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900" windowWidth="27495" windowHeight="11655" tabRatio="899" firstSheet="10" activeTab="21"/>
  </bookViews>
  <sheets>
    <sheet name="корелл" sheetId="28" r:id="rId1"/>
    <sheet name="Психол+Повед" sheetId="26" r:id="rId2"/>
    <sheet name="Средние" sheetId="27" r:id="rId3"/>
    <sheet name="Для презентации" sheetId="29" r:id="rId4"/>
    <sheet name="Energy V2" sheetId="2" r:id="rId5"/>
    <sheet name="Energy Vx2+Vy2" sheetId="3" r:id="rId6"/>
    <sheet name="Energy Vx2" sheetId="4" r:id="rId7"/>
    <sheet name="Energy Vy2" sheetId="5" r:id="rId8"/>
    <sheet name="Energy Vz2" sheetId="6" r:id="rId9"/>
    <sheet name="Energy V" sheetId="30" r:id="rId10"/>
    <sheet name="Energy Vx" sheetId="7" r:id="rId11"/>
    <sheet name="Energy Vy" sheetId="8" r:id="rId12"/>
    <sheet name="Energy Vz" sheetId="9" r:id="rId13"/>
    <sheet name="Entropy old" sheetId="10" r:id="rId14"/>
    <sheet name="Entropy X old" sheetId="11" r:id="rId15"/>
    <sheet name="Entropy Y old" sheetId="12" r:id="rId16"/>
    <sheet name="Entropy Z old" sheetId="13" r:id="rId17"/>
    <sheet name="Entropy new" sheetId="14" r:id="rId18"/>
    <sheet name="Entropy X" sheetId="15" r:id="rId19"/>
    <sheet name="Entropy Y" sheetId="16" r:id="rId20"/>
    <sheet name="Entropy Z" sheetId="17" r:id="rId21"/>
    <sheet name="Hurst V2" sheetId="18" r:id="rId22"/>
    <sheet name="Hurst Vx2+Vy2" sheetId="19" r:id="rId23"/>
    <sheet name="Hurst Vx2" sheetId="20" r:id="rId24"/>
    <sheet name="Hurst Vy2" sheetId="21" r:id="rId25"/>
    <sheet name="Hurst Vz2" sheetId="22" r:id="rId26"/>
    <sheet name="Hurst Vx" sheetId="23" r:id="rId27"/>
    <sheet name="Hurst Vy" sheetId="24" r:id="rId28"/>
    <sheet name="Hurst Vz" sheetId="25" r:id="rId29"/>
  </sheets>
  <definedNames>
    <definedName name="_xlnm._FilterDatabase" localSheetId="2" hidden="1">Средние!$A$3:$LY$90</definedName>
  </definedNames>
  <calcPr calcId="145621"/>
</workbook>
</file>

<file path=xl/calcChain.xml><?xml version="1.0" encoding="utf-8"?>
<calcChain xmlns="http://schemas.openxmlformats.org/spreadsheetml/2006/main">
  <c r="C90" i="18" l="1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AT90" i="18"/>
  <c r="AU90" i="18"/>
  <c r="AV90" i="18"/>
  <c r="AW90" i="18"/>
  <c r="AX90" i="18"/>
  <c r="AY90" i="18"/>
  <c r="AZ90" i="18"/>
  <c r="BA90" i="18"/>
  <c r="BB90" i="18"/>
  <c r="BC90" i="18"/>
  <c r="BD90" i="18"/>
  <c r="BE90" i="18"/>
  <c r="BF90" i="18"/>
  <c r="BG90" i="18"/>
  <c r="BH90" i="18"/>
  <c r="BI90" i="18"/>
  <c r="BJ90" i="18"/>
  <c r="BK90" i="18"/>
  <c r="BL90" i="18"/>
  <c r="BM90" i="18"/>
  <c r="BN90" i="18"/>
  <c r="BO90" i="18"/>
  <c r="BP90" i="18"/>
  <c r="BQ90" i="18"/>
  <c r="BR90" i="18"/>
  <c r="BS90" i="18"/>
  <c r="BT90" i="18"/>
  <c r="BU90" i="18"/>
  <c r="BV90" i="18"/>
  <c r="BW90" i="18"/>
  <c r="BX90" i="18"/>
  <c r="BY90" i="18"/>
  <c r="BZ90" i="18"/>
  <c r="CA90" i="18"/>
  <c r="CB90" i="18"/>
  <c r="CC90" i="18"/>
  <c r="CD90" i="18"/>
  <c r="CE90" i="18"/>
  <c r="CF90" i="18"/>
  <c r="CG90" i="18"/>
  <c r="CH90" i="18"/>
  <c r="CI90" i="18"/>
  <c r="CJ90" i="18"/>
  <c r="CK90" i="18"/>
  <c r="CL90" i="18"/>
  <c r="CM90" i="18"/>
  <c r="CN90" i="18"/>
  <c r="CO90" i="18"/>
  <c r="CP90" i="18"/>
  <c r="CQ90" i="18"/>
  <c r="CR90" i="18"/>
  <c r="CS90" i="18"/>
  <c r="CT90" i="18"/>
  <c r="CU90" i="18"/>
  <c r="CV90" i="18"/>
  <c r="CW90" i="18"/>
  <c r="B90" i="18"/>
  <c r="B7" i="28" l="1"/>
  <c r="R7" i="28"/>
  <c r="W7" i="28"/>
  <c r="H7" i="28"/>
  <c r="T7" i="28"/>
  <c r="C7" i="28"/>
  <c r="G7" i="28"/>
  <c r="S7" i="28"/>
  <c r="L7" i="28"/>
  <c r="E7" i="28"/>
  <c r="I7" i="28"/>
  <c r="M7" i="28"/>
  <c r="Q7" i="28"/>
  <c r="U7" i="28"/>
  <c r="Y7" i="28"/>
  <c r="F7" i="28"/>
  <c r="J7" i="28"/>
  <c r="N7" i="28"/>
  <c r="V7" i="28"/>
  <c r="Z7" i="28"/>
  <c r="K7" i="28"/>
  <c r="O7" i="28"/>
  <c r="D7" i="28"/>
  <c r="P7" i="28"/>
  <c r="X7" i="28"/>
  <c r="G2" i="28"/>
  <c r="G11" i="28"/>
  <c r="G3" i="28"/>
  <c r="G17" i="28"/>
  <c r="G4" i="28"/>
  <c r="G25" i="28"/>
  <c r="G5" i="28"/>
  <c r="G10" i="28"/>
  <c r="G14" i="28"/>
  <c r="G18" i="28"/>
  <c r="G22" i="28"/>
  <c r="G26" i="28"/>
  <c r="G6" i="28"/>
  <c r="G15" i="28"/>
  <c r="G19" i="28"/>
  <c r="G23" i="28"/>
  <c r="G8" i="28"/>
  <c r="G12" i="28"/>
  <c r="G16" i="28"/>
  <c r="G20" i="28"/>
  <c r="G24" i="28"/>
  <c r="G9" i="28"/>
  <c r="G13" i="28"/>
  <c r="G21" i="28"/>
  <c r="Z8" i="28"/>
  <c r="JD126" i="27" l="1"/>
  <c r="LY126" i="27"/>
  <c r="LX126" i="27"/>
  <c r="LW126" i="27"/>
  <c r="LV126" i="27"/>
  <c r="LU126" i="27"/>
  <c r="LT126" i="27"/>
  <c r="LS126" i="27"/>
  <c r="LR126" i="27"/>
  <c r="LQ126" i="27"/>
  <c r="LP126" i="27"/>
  <c r="LO126" i="27"/>
  <c r="LN126" i="27"/>
  <c r="LM126" i="27"/>
  <c r="LL126" i="27"/>
  <c r="LK126" i="27"/>
  <c r="LJ126" i="27"/>
  <c r="LI126" i="27"/>
  <c r="LH126" i="27"/>
  <c r="LG126" i="27"/>
  <c r="LF126" i="27"/>
  <c r="LE126" i="27"/>
  <c r="LD126" i="27"/>
  <c r="LC126" i="27"/>
  <c r="LB126" i="27"/>
  <c r="LY125" i="27"/>
  <c r="LX125" i="27"/>
  <c r="LW125" i="27"/>
  <c r="LV125" i="27"/>
  <c r="LU125" i="27"/>
  <c r="LT125" i="27"/>
  <c r="LS125" i="27"/>
  <c r="LR125" i="27"/>
  <c r="LQ125" i="27"/>
  <c r="LP125" i="27"/>
  <c r="LO125" i="27"/>
  <c r="LN125" i="27"/>
  <c r="LM125" i="27"/>
  <c r="LL125" i="27"/>
  <c r="LK125" i="27"/>
  <c r="LJ125" i="27"/>
  <c r="LI125" i="27"/>
  <c r="LH125" i="27"/>
  <c r="LG125" i="27"/>
  <c r="LF125" i="27"/>
  <c r="LE125" i="27"/>
  <c r="LD125" i="27"/>
  <c r="LC125" i="27"/>
  <c r="LB125" i="27"/>
  <c r="LY123" i="27"/>
  <c r="LX123" i="27"/>
  <c r="LW123" i="27"/>
  <c r="LV123" i="27"/>
  <c r="LU123" i="27"/>
  <c r="LT123" i="27"/>
  <c r="LS123" i="27"/>
  <c r="LR123" i="27"/>
  <c r="LQ123" i="27"/>
  <c r="LP123" i="27"/>
  <c r="LO123" i="27"/>
  <c r="LN123" i="27"/>
  <c r="LM123" i="27"/>
  <c r="LL123" i="27"/>
  <c r="LK123" i="27"/>
  <c r="LJ123" i="27"/>
  <c r="LI123" i="27"/>
  <c r="LH123" i="27"/>
  <c r="LG123" i="27"/>
  <c r="LF123" i="27"/>
  <c r="LE123" i="27"/>
  <c r="LD123" i="27"/>
  <c r="LC123" i="27"/>
  <c r="LB123" i="27"/>
  <c r="LY122" i="27"/>
  <c r="LX122" i="27"/>
  <c r="LW122" i="27"/>
  <c r="LV122" i="27"/>
  <c r="LU122" i="27"/>
  <c r="LT122" i="27"/>
  <c r="LS122" i="27"/>
  <c r="LR122" i="27"/>
  <c r="LQ122" i="27"/>
  <c r="LP122" i="27"/>
  <c r="LO122" i="27"/>
  <c r="LN122" i="27"/>
  <c r="LM122" i="27"/>
  <c r="LL122" i="27"/>
  <c r="LK122" i="27"/>
  <c r="LJ122" i="27"/>
  <c r="LI122" i="27"/>
  <c r="LH122" i="27"/>
  <c r="LG122" i="27"/>
  <c r="LF122" i="27"/>
  <c r="LE122" i="27"/>
  <c r="LD122" i="27"/>
  <c r="LC122" i="27"/>
  <c r="LB122" i="27"/>
  <c r="LY120" i="27"/>
  <c r="LX120" i="27"/>
  <c r="LW120" i="27"/>
  <c r="LV120" i="27"/>
  <c r="LU120" i="27"/>
  <c r="LT120" i="27"/>
  <c r="LS120" i="27"/>
  <c r="LR120" i="27"/>
  <c r="LQ120" i="27"/>
  <c r="LP120" i="27"/>
  <c r="LO120" i="27"/>
  <c r="LN120" i="27"/>
  <c r="LM120" i="27"/>
  <c r="LL120" i="27"/>
  <c r="LK120" i="27"/>
  <c r="LJ120" i="27"/>
  <c r="LI120" i="27"/>
  <c r="LH120" i="27"/>
  <c r="LG120" i="27"/>
  <c r="LF120" i="27"/>
  <c r="LE120" i="27"/>
  <c r="LD120" i="27"/>
  <c r="LC120" i="27"/>
  <c r="LB120" i="27"/>
  <c r="LY119" i="27"/>
  <c r="LX119" i="27"/>
  <c r="LW119" i="27"/>
  <c r="LV119" i="27"/>
  <c r="LU119" i="27"/>
  <c r="LT119" i="27"/>
  <c r="LS119" i="27"/>
  <c r="LR119" i="27"/>
  <c r="LQ119" i="27"/>
  <c r="LP119" i="27"/>
  <c r="LO119" i="27"/>
  <c r="LN119" i="27"/>
  <c r="LM119" i="27"/>
  <c r="LL119" i="27"/>
  <c r="LK119" i="27"/>
  <c r="LJ119" i="27"/>
  <c r="LI119" i="27"/>
  <c r="LH119" i="27"/>
  <c r="LG119" i="27"/>
  <c r="LF119" i="27"/>
  <c r="LE119" i="27"/>
  <c r="LD119" i="27"/>
  <c r="LC119" i="27"/>
  <c r="LB119" i="27"/>
  <c r="LY118" i="27"/>
  <c r="LX118" i="27"/>
  <c r="LW118" i="27"/>
  <c r="LV118" i="27"/>
  <c r="LU118" i="27"/>
  <c r="LT118" i="27"/>
  <c r="LS118" i="27"/>
  <c r="LR118" i="27"/>
  <c r="LQ118" i="27"/>
  <c r="LP118" i="27"/>
  <c r="LO118" i="27"/>
  <c r="LN118" i="27"/>
  <c r="LM118" i="27"/>
  <c r="LL118" i="27"/>
  <c r="LK118" i="27"/>
  <c r="LJ118" i="27"/>
  <c r="LI118" i="27"/>
  <c r="LH118" i="27"/>
  <c r="LG118" i="27"/>
  <c r="LF118" i="27"/>
  <c r="LE118" i="27"/>
  <c r="LD118" i="27"/>
  <c r="LC118" i="27"/>
  <c r="LB118" i="27"/>
  <c r="LY117" i="27"/>
  <c r="LX117" i="27"/>
  <c r="LW117" i="27"/>
  <c r="LV117" i="27"/>
  <c r="LU117" i="27"/>
  <c r="LT117" i="27"/>
  <c r="LS117" i="27"/>
  <c r="LR117" i="27"/>
  <c r="LQ117" i="27"/>
  <c r="LP117" i="27"/>
  <c r="LO117" i="27"/>
  <c r="LN117" i="27"/>
  <c r="LM117" i="27"/>
  <c r="LL117" i="27"/>
  <c r="LK117" i="27"/>
  <c r="LJ117" i="27"/>
  <c r="LI117" i="27"/>
  <c r="LH117" i="27"/>
  <c r="LG117" i="27"/>
  <c r="LF117" i="27"/>
  <c r="LE117" i="27"/>
  <c r="LD117" i="27"/>
  <c r="LC117" i="27"/>
  <c r="LB117" i="27"/>
  <c r="LY115" i="27"/>
  <c r="LX115" i="27"/>
  <c r="LW115" i="27"/>
  <c r="LV115" i="27"/>
  <c r="LU115" i="27"/>
  <c r="LT115" i="27"/>
  <c r="LS115" i="27"/>
  <c r="LR115" i="27"/>
  <c r="LQ115" i="27"/>
  <c r="LP115" i="27"/>
  <c r="LO115" i="27"/>
  <c r="LN115" i="27"/>
  <c r="LM115" i="27"/>
  <c r="LL115" i="27"/>
  <c r="LK115" i="27"/>
  <c r="LJ115" i="27"/>
  <c r="LI115" i="27"/>
  <c r="LH115" i="27"/>
  <c r="LG115" i="27"/>
  <c r="LF115" i="27"/>
  <c r="LE115" i="27"/>
  <c r="LD115" i="27"/>
  <c r="LC115" i="27"/>
  <c r="LB115" i="27"/>
  <c r="LY114" i="27"/>
  <c r="LX114" i="27"/>
  <c r="LW114" i="27"/>
  <c r="LV114" i="27"/>
  <c r="LU114" i="27"/>
  <c r="LT114" i="27"/>
  <c r="LS114" i="27"/>
  <c r="LR114" i="27"/>
  <c r="LQ114" i="27"/>
  <c r="LP114" i="27"/>
  <c r="LO114" i="27"/>
  <c r="LN114" i="27"/>
  <c r="LM114" i="27"/>
  <c r="LL114" i="27"/>
  <c r="LK114" i="27"/>
  <c r="LJ114" i="27"/>
  <c r="LI114" i="27"/>
  <c r="LH114" i="27"/>
  <c r="LG114" i="27"/>
  <c r="LF114" i="27"/>
  <c r="LE114" i="27"/>
  <c r="LD114" i="27"/>
  <c r="LC114" i="27"/>
  <c r="LB114" i="27"/>
  <c r="LY113" i="27"/>
  <c r="LX113" i="27"/>
  <c r="LW113" i="27"/>
  <c r="LV113" i="27"/>
  <c r="LU113" i="27"/>
  <c r="LT113" i="27"/>
  <c r="LS113" i="27"/>
  <c r="LR113" i="27"/>
  <c r="LQ113" i="27"/>
  <c r="LP113" i="27"/>
  <c r="LO113" i="27"/>
  <c r="LN113" i="27"/>
  <c r="LM113" i="27"/>
  <c r="LL113" i="27"/>
  <c r="LK113" i="27"/>
  <c r="LJ113" i="27"/>
  <c r="LI113" i="27"/>
  <c r="LH113" i="27"/>
  <c r="LG113" i="27"/>
  <c r="LF113" i="27"/>
  <c r="LE113" i="27"/>
  <c r="LD113" i="27"/>
  <c r="LC113" i="27"/>
  <c r="LB113" i="27"/>
  <c r="LY112" i="27"/>
  <c r="LX112" i="27"/>
  <c r="LW112" i="27"/>
  <c r="LV112" i="27"/>
  <c r="LU112" i="27"/>
  <c r="LT112" i="27"/>
  <c r="LS112" i="27"/>
  <c r="LR112" i="27"/>
  <c r="LQ112" i="27"/>
  <c r="LP112" i="27"/>
  <c r="LO112" i="27"/>
  <c r="LN112" i="27"/>
  <c r="LM112" i="27"/>
  <c r="LL112" i="27"/>
  <c r="LK112" i="27"/>
  <c r="LJ112" i="27"/>
  <c r="LI112" i="27"/>
  <c r="LH112" i="27"/>
  <c r="LG112" i="27"/>
  <c r="LF112" i="27"/>
  <c r="LE112" i="27"/>
  <c r="LD112" i="27"/>
  <c r="LC112" i="27"/>
  <c r="LB112" i="27"/>
  <c r="KZ126" i="27"/>
  <c r="KY126" i="27"/>
  <c r="KX126" i="27"/>
  <c r="KW126" i="27"/>
  <c r="KV126" i="27"/>
  <c r="KU126" i="27"/>
  <c r="KT126" i="27"/>
  <c r="KS126" i="27"/>
  <c r="KR126" i="27"/>
  <c r="KQ126" i="27"/>
  <c r="KP126" i="27"/>
  <c r="KO126" i="27"/>
  <c r="KN126" i="27"/>
  <c r="KM126" i="27"/>
  <c r="KL126" i="27"/>
  <c r="KK126" i="27"/>
  <c r="KJ126" i="27"/>
  <c r="KI126" i="27"/>
  <c r="KH126" i="27"/>
  <c r="KG126" i="27"/>
  <c r="KF126" i="27"/>
  <c r="KE126" i="27"/>
  <c r="KD126" i="27"/>
  <c r="KC126" i="27"/>
  <c r="KZ125" i="27"/>
  <c r="KY125" i="27"/>
  <c r="KX125" i="27"/>
  <c r="KW125" i="27"/>
  <c r="KV125" i="27"/>
  <c r="KU125" i="27"/>
  <c r="KT125" i="27"/>
  <c r="KS125" i="27"/>
  <c r="KR125" i="27"/>
  <c r="KQ125" i="27"/>
  <c r="KP125" i="27"/>
  <c r="KO125" i="27"/>
  <c r="KN125" i="27"/>
  <c r="KM125" i="27"/>
  <c r="KL125" i="27"/>
  <c r="KK125" i="27"/>
  <c r="KJ125" i="27"/>
  <c r="KI125" i="27"/>
  <c r="KH125" i="27"/>
  <c r="KG125" i="27"/>
  <c r="KF125" i="27"/>
  <c r="KE125" i="27"/>
  <c r="KD125" i="27"/>
  <c r="KC125" i="27"/>
  <c r="KZ123" i="27"/>
  <c r="KY123" i="27"/>
  <c r="KX123" i="27"/>
  <c r="KW123" i="27"/>
  <c r="KV123" i="27"/>
  <c r="KU123" i="27"/>
  <c r="KT123" i="27"/>
  <c r="KS123" i="27"/>
  <c r="KR123" i="27"/>
  <c r="KQ123" i="27"/>
  <c r="KP123" i="27"/>
  <c r="KO123" i="27"/>
  <c r="KN123" i="27"/>
  <c r="KM123" i="27"/>
  <c r="KL123" i="27"/>
  <c r="KK123" i="27"/>
  <c r="KJ123" i="27"/>
  <c r="KI123" i="27"/>
  <c r="KH123" i="27"/>
  <c r="KG123" i="27"/>
  <c r="KF123" i="27"/>
  <c r="KE123" i="27"/>
  <c r="KD123" i="27"/>
  <c r="KC123" i="27"/>
  <c r="KZ122" i="27"/>
  <c r="KY122" i="27"/>
  <c r="KX122" i="27"/>
  <c r="KW122" i="27"/>
  <c r="KV122" i="27"/>
  <c r="KU122" i="27"/>
  <c r="KT122" i="27"/>
  <c r="KS122" i="27"/>
  <c r="KR122" i="27"/>
  <c r="KQ122" i="27"/>
  <c r="KP122" i="27"/>
  <c r="KO122" i="27"/>
  <c r="KN122" i="27"/>
  <c r="KM122" i="27"/>
  <c r="KL122" i="27"/>
  <c r="KK122" i="27"/>
  <c r="KJ122" i="27"/>
  <c r="KI122" i="27"/>
  <c r="KH122" i="27"/>
  <c r="KG122" i="27"/>
  <c r="KF122" i="27"/>
  <c r="KE122" i="27"/>
  <c r="KD122" i="27"/>
  <c r="KC122" i="27"/>
  <c r="KZ120" i="27"/>
  <c r="KY120" i="27"/>
  <c r="KX120" i="27"/>
  <c r="KW120" i="27"/>
  <c r="KV120" i="27"/>
  <c r="KU120" i="27"/>
  <c r="KT120" i="27"/>
  <c r="KS120" i="27"/>
  <c r="KR120" i="27"/>
  <c r="KQ120" i="27"/>
  <c r="KP120" i="27"/>
  <c r="KO120" i="27"/>
  <c r="KN120" i="27"/>
  <c r="KM120" i="27"/>
  <c r="KL120" i="27"/>
  <c r="KK120" i="27"/>
  <c r="KJ120" i="27"/>
  <c r="KI120" i="27"/>
  <c r="KH120" i="27"/>
  <c r="KG120" i="27"/>
  <c r="KF120" i="27"/>
  <c r="KE120" i="27"/>
  <c r="KD120" i="27"/>
  <c r="KC120" i="27"/>
  <c r="KZ119" i="27"/>
  <c r="KY119" i="27"/>
  <c r="KX119" i="27"/>
  <c r="KW119" i="27"/>
  <c r="KV119" i="27"/>
  <c r="KU119" i="27"/>
  <c r="KT119" i="27"/>
  <c r="KS119" i="27"/>
  <c r="KR119" i="27"/>
  <c r="KQ119" i="27"/>
  <c r="KP119" i="27"/>
  <c r="KO119" i="27"/>
  <c r="KN119" i="27"/>
  <c r="KM119" i="27"/>
  <c r="KL119" i="27"/>
  <c r="KK119" i="27"/>
  <c r="KJ119" i="27"/>
  <c r="KI119" i="27"/>
  <c r="KH119" i="27"/>
  <c r="KG119" i="27"/>
  <c r="KF119" i="27"/>
  <c r="KE119" i="27"/>
  <c r="KD119" i="27"/>
  <c r="KC119" i="27"/>
  <c r="KZ118" i="27"/>
  <c r="KY118" i="27"/>
  <c r="KX118" i="27"/>
  <c r="KW118" i="27"/>
  <c r="KV118" i="27"/>
  <c r="KU118" i="27"/>
  <c r="KT118" i="27"/>
  <c r="KS118" i="27"/>
  <c r="KR118" i="27"/>
  <c r="KQ118" i="27"/>
  <c r="KP118" i="27"/>
  <c r="KO118" i="27"/>
  <c r="KN118" i="27"/>
  <c r="KM118" i="27"/>
  <c r="KL118" i="27"/>
  <c r="KK118" i="27"/>
  <c r="KJ118" i="27"/>
  <c r="KI118" i="27"/>
  <c r="KH118" i="27"/>
  <c r="KG118" i="27"/>
  <c r="KF118" i="27"/>
  <c r="KE118" i="27"/>
  <c r="KD118" i="27"/>
  <c r="KC118" i="27"/>
  <c r="KZ117" i="27"/>
  <c r="KY117" i="27"/>
  <c r="KX117" i="27"/>
  <c r="KW117" i="27"/>
  <c r="KV117" i="27"/>
  <c r="KU117" i="27"/>
  <c r="KT117" i="27"/>
  <c r="KS117" i="27"/>
  <c r="KR117" i="27"/>
  <c r="KQ117" i="27"/>
  <c r="KP117" i="27"/>
  <c r="KO117" i="27"/>
  <c r="KN117" i="27"/>
  <c r="KM117" i="27"/>
  <c r="KL117" i="27"/>
  <c r="KK117" i="27"/>
  <c r="KJ117" i="27"/>
  <c r="KI117" i="27"/>
  <c r="KH117" i="27"/>
  <c r="KG117" i="27"/>
  <c r="KF117" i="27"/>
  <c r="KE117" i="27"/>
  <c r="KD117" i="27"/>
  <c r="KC117" i="27"/>
  <c r="KZ115" i="27"/>
  <c r="KY115" i="27"/>
  <c r="KX115" i="27"/>
  <c r="KW115" i="27"/>
  <c r="KV115" i="27"/>
  <c r="KU115" i="27"/>
  <c r="KT115" i="27"/>
  <c r="KS115" i="27"/>
  <c r="KR115" i="27"/>
  <c r="KQ115" i="27"/>
  <c r="KP115" i="27"/>
  <c r="KO115" i="27"/>
  <c r="KN115" i="27"/>
  <c r="KM115" i="27"/>
  <c r="KL115" i="27"/>
  <c r="KK115" i="27"/>
  <c r="KJ115" i="27"/>
  <c r="KI115" i="27"/>
  <c r="KH115" i="27"/>
  <c r="KG115" i="27"/>
  <c r="KF115" i="27"/>
  <c r="KE115" i="27"/>
  <c r="KD115" i="27"/>
  <c r="KC115" i="27"/>
  <c r="KZ114" i="27"/>
  <c r="KY114" i="27"/>
  <c r="KX114" i="27"/>
  <c r="KW114" i="27"/>
  <c r="KV114" i="27"/>
  <c r="KU114" i="27"/>
  <c r="KT114" i="27"/>
  <c r="KS114" i="27"/>
  <c r="KR114" i="27"/>
  <c r="KQ114" i="27"/>
  <c r="KP114" i="27"/>
  <c r="KO114" i="27"/>
  <c r="KN114" i="27"/>
  <c r="KM114" i="27"/>
  <c r="KL114" i="27"/>
  <c r="KK114" i="27"/>
  <c r="KJ114" i="27"/>
  <c r="KI114" i="27"/>
  <c r="KH114" i="27"/>
  <c r="KG114" i="27"/>
  <c r="KF114" i="27"/>
  <c r="KE114" i="27"/>
  <c r="KD114" i="27"/>
  <c r="KC114" i="27"/>
  <c r="KZ113" i="27"/>
  <c r="KY113" i="27"/>
  <c r="KX113" i="27"/>
  <c r="KW113" i="27"/>
  <c r="KV113" i="27"/>
  <c r="KU113" i="27"/>
  <c r="KT113" i="27"/>
  <c r="KS113" i="27"/>
  <c r="KR113" i="27"/>
  <c r="KQ113" i="27"/>
  <c r="KP113" i="27"/>
  <c r="KO113" i="27"/>
  <c r="KN113" i="27"/>
  <c r="KM113" i="27"/>
  <c r="KL113" i="27"/>
  <c r="KK113" i="27"/>
  <c r="KJ113" i="27"/>
  <c r="KI113" i="27"/>
  <c r="KH113" i="27"/>
  <c r="KG113" i="27"/>
  <c r="KF113" i="27"/>
  <c r="KE113" i="27"/>
  <c r="KD113" i="27"/>
  <c r="KC113" i="27"/>
  <c r="KZ112" i="27"/>
  <c r="KY112" i="27"/>
  <c r="KX112" i="27"/>
  <c r="KW112" i="27"/>
  <c r="KV112" i="27"/>
  <c r="KU112" i="27"/>
  <c r="KT112" i="27"/>
  <c r="KS112" i="27"/>
  <c r="KR112" i="27"/>
  <c r="KQ112" i="27"/>
  <c r="KP112" i="27"/>
  <c r="KO112" i="27"/>
  <c r="KN112" i="27"/>
  <c r="KM112" i="27"/>
  <c r="KL112" i="27"/>
  <c r="KK112" i="27"/>
  <c r="KJ112" i="27"/>
  <c r="KI112" i="27"/>
  <c r="KH112" i="27"/>
  <c r="KG112" i="27"/>
  <c r="KF112" i="27"/>
  <c r="KE112" i="27"/>
  <c r="KD112" i="27"/>
  <c r="KC112" i="27"/>
  <c r="JL95" i="27"/>
  <c r="JM95" i="27"/>
  <c r="JN95" i="27"/>
  <c r="JO95" i="27"/>
  <c r="JP95" i="27"/>
  <c r="JQ95" i="27"/>
  <c r="JR95" i="27"/>
  <c r="JS95" i="27"/>
  <c r="JT95" i="27"/>
  <c r="JU95" i="27"/>
  <c r="JT96" i="27"/>
  <c r="JV95" i="27"/>
  <c r="JW95" i="27"/>
  <c r="JX95" i="27"/>
  <c r="JY95" i="27"/>
  <c r="JZ95" i="27"/>
  <c r="KA95" i="27"/>
  <c r="JT92" i="27"/>
  <c r="JC5" i="27"/>
  <c r="JC6" i="27"/>
  <c r="JC7" i="27"/>
  <c r="JC8" i="27"/>
  <c r="JC9" i="27"/>
  <c r="JC10" i="27"/>
  <c r="JC11" i="27"/>
  <c r="JC12" i="27"/>
  <c r="JC13" i="27"/>
  <c r="JC14" i="27"/>
  <c r="JC16" i="27"/>
  <c r="JC19" i="27"/>
  <c r="JC20" i="27"/>
  <c r="JC21" i="27"/>
  <c r="JC22" i="27"/>
  <c r="JC23" i="27"/>
  <c r="JC25" i="27"/>
  <c r="JC26" i="27"/>
  <c r="JC27" i="27"/>
  <c r="JC28" i="27"/>
  <c r="JC29" i="27"/>
  <c r="JC30" i="27"/>
  <c r="JC32" i="27"/>
  <c r="JC33" i="27"/>
  <c r="JC35" i="27"/>
  <c r="JC36" i="27"/>
  <c r="JC39" i="27"/>
  <c r="JC40" i="27"/>
  <c r="JC43" i="27"/>
  <c r="JC44" i="27"/>
  <c r="JC49" i="27"/>
  <c r="JC50" i="27"/>
  <c r="JC51" i="27"/>
  <c r="JC52" i="27"/>
  <c r="JC53" i="27"/>
  <c r="JC54" i="27"/>
  <c r="JC55" i="27"/>
  <c r="JC56" i="27"/>
  <c r="JC57" i="27"/>
  <c r="JC59" i="27"/>
  <c r="JC62" i="27"/>
  <c r="JC63" i="27"/>
  <c r="JC64" i="27"/>
  <c r="JC65" i="27"/>
  <c r="JC66" i="27"/>
  <c r="JC67" i="27"/>
  <c r="JC68" i="27"/>
  <c r="JC69" i="27"/>
  <c r="JC71" i="27"/>
  <c r="JC72" i="27"/>
  <c r="JC73" i="27"/>
  <c r="JC74" i="27"/>
  <c r="JC75" i="27"/>
  <c r="JC76" i="27"/>
  <c r="JC77" i="27"/>
  <c r="JC78" i="27"/>
  <c r="JC79" i="27"/>
  <c r="JC80" i="27"/>
  <c r="JC82" i="27"/>
  <c r="JC83" i="27"/>
  <c r="JC84" i="27"/>
  <c r="JC87" i="27"/>
  <c r="JC88" i="27"/>
  <c r="JC89" i="27"/>
  <c r="JC4" i="27"/>
  <c r="GE5" i="27" l="1"/>
  <c r="GF5" i="27"/>
  <c r="GG5" i="27"/>
  <c r="GH5" i="27"/>
  <c r="GI5" i="27"/>
  <c r="GJ5" i="27"/>
  <c r="GK5" i="27"/>
  <c r="GL5" i="27"/>
  <c r="GM5" i="27"/>
  <c r="GN5" i="27"/>
  <c r="GO5" i="27"/>
  <c r="GP5" i="27"/>
  <c r="GQ5" i="27"/>
  <c r="GR5" i="27"/>
  <c r="GS5" i="27"/>
  <c r="GT5" i="27"/>
  <c r="GU5" i="27"/>
  <c r="GV5" i="27"/>
  <c r="GW5" i="27"/>
  <c r="GX5" i="27"/>
  <c r="GY5" i="27"/>
  <c r="GZ5" i="27"/>
  <c r="HA5" i="27"/>
  <c r="HB5" i="27"/>
  <c r="GE6" i="27"/>
  <c r="GF6" i="27"/>
  <c r="GG6" i="27"/>
  <c r="GH6" i="27"/>
  <c r="GI6" i="27"/>
  <c r="GJ6" i="27"/>
  <c r="GK6" i="27"/>
  <c r="GL6" i="27"/>
  <c r="GM6" i="27"/>
  <c r="GN6" i="27"/>
  <c r="GO6" i="27"/>
  <c r="GP6" i="27"/>
  <c r="GQ6" i="27"/>
  <c r="GR6" i="27"/>
  <c r="GS6" i="27"/>
  <c r="GT6" i="27"/>
  <c r="GU6" i="27"/>
  <c r="GV6" i="27"/>
  <c r="GW6" i="27"/>
  <c r="GX6" i="27"/>
  <c r="GY6" i="27"/>
  <c r="GZ6" i="27"/>
  <c r="HA6" i="27"/>
  <c r="HB6" i="27"/>
  <c r="GE7" i="27"/>
  <c r="GF7" i="27"/>
  <c r="GG7" i="27"/>
  <c r="GH7" i="27"/>
  <c r="GI7" i="27"/>
  <c r="GJ7" i="27"/>
  <c r="GK7" i="27"/>
  <c r="GL7" i="27"/>
  <c r="GM7" i="27"/>
  <c r="GN7" i="27"/>
  <c r="GO7" i="27"/>
  <c r="GP7" i="27"/>
  <c r="GQ7" i="27"/>
  <c r="GR7" i="27"/>
  <c r="GS7" i="27"/>
  <c r="GT7" i="27"/>
  <c r="GU7" i="27"/>
  <c r="GV7" i="27"/>
  <c r="GW7" i="27"/>
  <c r="GX7" i="27"/>
  <c r="GY7" i="27"/>
  <c r="GZ7" i="27"/>
  <c r="HA7" i="27"/>
  <c r="HB7" i="27"/>
  <c r="GE8" i="27"/>
  <c r="GF8" i="27"/>
  <c r="GG8" i="27"/>
  <c r="GH8" i="27"/>
  <c r="GI8" i="27"/>
  <c r="GJ8" i="27"/>
  <c r="GK8" i="27"/>
  <c r="GL8" i="27"/>
  <c r="GM8" i="27"/>
  <c r="GN8" i="27"/>
  <c r="GO8" i="27"/>
  <c r="GP8" i="27"/>
  <c r="GQ8" i="27"/>
  <c r="GR8" i="27"/>
  <c r="GS8" i="27"/>
  <c r="GT8" i="27"/>
  <c r="GU8" i="27"/>
  <c r="GV8" i="27"/>
  <c r="GW8" i="27"/>
  <c r="GX8" i="27"/>
  <c r="GY8" i="27"/>
  <c r="GZ8" i="27"/>
  <c r="HA8" i="27"/>
  <c r="HB8" i="27"/>
  <c r="GE9" i="27"/>
  <c r="GF9" i="27"/>
  <c r="GG9" i="27"/>
  <c r="GH9" i="27"/>
  <c r="GI9" i="27"/>
  <c r="GJ9" i="27"/>
  <c r="GK9" i="27"/>
  <c r="GL9" i="27"/>
  <c r="GM9" i="27"/>
  <c r="GN9" i="27"/>
  <c r="GO9" i="27"/>
  <c r="GP9" i="27"/>
  <c r="GQ9" i="27"/>
  <c r="GR9" i="27"/>
  <c r="GS9" i="27"/>
  <c r="GT9" i="27"/>
  <c r="GU9" i="27"/>
  <c r="GV9" i="27"/>
  <c r="GW9" i="27"/>
  <c r="GX9" i="27"/>
  <c r="GY9" i="27"/>
  <c r="GZ9" i="27"/>
  <c r="HA9" i="27"/>
  <c r="HB9" i="27"/>
  <c r="GE10" i="27"/>
  <c r="GF10" i="27"/>
  <c r="GG10" i="27"/>
  <c r="GH10" i="27"/>
  <c r="GI10" i="27"/>
  <c r="GJ10" i="27"/>
  <c r="GK10" i="27"/>
  <c r="GL10" i="27"/>
  <c r="GM10" i="27"/>
  <c r="GN10" i="27"/>
  <c r="GO10" i="27"/>
  <c r="GP10" i="27"/>
  <c r="GQ10" i="27"/>
  <c r="GR10" i="27"/>
  <c r="GS10" i="27"/>
  <c r="GT10" i="27"/>
  <c r="GU10" i="27"/>
  <c r="GV10" i="27"/>
  <c r="GW10" i="27"/>
  <c r="GX10" i="27"/>
  <c r="GY10" i="27"/>
  <c r="GZ10" i="27"/>
  <c r="HA10" i="27"/>
  <c r="HB10" i="27"/>
  <c r="GE11" i="27"/>
  <c r="GF11" i="27"/>
  <c r="GG11" i="27"/>
  <c r="GH11" i="27"/>
  <c r="GI11" i="27"/>
  <c r="GJ11" i="27"/>
  <c r="GK11" i="27"/>
  <c r="GL11" i="27"/>
  <c r="GM11" i="27"/>
  <c r="GN11" i="27"/>
  <c r="GO11" i="27"/>
  <c r="GP11" i="27"/>
  <c r="GQ11" i="27"/>
  <c r="GR11" i="27"/>
  <c r="GS11" i="27"/>
  <c r="GT11" i="27"/>
  <c r="GU11" i="27"/>
  <c r="GV11" i="27"/>
  <c r="GW11" i="27"/>
  <c r="GX11" i="27"/>
  <c r="GY11" i="27"/>
  <c r="GZ11" i="27"/>
  <c r="HA11" i="27"/>
  <c r="HB11" i="27"/>
  <c r="GE12" i="27"/>
  <c r="GF12" i="27"/>
  <c r="GG12" i="27"/>
  <c r="GH12" i="27"/>
  <c r="GI12" i="27"/>
  <c r="GJ12" i="27"/>
  <c r="GK12" i="27"/>
  <c r="GL12" i="27"/>
  <c r="GM12" i="27"/>
  <c r="GN12" i="27"/>
  <c r="GO12" i="27"/>
  <c r="GP12" i="27"/>
  <c r="GQ12" i="27"/>
  <c r="GR12" i="27"/>
  <c r="GS12" i="27"/>
  <c r="GT12" i="27"/>
  <c r="GU12" i="27"/>
  <c r="GV12" i="27"/>
  <c r="GW12" i="27"/>
  <c r="GX12" i="27"/>
  <c r="GY12" i="27"/>
  <c r="GZ12" i="27"/>
  <c r="HA12" i="27"/>
  <c r="HB12" i="27"/>
  <c r="GE13" i="27"/>
  <c r="GF13" i="27"/>
  <c r="GG13" i="27"/>
  <c r="GH13" i="27"/>
  <c r="GI13" i="27"/>
  <c r="GJ13" i="27"/>
  <c r="GK13" i="27"/>
  <c r="GL13" i="27"/>
  <c r="GM13" i="27"/>
  <c r="GN13" i="27"/>
  <c r="GO13" i="27"/>
  <c r="GP13" i="27"/>
  <c r="GQ13" i="27"/>
  <c r="GR13" i="27"/>
  <c r="GS13" i="27"/>
  <c r="GT13" i="27"/>
  <c r="GU13" i="27"/>
  <c r="GV13" i="27"/>
  <c r="GW13" i="27"/>
  <c r="GX13" i="27"/>
  <c r="GY13" i="27"/>
  <c r="GZ13" i="27"/>
  <c r="HA13" i="27"/>
  <c r="HB13" i="27"/>
  <c r="GE14" i="27"/>
  <c r="GF14" i="27"/>
  <c r="GG14" i="27"/>
  <c r="GH14" i="27"/>
  <c r="GI14" i="27"/>
  <c r="GJ14" i="27"/>
  <c r="GK14" i="27"/>
  <c r="GL14" i="27"/>
  <c r="GM14" i="27"/>
  <c r="GN14" i="27"/>
  <c r="GO14" i="27"/>
  <c r="GP14" i="27"/>
  <c r="GQ14" i="27"/>
  <c r="GR14" i="27"/>
  <c r="GS14" i="27"/>
  <c r="GT14" i="27"/>
  <c r="GU14" i="27"/>
  <c r="GV14" i="27"/>
  <c r="GW14" i="27"/>
  <c r="GX14" i="27"/>
  <c r="GY14" i="27"/>
  <c r="GZ14" i="27"/>
  <c r="HA14" i="27"/>
  <c r="HB14" i="27"/>
  <c r="GE15" i="27"/>
  <c r="GF15" i="27"/>
  <c r="GG15" i="27"/>
  <c r="GH15" i="27"/>
  <c r="GI15" i="27"/>
  <c r="GJ15" i="27"/>
  <c r="GK15" i="27"/>
  <c r="GL15" i="27"/>
  <c r="GM15" i="27"/>
  <c r="GN15" i="27"/>
  <c r="GO15" i="27"/>
  <c r="GP15" i="27"/>
  <c r="GQ15" i="27"/>
  <c r="GR15" i="27"/>
  <c r="GS15" i="27"/>
  <c r="GT15" i="27"/>
  <c r="GU15" i="27"/>
  <c r="GV15" i="27"/>
  <c r="GW15" i="27"/>
  <c r="GX15" i="27"/>
  <c r="GY15" i="27"/>
  <c r="GZ15" i="27"/>
  <c r="HA15" i="27"/>
  <c r="HB15" i="27"/>
  <c r="GE16" i="27"/>
  <c r="GF16" i="27"/>
  <c r="GG16" i="27"/>
  <c r="GH16" i="27"/>
  <c r="GI16" i="27"/>
  <c r="GJ16" i="27"/>
  <c r="GK16" i="27"/>
  <c r="GL16" i="27"/>
  <c r="GM16" i="27"/>
  <c r="GN16" i="27"/>
  <c r="GO16" i="27"/>
  <c r="GP16" i="27"/>
  <c r="GQ16" i="27"/>
  <c r="GR16" i="27"/>
  <c r="GS16" i="27"/>
  <c r="GT16" i="27"/>
  <c r="GU16" i="27"/>
  <c r="GV16" i="27"/>
  <c r="GW16" i="27"/>
  <c r="GX16" i="27"/>
  <c r="GY16" i="27"/>
  <c r="GZ16" i="27"/>
  <c r="HA16" i="27"/>
  <c r="HB16" i="27"/>
  <c r="GE17" i="27"/>
  <c r="GF17" i="27"/>
  <c r="GG17" i="27"/>
  <c r="GH17" i="27"/>
  <c r="GI17" i="27"/>
  <c r="GJ17" i="27"/>
  <c r="GK17" i="27"/>
  <c r="GL17" i="27"/>
  <c r="GM17" i="27"/>
  <c r="GN17" i="27"/>
  <c r="GO17" i="27"/>
  <c r="GP17" i="27"/>
  <c r="GQ17" i="27"/>
  <c r="GR17" i="27"/>
  <c r="GS17" i="27"/>
  <c r="GT17" i="27"/>
  <c r="GU17" i="27"/>
  <c r="GV17" i="27"/>
  <c r="GW17" i="27"/>
  <c r="GX17" i="27"/>
  <c r="GY17" i="27"/>
  <c r="GZ17" i="27"/>
  <c r="HA17" i="27"/>
  <c r="HB17" i="27"/>
  <c r="GE19" i="27"/>
  <c r="GF19" i="27"/>
  <c r="GG19" i="27"/>
  <c r="GH19" i="27"/>
  <c r="GI19" i="27"/>
  <c r="GJ19" i="27"/>
  <c r="GK19" i="27"/>
  <c r="GL19" i="27"/>
  <c r="GM19" i="27"/>
  <c r="GN19" i="27"/>
  <c r="GO19" i="27"/>
  <c r="GP19" i="27"/>
  <c r="GQ19" i="27"/>
  <c r="GR19" i="27"/>
  <c r="GS19" i="27"/>
  <c r="GT19" i="27"/>
  <c r="GU19" i="27"/>
  <c r="GV19" i="27"/>
  <c r="GW19" i="27"/>
  <c r="GX19" i="27"/>
  <c r="GY19" i="27"/>
  <c r="GZ19" i="27"/>
  <c r="HA19" i="27"/>
  <c r="HB19" i="27"/>
  <c r="GE20" i="27"/>
  <c r="GF20" i="27"/>
  <c r="GG20" i="27"/>
  <c r="GH20" i="27"/>
  <c r="GI20" i="27"/>
  <c r="GJ20" i="27"/>
  <c r="GK20" i="27"/>
  <c r="GL20" i="27"/>
  <c r="GM20" i="27"/>
  <c r="GN20" i="27"/>
  <c r="GO20" i="27"/>
  <c r="GP20" i="27"/>
  <c r="GQ20" i="27"/>
  <c r="GR20" i="27"/>
  <c r="GS20" i="27"/>
  <c r="GT20" i="27"/>
  <c r="GU20" i="27"/>
  <c r="GV20" i="27"/>
  <c r="GW20" i="27"/>
  <c r="GX20" i="27"/>
  <c r="GY20" i="27"/>
  <c r="GZ20" i="27"/>
  <c r="HA20" i="27"/>
  <c r="HB20" i="27"/>
  <c r="GE21" i="27"/>
  <c r="GF21" i="27"/>
  <c r="GG21" i="27"/>
  <c r="GH21" i="27"/>
  <c r="GI21" i="27"/>
  <c r="GJ21" i="27"/>
  <c r="GK21" i="27"/>
  <c r="GL21" i="27"/>
  <c r="GM21" i="27"/>
  <c r="GN21" i="27"/>
  <c r="GO21" i="27"/>
  <c r="GP21" i="27"/>
  <c r="GQ21" i="27"/>
  <c r="GR21" i="27"/>
  <c r="GS21" i="27"/>
  <c r="GT21" i="27"/>
  <c r="GU21" i="27"/>
  <c r="GV21" i="27"/>
  <c r="GW21" i="27"/>
  <c r="GX21" i="27"/>
  <c r="GY21" i="27"/>
  <c r="GZ21" i="27"/>
  <c r="HA21" i="27"/>
  <c r="HB21" i="27"/>
  <c r="GE22" i="27"/>
  <c r="GF22" i="27"/>
  <c r="GG22" i="27"/>
  <c r="GH22" i="27"/>
  <c r="GI22" i="27"/>
  <c r="GJ22" i="27"/>
  <c r="GK22" i="27"/>
  <c r="GL22" i="27"/>
  <c r="GM22" i="27"/>
  <c r="GN22" i="27"/>
  <c r="GO22" i="27"/>
  <c r="GP22" i="27"/>
  <c r="GQ22" i="27"/>
  <c r="GR22" i="27"/>
  <c r="GS22" i="27"/>
  <c r="GT22" i="27"/>
  <c r="GU22" i="27"/>
  <c r="GV22" i="27"/>
  <c r="GW22" i="27"/>
  <c r="GX22" i="27"/>
  <c r="GY22" i="27"/>
  <c r="GZ22" i="27"/>
  <c r="HA22" i="27"/>
  <c r="HB22" i="27"/>
  <c r="GE23" i="27"/>
  <c r="GF23" i="27"/>
  <c r="GG23" i="27"/>
  <c r="GH23" i="27"/>
  <c r="GI23" i="27"/>
  <c r="GJ23" i="27"/>
  <c r="GK23" i="27"/>
  <c r="GL23" i="27"/>
  <c r="GM23" i="27"/>
  <c r="GN23" i="27"/>
  <c r="GO23" i="27"/>
  <c r="GP23" i="27"/>
  <c r="GQ23" i="27"/>
  <c r="GR23" i="27"/>
  <c r="GS23" i="27"/>
  <c r="GT23" i="27"/>
  <c r="GU23" i="27"/>
  <c r="GV23" i="27"/>
  <c r="GW23" i="27"/>
  <c r="GX23" i="27"/>
  <c r="GY23" i="27"/>
  <c r="GZ23" i="27"/>
  <c r="HA23" i="27"/>
  <c r="HB23" i="27"/>
  <c r="GE25" i="27"/>
  <c r="GF25" i="27"/>
  <c r="GG25" i="27"/>
  <c r="GH25" i="27"/>
  <c r="GI25" i="27"/>
  <c r="GJ25" i="27"/>
  <c r="GK25" i="27"/>
  <c r="GL25" i="27"/>
  <c r="GM25" i="27"/>
  <c r="GN25" i="27"/>
  <c r="GO25" i="27"/>
  <c r="GP25" i="27"/>
  <c r="GQ25" i="27"/>
  <c r="GR25" i="27"/>
  <c r="GS25" i="27"/>
  <c r="GT25" i="27"/>
  <c r="GU25" i="27"/>
  <c r="GV25" i="27"/>
  <c r="GW25" i="27"/>
  <c r="GX25" i="27"/>
  <c r="GY25" i="27"/>
  <c r="GZ25" i="27"/>
  <c r="HA25" i="27"/>
  <c r="HB25" i="27"/>
  <c r="GE26" i="27"/>
  <c r="GF26" i="27"/>
  <c r="GG26" i="27"/>
  <c r="GH26" i="27"/>
  <c r="GI26" i="27"/>
  <c r="GJ26" i="27"/>
  <c r="GK26" i="27"/>
  <c r="GL26" i="27"/>
  <c r="GM26" i="27"/>
  <c r="GN26" i="27"/>
  <c r="GO26" i="27"/>
  <c r="GP26" i="27"/>
  <c r="GQ26" i="27"/>
  <c r="GR26" i="27"/>
  <c r="GS26" i="27"/>
  <c r="GT26" i="27"/>
  <c r="GU26" i="27"/>
  <c r="GV26" i="27"/>
  <c r="GW26" i="27"/>
  <c r="GX26" i="27"/>
  <c r="GY26" i="27"/>
  <c r="GZ26" i="27"/>
  <c r="HA26" i="27"/>
  <c r="HB26" i="27"/>
  <c r="GE27" i="27"/>
  <c r="GF27" i="27"/>
  <c r="GG27" i="27"/>
  <c r="GH27" i="27"/>
  <c r="GI27" i="27"/>
  <c r="GJ27" i="27"/>
  <c r="GK27" i="27"/>
  <c r="GL27" i="27"/>
  <c r="GM27" i="27"/>
  <c r="GN27" i="27"/>
  <c r="GO27" i="27"/>
  <c r="GP27" i="27"/>
  <c r="GQ27" i="27"/>
  <c r="GR27" i="27"/>
  <c r="GS27" i="27"/>
  <c r="GT27" i="27"/>
  <c r="GU27" i="27"/>
  <c r="GV27" i="27"/>
  <c r="GW27" i="27"/>
  <c r="GX27" i="27"/>
  <c r="GY27" i="27"/>
  <c r="GZ27" i="27"/>
  <c r="HA27" i="27"/>
  <c r="HB27" i="27"/>
  <c r="GE28" i="27"/>
  <c r="GF28" i="27"/>
  <c r="GG28" i="27"/>
  <c r="GH28" i="27"/>
  <c r="GI28" i="27"/>
  <c r="GJ28" i="27"/>
  <c r="GK28" i="27"/>
  <c r="GL28" i="27"/>
  <c r="GM28" i="27"/>
  <c r="GN28" i="27"/>
  <c r="GO28" i="27"/>
  <c r="GP28" i="27"/>
  <c r="GQ28" i="27"/>
  <c r="GR28" i="27"/>
  <c r="GS28" i="27"/>
  <c r="GT28" i="27"/>
  <c r="GU28" i="27"/>
  <c r="GV28" i="27"/>
  <c r="GW28" i="27"/>
  <c r="GX28" i="27"/>
  <c r="GY28" i="27"/>
  <c r="GZ28" i="27"/>
  <c r="HA28" i="27"/>
  <c r="HB28" i="27"/>
  <c r="GE29" i="27"/>
  <c r="GF29" i="27"/>
  <c r="GG29" i="27"/>
  <c r="GH29" i="27"/>
  <c r="GI29" i="27"/>
  <c r="GJ29" i="27"/>
  <c r="GK29" i="27"/>
  <c r="GL29" i="27"/>
  <c r="GM29" i="27"/>
  <c r="GN29" i="27"/>
  <c r="GO29" i="27"/>
  <c r="GP29" i="27"/>
  <c r="GQ29" i="27"/>
  <c r="GR29" i="27"/>
  <c r="GS29" i="27"/>
  <c r="GT29" i="27"/>
  <c r="GU29" i="27"/>
  <c r="GV29" i="27"/>
  <c r="GW29" i="27"/>
  <c r="GX29" i="27"/>
  <c r="GY29" i="27"/>
  <c r="GZ29" i="27"/>
  <c r="HA29" i="27"/>
  <c r="HB29" i="27"/>
  <c r="GE31" i="27"/>
  <c r="GF31" i="27"/>
  <c r="GG31" i="27"/>
  <c r="GH31" i="27"/>
  <c r="GI31" i="27"/>
  <c r="GJ31" i="27"/>
  <c r="GK31" i="27"/>
  <c r="GL31" i="27"/>
  <c r="GM31" i="27"/>
  <c r="GN31" i="27"/>
  <c r="GO31" i="27"/>
  <c r="GP31" i="27"/>
  <c r="GQ31" i="27"/>
  <c r="GR31" i="27"/>
  <c r="GS31" i="27"/>
  <c r="GT31" i="27"/>
  <c r="GU31" i="27"/>
  <c r="GV31" i="27"/>
  <c r="GW31" i="27"/>
  <c r="GX31" i="27"/>
  <c r="GY31" i="27"/>
  <c r="GZ31" i="27"/>
  <c r="HA31" i="27"/>
  <c r="HB31" i="27"/>
  <c r="GE32" i="27"/>
  <c r="GF32" i="27"/>
  <c r="GG32" i="27"/>
  <c r="GH32" i="27"/>
  <c r="GI32" i="27"/>
  <c r="GJ32" i="27"/>
  <c r="GK32" i="27"/>
  <c r="GL32" i="27"/>
  <c r="GM32" i="27"/>
  <c r="GN32" i="27"/>
  <c r="GO32" i="27"/>
  <c r="GP32" i="27"/>
  <c r="GQ32" i="27"/>
  <c r="GR32" i="27"/>
  <c r="GS32" i="27"/>
  <c r="GT32" i="27"/>
  <c r="GU32" i="27"/>
  <c r="GV32" i="27"/>
  <c r="GW32" i="27"/>
  <c r="GX32" i="27"/>
  <c r="GY32" i="27"/>
  <c r="GZ32" i="27"/>
  <c r="HA32" i="27"/>
  <c r="HB32" i="27"/>
  <c r="GE33" i="27"/>
  <c r="GF33" i="27"/>
  <c r="GG33" i="27"/>
  <c r="GH33" i="27"/>
  <c r="GI33" i="27"/>
  <c r="GJ33" i="27"/>
  <c r="GK33" i="27"/>
  <c r="GL33" i="27"/>
  <c r="GM33" i="27"/>
  <c r="GN33" i="27"/>
  <c r="GO33" i="27"/>
  <c r="GP33" i="27"/>
  <c r="GQ33" i="27"/>
  <c r="GR33" i="27"/>
  <c r="GS33" i="27"/>
  <c r="GT33" i="27"/>
  <c r="GU33" i="27"/>
  <c r="GV33" i="27"/>
  <c r="GW33" i="27"/>
  <c r="GX33" i="27"/>
  <c r="GY33" i="27"/>
  <c r="GZ33" i="27"/>
  <c r="HA33" i="27"/>
  <c r="HB33" i="27"/>
  <c r="GE34" i="27"/>
  <c r="GF34" i="27"/>
  <c r="GG34" i="27"/>
  <c r="GH34" i="27"/>
  <c r="GI34" i="27"/>
  <c r="GJ34" i="27"/>
  <c r="GK34" i="27"/>
  <c r="GL34" i="27"/>
  <c r="GM34" i="27"/>
  <c r="GN34" i="27"/>
  <c r="GO34" i="27"/>
  <c r="GP34" i="27"/>
  <c r="GQ34" i="27"/>
  <c r="GR34" i="27"/>
  <c r="GS34" i="27"/>
  <c r="GT34" i="27"/>
  <c r="GU34" i="27"/>
  <c r="GV34" i="27"/>
  <c r="GW34" i="27"/>
  <c r="GX34" i="27"/>
  <c r="GY34" i="27"/>
  <c r="GZ34" i="27"/>
  <c r="HA34" i="27"/>
  <c r="HB34" i="27"/>
  <c r="GE35" i="27"/>
  <c r="GF35" i="27"/>
  <c r="GG35" i="27"/>
  <c r="GH35" i="27"/>
  <c r="GI35" i="27"/>
  <c r="GJ35" i="27"/>
  <c r="GK35" i="27"/>
  <c r="GL35" i="27"/>
  <c r="GM35" i="27"/>
  <c r="GN35" i="27"/>
  <c r="GO35" i="27"/>
  <c r="GP35" i="27"/>
  <c r="GQ35" i="27"/>
  <c r="GR35" i="27"/>
  <c r="GS35" i="27"/>
  <c r="GT35" i="27"/>
  <c r="GU35" i="27"/>
  <c r="GV35" i="27"/>
  <c r="GW35" i="27"/>
  <c r="GX35" i="27"/>
  <c r="GY35" i="27"/>
  <c r="GZ35" i="27"/>
  <c r="HA35" i="27"/>
  <c r="HB35" i="27"/>
  <c r="GE36" i="27"/>
  <c r="GF36" i="27"/>
  <c r="GG36" i="27"/>
  <c r="GH36" i="27"/>
  <c r="GI36" i="27"/>
  <c r="GJ36" i="27"/>
  <c r="GK36" i="27"/>
  <c r="GL36" i="27"/>
  <c r="GM36" i="27"/>
  <c r="GN36" i="27"/>
  <c r="GO36" i="27"/>
  <c r="GP36" i="27"/>
  <c r="GQ36" i="27"/>
  <c r="GR36" i="27"/>
  <c r="GS36" i="27"/>
  <c r="GT36" i="27"/>
  <c r="GU36" i="27"/>
  <c r="GV36" i="27"/>
  <c r="GW36" i="27"/>
  <c r="GX36" i="27"/>
  <c r="GY36" i="27"/>
  <c r="GZ36" i="27"/>
  <c r="HA36" i="27"/>
  <c r="HB36" i="27"/>
  <c r="GE39" i="27"/>
  <c r="GF39" i="27"/>
  <c r="GG39" i="27"/>
  <c r="GH39" i="27"/>
  <c r="GI39" i="27"/>
  <c r="GJ39" i="27"/>
  <c r="GK39" i="27"/>
  <c r="GL39" i="27"/>
  <c r="GM39" i="27"/>
  <c r="GN39" i="27"/>
  <c r="GO39" i="27"/>
  <c r="GP39" i="27"/>
  <c r="GQ39" i="27"/>
  <c r="GR39" i="27"/>
  <c r="GS39" i="27"/>
  <c r="GT39" i="27"/>
  <c r="GU39" i="27"/>
  <c r="GV39" i="27"/>
  <c r="GW39" i="27"/>
  <c r="GX39" i="27"/>
  <c r="GY39" i="27"/>
  <c r="GZ39" i="27"/>
  <c r="HA39" i="27"/>
  <c r="HB39" i="27"/>
  <c r="GE40" i="27"/>
  <c r="GF40" i="27"/>
  <c r="GG40" i="27"/>
  <c r="GH40" i="27"/>
  <c r="GI40" i="27"/>
  <c r="GJ40" i="27"/>
  <c r="GK40" i="27"/>
  <c r="GL40" i="27"/>
  <c r="GM40" i="27"/>
  <c r="GN40" i="27"/>
  <c r="GO40" i="27"/>
  <c r="GP40" i="27"/>
  <c r="GQ40" i="27"/>
  <c r="GR40" i="27"/>
  <c r="GS40" i="27"/>
  <c r="GT40" i="27"/>
  <c r="GU40" i="27"/>
  <c r="GV40" i="27"/>
  <c r="GW40" i="27"/>
  <c r="GX40" i="27"/>
  <c r="GY40" i="27"/>
  <c r="GZ40" i="27"/>
  <c r="HA40" i="27"/>
  <c r="HB40" i="27"/>
  <c r="GE43" i="27"/>
  <c r="GF43" i="27"/>
  <c r="GG43" i="27"/>
  <c r="GH43" i="27"/>
  <c r="GI43" i="27"/>
  <c r="GJ43" i="27"/>
  <c r="GK43" i="27"/>
  <c r="GL43" i="27"/>
  <c r="GM43" i="27"/>
  <c r="GN43" i="27"/>
  <c r="GO43" i="27"/>
  <c r="GP43" i="27"/>
  <c r="GQ43" i="27"/>
  <c r="GR43" i="27"/>
  <c r="GS43" i="27"/>
  <c r="GT43" i="27"/>
  <c r="GU43" i="27"/>
  <c r="GV43" i="27"/>
  <c r="GW43" i="27"/>
  <c r="GX43" i="27"/>
  <c r="GY43" i="27"/>
  <c r="GZ43" i="27"/>
  <c r="HA43" i="27"/>
  <c r="HB43" i="27"/>
  <c r="GE44" i="27"/>
  <c r="GF44" i="27"/>
  <c r="GG44" i="27"/>
  <c r="GH44" i="27"/>
  <c r="GI44" i="27"/>
  <c r="GJ44" i="27"/>
  <c r="GK44" i="27"/>
  <c r="GL44" i="27"/>
  <c r="GM44" i="27"/>
  <c r="GN44" i="27"/>
  <c r="GO44" i="27"/>
  <c r="GP44" i="27"/>
  <c r="GQ44" i="27"/>
  <c r="GR44" i="27"/>
  <c r="GS44" i="27"/>
  <c r="GT44" i="27"/>
  <c r="GU44" i="27"/>
  <c r="GV44" i="27"/>
  <c r="GW44" i="27"/>
  <c r="GX44" i="27"/>
  <c r="GY44" i="27"/>
  <c r="GZ44" i="27"/>
  <c r="HA44" i="27"/>
  <c r="HB44" i="27"/>
  <c r="GE45" i="27"/>
  <c r="GF45" i="27"/>
  <c r="GG45" i="27"/>
  <c r="GH45" i="27"/>
  <c r="GI45" i="27"/>
  <c r="GJ45" i="27"/>
  <c r="GK45" i="27"/>
  <c r="GL45" i="27"/>
  <c r="GM45" i="27"/>
  <c r="GN45" i="27"/>
  <c r="GO45" i="27"/>
  <c r="GP45" i="27"/>
  <c r="GQ45" i="27"/>
  <c r="GR45" i="27"/>
  <c r="GS45" i="27"/>
  <c r="GT45" i="27"/>
  <c r="GU45" i="27"/>
  <c r="GV45" i="27"/>
  <c r="GW45" i="27"/>
  <c r="GX45" i="27"/>
  <c r="GY45" i="27"/>
  <c r="GZ45" i="27"/>
  <c r="HA45" i="27"/>
  <c r="HB45" i="27"/>
  <c r="GE48" i="27"/>
  <c r="GF48" i="27"/>
  <c r="GG48" i="27"/>
  <c r="GH48" i="27"/>
  <c r="GI48" i="27"/>
  <c r="GJ48" i="27"/>
  <c r="GK48" i="27"/>
  <c r="GL48" i="27"/>
  <c r="GM48" i="27"/>
  <c r="GN48" i="27"/>
  <c r="GO48" i="27"/>
  <c r="GP48" i="27"/>
  <c r="GQ48" i="27"/>
  <c r="GR48" i="27"/>
  <c r="GS48" i="27"/>
  <c r="GT48" i="27"/>
  <c r="GU48" i="27"/>
  <c r="GV48" i="27"/>
  <c r="GW48" i="27"/>
  <c r="GX48" i="27"/>
  <c r="GY48" i="27"/>
  <c r="GZ48" i="27"/>
  <c r="HA48" i="27"/>
  <c r="HB48" i="27"/>
  <c r="GE49" i="27"/>
  <c r="GF49" i="27"/>
  <c r="GG49" i="27"/>
  <c r="GH49" i="27"/>
  <c r="GI49" i="27"/>
  <c r="GJ49" i="27"/>
  <c r="GK49" i="27"/>
  <c r="GL49" i="27"/>
  <c r="GM49" i="27"/>
  <c r="GN49" i="27"/>
  <c r="GO49" i="27"/>
  <c r="GP49" i="27"/>
  <c r="GQ49" i="27"/>
  <c r="GR49" i="27"/>
  <c r="GS49" i="27"/>
  <c r="GT49" i="27"/>
  <c r="GU49" i="27"/>
  <c r="GV49" i="27"/>
  <c r="GW49" i="27"/>
  <c r="GX49" i="27"/>
  <c r="GY49" i="27"/>
  <c r="GZ49" i="27"/>
  <c r="HA49" i="27"/>
  <c r="HB49" i="27"/>
  <c r="GE50" i="27"/>
  <c r="GF50" i="27"/>
  <c r="GG50" i="27"/>
  <c r="GH50" i="27"/>
  <c r="GI50" i="27"/>
  <c r="GJ50" i="27"/>
  <c r="GK50" i="27"/>
  <c r="GL50" i="27"/>
  <c r="GM50" i="27"/>
  <c r="GN50" i="27"/>
  <c r="GO50" i="27"/>
  <c r="GP50" i="27"/>
  <c r="GQ50" i="27"/>
  <c r="GR50" i="27"/>
  <c r="GS50" i="27"/>
  <c r="GT50" i="27"/>
  <c r="GU50" i="27"/>
  <c r="GV50" i="27"/>
  <c r="GW50" i="27"/>
  <c r="GX50" i="27"/>
  <c r="GY50" i="27"/>
  <c r="GZ50" i="27"/>
  <c r="HA50" i="27"/>
  <c r="HB50" i="27"/>
  <c r="GE51" i="27"/>
  <c r="GF51" i="27"/>
  <c r="GG51" i="27"/>
  <c r="GH51" i="27"/>
  <c r="GI51" i="27"/>
  <c r="GJ51" i="27"/>
  <c r="GK51" i="27"/>
  <c r="GL51" i="27"/>
  <c r="GM51" i="27"/>
  <c r="GN51" i="27"/>
  <c r="GO51" i="27"/>
  <c r="GP51" i="27"/>
  <c r="GQ51" i="27"/>
  <c r="GR51" i="27"/>
  <c r="GS51" i="27"/>
  <c r="GT51" i="27"/>
  <c r="GU51" i="27"/>
  <c r="GV51" i="27"/>
  <c r="GW51" i="27"/>
  <c r="GX51" i="27"/>
  <c r="GY51" i="27"/>
  <c r="GZ51" i="27"/>
  <c r="HA51" i="27"/>
  <c r="HB51" i="27"/>
  <c r="GE52" i="27"/>
  <c r="GF52" i="27"/>
  <c r="GG52" i="27"/>
  <c r="GH52" i="27"/>
  <c r="GI52" i="27"/>
  <c r="GJ52" i="27"/>
  <c r="GK52" i="27"/>
  <c r="GL52" i="27"/>
  <c r="GM52" i="27"/>
  <c r="GN52" i="27"/>
  <c r="GO52" i="27"/>
  <c r="GP52" i="27"/>
  <c r="GQ52" i="27"/>
  <c r="GR52" i="27"/>
  <c r="GS52" i="27"/>
  <c r="GT52" i="27"/>
  <c r="GU52" i="27"/>
  <c r="GV52" i="27"/>
  <c r="GW52" i="27"/>
  <c r="GX52" i="27"/>
  <c r="GY52" i="27"/>
  <c r="GZ52" i="27"/>
  <c r="HA52" i="27"/>
  <c r="HB52" i="27"/>
  <c r="GE53" i="27"/>
  <c r="GF53" i="27"/>
  <c r="GG53" i="27"/>
  <c r="GH53" i="27"/>
  <c r="GI53" i="27"/>
  <c r="GJ53" i="27"/>
  <c r="GK53" i="27"/>
  <c r="GL53" i="27"/>
  <c r="GM53" i="27"/>
  <c r="GN53" i="27"/>
  <c r="GO53" i="27"/>
  <c r="GP53" i="27"/>
  <c r="GQ53" i="27"/>
  <c r="GR53" i="27"/>
  <c r="GS53" i="27"/>
  <c r="GT53" i="27"/>
  <c r="GU53" i="27"/>
  <c r="GV53" i="27"/>
  <c r="GW53" i="27"/>
  <c r="GX53" i="27"/>
  <c r="GY53" i="27"/>
  <c r="GZ53" i="27"/>
  <c r="HA53" i="27"/>
  <c r="HB53" i="27"/>
  <c r="GE54" i="27"/>
  <c r="GF54" i="27"/>
  <c r="GG54" i="27"/>
  <c r="GH54" i="27"/>
  <c r="GI54" i="27"/>
  <c r="GJ54" i="27"/>
  <c r="GK54" i="27"/>
  <c r="GL54" i="27"/>
  <c r="GM54" i="27"/>
  <c r="GN54" i="27"/>
  <c r="GO54" i="27"/>
  <c r="GP54" i="27"/>
  <c r="GQ54" i="27"/>
  <c r="GR54" i="27"/>
  <c r="GS54" i="27"/>
  <c r="GT54" i="27"/>
  <c r="GU54" i="27"/>
  <c r="GV54" i="27"/>
  <c r="GW54" i="27"/>
  <c r="GX54" i="27"/>
  <c r="GY54" i="27"/>
  <c r="GZ54" i="27"/>
  <c r="HA54" i="27"/>
  <c r="HB54" i="27"/>
  <c r="GE55" i="27"/>
  <c r="GF55" i="27"/>
  <c r="GG55" i="27"/>
  <c r="GH55" i="27"/>
  <c r="GI55" i="27"/>
  <c r="GJ55" i="27"/>
  <c r="GK55" i="27"/>
  <c r="GL55" i="27"/>
  <c r="GM55" i="27"/>
  <c r="GN55" i="27"/>
  <c r="GO55" i="27"/>
  <c r="GP55" i="27"/>
  <c r="GQ55" i="27"/>
  <c r="GR55" i="27"/>
  <c r="GS55" i="27"/>
  <c r="GT55" i="27"/>
  <c r="GU55" i="27"/>
  <c r="GV55" i="27"/>
  <c r="GW55" i="27"/>
  <c r="GX55" i="27"/>
  <c r="GY55" i="27"/>
  <c r="GZ55" i="27"/>
  <c r="HA55" i="27"/>
  <c r="HB55" i="27"/>
  <c r="GE56" i="27"/>
  <c r="GF56" i="27"/>
  <c r="GG56" i="27"/>
  <c r="GH56" i="27"/>
  <c r="GI56" i="27"/>
  <c r="GJ56" i="27"/>
  <c r="GK56" i="27"/>
  <c r="GL56" i="27"/>
  <c r="GM56" i="27"/>
  <c r="GN56" i="27"/>
  <c r="GO56" i="27"/>
  <c r="GP56" i="27"/>
  <c r="GQ56" i="27"/>
  <c r="GR56" i="27"/>
  <c r="GS56" i="27"/>
  <c r="GT56" i="27"/>
  <c r="GU56" i="27"/>
  <c r="GV56" i="27"/>
  <c r="GW56" i="27"/>
  <c r="GX56" i="27"/>
  <c r="GY56" i="27"/>
  <c r="GZ56" i="27"/>
  <c r="HA56" i="27"/>
  <c r="HB56" i="27"/>
  <c r="GE57" i="27"/>
  <c r="GF57" i="27"/>
  <c r="GG57" i="27"/>
  <c r="GH57" i="27"/>
  <c r="GI57" i="27"/>
  <c r="GJ57" i="27"/>
  <c r="GK57" i="27"/>
  <c r="GL57" i="27"/>
  <c r="GM57" i="27"/>
  <c r="GN57" i="27"/>
  <c r="GO57" i="27"/>
  <c r="GP57" i="27"/>
  <c r="GQ57" i="27"/>
  <c r="GR57" i="27"/>
  <c r="GS57" i="27"/>
  <c r="GT57" i="27"/>
  <c r="GU57" i="27"/>
  <c r="GV57" i="27"/>
  <c r="GW57" i="27"/>
  <c r="GX57" i="27"/>
  <c r="GY57" i="27"/>
  <c r="GZ57" i="27"/>
  <c r="HA57" i="27"/>
  <c r="HB57" i="27"/>
  <c r="GE59" i="27"/>
  <c r="GF59" i="27"/>
  <c r="GG59" i="27"/>
  <c r="GH59" i="27"/>
  <c r="GI59" i="27"/>
  <c r="GJ59" i="27"/>
  <c r="GK59" i="27"/>
  <c r="GL59" i="27"/>
  <c r="GM59" i="27"/>
  <c r="GN59" i="27"/>
  <c r="GO59" i="27"/>
  <c r="GP59" i="27"/>
  <c r="GQ59" i="27"/>
  <c r="GR59" i="27"/>
  <c r="GS59" i="27"/>
  <c r="GT59" i="27"/>
  <c r="GU59" i="27"/>
  <c r="GV59" i="27"/>
  <c r="GW59" i="27"/>
  <c r="GX59" i="27"/>
  <c r="GY59" i="27"/>
  <c r="GZ59" i="27"/>
  <c r="HA59" i="27"/>
  <c r="HB59" i="27"/>
  <c r="GE61" i="27"/>
  <c r="GF61" i="27"/>
  <c r="GG61" i="27"/>
  <c r="GH61" i="27"/>
  <c r="GI61" i="27"/>
  <c r="GJ61" i="27"/>
  <c r="GK61" i="27"/>
  <c r="GL61" i="27"/>
  <c r="GM61" i="27"/>
  <c r="GN61" i="27"/>
  <c r="GO61" i="27"/>
  <c r="GP61" i="27"/>
  <c r="GQ61" i="27"/>
  <c r="GR61" i="27"/>
  <c r="GS61" i="27"/>
  <c r="GT61" i="27"/>
  <c r="GU61" i="27"/>
  <c r="GV61" i="27"/>
  <c r="GW61" i="27"/>
  <c r="GX61" i="27"/>
  <c r="GY61" i="27"/>
  <c r="GZ61" i="27"/>
  <c r="HA61" i="27"/>
  <c r="HB61" i="27"/>
  <c r="GE62" i="27"/>
  <c r="GF62" i="27"/>
  <c r="GG62" i="27"/>
  <c r="GH62" i="27"/>
  <c r="GI62" i="27"/>
  <c r="GJ62" i="27"/>
  <c r="GK62" i="27"/>
  <c r="GL62" i="27"/>
  <c r="GM62" i="27"/>
  <c r="GN62" i="27"/>
  <c r="GO62" i="27"/>
  <c r="GP62" i="27"/>
  <c r="GQ62" i="27"/>
  <c r="GR62" i="27"/>
  <c r="GS62" i="27"/>
  <c r="GT62" i="27"/>
  <c r="GU62" i="27"/>
  <c r="GV62" i="27"/>
  <c r="GW62" i="27"/>
  <c r="GX62" i="27"/>
  <c r="GY62" i="27"/>
  <c r="GZ62" i="27"/>
  <c r="HA62" i="27"/>
  <c r="HB62" i="27"/>
  <c r="GE63" i="27"/>
  <c r="GF63" i="27"/>
  <c r="GG63" i="27"/>
  <c r="GH63" i="27"/>
  <c r="GI63" i="27"/>
  <c r="GJ63" i="27"/>
  <c r="GK63" i="27"/>
  <c r="GL63" i="27"/>
  <c r="GM63" i="27"/>
  <c r="GN63" i="27"/>
  <c r="GO63" i="27"/>
  <c r="GP63" i="27"/>
  <c r="GQ63" i="27"/>
  <c r="GR63" i="27"/>
  <c r="GS63" i="27"/>
  <c r="GT63" i="27"/>
  <c r="GU63" i="27"/>
  <c r="GV63" i="27"/>
  <c r="GW63" i="27"/>
  <c r="GX63" i="27"/>
  <c r="GY63" i="27"/>
  <c r="GZ63" i="27"/>
  <c r="HA63" i="27"/>
  <c r="HB63" i="27"/>
  <c r="GE64" i="27"/>
  <c r="GF64" i="27"/>
  <c r="GG64" i="27"/>
  <c r="GH64" i="27"/>
  <c r="GI64" i="27"/>
  <c r="GJ64" i="27"/>
  <c r="GK64" i="27"/>
  <c r="GL64" i="27"/>
  <c r="GM64" i="27"/>
  <c r="GN64" i="27"/>
  <c r="GO64" i="27"/>
  <c r="GP64" i="27"/>
  <c r="GQ64" i="27"/>
  <c r="GR64" i="27"/>
  <c r="GS64" i="27"/>
  <c r="GT64" i="27"/>
  <c r="GU64" i="27"/>
  <c r="GV64" i="27"/>
  <c r="GW64" i="27"/>
  <c r="GX64" i="27"/>
  <c r="GY64" i="27"/>
  <c r="GZ64" i="27"/>
  <c r="HA64" i="27"/>
  <c r="HB64" i="27"/>
  <c r="GE65" i="27"/>
  <c r="GF65" i="27"/>
  <c r="GG65" i="27"/>
  <c r="GH65" i="27"/>
  <c r="GI65" i="27"/>
  <c r="GJ65" i="27"/>
  <c r="GK65" i="27"/>
  <c r="GL65" i="27"/>
  <c r="GM65" i="27"/>
  <c r="GN65" i="27"/>
  <c r="GO65" i="27"/>
  <c r="GP65" i="27"/>
  <c r="GQ65" i="27"/>
  <c r="GR65" i="27"/>
  <c r="GS65" i="27"/>
  <c r="GT65" i="27"/>
  <c r="GU65" i="27"/>
  <c r="GV65" i="27"/>
  <c r="GW65" i="27"/>
  <c r="GX65" i="27"/>
  <c r="GY65" i="27"/>
  <c r="GZ65" i="27"/>
  <c r="HA65" i="27"/>
  <c r="HB65" i="27"/>
  <c r="GE66" i="27"/>
  <c r="GF66" i="27"/>
  <c r="GG66" i="27"/>
  <c r="GH66" i="27"/>
  <c r="GI66" i="27"/>
  <c r="GJ66" i="27"/>
  <c r="GK66" i="27"/>
  <c r="GL66" i="27"/>
  <c r="GM66" i="27"/>
  <c r="GN66" i="27"/>
  <c r="GO66" i="27"/>
  <c r="GP66" i="27"/>
  <c r="GQ66" i="27"/>
  <c r="GR66" i="27"/>
  <c r="GS66" i="27"/>
  <c r="GT66" i="27"/>
  <c r="GU66" i="27"/>
  <c r="GV66" i="27"/>
  <c r="GW66" i="27"/>
  <c r="GX66" i="27"/>
  <c r="GY66" i="27"/>
  <c r="GZ66" i="27"/>
  <c r="HA66" i="27"/>
  <c r="HB66" i="27"/>
  <c r="GE67" i="27"/>
  <c r="GF67" i="27"/>
  <c r="GG67" i="27"/>
  <c r="GH67" i="27"/>
  <c r="GI67" i="27"/>
  <c r="GJ67" i="27"/>
  <c r="GK67" i="27"/>
  <c r="GL67" i="27"/>
  <c r="GM67" i="27"/>
  <c r="GN67" i="27"/>
  <c r="GO67" i="27"/>
  <c r="GP67" i="27"/>
  <c r="GQ67" i="27"/>
  <c r="GR67" i="27"/>
  <c r="GS67" i="27"/>
  <c r="GT67" i="27"/>
  <c r="GU67" i="27"/>
  <c r="GV67" i="27"/>
  <c r="GW67" i="27"/>
  <c r="GX67" i="27"/>
  <c r="GY67" i="27"/>
  <c r="GZ67" i="27"/>
  <c r="HA67" i="27"/>
  <c r="HB67" i="27"/>
  <c r="GE68" i="27"/>
  <c r="GF68" i="27"/>
  <c r="GG68" i="27"/>
  <c r="GH68" i="27"/>
  <c r="GI68" i="27"/>
  <c r="GJ68" i="27"/>
  <c r="GK68" i="27"/>
  <c r="GL68" i="27"/>
  <c r="GM68" i="27"/>
  <c r="GN68" i="27"/>
  <c r="GO68" i="27"/>
  <c r="GP68" i="27"/>
  <c r="GQ68" i="27"/>
  <c r="GR68" i="27"/>
  <c r="GS68" i="27"/>
  <c r="GT68" i="27"/>
  <c r="GU68" i="27"/>
  <c r="GV68" i="27"/>
  <c r="GW68" i="27"/>
  <c r="GX68" i="27"/>
  <c r="GY68" i="27"/>
  <c r="GZ68" i="27"/>
  <c r="HA68" i="27"/>
  <c r="HB68" i="27"/>
  <c r="GE69" i="27"/>
  <c r="GF69" i="27"/>
  <c r="GG69" i="27"/>
  <c r="GH69" i="27"/>
  <c r="GI69" i="27"/>
  <c r="GJ69" i="27"/>
  <c r="GK69" i="27"/>
  <c r="GL69" i="27"/>
  <c r="GM69" i="27"/>
  <c r="GN69" i="27"/>
  <c r="GO69" i="27"/>
  <c r="GP69" i="27"/>
  <c r="GQ69" i="27"/>
  <c r="GR69" i="27"/>
  <c r="GS69" i="27"/>
  <c r="GT69" i="27"/>
  <c r="GU69" i="27"/>
  <c r="GV69" i="27"/>
  <c r="GW69" i="27"/>
  <c r="GX69" i="27"/>
  <c r="GY69" i="27"/>
  <c r="GZ69" i="27"/>
  <c r="HA69" i="27"/>
  <c r="HB69" i="27"/>
  <c r="GE71" i="27"/>
  <c r="GF71" i="27"/>
  <c r="GG71" i="27"/>
  <c r="GH71" i="27"/>
  <c r="GI71" i="27"/>
  <c r="GJ71" i="27"/>
  <c r="GK71" i="27"/>
  <c r="GL71" i="27"/>
  <c r="GM71" i="27"/>
  <c r="GN71" i="27"/>
  <c r="GO71" i="27"/>
  <c r="GP71" i="27"/>
  <c r="GQ71" i="27"/>
  <c r="GR71" i="27"/>
  <c r="GS71" i="27"/>
  <c r="GT71" i="27"/>
  <c r="GU71" i="27"/>
  <c r="GV71" i="27"/>
  <c r="GW71" i="27"/>
  <c r="GX71" i="27"/>
  <c r="GY71" i="27"/>
  <c r="GZ71" i="27"/>
  <c r="HA71" i="27"/>
  <c r="HB71" i="27"/>
  <c r="GE72" i="27"/>
  <c r="GF72" i="27"/>
  <c r="GG72" i="27"/>
  <c r="GH72" i="27"/>
  <c r="GI72" i="27"/>
  <c r="GJ72" i="27"/>
  <c r="GK72" i="27"/>
  <c r="GL72" i="27"/>
  <c r="GM72" i="27"/>
  <c r="GN72" i="27"/>
  <c r="GO72" i="27"/>
  <c r="GP72" i="27"/>
  <c r="GQ72" i="27"/>
  <c r="GR72" i="27"/>
  <c r="GS72" i="27"/>
  <c r="GT72" i="27"/>
  <c r="GU72" i="27"/>
  <c r="GV72" i="27"/>
  <c r="GW72" i="27"/>
  <c r="GX72" i="27"/>
  <c r="GY72" i="27"/>
  <c r="GZ72" i="27"/>
  <c r="HA72" i="27"/>
  <c r="HB72" i="27"/>
  <c r="GE73" i="27"/>
  <c r="GF73" i="27"/>
  <c r="GG73" i="27"/>
  <c r="GH73" i="27"/>
  <c r="GI73" i="27"/>
  <c r="GJ73" i="27"/>
  <c r="GK73" i="27"/>
  <c r="GL73" i="27"/>
  <c r="GM73" i="27"/>
  <c r="GN73" i="27"/>
  <c r="GO73" i="27"/>
  <c r="GP73" i="27"/>
  <c r="GQ73" i="27"/>
  <c r="GR73" i="27"/>
  <c r="GS73" i="27"/>
  <c r="GT73" i="27"/>
  <c r="GU73" i="27"/>
  <c r="GV73" i="27"/>
  <c r="GW73" i="27"/>
  <c r="GX73" i="27"/>
  <c r="GY73" i="27"/>
  <c r="GZ73" i="27"/>
  <c r="HA73" i="27"/>
  <c r="HB73" i="27"/>
  <c r="GE74" i="27"/>
  <c r="GF74" i="27"/>
  <c r="GG74" i="27"/>
  <c r="GH74" i="27"/>
  <c r="GI74" i="27"/>
  <c r="GJ74" i="27"/>
  <c r="GK74" i="27"/>
  <c r="GL74" i="27"/>
  <c r="GM74" i="27"/>
  <c r="GN74" i="27"/>
  <c r="GO74" i="27"/>
  <c r="GP74" i="27"/>
  <c r="GQ74" i="27"/>
  <c r="GR74" i="27"/>
  <c r="GS74" i="27"/>
  <c r="GT74" i="27"/>
  <c r="GU74" i="27"/>
  <c r="GV74" i="27"/>
  <c r="GW74" i="27"/>
  <c r="GX74" i="27"/>
  <c r="GY74" i="27"/>
  <c r="GZ74" i="27"/>
  <c r="HA74" i="27"/>
  <c r="HB74" i="27"/>
  <c r="GE75" i="27"/>
  <c r="GF75" i="27"/>
  <c r="GG75" i="27"/>
  <c r="GH75" i="27"/>
  <c r="GI75" i="27"/>
  <c r="GJ75" i="27"/>
  <c r="GK75" i="27"/>
  <c r="GL75" i="27"/>
  <c r="GM75" i="27"/>
  <c r="GN75" i="27"/>
  <c r="GO75" i="27"/>
  <c r="GP75" i="27"/>
  <c r="GQ75" i="27"/>
  <c r="GR75" i="27"/>
  <c r="GS75" i="27"/>
  <c r="GT75" i="27"/>
  <c r="GU75" i="27"/>
  <c r="GV75" i="27"/>
  <c r="GW75" i="27"/>
  <c r="GX75" i="27"/>
  <c r="GY75" i="27"/>
  <c r="GZ75" i="27"/>
  <c r="HA75" i="27"/>
  <c r="HB75" i="27"/>
  <c r="GE76" i="27"/>
  <c r="GF76" i="27"/>
  <c r="GG76" i="27"/>
  <c r="GH76" i="27"/>
  <c r="GI76" i="27"/>
  <c r="GJ76" i="27"/>
  <c r="GK76" i="27"/>
  <c r="GL76" i="27"/>
  <c r="GM76" i="27"/>
  <c r="GN76" i="27"/>
  <c r="GO76" i="27"/>
  <c r="GP76" i="27"/>
  <c r="GQ76" i="27"/>
  <c r="GR76" i="27"/>
  <c r="GS76" i="27"/>
  <c r="GT76" i="27"/>
  <c r="GU76" i="27"/>
  <c r="GV76" i="27"/>
  <c r="GW76" i="27"/>
  <c r="GX76" i="27"/>
  <c r="GY76" i="27"/>
  <c r="GZ76" i="27"/>
  <c r="HA76" i="27"/>
  <c r="HB76" i="27"/>
  <c r="GE77" i="27"/>
  <c r="GF77" i="27"/>
  <c r="GG77" i="27"/>
  <c r="GH77" i="27"/>
  <c r="GI77" i="27"/>
  <c r="GJ77" i="27"/>
  <c r="GK77" i="27"/>
  <c r="GL77" i="27"/>
  <c r="GM77" i="27"/>
  <c r="GN77" i="27"/>
  <c r="GO77" i="27"/>
  <c r="GP77" i="27"/>
  <c r="GQ77" i="27"/>
  <c r="GR77" i="27"/>
  <c r="GS77" i="27"/>
  <c r="GT77" i="27"/>
  <c r="GU77" i="27"/>
  <c r="GV77" i="27"/>
  <c r="GW77" i="27"/>
  <c r="GX77" i="27"/>
  <c r="GY77" i="27"/>
  <c r="GZ77" i="27"/>
  <c r="HA77" i="27"/>
  <c r="HB77" i="27"/>
  <c r="GE78" i="27"/>
  <c r="GF78" i="27"/>
  <c r="GG78" i="27"/>
  <c r="GH78" i="27"/>
  <c r="GI78" i="27"/>
  <c r="GJ78" i="27"/>
  <c r="GK78" i="27"/>
  <c r="GL78" i="27"/>
  <c r="GM78" i="27"/>
  <c r="GN78" i="27"/>
  <c r="GO78" i="27"/>
  <c r="GP78" i="27"/>
  <c r="GQ78" i="27"/>
  <c r="GR78" i="27"/>
  <c r="GS78" i="27"/>
  <c r="GT78" i="27"/>
  <c r="GU78" i="27"/>
  <c r="GV78" i="27"/>
  <c r="GW78" i="27"/>
  <c r="GX78" i="27"/>
  <c r="GY78" i="27"/>
  <c r="GZ78" i="27"/>
  <c r="HA78" i="27"/>
  <c r="HB78" i="27"/>
  <c r="GE79" i="27"/>
  <c r="GF79" i="27"/>
  <c r="GG79" i="27"/>
  <c r="GH79" i="27"/>
  <c r="GI79" i="27"/>
  <c r="GJ79" i="27"/>
  <c r="GK79" i="27"/>
  <c r="GL79" i="27"/>
  <c r="GM79" i="27"/>
  <c r="GN79" i="27"/>
  <c r="GO79" i="27"/>
  <c r="GP79" i="27"/>
  <c r="GQ79" i="27"/>
  <c r="GR79" i="27"/>
  <c r="GS79" i="27"/>
  <c r="GT79" i="27"/>
  <c r="GU79" i="27"/>
  <c r="GV79" i="27"/>
  <c r="GW79" i="27"/>
  <c r="GX79" i="27"/>
  <c r="GY79" i="27"/>
  <c r="GZ79" i="27"/>
  <c r="HA79" i="27"/>
  <c r="HB79" i="27"/>
  <c r="GE80" i="27"/>
  <c r="GF80" i="27"/>
  <c r="GG80" i="27"/>
  <c r="GH80" i="27"/>
  <c r="GI80" i="27"/>
  <c r="GJ80" i="27"/>
  <c r="GK80" i="27"/>
  <c r="GL80" i="27"/>
  <c r="GM80" i="27"/>
  <c r="GN80" i="27"/>
  <c r="GO80" i="27"/>
  <c r="GP80" i="27"/>
  <c r="GQ80" i="27"/>
  <c r="GR80" i="27"/>
  <c r="GS80" i="27"/>
  <c r="GT80" i="27"/>
  <c r="GU80" i="27"/>
  <c r="GV80" i="27"/>
  <c r="GW80" i="27"/>
  <c r="GX80" i="27"/>
  <c r="GY80" i="27"/>
  <c r="GZ80" i="27"/>
  <c r="HA80" i="27"/>
  <c r="HB80" i="27"/>
  <c r="GE81" i="27"/>
  <c r="GF81" i="27"/>
  <c r="GG81" i="27"/>
  <c r="GH81" i="27"/>
  <c r="GI81" i="27"/>
  <c r="GJ81" i="27"/>
  <c r="GK81" i="27"/>
  <c r="GL81" i="27"/>
  <c r="GM81" i="27"/>
  <c r="GN81" i="27"/>
  <c r="GO81" i="27"/>
  <c r="GP81" i="27"/>
  <c r="GQ81" i="27"/>
  <c r="GR81" i="27"/>
  <c r="GS81" i="27"/>
  <c r="GT81" i="27"/>
  <c r="GU81" i="27"/>
  <c r="GV81" i="27"/>
  <c r="GW81" i="27"/>
  <c r="GX81" i="27"/>
  <c r="GY81" i="27"/>
  <c r="GZ81" i="27"/>
  <c r="HA81" i="27"/>
  <c r="HB81" i="27"/>
  <c r="GE82" i="27"/>
  <c r="GF82" i="27"/>
  <c r="GG82" i="27"/>
  <c r="GH82" i="27"/>
  <c r="GI82" i="27"/>
  <c r="GJ82" i="27"/>
  <c r="GK82" i="27"/>
  <c r="GL82" i="27"/>
  <c r="GM82" i="27"/>
  <c r="GN82" i="27"/>
  <c r="GO82" i="27"/>
  <c r="GP82" i="27"/>
  <c r="GQ82" i="27"/>
  <c r="GR82" i="27"/>
  <c r="GS82" i="27"/>
  <c r="GT82" i="27"/>
  <c r="GU82" i="27"/>
  <c r="GV82" i="27"/>
  <c r="GW82" i="27"/>
  <c r="GX82" i="27"/>
  <c r="GY82" i="27"/>
  <c r="GZ82" i="27"/>
  <c r="HA82" i="27"/>
  <c r="HB82" i="27"/>
  <c r="GE83" i="27"/>
  <c r="GF83" i="27"/>
  <c r="GG83" i="27"/>
  <c r="GH83" i="27"/>
  <c r="GI83" i="27"/>
  <c r="GJ83" i="27"/>
  <c r="GK83" i="27"/>
  <c r="GL83" i="27"/>
  <c r="GM83" i="27"/>
  <c r="GN83" i="27"/>
  <c r="GO83" i="27"/>
  <c r="GP83" i="27"/>
  <c r="GQ83" i="27"/>
  <c r="GR83" i="27"/>
  <c r="GS83" i="27"/>
  <c r="GT83" i="27"/>
  <c r="GU83" i="27"/>
  <c r="GV83" i="27"/>
  <c r="GW83" i="27"/>
  <c r="GX83" i="27"/>
  <c r="GY83" i="27"/>
  <c r="GZ83" i="27"/>
  <c r="HA83" i="27"/>
  <c r="HB83" i="27"/>
  <c r="GE84" i="27"/>
  <c r="GF84" i="27"/>
  <c r="GG84" i="27"/>
  <c r="GH84" i="27"/>
  <c r="GI84" i="27"/>
  <c r="GJ84" i="27"/>
  <c r="GK84" i="27"/>
  <c r="GL84" i="27"/>
  <c r="GM84" i="27"/>
  <c r="GN84" i="27"/>
  <c r="GO84" i="27"/>
  <c r="GP84" i="27"/>
  <c r="GQ84" i="27"/>
  <c r="GR84" i="27"/>
  <c r="GS84" i="27"/>
  <c r="GT84" i="27"/>
  <c r="GU84" i="27"/>
  <c r="GV84" i="27"/>
  <c r="GW84" i="27"/>
  <c r="GX84" i="27"/>
  <c r="GY84" i="27"/>
  <c r="GZ84" i="27"/>
  <c r="HA84" i="27"/>
  <c r="HB84" i="27"/>
  <c r="GE85" i="27"/>
  <c r="GF85" i="27"/>
  <c r="GG85" i="27"/>
  <c r="GH85" i="27"/>
  <c r="GI85" i="27"/>
  <c r="GJ85" i="27"/>
  <c r="GK85" i="27"/>
  <c r="GL85" i="27"/>
  <c r="GM85" i="27"/>
  <c r="GN85" i="27"/>
  <c r="GO85" i="27"/>
  <c r="GP85" i="27"/>
  <c r="GQ85" i="27"/>
  <c r="GR85" i="27"/>
  <c r="GS85" i="27"/>
  <c r="GT85" i="27"/>
  <c r="GU85" i="27"/>
  <c r="GV85" i="27"/>
  <c r="GW85" i="27"/>
  <c r="GX85" i="27"/>
  <c r="GY85" i="27"/>
  <c r="GZ85" i="27"/>
  <c r="HA85" i="27"/>
  <c r="HB85" i="27"/>
  <c r="GE86" i="27"/>
  <c r="GF86" i="27"/>
  <c r="GG86" i="27"/>
  <c r="GH86" i="27"/>
  <c r="GI86" i="27"/>
  <c r="GJ86" i="27"/>
  <c r="GK86" i="27"/>
  <c r="GL86" i="27"/>
  <c r="GM86" i="27"/>
  <c r="GN86" i="27"/>
  <c r="GO86" i="27"/>
  <c r="GP86" i="27"/>
  <c r="GQ86" i="27"/>
  <c r="GR86" i="27"/>
  <c r="GS86" i="27"/>
  <c r="GT86" i="27"/>
  <c r="GU86" i="27"/>
  <c r="GV86" i="27"/>
  <c r="GW86" i="27"/>
  <c r="GX86" i="27"/>
  <c r="GY86" i="27"/>
  <c r="GZ86" i="27"/>
  <c r="HA86" i="27"/>
  <c r="HB86" i="27"/>
  <c r="GE87" i="27"/>
  <c r="GF87" i="27"/>
  <c r="GG87" i="27"/>
  <c r="GH87" i="27"/>
  <c r="GI87" i="27"/>
  <c r="GJ87" i="27"/>
  <c r="GK87" i="27"/>
  <c r="GL87" i="27"/>
  <c r="GM87" i="27"/>
  <c r="GN87" i="27"/>
  <c r="GO87" i="27"/>
  <c r="GP87" i="27"/>
  <c r="GQ87" i="27"/>
  <c r="GR87" i="27"/>
  <c r="GS87" i="27"/>
  <c r="GT87" i="27"/>
  <c r="GU87" i="27"/>
  <c r="GV87" i="27"/>
  <c r="GW87" i="27"/>
  <c r="GX87" i="27"/>
  <c r="GY87" i="27"/>
  <c r="GZ87" i="27"/>
  <c r="HA87" i="27"/>
  <c r="HB87" i="27"/>
  <c r="GE88" i="27"/>
  <c r="GF88" i="27"/>
  <c r="GG88" i="27"/>
  <c r="GH88" i="27"/>
  <c r="GI88" i="27"/>
  <c r="GJ88" i="27"/>
  <c r="GK88" i="27"/>
  <c r="GL88" i="27"/>
  <c r="GM88" i="27"/>
  <c r="GN88" i="27"/>
  <c r="GO88" i="27"/>
  <c r="GP88" i="27"/>
  <c r="GQ88" i="27"/>
  <c r="GR88" i="27"/>
  <c r="GS88" i="27"/>
  <c r="GT88" i="27"/>
  <c r="GU88" i="27"/>
  <c r="GV88" i="27"/>
  <c r="GW88" i="27"/>
  <c r="GX88" i="27"/>
  <c r="GY88" i="27"/>
  <c r="GZ88" i="27"/>
  <c r="HA88" i="27"/>
  <c r="HB88" i="27"/>
  <c r="GE89" i="27"/>
  <c r="GF89" i="27"/>
  <c r="GG89" i="27"/>
  <c r="GH89" i="27"/>
  <c r="GI89" i="27"/>
  <c r="GJ89" i="27"/>
  <c r="GK89" i="27"/>
  <c r="GL89" i="27"/>
  <c r="GM89" i="27"/>
  <c r="GN89" i="27"/>
  <c r="GO89" i="27"/>
  <c r="GP89" i="27"/>
  <c r="GQ89" i="27"/>
  <c r="GR89" i="27"/>
  <c r="GS89" i="27"/>
  <c r="GT89" i="27"/>
  <c r="GU89" i="27"/>
  <c r="GV89" i="27"/>
  <c r="GW89" i="27"/>
  <c r="GX89" i="27"/>
  <c r="GY89" i="27"/>
  <c r="GZ89" i="27"/>
  <c r="HA89" i="27"/>
  <c r="HB89" i="27"/>
  <c r="GE90" i="27"/>
  <c r="GF90" i="27"/>
  <c r="GG90" i="27"/>
  <c r="GH90" i="27"/>
  <c r="GI90" i="27"/>
  <c r="GJ90" i="27"/>
  <c r="GK90" i="27"/>
  <c r="GL90" i="27"/>
  <c r="GM90" i="27"/>
  <c r="GN90" i="27"/>
  <c r="GO90" i="27"/>
  <c r="GP90" i="27"/>
  <c r="GQ90" i="27"/>
  <c r="GR90" i="27"/>
  <c r="GS90" i="27"/>
  <c r="GT90" i="27"/>
  <c r="GU90" i="27"/>
  <c r="GV90" i="27"/>
  <c r="GW90" i="27"/>
  <c r="GX90" i="27"/>
  <c r="GY90" i="27"/>
  <c r="GZ90" i="27"/>
  <c r="HA90" i="27"/>
  <c r="HB90" i="27"/>
  <c r="HB4" i="27"/>
  <c r="HA4" i="27"/>
  <c r="GZ4" i="27"/>
  <c r="GY4" i="27"/>
  <c r="GX4" i="27"/>
  <c r="GW4" i="27"/>
  <c r="GV4" i="27"/>
  <c r="GU4" i="27"/>
  <c r="GT4" i="27"/>
  <c r="GS4" i="27"/>
  <c r="GR4" i="27"/>
  <c r="GQ4" i="27"/>
  <c r="GP4" i="27"/>
  <c r="GO4" i="27"/>
  <c r="GN4" i="27"/>
  <c r="GM4" i="27"/>
  <c r="GL4" i="27"/>
  <c r="GK4" i="27"/>
  <c r="GJ4" i="27"/>
  <c r="GI4" i="27"/>
  <c r="GH4" i="27"/>
  <c r="GG4" i="27"/>
  <c r="GF4" i="27"/>
  <c r="GE4" i="27"/>
  <c r="FD5" i="27"/>
  <c r="KC5" i="27" s="1"/>
  <c r="FE5" i="27"/>
  <c r="KD5" i="27" s="1"/>
  <c r="FF5" i="27"/>
  <c r="KE5" i="27" s="1"/>
  <c r="FG5" i="27"/>
  <c r="KF5" i="27" s="1"/>
  <c r="FH5" i="27"/>
  <c r="KG5" i="27" s="1"/>
  <c r="FI5" i="27"/>
  <c r="KH5" i="27" s="1"/>
  <c r="FJ5" i="27"/>
  <c r="KI5" i="27" s="1"/>
  <c r="FK5" i="27"/>
  <c r="KJ5" i="27" s="1"/>
  <c r="FL5" i="27"/>
  <c r="KK5" i="27" s="1"/>
  <c r="FM5" i="27"/>
  <c r="KL5" i="27" s="1"/>
  <c r="FN5" i="27"/>
  <c r="KM5" i="27" s="1"/>
  <c r="FO5" i="27"/>
  <c r="KN5" i="27" s="1"/>
  <c r="FP5" i="27"/>
  <c r="KO5" i="27" s="1"/>
  <c r="FQ5" i="27"/>
  <c r="KP5" i="27" s="1"/>
  <c r="FR5" i="27"/>
  <c r="KQ5" i="27" s="1"/>
  <c r="FS5" i="27"/>
  <c r="KR5" i="27" s="1"/>
  <c r="FT5" i="27"/>
  <c r="KS5" i="27" s="1"/>
  <c r="FU5" i="27"/>
  <c r="KT5" i="27" s="1"/>
  <c r="FV5" i="27"/>
  <c r="KU5" i="27" s="1"/>
  <c r="FW5" i="27"/>
  <c r="KV5" i="27" s="1"/>
  <c r="FX5" i="27"/>
  <c r="KW5" i="27" s="1"/>
  <c r="FY5" i="27"/>
  <c r="KX5" i="27" s="1"/>
  <c r="FZ5" i="27"/>
  <c r="KY5" i="27" s="1"/>
  <c r="GA5" i="27"/>
  <c r="KZ5" i="27" s="1"/>
  <c r="FD6" i="27"/>
  <c r="KC6" i="27" s="1"/>
  <c r="FE6" i="27"/>
  <c r="KD6" i="27" s="1"/>
  <c r="FF6" i="27"/>
  <c r="KE6" i="27" s="1"/>
  <c r="FG6" i="27"/>
  <c r="KF6" i="27" s="1"/>
  <c r="FH6" i="27"/>
  <c r="KG6" i="27" s="1"/>
  <c r="FI6" i="27"/>
  <c r="KH6" i="27" s="1"/>
  <c r="FJ6" i="27"/>
  <c r="KI6" i="27" s="1"/>
  <c r="FK6" i="27"/>
  <c r="KJ6" i="27" s="1"/>
  <c r="FL6" i="27"/>
  <c r="KK6" i="27" s="1"/>
  <c r="FM6" i="27"/>
  <c r="KL6" i="27" s="1"/>
  <c r="FN6" i="27"/>
  <c r="KM6" i="27" s="1"/>
  <c r="FO6" i="27"/>
  <c r="KN6" i="27" s="1"/>
  <c r="FP6" i="27"/>
  <c r="KO6" i="27" s="1"/>
  <c r="FQ6" i="27"/>
  <c r="KP6" i="27" s="1"/>
  <c r="FR6" i="27"/>
  <c r="KQ6" i="27" s="1"/>
  <c r="FS6" i="27"/>
  <c r="KR6" i="27" s="1"/>
  <c r="FT6" i="27"/>
  <c r="KS6" i="27" s="1"/>
  <c r="FU6" i="27"/>
  <c r="KT6" i="27" s="1"/>
  <c r="FV6" i="27"/>
  <c r="KU6" i="27" s="1"/>
  <c r="FW6" i="27"/>
  <c r="KV6" i="27" s="1"/>
  <c r="FX6" i="27"/>
  <c r="KW6" i="27" s="1"/>
  <c r="FY6" i="27"/>
  <c r="KX6" i="27" s="1"/>
  <c r="FZ6" i="27"/>
  <c r="KY6" i="27" s="1"/>
  <c r="GA6" i="27"/>
  <c r="KZ6" i="27" s="1"/>
  <c r="FD7" i="27"/>
  <c r="KC7" i="27" s="1"/>
  <c r="FE7" i="27"/>
  <c r="KD7" i="27" s="1"/>
  <c r="FF7" i="27"/>
  <c r="KE7" i="27" s="1"/>
  <c r="FG7" i="27"/>
  <c r="KF7" i="27" s="1"/>
  <c r="FH7" i="27"/>
  <c r="KG7" i="27" s="1"/>
  <c r="FI7" i="27"/>
  <c r="KH7" i="27" s="1"/>
  <c r="FJ7" i="27"/>
  <c r="KI7" i="27" s="1"/>
  <c r="FK7" i="27"/>
  <c r="KJ7" i="27" s="1"/>
  <c r="FL7" i="27"/>
  <c r="KK7" i="27" s="1"/>
  <c r="FM7" i="27"/>
  <c r="KL7" i="27" s="1"/>
  <c r="FN7" i="27"/>
  <c r="KM7" i="27" s="1"/>
  <c r="FO7" i="27"/>
  <c r="KN7" i="27" s="1"/>
  <c r="FP7" i="27"/>
  <c r="KO7" i="27" s="1"/>
  <c r="FQ7" i="27"/>
  <c r="KP7" i="27" s="1"/>
  <c r="FR7" i="27"/>
  <c r="KQ7" i="27" s="1"/>
  <c r="FS7" i="27"/>
  <c r="KR7" i="27" s="1"/>
  <c r="FT7" i="27"/>
  <c r="KS7" i="27" s="1"/>
  <c r="FU7" i="27"/>
  <c r="KT7" i="27" s="1"/>
  <c r="FV7" i="27"/>
  <c r="KU7" i="27" s="1"/>
  <c r="FW7" i="27"/>
  <c r="KV7" i="27" s="1"/>
  <c r="FX7" i="27"/>
  <c r="KW7" i="27" s="1"/>
  <c r="FY7" i="27"/>
  <c r="KX7" i="27" s="1"/>
  <c r="FZ7" i="27"/>
  <c r="KY7" i="27" s="1"/>
  <c r="GA7" i="27"/>
  <c r="KZ7" i="27" s="1"/>
  <c r="FD8" i="27"/>
  <c r="KC8" i="27" s="1"/>
  <c r="FE8" i="27"/>
  <c r="KD8" i="27" s="1"/>
  <c r="FF8" i="27"/>
  <c r="KE8" i="27" s="1"/>
  <c r="FG8" i="27"/>
  <c r="KF8" i="27" s="1"/>
  <c r="FH8" i="27"/>
  <c r="KG8" i="27" s="1"/>
  <c r="FI8" i="27"/>
  <c r="KH8" i="27" s="1"/>
  <c r="FJ8" i="27"/>
  <c r="KI8" i="27" s="1"/>
  <c r="FK8" i="27"/>
  <c r="KJ8" i="27" s="1"/>
  <c r="FL8" i="27"/>
  <c r="KK8" i="27" s="1"/>
  <c r="FM8" i="27"/>
  <c r="KL8" i="27" s="1"/>
  <c r="FN8" i="27"/>
  <c r="KM8" i="27" s="1"/>
  <c r="FO8" i="27"/>
  <c r="KN8" i="27" s="1"/>
  <c r="FP8" i="27"/>
  <c r="KO8" i="27" s="1"/>
  <c r="FQ8" i="27"/>
  <c r="KP8" i="27" s="1"/>
  <c r="FR8" i="27"/>
  <c r="KQ8" i="27" s="1"/>
  <c r="FS8" i="27"/>
  <c r="KR8" i="27" s="1"/>
  <c r="FT8" i="27"/>
  <c r="KS8" i="27" s="1"/>
  <c r="FU8" i="27"/>
  <c r="KT8" i="27" s="1"/>
  <c r="FV8" i="27"/>
  <c r="KU8" i="27" s="1"/>
  <c r="FW8" i="27"/>
  <c r="KV8" i="27" s="1"/>
  <c r="FX8" i="27"/>
  <c r="KW8" i="27" s="1"/>
  <c r="FY8" i="27"/>
  <c r="KX8" i="27" s="1"/>
  <c r="FZ8" i="27"/>
  <c r="KY8" i="27" s="1"/>
  <c r="GA8" i="27"/>
  <c r="KZ8" i="27" s="1"/>
  <c r="FD9" i="27"/>
  <c r="KC9" i="27" s="1"/>
  <c r="FE9" i="27"/>
  <c r="KD9" i="27" s="1"/>
  <c r="FF9" i="27"/>
  <c r="KE9" i="27" s="1"/>
  <c r="FG9" i="27"/>
  <c r="KF9" i="27" s="1"/>
  <c r="FH9" i="27"/>
  <c r="KG9" i="27" s="1"/>
  <c r="FI9" i="27"/>
  <c r="KH9" i="27" s="1"/>
  <c r="FJ9" i="27"/>
  <c r="KI9" i="27" s="1"/>
  <c r="FK9" i="27"/>
  <c r="KJ9" i="27" s="1"/>
  <c r="FL9" i="27"/>
  <c r="KK9" i="27" s="1"/>
  <c r="FM9" i="27"/>
  <c r="KL9" i="27" s="1"/>
  <c r="FN9" i="27"/>
  <c r="KM9" i="27" s="1"/>
  <c r="FO9" i="27"/>
  <c r="KN9" i="27" s="1"/>
  <c r="FP9" i="27"/>
  <c r="KO9" i="27" s="1"/>
  <c r="FQ9" i="27"/>
  <c r="KP9" i="27" s="1"/>
  <c r="FR9" i="27"/>
  <c r="KQ9" i="27" s="1"/>
  <c r="FS9" i="27"/>
  <c r="KR9" i="27" s="1"/>
  <c r="FT9" i="27"/>
  <c r="KS9" i="27" s="1"/>
  <c r="FU9" i="27"/>
  <c r="KT9" i="27" s="1"/>
  <c r="FV9" i="27"/>
  <c r="KU9" i="27" s="1"/>
  <c r="FW9" i="27"/>
  <c r="KV9" i="27" s="1"/>
  <c r="FX9" i="27"/>
  <c r="KW9" i="27" s="1"/>
  <c r="FY9" i="27"/>
  <c r="KX9" i="27" s="1"/>
  <c r="FZ9" i="27"/>
  <c r="KY9" i="27" s="1"/>
  <c r="GA9" i="27"/>
  <c r="KZ9" i="27" s="1"/>
  <c r="FD10" i="27"/>
  <c r="KC10" i="27" s="1"/>
  <c r="FE10" i="27"/>
  <c r="KD10" i="27" s="1"/>
  <c r="FF10" i="27"/>
  <c r="KE10" i="27" s="1"/>
  <c r="FG10" i="27"/>
  <c r="KF10" i="27" s="1"/>
  <c r="FH10" i="27"/>
  <c r="KG10" i="27" s="1"/>
  <c r="FI10" i="27"/>
  <c r="KH10" i="27" s="1"/>
  <c r="FJ10" i="27"/>
  <c r="KI10" i="27" s="1"/>
  <c r="FK10" i="27"/>
  <c r="KJ10" i="27" s="1"/>
  <c r="FL10" i="27"/>
  <c r="KK10" i="27" s="1"/>
  <c r="FM10" i="27"/>
  <c r="KL10" i="27" s="1"/>
  <c r="FN10" i="27"/>
  <c r="KM10" i="27" s="1"/>
  <c r="FO10" i="27"/>
  <c r="KN10" i="27" s="1"/>
  <c r="FP10" i="27"/>
  <c r="KO10" i="27" s="1"/>
  <c r="FQ10" i="27"/>
  <c r="KP10" i="27" s="1"/>
  <c r="FR10" i="27"/>
  <c r="KQ10" i="27" s="1"/>
  <c r="FS10" i="27"/>
  <c r="KR10" i="27" s="1"/>
  <c r="FT10" i="27"/>
  <c r="KS10" i="27" s="1"/>
  <c r="FU10" i="27"/>
  <c r="KT10" i="27" s="1"/>
  <c r="FV10" i="27"/>
  <c r="KU10" i="27" s="1"/>
  <c r="FW10" i="27"/>
  <c r="KV10" i="27" s="1"/>
  <c r="FX10" i="27"/>
  <c r="KW10" i="27" s="1"/>
  <c r="FY10" i="27"/>
  <c r="KX10" i="27" s="1"/>
  <c r="FZ10" i="27"/>
  <c r="KY10" i="27" s="1"/>
  <c r="GA10" i="27"/>
  <c r="KZ10" i="27" s="1"/>
  <c r="FD11" i="27"/>
  <c r="KC11" i="27" s="1"/>
  <c r="FE11" i="27"/>
  <c r="KD11" i="27" s="1"/>
  <c r="FF11" i="27"/>
  <c r="KE11" i="27" s="1"/>
  <c r="FG11" i="27"/>
  <c r="KF11" i="27" s="1"/>
  <c r="FH11" i="27"/>
  <c r="KG11" i="27" s="1"/>
  <c r="FI11" i="27"/>
  <c r="KH11" i="27" s="1"/>
  <c r="FJ11" i="27"/>
  <c r="KI11" i="27" s="1"/>
  <c r="FK11" i="27"/>
  <c r="KJ11" i="27" s="1"/>
  <c r="FL11" i="27"/>
  <c r="KK11" i="27" s="1"/>
  <c r="FM11" i="27"/>
  <c r="KL11" i="27" s="1"/>
  <c r="FN11" i="27"/>
  <c r="KM11" i="27" s="1"/>
  <c r="FO11" i="27"/>
  <c r="KN11" i="27" s="1"/>
  <c r="FP11" i="27"/>
  <c r="KO11" i="27" s="1"/>
  <c r="FQ11" i="27"/>
  <c r="KP11" i="27" s="1"/>
  <c r="FR11" i="27"/>
  <c r="KQ11" i="27" s="1"/>
  <c r="FS11" i="27"/>
  <c r="KR11" i="27" s="1"/>
  <c r="FT11" i="27"/>
  <c r="KS11" i="27" s="1"/>
  <c r="FU11" i="27"/>
  <c r="KT11" i="27" s="1"/>
  <c r="FV11" i="27"/>
  <c r="KU11" i="27" s="1"/>
  <c r="FW11" i="27"/>
  <c r="KV11" i="27" s="1"/>
  <c r="FX11" i="27"/>
  <c r="KW11" i="27" s="1"/>
  <c r="FY11" i="27"/>
  <c r="KX11" i="27" s="1"/>
  <c r="FZ11" i="27"/>
  <c r="KY11" i="27" s="1"/>
  <c r="GA11" i="27"/>
  <c r="KZ11" i="27" s="1"/>
  <c r="FD12" i="27"/>
  <c r="KC12" i="27" s="1"/>
  <c r="FE12" i="27"/>
  <c r="KD12" i="27" s="1"/>
  <c r="FF12" i="27"/>
  <c r="KE12" i="27" s="1"/>
  <c r="FG12" i="27"/>
  <c r="KF12" i="27" s="1"/>
  <c r="FH12" i="27"/>
  <c r="KG12" i="27" s="1"/>
  <c r="FI12" i="27"/>
  <c r="KH12" i="27" s="1"/>
  <c r="FJ12" i="27"/>
  <c r="KI12" i="27" s="1"/>
  <c r="FK12" i="27"/>
  <c r="KJ12" i="27" s="1"/>
  <c r="FL12" i="27"/>
  <c r="KK12" i="27" s="1"/>
  <c r="FM12" i="27"/>
  <c r="KL12" i="27" s="1"/>
  <c r="FN12" i="27"/>
  <c r="KM12" i="27" s="1"/>
  <c r="FO12" i="27"/>
  <c r="KN12" i="27" s="1"/>
  <c r="FP12" i="27"/>
  <c r="KO12" i="27" s="1"/>
  <c r="FQ12" i="27"/>
  <c r="KP12" i="27" s="1"/>
  <c r="FR12" i="27"/>
  <c r="KQ12" i="27" s="1"/>
  <c r="FS12" i="27"/>
  <c r="KR12" i="27" s="1"/>
  <c r="FT12" i="27"/>
  <c r="KS12" i="27" s="1"/>
  <c r="FU12" i="27"/>
  <c r="KT12" i="27" s="1"/>
  <c r="FV12" i="27"/>
  <c r="KU12" i="27" s="1"/>
  <c r="FW12" i="27"/>
  <c r="KV12" i="27" s="1"/>
  <c r="FX12" i="27"/>
  <c r="KW12" i="27" s="1"/>
  <c r="FY12" i="27"/>
  <c r="KX12" i="27" s="1"/>
  <c r="FZ12" i="27"/>
  <c r="KY12" i="27" s="1"/>
  <c r="GA12" i="27"/>
  <c r="KZ12" i="27" s="1"/>
  <c r="FD13" i="27"/>
  <c r="KC13" i="27" s="1"/>
  <c r="FE13" i="27"/>
  <c r="KD13" i="27" s="1"/>
  <c r="FF13" i="27"/>
  <c r="KE13" i="27" s="1"/>
  <c r="FG13" i="27"/>
  <c r="KF13" i="27" s="1"/>
  <c r="FH13" i="27"/>
  <c r="KG13" i="27" s="1"/>
  <c r="FI13" i="27"/>
  <c r="KH13" i="27" s="1"/>
  <c r="FJ13" i="27"/>
  <c r="KI13" i="27" s="1"/>
  <c r="FK13" i="27"/>
  <c r="KJ13" i="27" s="1"/>
  <c r="FL13" i="27"/>
  <c r="KK13" i="27" s="1"/>
  <c r="FM13" i="27"/>
  <c r="KL13" i="27" s="1"/>
  <c r="FN13" i="27"/>
  <c r="KM13" i="27" s="1"/>
  <c r="FO13" i="27"/>
  <c r="KN13" i="27" s="1"/>
  <c r="FP13" i="27"/>
  <c r="KO13" i="27" s="1"/>
  <c r="FQ13" i="27"/>
  <c r="KP13" i="27" s="1"/>
  <c r="FR13" i="27"/>
  <c r="KQ13" i="27" s="1"/>
  <c r="FS13" i="27"/>
  <c r="KR13" i="27" s="1"/>
  <c r="FT13" i="27"/>
  <c r="KS13" i="27" s="1"/>
  <c r="FU13" i="27"/>
  <c r="KT13" i="27" s="1"/>
  <c r="FV13" i="27"/>
  <c r="KU13" i="27" s="1"/>
  <c r="FW13" i="27"/>
  <c r="KV13" i="27" s="1"/>
  <c r="FX13" i="27"/>
  <c r="KW13" i="27" s="1"/>
  <c r="FY13" i="27"/>
  <c r="KX13" i="27" s="1"/>
  <c r="FZ13" i="27"/>
  <c r="KY13" i="27" s="1"/>
  <c r="GA13" i="27"/>
  <c r="KZ13" i="27" s="1"/>
  <c r="FD14" i="27"/>
  <c r="KC14" i="27" s="1"/>
  <c r="FE14" i="27"/>
  <c r="KD14" i="27" s="1"/>
  <c r="FF14" i="27"/>
  <c r="KE14" i="27" s="1"/>
  <c r="FG14" i="27"/>
  <c r="KF14" i="27" s="1"/>
  <c r="FH14" i="27"/>
  <c r="KG14" i="27" s="1"/>
  <c r="FI14" i="27"/>
  <c r="KH14" i="27" s="1"/>
  <c r="FJ14" i="27"/>
  <c r="KI14" i="27" s="1"/>
  <c r="FK14" i="27"/>
  <c r="KJ14" i="27" s="1"/>
  <c r="FL14" i="27"/>
  <c r="KK14" i="27" s="1"/>
  <c r="FM14" i="27"/>
  <c r="KL14" i="27" s="1"/>
  <c r="FN14" i="27"/>
  <c r="KM14" i="27" s="1"/>
  <c r="FO14" i="27"/>
  <c r="KN14" i="27" s="1"/>
  <c r="FP14" i="27"/>
  <c r="KO14" i="27" s="1"/>
  <c r="FQ14" i="27"/>
  <c r="KP14" i="27" s="1"/>
  <c r="FR14" i="27"/>
  <c r="KQ14" i="27" s="1"/>
  <c r="FS14" i="27"/>
  <c r="KR14" i="27" s="1"/>
  <c r="FT14" i="27"/>
  <c r="KS14" i="27" s="1"/>
  <c r="FU14" i="27"/>
  <c r="KT14" i="27" s="1"/>
  <c r="FV14" i="27"/>
  <c r="KU14" i="27" s="1"/>
  <c r="FW14" i="27"/>
  <c r="KV14" i="27" s="1"/>
  <c r="FX14" i="27"/>
  <c r="KW14" i="27" s="1"/>
  <c r="FY14" i="27"/>
  <c r="KX14" i="27" s="1"/>
  <c r="FZ14" i="27"/>
  <c r="KY14" i="27" s="1"/>
  <c r="GA14" i="27"/>
  <c r="KZ14" i="27" s="1"/>
  <c r="FD16" i="27"/>
  <c r="KC16" i="27" s="1"/>
  <c r="FE16" i="27"/>
  <c r="KD16" i="27" s="1"/>
  <c r="FF16" i="27"/>
  <c r="KE16" i="27" s="1"/>
  <c r="FG16" i="27"/>
  <c r="KF16" i="27" s="1"/>
  <c r="FH16" i="27"/>
  <c r="KG16" i="27" s="1"/>
  <c r="FI16" i="27"/>
  <c r="KH16" i="27" s="1"/>
  <c r="FJ16" i="27"/>
  <c r="KI16" i="27" s="1"/>
  <c r="FK16" i="27"/>
  <c r="KJ16" i="27" s="1"/>
  <c r="FL16" i="27"/>
  <c r="KK16" i="27" s="1"/>
  <c r="FM16" i="27"/>
  <c r="KL16" i="27" s="1"/>
  <c r="FN16" i="27"/>
  <c r="KM16" i="27" s="1"/>
  <c r="FO16" i="27"/>
  <c r="KN16" i="27" s="1"/>
  <c r="FP16" i="27"/>
  <c r="KO16" i="27" s="1"/>
  <c r="FQ16" i="27"/>
  <c r="KP16" i="27" s="1"/>
  <c r="FR16" i="27"/>
  <c r="KQ16" i="27" s="1"/>
  <c r="FS16" i="27"/>
  <c r="KR16" i="27" s="1"/>
  <c r="FT16" i="27"/>
  <c r="KS16" i="27" s="1"/>
  <c r="FU16" i="27"/>
  <c r="KT16" i="27" s="1"/>
  <c r="FV16" i="27"/>
  <c r="KU16" i="27" s="1"/>
  <c r="FW16" i="27"/>
  <c r="KV16" i="27" s="1"/>
  <c r="FX16" i="27"/>
  <c r="KW16" i="27" s="1"/>
  <c r="FY16" i="27"/>
  <c r="KX16" i="27" s="1"/>
  <c r="FZ16" i="27"/>
  <c r="KY16" i="27" s="1"/>
  <c r="GA16" i="27"/>
  <c r="KZ16" i="27" s="1"/>
  <c r="FD18" i="27"/>
  <c r="FE18" i="27"/>
  <c r="FF18" i="27"/>
  <c r="FG18" i="27"/>
  <c r="FH18" i="27"/>
  <c r="FI18" i="27"/>
  <c r="FJ18" i="27"/>
  <c r="FK18" i="27"/>
  <c r="FL18" i="27"/>
  <c r="FM18" i="27"/>
  <c r="FN18" i="27"/>
  <c r="FO18" i="27"/>
  <c r="FP18" i="27"/>
  <c r="FQ18" i="27"/>
  <c r="FR18" i="27"/>
  <c r="FS18" i="27"/>
  <c r="FT18" i="27"/>
  <c r="FU18" i="27"/>
  <c r="FV18" i="27"/>
  <c r="FW18" i="27"/>
  <c r="FX18" i="27"/>
  <c r="FY18" i="27"/>
  <c r="FZ18" i="27"/>
  <c r="GA18" i="27"/>
  <c r="FD19" i="27"/>
  <c r="KC19" i="27" s="1"/>
  <c r="FE19" i="27"/>
  <c r="KD19" i="27" s="1"/>
  <c r="FF19" i="27"/>
  <c r="KE19" i="27" s="1"/>
  <c r="FG19" i="27"/>
  <c r="KF19" i="27" s="1"/>
  <c r="FH19" i="27"/>
  <c r="KG19" i="27" s="1"/>
  <c r="FI19" i="27"/>
  <c r="KH19" i="27" s="1"/>
  <c r="FJ19" i="27"/>
  <c r="KI19" i="27" s="1"/>
  <c r="FK19" i="27"/>
  <c r="KJ19" i="27" s="1"/>
  <c r="FL19" i="27"/>
  <c r="KK19" i="27" s="1"/>
  <c r="FM19" i="27"/>
  <c r="KL19" i="27" s="1"/>
  <c r="FN19" i="27"/>
  <c r="KM19" i="27" s="1"/>
  <c r="FO19" i="27"/>
  <c r="KN19" i="27" s="1"/>
  <c r="FP19" i="27"/>
  <c r="KO19" i="27" s="1"/>
  <c r="FQ19" i="27"/>
  <c r="KP19" i="27" s="1"/>
  <c r="FR19" i="27"/>
  <c r="KQ19" i="27" s="1"/>
  <c r="FS19" i="27"/>
  <c r="KR19" i="27" s="1"/>
  <c r="FT19" i="27"/>
  <c r="KS19" i="27" s="1"/>
  <c r="FU19" i="27"/>
  <c r="KT19" i="27" s="1"/>
  <c r="FV19" i="27"/>
  <c r="KU19" i="27" s="1"/>
  <c r="FW19" i="27"/>
  <c r="KV19" i="27" s="1"/>
  <c r="FX19" i="27"/>
  <c r="KW19" i="27" s="1"/>
  <c r="FY19" i="27"/>
  <c r="KX19" i="27" s="1"/>
  <c r="FZ19" i="27"/>
  <c r="KY19" i="27" s="1"/>
  <c r="GA19" i="27"/>
  <c r="KZ19" i="27" s="1"/>
  <c r="FD20" i="27"/>
  <c r="KC20" i="27" s="1"/>
  <c r="FE20" i="27"/>
  <c r="KD20" i="27" s="1"/>
  <c r="FF20" i="27"/>
  <c r="KE20" i="27" s="1"/>
  <c r="FG20" i="27"/>
  <c r="KF20" i="27" s="1"/>
  <c r="FH20" i="27"/>
  <c r="KG20" i="27" s="1"/>
  <c r="FI20" i="27"/>
  <c r="KH20" i="27" s="1"/>
  <c r="FJ20" i="27"/>
  <c r="KI20" i="27" s="1"/>
  <c r="FK20" i="27"/>
  <c r="KJ20" i="27" s="1"/>
  <c r="FL20" i="27"/>
  <c r="KK20" i="27" s="1"/>
  <c r="FM20" i="27"/>
  <c r="KL20" i="27" s="1"/>
  <c r="FN20" i="27"/>
  <c r="KM20" i="27" s="1"/>
  <c r="FO20" i="27"/>
  <c r="KN20" i="27" s="1"/>
  <c r="FP20" i="27"/>
  <c r="KO20" i="27" s="1"/>
  <c r="FQ20" i="27"/>
  <c r="KP20" i="27" s="1"/>
  <c r="FR20" i="27"/>
  <c r="KQ20" i="27" s="1"/>
  <c r="FS20" i="27"/>
  <c r="KR20" i="27" s="1"/>
  <c r="FT20" i="27"/>
  <c r="KS20" i="27" s="1"/>
  <c r="FU20" i="27"/>
  <c r="KT20" i="27" s="1"/>
  <c r="FV20" i="27"/>
  <c r="KU20" i="27" s="1"/>
  <c r="FW20" i="27"/>
  <c r="KV20" i="27" s="1"/>
  <c r="FX20" i="27"/>
  <c r="KW20" i="27" s="1"/>
  <c r="FY20" i="27"/>
  <c r="KX20" i="27" s="1"/>
  <c r="FZ20" i="27"/>
  <c r="KY20" i="27" s="1"/>
  <c r="GA20" i="27"/>
  <c r="KZ20" i="27" s="1"/>
  <c r="FD21" i="27"/>
  <c r="KC21" i="27" s="1"/>
  <c r="FE21" i="27"/>
  <c r="KD21" i="27" s="1"/>
  <c r="FF21" i="27"/>
  <c r="KE21" i="27" s="1"/>
  <c r="FG21" i="27"/>
  <c r="KF21" i="27" s="1"/>
  <c r="FH21" i="27"/>
  <c r="KG21" i="27" s="1"/>
  <c r="FI21" i="27"/>
  <c r="KH21" i="27" s="1"/>
  <c r="FJ21" i="27"/>
  <c r="KI21" i="27" s="1"/>
  <c r="FK21" i="27"/>
  <c r="KJ21" i="27" s="1"/>
  <c r="FL21" i="27"/>
  <c r="KK21" i="27" s="1"/>
  <c r="FM21" i="27"/>
  <c r="KL21" i="27" s="1"/>
  <c r="FN21" i="27"/>
  <c r="KM21" i="27" s="1"/>
  <c r="FO21" i="27"/>
  <c r="KN21" i="27" s="1"/>
  <c r="FP21" i="27"/>
  <c r="KO21" i="27" s="1"/>
  <c r="FQ21" i="27"/>
  <c r="KP21" i="27" s="1"/>
  <c r="FR21" i="27"/>
  <c r="KQ21" i="27" s="1"/>
  <c r="FS21" i="27"/>
  <c r="KR21" i="27" s="1"/>
  <c r="FT21" i="27"/>
  <c r="KS21" i="27" s="1"/>
  <c r="FU21" i="27"/>
  <c r="KT21" i="27" s="1"/>
  <c r="FV21" i="27"/>
  <c r="KU21" i="27" s="1"/>
  <c r="FW21" i="27"/>
  <c r="KV21" i="27" s="1"/>
  <c r="FX21" i="27"/>
  <c r="KW21" i="27" s="1"/>
  <c r="FY21" i="27"/>
  <c r="KX21" i="27" s="1"/>
  <c r="FZ21" i="27"/>
  <c r="KY21" i="27" s="1"/>
  <c r="GA21" i="27"/>
  <c r="KZ21" i="27" s="1"/>
  <c r="FD22" i="27"/>
  <c r="KC22" i="27" s="1"/>
  <c r="FE22" i="27"/>
  <c r="KD22" i="27" s="1"/>
  <c r="FF22" i="27"/>
  <c r="KE22" i="27" s="1"/>
  <c r="FG22" i="27"/>
  <c r="KF22" i="27" s="1"/>
  <c r="FH22" i="27"/>
  <c r="KG22" i="27" s="1"/>
  <c r="FI22" i="27"/>
  <c r="KH22" i="27" s="1"/>
  <c r="FJ22" i="27"/>
  <c r="KI22" i="27" s="1"/>
  <c r="FK22" i="27"/>
  <c r="KJ22" i="27" s="1"/>
  <c r="FL22" i="27"/>
  <c r="KK22" i="27" s="1"/>
  <c r="FM22" i="27"/>
  <c r="KL22" i="27" s="1"/>
  <c r="FN22" i="27"/>
  <c r="KM22" i="27" s="1"/>
  <c r="FO22" i="27"/>
  <c r="KN22" i="27" s="1"/>
  <c r="FP22" i="27"/>
  <c r="KO22" i="27" s="1"/>
  <c r="FQ22" i="27"/>
  <c r="KP22" i="27" s="1"/>
  <c r="FR22" i="27"/>
  <c r="KQ22" i="27" s="1"/>
  <c r="FS22" i="27"/>
  <c r="KR22" i="27" s="1"/>
  <c r="FT22" i="27"/>
  <c r="KS22" i="27" s="1"/>
  <c r="FU22" i="27"/>
  <c r="KT22" i="27" s="1"/>
  <c r="FV22" i="27"/>
  <c r="KU22" i="27" s="1"/>
  <c r="FW22" i="27"/>
  <c r="KV22" i="27" s="1"/>
  <c r="FX22" i="27"/>
  <c r="KW22" i="27" s="1"/>
  <c r="FY22" i="27"/>
  <c r="KX22" i="27" s="1"/>
  <c r="FZ22" i="27"/>
  <c r="KY22" i="27" s="1"/>
  <c r="GA22" i="27"/>
  <c r="KZ22" i="27" s="1"/>
  <c r="FD23" i="27"/>
  <c r="KC23" i="27" s="1"/>
  <c r="FE23" i="27"/>
  <c r="KD23" i="27" s="1"/>
  <c r="FF23" i="27"/>
  <c r="KE23" i="27" s="1"/>
  <c r="FG23" i="27"/>
  <c r="KF23" i="27" s="1"/>
  <c r="FH23" i="27"/>
  <c r="KG23" i="27" s="1"/>
  <c r="FI23" i="27"/>
  <c r="KH23" i="27" s="1"/>
  <c r="FJ23" i="27"/>
  <c r="KI23" i="27" s="1"/>
  <c r="FK23" i="27"/>
  <c r="KJ23" i="27" s="1"/>
  <c r="FL23" i="27"/>
  <c r="KK23" i="27" s="1"/>
  <c r="FM23" i="27"/>
  <c r="KL23" i="27" s="1"/>
  <c r="FN23" i="27"/>
  <c r="KM23" i="27" s="1"/>
  <c r="FO23" i="27"/>
  <c r="KN23" i="27" s="1"/>
  <c r="FP23" i="27"/>
  <c r="KO23" i="27" s="1"/>
  <c r="FQ23" i="27"/>
  <c r="KP23" i="27" s="1"/>
  <c r="FR23" i="27"/>
  <c r="KQ23" i="27" s="1"/>
  <c r="FS23" i="27"/>
  <c r="KR23" i="27" s="1"/>
  <c r="FT23" i="27"/>
  <c r="KS23" i="27" s="1"/>
  <c r="FU23" i="27"/>
  <c r="KT23" i="27" s="1"/>
  <c r="FV23" i="27"/>
  <c r="KU23" i="27" s="1"/>
  <c r="FW23" i="27"/>
  <c r="KV23" i="27" s="1"/>
  <c r="FX23" i="27"/>
  <c r="KW23" i="27" s="1"/>
  <c r="FY23" i="27"/>
  <c r="KX23" i="27" s="1"/>
  <c r="FZ23" i="27"/>
  <c r="KY23" i="27" s="1"/>
  <c r="GA23" i="27"/>
  <c r="KZ23" i="27" s="1"/>
  <c r="FD24" i="27"/>
  <c r="FE24" i="27"/>
  <c r="FF24" i="27"/>
  <c r="FG24" i="27"/>
  <c r="FH24" i="27"/>
  <c r="FI24" i="27"/>
  <c r="FJ24" i="27"/>
  <c r="FK24" i="27"/>
  <c r="FL24" i="27"/>
  <c r="FM24" i="27"/>
  <c r="FN24" i="27"/>
  <c r="FO24" i="27"/>
  <c r="FP24" i="27"/>
  <c r="FQ24" i="27"/>
  <c r="FR24" i="27"/>
  <c r="FS24" i="27"/>
  <c r="FT24" i="27"/>
  <c r="FU24" i="27"/>
  <c r="FV24" i="27"/>
  <c r="FW24" i="27"/>
  <c r="FX24" i="27"/>
  <c r="FY24" i="27"/>
  <c r="FZ24" i="27"/>
  <c r="GA24" i="27"/>
  <c r="FD25" i="27"/>
  <c r="KC25" i="27" s="1"/>
  <c r="FE25" i="27"/>
  <c r="KD25" i="27" s="1"/>
  <c r="FF25" i="27"/>
  <c r="KE25" i="27" s="1"/>
  <c r="FG25" i="27"/>
  <c r="KF25" i="27" s="1"/>
  <c r="FH25" i="27"/>
  <c r="KG25" i="27" s="1"/>
  <c r="FI25" i="27"/>
  <c r="KH25" i="27" s="1"/>
  <c r="FJ25" i="27"/>
  <c r="KI25" i="27" s="1"/>
  <c r="FK25" i="27"/>
  <c r="KJ25" i="27" s="1"/>
  <c r="FL25" i="27"/>
  <c r="KK25" i="27" s="1"/>
  <c r="FM25" i="27"/>
  <c r="KL25" i="27" s="1"/>
  <c r="FN25" i="27"/>
  <c r="KM25" i="27" s="1"/>
  <c r="FO25" i="27"/>
  <c r="KN25" i="27" s="1"/>
  <c r="FP25" i="27"/>
  <c r="KO25" i="27" s="1"/>
  <c r="FQ25" i="27"/>
  <c r="KP25" i="27" s="1"/>
  <c r="FR25" i="27"/>
  <c r="KQ25" i="27" s="1"/>
  <c r="FS25" i="27"/>
  <c r="KR25" i="27" s="1"/>
  <c r="FT25" i="27"/>
  <c r="KS25" i="27" s="1"/>
  <c r="FU25" i="27"/>
  <c r="KT25" i="27" s="1"/>
  <c r="FV25" i="27"/>
  <c r="KU25" i="27" s="1"/>
  <c r="FW25" i="27"/>
  <c r="KV25" i="27" s="1"/>
  <c r="FX25" i="27"/>
  <c r="KW25" i="27" s="1"/>
  <c r="FY25" i="27"/>
  <c r="KX25" i="27" s="1"/>
  <c r="FZ25" i="27"/>
  <c r="KY25" i="27" s="1"/>
  <c r="GA25" i="27"/>
  <c r="KZ25" i="27" s="1"/>
  <c r="FD26" i="27"/>
  <c r="KC26" i="27" s="1"/>
  <c r="FE26" i="27"/>
  <c r="KD26" i="27" s="1"/>
  <c r="FF26" i="27"/>
  <c r="KE26" i="27" s="1"/>
  <c r="FG26" i="27"/>
  <c r="KF26" i="27" s="1"/>
  <c r="FH26" i="27"/>
  <c r="KG26" i="27" s="1"/>
  <c r="FI26" i="27"/>
  <c r="KH26" i="27" s="1"/>
  <c r="FJ26" i="27"/>
  <c r="KI26" i="27" s="1"/>
  <c r="FK26" i="27"/>
  <c r="KJ26" i="27" s="1"/>
  <c r="FL26" i="27"/>
  <c r="KK26" i="27" s="1"/>
  <c r="FM26" i="27"/>
  <c r="KL26" i="27" s="1"/>
  <c r="FN26" i="27"/>
  <c r="KM26" i="27" s="1"/>
  <c r="FO26" i="27"/>
  <c r="KN26" i="27" s="1"/>
  <c r="FP26" i="27"/>
  <c r="KO26" i="27" s="1"/>
  <c r="FQ26" i="27"/>
  <c r="KP26" i="27" s="1"/>
  <c r="FR26" i="27"/>
  <c r="KQ26" i="27" s="1"/>
  <c r="FS26" i="27"/>
  <c r="KR26" i="27" s="1"/>
  <c r="FT26" i="27"/>
  <c r="KS26" i="27" s="1"/>
  <c r="FU26" i="27"/>
  <c r="KT26" i="27" s="1"/>
  <c r="FV26" i="27"/>
  <c r="KU26" i="27" s="1"/>
  <c r="FW26" i="27"/>
  <c r="KV26" i="27" s="1"/>
  <c r="FX26" i="27"/>
  <c r="KW26" i="27" s="1"/>
  <c r="FY26" i="27"/>
  <c r="KX26" i="27" s="1"/>
  <c r="FZ26" i="27"/>
  <c r="KY26" i="27" s="1"/>
  <c r="GA26" i="27"/>
  <c r="KZ26" i="27" s="1"/>
  <c r="FD27" i="27"/>
  <c r="KC27" i="27" s="1"/>
  <c r="FE27" i="27"/>
  <c r="KD27" i="27" s="1"/>
  <c r="FF27" i="27"/>
  <c r="KE27" i="27" s="1"/>
  <c r="FG27" i="27"/>
  <c r="KF27" i="27" s="1"/>
  <c r="FH27" i="27"/>
  <c r="KG27" i="27" s="1"/>
  <c r="FI27" i="27"/>
  <c r="KH27" i="27" s="1"/>
  <c r="FJ27" i="27"/>
  <c r="KI27" i="27" s="1"/>
  <c r="FK27" i="27"/>
  <c r="KJ27" i="27" s="1"/>
  <c r="FL27" i="27"/>
  <c r="KK27" i="27" s="1"/>
  <c r="FM27" i="27"/>
  <c r="KL27" i="27" s="1"/>
  <c r="FN27" i="27"/>
  <c r="KM27" i="27" s="1"/>
  <c r="FO27" i="27"/>
  <c r="KN27" i="27" s="1"/>
  <c r="FP27" i="27"/>
  <c r="KO27" i="27" s="1"/>
  <c r="FQ27" i="27"/>
  <c r="KP27" i="27" s="1"/>
  <c r="FR27" i="27"/>
  <c r="KQ27" i="27" s="1"/>
  <c r="FS27" i="27"/>
  <c r="KR27" i="27" s="1"/>
  <c r="FT27" i="27"/>
  <c r="KS27" i="27" s="1"/>
  <c r="FU27" i="27"/>
  <c r="KT27" i="27" s="1"/>
  <c r="FV27" i="27"/>
  <c r="KU27" i="27" s="1"/>
  <c r="FW27" i="27"/>
  <c r="KV27" i="27" s="1"/>
  <c r="FX27" i="27"/>
  <c r="KW27" i="27" s="1"/>
  <c r="FY27" i="27"/>
  <c r="KX27" i="27" s="1"/>
  <c r="FZ27" i="27"/>
  <c r="KY27" i="27" s="1"/>
  <c r="GA27" i="27"/>
  <c r="KZ27" i="27" s="1"/>
  <c r="FD28" i="27"/>
  <c r="KC28" i="27" s="1"/>
  <c r="FE28" i="27"/>
  <c r="KD28" i="27" s="1"/>
  <c r="FF28" i="27"/>
  <c r="KE28" i="27" s="1"/>
  <c r="FG28" i="27"/>
  <c r="KF28" i="27" s="1"/>
  <c r="FH28" i="27"/>
  <c r="KG28" i="27" s="1"/>
  <c r="FI28" i="27"/>
  <c r="KH28" i="27" s="1"/>
  <c r="FJ28" i="27"/>
  <c r="KI28" i="27" s="1"/>
  <c r="FK28" i="27"/>
  <c r="KJ28" i="27" s="1"/>
  <c r="FL28" i="27"/>
  <c r="KK28" i="27" s="1"/>
  <c r="FM28" i="27"/>
  <c r="KL28" i="27" s="1"/>
  <c r="FN28" i="27"/>
  <c r="KM28" i="27" s="1"/>
  <c r="FO28" i="27"/>
  <c r="KN28" i="27" s="1"/>
  <c r="FP28" i="27"/>
  <c r="KO28" i="27" s="1"/>
  <c r="FQ28" i="27"/>
  <c r="KP28" i="27" s="1"/>
  <c r="FR28" i="27"/>
  <c r="KQ28" i="27" s="1"/>
  <c r="FS28" i="27"/>
  <c r="KR28" i="27" s="1"/>
  <c r="FT28" i="27"/>
  <c r="KS28" i="27" s="1"/>
  <c r="FU28" i="27"/>
  <c r="KT28" i="27" s="1"/>
  <c r="FV28" i="27"/>
  <c r="KU28" i="27" s="1"/>
  <c r="FW28" i="27"/>
  <c r="KV28" i="27" s="1"/>
  <c r="FX28" i="27"/>
  <c r="KW28" i="27" s="1"/>
  <c r="FY28" i="27"/>
  <c r="KX28" i="27" s="1"/>
  <c r="FZ28" i="27"/>
  <c r="KY28" i="27" s="1"/>
  <c r="GA28" i="27"/>
  <c r="KZ28" i="27" s="1"/>
  <c r="FD29" i="27"/>
  <c r="KC29" i="27" s="1"/>
  <c r="FE29" i="27"/>
  <c r="KD29" i="27" s="1"/>
  <c r="FF29" i="27"/>
  <c r="KE29" i="27" s="1"/>
  <c r="FG29" i="27"/>
  <c r="KF29" i="27" s="1"/>
  <c r="FH29" i="27"/>
  <c r="KG29" i="27" s="1"/>
  <c r="FI29" i="27"/>
  <c r="KH29" i="27" s="1"/>
  <c r="FJ29" i="27"/>
  <c r="KI29" i="27" s="1"/>
  <c r="FK29" i="27"/>
  <c r="KJ29" i="27" s="1"/>
  <c r="FL29" i="27"/>
  <c r="KK29" i="27" s="1"/>
  <c r="FM29" i="27"/>
  <c r="KL29" i="27" s="1"/>
  <c r="FN29" i="27"/>
  <c r="KM29" i="27" s="1"/>
  <c r="FO29" i="27"/>
  <c r="KN29" i="27" s="1"/>
  <c r="FP29" i="27"/>
  <c r="KO29" i="27" s="1"/>
  <c r="FQ29" i="27"/>
  <c r="KP29" i="27" s="1"/>
  <c r="FR29" i="27"/>
  <c r="KQ29" i="27" s="1"/>
  <c r="FS29" i="27"/>
  <c r="KR29" i="27" s="1"/>
  <c r="FT29" i="27"/>
  <c r="KS29" i="27" s="1"/>
  <c r="FU29" i="27"/>
  <c r="KT29" i="27" s="1"/>
  <c r="FV29" i="27"/>
  <c r="KU29" i="27" s="1"/>
  <c r="FW29" i="27"/>
  <c r="KV29" i="27" s="1"/>
  <c r="FX29" i="27"/>
  <c r="KW29" i="27" s="1"/>
  <c r="FY29" i="27"/>
  <c r="KX29" i="27" s="1"/>
  <c r="FZ29" i="27"/>
  <c r="KY29" i="27" s="1"/>
  <c r="GA29" i="27"/>
  <c r="KZ29" i="27" s="1"/>
  <c r="FD30" i="27"/>
  <c r="FE30" i="27"/>
  <c r="FF30" i="27"/>
  <c r="FG30" i="27"/>
  <c r="FH30" i="27"/>
  <c r="FI30" i="27"/>
  <c r="FJ30" i="27"/>
  <c r="FK30" i="27"/>
  <c r="FL30" i="27"/>
  <c r="FM30" i="27"/>
  <c r="FN30" i="27"/>
  <c r="FO30" i="27"/>
  <c r="FP30" i="27"/>
  <c r="FQ30" i="27"/>
  <c r="FR30" i="27"/>
  <c r="FS30" i="27"/>
  <c r="FT30" i="27"/>
  <c r="FU30" i="27"/>
  <c r="FV30" i="27"/>
  <c r="FW30" i="27"/>
  <c r="FX30" i="27"/>
  <c r="FY30" i="27"/>
  <c r="FZ30" i="27"/>
  <c r="GA30" i="27"/>
  <c r="FD32" i="27"/>
  <c r="KC32" i="27" s="1"/>
  <c r="FE32" i="27"/>
  <c r="KD32" i="27" s="1"/>
  <c r="FF32" i="27"/>
  <c r="KE32" i="27" s="1"/>
  <c r="FG32" i="27"/>
  <c r="KF32" i="27" s="1"/>
  <c r="FH32" i="27"/>
  <c r="KG32" i="27" s="1"/>
  <c r="FI32" i="27"/>
  <c r="KH32" i="27" s="1"/>
  <c r="FJ32" i="27"/>
  <c r="KI32" i="27" s="1"/>
  <c r="FK32" i="27"/>
  <c r="KJ32" i="27" s="1"/>
  <c r="FL32" i="27"/>
  <c r="KK32" i="27" s="1"/>
  <c r="FM32" i="27"/>
  <c r="KL32" i="27" s="1"/>
  <c r="FN32" i="27"/>
  <c r="KM32" i="27" s="1"/>
  <c r="FO32" i="27"/>
  <c r="KN32" i="27" s="1"/>
  <c r="FP32" i="27"/>
  <c r="KO32" i="27" s="1"/>
  <c r="FQ32" i="27"/>
  <c r="KP32" i="27" s="1"/>
  <c r="FR32" i="27"/>
  <c r="KQ32" i="27" s="1"/>
  <c r="FS32" i="27"/>
  <c r="KR32" i="27" s="1"/>
  <c r="FT32" i="27"/>
  <c r="KS32" i="27" s="1"/>
  <c r="FU32" i="27"/>
  <c r="KT32" i="27" s="1"/>
  <c r="FV32" i="27"/>
  <c r="KU32" i="27" s="1"/>
  <c r="FW32" i="27"/>
  <c r="KV32" i="27" s="1"/>
  <c r="FX32" i="27"/>
  <c r="KW32" i="27" s="1"/>
  <c r="FY32" i="27"/>
  <c r="KX32" i="27" s="1"/>
  <c r="FZ32" i="27"/>
  <c r="KY32" i="27" s="1"/>
  <c r="GA32" i="27"/>
  <c r="KZ32" i="27" s="1"/>
  <c r="FD33" i="27"/>
  <c r="KC33" i="27" s="1"/>
  <c r="FE33" i="27"/>
  <c r="KD33" i="27" s="1"/>
  <c r="FF33" i="27"/>
  <c r="KE33" i="27" s="1"/>
  <c r="FG33" i="27"/>
  <c r="KF33" i="27" s="1"/>
  <c r="FH33" i="27"/>
  <c r="KG33" i="27" s="1"/>
  <c r="FI33" i="27"/>
  <c r="KH33" i="27" s="1"/>
  <c r="FJ33" i="27"/>
  <c r="KI33" i="27" s="1"/>
  <c r="FK33" i="27"/>
  <c r="KJ33" i="27" s="1"/>
  <c r="FL33" i="27"/>
  <c r="KK33" i="27" s="1"/>
  <c r="FM33" i="27"/>
  <c r="KL33" i="27" s="1"/>
  <c r="FN33" i="27"/>
  <c r="KM33" i="27" s="1"/>
  <c r="FO33" i="27"/>
  <c r="KN33" i="27" s="1"/>
  <c r="FP33" i="27"/>
  <c r="KO33" i="27" s="1"/>
  <c r="FQ33" i="27"/>
  <c r="KP33" i="27" s="1"/>
  <c r="FR33" i="27"/>
  <c r="KQ33" i="27" s="1"/>
  <c r="FS33" i="27"/>
  <c r="KR33" i="27" s="1"/>
  <c r="FT33" i="27"/>
  <c r="KS33" i="27" s="1"/>
  <c r="FU33" i="27"/>
  <c r="KT33" i="27" s="1"/>
  <c r="FV33" i="27"/>
  <c r="KU33" i="27" s="1"/>
  <c r="FW33" i="27"/>
  <c r="KV33" i="27" s="1"/>
  <c r="FX33" i="27"/>
  <c r="KW33" i="27" s="1"/>
  <c r="FY33" i="27"/>
  <c r="KX33" i="27" s="1"/>
  <c r="FZ33" i="27"/>
  <c r="KY33" i="27" s="1"/>
  <c r="GA33" i="27"/>
  <c r="KZ33" i="27" s="1"/>
  <c r="FD35" i="27"/>
  <c r="KC35" i="27" s="1"/>
  <c r="FE35" i="27"/>
  <c r="KD35" i="27" s="1"/>
  <c r="FF35" i="27"/>
  <c r="KE35" i="27" s="1"/>
  <c r="FG35" i="27"/>
  <c r="KF35" i="27" s="1"/>
  <c r="FH35" i="27"/>
  <c r="KG35" i="27" s="1"/>
  <c r="FI35" i="27"/>
  <c r="KH35" i="27" s="1"/>
  <c r="FJ35" i="27"/>
  <c r="KI35" i="27" s="1"/>
  <c r="FK35" i="27"/>
  <c r="KJ35" i="27" s="1"/>
  <c r="FL35" i="27"/>
  <c r="KK35" i="27" s="1"/>
  <c r="FM35" i="27"/>
  <c r="KL35" i="27" s="1"/>
  <c r="FN35" i="27"/>
  <c r="KM35" i="27" s="1"/>
  <c r="FO35" i="27"/>
  <c r="KN35" i="27" s="1"/>
  <c r="FP35" i="27"/>
  <c r="KO35" i="27" s="1"/>
  <c r="FQ35" i="27"/>
  <c r="KP35" i="27" s="1"/>
  <c r="FR35" i="27"/>
  <c r="KQ35" i="27" s="1"/>
  <c r="FS35" i="27"/>
  <c r="KR35" i="27" s="1"/>
  <c r="FT35" i="27"/>
  <c r="KS35" i="27" s="1"/>
  <c r="FU35" i="27"/>
  <c r="KT35" i="27" s="1"/>
  <c r="FV35" i="27"/>
  <c r="KU35" i="27" s="1"/>
  <c r="FW35" i="27"/>
  <c r="KV35" i="27" s="1"/>
  <c r="FX35" i="27"/>
  <c r="KW35" i="27" s="1"/>
  <c r="FY35" i="27"/>
  <c r="KX35" i="27" s="1"/>
  <c r="FZ35" i="27"/>
  <c r="KY35" i="27" s="1"/>
  <c r="GA35" i="27"/>
  <c r="KZ35" i="27" s="1"/>
  <c r="FD36" i="27"/>
  <c r="KC36" i="27" s="1"/>
  <c r="FE36" i="27"/>
  <c r="KD36" i="27" s="1"/>
  <c r="FF36" i="27"/>
  <c r="KE36" i="27" s="1"/>
  <c r="FG36" i="27"/>
  <c r="KF36" i="27" s="1"/>
  <c r="FH36" i="27"/>
  <c r="KG36" i="27" s="1"/>
  <c r="FI36" i="27"/>
  <c r="KH36" i="27" s="1"/>
  <c r="FJ36" i="27"/>
  <c r="KI36" i="27" s="1"/>
  <c r="FK36" i="27"/>
  <c r="KJ36" i="27" s="1"/>
  <c r="FL36" i="27"/>
  <c r="KK36" i="27" s="1"/>
  <c r="FM36" i="27"/>
  <c r="KL36" i="27" s="1"/>
  <c r="FN36" i="27"/>
  <c r="KM36" i="27" s="1"/>
  <c r="FO36" i="27"/>
  <c r="KN36" i="27" s="1"/>
  <c r="FP36" i="27"/>
  <c r="KO36" i="27" s="1"/>
  <c r="FQ36" i="27"/>
  <c r="KP36" i="27" s="1"/>
  <c r="FR36" i="27"/>
  <c r="KQ36" i="27" s="1"/>
  <c r="FS36" i="27"/>
  <c r="KR36" i="27" s="1"/>
  <c r="FT36" i="27"/>
  <c r="KS36" i="27" s="1"/>
  <c r="FU36" i="27"/>
  <c r="KT36" i="27" s="1"/>
  <c r="FV36" i="27"/>
  <c r="KU36" i="27" s="1"/>
  <c r="FW36" i="27"/>
  <c r="KV36" i="27" s="1"/>
  <c r="FX36" i="27"/>
  <c r="KW36" i="27" s="1"/>
  <c r="FY36" i="27"/>
  <c r="KX36" i="27" s="1"/>
  <c r="FZ36" i="27"/>
  <c r="KY36" i="27" s="1"/>
  <c r="GA36" i="27"/>
  <c r="KZ36" i="27" s="1"/>
  <c r="FD37" i="27"/>
  <c r="FE37" i="27"/>
  <c r="FF37" i="27"/>
  <c r="FG37" i="27"/>
  <c r="FH37" i="27"/>
  <c r="FI37" i="27"/>
  <c r="FJ37" i="27"/>
  <c r="FK37" i="27"/>
  <c r="FL37" i="27"/>
  <c r="FM37" i="27"/>
  <c r="FN37" i="27"/>
  <c r="FO37" i="27"/>
  <c r="FP37" i="27"/>
  <c r="FQ37" i="27"/>
  <c r="FR37" i="27"/>
  <c r="FS37" i="27"/>
  <c r="FT37" i="27"/>
  <c r="FU37" i="27"/>
  <c r="FV37" i="27"/>
  <c r="FW37" i="27"/>
  <c r="FX37" i="27"/>
  <c r="FY37" i="27"/>
  <c r="FZ37" i="27"/>
  <c r="GA37" i="27"/>
  <c r="FD38" i="27"/>
  <c r="FE38" i="27"/>
  <c r="FF38" i="27"/>
  <c r="FG38" i="27"/>
  <c r="FH38" i="27"/>
  <c r="FI38" i="27"/>
  <c r="FJ38" i="27"/>
  <c r="FK38" i="27"/>
  <c r="FL38" i="27"/>
  <c r="FM38" i="27"/>
  <c r="FN38" i="27"/>
  <c r="FO38" i="27"/>
  <c r="FP38" i="27"/>
  <c r="FQ38" i="27"/>
  <c r="FR38" i="27"/>
  <c r="FS38" i="27"/>
  <c r="FT38" i="27"/>
  <c r="FU38" i="27"/>
  <c r="FV38" i="27"/>
  <c r="FW38" i="27"/>
  <c r="FX38" i="27"/>
  <c r="FY38" i="27"/>
  <c r="FZ38" i="27"/>
  <c r="GA38" i="27"/>
  <c r="FD39" i="27"/>
  <c r="KC39" i="27" s="1"/>
  <c r="FE39" i="27"/>
  <c r="KD39" i="27" s="1"/>
  <c r="FF39" i="27"/>
  <c r="KE39" i="27" s="1"/>
  <c r="FG39" i="27"/>
  <c r="KF39" i="27" s="1"/>
  <c r="FH39" i="27"/>
  <c r="KG39" i="27" s="1"/>
  <c r="FI39" i="27"/>
  <c r="KH39" i="27" s="1"/>
  <c r="FJ39" i="27"/>
  <c r="KI39" i="27" s="1"/>
  <c r="FK39" i="27"/>
  <c r="KJ39" i="27" s="1"/>
  <c r="FL39" i="27"/>
  <c r="KK39" i="27" s="1"/>
  <c r="FM39" i="27"/>
  <c r="KL39" i="27" s="1"/>
  <c r="FN39" i="27"/>
  <c r="KM39" i="27" s="1"/>
  <c r="FO39" i="27"/>
  <c r="KN39" i="27" s="1"/>
  <c r="FP39" i="27"/>
  <c r="KO39" i="27" s="1"/>
  <c r="FQ39" i="27"/>
  <c r="KP39" i="27" s="1"/>
  <c r="FR39" i="27"/>
  <c r="KQ39" i="27" s="1"/>
  <c r="FS39" i="27"/>
  <c r="KR39" i="27" s="1"/>
  <c r="FT39" i="27"/>
  <c r="KS39" i="27" s="1"/>
  <c r="FU39" i="27"/>
  <c r="KT39" i="27" s="1"/>
  <c r="FV39" i="27"/>
  <c r="KU39" i="27" s="1"/>
  <c r="FW39" i="27"/>
  <c r="KV39" i="27" s="1"/>
  <c r="FX39" i="27"/>
  <c r="KW39" i="27" s="1"/>
  <c r="FY39" i="27"/>
  <c r="KX39" i="27" s="1"/>
  <c r="FZ39" i="27"/>
  <c r="KY39" i="27" s="1"/>
  <c r="GA39" i="27"/>
  <c r="KZ39" i="27" s="1"/>
  <c r="FD40" i="27"/>
  <c r="KC40" i="27" s="1"/>
  <c r="FE40" i="27"/>
  <c r="KD40" i="27" s="1"/>
  <c r="FF40" i="27"/>
  <c r="KE40" i="27" s="1"/>
  <c r="FG40" i="27"/>
  <c r="KF40" i="27" s="1"/>
  <c r="FH40" i="27"/>
  <c r="KG40" i="27" s="1"/>
  <c r="FI40" i="27"/>
  <c r="KH40" i="27" s="1"/>
  <c r="FJ40" i="27"/>
  <c r="KI40" i="27" s="1"/>
  <c r="FK40" i="27"/>
  <c r="KJ40" i="27" s="1"/>
  <c r="FL40" i="27"/>
  <c r="KK40" i="27" s="1"/>
  <c r="FM40" i="27"/>
  <c r="KL40" i="27" s="1"/>
  <c r="FN40" i="27"/>
  <c r="KM40" i="27" s="1"/>
  <c r="FO40" i="27"/>
  <c r="KN40" i="27" s="1"/>
  <c r="FP40" i="27"/>
  <c r="KO40" i="27" s="1"/>
  <c r="FQ40" i="27"/>
  <c r="KP40" i="27" s="1"/>
  <c r="FR40" i="27"/>
  <c r="KQ40" i="27" s="1"/>
  <c r="FS40" i="27"/>
  <c r="KR40" i="27" s="1"/>
  <c r="FT40" i="27"/>
  <c r="KS40" i="27" s="1"/>
  <c r="FU40" i="27"/>
  <c r="KT40" i="27" s="1"/>
  <c r="FV40" i="27"/>
  <c r="KU40" i="27" s="1"/>
  <c r="FW40" i="27"/>
  <c r="KV40" i="27" s="1"/>
  <c r="FX40" i="27"/>
  <c r="KW40" i="27" s="1"/>
  <c r="FY40" i="27"/>
  <c r="KX40" i="27" s="1"/>
  <c r="FZ40" i="27"/>
  <c r="KY40" i="27" s="1"/>
  <c r="GA40" i="27"/>
  <c r="KZ40" i="27" s="1"/>
  <c r="FD41" i="27"/>
  <c r="FE41" i="27"/>
  <c r="FF41" i="27"/>
  <c r="FG41" i="27"/>
  <c r="FH41" i="27"/>
  <c r="FI41" i="27"/>
  <c r="FJ41" i="27"/>
  <c r="FK41" i="27"/>
  <c r="FL41" i="27"/>
  <c r="FM41" i="27"/>
  <c r="FN41" i="27"/>
  <c r="FO41" i="27"/>
  <c r="FP41" i="27"/>
  <c r="FQ41" i="27"/>
  <c r="FR41" i="27"/>
  <c r="FS41" i="27"/>
  <c r="FT41" i="27"/>
  <c r="FU41" i="27"/>
  <c r="FV41" i="27"/>
  <c r="FW41" i="27"/>
  <c r="FX41" i="27"/>
  <c r="FY41" i="27"/>
  <c r="FZ41" i="27"/>
  <c r="GA41" i="27"/>
  <c r="FD42" i="27"/>
  <c r="FE42" i="27"/>
  <c r="FF42" i="27"/>
  <c r="FG42" i="27"/>
  <c r="FH42" i="27"/>
  <c r="FI42" i="27"/>
  <c r="FJ42" i="27"/>
  <c r="FK42" i="27"/>
  <c r="FL42" i="27"/>
  <c r="FM42" i="27"/>
  <c r="FN42" i="27"/>
  <c r="FO42" i="27"/>
  <c r="FP42" i="27"/>
  <c r="FQ42" i="27"/>
  <c r="FR42" i="27"/>
  <c r="FS42" i="27"/>
  <c r="FT42" i="27"/>
  <c r="FU42" i="27"/>
  <c r="FV42" i="27"/>
  <c r="FW42" i="27"/>
  <c r="FX42" i="27"/>
  <c r="FY42" i="27"/>
  <c r="FZ42" i="27"/>
  <c r="GA42" i="27"/>
  <c r="FD43" i="27"/>
  <c r="KC43" i="27" s="1"/>
  <c r="FE43" i="27"/>
  <c r="KD43" i="27" s="1"/>
  <c r="FF43" i="27"/>
  <c r="KE43" i="27" s="1"/>
  <c r="FG43" i="27"/>
  <c r="KF43" i="27" s="1"/>
  <c r="FH43" i="27"/>
  <c r="KG43" i="27" s="1"/>
  <c r="FI43" i="27"/>
  <c r="KH43" i="27" s="1"/>
  <c r="FJ43" i="27"/>
  <c r="KI43" i="27" s="1"/>
  <c r="FK43" i="27"/>
  <c r="KJ43" i="27" s="1"/>
  <c r="FL43" i="27"/>
  <c r="KK43" i="27" s="1"/>
  <c r="FM43" i="27"/>
  <c r="KL43" i="27" s="1"/>
  <c r="FN43" i="27"/>
  <c r="KM43" i="27" s="1"/>
  <c r="FO43" i="27"/>
  <c r="KN43" i="27" s="1"/>
  <c r="FP43" i="27"/>
  <c r="KO43" i="27" s="1"/>
  <c r="FQ43" i="27"/>
  <c r="KP43" i="27" s="1"/>
  <c r="FR43" i="27"/>
  <c r="KQ43" i="27" s="1"/>
  <c r="FS43" i="27"/>
  <c r="KR43" i="27" s="1"/>
  <c r="FT43" i="27"/>
  <c r="KS43" i="27" s="1"/>
  <c r="FU43" i="27"/>
  <c r="KT43" i="27" s="1"/>
  <c r="FV43" i="27"/>
  <c r="KU43" i="27" s="1"/>
  <c r="FW43" i="27"/>
  <c r="KV43" i="27" s="1"/>
  <c r="FX43" i="27"/>
  <c r="KW43" i="27" s="1"/>
  <c r="FY43" i="27"/>
  <c r="KX43" i="27" s="1"/>
  <c r="FZ43" i="27"/>
  <c r="KY43" i="27" s="1"/>
  <c r="GA43" i="27"/>
  <c r="KZ43" i="27" s="1"/>
  <c r="FD44" i="27"/>
  <c r="KC44" i="27" s="1"/>
  <c r="FE44" i="27"/>
  <c r="KD44" i="27" s="1"/>
  <c r="FF44" i="27"/>
  <c r="KE44" i="27" s="1"/>
  <c r="FG44" i="27"/>
  <c r="KF44" i="27" s="1"/>
  <c r="FH44" i="27"/>
  <c r="KG44" i="27" s="1"/>
  <c r="FI44" i="27"/>
  <c r="KH44" i="27" s="1"/>
  <c r="FJ44" i="27"/>
  <c r="KI44" i="27" s="1"/>
  <c r="FK44" i="27"/>
  <c r="KJ44" i="27" s="1"/>
  <c r="FL44" i="27"/>
  <c r="KK44" i="27" s="1"/>
  <c r="FM44" i="27"/>
  <c r="KL44" i="27" s="1"/>
  <c r="FN44" i="27"/>
  <c r="KM44" i="27" s="1"/>
  <c r="FO44" i="27"/>
  <c r="KN44" i="27" s="1"/>
  <c r="FP44" i="27"/>
  <c r="KO44" i="27" s="1"/>
  <c r="FQ44" i="27"/>
  <c r="KP44" i="27" s="1"/>
  <c r="FR44" i="27"/>
  <c r="KQ44" i="27" s="1"/>
  <c r="FS44" i="27"/>
  <c r="KR44" i="27" s="1"/>
  <c r="FT44" i="27"/>
  <c r="KS44" i="27" s="1"/>
  <c r="FU44" i="27"/>
  <c r="KT44" i="27" s="1"/>
  <c r="FV44" i="27"/>
  <c r="KU44" i="27" s="1"/>
  <c r="FW44" i="27"/>
  <c r="KV44" i="27" s="1"/>
  <c r="FX44" i="27"/>
  <c r="KW44" i="27" s="1"/>
  <c r="FY44" i="27"/>
  <c r="KX44" i="27" s="1"/>
  <c r="FZ44" i="27"/>
  <c r="KY44" i="27" s="1"/>
  <c r="GA44" i="27"/>
  <c r="KZ44" i="27" s="1"/>
  <c r="FD46" i="27"/>
  <c r="FE46" i="27"/>
  <c r="FF46" i="27"/>
  <c r="FG46" i="27"/>
  <c r="FH46" i="27"/>
  <c r="FI46" i="27"/>
  <c r="FJ46" i="27"/>
  <c r="FK46" i="27"/>
  <c r="FL46" i="27"/>
  <c r="FM46" i="27"/>
  <c r="FN46" i="27"/>
  <c r="FO46" i="27"/>
  <c r="FP46" i="27"/>
  <c r="FQ46" i="27"/>
  <c r="FR46" i="27"/>
  <c r="FS46" i="27"/>
  <c r="FT46" i="27"/>
  <c r="FU46" i="27"/>
  <c r="FV46" i="27"/>
  <c r="FW46" i="27"/>
  <c r="FX46" i="27"/>
  <c r="FY46" i="27"/>
  <c r="FZ46" i="27"/>
  <c r="GA46" i="27"/>
  <c r="FD47" i="27"/>
  <c r="FE47" i="27"/>
  <c r="FF47" i="27"/>
  <c r="FG47" i="27"/>
  <c r="FH47" i="27"/>
  <c r="FI47" i="27"/>
  <c r="FJ47" i="27"/>
  <c r="FK47" i="27"/>
  <c r="FL47" i="27"/>
  <c r="FM47" i="27"/>
  <c r="FN47" i="27"/>
  <c r="FO47" i="27"/>
  <c r="FP47" i="27"/>
  <c r="FQ47" i="27"/>
  <c r="FR47" i="27"/>
  <c r="FS47" i="27"/>
  <c r="FT47" i="27"/>
  <c r="FU47" i="27"/>
  <c r="FV47" i="27"/>
  <c r="FW47" i="27"/>
  <c r="FX47" i="27"/>
  <c r="FY47" i="27"/>
  <c r="FZ47" i="27"/>
  <c r="GA47" i="27"/>
  <c r="FD49" i="27"/>
  <c r="KC49" i="27" s="1"/>
  <c r="FE49" i="27"/>
  <c r="KD49" i="27" s="1"/>
  <c r="FF49" i="27"/>
  <c r="KE49" i="27" s="1"/>
  <c r="FG49" i="27"/>
  <c r="KF49" i="27" s="1"/>
  <c r="FH49" i="27"/>
  <c r="KG49" i="27" s="1"/>
  <c r="FI49" i="27"/>
  <c r="KH49" i="27" s="1"/>
  <c r="FJ49" i="27"/>
  <c r="KI49" i="27" s="1"/>
  <c r="FK49" i="27"/>
  <c r="KJ49" i="27" s="1"/>
  <c r="FL49" i="27"/>
  <c r="KK49" i="27" s="1"/>
  <c r="FM49" i="27"/>
  <c r="KL49" i="27" s="1"/>
  <c r="FN49" i="27"/>
  <c r="KM49" i="27" s="1"/>
  <c r="FO49" i="27"/>
  <c r="KN49" i="27" s="1"/>
  <c r="FP49" i="27"/>
  <c r="KO49" i="27" s="1"/>
  <c r="FQ49" i="27"/>
  <c r="KP49" i="27" s="1"/>
  <c r="FR49" i="27"/>
  <c r="KQ49" i="27" s="1"/>
  <c r="FS49" i="27"/>
  <c r="KR49" i="27" s="1"/>
  <c r="FT49" i="27"/>
  <c r="KS49" i="27" s="1"/>
  <c r="FU49" i="27"/>
  <c r="KT49" i="27" s="1"/>
  <c r="FV49" i="27"/>
  <c r="KU49" i="27" s="1"/>
  <c r="FW49" i="27"/>
  <c r="KV49" i="27" s="1"/>
  <c r="FX49" i="27"/>
  <c r="KW49" i="27" s="1"/>
  <c r="FY49" i="27"/>
  <c r="KX49" i="27" s="1"/>
  <c r="FZ49" i="27"/>
  <c r="KY49" i="27" s="1"/>
  <c r="GA49" i="27"/>
  <c r="KZ49" i="27" s="1"/>
  <c r="FD50" i="27"/>
  <c r="KC50" i="27" s="1"/>
  <c r="FE50" i="27"/>
  <c r="KD50" i="27" s="1"/>
  <c r="FF50" i="27"/>
  <c r="KE50" i="27" s="1"/>
  <c r="FG50" i="27"/>
  <c r="KF50" i="27" s="1"/>
  <c r="FH50" i="27"/>
  <c r="KG50" i="27" s="1"/>
  <c r="FI50" i="27"/>
  <c r="KH50" i="27" s="1"/>
  <c r="FJ50" i="27"/>
  <c r="KI50" i="27" s="1"/>
  <c r="FK50" i="27"/>
  <c r="KJ50" i="27" s="1"/>
  <c r="FL50" i="27"/>
  <c r="KK50" i="27" s="1"/>
  <c r="FM50" i="27"/>
  <c r="KL50" i="27" s="1"/>
  <c r="FN50" i="27"/>
  <c r="KM50" i="27" s="1"/>
  <c r="FO50" i="27"/>
  <c r="KN50" i="27" s="1"/>
  <c r="FP50" i="27"/>
  <c r="KO50" i="27" s="1"/>
  <c r="FQ50" i="27"/>
  <c r="KP50" i="27" s="1"/>
  <c r="FR50" i="27"/>
  <c r="KQ50" i="27" s="1"/>
  <c r="FS50" i="27"/>
  <c r="KR50" i="27" s="1"/>
  <c r="FT50" i="27"/>
  <c r="KS50" i="27" s="1"/>
  <c r="FU50" i="27"/>
  <c r="KT50" i="27" s="1"/>
  <c r="FV50" i="27"/>
  <c r="KU50" i="27" s="1"/>
  <c r="FW50" i="27"/>
  <c r="KV50" i="27" s="1"/>
  <c r="FX50" i="27"/>
  <c r="KW50" i="27" s="1"/>
  <c r="FY50" i="27"/>
  <c r="KX50" i="27" s="1"/>
  <c r="FZ50" i="27"/>
  <c r="KY50" i="27" s="1"/>
  <c r="GA50" i="27"/>
  <c r="KZ50" i="27" s="1"/>
  <c r="FD51" i="27"/>
  <c r="KC51" i="27" s="1"/>
  <c r="FE51" i="27"/>
  <c r="KD51" i="27" s="1"/>
  <c r="FF51" i="27"/>
  <c r="KE51" i="27" s="1"/>
  <c r="FG51" i="27"/>
  <c r="KF51" i="27" s="1"/>
  <c r="FH51" i="27"/>
  <c r="KG51" i="27" s="1"/>
  <c r="FI51" i="27"/>
  <c r="KH51" i="27" s="1"/>
  <c r="FJ51" i="27"/>
  <c r="KI51" i="27" s="1"/>
  <c r="FK51" i="27"/>
  <c r="KJ51" i="27" s="1"/>
  <c r="FL51" i="27"/>
  <c r="KK51" i="27" s="1"/>
  <c r="FM51" i="27"/>
  <c r="KL51" i="27" s="1"/>
  <c r="FN51" i="27"/>
  <c r="KM51" i="27" s="1"/>
  <c r="FO51" i="27"/>
  <c r="KN51" i="27" s="1"/>
  <c r="FP51" i="27"/>
  <c r="KO51" i="27" s="1"/>
  <c r="FQ51" i="27"/>
  <c r="KP51" i="27" s="1"/>
  <c r="FR51" i="27"/>
  <c r="KQ51" i="27" s="1"/>
  <c r="FS51" i="27"/>
  <c r="KR51" i="27" s="1"/>
  <c r="FT51" i="27"/>
  <c r="KS51" i="27" s="1"/>
  <c r="FU51" i="27"/>
  <c r="KT51" i="27" s="1"/>
  <c r="FV51" i="27"/>
  <c r="KU51" i="27" s="1"/>
  <c r="FW51" i="27"/>
  <c r="KV51" i="27" s="1"/>
  <c r="FX51" i="27"/>
  <c r="KW51" i="27" s="1"/>
  <c r="FY51" i="27"/>
  <c r="KX51" i="27" s="1"/>
  <c r="FZ51" i="27"/>
  <c r="KY51" i="27" s="1"/>
  <c r="GA51" i="27"/>
  <c r="KZ51" i="27" s="1"/>
  <c r="FD52" i="27"/>
  <c r="KC52" i="27" s="1"/>
  <c r="FE52" i="27"/>
  <c r="KD52" i="27" s="1"/>
  <c r="FF52" i="27"/>
  <c r="KE52" i="27" s="1"/>
  <c r="FG52" i="27"/>
  <c r="KF52" i="27" s="1"/>
  <c r="FH52" i="27"/>
  <c r="KG52" i="27" s="1"/>
  <c r="FI52" i="27"/>
  <c r="KH52" i="27" s="1"/>
  <c r="FJ52" i="27"/>
  <c r="KI52" i="27" s="1"/>
  <c r="FK52" i="27"/>
  <c r="KJ52" i="27" s="1"/>
  <c r="FL52" i="27"/>
  <c r="KK52" i="27" s="1"/>
  <c r="FM52" i="27"/>
  <c r="KL52" i="27" s="1"/>
  <c r="FN52" i="27"/>
  <c r="KM52" i="27" s="1"/>
  <c r="FO52" i="27"/>
  <c r="KN52" i="27" s="1"/>
  <c r="FP52" i="27"/>
  <c r="KO52" i="27" s="1"/>
  <c r="FQ52" i="27"/>
  <c r="KP52" i="27" s="1"/>
  <c r="FR52" i="27"/>
  <c r="KQ52" i="27" s="1"/>
  <c r="FS52" i="27"/>
  <c r="KR52" i="27" s="1"/>
  <c r="FT52" i="27"/>
  <c r="KS52" i="27" s="1"/>
  <c r="FU52" i="27"/>
  <c r="KT52" i="27" s="1"/>
  <c r="FV52" i="27"/>
  <c r="KU52" i="27" s="1"/>
  <c r="FW52" i="27"/>
  <c r="KV52" i="27" s="1"/>
  <c r="FX52" i="27"/>
  <c r="KW52" i="27" s="1"/>
  <c r="FY52" i="27"/>
  <c r="KX52" i="27" s="1"/>
  <c r="FZ52" i="27"/>
  <c r="KY52" i="27" s="1"/>
  <c r="GA52" i="27"/>
  <c r="KZ52" i="27" s="1"/>
  <c r="FD53" i="27"/>
  <c r="KC53" i="27" s="1"/>
  <c r="FE53" i="27"/>
  <c r="KD53" i="27" s="1"/>
  <c r="FF53" i="27"/>
  <c r="KE53" i="27" s="1"/>
  <c r="FG53" i="27"/>
  <c r="KF53" i="27" s="1"/>
  <c r="FH53" i="27"/>
  <c r="KG53" i="27" s="1"/>
  <c r="FI53" i="27"/>
  <c r="KH53" i="27" s="1"/>
  <c r="FJ53" i="27"/>
  <c r="KI53" i="27" s="1"/>
  <c r="FK53" i="27"/>
  <c r="KJ53" i="27" s="1"/>
  <c r="FL53" i="27"/>
  <c r="KK53" i="27" s="1"/>
  <c r="FM53" i="27"/>
  <c r="KL53" i="27" s="1"/>
  <c r="FN53" i="27"/>
  <c r="KM53" i="27" s="1"/>
  <c r="FO53" i="27"/>
  <c r="KN53" i="27" s="1"/>
  <c r="FP53" i="27"/>
  <c r="KO53" i="27" s="1"/>
  <c r="FQ53" i="27"/>
  <c r="KP53" i="27" s="1"/>
  <c r="FR53" i="27"/>
  <c r="KQ53" i="27" s="1"/>
  <c r="FS53" i="27"/>
  <c r="KR53" i="27" s="1"/>
  <c r="FT53" i="27"/>
  <c r="KS53" i="27" s="1"/>
  <c r="FU53" i="27"/>
  <c r="KT53" i="27" s="1"/>
  <c r="FV53" i="27"/>
  <c r="KU53" i="27" s="1"/>
  <c r="FW53" i="27"/>
  <c r="KV53" i="27" s="1"/>
  <c r="FX53" i="27"/>
  <c r="KW53" i="27" s="1"/>
  <c r="FY53" i="27"/>
  <c r="KX53" i="27" s="1"/>
  <c r="FZ53" i="27"/>
  <c r="KY53" i="27" s="1"/>
  <c r="GA53" i="27"/>
  <c r="KZ53" i="27" s="1"/>
  <c r="FD54" i="27"/>
  <c r="KC54" i="27" s="1"/>
  <c r="FE54" i="27"/>
  <c r="KD54" i="27" s="1"/>
  <c r="FF54" i="27"/>
  <c r="KE54" i="27" s="1"/>
  <c r="FG54" i="27"/>
  <c r="KF54" i="27" s="1"/>
  <c r="FH54" i="27"/>
  <c r="KG54" i="27" s="1"/>
  <c r="FI54" i="27"/>
  <c r="KH54" i="27" s="1"/>
  <c r="FJ54" i="27"/>
  <c r="KI54" i="27" s="1"/>
  <c r="FK54" i="27"/>
  <c r="KJ54" i="27" s="1"/>
  <c r="FL54" i="27"/>
  <c r="KK54" i="27" s="1"/>
  <c r="FM54" i="27"/>
  <c r="KL54" i="27" s="1"/>
  <c r="FN54" i="27"/>
  <c r="KM54" i="27" s="1"/>
  <c r="FO54" i="27"/>
  <c r="KN54" i="27" s="1"/>
  <c r="FP54" i="27"/>
  <c r="KO54" i="27" s="1"/>
  <c r="FQ54" i="27"/>
  <c r="KP54" i="27" s="1"/>
  <c r="FR54" i="27"/>
  <c r="KQ54" i="27" s="1"/>
  <c r="FS54" i="27"/>
  <c r="KR54" i="27" s="1"/>
  <c r="FT54" i="27"/>
  <c r="KS54" i="27" s="1"/>
  <c r="FU54" i="27"/>
  <c r="KT54" i="27" s="1"/>
  <c r="FV54" i="27"/>
  <c r="KU54" i="27" s="1"/>
  <c r="FW54" i="27"/>
  <c r="KV54" i="27" s="1"/>
  <c r="FX54" i="27"/>
  <c r="KW54" i="27" s="1"/>
  <c r="FY54" i="27"/>
  <c r="KX54" i="27" s="1"/>
  <c r="FZ54" i="27"/>
  <c r="KY54" i="27" s="1"/>
  <c r="GA54" i="27"/>
  <c r="KZ54" i="27" s="1"/>
  <c r="FD55" i="27"/>
  <c r="KC55" i="27" s="1"/>
  <c r="FE55" i="27"/>
  <c r="KD55" i="27" s="1"/>
  <c r="FF55" i="27"/>
  <c r="KE55" i="27" s="1"/>
  <c r="FG55" i="27"/>
  <c r="KF55" i="27" s="1"/>
  <c r="FH55" i="27"/>
  <c r="KG55" i="27" s="1"/>
  <c r="FI55" i="27"/>
  <c r="KH55" i="27" s="1"/>
  <c r="FJ55" i="27"/>
  <c r="KI55" i="27" s="1"/>
  <c r="FK55" i="27"/>
  <c r="KJ55" i="27" s="1"/>
  <c r="FL55" i="27"/>
  <c r="KK55" i="27" s="1"/>
  <c r="FM55" i="27"/>
  <c r="KL55" i="27" s="1"/>
  <c r="FN55" i="27"/>
  <c r="KM55" i="27" s="1"/>
  <c r="FO55" i="27"/>
  <c r="KN55" i="27" s="1"/>
  <c r="FP55" i="27"/>
  <c r="KO55" i="27" s="1"/>
  <c r="FQ55" i="27"/>
  <c r="KP55" i="27" s="1"/>
  <c r="FR55" i="27"/>
  <c r="KQ55" i="27" s="1"/>
  <c r="FS55" i="27"/>
  <c r="KR55" i="27" s="1"/>
  <c r="FT55" i="27"/>
  <c r="KS55" i="27" s="1"/>
  <c r="FU55" i="27"/>
  <c r="KT55" i="27" s="1"/>
  <c r="FV55" i="27"/>
  <c r="KU55" i="27" s="1"/>
  <c r="FW55" i="27"/>
  <c r="KV55" i="27" s="1"/>
  <c r="FX55" i="27"/>
  <c r="KW55" i="27" s="1"/>
  <c r="FY55" i="27"/>
  <c r="KX55" i="27" s="1"/>
  <c r="FZ55" i="27"/>
  <c r="KY55" i="27" s="1"/>
  <c r="GA55" i="27"/>
  <c r="KZ55" i="27" s="1"/>
  <c r="FD56" i="27"/>
  <c r="KC56" i="27" s="1"/>
  <c r="FE56" i="27"/>
  <c r="KD56" i="27" s="1"/>
  <c r="FF56" i="27"/>
  <c r="KE56" i="27" s="1"/>
  <c r="FG56" i="27"/>
  <c r="KF56" i="27" s="1"/>
  <c r="FH56" i="27"/>
  <c r="KG56" i="27" s="1"/>
  <c r="FI56" i="27"/>
  <c r="KH56" i="27" s="1"/>
  <c r="FJ56" i="27"/>
  <c r="KI56" i="27" s="1"/>
  <c r="FK56" i="27"/>
  <c r="KJ56" i="27" s="1"/>
  <c r="FL56" i="27"/>
  <c r="KK56" i="27" s="1"/>
  <c r="FM56" i="27"/>
  <c r="KL56" i="27" s="1"/>
  <c r="FN56" i="27"/>
  <c r="KM56" i="27" s="1"/>
  <c r="FO56" i="27"/>
  <c r="KN56" i="27" s="1"/>
  <c r="FP56" i="27"/>
  <c r="KO56" i="27" s="1"/>
  <c r="FQ56" i="27"/>
  <c r="KP56" i="27" s="1"/>
  <c r="FR56" i="27"/>
  <c r="KQ56" i="27" s="1"/>
  <c r="FS56" i="27"/>
  <c r="KR56" i="27" s="1"/>
  <c r="FT56" i="27"/>
  <c r="KS56" i="27" s="1"/>
  <c r="FU56" i="27"/>
  <c r="KT56" i="27" s="1"/>
  <c r="FV56" i="27"/>
  <c r="KU56" i="27" s="1"/>
  <c r="FW56" i="27"/>
  <c r="KV56" i="27" s="1"/>
  <c r="FX56" i="27"/>
  <c r="KW56" i="27" s="1"/>
  <c r="FY56" i="27"/>
  <c r="KX56" i="27" s="1"/>
  <c r="FZ56" i="27"/>
  <c r="KY56" i="27" s="1"/>
  <c r="GA56" i="27"/>
  <c r="KZ56" i="27" s="1"/>
  <c r="FD57" i="27"/>
  <c r="KC57" i="27" s="1"/>
  <c r="FE57" i="27"/>
  <c r="KD57" i="27" s="1"/>
  <c r="FF57" i="27"/>
  <c r="KE57" i="27" s="1"/>
  <c r="FG57" i="27"/>
  <c r="KF57" i="27" s="1"/>
  <c r="FH57" i="27"/>
  <c r="KG57" i="27" s="1"/>
  <c r="FI57" i="27"/>
  <c r="KH57" i="27" s="1"/>
  <c r="FJ57" i="27"/>
  <c r="KI57" i="27" s="1"/>
  <c r="FK57" i="27"/>
  <c r="KJ57" i="27" s="1"/>
  <c r="FL57" i="27"/>
  <c r="KK57" i="27" s="1"/>
  <c r="FM57" i="27"/>
  <c r="KL57" i="27" s="1"/>
  <c r="FN57" i="27"/>
  <c r="KM57" i="27" s="1"/>
  <c r="FO57" i="27"/>
  <c r="KN57" i="27" s="1"/>
  <c r="FP57" i="27"/>
  <c r="KO57" i="27" s="1"/>
  <c r="FQ57" i="27"/>
  <c r="KP57" i="27" s="1"/>
  <c r="FR57" i="27"/>
  <c r="KQ57" i="27" s="1"/>
  <c r="FS57" i="27"/>
  <c r="KR57" i="27" s="1"/>
  <c r="FT57" i="27"/>
  <c r="KS57" i="27" s="1"/>
  <c r="FU57" i="27"/>
  <c r="KT57" i="27" s="1"/>
  <c r="FV57" i="27"/>
  <c r="KU57" i="27" s="1"/>
  <c r="FW57" i="27"/>
  <c r="KV57" i="27" s="1"/>
  <c r="FX57" i="27"/>
  <c r="KW57" i="27" s="1"/>
  <c r="FY57" i="27"/>
  <c r="KX57" i="27" s="1"/>
  <c r="FZ57" i="27"/>
  <c r="KY57" i="27" s="1"/>
  <c r="GA57" i="27"/>
  <c r="KZ57" i="27" s="1"/>
  <c r="FD58" i="27"/>
  <c r="FE58" i="27"/>
  <c r="FF58" i="27"/>
  <c r="FG58" i="27"/>
  <c r="FH58" i="27"/>
  <c r="FI58" i="27"/>
  <c r="FJ58" i="27"/>
  <c r="FK58" i="27"/>
  <c r="FL58" i="27"/>
  <c r="FM58" i="27"/>
  <c r="FN58" i="27"/>
  <c r="FO58" i="27"/>
  <c r="FP58" i="27"/>
  <c r="FQ58" i="27"/>
  <c r="FR58" i="27"/>
  <c r="FS58" i="27"/>
  <c r="FT58" i="27"/>
  <c r="FU58" i="27"/>
  <c r="FV58" i="27"/>
  <c r="FW58" i="27"/>
  <c r="FX58" i="27"/>
  <c r="FY58" i="27"/>
  <c r="FZ58" i="27"/>
  <c r="GA58" i="27"/>
  <c r="FD59" i="27"/>
  <c r="KC59" i="27" s="1"/>
  <c r="FE59" i="27"/>
  <c r="KD59" i="27" s="1"/>
  <c r="FF59" i="27"/>
  <c r="KE59" i="27" s="1"/>
  <c r="FG59" i="27"/>
  <c r="KF59" i="27" s="1"/>
  <c r="FH59" i="27"/>
  <c r="KG59" i="27" s="1"/>
  <c r="FI59" i="27"/>
  <c r="KH59" i="27" s="1"/>
  <c r="FJ59" i="27"/>
  <c r="KI59" i="27" s="1"/>
  <c r="FK59" i="27"/>
  <c r="KJ59" i="27" s="1"/>
  <c r="FL59" i="27"/>
  <c r="KK59" i="27" s="1"/>
  <c r="FM59" i="27"/>
  <c r="KL59" i="27" s="1"/>
  <c r="FN59" i="27"/>
  <c r="KM59" i="27" s="1"/>
  <c r="FO59" i="27"/>
  <c r="KN59" i="27" s="1"/>
  <c r="FP59" i="27"/>
  <c r="KO59" i="27" s="1"/>
  <c r="FQ59" i="27"/>
  <c r="KP59" i="27" s="1"/>
  <c r="FR59" i="27"/>
  <c r="KQ59" i="27" s="1"/>
  <c r="FS59" i="27"/>
  <c r="KR59" i="27" s="1"/>
  <c r="FT59" i="27"/>
  <c r="KS59" i="27" s="1"/>
  <c r="FU59" i="27"/>
  <c r="KT59" i="27" s="1"/>
  <c r="FV59" i="27"/>
  <c r="KU59" i="27" s="1"/>
  <c r="FW59" i="27"/>
  <c r="KV59" i="27" s="1"/>
  <c r="FX59" i="27"/>
  <c r="KW59" i="27" s="1"/>
  <c r="FY59" i="27"/>
  <c r="KX59" i="27" s="1"/>
  <c r="FZ59" i="27"/>
  <c r="KY59" i="27" s="1"/>
  <c r="GA59" i="27"/>
  <c r="KZ59" i="27" s="1"/>
  <c r="FD60" i="27"/>
  <c r="FE60" i="27"/>
  <c r="FF60" i="27"/>
  <c r="FG60" i="27"/>
  <c r="FH60" i="27"/>
  <c r="FI60" i="27"/>
  <c r="FJ60" i="27"/>
  <c r="FK60" i="27"/>
  <c r="FL60" i="27"/>
  <c r="FM60" i="27"/>
  <c r="FN60" i="27"/>
  <c r="FO60" i="27"/>
  <c r="FP60" i="27"/>
  <c r="FQ60" i="27"/>
  <c r="FR60" i="27"/>
  <c r="FS60" i="27"/>
  <c r="FT60" i="27"/>
  <c r="FU60" i="27"/>
  <c r="FV60" i="27"/>
  <c r="FW60" i="27"/>
  <c r="FX60" i="27"/>
  <c r="FY60" i="27"/>
  <c r="FZ60" i="27"/>
  <c r="GA60" i="27"/>
  <c r="FD62" i="27"/>
  <c r="KC62" i="27" s="1"/>
  <c r="FE62" i="27"/>
  <c r="KD62" i="27" s="1"/>
  <c r="FF62" i="27"/>
  <c r="KE62" i="27" s="1"/>
  <c r="FG62" i="27"/>
  <c r="KF62" i="27" s="1"/>
  <c r="FH62" i="27"/>
  <c r="KG62" i="27" s="1"/>
  <c r="FI62" i="27"/>
  <c r="KH62" i="27" s="1"/>
  <c r="FJ62" i="27"/>
  <c r="KI62" i="27" s="1"/>
  <c r="FK62" i="27"/>
  <c r="KJ62" i="27" s="1"/>
  <c r="FL62" i="27"/>
  <c r="KK62" i="27" s="1"/>
  <c r="FM62" i="27"/>
  <c r="KL62" i="27" s="1"/>
  <c r="FN62" i="27"/>
  <c r="KM62" i="27" s="1"/>
  <c r="FO62" i="27"/>
  <c r="KN62" i="27" s="1"/>
  <c r="FP62" i="27"/>
  <c r="KO62" i="27" s="1"/>
  <c r="FQ62" i="27"/>
  <c r="KP62" i="27" s="1"/>
  <c r="FR62" i="27"/>
  <c r="KQ62" i="27" s="1"/>
  <c r="FS62" i="27"/>
  <c r="KR62" i="27" s="1"/>
  <c r="FT62" i="27"/>
  <c r="KS62" i="27" s="1"/>
  <c r="FU62" i="27"/>
  <c r="KT62" i="27" s="1"/>
  <c r="FV62" i="27"/>
  <c r="KU62" i="27" s="1"/>
  <c r="FW62" i="27"/>
  <c r="KV62" i="27" s="1"/>
  <c r="FX62" i="27"/>
  <c r="KW62" i="27" s="1"/>
  <c r="FY62" i="27"/>
  <c r="KX62" i="27" s="1"/>
  <c r="FZ62" i="27"/>
  <c r="KY62" i="27" s="1"/>
  <c r="GA62" i="27"/>
  <c r="KZ62" i="27" s="1"/>
  <c r="FD63" i="27"/>
  <c r="KC63" i="27" s="1"/>
  <c r="FE63" i="27"/>
  <c r="KD63" i="27" s="1"/>
  <c r="FF63" i="27"/>
  <c r="KE63" i="27" s="1"/>
  <c r="FG63" i="27"/>
  <c r="KF63" i="27" s="1"/>
  <c r="FH63" i="27"/>
  <c r="KG63" i="27" s="1"/>
  <c r="FI63" i="27"/>
  <c r="KH63" i="27" s="1"/>
  <c r="FJ63" i="27"/>
  <c r="KI63" i="27" s="1"/>
  <c r="FK63" i="27"/>
  <c r="KJ63" i="27" s="1"/>
  <c r="FL63" i="27"/>
  <c r="KK63" i="27" s="1"/>
  <c r="FM63" i="27"/>
  <c r="KL63" i="27" s="1"/>
  <c r="FN63" i="27"/>
  <c r="KM63" i="27" s="1"/>
  <c r="FO63" i="27"/>
  <c r="KN63" i="27" s="1"/>
  <c r="FP63" i="27"/>
  <c r="KO63" i="27" s="1"/>
  <c r="FQ63" i="27"/>
  <c r="KP63" i="27" s="1"/>
  <c r="FR63" i="27"/>
  <c r="KQ63" i="27" s="1"/>
  <c r="FS63" i="27"/>
  <c r="KR63" i="27" s="1"/>
  <c r="FT63" i="27"/>
  <c r="KS63" i="27" s="1"/>
  <c r="FU63" i="27"/>
  <c r="KT63" i="27" s="1"/>
  <c r="FV63" i="27"/>
  <c r="KU63" i="27" s="1"/>
  <c r="FW63" i="27"/>
  <c r="KV63" i="27" s="1"/>
  <c r="FX63" i="27"/>
  <c r="KW63" i="27" s="1"/>
  <c r="FY63" i="27"/>
  <c r="KX63" i="27" s="1"/>
  <c r="FZ63" i="27"/>
  <c r="KY63" i="27" s="1"/>
  <c r="GA63" i="27"/>
  <c r="KZ63" i="27" s="1"/>
  <c r="FD64" i="27"/>
  <c r="KC64" i="27" s="1"/>
  <c r="FE64" i="27"/>
  <c r="KD64" i="27" s="1"/>
  <c r="FF64" i="27"/>
  <c r="KE64" i="27" s="1"/>
  <c r="FG64" i="27"/>
  <c r="KF64" i="27" s="1"/>
  <c r="FH64" i="27"/>
  <c r="KG64" i="27" s="1"/>
  <c r="FI64" i="27"/>
  <c r="KH64" i="27" s="1"/>
  <c r="FJ64" i="27"/>
  <c r="KI64" i="27" s="1"/>
  <c r="FK64" i="27"/>
  <c r="KJ64" i="27" s="1"/>
  <c r="FL64" i="27"/>
  <c r="KK64" i="27" s="1"/>
  <c r="FM64" i="27"/>
  <c r="KL64" i="27" s="1"/>
  <c r="FN64" i="27"/>
  <c r="KM64" i="27" s="1"/>
  <c r="FO64" i="27"/>
  <c r="KN64" i="27" s="1"/>
  <c r="FP64" i="27"/>
  <c r="KO64" i="27" s="1"/>
  <c r="FQ64" i="27"/>
  <c r="KP64" i="27" s="1"/>
  <c r="FR64" i="27"/>
  <c r="KQ64" i="27" s="1"/>
  <c r="FS64" i="27"/>
  <c r="KR64" i="27" s="1"/>
  <c r="FT64" i="27"/>
  <c r="KS64" i="27" s="1"/>
  <c r="FU64" i="27"/>
  <c r="KT64" i="27" s="1"/>
  <c r="FV64" i="27"/>
  <c r="KU64" i="27" s="1"/>
  <c r="FW64" i="27"/>
  <c r="KV64" i="27" s="1"/>
  <c r="FX64" i="27"/>
  <c r="KW64" i="27" s="1"/>
  <c r="FY64" i="27"/>
  <c r="KX64" i="27" s="1"/>
  <c r="FZ64" i="27"/>
  <c r="KY64" i="27" s="1"/>
  <c r="GA64" i="27"/>
  <c r="KZ64" i="27" s="1"/>
  <c r="FD65" i="27"/>
  <c r="KC65" i="27" s="1"/>
  <c r="FE65" i="27"/>
  <c r="KD65" i="27" s="1"/>
  <c r="FF65" i="27"/>
  <c r="KE65" i="27" s="1"/>
  <c r="FG65" i="27"/>
  <c r="KF65" i="27" s="1"/>
  <c r="FH65" i="27"/>
  <c r="KG65" i="27" s="1"/>
  <c r="FI65" i="27"/>
  <c r="KH65" i="27" s="1"/>
  <c r="FJ65" i="27"/>
  <c r="KI65" i="27" s="1"/>
  <c r="FK65" i="27"/>
  <c r="KJ65" i="27" s="1"/>
  <c r="FL65" i="27"/>
  <c r="KK65" i="27" s="1"/>
  <c r="FM65" i="27"/>
  <c r="KL65" i="27" s="1"/>
  <c r="FN65" i="27"/>
  <c r="KM65" i="27" s="1"/>
  <c r="FO65" i="27"/>
  <c r="KN65" i="27" s="1"/>
  <c r="FP65" i="27"/>
  <c r="KO65" i="27" s="1"/>
  <c r="FQ65" i="27"/>
  <c r="KP65" i="27" s="1"/>
  <c r="FR65" i="27"/>
  <c r="KQ65" i="27" s="1"/>
  <c r="FS65" i="27"/>
  <c r="KR65" i="27" s="1"/>
  <c r="FT65" i="27"/>
  <c r="KS65" i="27" s="1"/>
  <c r="FU65" i="27"/>
  <c r="KT65" i="27" s="1"/>
  <c r="FV65" i="27"/>
  <c r="KU65" i="27" s="1"/>
  <c r="FW65" i="27"/>
  <c r="KV65" i="27" s="1"/>
  <c r="FX65" i="27"/>
  <c r="KW65" i="27" s="1"/>
  <c r="FY65" i="27"/>
  <c r="KX65" i="27" s="1"/>
  <c r="FZ65" i="27"/>
  <c r="KY65" i="27" s="1"/>
  <c r="GA65" i="27"/>
  <c r="KZ65" i="27" s="1"/>
  <c r="FD66" i="27"/>
  <c r="KC66" i="27" s="1"/>
  <c r="FE66" i="27"/>
  <c r="KD66" i="27" s="1"/>
  <c r="FF66" i="27"/>
  <c r="KE66" i="27" s="1"/>
  <c r="FG66" i="27"/>
  <c r="KF66" i="27" s="1"/>
  <c r="FH66" i="27"/>
  <c r="KG66" i="27" s="1"/>
  <c r="FI66" i="27"/>
  <c r="KH66" i="27" s="1"/>
  <c r="FJ66" i="27"/>
  <c r="KI66" i="27" s="1"/>
  <c r="FK66" i="27"/>
  <c r="KJ66" i="27" s="1"/>
  <c r="FL66" i="27"/>
  <c r="KK66" i="27" s="1"/>
  <c r="FM66" i="27"/>
  <c r="KL66" i="27" s="1"/>
  <c r="FN66" i="27"/>
  <c r="KM66" i="27" s="1"/>
  <c r="FO66" i="27"/>
  <c r="KN66" i="27" s="1"/>
  <c r="FP66" i="27"/>
  <c r="KO66" i="27" s="1"/>
  <c r="FQ66" i="27"/>
  <c r="KP66" i="27" s="1"/>
  <c r="FR66" i="27"/>
  <c r="KQ66" i="27" s="1"/>
  <c r="FS66" i="27"/>
  <c r="KR66" i="27" s="1"/>
  <c r="FT66" i="27"/>
  <c r="KS66" i="27" s="1"/>
  <c r="FU66" i="27"/>
  <c r="KT66" i="27" s="1"/>
  <c r="FV66" i="27"/>
  <c r="KU66" i="27" s="1"/>
  <c r="FW66" i="27"/>
  <c r="KV66" i="27" s="1"/>
  <c r="FX66" i="27"/>
  <c r="KW66" i="27" s="1"/>
  <c r="FY66" i="27"/>
  <c r="KX66" i="27" s="1"/>
  <c r="FZ66" i="27"/>
  <c r="KY66" i="27" s="1"/>
  <c r="GA66" i="27"/>
  <c r="KZ66" i="27" s="1"/>
  <c r="FD67" i="27"/>
  <c r="KC67" i="27" s="1"/>
  <c r="FE67" i="27"/>
  <c r="KD67" i="27" s="1"/>
  <c r="FF67" i="27"/>
  <c r="KE67" i="27" s="1"/>
  <c r="FG67" i="27"/>
  <c r="KF67" i="27" s="1"/>
  <c r="FH67" i="27"/>
  <c r="KG67" i="27" s="1"/>
  <c r="FI67" i="27"/>
  <c r="KH67" i="27" s="1"/>
  <c r="FJ67" i="27"/>
  <c r="KI67" i="27" s="1"/>
  <c r="FK67" i="27"/>
  <c r="KJ67" i="27" s="1"/>
  <c r="FL67" i="27"/>
  <c r="KK67" i="27" s="1"/>
  <c r="FM67" i="27"/>
  <c r="KL67" i="27" s="1"/>
  <c r="FN67" i="27"/>
  <c r="KM67" i="27" s="1"/>
  <c r="FO67" i="27"/>
  <c r="KN67" i="27" s="1"/>
  <c r="FP67" i="27"/>
  <c r="KO67" i="27" s="1"/>
  <c r="FQ67" i="27"/>
  <c r="KP67" i="27" s="1"/>
  <c r="FR67" i="27"/>
  <c r="KQ67" i="27" s="1"/>
  <c r="FS67" i="27"/>
  <c r="KR67" i="27" s="1"/>
  <c r="FT67" i="27"/>
  <c r="KS67" i="27" s="1"/>
  <c r="FU67" i="27"/>
  <c r="KT67" i="27" s="1"/>
  <c r="FV67" i="27"/>
  <c r="KU67" i="27" s="1"/>
  <c r="FW67" i="27"/>
  <c r="KV67" i="27" s="1"/>
  <c r="FX67" i="27"/>
  <c r="KW67" i="27" s="1"/>
  <c r="FY67" i="27"/>
  <c r="KX67" i="27" s="1"/>
  <c r="FZ67" i="27"/>
  <c r="KY67" i="27" s="1"/>
  <c r="GA67" i="27"/>
  <c r="KZ67" i="27" s="1"/>
  <c r="FD68" i="27"/>
  <c r="KC68" i="27" s="1"/>
  <c r="FE68" i="27"/>
  <c r="KD68" i="27" s="1"/>
  <c r="FF68" i="27"/>
  <c r="KE68" i="27" s="1"/>
  <c r="FG68" i="27"/>
  <c r="KF68" i="27" s="1"/>
  <c r="FH68" i="27"/>
  <c r="KG68" i="27" s="1"/>
  <c r="FI68" i="27"/>
  <c r="KH68" i="27" s="1"/>
  <c r="FJ68" i="27"/>
  <c r="KI68" i="27" s="1"/>
  <c r="FK68" i="27"/>
  <c r="KJ68" i="27" s="1"/>
  <c r="FL68" i="27"/>
  <c r="KK68" i="27" s="1"/>
  <c r="FM68" i="27"/>
  <c r="KL68" i="27" s="1"/>
  <c r="FN68" i="27"/>
  <c r="KM68" i="27" s="1"/>
  <c r="FO68" i="27"/>
  <c r="KN68" i="27" s="1"/>
  <c r="FP68" i="27"/>
  <c r="KO68" i="27" s="1"/>
  <c r="FQ68" i="27"/>
  <c r="KP68" i="27" s="1"/>
  <c r="FR68" i="27"/>
  <c r="KQ68" i="27" s="1"/>
  <c r="FS68" i="27"/>
  <c r="KR68" i="27" s="1"/>
  <c r="FT68" i="27"/>
  <c r="KS68" i="27" s="1"/>
  <c r="FU68" i="27"/>
  <c r="KT68" i="27" s="1"/>
  <c r="FV68" i="27"/>
  <c r="KU68" i="27" s="1"/>
  <c r="FW68" i="27"/>
  <c r="KV68" i="27" s="1"/>
  <c r="FX68" i="27"/>
  <c r="KW68" i="27" s="1"/>
  <c r="FY68" i="27"/>
  <c r="KX68" i="27" s="1"/>
  <c r="FZ68" i="27"/>
  <c r="KY68" i="27" s="1"/>
  <c r="GA68" i="27"/>
  <c r="KZ68" i="27" s="1"/>
  <c r="FD69" i="27"/>
  <c r="KC69" i="27" s="1"/>
  <c r="FE69" i="27"/>
  <c r="KD69" i="27" s="1"/>
  <c r="FF69" i="27"/>
  <c r="KE69" i="27" s="1"/>
  <c r="FG69" i="27"/>
  <c r="KF69" i="27" s="1"/>
  <c r="FH69" i="27"/>
  <c r="KG69" i="27" s="1"/>
  <c r="FI69" i="27"/>
  <c r="KH69" i="27" s="1"/>
  <c r="FJ69" i="27"/>
  <c r="KI69" i="27" s="1"/>
  <c r="FK69" i="27"/>
  <c r="KJ69" i="27" s="1"/>
  <c r="FL69" i="27"/>
  <c r="KK69" i="27" s="1"/>
  <c r="FM69" i="27"/>
  <c r="KL69" i="27" s="1"/>
  <c r="FN69" i="27"/>
  <c r="KM69" i="27" s="1"/>
  <c r="FO69" i="27"/>
  <c r="KN69" i="27" s="1"/>
  <c r="FP69" i="27"/>
  <c r="KO69" i="27" s="1"/>
  <c r="FQ69" i="27"/>
  <c r="KP69" i="27" s="1"/>
  <c r="FR69" i="27"/>
  <c r="KQ69" i="27" s="1"/>
  <c r="FS69" i="27"/>
  <c r="KR69" i="27" s="1"/>
  <c r="FT69" i="27"/>
  <c r="KS69" i="27" s="1"/>
  <c r="FU69" i="27"/>
  <c r="KT69" i="27" s="1"/>
  <c r="FV69" i="27"/>
  <c r="KU69" i="27" s="1"/>
  <c r="FW69" i="27"/>
  <c r="KV69" i="27" s="1"/>
  <c r="FX69" i="27"/>
  <c r="KW69" i="27" s="1"/>
  <c r="FY69" i="27"/>
  <c r="KX69" i="27" s="1"/>
  <c r="FZ69" i="27"/>
  <c r="KY69" i="27" s="1"/>
  <c r="GA69" i="27"/>
  <c r="KZ69" i="27" s="1"/>
  <c r="FD70" i="27"/>
  <c r="FE70" i="27"/>
  <c r="FF70" i="27"/>
  <c r="FG70" i="27"/>
  <c r="FH70" i="27"/>
  <c r="FI70" i="27"/>
  <c r="FJ70" i="27"/>
  <c r="FK70" i="27"/>
  <c r="FL70" i="27"/>
  <c r="FM70" i="27"/>
  <c r="FN70" i="27"/>
  <c r="FO70" i="27"/>
  <c r="FP70" i="27"/>
  <c r="FQ70" i="27"/>
  <c r="FR70" i="27"/>
  <c r="FS70" i="27"/>
  <c r="FT70" i="27"/>
  <c r="FU70" i="27"/>
  <c r="FV70" i="27"/>
  <c r="FW70" i="27"/>
  <c r="FX70" i="27"/>
  <c r="FY70" i="27"/>
  <c r="FZ70" i="27"/>
  <c r="GA70" i="27"/>
  <c r="FD71" i="27"/>
  <c r="KC71" i="27" s="1"/>
  <c r="FE71" i="27"/>
  <c r="KD71" i="27" s="1"/>
  <c r="FF71" i="27"/>
  <c r="KE71" i="27" s="1"/>
  <c r="FG71" i="27"/>
  <c r="KF71" i="27" s="1"/>
  <c r="FH71" i="27"/>
  <c r="KG71" i="27" s="1"/>
  <c r="FI71" i="27"/>
  <c r="KH71" i="27" s="1"/>
  <c r="FJ71" i="27"/>
  <c r="KI71" i="27" s="1"/>
  <c r="FK71" i="27"/>
  <c r="KJ71" i="27" s="1"/>
  <c r="FL71" i="27"/>
  <c r="KK71" i="27" s="1"/>
  <c r="FM71" i="27"/>
  <c r="KL71" i="27" s="1"/>
  <c r="FN71" i="27"/>
  <c r="KM71" i="27" s="1"/>
  <c r="FO71" i="27"/>
  <c r="KN71" i="27" s="1"/>
  <c r="FP71" i="27"/>
  <c r="KO71" i="27" s="1"/>
  <c r="FQ71" i="27"/>
  <c r="KP71" i="27" s="1"/>
  <c r="FR71" i="27"/>
  <c r="KQ71" i="27" s="1"/>
  <c r="FS71" i="27"/>
  <c r="KR71" i="27" s="1"/>
  <c r="FT71" i="27"/>
  <c r="KS71" i="27" s="1"/>
  <c r="FU71" i="27"/>
  <c r="KT71" i="27" s="1"/>
  <c r="FV71" i="27"/>
  <c r="KU71" i="27" s="1"/>
  <c r="FW71" i="27"/>
  <c r="KV71" i="27" s="1"/>
  <c r="FX71" i="27"/>
  <c r="KW71" i="27" s="1"/>
  <c r="FY71" i="27"/>
  <c r="KX71" i="27" s="1"/>
  <c r="FZ71" i="27"/>
  <c r="KY71" i="27" s="1"/>
  <c r="GA71" i="27"/>
  <c r="KZ71" i="27" s="1"/>
  <c r="FD72" i="27"/>
  <c r="KC72" i="27" s="1"/>
  <c r="FE72" i="27"/>
  <c r="KD72" i="27" s="1"/>
  <c r="FF72" i="27"/>
  <c r="KE72" i="27" s="1"/>
  <c r="FG72" i="27"/>
  <c r="KF72" i="27" s="1"/>
  <c r="FH72" i="27"/>
  <c r="KG72" i="27" s="1"/>
  <c r="FI72" i="27"/>
  <c r="KH72" i="27" s="1"/>
  <c r="FJ72" i="27"/>
  <c r="KI72" i="27" s="1"/>
  <c r="FK72" i="27"/>
  <c r="KJ72" i="27" s="1"/>
  <c r="FL72" i="27"/>
  <c r="KK72" i="27" s="1"/>
  <c r="FM72" i="27"/>
  <c r="KL72" i="27" s="1"/>
  <c r="FN72" i="27"/>
  <c r="KM72" i="27" s="1"/>
  <c r="FO72" i="27"/>
  <c r="KN72" i="27" s="1"/>
  <c r="FP72" i="27"/>
  <c r="KO72" i="27" s="1"/>
  <c r="FQ72" i="27"/>
  <c r="KP72" i="27" s="1"/>
  <c r="FR72" i="27"/>
  <c r="KQ72" i="27" s="1"/>
  <c r="FS72" i="27"/>
  <c r="KR72" i="27" s="1"/>
  <c r="FT72" i="27"/>
  <c r="KS72" i="27" s="1"/>
  <c r="FU72" i="27"/>
  <c r="KT72" i="27" s="1"/>
  <c r="FV72" i="27"/>
  <c r="KU72" i="27" s="1"/>
  <c r="FW72" i="27"/>
  <c r="KV72" i="27" s="1"/>
  <c r="FX72" i="27"/>
  <c r="KW72" i="27" s="1"/>
  <c r="FY72" i="27"/>
  <c r="KX72" i="27" s="1"/>
  <c r="FZ72" i="27"/>
  <c r="KY72" i="27" s="1"/>
  <c r="GA72" i="27"/>
  <c r="KZ72" i="27" s="1"/>
  <c r="FD73" i="27"/>
  <c r="KC73" i="27" s="1"/>
  <c r="FE73" i="27"/>
  <c r="KD73" i="27" s="1"/>
  <c r="FF73" i="27"/>
  <c r="KE73" i="27" s="1"/>
  <c r="FG73" i="27"/>
  <c r="KF73" i="27" s="1"/>
  <c r="FH73" i="27"/>
  <c r="KG73" i="27" s="1"/>
  <c r="FI73" i="27"/>
  <c r="KH73" i="27" s="1"/>
  <c r="FJ73" i="27"/>
  <c r="KI73" i="27" s="1"/>
  <c r="FK73" i="27"/>
  <c r="KJ73" i="27" s="1"/>
  <c r="FL73" i="27"/>
  <c r="KK73" i="27" s="1"/>
  <c r="FM73" i="27"/>
  <c r="KL73" i="27" s="1"/>
  <c r="FN73" i="27"/>
  <c r="KM73" i="27" s="1"/>
  <c r="FO73" i="27"/>
  <c r="KN73" i="27" s="1"/>
  <c r="FP73" i="27"/>
  <c r="KO73" i="27" s="1"/>
  <c r="FQ73" i="27"/>
  <c r="KP73" i="27" s="1"/>
  <c r="FR73" i="27"/>
  <c r="KQ73" i="27" s="1"/>
  <c r="FS73" i="27"/>
  <c r="KR73" i="27" s="1"/>
  <c r="FT73" i="27"/>
  <c r="KS73" i="27" s="1"/>
  <c r="FU73" i="27"/>
  <c r="KT73" i="27" s="1"/>
  <c r="FV73" i="27"/>
  <c r="KU73" i="27" s="1"/>
  <c r="FW73" i="27"/>
  <c r="KV73" i="27" s="1"/>
  <c r="FX73" i="27"/>
  <c r="KW73" i="27" s="1"/>
  <c r="FY73" i="27"/>
  <c r="KX73" i="27" s="1"/>
  <c r="FZ73" i="27"/>
  <c r="KY73" i="27" s="1"/>
  <c r="GA73" i="27"/>
  <c r="KZ73" i="27" s="1"/>
  <c r="FD74" i="27"/>
  <c r="KC74" i="27" s="1"/>
  <c r="FE74" i="27"/>
  <c r="KD74" i="27" s="1"/>
  <c r="FF74" i="27"/>
  <c r="KE74" i="27" s="1"/>
  <c r="FG74" i="27"/>
  <c r="KF74" i="27" s="1"/>
  <c r="FH74" i="27"/>
  <c r="KG74" i="27" s="1"/>
  <c r="FI74" i="27"/>
  <c r="KH74" i="27" s="1"/>
  <c r="FJ74" i="27"/>
  <c r="KI74" i="27" s="1"/>
  <c r="FK74" i="27"/>
  <c r="KJ74" i="27" s="1"/>
  <c r="FL74" i="27"/>
  <c r="KK74" i="27" s="1"/>
  <c r="FM74" i="27"/>
  <c r="KL74" i="27" s="1"/>
  <c r="FN74" i="27"/>
  <c r="KM74" i="27" s="1"/>
  <c r="FO74" i="27"/>
  <c r="KN74" i="27" s="1"/>
  <c r="FP74" i="27"/>
  <c r="KO74" i="27" s="1"/>
  <c r="FQ74" i="27"/>
  <c r="KP74" i="27" s="1"/>
  <c r="FR74" i="27"/>
  <c r="KQ74" i="27" s="1"/>
  <c r="FS74" i="27"/>
  <c r="KR74" i="27" s="1"/>
  <c r="FT74" i="27"/>
  <c r="KS74" i="27" s="1"/>
  <c r="FU74" i="27"/>
  <c r="KT74" i="27" s="1"/>
  <c r="FV74" i="27"/>
  <c r="KU74" i="27" s="1"/>
  <c r="FW74" i="27"/>
  <c r="KV74" i="27" s="1"/>
  <c r="FX74" i="27"/>
  <c r="KW74" i="27" s="1"/>
  <c r="FY74" i="27"/>
  <c r="KX74" i="27" s="1"/>
  <c r="FZ74" i="27"/>
  <c r="KY74" i="27" s="1"/>
  <c r="GA74" i="27"/>
  <c r="KZ74" i="27" s="1"/>
  <c r="FD75" i="27"/>
  <c r="KC75" i="27" s="1"/>
  <c r="FE75" i="27"/>
  <c r="KD75" i="27" s="1"/>
  <c r="FF75" i="27"/>
  <c r="KE75" i="27" s="1"/>
  <c r="FG75" i="27"/>
  <c r="KF75" i="27" s="1"/>
  <c r="FH75" i="27"/>
  <c r="KG75" i="27" s="1"/>
  <c r="FI75" i="27"/>
  <c r="KH75" i="27" s="1"/>
  <c r="FJ75" i="27"/>
  <c r="KI75" i="27" s="1"/>
  <c r="FK75" i="27"/>
  <c r="KJ75" i="27" s="1"/>
  <c r="FL75" i="27"/>
  <c r="KK75" i="27" s="1"/>
  <c r="FM75" i="27"/>
  <c r="KL75" i="27" s="1"/>
  <c r="FN75" i="27"/>
  <c r="KM75" i="27" s="1"/>
  <c r="FO75" i="27"/>
  <c r="KN75" i="27" s="1"/>
  <c r="FP75" i="27"/>
  <c r="KO75" i="27" s="1"/>
  <c r="FQ75" i="27"/>
  <c r="KP75" i="27" s="1"/>
  <c r="FR75" i="27"/>
  <c r="KQ75" i="27" s="1"/>
  <c r="FS75" i="27"/>
  <c r="KR75" i="27" s="1"/>
  <c r="FT75" i="27"/>
  <c r="KS75" i="27" s="1"/>
  <c r="FU75" i="27"/>
  <c r="KT75" i="27" s="1"/>
  <c r="FV75" i="27"/>
  <c r="KU75" i="27" s="1"/>
  <c r="FW75" i="27"/>
  <c r="KV75" i="27" s="1"/>
  <c r="FX75" i="27"/>
  <c r="KW75" i="27" s="1"/>
  <c r="FY75" i="27"/>
  <c r="KX75" i="27" s="1"/>
  <c r="FZ75" i="27"/>
  <c r="KY75" i="27" s="1"/>
  <c r="GA75" i="27"/>
  <c r="KZ75" i="27" s="1"/>
  <c r="FD76" i="27"/>
  <c r="KC76" i="27" s="1"/>
  <c r="FE76" i="27"/>
  <c r="KD76" i="27" s="1"/>
  <c r="FF76" i="27"/>
  <c r="KE76" i="27" s="1"/>
  <c r="FG76" i="27"/>
  <c r="KF76" i="27" s="1"/>
  <c r="FH76" i="27"/>
  <c r="KG76" i="27" s="1"/>
  <c r="FI76" i="27"/>
  <c r="KH76" i="27" s="1"/>
  <c r="FJ76" i="27"/>
  <c r="KI76" i="27" s="1"/>
  <c r="FK76" i="27"/>
  <c r="KJ76" i="27" s="1"/>
  <c r="FL76" i="27"/>
  <c r="KK76" i="27" s="1"/>
  <c r="FM76" i="27"/>
  <c r="KL76" i="27" s="1"/>
  <c r="FN76" i="27"/>
  <c r="KM76" i="27" s="1"/>
  <c r="FO76" i="27"/>
  <c r="KN76" i="27" s="1"/>
  <c r="FP76" i="27"/>
  <c r="KO76" i="27" s="1"/>
  <c r="FQ76" i="27"/>
  <c r="KP76" i="27" s="1"/>
  <c r="FR76" i="27"/>
  <c r="KQ76" i="27" s="1"/>
  <c r="FS76" i="27"/>
  <c r="KR76" i="27" s="1"/>
  <c r="FT76" i="27"/>
  <c r="KS76" i="27" s="1"/>
  <c r="FU76" i="27"/>
  <c r="KT76" i="27" s="1"/>
  <c r="FV76" i="27"/>
  <c r="KU76" i="27" s="1"/>
  <c r="FW76" i="27"/>
  <c r="KV76" i="27" s="1"/>
  <c r="FX76" i="27"/>
  <c r="KW76" i="27" s="1"/>
  <c r="FY76" i="27"/>
  <c r="KX76" i="27" s="1"/>
  <c r="FZ76" i="27"/>
  <c r="KY76" i="27" s="1"/>
  <c r="GA76" i="27"/>
  <c r="KZ76" i="27" s="1"/>
  <c r="FD77" i="27"/>
  <c r="KC77" i="27" s="1"/>
  <c r="FE77" i="27"/>
  <c r="KD77" i="27" s="1"/>
  <c r="FF77" i="27"/>
  <c r="KE77" i="27" s="1"/>
  <c r="FG77" i="27"/>
  <c r="KF77" i="27" s="1"/>
  <c r="FH77" i="27"/>
  <c r="KG77" i="27" s="1"/>
  <c r="FI77" i="27"/>
  <c r="KH77" i="27" s="1"/>
  <c r="FJ77" i="27"/>
  <c r="KI77" i="27" s="1"/>
  <c r="FK77" i="27"/>
  <c r="KJ77" i="27" s="1"/>
  <c r="FL77" i="27"/>
  <c r="KK77" i="27" s="1"/>
  <c r="FM77" i="27"/>
  <c r="KL77" i="27" s="1"/>
  <c r="FN77" i="27"/>
  <c r="KM77" i="27" s="1"/>
  <c r="FO77" i="27"/>
  <c r="KN77" i="27" s="1"/>
  <c r="FP77" i="27"/>
  <c r="KO77" i="27" s="1"/>
  <c r="FQ77" i="27"/>
  <c r="KP77" i="27" s="1"/>
  <c r="FR77" i="27"/>
  <c r="KQ77" i="27" s="1"/>
  <c r="FS77" i="27"/>
  <c r="KR77" i="27" s="1"/>
  <c r="FT77" i="27"/>
  <c r="KS77" i="27" s="1"/>
  <c r="FU77" i="27"/>
  <c r="KT77" i="27" s="1"/>
  <c r="FV77" i="27"/>
  <c r="KU77" i="27" s="1"/>
  <c r="FW77" i="27"/>
  <c r="KV77" i="27" s="1"/>
  <c r="FX77" i="27"/>
  <c r="KW77" i="27" s="1"/>
  <c r="FY77" i="27"/>
  <c r="KX77" i="27" s="1"/>
  <c r="FZ77" i="27"/>
  <c r="KY77" i="27" s="1"/>
  <c r="GA77" i="27"/>
  <c r="KZ77" i="27" s="1"/>
  <c r="FD78" i="27"/>
  <c r="KC78" i="27" s="1"/>
  <c r="FE78" i="27"/>
  <c r="KD78" i="27" s="1"/>
  <c r="FF78" i="27"/>
  <c r="KE78" i="27" s="1"/>
  <c r="FG78" i="27"/>
  <c r="KF78" i="27" s="1"/>
  <c r="FH78" i="27"/>
  <c r="KG78" i="27" s="1"/>
  <c r="FI78" i="27"/>
  <c r="KH78" i="27" s="1"/>
  <c r="FJ78" i="27"/>
  <c r="KI78" i="27" s="1"/>
  <c r="FK78" i="27"/>
  <c r="KJ78" i="27" s="1"/>
  <c r="FL78" i="27"/>
  <c r="KK78" i="27" s="1"/>
  <c r="FM78" i="27"/>
  <c r="KL78" i="27" s="1"/>
  <c r="FN78" i="27"/>
  <c r="KM78" i="27" s="1"/>
  <c r="FO78" i="27"/>
  <c r="KN78" i="27" s="1"/>
  <c r="FP78" i="27"/>
  <c r="KO78" i="27" s="1"/>
  <c r="FQ78" i="27"/>
  <c r="KP78" i="27" s="1"/>
  <c r="FR78" i="27"/>
  <c r="KQ78" i="27" s="1"/>
  <c r="FS78" i="27"/>
  <c r="KR78" i="27" s="1"/>
  <c r="FT78" i="27"/>
  <c r="KS78" i="27" s="1"/>
  <c r="FU78" i="27"/>
  <c r="KT78" i="27" s="1"/>
  <c r="FV78" i="27"/>
  <c r="KU78" i="27" s="1"/>
  <c r="FW78" i="27"/>
  <c r="KV78" i="27" s="1"/>
  <c r="FX78" i="27"/>
  <c r="KW78" i="27" s="1"/>
  <c r="FY78" i="27"/>
  <c r="KX78" i="27" s="1"/>
  <c r="FZ78" i="27"/>
  <c r="KY78" i="27" s="1"/>
  <c r="GA78" i="27"/>
  <c r="KZ78" i="27" s="1"/>
  <c r="FD80" i="27"/>
  <c r="KC80" i="27" s="1"/>
  <c r="FE80" i="27"/>
  <c r="KD80" i="27" s="1"/>
  <c r="FF80" i="27"/>
  <c r="KE80" i="27" s="1"/>
  <c r="FG80" i="27"/>
  <c r="KF80" i="27" s="1"/>
  <c r="FH80" i="27"/>
  <c r="KG80" i="27" s="1"/>
  <c r="FI80" i="27"/>
  <c r="KH80" i="27" s="1"/>
  <c r="FJ80" i="27"/>
  <c r="KI80" i="27" s="1"/>
  <c r="FK80" i="27"/>
  <c r="KJ80" i="27" s="1"/>
  <c r="FL80" i="27"/>
  <c r="KK80" i="27" s="1"/>
  <c r="FM80" i="27"/>
  <c r="KL80" i="27" s="1"/>
  <c r="FN80" i="27"/>
  <c r="KM80" i="27" s="1"/>
  <c r="FO80" i="27"/>
  <c r="KN80" i="27" s="1"/>
  <c r="FP80" i="27"/>
  <c r="KO80" i="27" s="1"/>
  <c r="FQ80" i="27"/>
  <c r="KP80" i="27" s="1"/>
  <c r="FR80" i="27"/>
  <c r="KQ80" i="27" s="1"/>
  <c r="FS80" i="27"/>
  <c r="KR80" i="27" s="1"/>
  <c r="FT80" i="27"/>
  <c r="KS80" i="27" s="1"/>
  <c r="FU80" i="27"/>
  <c r="KT80" i="27" s="1"/>
  <c r="FV80" i="27"/>
  <c r="KU80" i="27" s="1"/>
  <c r="FW80" i="27"/>
  <c r="KV80" i="27" s="1"/>
  <c r="FX80" i="27"/>
  <c r="KW80" i="27" s="1"/>
  <c r="FY80" i="27"/>
  <c r="KX80" i="27" s="1"/>
  <c r="FZ80" i="27"/>
  <c r="KY80" i="27" s="1"/>
  <c r="GA80" i="27"/>
  <c r="KZ80" i="27" s="1"/>
  <c r="FD82" i="27"/>
  <c r="KC82" i="27" s="1"/>
  <c r="FE82" i="27"/>
  <c r="KD82" i="27" s="1"/>
  <c r="FF82" i="27"/>
  <c r="KE82" i="27" s="1"/>
  <c r="FG82" i="27"/>
  <c r="KF82" i="27" s="1"/>
  <c r="FH82" i="27"/>
  <c r="KG82" i="27" s="1"/>
  <c r="FI82" i="27"/>
  <c r="KH82" i="27" s="1"/>
  <c r="FJ82" i="27"/>
  <c r="KI82" i="27" s="1"/>
  <c r="FK82" i="27"/>
  <c r="KJ82" i="27" s="1"/>
  <c r="FL82" i="27"/>
  <c r="KK82" i="27" s="1"/>
  <c r="FM82" i="27"/>
  <c r="KL82" i="27" s="1"/>
  <c r="FN82" i="27"/>
  <c r="KM82" i="27" s="1"/>
  <c r="FO82" i="27"/>
  <c r="KN82" i="27" s="1"/>
  <c r="FP82" i="27"/>
  <c r="KO82" i="27" s="1"/>
  <c r="FQ82" i="27"/>
  <c r="KP82" i="27" s="1"/>
  <c r="FR82" i="27"/>
  <c r="KQ82" i="27" s="1"/>
  <c r="FS82" i="27"/>
  <c r="KR82" i="27" s="1"/>
  <c r="FT82" i="27"/>
  <c r="KS82" i="27" s="1"/>
  <c r="FU82" i="27"/>
  <c r="KT82" i="27" s="1"/>
  <c r="FV82" i="27"/>
  <c r="KU82" i="27" s="1"/>
  <c r="FW82" i="27"/>
  <c r="KV82" i="27" s="1"/>
  <c r="FX82" i="27"/>
  <c r="KW82" i="27" s="1"/>
  <c r="FY82" i="27"/>
  <c r="KX82" i="27" s="1"/>
  <c r="FZ82" i="27"/>
  <c r="KY82" i="27" s="1"/>
  <c r="GA82" i="27"/>
  <c r="KZ82" i="27" s="1"/>
  <c r="FD84" i="27"/>
  <c r="KC84" i="27" s="1"/>
  <c r="FE84" i="27"/>
  <c r="KD84" i="27" s="1"/>
  <c r="FF84" i="27"/>
  <c r="KE84" i="27" s="1"/>
  <c r="FG84" i="27"/>
  <c r="KF84" i="27" s="1"/>
  <c r="FH84" i="27"/>
  <c r="KG84" i="27" s="1"/>
  <c r="FI84" i="27"/>
  <c r="KH84" i="27" s="1"/>
  <c r="FJ84" i="27"/>
  <c r="KI84" i="27" s="1"/>
  <c r="FK84" i="27"/>
  <c r="KJ84" i="27" s="1"/>
  <c r="FL84" i="27"/>
  <c r="KK84" i="27" s="1"/>
  <c r="FM84" i="27"/>
  <c r="KL84" i="27" s="1"/>
  <c r="FN84" i="27"/>
  <c r="KM84" i="27" s="1"/>
  <c r="FO84" i="27"/>
  <c r="KN84" i="27" s="1"/>
  <c r="FP84" i="27"/>
  <c r="KO84" i="27" s="1"/>
  <c r="FQ84" i="27"/>
  <c r="KP84" i="27" s="1"/>
  <c r="FR84" i="27"/>
  <c r="KQ84" i="27" s="1"/>
  <c r="FS84" i="27"/>
  <c r="KR84" i="27" s="1"/>
  <c r="FT84" i="27"/>
  <c r="KS84" i="27" s="1"/>
  <c r="FU84" i="27"/>
  <c r="KT84" i="27" s="1"/>
  <c r="FV84" i="27"/>
  <c r="KU84" i="27" s="1"/>
  <c r="FW84" i="27"/>
  <c r="KV84" i="27" s="1"/>
  <c r="FX84" i="27"/>
  <c r="KW84" i="27" s="1"/>
  <c r="FY84" i="27"/>
  <c r="KX84" i="27" s="1"/>
  <c r="FZ84" i="27"/>
  <c r="KY84" i="27" s="1"/>
  <c r="GA84" i="27"/>
  <c r="KZ84" i="27" s="1"/>
  <c r="FD87" i="27"/>
  <c r="KC87" i="27" s="1"/>
  <c r="FE87" i="27"/>
  <c r="KD87" i="27" s="1"/>
  <c r="FF87" i="27"/>
  <c r="KE87" i="27" s="1"/>
  <c r="FG87" i="27"/>
  <c r="KF87" i="27" s="1"/>
  <c r="FH87" i="27"/>
  <c r="KG87" i="27" s="1"/>
  <c r="FI87" i="27"/>
  <c r="KH87" i="27" s="1"/>
  <c r="FJ87" i="27"/>
  <c r="KI87" i="27" s="1"/>
  <c r="FK87" i="27"/>
  <c r="KJ87" i="27" s="1"/>
  <c r="FL87" i="27"/>
  <c r="KK87" i="27" s="1"/>
  <c r="FM87" i="27"/>
  <c r="KL87" i="27" s="1"/>
  <c r="FN87" i="27"/>
  <c r="KM87" i="27" s="1"/>
  <c r="FO87" i="27"/>
  <c r="KN87" i="27" s="1"/>
  <c r="FP87" i="27"/>
  <c r="KO87" i="27" s="1"/>
  <c r="FQ87" i="27"/>
  <c r="KP87" i="27" s="1"/>
  <c r="FR87" i="27"/>
  <c r="KQ87" i="27" s="1"/>
  <c r="FS87" i="27"/>
  <c r="KR87" i="27" s="1"/>
  <c r="FT87" i="27"/>
  <c r="KS87" i="27" s="1"/>
  <c r="FU87" i="27"/>
  <c r="KT87" i="27" s="1"/>
  <c r="FV87" i="27"/>
  <c r="KU87" i="27" s="1"/>
  <c r="FW87" i="27"/>
  <c r="KV87" i="27" s="1"/>
  <c r="FX87" i="27"/>
  <c r="KW87" i="27" s="1"/>
  <c r="FY87" i="27"/>
  <c r="KX87" i="27" s="1"/>
  <c r="FZ87" i="27"/>
  <c r="KY87" i="27" s="1"/>
  <c r="GA87" i="27"/>
  <c r="KZ87" i="27" s="1"/>
  <c r="FD88" i="27"/>
  <c r="KC88" i="27" s="1"/>
  <c r="FE88" i="27"/>
  <c r="KD88" i="27" s="1"/>
  <c r="FF88" i="27"/>
  <c r="KE88" i="27" s="1"/>
  <c r="FG88" i="27"/>
  <c r="KF88" i="27" s="1"/>
  <c r="FH88" i="27"/>
  <c r="KG88" i="27" s="1"/>
  <c r="FI88" i="27"/>
  <c r="KH88" i="27" s="1"/>
  <c r="FJ88" i="27"/>
  <c r="KI88" i="27" s="1"/>
  <c r="FK88" i="27"/>
  <c r="KJ88" i="27" s="1"/>
  <c r="FL88" i="27"/>
  <c r="KK88" i="27" s="1"/>
  <c r="FM88" i="27"/>
  <c r="KL88" i="27" s="1"/>
  <c r="FN88" i="27"/>
  <c r="KM88" i="27" s="1"/>
  <c r="FO88" i="27"/>
  <c r="KN88" i="27" s="1"/>
  <c r="FP88" i="27"/>
  <c r="KO88" i="27" s="1"/>
  <c r="FQ88" i="27"/>
  <c r="KP88" i="27" s="1"/>
  <c r="FR88" i="27"/>
  <c r="KQ88" i="27" s="1"/>
  <c r="FS88" i="27"/>
  <c r="KR88" i="27" s="1"/>
  <c r="FT88" i="27"/>
  <c r="KS88" i="27" s="1"/>
  <c r="FU88" i="27"/>
  <c r="KT88" i="27" s="1"/>
  <c r="FV88" i="27"/>
  <c r="KU88" i="27" s="1"/>
  <c r="FW88" i="27"/>
  <c r="KV88" i="27" s="1"/>
  <c r="FX88" i="27"/>
  <c r="KW88" i="27" s="1"/>
  <c r="FY88" i="27"/>
  <c r="KX88" i="27" s="1"/>
  <c r="FZ88" i="27"/>
  <c r="KY88" i="27" s="1"/>
  <c r="GA88" i="27"/>
  <c r="KZ88" i="27" s="1"/>
  <c r="FD89" i="27"/>
  <c r="KC89" i="27" s="1"/>
  <c r="FE89" i="27"/>
  <c r="KD89" i="27" s="1"/>
  <c r="FF89" i="27"/>
  <c r="KE89" i="27" s="1"/>
  <c r="FG89" i="27"/>
  <c r="KF89" i="27" s="1"/>
  <c r="FH89" i="27"/>
  <c r="KG89" i="27" s="1"/>
  <c r="FI89" i="27"/>
  <c r="KH89" i="27" s="1"/>
  <c r="FJ89" i="27"/>
  <c r="KI89" i="27" s="1"/>
  <c r="FK89" i="27"/>
  <c r="KJ89" i="27" s="1"/>
  <c r="FL89" i="27"/>
  <c r="KK89" i="27" s="1"/>
  <c r="FM89" i="27"/>
  <c r="KL89" i="27" s="1"/>
  <c r="FN89" i="27"/>
  <c r="KM89" i="27" s="1"/>
  <c r="FO89" i="27"/>
  <c r="KN89" i="27" s="1"/>
  <c r="FP89" i="27"/>
  <c r="KO89" i="27" s="1"/>
  <c r="FQ89" i="27"/>
  <c r="KP89" i="27" s="1"/>
  <c r="FR89" i="27"/>
  <c r="KQ89" i="27" s="1"/>
  <c r="FS89" i="27"/>
  <c r="KR89" i="27" s="1"/>
  <c r="FT89" i="27"/>
  <c r="KS89" i="27" s="1"/>
  <c r="FU89" i="27"/>
  <c r="KT89" i="27" s="1"/>
  <c r="FV89" i="27"/>
  <c r="KU89" i="27" s="1"/>
  <c r="FW89" i="27"/>
  <c r="KV89" i="27" s="1"/>
  <c r="FX89" i="27"/>
  <c r="KW89" i="27" s="1"/>
  <c r="FY89" i="27"/>
  <c r="KX89" i="27" s="1"/>
  <c r="FZ89" i="27"/>
  <c r="KY89" i="27" s="1"/>
  <c r="GA89" i="27"/>
  <c r="KZ89" i="27" s="1"/>
  <c r="GA4" i="27"/>
  <c r="KZ4" i="27" s="1"/>
  <c r="FZ4" i="27"/>
  <c r="KY4" i="27" s="1"/>
  <c r="FY4" i="27"/>
  <c r="KX4" i="27" s="1"/>
  <c r="FX4" i="27"/>
  <c r="KW4" i="27" s="1"/>
  <c r="FW4" i="27"/>
  <c r="KV4" i="27" s="1"/>
  <c r="FV4" i="27"/>
  <c r="KU4" i="27" s="1"/>
  <c r="FU4" i="27"/>
  <c r="KT4" i="27" s="1"/>
  <c r="FT4" i="27"/>
  <c r="KS4" i="27" s="1"/>
  <c r="FS4" i="27"/>
  <c r="KR4" i="27" s="1"/>
  <c r="FR4" i="27"/>
  <c r="KQ4" i="27" s="1"/>
  <c r="FQ4" i="27"/>
  <c r="KP4" i="27" s="1"/>
  <c r="FP4" i="27"/>
  <c r="KO4" i="27" s="1"/>
  <c r="FO4" i="27"/>
  <c r="KN4" i="27" s="1"/>
  <c r="FN4" i="27"/>
  <c r="KM4" i="27" s="1"/>
  <c r="FM4" i="27"/>
  <c r="KL4" i="27" s="1"/>
  <c r="FL4" i="27"/>
  <c r="KK4" i="27" s="1"/>
  <c r="FK4" i="27"/>
  <c r="KJ4" i="27" s="1"/>
  <c r="FJ4" i="27"/>
  <c r="KI4" i="27" s="1"/>
  <c r="FI4" i="27"/>
  <c r="KH4" i="27" s="1"/>
  <c r="FH4" i="27"/>
  <c r="KG4" i="27" s="1"/>
  <c r="FG4" i="27"/>
  <c r="KF4" i="27" s="1"/>
  <c r="FF4" i="27"/>
  <c r="KE4" i="27" s="1"/>
  <c r="FE4" i="27"/>
  <c r="KD4" i="27" s="1"/>
  <c r="FD4" i="27"/>
  <c r="KC4" i="27" s="1"/>
  <c r="EE5" i="27"/>
  <c r="EF5" i="27"/>
  <c r="EG5" i="27"/>
  <c r="EH5" i="27"/>
  <c r="EI5" i="27"/>
  <c r="EJ5" i="27"/>
  <c r="EK5" i="27"/>
  <c r="EL5" i="27"/>
  <c r="EM5" i="27"/>
  <c r="EN5" i="27"/>
  <c r="EO5" i="27"/>
  <c r="EP5" i="27"/>
  <c r="EQ5" i="27"/>
  <c r="ER5" i="27"/>
  <c r="ES5" i="27"/>
  <c r="ET5" i="27"/>
  <c r="EU5" i="27"/>
  <c r="EV5" i="27"/>
  <c r="EW5" i="27"/>
  <c r="EX5" i="27"/>
  <c r="EY5" i="27"/>
  <c r="EZ5" i="27"/>
  <c r="FA5" i="27"/>
  <c r="FB5" i="27"/>
  <c r="EE6" i="27"/>
  <c r="EF6" i="27"/>
  <c r="EG6" i="27"/>
  <c r="EH6" i="27"/>
  <c r="EI6" i="27"/>
  <c r="EJ6" i="27"/>
  <c r="EK6" i="27"/>
  <c r="EL6" i="27"/>
  <c r="EM6" i="27"/>
  <c r="EN6" i="27"/>
  <c r="EO6" i="27"/>
  <c r="EP6" i="27"/>
  <c r="EQ6" i="27"/>
  <c r="ER6" i="27"/>
  <c r="ES6" i="27"/>
  <c r="ET6" i="27"/>
  <c r="EU6" i="27"/>
  <c r="EV6" i="27"/>
  <c r="EW6" i="27"/>
  <c r="EX6" i="27"/>
  <c r="EY6" i="27"/>
  <c r="EZ6" i="27"/>
  <c r="FA6" i="27"/>
  <c r="FB6" i="27"/>
  <c r="EE7" i="27"/>
  <c r="EF7" i="27"/>
  <c r="EG7" i="27"/>
  <c r="EH7" i="27"/>
  <c r="EI7" i="27"/>
  <c r="EJ7" i="27"/>
  <c r="EK7" i="27"/>
  <c r="EL7" i="27"/>
  <c r="EM7" i="27"/>
  <c r="EN7" i="27"/>
  <c r="EO7" i="27"/>
  <c r="EP7" i="27"/>
  <c r="EQ7" i="27"/>
  <c r="ER7" i="27"/>
  <c r="ES7" i="27"/>
  <c r="ET7" i="27"/>
  <c r="EU7" i="27"/>
  <c r="EV7" i="27"/>
  <c r="EW7" i="27"/>
  <c r="EX7" i="27"/>
  <c r="EY7" i="27"/>
  <c r="EZ7" i="27"/>
  <c r="FA7" i="27"/>
  <c r="FB7" i="27"/>
  <c r="EE8" i="27"/>
  <c r="EF8" i="27"/>
  <c r="EG8" i="27"/>
  <c r="EH8" i="27"/>
  <c r="EI8" i="27"/>
  <c r="EJ8" i="27"/>
  <c r="EK8" i="27"/>
  <c r="EL8" i="27"/>
  <c r="EM8" i="27"/>
  <c r="EN8" i="27"/>
  <c r="EO8" i="27"/>
  <c r="EP8" i="27"/>
  <c r="EQ8" i="27"/>
  <c r="ER8" i="27"/>
  <c r="ES8" i="27"/>
  <c r="ET8" i="27"/>
  <c r="EU8" i="27"/>
  <c r="EV8" i="27"/>
  <c r="EW8" i="27"/>
  <c r="EX8" i="27"/>
  <c r="EY8" i="27"/>
  <c r="EZ8" i="27"/>
  <c r="FA8" i="27"/>
  <c r="FB8" i="27"/>
  <c r="EE9" i="27"/>
  <c r="EF9" i="27"/>
  <c r="EG9" i="27"/>
  <c r="EH9" i="27"/>
  <c r="EI9" i="27"/>
  <c r="EJ9" i="27"/>
  <c r="EK9" i="27"/>
  <c r="EL9" i="27"/>
  <c r="EM9" i="27"/>
  <c r="EN9" i="27"/>
  <c r="EO9" i="27"/>
  <c r="EP9" i="27"/>
  <c r="EQ9" i="27"/>
  <c r="ER9" i="27"/>
  <c r="ES9" i="27"/>
  <c r="ET9" i="27"/>
  <c r="EU9" i="27"/>
  <c r="EV9" i="27"/>
  <c r="EW9" i="27"/>
  <c r="EX9" i="27"/>
  <c r="EY9" i="27"/>
  <c r="EZ9" i="27"/>
  <c r="FA9" i="27"/>
  <c r="FB9" i="27"/>
  <c r="EE10" i="27"/>
  <c r="EF10" i="27"/>
  <c r="EG10" i="27"/>
  <c r="EH10" i="27"/>
  <c r="EI10" i="27"/>
  <c r="EJ10" i="27"/>
  <c r="EK10" i="27"/>
  <c r="EL10" i="27"/>
  <c r="EM10" i="27"/>
  <c r="EN10" i="27"/>
  <c r="EO10" i="27"/>
  <c r="EP10" i="27"/>
  <c r="EQ10" i="27"/>
  <c r="ER10" i="27"/>
  <c r="ES10" i="27"/>
  <c r="ET10" i="27"/>
  <c r="EU10" i="27"/>
  <c r="EV10" i="27"/>
  <c r="EW10" i="27"/>
  <c r="EX10" i="27"/>
  <c r="EY10" i="27"/>
  <c r="EZ10" i="27"/>
  <c r="FA10" i="27"/>
  <c r="FB10" i="27"/>
  <c r="EE11" i="27"/>
  <c r="EF11" i="27"/>
  <c r="EG11" i="27"/>
  <c r="EH11" i="27"/>
  <c r="EI11" i="27"/>
  <c r="EJ11" i="27"/>
  <c r="EK11" i="27"/>
  <c r="EL11" i="27"/>
  <c r="EM11" i="27"/>
  <c r="EN11" i="27"/>
  <c r="EO11" i="27"/>
  <c r="EP11" i="27"/>
  <c r="EQ11" i="27"/>
  <c r="ER11" i="27"/>
  <c r="ES11" i="27"/>
  <c r="ET11" i="27"/>
  <c r="EU11" i="27"/>
  <c r="EV11" i="27"/>
  <c r="EW11" i="27"/>
  <c r="EX11" i="27"/>
  <c r="EY11" i="27"/>
  <c r="EZ11" i="27"/>
  <c r="FA11" i="27"/>
  <c r="FB11" i="27"/>
  <c r="EE12" i="27"/>
  <c r="EF12" i="27"/>
  <c r="EG12" i="27"/>
  <c r="EH12" i="27"/>
  <c r="EI12" i="27"/>
  <c r="EJ12" i="27"/>
  <c r="EK12" i="27"/>
  <c r="EL12" i="27"/>
  <c r="EM12" i="27"/>
  <c r="EN12" i="27"/>
  <c r="EO12" i="27"/>
  <c r="EP12" i="27"/>
  <c r="EQ12" i="27"/>
  <c r="ER12" i="27"/>
  <c r="ES12" i="27"/>
  <c r="ET12" i="27"/>
  <c r="EU12" i="27"/>
  <c r="EV12" i="27"/>
  <c r="EW12" i="27"/>
  <c r="EX12" i="27"/>
  <c r="EY12" i="27"/>
  <c r="EZ12" i="27"/>
  <c r="FA12" i="27"/>
  <c r="FB12" i="27"/>
  <c r="EE13" i="27"/>
  <c r="EF13" i="27"/>
  <c r="EG13" i="27"/>
  <c r="EH13" i="27"/>
  <c r="EI13" i="27"/>
  <c r="EJ13" i="27"/>
  <c r="EK13" i="27"/>
  <c r="EL13" i="27"/>
  <c r="EM13" i="27"/>
  <c r="EN13" i="27"/>
  <c r="EO13" i="27"/>
  <c r="EP13" i="27"/>
  <c r="EQ13" i="27"/>
  <c r="ER13" i="27"/>
  <c r="ES13" i="27"/>
  <c r="ET13" i="27"/>
  <c r="EU13" i="27"/>
  <c r="EV13" i="27"/>
  <c r="EW13" i="27"/>
  <c r="EX13" i="27"/>
  <c r="EY13" i="27"/>
  <c r="EZ13" i="27"/>
  <c r="FA13" i="27"/>
  <c r="FB13" i="27"/>
  <c r="EE14" i="27"/>
  <c r="EF14" i="27"/>
  <c r="EG14" i="27"/>
  <c r="EH14" i="27"/>
  <c r="EI14" i="27"/>
  <c r="EJ14" i="27"/>
  <c r="EK14" i="27"/>
  <c r="EL14" i="27"/>
  <c r="EM14" i="27"/>
  <c r="EN14" i="27"/>
  <c r="EO14" i="27"/>
  <c r="EP14" i="27"/>
  <c r="EQ14" i="27"/>
  <c r="ER14" i="27"/>
  <c r="ES14" i="27"/>
  <c r="ET14" i="27"/>
  <c r="EU14" i="27"/>
  <c r="EV14" i="27"/>
  <c r="EW14" i="27"/>
  <c r="EX14" i="27"/>
  <c r="EY14" i="27"/>
  <c r="EZ14" i="27"/>
  <c r="FA14" i="27"/>
  <c r="FB14" i="27"/>
  <c r="EE15" i="27"/>
  <c r="EF15" i="27"/>
  <c r="EG15" i="27"/>
  <c r="EH15" i="27"/>
  <c r="EI15" i="27"/>
  <c r="EJ15" i="27"/>
  <c r="EK15" i="27"/>
  <c r="EL15" i="27"/>
  <c r="EM15" i="27"/>
  <c r="EN15" i="27"/>
  <c r="EO15" i="27"/>
  <c r="EP15" i="27"/>
  <c r="EQ15" i="27"/>
  <c r="ER15" i="27"/>
  <c r="ES15" i="27"/>
  <c r="ET15" i="27"/>
  <c r="EU15" i="27"/>
  <c r="EV15" i="27"/>
  <c r="EW15" i="27"/>
  <c r="EX15" i="27"/>
  <c r="EY15" i="27"/>
  <c r="EZ15" i="27"/>
  <c r="FA15" i="27"/>
  <c r="FB15" i="27"/>
  <c r="EE16" i="27"/>
  <c r="EF16" i="27"/>
  <c r="EG16" i="27"/>
  <c r="EH16" i="27"/>
  <c r="EI16" i="27"/>
  <c r="EJ16" i="27"/>
  <c r="EK16" i="27"/>
  <c r="EL16" i="27"/>
  <c r="EM16" i="27"/>
  <c r="EN16" i="27"/>
  <c r="EO16" i="27"/>
  <c r="EP16" i="27"/>
  <c r="EQ16" i="27"/>
  <c r="ER16" i="27"/>
  <c r="ES16" i="27"/>
  <c r="ET16" i="27"/>
  <c r="EU16" i="27"/>
  <c r="EV16" i="27"/>
  <c r="EW16" i="27"/>
  <c r="EX16" i="27"/>
  <c r="EY16" i="27"/>
  <c r="EZ16" i="27"/>
  <c r="FA16" i="27"/>
  <c r="FB16" i="27"/>
  <c r="EE17" i="27"/>
  <c r="EF17" i="27"/>
  <c r="EG17" i="27"/>
  <c r="EH17" i="27"/>
  <c r="EI17" i="27"/>
  <c r="EJ17" i="27"/>
  <c r="EK17" i="27"/>
  <c r="EL17" i="27"/>
  <c r="EM17" i="27"/>
  <c r="EN17" i="27"/>
  <c r="EO17" i="27"/>
  <c r="EP17" i="27"/>
  <c r="EQ17" i="27"/>
  <c r="ER17" i="27"/>
  <c r="ES17" i="27"/>
  <c r="ET17" i="27"/>
  <c r="EU17" i="27"/>
  <c r="EV17" i="27"/>
  <c r="EW17" i="27"/>
  <c r="EX17" i="27"/>
  <c r="EY17" i="27"/>
  <c r="EZ17" i="27"/>
  <c r="FA17" i="27"/>
  <c r="FB17" i="27"/>
  <c r="EE19" i="27"/>
  <c r="EF19" i="27"/>
  <c r="EG19" i="27"/>
  <c r="EH19" i="27"/>
  <c r="EI19" i="27"/>
  <c r="EJ19" i="27"/>
  <c r="EK19" i="27"/>
  <c r="EL19" i="27"/>
  <c r="EM19" i="27"/>
  <c r="EN19" i="27"/>
  <c r="EO19" i="27"/>
  <c r="EP19" i="27"/>
  <c r="EQ19" i="27"/>
  <c r="ER19" i="27"/>
  <c r="ES19" i="27"/>
  <c r="ET19" i="27"/>
  <c r="EU19" i="27"/>
  <c r="EV19" i="27"/>
  <c r="EW19" i="27"/>
  <c r="EX19" i="27"/>
  <c r="EY19" i="27"/>
  <c r="EZ19" i="27"/>
  <c r="FA19" i="27"/>
  <c r="FB19" i="27"/>
  <c r="EE20" i="27"/>
  <c r="EF20" i="27"/>
  <c r="EG20" i="27"/>
  <c r="EH20" i="27"/>
  <c r="EI20" i="27"/>
  <c r="EJ20" i="27"/>
  <c r="EK20" i="27"/>
  <c r="EL20" i="27"/>
  <c r="EM20" i="27"/>
  <c r="EN20" i="27"/>
  <c r="EO20" i="27"/>
  <c r="EP20" i="27"/>
  <c r="EQ20" i="27"/>
  <c r="ER20" i="27"/>
  <c r="ES20" i="27"/>
  <c r="ET20" i="27"/>
  <c r="EU20" i="27"/>
  <c r="EV20" i="27"/>
  <c r="EW20" i="27"/>
  <c r="EX20" i="27"/>
  <c r="EY20" i="27"/>
  <c r="EZ20" i="27"/>
  <c r="FA20" i="27"/>
  <c r="FB20" i="27"/>
  <c r="EE21" i="27"/>
  <c r="EF21" i="27"/>
  <c r="EG21" i="27"/>
  <c r="EH21" i="27"/>
  <c r="EI21" i="27"/>
  <c r="EJ21" i="27"/>
  <c r="EK21" i="27"/>
  <c r="EL21" i="27"/>
  <c r="EM21" i="27"/>
  <c r="EN21" i="27"/>
  <c r="EO21" i="27"/>
  <c r="EP21" i="27"/>
  <c r="EQ21" i="27"/>
  <c r="ER21" i="27"/>
  <c r="ES21" i="27"/>
  <c r="ET21" i="27"/>
  <c r="EU21" i="27"/>
  <c r="EV21" i="27"/>
  <c r="EW21" i="27"/>
  <c r="EX21" i="27"/>
  <c r="EY21" i="27"/>
  <c r="EZ21" i="27"/>
  <c r="FA21" i="27"/>
  <c r="FB21" i="27"/>
  <c r="EE22" i="27"/>
  <c r="EF22" i="27"/>
  <c r="EG22" i="27"/>
  <c r="EH22" i="27"/>
  <c r="EI22" i="27"/>
  <c r="EJ22" i="27"/>
  <c r="EK22" i="27"/>
  <c r="EL22" i="27"/>
  <c r="EM22" i="27"/>
  <c r="EN22" i="27"/>
  <c r="EO22" i="27"/>
  <c r="EP22" i="27"/>
  <c r="EQ22" i="27"/>
  <c r="ER22" i="27"/>
  <c r="ES22" i="27"/>
  <c r="ET22" i="27"/>
  <c r="EU22" i="27"/>
  <c r="EV22" i="27"/>
  <c r="EW22" i="27"/>
  <c r="EX22" i="27"/>
  <c r="EY22" i="27"/>
  <c r="EZ22" i="27"/>
  <c r="FA22" i="27"/>
  <c r="FB22" i="27"/>
  <c r="EE23" i="27"/>
  <c r="EF23" i="27"/>
  <c r="EG23" i="27"/>
  <c r="EH23" i="27"/>
  <c r="EI23" i="27"/>
  <c r="EJ23" i="27"/>
  <c r="EK23" i="27"/>
  <c r="EL23" i="27"/>
  <c r="EM23" i="27"/>
  <c r="EN23" i="27"/>
  <c r="EO23" i="27"/>
  <c r="EP23" i="27"/>
  <c r="EQ23" i="27"/>
  <c r="ER23" i="27"/>
  <c r="ES23" i="27"/>
  <c r="ET23" i="27"/>
  <c r="EU23" i="27"/>
  <c r="EV23" i="27"/>
  <c r="EW23" i="27"/>
  <c r="EX23" i="27"/>
  <c r="EY23" i="27"/>
  <c r="EZ23" i="27"/>
  <c r="FA23" i="27"/>
  <c r="FB23" i="27"/>
  <c r="EE25" i="27"/>
  <c r="EF25" i="27"/>
  <c r="EG25" i="27"/>
  <c r="EH25" i="27"/>
  <c r="EI25" i="27"/>
  <c r="EJ25" i="27"/>
  <c r="EK25" i="27"/>
  <c r="EL25" i="27"/>
  <c r="EM25" i="27"/>
  <c r="EN25" i="27"/>
  <c r="EO25" i="27"/>
  <c r="EP25" i="27"/>
  <c r="EQ25" i="27"/>
  <c r="ER25" i="27"/>
  <c r="ES25" i="27"/>
  <c r="ET25" i="27"/>
  <c r="EU25" i="27"/>
  <c r="EV25" i="27"/>
  <c r="EW25" i="27"/>
  <c r="EX25" i="27"/>
  <c r="EY25" i="27"/>
  <c r="EZ25" i="27"/>
  <c r="FA25" i="27"/>
  <c r="FB25" i="27"/>
  <c r="EE26" i="27"/>
  <c r="EF26" i="27"/>
  <c r="EG26" i="27"/>
  <c r="EH26" i="27"/>
  <c r="EI26" i="27"/>
  <c r="EJ26" i="27"/>
  <c r="EK26" i="27"/>
  <c r="EL26" i="27"/>
  <c r="EM26" i="27"/>
  <c r="EN26" i="27"/>
  <c r="EO26" i="27"/>
  <c r="EP26" i="27"/>
  <c r="EQ26" i="27"/>
  <c r="ER26" i="27"/>
  <c r="ES26" i="27"/>
  <c r="ET26" i="27"/>
  <c r="EU26" i="27"/>
  <c r="EV26" i="27"/>
  <c r="EW26" i="27"/>
  <c r="EX26" i="27"/>
  <c r="EY26" i="27"/>
  <c r="EZ26" i="27"/>
  <c r="FA26" i="27"/>
  <c r="FB26" i="27"/>
  <c r="EE27" i="27"/>
  <c r="EF27" i="27"/>
  <c r="EG27" i="27"/>
  <c r="EH27" i="27"/>
  <c r="EI27" i="27"/>
  <c r="EJ27" i="27"/>
  <c r="EK27" i="27"/>
  <c r="EL27" i="27"/>
  <c r="EM27" i="27"/>
  <c r="EN27" i="27"/>
  <c r="EO27" i="27"/>
  <c r="EP27" i="27"/>
  <c r="EQ27" i="27"/>
  <c r="ER27" i="27"/>
  <c r="ES27" i="27"/>
  <c r="ET27" i="27"/>
  <c r="EU27" i="27"/>
  <c r="EV27" i="27"/>
  <c r="EW27" i="27"/>
  <c r="EX27" i="27"/>
  <c r="EY27" i="27"/>
  <c r="EZ27" i="27"/>
  <c r="FA27" i="27"/>
  <c r="FB27" i="27"/>
  <c r="EE28" i="27"/>
  <c r="EF28" i="27"/>
  <c r="EG28" i="27"/>
  <c r="EH28" i="27"/>
  <c r="EI28" i="27"/>
  <c r="EJ28" i="27"/>
  <c r="EK28" i="27"/>
  <c r="EL28" i="27"/>
  <c r="EM28" i="27"/>
  <c r="EN28" i="27"/>
  <c r="EO28" i="27"/>
  <c r="EP28" i="27"/>
  <c r="EQ28" i="27"/>
  <c r="ER28" i="27"/>
  <c r="ES28" i="27"/>
  <c r="ET28" i="27"/>
  <c r="EU28" i="27"/>
  <c r="EV28" i="27"/>
  <c r="EW28" i="27"/>
  <c r="EX28" i="27"/>
  <c r="EY28" i="27"/>
  <c r="EZ28" i="27"/>
  <c r="FA28" i="27"/>
  <c r="FB28" i="27"/>
  <c r="EE29" i="27"/>
  <c r="EF29" i="27"/>
  <c r="EG29" i="27"/>
  <c r="EH29" i="27"/>
  <c r="EI29" i="27"/>
  <c r="EJ29" i="27"/>
  <c r="EK29" i="27"/>
  <c r="EL29" i="27"/>
  <c r="EM29" i="27"/>
  <c r="EN29" i="27"/>
  <c r="EO29" i="27"/>
  <c r="EP29" i="27"/>
  <c r="EQ29" i="27"/>
  <c r="ER29" i="27"/>
  <c r="ES29" i="27"/>
  <c r="ET29" i="27"/>
  <c r="EU29" i="27"/>
  <c r="EV29" i="27"/>
  <c r="EW29" i="27"/>
  <c r="EX29" i="27"/>
  <c r="EY29" i="27"/>
  <c r="EZ29" i="27"/>
  <c r="FA29" i="27"/>
  <c r="FB29" i="27"/>
  <c r="EE31" i="27"/>
  <c r="EF31" i="27"/>
  <c r="EG31" i="27"/>
  <c r="EH31" i="27"/>
  <c r="EI31" i="27"/>
  <c r="EJ31" i="27"/>
  <c r="EK31" i="27"/>
  <c r="EL31" i="27"/>
  <c r="EM31" i="27"/>
  <c r="EN31" i="27"/>
  <c r="EO31" i="27"/>
  <c r="EP31" i="27"/>
  <c r="EQ31" i="27"/>
  <c r="ER31" i="27"/>
  <c r="ES31" i="27"/>
  <c r="ET31" i="27"/>
  <c r="EU31" i="27"/>
  <c r="EV31" i="27"/>
  <c r="EW31" i="27"/>
  <c r="EX31" i="27"/>
  <c r="EY31" i="27"/>
  <c r="EZ31" i="27"/>
  <c r="FA31" i="27"/>
  <c r="FB31" i="27"/>
  <c r="EE32" i="27"/>
  <c r="EF32" i="27"/>
  <c r="EG32" i="27"/>
  <c r="EH32" i="27"/>
  <c r="EI32" i="27"/>
  <c r="EJ32" i="27"/>
  <c r="EK32" i="27"/>
  <c r="EL32" i="27"/>
  <c r="EM32" i="27"/>
  <c r="EN32" i="27"/>
  <c r="EO32" i="27"/>
  <c r="EP32" i="27"/>
  <c r="EQ32" i="27"/>
  <c r="ER32" i="27"/>
  <c r="ES32" i="27"/>
  <c r="ET32" i="27"/>
  <c r="EU32" i="27"/>
  <c r="EV32" i="27"/>
  <c r="EW32" i="27"/>
  <c r="EX32" i="27"/>
  <c r="EY32" i="27"/>
  <c r="EZ32" i="27"/>
  <c r="FA32" i="27"/>
  <c r="FB32" i="27"/>
  <c r="EE33" i="27"/>
  <c r="EF33" i="27"/>
  <c r="EG33" i="27"/>
  <c r="EH33" i="27"/>
  <c r="EI33" i="27"/>
  <c r="EJ33" i="27"/>
  <c r="EK33" i="27"/>
  <c r="EL33" i="27"/>
  <c r="EM33" i="27"/>
  <c r="EN33" i="27"/>
  <c r="EO33" i="27"/>
  <c r="EP33" i="27"/>
  <c r="EQ33" i="27"/>
  <c r="ER33" i="27"/>
  <c r="ES33" i="27"/>
  <c r="ET33" i="27"/>
  <c r="EU33" i="27"/>
  <c r="EV33" i="27"/>
  <c r="EW33" i="27"/>
  <c r="EX33" i="27"/>
  <c r="EY33" i="27"/>
  <c r="EZ33" i="27"/>
  <c r="FA33" i="27"/>
  <c r="FB33" i="27"/>
  <c r="EE34" i="27"/>
  <c r="EF34" i="27"/>
  <c r="EG34" i="27"/>
  <c r="EH34" i="27"/>
  <c r="EI34" i="27"/>
  <c r="EJ34" i="27"/>
  <c r="EK34" i="27"/>
  <c r="EL34" i="27"/>
  <c r="EM34" i="27"/>
  <c r="EN34" i="27"/>
  <c r="EO34" i="27"/>
  <c r="EP34" i="27"/>
  <c r="EQ34" i="27"/>
  <c r="ER34" i="27"/>
  <c r="ES34" i="27"/>
  <c r="ET34" i="27"/>
  <c r="EU34" i="27"/>
  <c r="EV34" i="27"/>
  <c r="EW34" i="27"/>
  <c r="EX34" i="27"/>
  <c r="EY34" i="27"/>
  <c r="EZ34" i="27"/>
  <c r="FA34" i="27"/>
  <c r="FB34" i="27"/>
  <c r="EE35" i="27"/>
  <c r="EF35" i="27"/>
  <c r="EG35" i="27"/>
  <c r="EH35" i="27"/>
  <c r="EI35" i="27"/>
  <c r="EJ35" i="27"/>
  <c r="EK35" i="27"/>
  <c r="EL35" i="27"/>
  <c r="EM35" i="27"/>
  <c r="EN35" i="27"/>
  <c r="EO35" i="27"/>
  <c r="EP35" i="27"/>
  <c r="EQ35" i="27"/>
  <c r="ER35" i="27"/>
  <c r="ES35" i="27"/>
  <c r="ET35" i="27"/>
  <c r="EU35" i="27"/>
  <c r="EV35" i="27"/>
  <c r="EW35" i="27"/>
  <c r="EX35" i="27"/>
  <c r="EY35" i="27"/>
  <c r="EZ35" i="27"/>
  <c r="FA35" i="27"/>
  <c r="FB35" i="27"/>
  <c r="EE36" i="27"/>
  <c r="EF36" i="27"/>
  <c r="EG36" i="27"/>
  <c r="EH36" i="27"/>
  <c r="EI36" i="27"/>
  <c r="EJ36" i="27"/>
  <c r="EK36" i="27"/>
  <c r="EL36" i="27"/>
  <c r="EM36" i="27"/>
  <c r="EN36" i="27"/>
  <c r="EO36" i="27"/>
  <c r="EP36" i="27"/>
  <c r="EQ36" i="27"/>
  <c r="ER36" i="27"/>
  <c r="ES36" i="27"/>
  <c r="ET36" i="27"/>
  <c r="EU36" i="27"/>
  <c r="EV36" i="27"/>
  <c r="EW36" i="27"/>
  <c r="EX36" i="27"/>
  <c r="EY36" i="27"/>
  <c r="EZ36" i="27"/>
  <c r="FA36" i="27"/>
  <c r="FB36" i="27"/>
  <c r="EE39" i="27"/>
  <c r="EF39" i="27"/>
  <c r="EG39" i="27"/>
  <c r="EH39" i="27"/>
  <c r="EI39" i="27"/>
  <c r="EJ39" i="27"/>
  <c r="EK39" i="27"/>
  <c r="EL39" i="27"/>
  <c r="EM39" i="27"/>
  <c r="EN39" i="27"/>
  <c r="EO39" i="27"/>
  <c r="EP39" i="27"/>
  <c r="EQ39" i="27"/>
  <c r="ER39" i="27"/>
  <c r="ES39" i="27"/>
  <c r="ET39" i="27"/>
  <c r="EU39" i="27"/>
  <c r="EV39" i="27"/>
  <c r="EW39" i="27"/>
  <c r="EX39" i="27"/>
  <c r="EY39" i="27"/>
  <c r="EZ39" i="27"/>
  <c r="FA39" i="27"/>
  <c r="FB39" i="27"/>
  <c r="EE40" i="27"/>
  <c r="EF40" i="27"/>
  <c r="EG40" i="27"/>
  <c r="EH40" i="27"/>
  <c r="EI40" i="27"/>
  <c r="EJ40" i="27"/>
  <c r="EK40" i="27"/>
  <c r="EL40" i="27"/>
  <c r="EM40" i="27"/>
  <c r="EN40" i="27"/>
  <c r="EO40" i="27"/>
  <c r="EP40" i="27"/>
  <c r="EQ40" i="27"/>
  <c r="ER40" i="27"/>
  <c r="ES40" i="27"/>
  <c r="ET40" i="27"/>
  <c r="EU40" i="27"/>
  <c r="EV40" i="27"/>
  <c r="EW40" i="27"/>
  <c r="EX40" i="27"/>
  <c r="EY40" i="27"/>
  <c r="EZ40" i="27"/>
  <c r="FA40" i="27"/>
  <c r="FB40" i="27"/>
  <c r="EE43" i="27"/>
  <c r="EF43" i="27"/>
  <c r="EG43" i="27"/>
  <c r="EH43" i="27"/>
  <c r="EI43" i="27"/>
  <c r="EJ43" i="27"/>
  <c r="EK43" i="27"/>
  <c r="EL43" i="27"/>
  <c r="EM43" i="27"/>
  <c r="EN43" i="27"/>
  <c r="EO43" i="27"/>
  <c r="EP43" i="27"/>
  <c r="EQ43" i="27"/>
  <c r="ER43" i="27"/>
  <c r="ES43" i="27"/>
  <c r="ET43" i="27"/>
  <c r="EU43" i="27"/>
  <c r="EV43" i="27"/>
  <c r="EW43" i="27"/>
  <c r="EX43" i="27"/>
  <c r="EY43" i="27"/>
  <c r="EZ43" i="27"/>
  <c r="FA43" i="27"/>
  <c r="FB43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EE45" i="27"/>
  <c r="EF45" i="27"/>
  <c r="EG45" i="27"/>
  <c r="EH45" i="27"/>
  <c r="EI45" i="27"/>
  <c r="EJ45" i="27"/>
  <c r="EK45" i="27"/>
  <c r="EL45" i="27"/>
  <c r="EM45" i="27"/>
  <c r="EN45" i="27"/>
  <c r="EO45" i="27"/>
  <c r="EP45" i="27"/>
  <c r="EQ45" i="27"/>
  <c r="ER45" i="27"/>
  <c r="ES45" i="27"/>
  <c r="ET45" i="27"/>
  <c r="EU45" i="27"/>
  <c r="EV45" i="27"/>
  <c r="EW45" i="27"/>
  <c r="EX45" i="27"/>
  <c r="EY45" i="27"/>
  <c r="EZ45" i="27"/>
  <c r="FA45" i="27"/>
  <c r="FB45" i="27"/>
  <c r="EE48" i="27"/>
  <c r="EF48" i="27"/>
  <c r="EG48" i="27"/>
  <c r="EH48" i="27"/>
  <c r="EI48" i="27"/>
  <c r="EJ48" i="27"/>
  <c r="EK48" i="27"/>
  <c r="EL48" i="27"/>
  <c r="EM48" i="27"/>
  <c r="EN48" i="27"/>
  <c r="EO48" i="27"/>
  <c r="EP48" i="27"/>
  <c r="EQ48" i="27"/>
  <c r="ER48" i="27"/>
  <c r="ES48" i="27"/>
  <c r="ET48" i="27"/>
  <c r="EU48" i="27"/>
  <c r="EV48" i="27"/>
  <c r="EW48" i="27"/>
  <c r="EX48" i="27"/>
  <c r="EY48" i="27"/>
  <c r="EZ48" i="27"/>
  <c r="FA48" i="27"/>
  <c r="FB48" i="27"/>
  <c r="EE49" i="27"/>
  <c r="EF49" i="27"/>
  <c r="EG49" i="27"/>
  <c r="EH49" i="27"/>
  <c r="EI49" i="27"/>
  <c r="EJ49" i="27"/>
  <c r="EK49" i="27"/>
  <c r="EL49" i="27"/>
  <c r="EM49" i="27"/>
  <c r="EN49" i="27"/>
  <c r="EO49" i="27"/>
  <c r="EP49" i="27"/>
  <c r="EQ49" i="27"/>
  <c r="ER49" i="27"/>
  <c r="ES49" i="27"/>
  <c r="ET49" i="27"/>
  <c r="EU49" i="27"/>
  <c r="EV49" i="27"/>
  <c r="EW49" i="27"/>
  <c r="EX49" i="27"/>
  <c r="EY49" i="27"/>
  <c r="EZ49" i="27"/>
  <c r="FA49" i="27"/>
  <c r="FB49" i="27"/>
  <c r="EE50" i="27"/>
  <c r="EF50" i="27"/>
  <c r="EG50" i="27"/>
  <c r="EH50" i="27"/>
  <c r="EI50" i="27"/>
  <c r="EJ50" i="27"/>
  <c r="EK50" i="27"/>
  <c r="EL50" i="27"/>
  <c r="EM50" i="27"/>
  <c r="EN50" i="27"/>
  <c r="EO50" i="27"/>
  <c r="EP50" i="27"/>
  <c r="EQ50" i="27"/>
  <c r="ER50" i="27"/>
  <c r="ES50" i="27"/>
  <c r="ET50" i="27"/>
  <c r="EU50" i="27"/>
  <c r="EV50" i="27"/>
  <c r="EW50" i="27"/>
  <c r="EX50" i="27"/>
  <c r="EY50" i="27"/>
  <c r="EZ50" i="27"/>
  <c r="FA50" i="27"/>
  <c r="FB50" i="27"/>
  <c r="EE51" i="27"/>
  <c r="EF51" i="27"/>
  <c r="EG51" i="27"/>
  <c r="EH51" i="27"/>
  <c r="EI51" i="27"/>
  <c r="EJ51" i="27"/>
  <c r="EK51" i="27"/>
  <c r="EL51" i="27"/>
  <c r="EM51" i="27"/>
  <c r="EN51" i="27"/>
  <c r="EO51" i="27"/>
  <c r="EP51" i="27"/>
  <c r="EQ51" i="27"/>
  <c r="ER51" i="27"/>
  <c r="ES51" i="27"/>
  <c r="ET51" i="27"/>
  <c r="EU51" i="27"/>
  <c r="EV51" i="27"/>
  <c r="EW51" i="27"/>
  <c r="EX51" i="27"/>
  <c r="EY51" i="27"/>
  <c r="EZ51" i="27"/>
  <c r="FA51" i="27"/>
  <c r="FB51" i="27"/>
  <c r="EE52" i="27"/>
  <c r="EF52" i="27"/>
  <c r="EG52" i="27"/>
  <c r="EH52" i="27"/>
  <c r="EI52" i="27"/>
  <c r="EJ52" i="27"/>
  <c r="EK52" i="27"/>
  <c r="EL52" i="27"/>
  <c r="EM52" i="27"/>
  <c r="EN52" i="27"/>
  <c r="EO52" i="27"/>
  <c r="EP52" i="27"/>
  <c r="EQ52" i="27"/>
  <c r="ER52" i="27"/>
  <c r="ES52" i="27"/>
  <c r="ET52" i="27"/>
  <c r="EU52" i="27"/>
  <c r="EV52" i="27"/>
  <c r="EW52" i="27"/>
  <c r="EX52" i="27"/>
  <c r="EY52" i="27"/>
  <c r="EZ52" i="27"/>
  <c r="FA52" i="27"/>
  <c r="FB52" i="27"/>
  <c r="EE53" i="27"/>
  <c r="EF53" i="27"/>
  <c r="EG53" i="27"/>
  <c r="EH53" i="27"/>
  <c r="EI53" i="27"/>
  <c r="EJ53" i="27"/>
  <c r="EK53" i="27"/>
  <c r="EL53" i="27"/>
  <c r="EM53" i="27"/>
  <c r="EN53" i="27"/>
  <c r="EO53" i="27"/>
  <c r="EP53" i="27"/>
  <c r="EQ53" i="27"/>
  <c r="ER53" i="27"/>
  <c r="ES53" i="27"/>
  <c r="ET53" i="27"/>
  <c r="EU53" i="27"/>
  <c r="EV53" i="27"/>
  <c r="EW53" i="27"/>
  <c r="EX53" i="27"/>
  <c r="EY53" i="27"/>
  <c r="EZ53" i="27"/>
  <c r="FA53" i="27"/>
  <c r="FB53" i="27"/>
  <c r="EE54" i="27"/>
  <c r="EF54" i="27"/>
  <c r="EG54" i="27"/>
  <c r="EH54" i="27"/>
  <c r="EI54" i="27"/>
  <c r="EJ54" i="27"/>
  <c r="EK54" i="27"/>
  <c r="EL54" i="27"/>
  <c r="EM54" i="27"/>
  <c r="EN54" i="27"/>
  <c r="EO54" i="27"/>
  <c r="EP54" i="27"/>
  <c r="EQ54" i="27"/>
  <c r="ER54" i="27"/>
  <c r="ES54" i="27"/>
  <c r="ET54" i="27"/>
  <c r="EU54" i="27"/>
  <c r="EV54" i="27"/>
  <c r="EW54" i="27"/>
  <c r="EX54" i="27"/>
  <c r="EY54" i="27"/>
  <c r="EZ54" i="27"/>
  <c r="FA54" i="27"/>
  <c r="FB54" i="27"/>
  <c r="EE55" i="27"/>
  <c r="EF55" i="27"/>
  <c r="EG55" i="27"/>
  <c r="EH55" i="27"/>
  <c r="EI55" i="27"/>
  <c r="EJ55" i="27"/>
  <c r="EK55" i="27"/>
  <c r="EL55" i="27"/>
  <c r="EM55" i="27"/>
  <c r="EN55" i="27"/>
  <c r="EO55" i="27"/>
  <c r="EP55" i="27"/>
  <c r="EQ55" i="27"/>
  <c r="ER55" i="27"/>
  <c r="ES55" i="27"/>
  <c r="ET55" i="27"/>
  <c r="EU55" i="27"/>
  <c r="EV55" i="27"/>
  <c r="EW55" i="27"/>
  <c r="EX55" i="27"/>
  <c r="EY55" i="27"/>
  <c r="EZ55" i="27"/>
  <c r="FA55" i="27"/>
  <c r="FB55" i="27"/>
  <c r="EE56" i="27"/>
  <c r="EF56" i="27"/>
  <c r="EG56" i="27"/>
  <c r="EH56" i="27"/>
  <c r="EI56" i="27"/>
  <c r="EJ56" i="27"/>
  <c r="EK56" i="27"/>
  <c r="EL56" i="27"/>
  <c r="EM56" i="27"/>
  <c r="EN56" i="27"/>
  <c r="EO56" i="27"/>
  <c r="EP56" i="27"/>
  <c r="EQ56" i="27"/>
  <c r="ER56" i="27"/>
  <c r="ES56" i="27"/>
  <c r="ET56" i="27"/>
  <c r="EU56" i="27"/>
  <c r="EV56" i="27"/>
  <c r="EW56" i="27"/>
  <c r="EX56" i="27"/>
  <c r="EY56" i="27"/>
  <c r="EZ56" i="27"/>
  <c r="FA56" i="27"/>
  <c r="FB56" i="27"/>
  <c r="EE57" i="27"/>
  <c r="EF57" i="27"/>
  <c r="EG57" i="27"/>
  <c r="EH57" i="27"/>
  <c r="EI57" i="27"/>
  <c r="EJ57" i="27"/>
  <c r="EK57" i="27"/>
  <c r="EL57" i="27"/>
  <c r="EM57" i="27"/>
  <c r="EN57" i="27"/>
  <c r="EO57" i="27"/>
  <c r="EP57" i="27"/>
  <c r="EQ57" i="27"/>
  <c r="ER57" i="27"/>
  <c r="ES57" i="27"/>
  <c r="ET57" i="27"/>
  <c r="EU57" i="27"/>
  <c r="EV57" i="27"/>
  <c r="EW57" i="27"/>
  <c r="EX57" i="27"/>
  <c r="EY57" i="27"/>
  <c r="EZ57" i="27"/>
  <c r="FA57" i="27"/>
  <c r="FB57" i="27"/>
  <c r="EE59" i="27"/>
  <c r="EF59" i="27"/>
  <c r="EG59" i="27"/>
  <c r="EH59" i="27"/>
  <c r="EI59" i="27"/>
  <c r="EJ59" i="27"/>
  <c r="EK59" i="27"/>
  <c r="EL59" i="27"/>
  <c r="EM59" i="27"/>
  <c r="EN59" i="27"/>
  <c r="EO59" i="27"/>
  <c r="EP59" i="27"/>
  <c r="EQ59" i="27"/>
  <c r="ER59" i="27"/>
  <c r="ES59" i="27"/>
  <c r="ET59" i="27"/>
  <c r="EU59" i="27"/>
  <c r="EV59" i="27"/>
  <c r="EW59" i="27"/>
  <c r="EX59" i="27"/>
  <c r="EY59" i="27"/>
  <c r="EZ59" i="27"/>
  <c r="FA59" i="27"/>
  <c r="FB59" i="27"/>
  <c r="EE61" i="27"/>
  <c r="EF61" i="27"/>
  <c r="EG61" i="27"/>
  <c r="EH61" i="27"/>
  <c r="EI61" i="27"/>
  <c r="EJ61" i="27"/>
  <c r="EK61" i="27"/>
  <c r="EL61" i="27"/>
  <c r="EM61" i="27"/>
  <c r="EN61" i="27"/>
  <c r="EO61" i="27"/>
  <c r="EP61" i="27"/>
  <c r="EQ61" i="27"/>
  <c r="ER61" i="27"/>
  <c r="ES61" i="27"/>
  <c r="ET61" i="27"/>
  <c r="EU61" i="27"/>
  <c r="EV61" i="27"/>
  <c r="EW61" i="27"/>
  <c r="EX61" i="27"/>
  <c r="EY61" i="27"/>
  <c r="EZ61" i="27"/>
  <c r="FA61" i="27"/>
  <c r="FB61" i="27"/>
  <c r="EE62" i="27"/>
  <c r="EF62" i="27"/>
  <c r="EG62" i="27"/>
  <c r="EH62" i="27"/>
  <c r="EI62" i="27"/>
  <c r="EJ62" i="27"/>
  <c r="EK62" i="27"/>
  <c r="EL62" i="27"/>
  <c r="EM62" i="27"/>
  <c r="EN62" i="27"/>
  <c r="EO62" i="27"/>
  <c r="EP62" i="27"/>
  <c r="EQ62" i="27"/>
  <c r="ER62" i="27"/>
  <c r="ES62" i="27"/>
  <c r="ET62" i="27"/>
  <c r="EU62" i="27"/>
  <c r="EV62" i="27"/>
  <c r="EW62" i="27"/>
  <c r="EX62" i="27"/>
  <c r="EY62" i="27"/>
  <c r="EZ62" i="27"/>
  <c r="FA62" i="27"/>
  <c r="FB62" i="27"/>
  <c r="EE63" i="27"/>
  <c r="EF63" i="27"/>
  <c r="EG63" i="27"/>
  <c r="EH63" i="27"/>
  <c r="EI63" i="27"/>
  <c r="EJ63" i="27"/>
  <c r="EK63" i="27"/>
  <c r="EL63" i="27"/>
  <c r="EM63" i="27"/>
  <c r="EN63" i="27"/>
  <c r="EO63" i="27"/>
  <c r="EP63" i="27"/>
  <c r="EQ63" i="27"/>
  <c r="ER63" i="27"/>
  <c r="ES63" i="27"/>
  <c r="ET63" i="27"/>
  <c r="EU63" i="27"/>
  <c r="EV63" i="27"/>
  <c r="EW63" i="27"/>
  <c r="EX63" i="27"/>
  <c r="EY63" i="27"/>
  <c r="EZ63" i="27"/>
  <c r="FA63" i="27"/>
  <c r="FB63" i="27"/>
  <c r="EE64" i="27"/>
  <c r="EF64" i="27"/>
  <c r="EG64" i="27"/>
  <c r="EH64" i="27"/>
  <c r="EI64" i="27"/>
  <c r="EJ64" i="27"/>
  <c r="EK64" i="27"/>
  <c r="EL64" i="27"/>
  <c r="EM64" i="27"/>
  <c r="EN64" i="27"/>
  <c r="EO64" i="27"/>
  <c r="EP64" i="27"/>
  <c r="EQ64" i="27"/>
  <c r="ER64" i="27"/>
  <c r="ES64" i="27"/>
  <c r="ET64" i="27"/>
  <c r="EU64" i="27"/>
  <c r="EV64" i="27"/>
  <c r="EW64" i="27"/>
  <c r="EX64" i="27"/>
  <c r="EY64" i="27"/>
  <c r="EZ64" i="27"/>
  <c r="FA64" i="27"/>
  <c r="FB64" i="27"/>
  <c r="EE65" i="27"/>
  <c r="EF65" i="27"/>
  <c r="EG65" i="27"/>
  <c r="EH65" i="27"/>
  <c r="EI65" i="27"/>
  <c r="EJ65" i="27"/>
  <c r="EK65" i="27"/>
  <c r="EL65" i="27"/>
  <c r="EM65" i="27"/>
  <c r="EN65" i="27"/>
  <c r="EO65" i="27"/>
  <c r="EP65" i="27"/>
  <c r="EQ65" i="27"/>
  <c r="ER65" i="27"/>
  <c r="ES65" i="27"/>
  <c r="ET65" i="27"/>
  <c r="EU65" i="27"/>
  <c r="EV65" i="27"/>
  <c r="EW65" i="27"/>
  <c r="EX65" i="27"/>
  <c r="EY65" i="27"/>
  <c r="EZ65" i="27"/>
  <c r="FA65" i="27"/>
  <c r="FB65" i="27"/>
  <c r="EE66" i="27"/>
  <c r="EF66" i="27"/>
  <c r="EG66" i="27"/>
  <c r="EH66" i="27"/>
  <c r="EI66" i="27"/>
  <c r="EJ66" i="27"/>
  <c r="EK66" i="27"/>
  <c r="EL66" i="27"/>
  <c r="EM66" i="27"/>
  <c r="EN66" i="27"/>
  <c r="EO66" i="27"/>
  <c r="EP66" i="27"/>
  <c r="EQ66" i="27"/>
  <c r="ER66" i="27"/>
  <c r="ES66" i="27"/>
  <c r="ET66" i="27"/>
  <c r="EU66" i="27"/>
  <c r="EV66" i="27"/>
  <c r="EW66" i="27"/>
  <c r="EX66" i="27"/>
  <c r="EY66" i="27"/>
  <c r="EZ66" i="27"/>
  <c r="FA66" i="27"/>
  <c r="FB66" i="27"/>
  <c r="EE67" i="27"/>
  <c r="EF67" i="27"/>
  <c r="EG67" i="27"/>
  <c r="EH67" i="27"/>
  <c r="EI67" i="27"/>
  <c r="EJ67" i="27"/>
  <c r="EK67" i="27"/>
  <c r="EL67" i="27"/>
  <c r="EM67" i="27"/>
  <c r="EN67" i="27"/>
  <c r="EO67" i="27"/>
  <c r="EP67" i="27"/>
  <c r="EQ67" i="27"/>
  <c r="ER67" i="27"/>
  <c r="ES67" i="27"/>
  <c r="ET67" i="27"/>
  <c r="EU67" i="27"/>
  <c r="EV67" i="27"/>
  <c r="EW67" i="27"/>
  <c r="EX67" i="27"/>
  <c r="EY67" i="27"/>
  <c r="EZ67" i="27"/>
  <c r="FA67" i="27"/>
  <c r="FB67" i="27"/>
  <c r="EE68" i="27"/>
  <c r="EF68" i="27"/>
  <c r="EG68" i="27"/>
  <c r="EH68" i="27"/>
  <c r="EI68" i="27"/>
  <c r="EJ68" i="27"/>
  <c r="EK68" i="27"/>
  <c r="EL68" i="27"/>
  <c r="EM68" i="27"/>
  <c r="EN68" i="27"/>
  <c r="EO68" i="27"/>
  <c r="EP68" i="27"/>
  <c r="EQ68" i="27"/>
  <c r="ER68" i="27"/>
  <c r="ES68" i="27"/>
  <c r="ET68" i="27"/>
  <c r="EU68" i="27"/>
  <c r="EV68" i="27"/>
  <c r="EW68" i="27"/>
  <c r="EX68" i="27"/>
  <c r="EY68" i="27"/>
  <c r="EZ68" i="27"/>
  <c r="FA68" i="27"/>
  <c r="FB68" i="27"/>
  <c r="EE69" i="27"/>
  <c r="EF69" i="27"/>
  <c r="EG69" i="27"/>
  <c r="EH69" i="27"/>
  <c r="EI69" i="27"/>
  <c r="EJ69" i="27"/>
  <c r="EK69" i="27"/>
  <c r="EL69" i="27"/>
  <c r="EM69" i="27"/>
  <c r="EN69" i="27"/>
  <c r="EO69" i="27"/>
  <c r="EP69" i="27"/>
  <c r="EQ69" i="27"/>
  <c r="ER69" i="27"/>
  <c r="ES69" i="27"/>
  <c r="ET69" i="27"/>
  <c r="EU69" i="27"/>
  <c r="EV69" i="27"/>
  <c r="EW69" i="27"/>
  <c r="EX69" i="27"/>
  <c r="EY69" i="27"/>
  <c r="EZ69" i="27"/>
  <c r="FA69" i="27"/>
  <c r="FB69" i="27"/>
  <c r="EE71" i="27"/>
  <c r="EF71" i="27"/>
  <c r="EG71" i="27"/>
  <c r="EH71" i="27"/>
  <c r="EI71" i="27"/>
  <c r="EJ71" i="27"/>
  <c r="EK71" i="27"/>
  <c r="EL71" i="27"/>
  <c r="EM71" i="27"/>
  <c r="EN71" i="27"/>
  <c r="EO71" i="27"/>
  <c r="EP71" i="27"/>
  <c r="EQ71" i="27"/>
  <c r="ER71" i="27"/>
  <c r="ES71" i="27"/>
  <c r="ET71" i="27"/>
  <c r="EU71" i="27"/>
  <c r="EV71" i="27"/>
  <c r="EW71" i="27"/>
  <c r="EX71" i="27"/>
  <c r="EY71" i="27"/>
  <c r="EZ71" i="27"/>
  <c r="FA71" i="27"/>
  <c r="FB71" i="27"/>
  <c r="EE72" i="27"/>
  <c r="EF72" i="27"/>
  <c r="EG72" i="27"/>
  <c r="EH72" i="27"/>
  <c r="EI72" i="27"/>
  <c r="EJ72" i="27"/>
  <c r="EK72" i="27"/>
  <c r="EL72" i="27"/>
  <c r="EM72" i="27"/>
  <c r="EN72" i="27"/>
  <c r="EO72" i="27"/>
  <c r="EP72" i="27"/>
  <c r="EQ72" i="27"/>
  <c r="ER72" i="27"/>
  <c r="ES72" i="27"/>
  <c r="ET72" i="27"/>
  <c r="EU72" i="27"/>
  <c r="EV72" i="27"/>
  <c r="EW72" i="27"/>
  <c r="EX72" i="27"/>
  <c r="EY72" i="27"/>
  <c r="EZ72" i="27"/>
  <c r="FA72" i="27"/>
  <c r="FB72" i="27"/>
  <c r="EE73" i="27"/>
  <c r="EF73" i="27"/>
  <c r="EG73" i="27"/>
  <c r="EH73" i="27"/>
  <c r="EI73" i="27"/>
  <c r="EJ73" i="27"/>
  <c r="EK73" i="27"/>
  <c r="EL73" i="27"/>
  <c r="EM73" i="27"/>
  <c r="EN73" i="27"/>
  <c r="EO73" i="27"/>
  <c r="EP73" i="27"/>
  <c r="EQ73" i="27"/>
  <c r="ER73" i="27"/>
  <c r="ES73" i="27"/>
  <c r="ET73" i="27"/>
  <c r="EU73" i="27"/>
  <c r="EV73" i="27"/>
  <c r="EW73" i="27"/>
  <c r="EX73" i="27"/>
  <c r="EY73" i="27"/>
  <c r="EZ73" i="27"/>
  <c r="FA73" i="27"/>
  <c r="FB73" i="27"/>
  <c r="EE74" i="27"/>
  <c r="EF74" i="27"/>
  <c r="EG74" i="27"/>
  <c r="EH74" i="27"/>
  <c r="EI74" i="27"/>
  <c r="EJ74" i="27"/>
  <c r="EK74" i="27"/>
  <c r="EL74" i="27"/>
  <c r="EM74" i="27"/>
  <c r="EN74" i="27"/>
  <c r="EO74" i="27"/>
  <c r="EP74" i="27"/>
  <c r="EQ74" i="27"/>
  <c r="ER74" i="27"/>
  <c r="ES74" i="27"/>
  <c r="ET74" i="27"/>
  <c r="EU74" i="27"/>
  <c r="EV74" i="27"/>
  <c r="EW74" i="27"/>
  <c r="EX74" i="27"/>
  <c r="EY74" i="27"/>
  <c r="EZ74" i="27"/>
  <c r="FA74" i="27"/>
  <c r="FB74" i="27"/>
  <c r="EE75" i="27"/>
  <c r="EF75" i="27"/>
  <c r="EG75" i="27"/>
  <c r="EH75" i="27"/>
  <c r="EI75" i="27"/>
  <c r="EJ75" i="27"/>
  <c r="EK75" i="27"/>
  <c r="EL75" i="27"/>
  <c r="EM75" i="27"/>
  <c r="EN75" i="27"/>
  <c r="EO75" i="27"/>
  <c r="EP75" i="27"/>
  <c r="EQ75" i="27"/>
  <c r="ER75" i="27"/>
  <c r="ES75" i="27"/>
  <c r="ET75" i="27"/>
  <c r="EU75" i="27"/>
  <c r="EV75" i="27"/>
  <c r="EW75" i="27"/>
  <c r="EX75" i="27"/>
  <c r="EY75" i="27"/>
  <c r="EZ75" i="27"/>
  <c r="FA75" i="27"/>
  <c r="FB75" i="27"/>
  <c r="EE76" i="27"/>
  <c r="EF76" i="27"/>
  <c r="EG76" i="27"/>
  <c r="EH76" i="27"/>
  <c r="EI76" i="27"/>
  <c r="EJ76" i="27"/>
  <c r="EK76" i="27"/>
  <c r="EL76" i="27"/>
  <c r="EM76" i="27"/>
  <c r="EN76" i="27"/>
  <c r="EO76" i="27"/>
  <c r="EP76" i="27"/>
  <c r="EQ76" i="27"/>
  <c r="ER76" i="27"/>
  <c r="ES76" i="27"/>
  <c r="ET76" i="27"/>
  <c r="EU76" i="27"/>
  <c r="EV76" i="27"/>
  <c r="EW76" i="27"/>
  <c r="EX76" i="27"/>
  <c r="EY76" i="27"/>
  <c r="EZ76" i="27"/>
  <c r="FA76" i="27"/>
  <c r="FB76" i="27"/>
  <c r="EE77" i="27"/>
  <c r="EF77" i="27"/>
  <c r="EG77" i="27"/>
  <c r="EH77" i="27"/>
  <c r="EI77" i="27"/>
  <c r="EJ77" i="27"/>
  <c r="EK77" i="27"/>
  <c r="EL77" i="27"/>
  <c r="EM77" i="27"/>
  <c r="EN77" i="27"/>
  <c r="EO77" i="27"/>
  <c r="EP77" i="27"/>
  <c r="EQ77" i="27"/>
  <c r="ER77" i="27"/>
  <c r="ES77" i="27"/>
  <c r="ET77" i="27"/>
  <c r="EU77" i="27"/>
  <c r="EV77" i="27"/>
  <c r="EW77" i="27"/>
  <c r="EX77" i="27"/>
  <c r="EY77" i="27"/>
  <c r="EZ77" i="27"/>
  <c r="FA77" i="27"/>
  <c r="FB77" i="27"/>
  <c r="EE78" i="27"/>
  <c r="EF78" i="27"/>
  <c r="EG78" i="27"/>
  <c r="EH78" i="27"/>
  <c r="EI78" i="27"/>
  <c r="EJ78" i="27"/>
  <c r="EK78" i="27"/>
  <c r="EL78" i="27"/>
  <c r="EM78" i="27"/>
  <c r="EN78" i="27"/>
  <c r="EO78" i="27"/>
  <c r="EP78" i="27"/>
  <c r="EQ78" i="27"/>
  <c r="ER78" i="27"/>
  <c r="ES78" i="27"/>
  <c r="ET78" i="27"/>
  <c r="EU78" i="27"/>
  <c r="EV78" i="27"/>
  <c r="EW78" i="27"/>
  <c r="EX78" i="27"/>
  <c r="EY78" i="27"/>
  <c r="EZ78" i="27"/>
  <c r="FA78" i="27"/>
  <c r="FB78" i="27"/>
  <c r="EE79" i="27"/>
  <c r="EF79" i="27"/>
  <c r="EG79" i="27"/>
  <c r="EH79" i="27"/>
  <c r="EI79" i="27"/>
  <c r="EJ79" i="27"/>
  <c r="EK79" i="27"/>
  <c r="EL79" i="27"/>
  <c r="EM79" i="27"/>
  <c r="EN79" i="27"/>
  <c r="EO79" i="27"/>
  <c r="EP79" i="27"/>
  <c r="EQ79" i="27"/>
  <c r="ER79" i="27"/>
  <c r="ES79" i="27"/>
  <c r="ET79" i="27"/>
  <c r="EU79" i="27"/>
  <c r="EV79" i="27"/>
  <c r="EW79" i="27"/>
  <c r="EX79" i="27"/>
  <c r="EY79" i="27"/>
  <c r="EZ79" i="27"/>
  <c r="FA79" i="27"/>
  <c r="FB79" i="27"/>
  <c r="EE80" i="27"/>
  <c r="EF80" i="27"/>
  <c r="EG80" i="27"/>
  <c r="EH80" i="27"/>
  <c r="EI80" i="27"/>
  <c r="EJ80" i="27"/>
  <c r="EK80" i="27"/>
  <c r="EL80" i="27"/>
  <c r="EM80" i="27"/>
  <c r="EN80" i="27"/>
  <c r="EO80" i="27"/>
  <c r="EP80" i="27"/>
  <c r="EQ80" i="27"/>
  <c r="ER80" i="27"/>
  <c r="ES80" i="27"/>
  <c r="ET80" i="27"/>
  <c r="EU80" i="27"/>
  <c r="EV80" i="27"/>
  <c r="EW80" i="27"/>
  <c r="EX80" i="27"/>
  <c r="EY80" i="27"/>
  <c r="EZ80" i="27"/>
  <c r="FA80" i="27"/>
  <c r="FB80" i="27"/>
  <c r="EE81" i="27"/>
  <c r="EF81" i="27"/>
  <c r="EG81" i="27"/>
  <c r="EH81" i="27"/>
  <c r="EI81" i="27"/>
  <c r="EJ81" i="27"/>
  <c r="EK81" i="27"/>
  <c r="EL81" i="27"/>
  <c r="EM81" i="27"/>
  <c r="EN81" i="27"/>
  <c r="EO81" i="27"/>
  <c r="EP81" i="27"/>
  <c r="EQ81" i="27"/>
  <c r="ER81" i="27"/>
  <c r="ES81" i="27"/>
  <c r="ET81" i="27"/>
  <c r="EU81" i="27"/>
  <c r="EV81" i="27"/>
  <c r="EW81" i="27"/>
  <c r="EX81" i="27"/>
  <c r="EY81" i="27"/>
  <c r="EZ81" i="27"/>
  <c r="FA81" i="27"/>
  <c r="FB81" i="27"/>
  <c r="EE82" i="27"/>
  <c r="EF82" i="27"/>
  <c r="EG82" i="27"/>
  <c r="EH82" i="27"/>
  <c r="EI82" i="27"/>
  <c r="EJ82" i="27"/>
  <c r="EK82" i="27"/>
  <c r="EL82" i="27"/>
  <c r="EM82" i="27"/>
  <c r="EN82" i="27"/>
  <c r="EO82" i="27"/>
  <c r="EP82" i="27"/>
  <c r="EQ82" i="27"/>
  <c r="ER82" i="27"/>
  <c r="ES82" i="27"/>
  <c r="ET82" i="27"/>
  <c r="EU82" i="27"/>
  <c r="EV82" i="27"/>
  <c r="EW82" i="27"/>
  <c r="EX82" i="27"/>
  <c r="EY82" i="27"/>
  <c r="EZ82" i="27"/>
  <c r="FA82" i="27"/>
  <c r="FB82" i="27"/>
  <c r="EE83" i="27"/>
  <c r="EF83" i="27"/>
  <c r="EG83" i="27"/>
  <c r="EH83" i="27"/>
  <c r="EI83" i="27"/>
  <c r="EJ83" i="27"/>
  <c r="EK83" i="27"/>
  <c r="EL83" i="27"/>
  <c r="EM83" i="27"/>
  <c r="EN83" i="27"/>
  <c r="EO83" i="27"/>
  <c r="EP83" i="27"/>
  <c r="EQ83" i="27"/>
  <c r="ER83" i="27"/>
  <c r="ES83" i="27"/>
  <c r="ET83" i="27"/>
  <c r="EU83" i="27"/>
  <c r="EV83" i="27"/>
  <c r="EW83" i="27"/>
  <c r="EX83" i="27"/>
  <c r="EY83" i="27"/>
  <c r="EZ83" i="27"/>
  <c r="FA83" i="27"/>
  <c r="FB83" i="27"/>
  <c r="EE84" i="27"/>
  <c r="EF84" i="27"/>
  <c r="EG84" i="27"/>
  <c r="EH84" i="27"/>
  <c r="EI84" i="27"/>
  <c r="EJ84" i="27"/>
  <c r="EK84" i="27"/>
  <c r="EL84" i="27"/>
  <c r="EM84" i="27"/>
  <c r="EN84" i="27"/>
  <c r="EO84" i="27"/>
  <c r="EP84" i="27"/>
  <c r="EQ84" i="27"/>
  <c r="ER84" i="27"/>
  <c r="ES84" i="27"/>
  <c r="ET84" i="27"/>
  <c r="EU84" i="27"/>
  <c r="EV84" i="27"/>
  <c r="EW84" i="27"/>
  <c r="EX84" i="27"/>
  <c r="EY84" i="27"/>
  <c r="EZ84" i="27"/>
  <c r="FA84" i="27"/>
  <c r="FB84" i="27"/>
  <c r="EE85" i="27"/>
  <c r="EF85" i="27"/>
  <c r="EG85" i="27"/>
  <c r="EH85" i="27"/>
  <c r="EI85" i="27"/>
  <c r="EJ85" i="27"/>
  <c r="EK85" i="27"/>
  <c r="EL85" i="27"/>
  <c r="EM85" i="27"/>
  <c r="EN85" i="27"/>
  <c r="EO85" i="27"/>
  <c r="EP85" i="27"/>
  <c r="EQ85" i="27"/>
  <c r="ER85" i="27"/>
  <c r="ES85" i="27"/>
  <c r="ET85" i="27"/>
  <c r="EU85" i="27"/>
  <c r="EV85" i="27"/>
  <c r="EW85" i="27"/>
  <c r="EX85" i="27"/>
  <c r="EY85" i="27"/>
  <c r="EZ85" i="27"/>
  <c r="FA85" i="27"/>
  <c r="FB85" i="27"/>
  <c r="EE86" i="27"/>
  <c r="EF86" i="27"/>
  <c r="EG86" i="27"/>
  <c r="EH86" i="27"/>
  <c r="EI86" i="27"/>
  <c r="EJ86" i="27"/>
  <c r="EK86" i="27"/>
  <c r="EL86" i="27"/>
  <c r="EM86" i="27"/>
  <c r="EN86" i="27"/>
  <c r="EO86" i="27"/>
  <c r="EP86" i="27"/>
  <c r="EQ86" i="27"/>
  <c r="ER86" i="27"/>
  <c r="ES86" i="27"/>
  <c r="ET86" i="27"/>
  <c r="EU86" i="27"/>
  <c r="EV86" i="27"/>
  <c r="EW86" i="27"/>
  <c r="EX86" i="27"/>
  <c r="EY86" i="27"/>
  <c r="EZ86" i="27"/>
  <c r="FA86" i="27"/>
  <c r="FB86" i="27"/>
  <c r="EE87" i="27"/>
  <c r="EF87" i="27"/>
  <c r="EG87" i="27"/>
  <c r="EH87" i="27"/>
  <c r="EI87" i="27"/>
  <c r="EJ87" i="27"/>
  <c r="EK87" i="27"/>
  <c r="EL87" i="27"/>
  <c r="EM87" i="27"/>
  <c r="EN87" i="27"/>
  <c r="EO87" i="27"/>
  <c r="EP87" i="27"/>
  <c r="EQ87" i="27"/>
  <c r="ER87" i="27"/>
  <c r="ES87" i="27"/>
  <c r="ET87" i="27"/>
  <c r="EU87" i="27"/>
  <c r="EV87" i="27"/>
  <c r="EW87" i="27"/>
  <c r="EX87" i="27"/>
  <c r="EY87" i="27"/>
  <c r="EZ87" i="27"/>
  <c r="FA87" i="27"/>
  <c r="FB87" i="27"/>
  <c r="EE88" i="27"/>
  <c r="EF88" i="27"/>
  <c r="EG88" i="27"/>
  <c r="EH88" i="27"/>
  <c r="EI88" i="27"/>
  <c r="EJ88" i="27"/>
  <c r="EK88" i="27"/>
  <c r="EL88" i="27"/>
  <c r="EM88" i="27"/>
  <c r="EN88" i="27"/>
  <c r="EO88" i="27"/>
  <c r="EP88" i="27"/>
  <c r="EQ88" i="27"/>
  <c r="ER88" i="27"/>
  <c r="ES88" i="27"/>
  <c r="ET88" i="27"/>
  <c r="EU88" i="27"/>
  <c r="EV88" i="27"/>
  <c r="EW88" i="27"/>
  <c r="EX88" i="27"/>
  <c r="EY88" i="27"/>
  <c r="EZ88" i="27"/>
  <c r="FA88" i="27"/>
  <c r="FB88" i="27"/>
  <c r="EE89" i="27"/>
  <c r="EF89" i="27"/>
  <c r="EG89" i="27"/>
  <c r="EH89" i="27"/>
  <c r="EI89" i="27"/>
  <c r="EJ89" i="27"/>
  <c r="EK89" i="27"/>
  <c r="EL89" i="27"/>
  <c r="EM89" i="27"/>
  <c r="EN89" i="27"/>
  <c r="EO89" i="27"/>
  <c r="EP89" i="27"/>
  <c r="EQ89" i="27"/>
  <c r="ER89" i="27"/>
  <c r="ES89" i="27"/>
  <c r="ET89" i="27"/>
  <c r="EU89" i="27"/>
  <c r="EV89" i="27"/>
  <c r="EW89" i="27"/>
  <c r="EX89" i="27"/>
  <c r="EY89" i="27"/>
  <c r="EZ89" i="27"/>
  <c r="FA89" i="27"/>
  <c r="FB89" i="27"/>
  <c r="EE90" i="27"/>
  <c r="EF90" i="27"/>
  <c r="EG90" i="27"/>
  <c r="EH90" i="27"/>
  <c r="EI90" i="27"/>
  <c r="EJ90" i="27"/>
  <c r="EK90" i="27"/>
  <c r="EL90" i="27"/>
  <c r="EM90" i="27"/>
  <c r="EN90" i="27"/>
  <c r="EO90" i="27"/>
  <c r="EP90" i="27"/>
  <c r="EQ90" i="27"/>
  <c r="ER90" i="27"/>
  <c r="ES90" i="27"/>
  <c r="ET90" i="27"/>
  <c r="EU90" i="27"/>
  <c r="EV90" i="27"/>
  <c r="EW90" i="27"/>
  <c r="EX90" i="27"/>
  <c r="EY90" i="27"/>
  <c r="EZ90" i="27"/>
  <c r="FA90" i="27"/>
  <c r="FB90" i="27"/>
  <c r="FB4" i="27"/>
  <c r="FA4" i="27"/>
  <c r="EZ4" i="27"/>
  <c r="EY4" i="27"/>
  <c r="EX4" i="27"/>
  <c r="EW4" i="27"/>
  <c r="EV4" i="27"/>
  <c r="EU4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H4" i="27"/>
  <c r="EG4" i="27"/>
  <c r="EF4" i="27"/>
  <c r="EE4" i="27"/>
  <c r="DD5" i="27"/>
  <c r="JD5" i="27" s="1"/>
  <c r="DE5" i="27"/>
  <c r="JE5" i="27" s="1"/>
  <c r="DF5" i="27"/>
  <c r="JF5" i="27" s="1"/>
  <c r="DG5" i="27"/>
  <c r="JG5" i="27" s="1"/>
  <c r="DH5" i="27"/>
  <c r="JH5" i="27" s="1"/>
  <c r="DI5" i="27"/>
  <c r="JI5" i="27" s="1"/>
  <c r="DJ5" i="27"/>
  <c r="JJ5" i="27" s="1"/>
  <c r="DK5" i="27"/>
  <c r="JK5" i="27" s="1"/>
  <c r="DL5" i="27"/>
  <c r="JL5" i="27" s="1"/>
  <c r="DM5" i="27"/>
  <c r="JM5" i="27" s="1"/>
  <c r="DN5" i="27"/>
  <c r="JN5" i="27" s="1"/>
  <c r="DO5" i="27"/>
  <c r="JO5" i="27" s="1"/>
  <c r="DP5" i="27"/>
  <c r="JP5" i="27" s="1"/>
  <c r="DQ5" i="27"/>
  <c r="JQ5" i="27" s="1"/>
  <c r="DR5" i="27"/>
  <c r="JR5" i="27" s="1"/>
  <c r="DS5" i="27"/>
  <c r="JS5" i="27" s="1"/>
  <c r="DT5" i="27"/>
  <c r="JT5" i="27" s="1"/>
  <c r="DU5" i="27"/>
  <c r="JU5" i="27" s="1"/>
  <c r="DV5" i="27"/>
  <c r="JV5" i="27" s="1"/>
  <c r="DW5" i="27"/>
  <c r="JW5" i="27" s="1"/>
  <c r="DX5" i="27"/>
  <c r="JX5" i="27" s="1"/>
  <c r="DY5" i="27"/>
  <c r="JY5" i="27" s="1"/>
  <c r="DZ5" i="27"/>
  <c r="JZ5" i="27" s="1"/>
  <c r="EA5" i="27"/>
  <c r="KA5" i="27" s="1"/>
  <c r="DD6" i="27"/>
  <c r="JD6" i="27" s="1"/>
  <c r="DE6" i="27"/>
  <c r="JE6" i="27" s="1"/>
  <c r="DF6" i="27"/>
  <c r="JF6" i="27" s="1"/>
  <c r="DG6" i="27"/>
  <c r="JG6" i="27" s="1"/>
  <c r="DH6" i="27"/>
  <c r="JH6" i="27" s="1"/>
  <c r="DI6" i="27"/>
  <c r="JI6" i="27" s="1"/>
  <c r="DJ6" i="27"/>
  <c r="JJ6" i="27" s="1"/>
  <c r="DK6" i="27"/>
  <c r="JK6" i="27" s="1"/>
  <c r="DL6" i="27"/>
  <c r="JL6" i="27" s="1"/>
  <c r="DM6" i="27"/>
  <c r="JM6" i="27" s="1"/>
  <c r="DN6" i="27"/>
  <c r="JN6" i="27" s="1"/>
  <c r="DO6" i="27"/>
  <c r="JO6" i="27" s="1"/>
  <c r="DP6" i="27"/>
  <c r="JP6" i="27" s="1"/>
  <c r="DQ6" i="27"/>
  <c r="JQ6" i="27" s="1"/>
  <c r="DR6" i="27"/>
  <c r="JR6" i="27" s="1"/>
  <c r="DS6" i="27"/>
  <c r="JS6" i="27" s="1"/>
  <c r="DT6" i="27"/>
  <c r="JT6" i="27" s="1"/>
  <c r="DU6" i="27"/>
  <c r="JU6" i="27" s="1"/>
  <c r="DV6" i="27"/>
  <c r="JV6" i="27" s="1"/>
  <c r="DW6" i="27"/>
  <c r="JW6" i="27" s="1"/>
  <c r="DX6" i="27"/>
  <c r="JX6" i="27" s="1"/>
  <c r="DY6" i="27"/>
  <c r="JY6" i="27" s="1"/>
  <c r="DZ6" i="27"/>
  <c r="JZ6" i="27" s="1"/>
  <c r="EA6" i="27"/>
  <c r="KA6" i="27" s="1"/>
  <c r="DD7" i="27"/>
  <c r="JD7" i="27" s="1"/>
  <c r="DE7" i="27"/>
  <c r="JE7" i="27" s="1"/>
  <c r="DF7" i="27"/>
  <c r="JF7" i="27" s="1"/>
  <c r="DG7" i="27"/>
  <c r="JG7" i="27" s="1"/>
  <c r="DH7" i="27"/>
  <c r="JH7" i="27" s="1"/>
  <c r="DI7" i="27"/>
  <c r="JI7" i="27" s="1"/>
  <c r="DJ7" i="27"/>
  <c r="JJ7" i="27" s="1"/>
  <c r="DK7" i="27"/>
  <c r="JK7" i="27" s="1"/>
  <c r="DL7" i="27"/>
  <c r="JL7" i="27" s="1"/>
  <c r="DM7" i="27"/>
  <c r="JM7" i="27" s="1"/>
  <c r="DN7" i="27"/>
  <c r="JN7" i="27" s="1"/>
  <c r="DO7" i="27"/>
  <c r="JO7" i="27" s="1"/>
  <c r="DP7" i="27"/>
  <c r="JP7" i="27" s="1"/>
  <c r="DQ7" i="27"/>
  <c r="JQ7" i="27" s="1"/>
  <c r="DR7" i="27"/>
  <c r="JR7" i="27" s="1"/>
  <c r="DS7" i="27"/>
  <c r="JS7" i="27" s="1"/>
  <c r="DT7" i="27"/>
  <c r="JT7" i="27" s="1"/>
  <c r="DU7" i="27"/>
  <c r="JU7" i="27" s="1"/>
  <c r="DV7" i="27"/>
  <c r="JV7" i="27" s="1"/>
  <c r="DW7" i="27"/>
  <c r="JW7" i="27" s="1"/>
  <c r="DX7" i="27"/>
  <c r="JX7" i="27" s="1"/>
  <c r="DY7" i="27"/>
  <c r="JY7" i="27" s="1"/>
  <c r="DZ7" i="27"/>
  <c r="JZ7" i="27" s="1"/>
  <c r="EA7" i="27"/>
  <c r="KA7" i="27" s="1"/>
  <c r="DD8" i="27"/>
  <c r="JD8" i="27" s="1"/>
  <c r="DE8" i="27"/>
  <c r="JE8" i="27" s="1"/>
  <c r="DF8" i="27"/>
  <c r="JF8" i="27" s="1"/>
  <c r="DG8" i="27"/>
  <c r="JG8" i="27" s="1"/>
  <c r="DH8" i="27"/>
  <c r="JH8" i="27" s="1"/>
  <c r="DI8" i="27"/>
  <c r="JI8" i="27" s="1"/>
  <c r="DJ8" i="27"/>
  <c r="JJ8" i="27" s="1"/>
  <c r="DK8" i="27"/>
  <c r="JK8" i="27" s="1"/>
  <c r="DL8" i="27"/>
  <c r="JL8" i="27" s="1"/>
  <c r="DM8" i="27"/>
  <c r="JM8" i="27" s="1"/>
  <c r="DN8" i="27"/>
  <c r="JN8" i="27" s="1"/>
  <c r="DO8" i="27"/>
  <c r="JO8" i="27" s="1"/>
  <c r="DP8" i="27"/>
  <c r="JP8" i="27" s="1"/>
  <c r="DQ8" i="27"/>
  <c r="JQ8" i="27" s="1"/>
  <c r="DR8" i="27"/>
  <c r="JR8" i="27" s="1"/>
  <c r="DS8" i="27"/>
  <c r="JS8" i="27" s="1"/>
  <c r="DT8" i="27"/>
  <c r="JT8" i="27" s="1"/>
  <c r="DU8" i="27"/>
  <c r="JU8" i="27" s="1"/>
  <c r="DV8" i="27"/>
  <c r="JV8" i="27" s="1"/>
  <c r="DW8" i="27"/>
  <c r="JW8" i="27" s="1"/>
  <c r="DX8" i="27"/>
  <c r="JX8" i="27" s="1"/>
  <c r="DY8" i="27"/>
  <c r="JY8" i="27" s="1"/>
  <c r="DZ8" i="27"/>
  <c r="JZ8" i="27" s="1"/>
  <c r="EA8" i="27"/>
  <c r="KA8" i="27" s="1"/>
  <c r="DD9" i="27"/>
  <c r="JD9" i="27" s="1"/>
  <c r="DE9" i="27"/>
  <c r="JE9" i="27" s="1"/>
  <c r="DF9" i="27"/>
  <c r="JF9" i="27" s="1"/>
  <c r="DG9" i="27"/>
  <c r="JG9" i="27" s="1"/>
  <c r="DH9" i="27"/>
  <c r="JH9" i="27" s="1"/>
  <c r="DI9" i="27"/>
  <c r="JI9" i="27" s="1"/>
  <c r="DJ9" i="27"/>
  <c r="JJ9" i="27" s="1"/>
  <c r="DK9" i="27"/>
  <c r="JK9" i="27" s="1"/>
  <c r="DL9" i="27"/>
  <c r="JL9" i="27" s="1"/>
  <c r="DM9" i="27"/>
  <c r="JM9" i="27" s="1"/>
  <c r="DN9" i="27"/>
  <c r="JN9" i="27" s="1"/>
  <c r="DO9" i="27"/>
  <c r="JO9" i="27" s="1"/>
  <c r="DP9" i="27"/>
  <c r="JP9" i="27" s="1"/>
  <c r="DQ9" i="27"/>
  <c r="JQ9" i="27" s="1"/>
  <c r="DR9" i="27"/>
  <c r="JR9" i="27" s="1"/>
  <c r="DS9" i="27"/>
  <c r="JS9" i="27" s="1"/>
  <c r="DT9" i="27"/>
  <c r="JT9" i="27" s="1"/>
  <c r="DU9" i="27"/>
  <c r="JU9" i="27" s="1"/>
  <c r="DV9" i="27"/>
  <c r="JV9" i="27" s="1"/>
  <c r="DW9" i="27"/>
  <c r="JW9" i="27" s="1"/>
  <c r="DX9" i="27"/>
  <c r="JX9" i="27" s="1"/>
  <c r="DY9" i="27"/>
  <c r="JY9" i="27" s="1"/>
  <c r="DZ9" i="27"/>
  <c r="JZ9" i="27" s="1"/>
  <c r="EA9" i="27"/>
  <c r="KA9" i="27" s="1"/>
  <c r="DD10" i="27"/>
  <c r="JD10" i="27" s="1"/>
  <c r="DE10" i="27"/>
  <c r="JE10" i="27" s="1"/>
  <c r="DF10" i="27"/>
  <c r="JF10" i="27" s="1"/>
  <c r="DG10" i="27"/>
  <c r="JG10" i="27" s="1"/>
  <c r="DH10" i="27"/>
  <c r="JH10" i="27" s="1"/>
  <c r="DI10" i="27"/>
  <c r="JI10" i="27" s="1"/>
  <c r="DJ10" i="27"/>
  <c r="JJ10" i="27" s="1"/>
  <c r="DK10" i="27"/>
  <c r="JK10" i="27" s="1"/>
  <c r="DL10" i="27"/>
  <c r="JL10" i="27" s="1"/>
  <c r="DM10" i="27"/>
  <c r="JM10" i="27" s="1"/>
  <c r="DN10" i="27"/>
  <c r="JN10" i="27" s="1"/>
  <c r="DO10" i="27"/>
  <c r="JO10" i="27" s="1"/>
  <c r="DP10" i="27"/>
  <c r="JP10" i="27" s="1"/>
  <c r="DQ10" i="27"/>
  <c r="JQ10" i="27" s="1"/>
  <c r="DR10" i="27"/>
  <c r="JR10" i="27" s="1"/>
  <c r="DS10" i="27"/>
  <c r="JS10" i="27" s="1"/>
  <c r="DT10" i="27"/>
  <c r="JT10" i="27" s="1"/>
  <c r="DU10" i="27"/>
  <c r="JU10" i="27" s="1"/>
  <c r="DV10" i="27"/>
  <c r="JV10" i="27" s="1"/>
  <c r="DW10" i="27"/>
  <c r="JW10" i="27" s="1"/>
  <c r="DX10" i="27"/>
  <c r="JX10" i="27" s="1"/>
  <c r="DY10" i="27"/>
  <c r="JY10" i="27" s="1"/>
  <c r="DZ10" i="27"/>
  <c r="JZ10" i="27" s="1"/>
  <c r="EA10" i="27"/>
  <c r="KA10" i="27" s="1"/>
  <c r="DD11" i="27"/>
  <c r="JD11" i="27" s="1"/>
  <c r="DE11" i="27"/>
  <c r="JE11" i="27" s="1"/>
  <c r="DF11" i="27"/>
  <c r="JF11" i="27" s="1"/>
  <c r="DG11" i="27"/>
  <c r="JG11" i="27" s="1"/>
  <c r="DH11" i="27"/>
  <c r="JH11" i="27" s="1"/>
  <c r="DI11" i="27"/>
  <c r="JI11" i="27" s="1"/>
  <c r="DJ11" i="27"/>
  <c r="JJ11" i="27" s="1"/>
  <c r="DK11" i="27"/>
  <c r="JK11" i="27" s="1"/>
  <c r="DL11" i="27"/>
  <c r="JL11" i="27" s="1"/>
  <c r="DM11" i="27"/>
  <c r="JM11" i="27" s="1"/>
  <c r="DN11" i="27"/>
  <c r="JN11" i="27" s="1"/>
  <c r="DO11" i="27"/>
  <c r="JO11" i="27" s="1"/>
  <c r="DP11" i="27"/>
  <c r="JP11" i="27" s="1"/>
  <c r="DQ11" i="27"/>
  <c r="JQ11" i="27" s="1"/>
  <c r="DR11" i="27"/>
  <c r="JR11" i="27" s="1"/>
  <c r="DS11" i="27"/>
  <c r="JS11" i="27" s="1"/>
  <c r="DT11" i="27"/>
  <c r="JT11" i="27" s="1"/>
  <c r="DU11" i="27"/>
  <c r="JU11" i="27" s="1"/>
  <c r="DV11" i="27"/>
  <c r="JV11" i="27" s="1"/>
  <c r="DW11" i="27"/>
  <c r="JW11" i="27" s="1"/>
  <c r="DX11" i="27"/>
  <c r="JX11" i="27" s="1"/>
  <c r="DY11" i="27"/>
  <c r="JY11" i="27" s="1"/>
  <c r="DZ11" i="27"/>
  <c r="JZ11" i="27" s="1"/>
  <c r="EA11" i="27"/>
  <c r="KA11" i="27" s="1"/>
  <c r="DD12" i="27"/>
  <c r="JD12" i="27" s="1"/>
  <c r="DE12" i="27"/>
  <c r="JE12" i="27" s="1"/>
  <c r="DF12" i="27"/>
  <c r="JF12" i="27" s="1"/>
  <c r="DG12" i="27"/>
  <c r="JG12" i="27" s="1"/>
  <c r="DH12" i="27"/>
  <c r="JH12" i="27" s="1"/>
  <c r="DI12" i="27"/>
  <c r="JI12" i="27" s="1"/>
  <c r="DJ12" i="27"/>
  <c r="JJ12" i="27" s="1"/>
  <c r="DK12" i="27"/>
  <c r="JK12" i="27" s="1"/>
  <c r="DL12" i="27"/>
  <c r="JL12" i="27" s="1"/>
  <c r="DM12" i="27"/>
  <c r="JM12" i="27" s="1"/>
  <c r="DN12" i="27"/>
  <c r="JN12" i="27" s="1"/>
  <c r="DO12" i="27"/>
  <c r="JO12" i="27" s="1"/>
  <c r="DP12" i="27"/>
  <c r="JP12" i="27" s="1"/>
  <c r="DQ12" i="27"/>
  <c r="JQ12" i="27" s="1"/>
  <c r="DR12" i="27"/>
  <c r="JR12" i="27" s="1"/>
  <c r="DS12" i="27"/>
  <c r="JS12" i="27" s="1"/>
  <c r="DT12" i="27"/>
  <c r="JT12" i="27" s="1"/>
  <c r="DU12" i="27"/>
  <c r="JU12" i="27" s="1"/>
  <c r="DV12" i="27"/>
  <c r="JV12" i="27" s="1"/>
  <c r="DW12" i="27"/>
  <c r="JW12" i="27" s="1"/>
  <c r="DX12" i="27"/>
  <c r="JX12" i="27" s="1"/>
  <c r="DY12" i="27"/>
  <c r="JY12" i="27" s="1"/>
  <c r="DZ12" i="27"/>
  <c r="JZ12" i="27" s="1"/>
  <c r="EA12" i="27"/>
  <c r="KA12" i="27" s="1"/>
  <c r="DD13" i="27"/>
  <c r="JD13" i="27" s="1"/>
  <c r="DE13" i="27"/>
  <c r="JE13" i="27" s="1"/>
  <c r="DF13" i="27"/>
  <c r="JF13" i="27" s="1"/>
  <c r="DG13" i="27"/>
  <c r="JG13" i="27" s="1"/>
  <c r="DH13" i="27"/>
  <c r="JH13" i="27" s="1"/>
  <c r="DI13" i="27"/>
  <c r="JI13" i="27" s="1"/>
  <c r="DJ13" i="27"/>
  <c r="JJ13" i="27" s="1"/>
  <c r="DK13" i="27"/>
  <c r="JK13" i="27" s="1"/>
  <c r="DL13" i="27"/>
  <c r="JL13" i="27" s="1"/>
  <c r="DM13" i="27"/>
  <c r="JM13" i="27" s="1"/>
  <c r="DN13" i="27"/>
  <c r="JN13" i="27" s="1"/>
  <c r="DO13" i="27"/>
  <c r="JO13" i="27" s="1"/>
  <c r="DP13" i="27"/>
  <c r="JP13" i="27" s="1"/>
  <c r="DQ13" i="27"/>
  <c r="JQ13" i="27" s="1"/>
  <c r="DR13" i="27"/>
  <c r="JR13" i="27" s="1"/>
  <c r="DS13" i="27"/>
  <c r="JS13" i="27" s="1"/>
  <c r="DT13" i="27"/>
  <c r="JT13" i="27" s="1"/>
  <c r="DU13" i="27"/>
  <c r="JU13" i="27" s="1"/>
  <c r="DV13" i="27"/>
  <c r="JV13" i="27" s="1"/>
  <c r="DW13" i="27"/>
  <c r="JW13" i="27" s="1"/>
  <c r="DX13" i="27"/>
  <c r="JX13" i="27" s="1"/>
  <c r="DY13" i="27"/>
  <c r="JY13" i="27" s="1"/>
  <c r="DZ13" i="27"/>
  <c r="JZ13" i="27" s="1"/>
  <c r="EA13" i="27"/>
  <c r="KA13" i="27" s="1"/>
  <c r="DD14" i="27"/>
  <c r="JD14" i="27" s="1"/>
  <c r="DE14" i="27"/>
  <c r="JE14" i="27" s="1"/>
  <c r="DF14" i="27"/>
  <c r="JF14" i="27" s="1"/>
  <c r="DG14" i="27"/>
  <c r="JG14" i="27" s="1"/>
  <c r="DH14" i="27"/>
  <c r="JH14" i="27" s="1"/>
  <c r="DI14" i="27"/>
  <c r="JI14" i="27" s="1"/>
  <c r="DJ14" i="27"/>
  <c r="JJ14" i="27" s="1"/>
  <c r="DK14" i="27"/>
  <c r="JK14" i="27" s="1"/>
  <c r="DL14" i="27"/>
  <c r="JL14" i="27" s="1"/>
  <c r="DM14" i="27"/>
  <c r="JM14" i="27" s="1"/>
  <c r="DN14" i="27"/>
  <c r="JN14" i="27" s="1"/>
  <c r="DO14" i="27"/>
  <c r="JO14" i="27" s="1"/>
  <c r="DP14" i="27"/>
  <c r="JP14" i="27" s="1"/>
  <c r="DQ14" i="27"/>
  <c r="JQ14" i="27" s="1"/>
  <c r="DR14" i="27"/>
  <c r="JR14" i="27" s="1"/>
  <c r="DS14" i="27"/>
  <c r="JS14" i="27" s="1"/>
  <c r="DT14" i="27"/>
  <c r="JT14" i="27" s="1"/>
  <c r="DU14" i="27"/>
  <c r="JU14" i="27" s="1"/>
  <c r="DV14" i="27"/>
  <c r="JV14" i="27" s="1"/>
  <c r="DW14" i="27"/>
  <c r="JW14" i="27" s="1"/>
  <c r="DX14" i="27"/>
  <c r="JX14" i="27" s="1"/>
  <c r="DY14" i="27"/>
  <c r="JY14" i="27" s="1"/>
  <c r="DZ14" i="27"/>
  <c r="JZ14" i="27" s="1"/>
  <c r="EA14" i="27"/>
  <c r="KA14" i="27" s="1"/>
  <c r="DD16" i="27"/>
  <c r="JD16" i="27" s="1"/>
  <c r="DE16" i="27"/>
  <c r="JE16" i="27" s="1"/>
  <c r="DF16" i="27"/>
  <c r="JF16" i="27" s="1"/>
  <c r="DG16" i="27"/>
  <c r="JG16" i="27" s="1"/>
  <c r="DH16" i="27"/>
  <c r="JH16" i="27" s="1"/>
  <c r="DI16" i="27"/>
  <c r="JI16" i="27" s="1"/>
  <c r="DJ16" i="27"/>
  <c r="JJ16" i="27" s="1"/>
  <c r="DK16" i="27"/>
  <c r="JK16" i="27" s="1"/>
  <c r="DL16" i="27"/>
  <c r="JL16" i="27" s="1"/>
  <c r="DM16" i="27"/>
  <c r="JM16" i="27" s="1"/>
  <c r="DN16" i="27"/>
  <c r="JN16" i="27" s="1"/>
  <c r="DO16" i="27"/>
  <c r="JO16" i="27" s="1"/>
  <c r="DP16" i="27"/>
  <c r="JP16" i="27" s="1"/>
  <c r="DQ16" i="27"/>
  <c r="JQ16" i="27" s="1"/>
  <c r="DR16" i="27"/>
  <c r="JR16" i="27" s="1"/>
  <c r="DS16" i="27"/>
  <c r="JS16" i="27" s="1"/>
  <c r="DT16" i="27"/>
  <c r="JT16" i="27" s="1"/>
  <c r="DU16" i="27"/>
  <c r="JU16" i="27" s="1"/>
  <c r="DV16" i="27"/>
  <c r="JV16" i="27" s="1"/>
  <c r="DW16" i="27"/>
  <c r="JW16" i="27" s="1"/>
  <c r="DX16" i="27"/>
  <c r="JX16" i="27" s="1"/>
  <c r="DY16" i="27"/>
  <c r="JY16" i="27" s="1"/>
  <c r="DZ16" i="27"/>
  <c r="JZ16" i="27" s="1"/>
  <c r="EA16" i="27"/>
  <c r="KA16" i="27" s="1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DW18" i="27"/>
  <c r="DX18" i="27"/>
  <c r="DY18" i="27"/>
  <c r="DZ18" i="27"/>
  <c r="EA18" i="27"/>
  <c r="DD19" i="27"/>
  <c r="JD19" i="27" s="1"/>
  <c r="DE19" i="27"/>
  <c r="JE19" i="27" s="1"/>
  <c r="DF19" i="27"/>
  <c r="JF19" i="27" s="1"/>
  <c r="DG19" i="27"/>
  <c r="JG19" i="27" s="1"/>
  <c r="DH19" i="27"/>
  <c r="JH19" i="27" s="1"/>
  <c r="DI19" i="27"/>
  <c r="JI19" i="27" s="1"/>
  <c r="DJ19" i="27"/>
  <c r="JJ19" i="27" s="1"/>
  <c r="DK19" i="27"/>
  <c r="JK19" i="27" s="1"/>
  <c r="DL19" i="27"/>
  <c r="JL19" i="27" s="1"/>
  <c r="DM19" i="27"/>
  <c r="JM19" i="27" s="1"/>
  <c r="DN19" i="27"/>
  <c r="JN19" i="27" s="1"/>
  <c r="DO19" i="27"/>
  <c r="JO19" i="27" s="1"/>
  <c r="DP19" i="27"/>
  <c r="JP19" i="27" s="1"/>
  <c r="DQ19" i="27"/>
  <c r="JQ19" i="27" s="1"/>
  <c r="DR19" i="27"/>
  <c r="JR19" i="27" s="1"/>
  <c r="DS19" i="27"/>
  <c r="JS19" i="27" s="1"/>
  <c r="DT19" i="27"/>
  <c r="JT19" i="27" s="1"/>
  <c r="DU19" i="27"/>
  <c r="JU19" i="27" s="1"/>
  <c r="DV19" i="27"/>
  <c r="JV19" i="27" s="1"/>
  <c r="DW19" i="27"/>
  <c r="JW19" i="27" s="1"/>
  <c r="DX19" i="27"/>
  <c r="JX19" i="27" s="1"/>
  <c r="DY19" i="27"/>
  <c r="JY19" i="27" s="1"/>
  <c r="DZ19" i="27"/>
  <c r="JZ19" i="27" s="1"/>
  <c r="EA19" i="27"/>
  <c r="KA19" i="27" s="1"/>
  <c r="DD20" i="27"/>
  <c r="JD20" i="27" s="1"/>
  <c r="DE20" i="27"/>
  <c r="JE20" i="27" s="1"/>
  <c r="DF20" i="27"/>
  <c r="JF20" i="27" s="1"/>
  <c r="DG20" i="27"/>
  <c r="JG20" i="27" s="1"/>
  <c r="DH20" i="27"/>
  <c r="JH20" i="27" s="1"/>
  <c r="DI20" i="27"/>
  <c r="JI20" i="27" s="1"/>
  <c r="DJ20" i="27"/>
  <c r="JJ20" i="27" s="1"/>
  <c r="DK20" i="27"/>
  <c r="JK20" i="27" s="1"/>
  <c r="DL20" i="27"/>
  <c r="JL20" i="27" s="1"/>
  <c r="DM20" i="27"/>
  <c r="JM20" i="27" s="1"/>
  <c r="DN20" i="27"/>
  <c r="JN20" i="27" s="1"/>
  <c r="DO20" i="27"/>
  <c r="JO20" i="27" s="1"/>
  <c r="DP20" i="27"/>
  <c r="JP20" i="27" s="1"/>
  <c r="DQ20" i="27"/>
  <c r="JQ20" i="27" s="1"/>
  <c r="DR20" i="27"/>
  <c r="JR20" i="27" s="1"/>
  <c r="DS20" i="27"/>
  <c r="JS20" i="27" s="1"/>
  <c r="DT20" i="27"/>
  <c r="JT20" i="27" s="1"/>
  <c r="DU20" i="27"/>
  <c r="JU20" i="27" s="1"/>
  <c r="DV20" i="27"/>
  <c r="JV20" i="27" s="1"/>
  <c r="DW20" i="27"/>
  <c r="JW20" i="27" s="1"/>
  <c r="DX20" i="27"/>
  <c r="JX20" i="27" s="1"/>
  <c r="DY20" i="27"/>
  <c r="JY20" i="27" s="1"/>
  <c r="DZ20" i="27"/>
  <c r="JZ20" i="27" s="1"/>
  <c r="EA20" i="27"/>
  <c r="KA20" i="27" s="1"/>
  <c r="DD21" i="27"/>
  <c r="JD21" i="27" s="1"/>
  <c r="DE21" i="27"/>
  <c r="JE21" i="27" s="1"/>
  <c r="DF21" i="27"/>
  <c r="JF21" i="27" s="1"/>
  <c r="DG21" i="27"/>
  <c r="JG21" i="27" s="1"/>
  <c r="DH21" i="27"/>
  <c r="JH21" i="27" s="1"/>
  <c r="DI21" i="27"/>
  <c r="JI21" i="27" s="1"/>
  <c r="DJ21" i="27"/>
  <c r="JJ21" i="27" s="1"/>
  <c r="DK21" i="27"/>
  <c r="JK21" i="27" s="1"/>
  <c r="DL21" i="27"/>
  <c r="JL21" i="27" s="1"/>
  <c r="DM21" i="27"/>
  <c r="JM21" i="27" s="1"/>
  <c r="DN21" i="27"/>
  <c r="JN21" i="27" s="1"/>
  <c r="DO21" i="27"/>
  <c r="JO21" i="27" s="1"/>
  <c r="DP21" i="27"/>
  <c r="JP21" i="27" s="1"/>
  <c r="DQ21" i="27"/>
  <c r="JQ21" i="27" s="1"/>
  <c r="DR21" i="27"/>
  <c r="JR21" i="27" s="1"/>
  <c r="DS21" i="27"/>
  <c r="JS21" i="27" s="1"/>
  <c r="DT21" i="27"/>
  <c r="JT21" i="27" s="1"/>
  <c r="DU21" i="27"/>
  <c r="JU21" i="27" s="1"/>
  <c r="DV21" i="27"/>
  <c r="JV21" i="27" s="1"/>
  <c r="DW21" i="27"/>
  <c r="JW21" i="27" s="1"/>
  <c r="DX21" i="27"/>
  <c r="JX21" i="27" s="1"/>
  <c r="DY21" i="27"/>
  <c r="JY21" i="27" s="1"/>
  <c r="DZ21" i="27"/>
  <c r="JZ21" i="27" s="1"/>
  <c r="EA21" i="27"/>
  <c r="KA21" i="27" s="1"/>
  <c r="DD22" i="27"/>
  <c r="JD22" i="27" s="1"/>
  <c r="DE22" i="27"/>
  <c r="JE22" i="27" s="1"/>
  <c r="DF22" i="27"/>
  <c r="JF22" i="27" s="1"/>
  <c r="DG22" i="27"/>
  <c r="JG22" i="27" s="1"/>
  <c r="DH22" i="27"/>
  <c r="JH22" i="27" s="1"/>
  <c r="DI22" i="27"/>
  <c r="JI22" i="27" s="1"/>
  <c r="DJ22" i="27"/>
  <c r="JJ22" i="27" s="1"/>
  <c r="DK22" i="27"/>
  <c r="JK22" i="27" s="1"/>
  <c r="DL22" i="27"/>
  <c r="JL22" i="27" s="1"/>
  <c r="DM22" i="27"/>
  <c r="JM22" i="27" s="1"/>
  <c r="DN22" i="27"/>
  <c r="JN22" i="27" s="1"/>
  <c r="DO22" i="27"/>
  <c r="JO22" i="27" s="1"/>
  <c r="DP22" i="27"/>
  <c r="JP22" i="27" s="1"/>
  <c r="DQ22" i="27"/>
  <c r="JQ22" i="27" s="1"/>
  <c r="DR22" i="27"/>
  <c r="JR22" i="27" s="1"/>
  <c r="DS22" i="27"/>
  <c r="JS22" i="27" s="1"/>
  <c r="DT22" i="27"/>
  <c r="JT22" i="27" s="1"/>
  <c r="DU22" i="27"/>
  <c r="JU22" i="27" s="1"/>
  <c r="DV22" i="27"/>
  <c r="JV22" i="27" s="1"/>
  <c r="DW22" i="27"/>
  <c r="JW22" i="27" s="1"/>
  <c r="DX22" i="27"/>
  <c r="JX22" i="27" s="1"/>
  <c r="DY22" i="27"/>
  <c r="JY22" i="27" s="1"/>
  <c r="DZ22" i="27"/>
  <c r="JZ22" i="27" s="1"/>
  <c r="EA22" i="27"/>
  <c r="KA22" i="27" s="1"/>
  <c r="DD23" i="27"/>
  <c r="JD23" i="27" s="1"/>
  <c r="DE23" i="27"/>
  <c r="JE23" i="27" s="1"/>
  <c r="DF23" i="27"/>
  <c r="JF23" i="27" s="1"/>
  <c r="DG23" i="27"/>
  <c r="JG23" i="27" s="1"/>
  <c r="DH23" i="27"/>
  <c r="JH23" i="27" s="1"/>
  <c r="DI23" i="27"/>
  <c r="JI23" i="27" s="1"/>
  <c r="DJ23" i="27"/>
  <c r="JJ23" i="27" s="1"/>
  <c r="DK23" i="27"/>
  <c r="JK23" i="27" s="1"/>
  <c r="DL23" i="27"/>
  <c r="JL23" i="27" s="1"/>
  <c r="DM23" i="27"/>
  <c r="JM23" i="27" s="1"/>
  <c r="DN23" i="27"/>
  <c r="JN23" i="27" s="1"/>
  <c r="DO23" i="27"/>
  <c r="JO23" i="27" s="1"/>
  <c r="DP23" i="27"/>
  <c r="JP23" i="27" s="1"/>
  <c r="DQ23" i="27"/>
  <c r="JQ23" i="27" s="1"/>
  <c r="DR23" i="27"/>
  <c r="JR23" i="27" s="1"/>
  <c r="DS23" i="27"/>
  <c r="JS23" i="27" s="1"/>
  <c r="DT23" i="27"/>
  <c r="JT23" i="27" s="1"/>
  <c r="DU23" i="27"/>
  <c r="JU23" i="27" s="1"/>
  <c r="DV23" i="27"/>
  <c r="JV23" i="27" s="1"/>
  <c r="DW23" i="27"/>
  <c r="JW23" i="27" s="1"/>
  <c r="DX23" i="27"/>
  <c r="JX23" i="27" s="1"/>
  <c r="DY23" i="27"/>
  <c r="JY23" i="27" s="1"/>
  <c r="DZ23" i="27"/>
  <c r="JZ23" i="27" s="1"/>
  <c r="EA23" i="27"/>
  <c r="KA23" i="27" s="1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DW24" i="27"/>
  <c r="DX24" i="27"/>
  <c r="DY24" i="27"/>
  <c r="DZ24" i="27"/>
  <c r="EA24" i="27"/>
  <c r="DD25" i="27"/>
  <c r="JD25" i="27" s="1"/>
  <c r="DE25" i="27"/>
  <c r="JE25" i="27" s="1"/>
  <c r="DF25" i="27"/>
  <c r="JF25" i="27" s="1"/>
  <c r="DG25" i="27"/>
  <c r="JG25" i="27" s="1"/>
  <c r="DH25" i="27"/>
  <c r="JH25" i="27" s="1"/>
  <c r="DI25" i="27"/>
  <c r="JI25" i="27" s="1"/>
  <c r="DJ25" i="27"/>
  <c r="JJ25" i="27" s="1"/>
  <c r="DK25" i="27"/>
  <c r="JK25" i="27" s="1"/>
  <c r="DL25" i="27"/>
  <c r="JL25" i="27" s="1"/>
  <c r="DM25" i="27"/>
  <c r="JM25" i="27" s="1"/>
  <c r="DN25" i="27"/>
  <c r="JN25" i="27" s="1"/>
  <c r="DO25" i="27"/>
  <c r="JO25" i="27" s="1"/>
  <c r="DP25" i="27"/>
  <c r="JP25" i="27" s="1"/>
  <c r="DQ25" i="27"/>
  <c r="JQ25" i="27" s="1"/>
  <c r="DR25" i="27"/>
  <c r="JR25" i="27" s="1"/>
  <c r="DS25" i="27"/>
  <c r="JS25" i="27" s="1"/>
  <c r="DT25" i="27"/>
  <c r="JT25" i="27" s="1"/>
  <c r="DU25" i="27"/>
  <c r="JU25" i="27" s="1"/>
  <c r="DV25" i="27"/>
  <c r="JV25" i="27" s="1"/>
  <c r="DW25" i="27"/>
  <c r="JW25" i="27" s="1"/>
  <c r="DX25" i="27"/>
  <c r="JX25" i="27" s="1"/>
  <c r="DY25" i="27"/>
  <c r="JY25" i="27" s="1"/>
  <c r="DZ25" i="27"/>
  <c r="JZ25" i="27" s="1"/>
  <c r="EA25" i="27"/>
  <c r="KA25" i="27" s="1"/>
  <c r="DD26" i="27"/>
  <c r="JD26" i="27" s="1"/>
  <c r="DE26" i="27"/>
  <c r="JE26" i="27" s="1"/>
  <c r="DF26" i="27"/>
  <c r="JF26" i="27" s="1"/>
  <c r="DG26" i="27"/>
  <c r="JG26" i="27" s="1"/>
  <c r="DH26" i="27"/>
  <c r="JH26" i="27" s="1"/>
  <c r="DI26" i="27"/>
  <c r="JI26" i="27" s="1"/>
  <c r="DJ26" i="27"/>
  <c r="JJ26" i="27" s="1"/>
  <c r="DK26" i="27"/>
  <c r="JK26" i="27" s="1"/>
  <c r="DL26" i="27"/>
  <c r="JL26" i="27" s="1"/>
  <c r="DM26" i="27"/>
  <c r="JM26" i="27" s="1"/>
  <c r="DN26" i="27"/>
  <c r="JN26" i="27" s="1"/>
  <c r="DO26" i="27"/>
  <c r="JO26" i="27" s="1"/>
  <c r="DP26" i="27"/>
  <c r="JP26" i="27" s="1"/>
  <c r="DQ26" i="27"/>
  <c r="JQ26" i="27" s="1"/>
  <c r="DR26" i="27"/>
  <c r="JR26" i="27" s="1"/>
  <c r="DS26" i="27"/>
  <c r="JS26" i="27" s="1"/>
  <c r="DT26" i="27"/>
  <c r="JT26" i="27" s="1"/>
  <c r="DU26" i="27"/>
  <c r="JU26" i="27" s="1"/>
  <c r="DV26" i="27"/>
  <c r="JV26" i="27" s="1"/>
  <c r="DW26" i="27"/>
  <c r="JW26" i="27" s="1"/>
  <c r="DX26" i="27"/>
  <c r="JX26" i="27" s="1"/>
  <c r="DY26" i="27"/>
  <c r="JY26" i="27" s="1"/>
  <c r="DZ26" i="27"/>
  <c r="JZ26" i="27" s="1"/>
  <c r="EA26" i="27"/>
  <c r="KA26" i="27" s="1"/>
  <c r="DD27" i="27"/>
  <c r="JD27" i="27" s="1"/>
  <c r="DE27" i="27"/>
  <c r="JE27" i="27" s="1"/>
  <c r="DF27" i="27"/>
  <c r="JF27" i="27" s="1"/>
  <c r="DG27" i="27"/>
  <c r="JG27" i="27" s="1"/>
  <c r="DH27" i="27"/>
  <c r="JH27" i="27" s="1"/>
  <c r="DI27" i="27"/>
  <c r="JI27" i="27" s="1"/>
  <c r="DJ27" i="27"/>
  <c r="JJ27" i="27" s="1"/>
  <c r="DK27" i="27"/>
  <c r="JK27" i="27" s="1"/>
  <c r="DL27" i="27"/>
  <c r="JL27" i="27" s="1"/>
  <c r="DM27" i="27"/>
  <c r="JM27" i="27" s="1"/>
  <c r="DN27" i="27"/>
  <c r="JN27" i="27" s="1"/>
  <c r="DO27" i="27"/>
  <c r="JO27" i="27" s="1"/>
  <c r="DP27" i="27"/>
  <c r="JP27" i="27" s="1"/>
  <c r="DQ27" i="27"/>
  <c r="JQ27" i="27" s="1"/>
  <c r="DR27" i="27"/>
  <c r="JR27" i="27" s="1"/>
  <c r="DS27" i="27"/>
  <c r="JS27" i="27" s="1"/>
  <c r="DT27" i="27"/>
  <c r="JT27" i="27" s="1"/>
  <c r="DU27" i="27"/>
  <c r="JU27" i="27" s="1"/>
  <c r="DV27" i="27"/>
  <c r="JV27" i="27" s="1"/>
  <c r="DW27" i="27"/>
  <c r="JW27" i="27" s="1"/>
  <c r="DX27" i="27"/>
  <c r="JX27" i="27" s="1"/>
  <c r="DY27" i="27"/>
  <c r="JY27" i="27" s="1"/>
  <c r="DZ27" i="27"/>
  <c r="JZ27" i="27" s="1"/>
  <c r="EA27" i="27"/>
  <c r="KA27" i="27" s="1"/>
  <c r="DD28" i="27"/>
  <c r="JD28" i="27" s="1"/>
  <c r="DE28" i="27"/>
  <c r="JE28" i="27" s="1"/>
  <c r="DF28" i="27"/>
  <c r="JF28" i="27" s="1"/>
  <c r="DG28" i="27"/>
  <c r="JG28" i="27" s="1"/>
  <c r="DH28" i="27"/>
  <c r="JH28" i="27" s="1"/>
  <c r="DI28" i="27"/>
  <c r="JI28" i="27" s="1"/>
  <c r="DJ28" i="27"/>
  <c r="JJ28" i="27" s="1"/>
  <c r="DK28" i="27"/>
  <c r="JK28" i="27" s="1"/>
  <c r="DL28" i="27"/>
  <c r="JL28" i="27" s="1"/>
  <c r="DM28" i="27"/>
  <c r="JM28" i="27" s="1"/>
  <c r="DN28" i="27"/>
  <c r="JN28" i="27" s="1"/>
  <c r="DO28" i="27"/>
  <c r="JO28" i="27" s="1"/>
  <c r="DP28" i="27"/>
  <c r="JP28" i="27" s="1"/>
  <c r="DQ28" i="27"/>
  <c r="JQ28" i="27" s="1"/>
  <c r="DR28" i="27"/>
  <c r="JR28" i="27" s="1"/>
  <c r="DS28" i="27"/>
  <c r="JS28" i="27" s="1"/>
  <c r="DT28" i="27"/>
  <c r="JT28" i="27" s="1"/>
  <c r="DU28" i="27"/>
  <c r="JU28" i="27" s="1"/>
  <c r="DV28" i="27"/>
  <c r="JV28" i="27" s="1"/>
  <c r="DW28" i="27"/>
  <c r="JW28" i="27" s="1"/>
  <c r="DX28" i="27"/>
  <c r="JX28" i="27" s="1"/>
  <c r="DY28" i="27"/>
  <c r="JY28" i="27" s="1"/>
  <c r="DZ28" i="27"/>
  <c r="JZ28" i="27" s="1"/>
  <c r="EA28" i="27"/>
  <c r="KA28" i="27" s="1"/>
  <c r="DD29" i="27"/>
  <c r="JD29" i="27" s="1"/>
  <c r="DE29" i="27"/>
  <c r="JE29" i="27" s="1"/>
  <c r="DF29" i="27"/>
  <c r="JF29" i="27" s="1"/>
  <c r="DG29" i="27"/>
  <c r="JG29" i="27" s="1"/>
  <c r="DH29" i="27"/>
  <c r="JH29" i="27" s="1"/>
  <c r="DI29" i="27"/>
  <c r="JI29" i="27" s="1"/>
  <c r="DJ29" i="27"/>
  <c r="JJ29" i="27" s="1"/>
  <c r="DK29" i="27"/>
  <c r="JK29" i="27" s="1"/>
  <c r="DL29" i="27"/>
  <c r="JL29" i="27" s="1"/>
  <c r="DM29" i="27"/>
  <c r="JM29" i="27" s="1"/>
  <c r="DN29" i="27"/>
  <c r="JN29" i="27" s="1"/>
  <c r="DO29" i="27"/>
  <c r="JO29" i="27" s="1"/>
  <c r="DP29" i="27"/>
  <c r="JP29" i="27" s="1"/>
  <c r="DQ29" i="27"/>
  <c r="JQ29" i="27" s="1"/>
  <c r="DR29" i="27"/>
  <c r="JR29" i="27" s="1"/>
  <c r="DS29" i="27"/>
  <c r="JS29" i="27" s="1"/>
  <c r="DT29" i="27"/>
  <c r="JT29" i="27" s="1"/>
  <c r="DU29" i="27"/>
  <c r="JU29" i="27" s="1"/>
  <c r="DV29" i="27"/>
  <c r="JV29" i="27" s="1"/>
  <c r="DW29" i="27"/>
  <c r="JW29" i="27" s="1"/>
  <c r="DX29" i="27"/>
  <c r="JX29" i="27" s="1"/>
  <c r="DY29" i="27"/>
  <c r="JY29" i="27" s="1"/>
  <c r="DZ29" i="27"/>
  <c r="JZ29" i="27" s="1"/>
  <c r="EA29" i="27"/>
  <c r="KA29" i="27" s="1"/>
  <c r="DD30" i="27"/>
  <c r="DE30" i="27"/>
  <c r="DF30" i="27"/>
  <c r="DG30" i="27"/>
  <c r="DH30" i="27"/>
  <c r="DI30" i="27"/>
  <c r="DJ30" i="27"/>
  <c r="DK30" i="27"/>
  <c r="DL30" i="27"/>
  <c r="DM30" i="27"/>
  <c r="DN30" i="27"/>
  <c r="DO30" i="27"/>
  <c r="DP30" i="27"/>
  <c r="DQ30" i="27"/>
  <c r="DR30" i="27"/>
  <c r="DS30" i="27"/>
  <c r="DT30" i="27"/>
  <c r="DU30" i="27"/>
  <c r="DV30" i="27"/>
  <c r="DW30" i="27"/>
  <c r="DX30" i="27"/>
  <c r="DY30" i="27"/>
  <c r="DZ30" i="27"/>
  <c r="EA30" i="27"/>
  <c r="DD32" i="27"/>
  <c r="JD32" i="27" s="1"/>
  <c r="DE32" i="27"/>
  <c r="JE32" i="27" s="1"/>
  <c r="DF32" i="27"/>
  <c r="JF32" i="27" s="1"/>
  <c r="DG32" i="27"/>
  <c r="JG32" i="27" s="1"/>
  <c r="DH32" i="27"/>
  <c r="JH32" i="27" s="1"/>
  <c r="DI32" i="27"/>
  <c r="JI32" i="27" s="1"/>
  <c r="DJ32" i="27"/>
  <c r="JJ32" i="27" s="1"/>
  <c r="DK32" i="27"/>
  <c r="JK32" i="27" s="1"/>
  <c r="DL32" i="27"/>
  <c r="JL32" i="27" s="1"/>
  <c r="DM32" i="27"/>
  <c r="JM32" i="27" s="1"/>
  <c r="DN32" i="27"/>
  <c r="JN32" i="27" s="1"/>
  <c r="DO32" i="27"/>
  <c r="JO32" i="27" s="1"/>
  <c r="DP32" i="27"/>
  <c r="JP32" i="27" s="1"/>
  <c r="DQ32" i="27"/>
  <c r="JQ32" i="27" s="1"/>
  <c r="DR32" i="27"/>
  <c r="JR32" i="27" s="1"/>
  <c r="DS32" i="27"/>
  <c r="JS32" i="27" s="1"/>
  <c r="DT32" i="27"/>
  <c r="JT32" i="27" s="1"/>
  <c r="DU32" i="27"/>
  <c r="JU32" i="27" s="1"/>
  <c r="DV32" i="27"/>
  <c r="JV32" i="27" s="1"/>
  <c r="DW32" i="27"/>
  <c r="JW32" i="27" s="1"/>
  <c r="DX32" i="27"/>
  <c r="JX32" i="27" s="1"/>
  <c r="DY32" i="27"/>
  <c r="JY32" i="27" s="1"/>
  <c r="DZ32" i="27"/>
  <c r="JZ32" i="27" s="1"/>
  <c r="EA32" i="27"/>
  <c r="KA32" i="27" s="1"/>
  <c r="DD33" i="27"/>
  <c r="JD33" i="27" s="1"/>
  <c r="DE33" i="27"/>
  <c r="JE33" i="27" s="1"/>
  <c r="DF33" i="27"/>
  <c r="JF33" i="27" s="1"/>
  <c r="DG33" i="27"/>
  <c r="JG33" i="27" s="1"/>
  <c r="DH33" i="27"/>
  <c r="JH33" i="27" s="1"/>
  <c r="DI33" i="27"/>
  <c r="JI33" i="27" s="1"/>
  <c r="DJ33" i="27"/>
  <c r="JJ33" i="27" s="1"/>
  <c r="DK33" i="27"/>
  <c r="JK33" i="27" s="1"/>
  <c r="DL33" i="27"/>
  <c r="JL33" i="27" s="1"/>
  <c r="DM33" i="27"/>
  <c r="JM33" i="27" s="1"/>
  <c r="DN33" i="27"/>
  <c r="JN33" i="27" s="1"/>
  <c r="DO33" i="27"/>
  <c r="JO33" i="27" s="1"/>
  <c r="DP33" i="27"/>
  <c r="JP33" i="27" s="1"/>
  <c r="DQ33" i="27"/>
  <c r="JQ33" i="27" s="1"/>
  <c r="DR33" i="27"/>
  <c r="JR33" i="27" s="1"/>
  <c r="DS33" i="27"/>
  <c r="JS33" i="27" s="1"/>
  <c r="DT33" i="27"/>
  <c r="JT33" i="27" s="1"/>
  <c r="DU33" i="27"/>
  <c r="JU33" i="27" s="1"/>
  <c r="DV33" i="27"/>
  <c r="JV33" i="27" s="1"/>
  <c r="DW33" i="27"/>
  <c r="JW33" i="27" s="1"/>
  <c r="DX33" i="27"/>
  <c r="JX33" i="27" s="1"/>
  <c r="DY33" i="27"/>
  <c r="JY33" i="27" s="1"/>
  <c r="DZ33" i="27"/>
  <c r="JZ33" i="27" s="1"/>
  <c r="EA33" i="27"/>
  <c r="KA33" i="27" s="1"/>
  <c r="DD35" i="27"/>
  <c r="JD35" i="27" s="1"/>
  <c r="DE35" i="27"/>
  <c r="JE35" i="27" s="1"/>
  <c r="DF35" i="27"/>
  <c r="JF35" i="27" s="1"/>
  <c r="DG35" i="27"/>
  <c r="JG35" i="27" s="1"/>
  <c r="DH35" i="27"/>
  <c r="JH35" i="27" s="1"/>
  <c r="DI35" i="27"/>
  <c r="JI35" i="27" s="1"/>
  <c r="DJ35" i="27"/>
  <c r="JJ35" i="27" s="1"/>
  <c r="DK35" i="27"/>
  <c r="JK35" i="27" s="1"/>
  <c r="DL35" i="27"/>
  <c r="JL35" i="27" s="1"/>
  <c r="DM35" i="27"/>
  <c r="JM35" i="27" s="1"/>
  <c r="DN35" i="27"/>
  <c r="JN35" i="27" s="1"/>
  <c r="DO35" i="27"/>
  <c r="JO35" i="27" s="1"/>
  <c r="DP35" i="27"/>
  <c r="JP35" i="27" s="1"/>
  <c r="DQ35" i="27"/>
  <c r="JQ35" i="27" s="1"/>
  <c r="DR35" i="27"/>
  <c r="JR35" i="27" s="1"/>
  <c r="DS35" i="27"/>
  <c r="JS35" i="27" s="1"/>
  <c r="DT35" i="27"/>
  <c r="JT35" i="27" s="1"/>
  <c r="DU35" i="27"/>
  <c r="JU35" i="27" s="1"/>
  <c r="DV35" i="27"/>
  <c r="JV35" i="27" s="1"/>
  <c r="DW35" i="27"/>
  <c r="JW35" i="27" s="1"/>
  <c r="DX35" i="27"/>
  <c r="JX35" i="27" s="1"/>
  <c r="DY35" i="27"/>
  <c r="JY35" i="27" s="1"/>
  <c r="DZ35" i="27"/>
  <c r="JZ35" i="27" s="1"/>
  <c r="EA35" i="27"/>
  <c r="KA35" i="27" s="1"/>
  <c r="DD36" i="27"/>
  <c r="JD36" i="27" s="1"/>
  <c r="DE36" i="27"/>
  <c r="JE36" i="27" s="1"/>
  <c r="DF36" i="27"/>
  <c r="JF36" i="27" s="1"/>
  <c r="DG36" i="27"/>
  <c r="JG36" i="27" s="1"/>
  <c r="DH36" i="27"/>
  <c r="JH36" i="27" s="1"/>
  <c r="DI36" i="27"/>
  <c r="JI36" i="27" s="1"/>
  <c r="DJ36" i="27"/>
  <c r="JJ36" i="27" s="1"/>
  <c r="DK36" i="27"/>
  <c r="JK36" i="27" s="1"/>
  <c r="DL36" i="27"/>
  <c r="JL36" i="27" s="1"/>
  <c r="DM36" i="27"/>
  <c r="JM36" i="27" s="1"/>
  <c r="DN36" i="27"/>
  <c r="JN36" i="27" s="1"/>
  <c r="DO36" i="27"/>
  <c r="JO36" i="27" s="1"/>
  <c r="DP36" i="27"/>
  <c r="JP36" i="27" s="1"/>
  <c r="DQ36" i="27"/>
  <c r="JQ36" i="27" s="1"/>
  <c r="DR36" i="27"/>
  <c r="JR36" i="27" s="1"/>
  <c r="DS36" i="27"/>
  <c r="JS36" i="27" s="1"/>
  <c r="DT36" i="27"/>
  <c r="JT36" i="27" s="1"/>
  <c r="DU36" i="27"/>
  <c r="JU36" i="27" s="1"/>
  <c r="DV36" i="27"/>
  <c r="JV36" i="27" s="1"/>
  <c r="DW36" i="27"/>
  <c r="JW36" i="27" s="1"/>
  <c r="DX36" i="27"/>
  <c r="JX36" i="27" s="1"/>
  <c r="DY36" i="27"/>
  <c r="JY36" i="27" s="1"/>
  <c r="DZ36" i="27"/>
  <c r="JZ36" i="27" s="1"/>
  <c r="EA36" i="27"/>
  <c r="KA36" i="27" s="1"/>
  <c r="DD37" i="27"/>
  <c r="DE37" i="27"/>
  <c r="DF37" i="27"/>
  <c r="DG37" i="27"/>
  <c r="DH37" i="27"/>
  <c r="DI37" i="27"/>
  <c r="DJ37" i="27"/>
  <c r="DK37" i="27"/>
  <c r="DL37" i="27"/>
  <c r="DM37" i="27"/>
  <c r="DN37" i="27"/>
  <c r="DO37" i="27"/>
  <c r="DP37" i="27"/>
  <c r="DQ37" i="27"/>
  <c r="DR37" i="27"/>
  <c r="DS37" i="27"/>
  <c r="DT37" i="27"/>
  <c r="DU37" i="27"/>
  <c r="DV37" i="27"/>
  <c r="DW37" i="27"/>
  <c r="DX37" i="27"/>
  <c r="DY37" i="27"/>
  <c r="DZ37" i="27"/>
  <c r="EA37" i="27"/>
  <c r="DD38" i="27"/>
  <c r="DE38" i="27"/>
  <c r="DF38" i="27"/>
  <c r="DG38" i="27"/>
  <c r="DH38" i="27"/>
  <c r="DI38" i="27"/>
  <c r="DJ38" i="27"/>
  <c r="DK38" i="27"/>
  <c r="DL38" i="27"/>
  <c r="DM38" i="27"/>
  <c r="DN38" i="27"/>
  <c r="DO38" i="27"/>
  <c r="DP38" i="27"/>
  <c r="DQ38" i="27"/>
  <c r="DR38" i="27"/>
  <c r="DS38" i="27"/>
  <c r="DT38" i="27"/>
  <c r="DU38" i="27"/>
  <c r="DV38" i="27"/>
  <c r="DW38" i="27"/>
  <c r="DX38" i="27"/>
  <c r="DY38" i="27"/>
  <c r="DZ38" i="27"/>
  <c r="EA38" i="27"/>
  <c r="DD39" i="27"/>
  <c r="JD39" i="27" s="1"/>
  <c r="DE39" i="27"/>
  <c r="JE39" i="27" s="1"/>
  <c r="DF39" i="27"/>
  <c r="JF39" i="27" s="1"/>
  <c r="DG39" i="27"/>
  <c r="JG39" i="27" s="1"/>
  <c r="DH39" i="27"/>
  <c r="JH39" i="27" s="1"/>
  <c r="DI39" i="27"/>
  <c r="JI39" i="27" s="1"/>
  <c r="DJ39" i="27"/>
  <c r="JJ39" i="27" s="1"/>
  <c r="DK39" i="27"/>
  <c r="JK39" i="27" s="1"/>
  <c r="DL39" i="27"/>
  <c r="JL39" i="27" s="1"/>
  <c r="DM39" i="27"/>
  <c r="JM39" i="27" s="1"/>
  <c r="DN39" i="27"/>
  <c r="JN39" i="27" s="1"/>
  <c r="DO39" i="27"/>
  <c r="JO39" i="27" s="1"/>
  <c r="DP39" i="27"/>
  <c r="JP39" i="27" s="1"/>
  <c r="DQ39" i="27"/>
  <c r="JQ39" i="27" s="1"/>
  <c r="DR39" i="27"/>
  <c r="JR39" i="27" s="1"/>
  <c r="DS39" i="27"/>
  <c r="JS39" i="27" s="1"/>
  <c r="DT39" i="27"/>
  <c r="JT39" i="27" s="1"/>
  <c r="DU39" i="27"/>
  <c r="JU39" i="27" s="1"/>
  <c r="DV39" i="27"/>
  <c r="JV39" i="27" s="1"/>
  <c r="DW39" i="27"/>
  <c r="JW39" i="27" s="1"/>
  <c r="DX39" i="27"/>
  <c r="JX39" i="27" s="1"/>
  <c r="DY39" i="27"/>
  <c r="JY39" i="27" s="1"/>
  <c r="DZ39" i="27"/>
  <c r="JZ39" i="27" s="1"/>
  <c r="EA39" i="27"/>
  <c r="KA39" i="27" s="1"/>
  <c r="DD40" i="27"/>
  <c r="JD40" i="27" s="1"/>
  <c r="DE40" i="27"/>
  <c r="JE40" i="27" s="1"/>
  <c r="DF40" i="27"/>
  <c r="JF40" i="27" s="1"/>
  <c r="DG40" i="27"/>
  <c r="JG40" i="27" s="1"/>
  <c r="DH40" i="27"/>
  <c r="JH40" i="27" s="1"/>
  <c r="DI40" i="27"/>
  <c r="JI40" i="27" s="1"/>
  <c r="DJ40" i="27"/>
  <c r="JJ40" i="27" s="1"/>
  <c r="DK40" i="27"/>
  <c r="JK40" i="27" s="1"/>
  <c r="DL40" i="27"/>
  <c r="JL40" i="27" s="1"/>
  <c r="DM40" i="27"/>
  <c r="JM40" i="27" s="1"/>
  <c r="DN40" i="27"/>
  <c r="JN40" i="27" s="1"/>
  <c r="DO40" i="27"/>
  <c r="JO40" i="27" s="1"/>
  <c r="DP40" i="27"/>
  <c r="JP40" i="27" s="1"/>
  <c r="DQ40" i="27"/>
  <c r="JQ40" i="27" s="1"/>
  <c r="DR40" i="27"/>
  <c r="JR40" i="27" s="1"/>
  <c r="DS40" i="27"/>
  <c r="JS40" i="27" s="1"/>
  <c r="DT40" i="27"/>
  <c r="JT40" i="27" s="1"/>
  <c r="DU40" i="27"/>
  <c r="JU40" i="27" s="1"/>
  <c r="DV40" i="27"/>
  <c r="JV40" i="27" s="1"/>
  <c r="DW40" i="27"/>
  <c r="JW40" i="27" s="1"/>
  <c r="DX40" i="27"/>
  <c r="JX40" i="27" s="1"/>
  <c r="DY40" i="27"/>
  <c r="JY40" i="27" s="1"/>
  <c r="DZ40" i="27"/>
  <c r="JZ40" i="27" s="1"/>
  <c r="EA40" i="27"/>
  <c r="KA40" i="27" s="1"/>
  <c r="DD41" i="27"/>
  <c r="DE41" i="27"/>
  <c r="DF41" i="27"/>
  <c r="DG41" i="27"/>
  <c r="DH41" i="27"/>
  <c r="DI41" i="27"/>
  <c r="DJ41" i="27"/>
  <c r="DK41" i="27"/>
  <c r="DL41" i="27"/>
  <c r="DM41" i="27"/>
  <c r="DN41" i="27"/>
  <c r="DO41" i="27"/>
  <c r="DP41" i="27"/>
  <c r="DQ41" i="27"/>
  <c r="DR41" i="27"/>
  <c r="DS41" i="27"/>
  <c r="DT41" i="27"/>
  <c r="DU41" i="27"/>
  <c r="DV41" i="27"/>
  <c r="DW41" i="27"/>
  <c r="DX41" i="27"/>
  <c r="DY41" i="27"/>
  <c r="DZ41" i="27"/>
  <c r="EA41" i="27"/>
  <c r="DD42" i="27"/>
  <c r="DE42" i="27"/>
  <c r="DF42" i="27"/>
  <c r="DG42" i="27"/>
  <c r="DH42" i="27"/>
  <c r="DI42" i="27"/>
  <c r="DJ42" i="27"/>
  <c r="DK42" i="27"/>
  <c r="DL42" i="27"/>
  <c r="DM42" i="27"/>
  <c r="DN42" i="27"/>
  <c r="DO42" i="27"/>
  <c r="DP42" i="27"/>
  <c r="DQ42" i="27"/>
  <c r="DR42" i="27"/>
  <c r="DS42" i="27"/>
  <c r="DT42" i="27"/>
  <c r="DU42" i="27"/>
  <c r="DV42" i="27"/>
  <c r="DW42" i="27"/>
  <c r="DX42" i="27"/>
  <c r="DY42" i="27"/>
  <c r="DZ42" i="27"/>
  <c r="EA42" i="27"/>
  <c r="DD43" i="27"/>
  <c r="JD43" i="27" s="1"/>
  <c r="DE43" i="27"/>
  <c r="JE43" i="27" s="1"/>
  <c r="DF43" i="27"/>
  <c r="JF43" i="27" s="1"/>
  <c r="DG43" i="27"/>
  <c r="JG43" i="27" s="1"/>
  <c r="DH43" i="27"/>
  <c r="JH43" i="27" s="1"/>
  <c r="DI43" i="27"/>
  <c r="JI43" i="27" s="1"/>
  <c r="DJ43" i="27"/>
  <c r="JJ43" i="27" s="1"/>
  <c r="DK43" i="27"/>
  <c r="JK43" i="27" s="1"/>
  <c r="DL43" i="27"/>
  <c r="JL43" i="27" s="1"/>
  <c r="DM43" i="27"/>
  <c r="JM43" i="27" s="1"/>
  <c r="DN43" i="27"/>
  <c r="JN43" i="27" s="1"/>
  <c r="DO43" i="27"/>
  <c r="JO43" i="27" s="1"/>
  <c r="DP43" i="27"/>
  <c r="JP43" i="27" s="1"/>
  <c r="DQ43" i="27"/>
  <c r="JQ43" i="27" s="1"/>
  <c r="DR43" i="27"/>
  <c r="JR43" i="27" s="1"/>
  <c r="DS43" i="27"/>
  <c r="JS43" i="27" s="1"/>
  <c r="DT43" i="27"/>
  <c r="JT43" i="27" s="1"/>
  <c r="DU43" i="27"/>
  <c r="JU43" i="27" s="1"/>
  <c r="DV43" i="27"/>
  <c r="JV43" i="27" s="1"/>
  <c r="DW43" i="27"/>
  <c r="JW43" i="27" s="1"/>
  <c r="DX43" i="27"/>
  <c r="JX43" i="27" s="1"/>
  <c r="DY43" i="27"/>
  <c r="JY43" i="27" s="1"/>
  <c r="DZ43" i="27"/>
  <c r="JZ43" i="27" s="1"/>
  <c r="EA43" i="27"/>
  <c r="KA43" i="27" s="1"/>
  <c r="DD44" i="27"/>
  <c r="JD44" i="27" s="1"/>
  <c r="DE44" i="27"/>
  <c r="JE44" i="27" s="1"/>
  <c r="DF44" i="27"/>
  <c r="JF44" i="27" s="1"/>
  <c r="DG44" i="27"/>
  <c r="JG44" i="27" s="1"/>
  <c r="DH44" i="27"/>
  <c r="JH44" i="27" s="1"/>
  <c r="DI44" i="27"/>
  <c r="JI44" i="27" s="1"/>
  <c r="DJ44" i="27"/>
  <c r="JJ44" i="27" s="1"/>
  <c r="DK44" i="27"/>
  <c r="JK44" i="27" s="1"/>
  <c r="DL44" i="27"/>
  <c r="JL44" i="27" s="1"/>
  <c r="DM44" i="27"/>
  <c r="JM44" i="27" s="1"/>
  <c r="DN44" i="27"/>
  <c r="JN44" i="27" s="1"/>
  <c r="DO44" i="27"/>
  <c r="JO44" i="27" s="1"/>
  <c r="DP44" i="27"/>
  <c r="JP44" i="27" s="1"/>
  <c r="DQ44" i="27"/>
  <c r="JQ44" i="27" s="1"/>
  <c r="DR44" i="27"/>
  <c r="JR44" i="27" s="1"/>
  <c r="DS44" i="27"/>
  <c r="JS44" i="27" s="1"/>
  <c r="DT44" i="27"/>
  <c r="JT44" i="27" s="1"/>
  <c r="DU44" i="27"/>
  <c r="JU44" i="27" s="1"/>
  <c r="DV44" i="27"/>
  <c r="JV44" i="27" s="1"/>
  <c r="DW44" i="27"/>
  <c r="JW44" i="27" s="1"/>
  <c r="DX44" i="27"/>
  <c r="JX44" i="27" s="1"/>
  <c r="DY44" i="27"/>
  <c r="JY44" i="27" s="1"/>
  <c r="DZ44" i="27"/>
  <c r="JZ44" i="27" s="1"/>
  <c r="EA44" i="27"/>
  <c r="KA44" i="27" s="1"/>
  <c r="DD46" i="27"/>
  <c r="DE46" i="27"/>
  <c r="DF46" i="27"/>
  <c r="DG46" i="27"/>
  <c r="DH46" i="27"/>
  <c r="DI46" i="27"/>
  <c r="DJ46" i="27"/>
  <c r="DK46" i="27"/>
  <c r="DL46" i="27"/>
  <c r="DM46" i="27"/>
  <c r="DN46" i="27"/>
  <c r="DO46" i="27"/>
  <c r="DP46" i="27"/>
  <c r="DQ46" i="27"/>
  <c r="DR46" i="27"/>
  <c r="DS46" i="27"/>
  <c r="DT46" i="27"/>
  <c r="DU46" i="27"/>
  <c r="DV46" i="27"/>
  <c r="DW46" i="27"/>
  <c r="DX46" i="27"/>
  <c r="DY46" i="27"/>
  <c r="DZ46" i="27"/>
  <c r="EA46" i="27"/>
  <c r="DD47" i="27"/>
  <c r="DE47" i="27"/>
  <c r="DF47" i="27"/>
  <c r="DG47" i="27"/>
  <c r="DH47" i="27"/>
  <c r="DI47" i="27"/>
  <c r="DJ47" i="27"/>
  <c r="DK47" i="27"/>
  <c r="DL47" i="27"/>
  <c r="DM47" i="27"/>
  <c r="DN47" i="27"/>
  <c r="DO47" i="27"/>
  <c r="DP47" i="27"/>
  <c r="DQ47" i="27"/>
  <c r="DR47" i="27"/>
  <c r="DS47" i="27"/>
  <c r="DT47" i="27"/>
  <c r="DU47" i="27"/>
  <c r="DV47" i="27"/>
  <c r="DW47" i="27"/>
  <c r="DX47" i="27"/>
  <c r="DY47" i="27"/>
  <c r="DZ47" i="27"/>
  <c r="EA47" i="27"/>
  <c r="DD49" i="27"/>
  <c r="JD49" i="27" s="1"/>
  <c r="DE49" i="27"/>
  <c r="JE49" i="27" s="1"/>
  <c r="DF49" i="27"/>
  <c r="JF49" i="27" s="1"/>
  <c r="DG49" i="27"/>
  <c r="JG49" i="27" s="1"/>
  <c r="DH49" i="27"/>
  <c r="JH49" i="27" s="1"/>
  <c r="DI49" i="27"/>
  <c r="JI49" i="27" s="1"/>
  <c r="DJ49" i="27"/>
  <c r="JJ49" i="27" s="1"/>
  <c r="DK49" i="27"/>
  <c r="JK49" i="27" s="1"/>
  <c r="DL49" i="27"/>
  <c r="JL49" i="27" s="1"/>
  <c r="DM49" i="27"/>
  <c r="JM49" i="27" s="1"/>
  <c r="DN49" i="27"/>
  <c r="JN49" i="27" s="1"/>
  <c r="DO49" i="27"/>
  <c r="JO49" i="27" s="1"/>
  <c r="DP49" i="27"/>
  <c r="JP49" i="27" s="1"/>
  <c r="DQ49" i="27"/>
  <c r="JQ49" i="27" s="1"/>
  <c r="DR49" i="27"/>
  <c r="JR49" i="27" s="1"/>
  <c r="DS49" i="27"/>
  <c r="JS49" i="27" s="1"/>
  <c r="DT49" i="27"/>
  <c r="JT49" i="27" s="1"/>
  <c r="DU49" i="27"/>
  <c r="JU49" i="27" s="1"/>
  <c r="DV49" i="27"/>
  <c r="JV49" i="27" s="1"/>
  <c r="DW49" i="27"/>
  <c r="JW49" i="27" s="1"/>
  <c r="DX49" i="27"/>
  <c r="JX49" i="27" s="1"/>
  <c r="DY49" i="27"/>
  <c r="JY49" i="27" s="1"/>
  <c r="DZ49" i="27"/>
  <c r="JZ49" i="27" s="1"/>
  <c r="EA49" i="27"/>
  <c r="KA49" i="27" s="1"/>
  <c r="DD50" i="27"/>
  <c r="JD50" i="27" s="1"/>
  <c r="DE50" i="27"/>
  <c r="JE50" i="27" s="1"/>
  <c r="DF50" i="27"/>
  <c r="JF50" i="27" s="1"/>
  <c r="DG50" i="27"/>
  <c r="JG50" i="27" s="1"/>
  <c r="DH50" i="27"/>
  <c r="JH50" i="27" s="1"/>
  <c r="DI50" i="27"/>
  <c r="JI50" i="27" s="1"/>
  <c r="DJ50" i="27"/>
  <c r="JJ50" i="27" s="1"/>
  <c r="DK50" i="27"/>
  <c r="JK50" i="27" s="1"/>
  <c r="DL50" i="27"/>
  <c r="JL50" i="27" s="1"/>
  <c r="DM50" i="27"/>
  <c r="JM50" i="27" s="1"/>
  <c r="DN50" i="27"/>
  <c r="JN50" i="27" s="1"/>
  <c r="DO50" i="27"/>
  <c r="JO50" i="27" s="1"/>
  <c r="DP50" i="27"/>
  <c r="JP50" i="27" s="1"/>
  <c r="DQ50" i="27"/>
  <c r="JQ50" i="27" s="1"/>
  <c r="DR50" i="27"/>
  <c r="JR50" i="27" s="1"/>
  <c r="DS50" i="27"/>
  <c r="JS50" i="27" s="1"/>
  <c r="DT50" i="27"/>
  <c r="JT50" i="27" s="1"/>
  <c r="DU50" i="27"/>
  <c r="JU50" i="27" s="1"/>
  <c r="DV50" i="27"/>
  <c r="JV50" i="27" s="1"/>
  <c r="DW50" i="27"/>
  <c r="JW50" i="27" s="1"/>
  <c r="DX50" i="27"/>
  <c r="JX50" i="27" s="1"/>
  <c r="DY50" i="27"/>
  <c r="JY50" i="27" s="1"/>
  <c r="DZ50" i="27"/>
  <c r="JZ50" i="27" s="1"/>
  <c r="EA50" i="27"/>
  <c r="KA50" i="27" s="1"/>
  <c r="DD51" i="27"/>
  <c r="JD51" i="27" s="1"/>
  <c r="DE51" i="27"/>
  <c r="JE51" i="27" s="1"/>
  <c r="DF51" i="27"/>
  <c r="JF51" i="27" s="1"/>
  <c r="DG51" i="27"/>
  <c r="JG51" i="27" s="1"/>
  <c r="DH51" i="27"/>
  <c r="JH51" i="27" s="1"/>
  <c r="DI51" i="27"/>
  <c r="JI51" i="27" s="1"/>
  <c r="DJ51" i="27"/>
  <c r="JJ51" i="27" s="1"/>
  <c r="DK51" i="27"/>
  <c r="JK51" i="27" s="1"/>
  <c r="DL51" i="27"/>
  <c r="JL51" i="27" s="1"/>
  <c r="DM51" i="27"/>
  <c r="JM51" i="27" s="1"/>
  <c r="DN51" i="27"/>
  <c r="JN51" i="27" s="1"/>
  <c r="DO51" i="27"/>
  <c r="JO51" i="27" s="1"/>
  <c r="DP51" i="27"/>
  <c r="JP51" i="27" s="1"/>
  <c r="DQ51" i="27"/>
  <c r="JQ51" i="27" s="1"/>
  <c r="DR51" i="27"/>
  <c r="JR51" i="27" s="1"/>
  <c r="DS51" i="27"/>
  <c r="JS51" i="27" s="1"/>
  <c r="DT51" i="27"/>
  <c r="JT51" i="27" s="1"/>
  <c r="DU51" i="27"/>
  <c r="JU51" i="27" s="1"/>
  <c r="DV51" i="27"/>
  <c r="JV51" i="27" s="1"/>
  <c r="DW51" i="27"/>
  <c r="JW51" i="27" s="1"/>
  <c r="DX51" i="27"/>
  <c r="JX51" i="27" s="1"/>
  <c r="DY51" i="27"/>
  <c r="JY51" i="27" s="1"/>
  <c r="DZ51" i="27"/>
  <c r="JZ51" i="27" s="1"/>
  <c r="EA51" i="27"/>
  <c r="KA51" i="27" s="1"/>
  <c r="DD52" i="27"/>
  <c r="JD52" i="27" s="1"/>
  <c r="DE52" i="27"/>
  <c r="JE52" i="27" s="1"/>
  <c r="DF52" i="27"/>
  <c r="JF52" i="27" s="1"/>
  <c r="DG52" i="27"/>
  <c r="JG52" i="27" s="1"/>
  <c r="DH52" i="27"/>
  <c r="JH52" i="27" s="1"/>
  <c r="DI52" i="27"/>
  <c r="JI52" i="27" s="1"/>
  <c r="DJ52" i="27"/>
  <c r="JJ52" i="27" s="1"/>
  <c r="DK52" i="27"/>
  <c r="JK52" i="27" s="1"/>
  <c r="DL52" i="27"/>
  <c r="JL52" i="27" s="1"/>
  <c r="DM52" i="27"/>
  <c r="JM52" i="27" s="1"/>
  <c r="DN52" i="27"/>
  <c r="JN52" i="27" s="1"/>
  <c r="DO52" i="27"/>
  <c r="JO52" i="27" s="1"/>
  <c r="DP52" i="27"/>
  <c r="JP52" i="27" s="1"/>
  <c r="DQ52" i="27"/>
  <c r="JQ52" i="27" s="1"/>
  <c r="DR52" i="27"/>
  <c r="JR52" i="27" s="1"/>
  <c r="DS52" i="27"/>
  <c r="JS52" i="27" s="1"/>
  <c r="DT52" i="27"/>
  <c r="JT52" i="27" s="1"/>
  <c r="DU52" i="27"/>
  <c r="JU52" i="27" s="1"/>
  <c r="DV52" i="27"/>
  <c r="JV52" i="27" s="1"/>
  <c r="DW52" i="27"/>
  <c r="JW52" i="27" s="1"/>
  <c r="DX52" i="27"/>
  <c r="JX52" i="27" s="1"/>
  <c r="DY52" i="27"/>
  <c r="JY52" i="27" s="1"/>
  <c r="DZ52" i="27"/>
  <c r="JZ52" i="27" s="1"/>
  <c r="EA52" i="27"/>
  <c r="KA52" i="27" s="1"/>
  <c r="DD53" i="27"/>
  <c r="JD53" i="27" s="1"/>
  <c r="DE53" i="27"/>
  <c r="JE53" i="27" s="1"/>
  <c r="DF53" i="27"/>
  <c r="JF53" i="27" s="1"/>
  <c r="DG53" i="27"/>
  <c r="JG53" i="27" s="1"/>
  <c r="DH53" i="27"/>
  <c r="JH53" i="27" s="1"/>
  <c r="DI53" i="27"/>
  <c r="JI53" i="27" s="1"/>
  <c r="DJ53" i="27"/>
  <c r="JJ53" i="27" s="1"/>
  <c r="DK53" i="27"/>
  <c r="JK53" i="27" s="1"/>
  <c r="DL53" i="27"/>
  <c r="JL53" i="27" s="1"/>
  <c r="DM53" i="27"/>
  <c r="JM53" i="27" s="1"/>
  <c r="DN53" i="27"/>
  <c r="JN53" i="27" s="1"/>
  <c r="DO53" i="27"/>
  <c r="JO53" i="27" s="1"/>
  <c r="DP53" i="27"/>
  <c r="JP53" i="27" s="1"/>
  <c r="DQ53" i="27"/>
  <c r="JQ53" i="27" s="1"/>
  <c r="DR53" i="27"/>
  <c r="JR53" i="27" s="1"/>
  <c r="DS53" i="27"/>
  <c r="JS53" i="27" s="1"/>
  <c r="DT53" i="27"/>
  <c r="JT53" i="27" s="1"/>
  <c r="DU53" i="27"/>
  <c r="JU53" i="27" s="1"/>
  <c r="DV53" i="27"/>
  <c r="JV53" i="27" s="1"/>
  <c r="DW53" i="27"/>
  <c r="JW53" i="27" s="1"/>
  <c r="DX53" i="27"/>
  <c r="JX53" i="27" s="1"/>
  <c r="DY53" i="27"/>
  <c r="JY53" i="27" s="1"/>
  <c r="DZ53" i="27"/>
  <c r="JZ53" i="27" s="1"/>
  <c r="EA53" i="27"/>
  <c r="KA53" i="27" s="1"/>
  <c r="DD54" i="27"/>
  <c r="JD54" i="27" s="1"/>
  <c r="DE54" i="27"/>
  <c r="JE54" i="27" s="1"/>
  <c r="DF54" i="27"/>
  <c r="JF54" i="27" s="1"/>
  <c r="DG54" i="27"/>
  <c r="JG54" i="27" s="1"/>
  <c r="DH54" i="27"/>
  <c r="JH54" i="27" s="1"/>
  <c r="DI54" i="27"/>
  <c r="JI54" i="27" s="1"/>
  <c r="DJ54" i="27"/>
  <c r="JJ54" i="27" s="1"/>
  <c r="DK54" i="27"/>
  <c r="JK54" i="27" s="1"/>
  <c r="DL54" i="27"/>
  <c r="JL54" i="27" s="1"/>
  <c r="DM54" i="27"/>
  <c r="JM54" i="27" s="1"/>
  <c r="DN54" i="27"/>
  <c r="JN54" i="27" s="1"/>
  <c r="DO54" i="27"/>
  <c r="JO54" i="27" s="1"/>
  <c r="DP54" i="27"/>
  <c r="JP54" i="27" s="1"/>
  <c r="DQ54" i="27"/>
  <c r="JQ54" i="27" s="1"/>
  <c r="DR54" i="27"/>
  <c r="JR54" i="27" s="1"/>
  <c r="DS54" i="27"/>
  <c r="JS54" i="27" s="1"/>
  <c r="DT54" i="27"/>
  <c r="JT54" i="27" s="1"/>
  <c r="DU54" i="27"/>
  <c r="JU54" i="27" s="1"/>
  <c r="DV54" i="27"/>
  <c r="JV54" i="27" s="1"/>
  <c r="DW54" i="27"/>
  <c r="JW54" i="27" s="1"/>
  <c r="DX54" i="27"/>
  <c r="JX54" i="27" s="1"/>
  <c r="DY54" i="27"/>
  <c r="JY54" i="27" s="1"/>
  <c r="DZ54" i="27"/>
  <c r="JZ54" i="27" s="1"/>
  <c r="EA54" i="27"/>
  <c r="KA54" i="27" s="1"/>
  <c r="DD55" i="27"/>
  <c r="JD55" i="27" s="1"/>
  <c r="DE55" i="27"/>
  <c r="JE55" i="27" s="1"/>
  <c r="DF55" i="27"/>
  <c r="JF55" i="27" s="1"/>
  <c r="DG55" i="27"/>
  <c r="JG55" i="27" s="1"/>
  <c r="DH55" i="27"/>
  <c r="JH55" i="27" s="1"/>
  <c r="DI55" i="27"/>
  <c r="JI55" i="27" s="1"/>
  <c r="DJ55" i="27"/>
  <c r="JJ55" i="27" s="1"/>
  <c r="DK55" i="27"/>
  <c r="JK55" i="27" s="1"/>
  <c r="DL55" i="27"/>
  <c r="JL55" i="27" s="1"/>
  <c r="DM55" i="27"/>
  <c r="JM55" i="27" s="1"/>
  <c r="DN55" i="27"/>
  <c r="JN55" i="27" s="1"/>
  <c r="DO55" i="27"/>
  <c r="JO55" i="27" s="1"/>
  <c r="DP55" i="27"/>
  <c r="JP55" i="27" s="1"/>
  <c r="DQ55" i="27"/>
  <c r="JQ55" i="27" s="1"/>
  <c r="DR55" i="27"/>
  <c r="JR55" i="27" s="1"/>
  <c r="DS55" i="27"/>
  <c r="JS55" i="27" s="1"/>
  <c r="DT55" i="27"/>
  <c r="JT55" i="27" s="1"/>
  <c r="DU55" i="27"/>
  <c r="JU55" i="27" s="1"/>
  <c r="DV55" i="27"/>
  <c r="JV55" i="27" s="1"/>
  <c r="DW55" i="27"/>
  <c r="JW55" i="27" s="1"/>
  <c r="DX55" i="27"/>
  <c r="JX55" i="27" s="1"/>
  <c r="DY55" i="27"/>
  <c r="JY55" i="27" s="1"/>
  <c r="DZ55" i="27"/>
  <c r="JZ55" i="27" s="1"/>
  <c r="EA55" i="27"/>
  <c r="KA55" i="27" s="1"/>
  <c r="DD56" i="27"/>
  <c r="JD56" i="27" s="1"/>
  <c r="DE56" i="27"/>
  <c r="JE56" i="27" s="1"/>
  <c r="DF56" i="27"/>
  <c r="JF56" i="27" s="1"/>
  <c r="DG56" i="27"/>
  <c r="JG56" i="27" s="1"/>
  <c r="DH56" i="27"/>
  <c r="JH56" i="27" s="1"/>
  <c r="DI56" i="27"/>
  <c r="JI56" i="27" s="1"/>
  <c r="DJ56" i="27"/>
  <c r="JJ56" i="27" s="1"/>
  <c r="DK56" i="27"/>
  <c r="JK56" i="27" s="1"/>
  <c r="DL56" i="27"/>
  <c r="JL56" i="27" s="1"/>
  <c r="DM56" i="27"/>
  <c r="JM56" i="27" s="1"/>
  <c r="DN56" i="27"/>
  <c r="JN56" i="27" s="1"/>
  <c r="DO56" i="27"/>
  <c r="JO56" i="27" s="1"/>
  <c r="DP56" i="27"/>
  <c r="JP56" i="27" s="1"/>
  <c r="DQ56" i="27"/>
  <c r="JQ56" i="27" s="1"/>
  <c r="DR56" i="27"/>
  <c r="JR56" i="27" s="1"/>
  <c r="DS56" i="27"/>
  <c r="JS56" i="27" s="1"/>
  <c r="DT56" i="27"/>
  <c r="JT56" i="27" s="1"/>
  <c r="DU56" i="27"/>
  <c r="JU56" i="27" s="1"/>
  <c r="DV56" i="27"/>
  <c r="JV56" i="27" s="1"/>
  <c r="DW56" i="27"/>
  <c r="JW56" i="27" s="1"/>
  <c r="DX56" i="27"/>
  <c r="JX56" i="27" s="1"/>
  <c r="DY56" i="27"/>
  <c r="JY56" i="27" s="1"/>
  <c r="DZ56" i="27"/>
  <c r="JZ56" i="27" s="1"/>
  <c r="EA56" i="27"/>
  <c r="KA56" i="27" s="1"/>
  <c r="DD57" i="27"/>
  <c r="JD57" i="27" s="1"/>
  <c r="DE57" i="27"/>
  <c r="JE57" i="27" s="1"/>
  <c r="DF57" i="27"/>
  <c r="JF57" i="27" s="1"/>
  <c r="DG57" i="27"/>
  <c r="JG57" i="27" s="1"/>
  <c r="DH57" i="27"/>
  <c r="JH57" i="27" s="1"/>
  <c r="DI57" i="27"/>
  <c r="JI57" i="27" s="1"/>
  <c r="DJ57" i="27"/>
  <c r="JJ57" i="27" s="1"/>
  <c r="DK57" i="27"/>
  <c r="JK57" i="27" s="1"/>
  <c r="DL57" i="27"/>
  <c r="JL57" i="27" s="1"/>
  <c r="DM57" i="27"/>
  <c r="JM57" i="27" s="1"/>
  <c r="DN57" i="27"/>
  <c r="JN57" i="27" s="1"/>
  <c r="DO57" i="27"/>
  <c r="JO57" i="27" s="1"/>
  <c r="DP57" i="27"/>
  <c r="JP57" i="27" s="1"/>
  <c r="DQ57" i="27"/>
  <c r="JQ57" i="27" s="1"/>
  <c r="DR57" i="27"/>
  <c r="JR57" i="27" s="1"/>
  <c r="DS57" i="27"/>
  <c r="JS57" i="27" s="1"/>
  <c r="DT57" i="27"/>
  <c r="JT57" i="27" s="1"/>
  <c r="DU57" i="27"/>
  <c r="JU57" i="27" s="1"/>
  <c r="DV57" i="27"/>
  <c r="JV57" i="27" s="1"/>
  <c r="DW57" i="27"/>
  <c r="JW57" i="27" s="1"/>
  <c r="DX57" i="27"/>
  <c r="JX57" i="27" s="1"/>
  <c r="DY57" i="27"/>
  <c r="JY57" i="27" s="1"/>
  <c r="DZ57" i="27"/>
  <c r="JZ57" i="27" s="1"/>
  <c r="EA57" i="27"/>
  <c r="KA57" i="27" s="1"/>
  <c r="DD58" i="27"/>
  <c r="DE58" i="27"/>
  <c r="DF58" i="27"/>
  <c r="DG58" i="27"/>
  <c r="DH58" i="27"/>
  <c r="DI58" i="27"/>
  <c r="DJ58" i="27"/>
  <c r="DK58" i="27"/>
  <c r="DL58" i="27"/>
  <c r="DM58" i="27"/>
  <c r="DN58" i="27"/>
  <c r="DO58" i="27"/>
  <c r="DP58" i="27"/>
  <c r="DQ58" i="27"/>
  <c r="DR58" i="27"/>
  <c r="DS58" i="27"/>
  <c r="DT58" i="27"/>
  <c r="DU58" i="27"/>
  <c r="DV58" i="27"/>
  <c r="DW58" i="27"/>
  <c r="DX58" i="27"/>
  <c r="DY58" i="27"/>
  <c r="DZ58" i="27"/>
  <c r="EA58" i="27"/>
  <c r="DD59" i="27"/>
  <c r="JD59" i="27" s="1"/>
  <c r="DE59" i="27"/>
  <c r="JE59" i="27" s="1"/>
  <c r="DF59" i="27"/>
  <c r="JF59" i="27" s="1"/>
  <c r="DG59" i="27"/>
  <c r="JG59" i="27" s="1"/>
  <c r="DH59" i="27"/>
  <c r="JH59" i="27" s="1"/>
  <c r="DI59" i="27"/>
  <c r="JI59" i="27" s="1"/>
  <c r="DJ59" i="27"/>
  <c r="JJ59" i="27" s="1"/>
  <c r="DK59" i="27"/>
  <c r="JK59" i="27" s="1"/>
  <c r="DL59" i="27"/>
  <c r="JL59" i="27" s="1"/>
  <c r="DM59" i="27"/>
  <c r="JM59" i="27" s="1"/>
  <c r="DN59" i="27"/>
  <c r="JN59" i="27" s="1"/>
  <c r="DO59" i="27"/>
  <c r="JO59" i="27" s="1"/>
  <c r="DP59" i="27"/>
  <c r="JP59" i="27" s="1"/>
  <c r="DQ59" i="27"/>
  <c r="JQ59" i="27" s="1"/>
  <c r="DR59" i="27"/>
  <c r="JR59" i="27" s="1"/>
  <c r="DS59" i="27"/>
  <c r="JS59" i="27" s="1"/>
  <c r="DT59" i="27"/>
  <c r="JT59" i="27" s="1"/>
  <c r="DU59" i="27"/>
  <c r="JU59" i="27" s="1"/>
  <c r="DV59" i="27"/>
  <c r="JV59" i="27" s="1"/>
  <c r="DW59" i="27"/>
  <c r="JW59" i="27" s="1"/>
  <c r="DX59" i="27"/>
  <c r="JX59" i="27" s="1"/>
  <c r="DY59" i="27"/>
  <c r="JY59" i="27" s="1"/>
  <c r="DZ59" i="27"/>
  <c r="JZ59" i="27" s="1"/>
  <c r="EA59" i="27"/>
  <c r="KA59" i="27" s="1"/>
  <c r="DD60" i="27"/>
  <c r="DE60" i="27"/>
  <c r="DF60" i="27"/>
  <c r="DG60" i="27"/>
  <c r="DH60" i="27"/>
  <c r="DI60" i="27"/>
  <c r="DJ60" i="27"/>
  <c r="DK60" i="27"/>
  <c r="DL60" i="27"/>
  <c r="DM60" i="27"/>
  <c r="DN60" i="27"/>
  <c r="DO60" i="27"/>
  <c r="DP60" i="27"/>
  <c r="DQ60" i="27"/>
  <c r="DR60" i="27"/>
  <c r="DS60" i="27"/>
  <c r="DT60" i="27"/>
  <c r="DU60" i="27"/>
  <c r="DV60" i="27"/>
  <c r="DW60" i="27"/>
  <c r="DX60" i="27"/>
  <c r="DY60" i="27"/>
  <c r="DZ60" i="27"/>
  <c r="EA60" i="27"/>
  <c r="DD62" i="27"/>
  <c r="JD62" i="27" s="1"/>
  <c r="DE62" i="27"/>
  <c r="JE62" i="27" s="1"/>
  <c r="DF62" i="27"/>
  <c r="JF62" i="27" s="1"/>
  <c r="DG62" i="27"/>
  <c r="JG62" i="27" s="1"/>
  <c r="DH62" i="27"/>
  <c r="JH62" i="27" s="1"/>
  <c r="DI62" i="27"/>
  <c r="JI62" i="27" s="1"/>
  <c r="DJ62" i="27"/>
  <c r="JJ62" i="27" s="1"/>
  <c r="DK62" i="27"/>
  <c r="JK62" i="27" s="1"/>
  <c r="DL62" i="27"/>
  <c r="JL62" i="27" s="1"/>
  <c r="DM62" i="27"/>
  <c r="JM62" i="27" s="1"/>
  <c r="DN62" i="27"/>
  <c r="JN62" i="27" s="1"/>
  <c r="DO62" i="27"/>
  <c r="JO62" i="27" s="1"/>
  <c r="DP62" i="27"/>
  <c r="JP62" i="27" s="1"/>
  <c r="DQ62" i="27"/>
  <c r="JQ62" i="27" s="1"/>
  <c r="DR62" i="27"/>
  <c r="JR62" i="27" s="1"/>
  <c r="DS62" i="27"/>
  <c r="JS62" i="27" s="1"/>
  <c r="DT62" i="27"/>
  <c r="JT62" i="27" s="1"/>
  <c r="DU62" i="27"/>
  <c r="JU62" i="27" s="1"/>
  <c r="DV62" i="27"/>
  <c r="JV62" i="27" s="1"/>
  <c r="DW62" i="27"/>
  <c r="JW62" i="27" s="1"/>
  <c r="DX62" i="27"/>
  <c r="JX62" i="27" s="1"/>
  <c r="DY62" i="27"/>
  <c r="JY62" i="27" s="1"/>
  <c r="DZ62" i="27"/>
  <c r="JZ62" i="27" s="1"/>
  <c r="EA62" i="27"/>
  <c r="KA62" i="27" s="1"/>
  <c r="DD63" i="27"/>
  <c r="JD63" i="27" s="1"/>
  <c r="DE63" i="27"/>
  <c r="JE63" i="27" s="1"/>
  <c r="DF63" i="27"/>
  <c r="JF63" i="27" s="1"/>
  <c r="DG63" i="27"/>
  <c r="JG63" i="27" s="1"/>
  <c r="DH63" i="27"/>
  <c r="JH63" i="27" s="1"/>
  <c r="DI63" i="27"/>
  <c r="JI63" i="27" s="1"/>
  <c r="DJ63" i="27"/>
  <c r="JJ63" i="27" s="1"/>
  <c r="DK63" i="27"/>
  <c r="JK63" i="27" s="1"/>
  <c r="DL63" i="27"/>
  <c r="JL63" i="27" s="1"/>
  <c r="DM63" i="27"/>
  <c r="JM63" i="27" s="1"/>
  <c r="DN63" i="27"/>
  <c r="JN63" i="27" s="1"/>
  <c r="DO63" i="27"/>
  <c r="JO63" i="27" s="1"/>
  <c r="DP63" i="27"/>
  <c r="JP63" i="27" s="1"/>
  <c r="DQ63" i="27"/>
  <c r="JQ63" i="27" s="1"/>
  <c r="DR63" i="27"/>
  <c r="JR63" i="27" s="1"/>
  <c r="DS63" i="27"/>
  <c r="JS63" i="27" s="1"/>
  <c r="DT63" i="27"/>
  <c r="JT63" i="27" s="1"/>
  <c r="DU63" i="27"/>
  <c r="JU63" i="27" s="1"/>
  <c r="DV63" i="27"/>
  <c r="JV63" i="27" s="1"/>
  <c r="DW63" i="27"/>
  <c r="JW63" i="27" s="1"/>
  <c r="DX63" i="27"/>
  <c r="JX63" i="27" s="1"/>
  <c r="DY63" i="27"/>
  <c r="JY63" i="27" s="1"/>
  <c r="DZ63" i="27"/>
  <c r="JZ63" i="27" s="1"/>
  <c r="EA63" i="27"/>
  <c r="KA63" i="27" s="1"/>
  <c r="DD64" i="27"/>
  <c r="JD64" i="27" s="1"/>
  <c r="DE64" i="27"/>
  <c r="JE64" i="27" s="1"/>
  <c r="DF64" i="27"/>
  <c r="JF64" i="27" s="1"/>
  <c r="DG64" i="27"/>
  <c r="JG64" i="27" s="1"/>
  <c r="DH64" i="27"/>
  <c r="JH64" i="27" s="1"/>
  <c r="DI64" i="27"/>
  <c r="JI64" i="27" s="1"/>
  <c r="DJ64" i="27"/>
  <c r="JJ64" i="27" s="1"/>
  <c r="DK64" i="27"/>
  <c r="JK64" i="27" s="1"/>
  <c r="DL64" i="27"/>
  <c r="JL64" i="27" s="1"/>
  <c r="DM64" i="27"/>
  <c r="JM64" i="27" s="1"/>
  <c r="DN64" i="27"/>
  <c r="JN64" i="27" s="1"/>
  <c r="DO64" i="27"/>
  <c r="JO64" i="27" s="1"/>
  <c r="DP64" i="27"/>
  <c r="JP64" i="27" s="1"/>
  <c r="DQ64" i="27"/>
  <c r="JQ64" i="27" s="1"/>
  <c r="DR64" i="27"/>
  <c r="JR64" i="27" s="1"/>
  <c r="DS64" i="27"/>
  <c r="JS64" i="27" s="1"/>
  <c r="DT64" i="27"/>
  <c r="JT64" i="27" s="1"/>
  <c r="DU64" i="27"/>
  <c r="JU64" i="27" s="1"/>
  <c r="DV64" i="27"/>
  <c r="JV64" i="27" s="1"/>
  <c r="DW64" i="27"/>
  <c r="JW64" i="27" s="1"/>
  <c r="DX64" i="27"/>
  <c r="JX64" i="27" s="1"/>
  <c r="DY64" i="27"/>
  <c r="JY64" i="27" s="1"/>
  <c r="DZ64" i="27"/>
  <c r="JZ64" i="27" s="1"/>
  <c r="EA64" i="27"/>
  <c r="KA64" i="27" s="1"/>
  <c r="DD65" i="27"/>
  <c r="JD65" i="27" s="1"/>
  <c r="DE65" i="27"/>
  <c r="JE65" i="27" s="1"/>
  <c r="DF65" i="27"/>
  <c r="JF65" i="27" s="1"/>
  <c r="DG65" i="27"/>
  <c r="JG65" i="27" s="1"/>
  <c r="DH65" i="27"/>
  <c r="JH65" i="27" s="1"/>
  <c r="DI65" i="27"/>
  <c r="JI65" i="27" s="1"/>
  <c r="DJ65" i="27"/>
  <c r="JJ65" i="27" s="1"/>
  <c r="DK65" i="27"/>
  <c r="JK65" i="27" s="1"/>
  <c r="DL65" i="27"/>
  <c r="JL65" i="27" s="1"/>
  <c r="DM65" i="27"/>
  <c r="JM65" i="27" s="1"/>
  <c r="DN65" i="27"/>
  <c r="JN65" i="27" s="1"/>
  <c r="DO65" i="27"/>
  <c r="JO65" i="27" s="1"/>
  <c r="DP65" i="27"/>
  <c r="JP65" i="27" s="1"/>
  <c r="DQ65" i="27"/>
  <c r="JQ65" i="27" s="1"/>
  <c r="DR65" i="27"/>
  <c r="JR65" i="27" s="1"/>
  <c r="DS65" i="27"/>
  <c r="JS65" i="27" s="1"/>
  <c r="DT65" i="27"/>
  <c r="JT65" i="27" s="1"/>
  <c r="DU65" i="27"/>
  <c r="JU65" i="27" s="1"/>
  <c r="DV65" i="27"/>
  <c r="JV65" i="27" s="1"/>
  <c r="DW65" i="27"/>
  <c r="JW65" i="27" s="1"/>
  <c r="DX65" i="27"/>
  <c r="JX65" i="27" s="1"/>
  <c r="DY65" i="27"/>
  <c r="JY65" i="27" s="1"/>
  <c r="DZ65" i="27"/>
  <c r="JZ65" i="27" s="1"/>
  <c r="EA65" i="27"/>
  <c r="KA65" i="27" s="1"/>
  <c r="DD66" i="27"/>
  <c r="JD66" i="27" s="1"/>
  <c r="DE66" i="27"/>
  <c r="JE66" i="27" s="1"/>
  <c r="DF66" i="27"/>
  <c r="JF66" i="27" s="1"/>
  <c r="DG66" i="27"/>
  <c r="JG66" i="27" s="1"/>
  <c r="DH66" i="27"/>
  <c r="JH66" i="27" s="1"/>
  <c r="DI66" i="27"/>
  <c r="JI66" i="27" s="1"/>
  <c r="DJ66" i="27"/>
  <c r="JJ66" i="27" s="1"/>
  <c r="DK66" i="27"/>
  <c r="JK66" i="27" s="1"/>
  <c r="DL66" i="27"/>
  <c r="JL66" i="27" s="1"/>
  <c r="DM66" i="27"/>
  <c r="JM66" i="27" s="1"/>
  <c r="DN66" i="27"/>
  <c r="JN66" i="27" s="1"/>
  <c r="DO66" i="27"/>
  <c r="JO66" i="27" s="1"/>
  <c r="DP66" i="27"/>
  <c r="JP66" i="27" s="1"/>
  <c r="DQ66" i="27"/>
  <c r="JQ66" i="27" s="1"/>
  <c r="DR66" i="27"/>
  <c r="JR66" i="27" s="1"/>
  <c r="DS66" i="27"/>
  <c r="JS66" i="27" s="1"/>
  <c r="DT66" i="27"/>
  <c r="JT66" i="27" s="1"/>
  <c r="DU66" i="27"/>
  <c r="JU66" i="27" s="1"/>
  <c r="DV66" i="27"/>
  <c r="JV66" i="27" s="1"/>
  <c r="DW66" i="27"/>
  <c r="JW66" i="27" s="1"/>
  <c r="DX66" i="27"/>
  <c r="JX66" i="27" s="1"/>
  <c r="DY66" i="27"/>
  <c r="JY66" i="27" s="1"/>
  <c r="DZ66" i="27"/>
  <c r="JZ66" i="27" s="1"/>
  <c r="EA66" i="27"/>
  <c r="KA66" i="27" s="1"/>
  <c r="DD67" i="27"/>
  <c r="JD67" i="27" s="1"/>
  <c r="DE67" i="27"/>
  <c r="JE67" i="27" s="1"/>
  <c r="DF67" i="27"/>
  <c r="JF67" i="27" s="1"/>
  <c r="DG67" i="27"/>
  <c r="JG67" i="27" s="1"/>
  <c r="DH67" i="27"/>
  <c r="JH67" i="27" s="1"/>
  <c r="DI67" i="27"/>
  <c r="JI67" i="27" s="1"/>
  <c r="DJ67" i="27"/>
  <c r="JJ67" i="27" s="1"/>
  <c r="DK67" i="27"/>
  <c r="JK67" i="27" s="1"/>
  <c r="DL67" i="27"/>
  <c r="JL67" i="27" s="1"/>
  <c r="DM67" i="27"/>
  <c r="JM67" i="27" s="1"/>
  <c r="DN67" i="27"/>
  <c r="JN67" i="27" s="1"/>
  <c r="DO67" i="27"/>
  <c r="JO67" i="27" s="1"/>
  <c r="DP67" i="27"/>
  <c r="JP67" i="27" s="1"/>
  <c r="DQ67" i="27"/>
  <c r="JQ67" i="27" s="1"/>
  <c r="DR67" i="27"/>
  <c r="JR67" i="27" s="1"/>
  <c r="DS67" i="27"/>
  <c r="JS67" i="27" s="1"/>
  <c r="DT67" i="27"/>
  <c r="JT67" i="27" s="1"/>
  <c r="DU67" i="27"/>
  <c r="JU67" i="27" s="1"/>
  <c r="DV67" i="27"/>
  <c r="JV67" i="27" s="1"/>
  <c r="DW67" i="27"/>
  <c r="JW67" i="27" s="1"/>
  <c r="DX67" i="27"/>
  <c r="JX67" i="27" s="1"/>
  <c r="DY67" i="27"/>
  <c r="JY67" i="27" s="1"/>
  <c r="DZ67" i="27"/>
  <c r="JZ67" i="27" s="1"/>
  <c r="EA67" i="27"/>
  <c r="KA67" i="27" s="1"/>
  <c r="DD68" i="27"/>
  <c r="JD68" i="27" s="1"/>
  <c r="DE68" i="27"/>
  <c r="JE68" i="27" s="1"/>
  <c r="DF68" i="27"/>
  <c r="JF68" i="27" s="1"/>
  <c r="DG68" i="27"/>
  <c r="JG68" i="27" s="1"/>
  <c r="DH68" i="27"/>
  <c r="JH68" i="27" s="1"/>
  <c r="DI68" i="27"/>
  <c r="JI68" i="27" s="1"/>
  <c r="DJ68" i="27"/>
  <c r="JJ68" i="27" s="1"/>
  <c r="DK68" i="27"/>
  <c r="JK68" i="27" s="1"/>
  <c r="DL68" i="27"/>
  <c r="JL68" i="27" s="1"/>
  <c r="DM68" i="27"/>
  <c r="JM68" i="27" s="1"/>
  <c r="DN68" i="27"/>
  <c r="JN68" i="27" s="1"/>
  <c r="DO68" i="27"/>
  <c r="JO68" i="27" s="1"/>
  <c r="DP68" i="27"/>
  <c r="JP68" i="27" s="1"/>
  <c r="DQ68" i="27"/>
  <c r="JQ68" i="27" s="1"/>
  <c r="DR68" i="27"/>
  <c r="JR68" i="27" s="1"/>
  <c r="DS68" i="27"/>
  <c r="JS68" i="27" s="1"/>
  <c r="DT68" i="27"/>
  <c r="JT68" i="27" s="1"/>
  <c r="DU68" i="27"/>
  <c r="JU68" i="27" s="1"/>
  <c r="DV68" i="27"/>
  <c r="JV68" i="27" s="1"/>
  <c r="DW68" i="27"/>
  <c r="JW68" i="27" s="1"/>
  <c r="DX68" i="27"/>
  <c r="JX68" i="27" s="1"/>
  <c r="DY68" i="27"/>
  <c r="JY68" i="27" s="1"/>
  <c r="DZ68" i="27"/>
  <c r="JZ68" i="27" s="1"/>
  <c r="EA68" i="27"/>
  <c r="KA68" i="27" s="1"/>
  <c r="DD69" i="27"/>
  <c r="JD69" i="27" s="1"/>
  <c r="DE69" i="27"/>
  <c r="JE69" i="27" s="1"/>
  <c r="DF69" i="27"/>
  <c r="JF69" i="27" s="1"/>
  <c r="DG69" i="27"/>
  <c r="JG69" i="27" s="1"/>
  <c r="DH69" i="27"/>
  <c r="JH69" i="27" s="1"/>
  <c r="DI69" i="27"/>
  <c r="JI69" i="27" s="1"/>
  <c r="DJ69" i="27"/>
  <c r="JJ69" i="27" s="1"/>
  <c r="DK69" i="27"/>
  <c r="JK69" i="27" s="1"/>
  <c r="DL69" i="27"/>
  <c r="JL69" i="27" s="1"/>
  <c r="DM69" i="27"/>
  <c r="JM69" i="27" s="1"/>
  <c r="DN69" i="27"/>
  <c r="JN69" i="27" s="1"/>
  <c r="DO69" i="27"/>
  <c r="JO69" i="27" s="1"/>
  <c r="DP69" i="27"/>
  <c r="JP69" i="27" s="1"/>
  <c r="DQ69" i="27"/>
  <c r="JQ69" i="27" s="1"/>
  <c r="DR69" i="27"/>
  <c r="JR69" i="27" s="1"/>
  <c r="DS69" i="27"/>
  <c r="JS69" i="27" s="1"/>
  <c r="DT69" i="27"/>
  <c r="JT69" i="27" s="1"/>
  <c r="DU69" i="27"/>
  <c r="JU69" i="27" s="1"/>
  <c r="DV69" i="27"/>
  <c r="JV69" i="27" s="1"/>
  <c r="DW69" i="27"/>
  <c r="JW69" i="27" s="1"/>
  <c r="DX69" i="27"/>
  <c r="JX69" i="27" s="1"/>
  <c r="DY69" i="27"/>
  <c r="JY69" i="27" s="1"/>
  <c r="DZ69" i="27"/>
  <c r="JZ69" i="27" s="1"/>
  <c r="EA69" i="27"/>
  <c r="KA69" i="27" s="1"/>
  <c r="DD70" i="27"/>
  <c r="DE70" i="27"/>
  <c r="DF70" i="27"/>
  <c r="DG70" i="27"/>
  <c r="DH70" i="27"/>
  <c r="DI70" i="27"/>
  <c r="DJ70" i="27"/>
  <c r="DK70" i="27"/>
  <c r="DL70" i="27"/>
  <c r="DM70" i="27"/>
  <c r="DN70" i="27"/>
  <c r="DO70" i="27"/>
  <c r="DP70" i="27"/>
  <c r="DQ70" i="27"/>
  <c r="DR70" i="27"/>
  <c r="DS70" i="27"/>
  <c r="DT70" i="27"/>
  <c r="DU70" i="27"/>
  <c r="DV70" i="27"/>
  <c r="DW70" i="27"/>
  <c r="DX70" i="27"/>
  <c r="DY70" i="27"/>
  <c r="DZ70" i="27"/>
  <c r="EA70" i="27"/>
  <c r="DD71" i="27"/>
  <c r="JD71" i="27" s="1"/>
  <c r="DE71" i="27"/>
  <c r="JE71" i="27" s="1"/>
  <c r="DF71" i="27"/>
  <c r="JF71" i="27" s="1"/>
  <c r="DG71" i="27"/>
  <c r="JG71" i="27" s="1"/>
  <c r="DH71" i="27"/>
  <c r="JH71" i="27" s="1"/>
  <c r="DI71" i="27"/>
  <c r="JI71" i="27" s="1"/>
  <c r="DJ71" i="27"/>
  <c r="JJ71" i="27" s="1"/>
  <c r="DK71" i="27"/>
  <c r="JK71" i="27" s="1"/>
  <c r="DL71" i="27"/>
  <c r="JL71" i="27" s="1"/>
  <c r="DM71" i="27"/>
  <c r="JM71" i="27" s="1"/>
  <c r="DN71" i="27"/>
  <c r="JN71" i="27" s="1"/>
  <c r="DO71" i="27"/>
  <c r="JO71" i="27" s="1"/>
  <c r="DP71" i="27"/>
  <c r="JP71" i="27" s="1"/>
  <c r="DQ71" i="27"/>
  <c r="JQ71" i="27" s="1"/>
  <c r="DR71" i="27"/>
  <c r="JR71" i="27" s="1"/>
  <c r="DS71" i="27"/>
  <c r="JS71" i="27" s="1"/>
  <c r="DT71" i="27"/>
  <c r="JT71" i="27" s="1"/>
  <c r="DU71" i="27"/>
  <c r="JU71" i="27" s="1"/>
  <c r="DV71" i="27"/>
  <c r="JV71" i="27" s="1"/>
  <c r="DW71" i="27"/>
  <c r="JW71" i="27" s="1"/>
  <c r="DX71" i="27"/>
  <c r="JX71" i="27" s="1"/>
  <c r="DY71" i="27"/>
  <c r="JY71" i="27" s="1"/>
  <c r="DZ71" i="27"/>
  <c r="JZ71" i="27" s="1"/>
  <c r="EA71" i="27"/>
  <c r="KA71" i="27" s="1"/>
  <c r="DD72" i="27"/>
  <c r="JD72" i="27" s="1"/>
  <c r="DE72" i="27"/>
  <c r="JE72" i="27" s="1"/>
  <c r="DF72" i="27"/>
  <c r="JF72" i="27" s="1"/>
  <c r="DG72" i="27"/>
  <c r="JG72" i="27" s="1"/>
  <c r="DH72" i="27"/>
  <c r="JH72" i="27" s="1"/>
  <c r="DI72" i="27"/>
  <c r="JI72" i="27" s="1"/>
  <c r="DJ72" i="27"/>
  <c r="JJ72" i="27" s="1"/>
  <c r="DK72" i="27"/>
  <c r="JK72" i="27" s="1"/>
  <c r="DL72" i="27"/>
  <c r="JL72" i="27" s="1"/>
  <c r="DM72" i="27"/>
  <c r="JM72" i="27" s="1"/>
  <c r="DN72" i="27"/>
  <c r="JN72" i="27" s="1"/>
  <c r="DO72" i="27"/>
  <c r="JO72" i="27" s="1"/>
  <c r="DP72" i="27"/>
  <c r="JP72" i="27" s="1"/>
  <c r="DQ72" i="27"/>
  <c r="JQ72" i="27" s="1"/>
  <c r="DR72" i="27"/>
  <c r="JR72" i="27" s="1"/>
  <c r="DS72" i="27"/>
  <c r="JS72" i="27" s="1"/>
  <c r="DT72" i="27"/>
  <c r="JT72" i="27" s="1"/>
  <c r="DU72" i="27"/>
  <c r="JU72" i="27" s="1"/>
  <c r="DV72" i="27"/>
  <c r="JV72" i="27" s="1"/>
  <c r="DW72" i="27"/>
  <c r="JW72" i="27" s="1"/>
  <c r="DX72" i="27"/>
  <c r="JX72" i="27" s="1"/>
  <c r="DY72" i="27"/>
  <c r="JY72" i="27" s="1"/>
  <c r="DZ72" i="27"/>
  <c r="JZ72" i="27" s="1"/>
  <c r="EA72" i="27"/>
  <c r="KA72" i="27" s="1"/>
  <c r="DD73" i="27"/>
  <c r="JD73" i="27" s="1"/>
  <c r="DE73" i="27"/>
  <c r="JE73" i="27" s="1"/>
  <c r="DF73" i="27"/>
  <c r="JF73" i="27" s="1"/>
  <c r="DG73" i="27"/>
  <c r="JG73" i="27" s="1"/>
  <c r="DH73" i="27"/>
  <c r="JH73" i="27" s="1"/>
  <c r="DI73" i="27"/>
  <c r="JI73" i="27" s="1"/>
  <c r="DJ73" i="27"/>
  <c r="JJ73" i="27" s="1"/>
  <c r="DK73" i="27"/>
  <c r="JK73" i="27" s="1"/>
  <c r="DL73" i="27"/>
  <c r="JL73" i="27" s="1"/>
  <c r="DM73" i="27"/>
  <c r="JM73" i="27" s="1"/>
  <c r="DN73" i="27"/>
  <c r="JN73" i="27" s="1"/>
  <c r="DO73" i="27"/>
  <c r="JO73" i="27" s="1"/>
  <c r="DP73" i="27"/>
  <c r="JP73" i="27" s="1"/>
  <c r="DQ73" i="27"/>
  <c r="JQ73" i="27" s="1"/>
  <c r="DR73" i="27"/>
  <c r="JR73" i="27" s="1"/>
  <c r="DS73" i="27"/>
  <c r="JS73" i="27" s="1"/>
  <c r="DT73" i="27"/>
  <c r="JT73" i="27" s="1"/>
  <c r="DU73" i="27"/>
  <c r="JU73" i="27" s="1"/>
  <c r="DV73" i="27"/>
  <c r="JV73" i="27" s="1"/>
  <c r="DW73" i="27"/>
  <c r="JW73" i="27" s="1"/>
  <c r="DX73" i="27"/>
  <c r="JX73" i="27" s="1"/>
  <c r="DY73" i="27"/>
  <c r="JY73" i="27" s="1"/>
  <c r="DZ73" i="27"/>
  <c r="JZ73" i="27" s="1"/>
  <c r="EA73" i="27"/>
  <c r="KA73" i="27" s="1"/>
  <c r="DD74" i="27"/>
  <c r="JD74" i="27" s="1"/>
  <c r="DE74" i="27"/>
  <c r="JE74" i="27" s="1"/>
  <c r="DF74" i="27"/>
  <c r="JF74" i="27" s="1"/>
  <c r="DG74" i="27"/>
  <c r="JG74" i="27" s="1"/>
  <c r="DH74" i="27"/>
  <c r="JH74" i="27" s="1"/>
  <c r="DI74" i="27"/>
  <c r="JI74" i="27" s="1"/>
  <c r="DJ74" i="27"/>
  <c r="JJ74" i="27" s="1"/>
  <c r="DK74" i="27"/>
  <c r="JK74" i="27" s="1"/>
  <c r="DL74" i="27"/>
  <c r="JL74" i="27" s="1"/>
  <c r="DM74" i="27"/>
  <c r="JM74" i="27" s="1"/>
  <c r="DN74" i="27"/>
  <c r="JN74" i="27" s="1"/>
  <c r="DO74" i="27"/>
  <c r="JO74" i="27" s="1"/>
  <c r="DP74" i="27"/>
  <c r="JP74" i="27" s="1"/>
  <c r="DQ74" i="27"/>
  <c r="JQ74" i="27" s="1"/>
  <c r="DR74" i="27"/>
  <c r="JR74" i="27" s="1"/>
  <c r="DS74" i="27"/>
  <c r="JS74" i="27" s="1"/>
  <c r="DT74" i="27"/>
  <c r="JT74" i="27" s="1"/>
  <c r="DU74" i="27"/>
  <c r="JU74" i="27" s="1"/>
  <c r="DV74" i="27"/>
  <c r="JV74" i="27" s="1"/>
  <c r="DW74" i="27"/>
  <c r="JW74" i="27" s="1"/>
  <c r="DX74" i="27"/>
  <c r="JX74" i="27" s="1"/>
  <c r="DY74" i="27"/>
  <c r="JY74" i="27" s="1"/>
  <c r="DZ74" i="27"/>
  <c r="JZ74" i="27" s="1"/>
  <c r="EA74" i="27"/>
  <c r="KA74" i="27" s="1"/>
  <c r="DD75" i="27"/>
  <c r="JD75" i="27" s="1"/>
  <c r="DE75" i="27"/>
  <c r="JE75" i="27" s="1"/>
  <c r="DF75" i="27"/>
  <c r="JF75" i="27" s="1"/>
  <c r="DG75" i="27"/>
  <c r="JG75" i="27" s="1"/>
  <c r="DH75" i="27"/>
  <c r="JH75" i="27" s="1"/>
  <c r="DI75" i="27"/>
  <c r="JI75" i="27" s="1"/>
  <c r="DJ75" i="27"/>
  <c r="JJ75" i="27" s="1"/>
  <c r="DK75" i="27"/>
  <c r="JK75" i="27" s="1"/>
  <c r="DL75" i="27"/>
  <c r="JL75" i="27" s="1"/>
  <c r="DM75" i="27"/>
  <c r="JM75" i="27" s="1"/>
  <c r="DN75" i="27"/>
  <c r="JN75" i="27" s="1"/>
  <c r="DO75" i="27"/>
  <c r="JO75" i="27" s="1"/>
  <c r="DP75" i="27"/>
  <c r="JP75" i="27" s="1"/>
  <c r="DQ75" i="27"/>
  <c r="JQ75" i="27" s="1"/>
  <c r="DR75" i="27"/>
  <c r="JR75" i="27" s="1"/>
  <c r="DS75" i="27"/>
  <c r="JS75" i="27" s="1"/>
  <c r="DT75" i="27"/>
  <c r="JT75" i="27" s="1"/>
  <c r="DU75" i="27"/>
  <c r="JU75" i="27" s="1"/>
  <c r="DV75" i="27"/>
  <c r="JV75" i="27" s="1"/>
  <c r="DW75" i="27"/>
  <c r="JW75" i="27" s="1"/>
  <c r="DX75" i="27"/>
  <c r="JX75" i="27" s="1"/>
  <c r="DY75" i="27"/>
  <c r="JY75" i="27" s="1"/>
  <c r="DZ75" i="27"/>
  <c r="JZ75" i="27" s="1"/>
  <c r="EA75" i="27"/>
  <c r="KA75" i="27" s="1"/>
  <c r="DD76" i="27"/>
  <c r="JD76" i="27" s="1"/>
  <c r="DE76" i="27"/>
  <c r="JE76" i="27" s="1"/>
  <c r="DF76" i="27"/>
  <c r="JF76" i="27" s="1"/>
  <c r="DG76" i="27"/>
  <c r="JG76" i="27" s="1"/>
  <c r="DH76" i="27"/>
  <c r="JH76" i="27" s="1"/>
  <c r="DI76" i="27"/>
  <c r="JI76" i="27" s="1"/>
  <c r="DJ76" i="27"/>
  <c r="JJ76" i="27" s="1"/>
  <c r="DK76" i="27"/>
  <c r="JK76" i="27" s="1"/>
  <c r="DL76" i="27"/>
  <c r="JL76" i="27" s="1"/>
  <c r="DM76" i="27"/>
  <c r="JM76" i="27" s="1"/>
  <c r="DN76" i="27"/>
  <c r="JN76" i="27" s="1"/>
  <c r="DO76" i="27"/>
  <c r="JO76" i="27" s="1"/>
  <c r="DP76" i="27"/>
  <c r="JP76" i="27" s="1"/>
  <c r="DQ76" i="27"/>
  <c r="JQ76" i="27" s="1"/>
  <c r="DR76" i="27"/>
  <c r="JR76" i="27" s="1"/>
  <c r="DS76" i="27"/>
  <c r="JS76" i="27" s="1"/>
  <c r="DT76" i="27"/>
  <c r="JT76" i="27" s="1"/>
  <c r="DU76" i="27"/>
  <c r="JU76" i="27" s="1"/>
  <c r="DV76" i="27"/>
  <c r="JV76" i="27" s="1"/>
  <c r="DW76" i="27"/>
  <c r="JW76" i="27" s="1"/>
  <c r="DX76" i="27"/>
  <c r="JX76" i="27" s="1"/>
  <c r="DY76" i="27"/>
  <c r="JY76" i="27" s="1"/>
  <c r="DZ76" i="27"/>
  <c r="JZ76" i="27" s="1"/>
  <c r="EA76" i="27"/>
  <c r="KA76" i="27" s="1"/>
  <c r="DD77" i="27"/>
  <c r="JD77" i="27" s="1"/>
  <c r="DE77" i="27"/>
  <c r="JE77" i="27" s="1"/>
  <c r="DF77" i="27"/>
  <c r="JF77" i="27" s="1"/>
  <c r="DG77" i="27"/>
  <c r="JG77" i="27" s="1"/>
  <c r="DH77" i="27"/>
  <c r="JH77" i="27" s="1"/>
  <c r="DI77" i="27"/>
  <c r="JI77" i="27" s="1"/>
  <c r="DJ77" i="27"/>
  <c r="JJ77" i="27" s="1"/>
  <c r="DK77" i="27"/>
  <c r="JK77" i="27" s="1"/>
  <c r="DL77" i="27"/>
  <c r="JL77" i="27" s="1"/>
  <c r="DM77" i="27"/>
  <c r="JM77" i="27" s="1"/>
  <c r="DN77" i="27"/>
  <c r="JN77" i="27" s="1"/>
  <c r="DO77" i="27"/>
  <c r="JO77" i="27" s="1"/>
  <c r="DP77" i="27"/>
  <c r="JP77" i="27" s="1"/>
  <c r="DQ77" i="27"/>
  <c r="JQ77" i="27" s="1"/>
  <c r="DR77" i="27"/>
  <c r="JR77" i="27" s="1"/>
  <c r="DS77" i="27"/>
  <c r="JS77" i="27" s="1"/>
  <c r="DT77" i="27"/>
  <c r="JT77" i="27" s="1"/>
  <c r="DU77" i="27"/>
  <c r="JU77" i="27" s="1"/>
  <c r="DV77" i="27"/>
  <c r="JV77" i="27" s="1"/>
  <c r="DW77" i="27"/>
  <c r="JW77" i="27" s="1"/>
  <c r="DX77" i="27"/>
  <c r="JX77" i="27" s="1"/>
  <c r="DY77" i="27"/>
  <c r="JY77" i="27" s="1"/>
  <c r="DZ77" i="27"/>
  <c r="JZ77" i="27" s="1"/>
  <c r="EA77" i="27"/>
  <c r="KA77" i="27" s="1"/>
  <c r="DD78" i="27"/>
  <c r="JD78" i="27" s="1"/>
  <c r="DE78" i="27"/>
  <c r="JE78" i="27" s="1"/>
  <c r="DF78" i="27"/>
  <c r="JF78" i="27" s="1"/>
  <c r="DG78" i="27"/>
  <c r="JG78" i="27" s="1"/>
  <c r="DH78" i="27"/>
  <c r="JH78" i="27" s="1"/>
  <c r="DI78" i="27"/>
  <c r="JI78" i="27" s="1"/>
  <c r="DJ78" i="27"/>
  <c r="JJ78" i="27" s="1"/>
  <c r="DK78" i="27"/>
  <c r="JK78" i="27" s="1"/>
  <c r="DL78" i="27"/>
  <c r="JL78" i="27" s="1"/>
  <c r="DM78" i="27"/>
  <c r="JM78" i="27" s="1"/>
  <c r="DN78" i="27"/>
  <c r="JN78" i="27" s="1"/>
  <c r="DO78" i="27"/>
  <c r="JO78" i="27" s="1"/>
  <c r="DP78" i="27"/>
  <c r="JP78" i="27" s="1"/>
  <c r="DQ78" i="27"/>
  <c r="JQ78" i="27" s="1"/>
  <c r="DR78" i="27"/>
  <c r="JR78" i="27" s="1"/>
  <c r="DS78" i="27"/>
  <c r="JS78" i="27" s="1"/>
  <c r="DT78" i="27"/>
  <c r="JT78" i="27" s="1"/>
  <c r="DU78" i="27"/>
  <c r="JU78" i="27" s="1"/>
  <c r="DV78" i="27"/>
  <c r="JV78" i="27" s="1"/>
  <c r="DW78" i="27"/>
  <c r="JW78" i="27" s="1"/>
  <c r="DX78" i="27"/>
  <c r="JX78" i="27" s="1"/>
  <c r="DY78" i="27"/>
  <c r="JY78" i="27" s="1"/>
  <c r="DZ78" i="27"/>
  <c r="JZ78" i="27" s="1"/>
  <c r="EA78" i="27"/>
  <c r="KA78" i="27" s="1"/>
  <c r="DD80" i="27"/>
  <c r="JD80" i="27" s="1"/>
  <c r="DE80" i="27"/>
  <c r="JE80" i="27" s="1"/>
  <c r="DF80" i="27"/>
  <c r="JF80" i="27" s="1"/>
  <c r="DG80" i="27"/>
  <c r="JG80" i="27" s="1"/>
  <c r="DH80" i="27"/>
  <c r="JH80" i="27" s="1"/>
  <c r="DI80" i="27"/>
  <c r="JI80" i="27" s="1"/>
  <c r="DJ80" i="27"/>
  <c r="JJ80" i="27" s="1"/>
  <c r="DK80" i="27"/>
  <c r="JK80" i="27" s="1"/>
  <c r="DL80" i="27"/>
  <c r="JL80" i="27" s="1"/>
  <c r="DM80" i="27"/>
  <c r="JM80" i="27" s="1"/>
  <c r="DN80" i="27"/>
  <c r="JN80" i="27" s="1"/>
  <c r="DO80" i="27"/>
  <c r="JO80" i="27" s="1"/>
  <c r="DP80" i="27"/>
  <c r="JP80" i="27" s="1"/>
  <c r="DQ80" i="27"/>
  <c r="JQ80" i="27" s="1"/>
  <c r="DR80" i="27"/>
  <c r="JR80" i="27" s="1"/>
  <c r="DS80" i="27"/>
  <c r="JS80" i="27" s="1"/>
  <c r="DT80" i="27"/>
  <c r="JT80" i="27" s="1"/>
  <c r="DU80" i="27"/>
  <c r="JU80" i="27" s="1"/>
  <c r="DV80" i="27"/>
  <c r="JV80" i="27" s="1"/>
  <c r="DW80" i="27"/>
  <c r="JW80" i="27" s="1"/>
  <c r="DX80" i="27"/>
  <c r="JX80" i="27" s="1"/>
  <c r="DY80" i="27"/>
  <c r="JY80" i="27" s="1"/>
  <c r="DZ80" i="27"/>
  <c r="JZ80" i="27" s="1"/>
  <c r="EA80" i="27"/>
  <c r="KA80" i="27" s="1"/>
  <c r="DD82" i="27"/>
  <c r="JD82" i="27" s="1"/>
  <c r="DE82" i="27"/>
  <c r="JE82" i="27" s="1"/>
  <c r="DF82" i="27"/>
  <c r="JF82" i="27" s="1"/>
  <c r="DG82" i="27"/>
  <c r="JG82" i="27" s="1"/>
  <c r="DH82" i="27"/>
  <c r="JH82" i="27" s="1"/>
  <c r="DI82" i="27"/>
  <c r="JI82" i="27" s="1"/>
  <c r="DJ82" i="27"/>
  <c r="JJ82" i="27" s="1"/>
  <c r="DK82" i="27"/>
  <c r="JK82" i="27" s="1"/>
  <c r="DL82" i="27"/>
  <c r="JL82" i="27" s="1"/>
  <c r="DM82" i="27"/>
  <c r="JM82" i="27" s="1"/>
  <c r="DN82" i="27"/>
  <c r="JN82" i="27" s="1"/>
  <c r="DO82" i="27"/>
  <c r="JO82" i="27" s="1"/>
  <c r="DP82" i="27"/>
  <c r="JP82" i="27" s="1"/>
  <c r="DQ82" i="27"/>
  <c r="JQ82" i="27" s="1"/>
  <c r="DR82" i="27"/>
  <c r="JR82" i="27" s="1"/>
  <c r="DS82" i="27"/>
  <c r="JS82" i="27" s="1"/>
  <c r="DT82" i="27"/>
  <c r="JT82" i="27" s="1"/>
  <c r="DU82" i="27"/>
  <c r="JU82" i="27" s="1"/>
  <c r="DV82" i="27"/>
  <c r="JV82" i="27" s="1"/>
  <c r="DW82" i="27"/>
  <c r="JW82" i="27" s="1"/>
  <c r="DX82" i="27"/>
  <c r="JX82" i="27" s="1"/>
  <c r="DY82" i="27"/>
  <c r="JY82" i="27" s="1"/>
  <c r="DZ82" i="27"/>
  <c r="JZ82" i="27" s="1"/>
  <c r="EA82" i="27"/>
  <c r="KA82" i="27" s="1"/>
  <c r="DD84" i="27"/>
  <c r="JD84" i="27" s="1"/>
  <c r="DE84" i="27"/>
  <c r="JE84" i="27" s="1"/>
  <c r="DF84" i="27"/>
  <c r="JF84" i="27" s="1"/>
  <c r="DG84" i="27"/>
  <c r="JG84" i="27" s="1"/>
  <c r="DH84" i="27"/>
  <c r="JH84" i="27" s="1"/>
  <c r="DI84" i="27"/>
  <c r="JI84" i="27" s="1"/>
  <c r="DJ84" i="27"/>
  <c r="JJ84" i="27" s="1"/>
  <c r="DK84" i="27"/>
  <c r="JK84" i="27" s="1"/>
  <c r="DL84" i="27"/>
  <c r="JL84" i="27" s="1"/>
  <c r="DM84" i="27"/>
  <c r="JM84" i="27" s="1"/>
  <c r="DN84" i="27"/>
  <c r="JN84" i="27" s="1"/>
  <c r="DO84" i="27"/>
  <c r="JO84" i="27" s="1"/>
  <c r="DP84" i="27"/>
  <c r="JP84" i="27" s="1"/>
  <c r="DQ84" i="27"/>
  <c r="JQ84" i="27" s="1"/>
  <c r="DR84" i="27"/>
  <c r="JR84" i="27" s="1"/>
  <c r="DS84" i="27"/>
  <c r="JS84" i="27" s="1"/>
  <c r="DT84" i="27"/>
  <c r="JT84" i="27" s="1"/>
  <c r="DU84" i="27"/>
  <c r="JU84" i="27" s="1"/>
  <c r="DV84" i="27"/>
  <c r="JV84" i="27" s="1"/>
  <c r="DW84" i="27"/>
  <c r="JW84" i="27" s="1"/>
  <c r="DX84" i="27"/>
  <c r="JX84" i="27" s="1"/>
  <c r="DY84" i="27"/>
  <c r="JY84" i="27" s="1"/>
  <c r="DZ84" i="27"/>
  <c r="JZ84" i="27" s="1"/>
  <c r="EA84" i="27"/>
  <c r="KA84" i="27" s="1"/>
  <c r="DD87" i="27"/>
  <c r="JD87" i="27" s="1"/>
  <c r="DE87" i="27"/>
  <c r="JE87" i="27" s="1"/>
  <c r="DF87" i="27"/>
  <c r="JF87" i="27" s="1"/>
  <c r="DG87" i="27"/>
  <c r="JG87" i="27" s="1"/>
  <c r="DH87" i="27"/>
  <c r="JH87" i="27" s="1"/>
  <c r="DI87" i="27"/>
  <c r="JI87" i="27" s="1"/>
  <c r="DJ87" i="27"/>
  <c r="JJ87" i="27" s="1"/>
  <c r="DK87" i="27"/>
  <c r="JK87" i="27" s="1"/>
  <c r="DL87" i="27"/>
  <c r="JL87" i="27" s="1"/>
  <c r="DM87" i="27"/>
  <c r="JM87" i="27" s="1"/>
  <c r="DN87" i="27"/>
  <c r="JN87" i="27" s="1"/>
  <c r="DO87" i="27"/>
  <c r="JO87" i="27" s="1"/>
  <c r="DP87" i="27"/>
  <c r="JP87" i="27" s="1"/>
  <c r="DQ87" i="27"/>
  <c r="JQ87" i="27" s="1"/>
  <c r="DR87" i="27"/>
  <c r="JR87" i="27" s="1"/>
  <c r="DS87" i="27"/>
  <c r="JS87" i="27" s="1"/>
  <c r="DT87" i="27"/>
  <c r="JT87" i="27" s="1"/>
  <c r="DU87" i="27"/>
  <c r="JU87" i="27" s="1"/>
  <c r="DV87" i="27"/>
  <c r="JV87" i="27" s="1"/>
  <c r="DW87" i="27"/>
  <c r="JW87" i="27" s="1"/>
  <c r="DX87" i="27"/>
  <c r="JX87" i="27" s="1"/>
  <c r="DY87" i="27"/>
  <c r="JY87" i="27" s="1"/>
  <c r="DZ87" i="27"/>
  <c r="JZ87" i="27" s="1"/>
  <c r="EA87" i="27"/>
  <c r="KA87" i="27" s="1"/>
  <c r="DD88" i="27"/>
  <c r="JD88" i="27" s="1"/>
  <c r="DE88" i="27"/>
  <c r="JE88" i="27" s="1"/>
  <c r="DF88" i="27"/>
  <c r="JF88" i="27" s="1"/>
  <c r="DG88" i="27"/>
  <c r="JG88" i="27" s="1"/>
  <c r="DH88" i="27"/>
  <c r="JH88" i="27" s="1"/>
  <c r="DI88" i="27"/>
  <c r="JI88" i="27" s="1"/>
  <c r="DJ88" i="27"/>
  <c r="JJ88" i="27" s="1"/>
  <c r="DK88" i="27"/>
  <c r="JK88" i="27" s="1"/>
  <c r="DL88" i="27"/>
  <c r="JL88" i="27" s="1"/>
  <c r="DM88" i="27"/>
  <c r="JM88" i="27" s="1"/>
  <c r="DN88" i="27"/>
  <c r="JN88" i="27" s="1"/>
  <c r="DO88" i="27"/>
  <c r="JO88" i="27" s="1"/>
  <c r="DP88" i="27"/>
  <c r="JP88" i="27" s="1"/>
  <c r="DQ88" i="27"/>
  <c r="JQ88" i="27" s="1"/>
  <c r="DR88" i="27"/>
  <c r="JR88" i="27" s="1"/>
  <c r="DS88" i="27"/>
  <c r="JS88" i="27" s="1"/>
  <c r="DT88" i="27"/>
  <c r="JT88" i="27" s="1"/>
  <c r="DU88" i="27"/>
  <c r="JU88" i="27" s="1"/>
  <c r="DV88" i="27"/>
  <c r="JV88" i="27" s="1"/>
  <c r="DW88" i="27"/>
  <c r="JW88" i="27" s="1"/>
  <c r="DX88" i="27"/>
  <c r="JX88" i="27" s="1"/>
  <c r="DY88" i="27"/>
  <c r="JY88" i="27" s="1"/>
  <c r="DZ88" i="27"/>
  <c r="JZ88" i="27" s="1"/>
  <c r="EA88" i="27"/>
  <c r="KA88" i="27" s="1"/>
  <c r="DD89" i="27"/>
  <c r="JD89" i="27" s="1"/>
  <c r="DE89" i="27"/>
  <c r="JE89" i="27" s="1"/>
  <c r="DF89" i="27"/>
  <c r="JF89" i="27" s="1"/>
  <c r="DG89" i="27"/>
  <c r="JG89" i="27" s="1"/>
  <c r="DH89" i="27"/>
  <c r="JH89" i="27" s="1"/>
  <c r="DI89" i="27"/>
  <c r="JI89" i="27" s="1"/>
  <c r="DJ89" i="27"/>
  <c r="JJ89" i="27" s="1"/>
  <c r="DK89" i="27"/>
  <c r="JK89" i="27" s="1"/>
  <c r="DL89" i="27"/>
  <c r="JL89" i="27" s="1"/>
  <c r="DM89" i="27"/>
  <c r="JM89" i="27" s="1"/>
  <c r="DN89" i="27"/>
  <c r="JN89" i="27" s="1"/>
  <c r="DO89" i="27"/>
  <c r="JO89" i="27" s="1"/>
  <c r="DP89" i="27"/>
  <c r="JP89" i="27" s="1"/>
  <c r="DQ89" i="27"/>
  <c r="JQ89" i="27" s="1"/>
  <c r="DR89" i="27"/>
  <c r="JR89" i="27" s="1"/>
  <c r="DS89" i="27"/>
  <c r="JS89" i="27" s="1"/>
  <c r="DT89" i="27"/>
  <c r="JT89" i="27" s="1"/>
  <c r="DU89" i="27"/>
  <c r="JU89" i="27" s="1"/>
  <c r="DV89" i="27"/>
  <c r="JV89" i="27" s="1"/>
  <c r="DW89" i="27"/>
  <c r="JW89" i="27" s="1"/>
  <c r="DX89" i="27"/>
  <c r="JX89" i="27" s="1"/>
  <c r="DY89" i="27"/>
  <c r="JY89" i="27" s="1"/>
  <c r="DZ89" i="27"/>
  <c r="JZ89" i="27" s="1"/>
  <c r="EA89" i="27"/>
  <c r="KA89" i="27" s="1"/>
  <c r="EA4" i="27"/>
  <c r="KA4" i="27" s="1"/>
  <c r="DZ4" i="27"/>
  <c r="JZ4" i="27" s="1"/>
  <c r="JZ92" i="27" s="1"/>
  <c r="DY4" i="27"/>
  <c r="JY4" i="27" s="1"/>
  <c r="DX4" i="27"/>
  <c r="JX4" i="27" s="1"/>
  <c r="DW4" i="27"/>
  <c r="JW4" i="27" s="1"/>
  <c r="DV4" i="27"/>
  <c r="JV4" i="27" s="1"/>
  <c r="JV96" i="27" s="1"/>
  <c r="DU4" i="27"/>
  <c r="JU4" i="27" s="1"/>
  <c r="JU96" i="27" s="1"/>
  <c r="DT4" i="27"/>
  <c r="JT4" i="27" s="1"/>
  <c r="DS4" i="27"/>
  <c r="JS4" i="27" s="1"/>
  <c r="DR4" i="27"/>
  <c r="JR4" i="27" s="1"/>
  <c r="JR92" i="27" s="1"/>
  <c r="DQ4" i="27"/>
  <c r="JQ4" i="27" s="1"/>
  <c r="JQ92" i="27" s="1"/>
  <c r="DP4" i="27"/>
  <c r="JP4" i="27" s="1"/>
  <c r="JP93" i="27" s="1"/>
  <c r="DO4" i="27"/>
  <c r="JO4" i="27" s="1"/>
  <c r="DN4" i="27"/>
  <c r="JN4" i="27" s="1"/>
  <c r="DM4" i="27"/>
  <c r="JM4" i="27" s="1"/>
  <c r="JM92" i="27" s="1"/>
  <c r="DL4" i="27"/>
  <c r="JL4" i="27" s="1"/>
  <c r="DK4" i="27"/>
  <c r="JK4" i="27" s="1"/>
  <c r="DJ4" i="27"/>
  <c r="JJ4" i="27" s="1"/>
  <c r="DI4" i="27"/>
  <c r="JI4" i="27" s="1"/>
  <c r="DH4" i="27"/>
  <c r="JH4" i="27" s="1"/>
  <c r="DG4" i="27"/>
  <c r="JG4" i="27" s="1"/>
  <c r="DF4" i="27"/>
  <c r="JF4" i="27" s="1"/>
  <c r="DE4" i="27"/>
  <c r="JE4" i="27" s="1"/>
  <c r="DD4" i="27"/>
  <c r="JD4" i="27" s="1"/>
  <c r="CE4" i="27"/>
  <c r="JB90" i="27"/>
  <c r="JA90" i="27"/>
  <c r="IZ90" i="27"/>
  <c r="IY90" i="27"/>
  <c r="IX90" i="27"/>
  <c r="IW90" i="27"/>
  <c r="IV90" i="27"/>
  <c r="IU90" i="27"/>
  <c r="IT90" i="27"/>
  <c r="IS90" i="27"/>
  <c r="IR90" i="27"/>
  <c r="IQ90" i="27"/>
  <c r="IP90" i="27"/>
  <c r="IO90" i="27"/>
  <c r="IN90" i="27"/>
  <c r="IM90" i="27"/>
  <c r="IL90" i="27"/>
  <c r="IK90" i="27"/>
  <c r="IJ90" i="27"/>
  <c r="II90" i="27"/>
  <c r="IH90" i="27"/>
  <c r="IG90" i="27"/>
  <c r="IF90" i="27"/>
  <c r="IE90" i="27"/>
  <c r="JB89" i="27"/>
  <c r="JA89" i="27"/>
  <c r="IZ89" i="27"/>
  <c r="IY89" i="27"/>
  <c r="IX89" i="27"/>
  <c r="IW89" i="27"/>
  <c r="IV89" i="27"/>
  <c r="IU89" i="27"/>
  <c r="IT89" i="27"/>
  <c r="IS89" i="27"/>
  <c r="IR89" i="27"/>
  <c r="IQ89" i="27"/>
  <c r="IP89" i="27"/>
  <c r="IO89" i="27"/>
  <c r="IN89" i="27"/>
  <c r="IM89" i="27"/>
  <c r="IL89" i="27"/>
  <c r="IK89" i="27"/>
  <c r="IJ89" i="27"/>
  <c r="II89" i="27"/>
  <c r="IH89" i="27"/>
  <c r="IG89" i="27"/>
  <c r="IF89" i="27"/>
  <c r="IE89" i="27"/>
  <c r="IA89" i="27"/>
  <c r="LY89" i="27" s="1"/>
  <c r="HZ89" i="27"/>
  <c r="LX89" i="27" s="1"/>
  <c r="HY89" i="27"/>
  <c r="LW89" i="27" s="1"/>
  <c r="HX89" i="27"/>
  <c r="LV89" i="27" s="1"/>
  <c r="HW89" i="27"/>
  <c r="LU89" i="27" s="1"/>
  <c r="HV89" i="27"/>
  <c r="LT89" i="27" s="1"/>
  <c r="HU89" i="27"/>
  <c r="LS89" i="27" s="1"/>
  <c r="HT89" i="27"/>
  <c r="LR89" i="27" s="1"/>
  <c r="HS89" i="27"/>
  <c r="LQ89" i="27" s="1"/>
  <c r="HR89" i="27"/>
  <c r="LP89" i="27" s="1"/>
  <c r="HQ89" i="27"/>
  <c r="LO89" i="27" s="1"/>
  <c r="HP89" i="27"/>
  <c r="LN89" i="27" s="1"/>
  <c r="HO89" i="27"/>
  <c r="LM89" i="27" s="1"/>
  <c r="HN89" i="27"/>
  <c r="LL89" i="27" s="1"/>
  <c r="HM89" i="27"/>
  <c r="LK89" i="27" s="1"/>
  <c r="HL89" i="27"/>
  <c r="LJ89" i="27" s="1"/>
  <c r="HK89" i="27"/>
  <c r="LI89" i="27" s="1"/>
  <c r="HJ89" i="27"/>
  <c r="LH89" i="27" s="1"/>
  <c r="HI89" i="27"/>
  <c r="LG89" i="27" s="1"/>
  <c r="HH89" i="27"/>
  <c r="LF89" i="27" s="1"/>
  <c r="HG89" i="27"/>
  <c r="LE89" i="27" s="1"/>
  <c r="HF89" i="27"/>
  <c r="LD89" i="27" s="1"/>
  <c r="HE89" i="27"/>
  <c r="LC89" i="27" s="1"/>
  <c r="HD89" i="27"/>
  <c r="LB89" i="27" s="1"/>
  <c r="JB88" i="27"/>
  <c r="JA88" i="27"/>
  <c r="IZ88" i="27"/>
  <c r="IY88" i="27"/>
  <c r="IX88" i="27"/>
  <c r="IW88" i="27"/>
  <c r="IV88" i="27"/>
  <c r="IU88" i="27"/>
  <c r="IT88" i="27"/>
  <c r="IS88" i="27"/>
  <c r="IR88" i="27"/>
  <c r="IQ88" i="27"/>
  <c r="IP88" i="27"/>
  <c r="IO88" i="27"/>
  <c r="IN88" i="27"/>
  <c r="IM88" i="27"/>
  <c r="IL88" i="27"/>
  <c r="IK88" i="27"/>
  <c r="IJ88" i="27"/>
  <c r="II88" i="27"/>
  <c r="IH88" i="27"/>
  <c r="IG88" i="27"/>
  <c r="IF88" i="27"/>
  <c r="IE88" i="27"/>
  <c r="IA88" i="27"/>
  <c r="LY88" i="27" s="1"/>
  <c r="HZ88" i="27"/>
  <c r="LX88" i="27" s="1"/>
  <c r="HY88" i="27"/>
  <c r="LW88" i="27" s="1"/>
  <c r="HX88" i="27"/>
  <c r="LV88" i="27" s="1"/>
  <c r="HW88" i="27"/>
  <c r="LU88" i="27" s="1"/>
  <c r="HV88" i="27"/>
  <c r="LT88" i="27" s="1"/>
  <c r="HU88" i="27"/>
  <c r="LS88" i="27" s="1"/>
  <c r="HT88" i="27"/>
  <c r="LR88" i="27" s="1"/>
  <c r="HS88" i="27"/>
  <c r="LQ88" i="27" s="1"/>
  <c r="HR88" i="27"/>
  <c r="LP88" i="27" s="1"/>
  <c r="HQ88" i="27"/>
  <c r="LO88" i="27" s="1"/>
  <c r="HP88" i="27"/>
  <c r="LN88" i="27" s="1"/>
  <c r="HO88" i="27"/>
  <c r="LM88" i="27" s="1"/>
  <c r="HN88" i="27"/>
  <c r="LL88" i="27" s="1"/>
  <c r="HM88" i="27"/>
  <c r="LK88" i="27" s="1"/>
  <c r="HL88" i="27"/>
  <c r="LJ88" i="27" s="1"/>
  <c r="HK88" i="27"/>
  <c r="LI88" i="27" s="1"/>
  <c r="HJ88" i="27"/>
  <c r="LH88" i="27" s="1"/>
  <c r="HI88" i="27"/>
  <c r="LG88" i="27" s="1"/>
  <c r="HH88" i="27"/>
  <c r="LF88" i="27" s="1"/>
  <c r="HG88" i="27"/>
  <c r="LE88" i="27" s="1"/>
  <c r="HF88" i="27"/>
  <c r="LD88" i="27" s="1"/>
  <c r="HE88" i="27"/>
  <c r="LC88" i="27" s="1"/>
  <c r="HD88" i="27"/>
  <c r="LB88" i="27" s="1"/>
  <c r="JB87" i="27"/>
  <c r="JA87" i="27"/>
  <c r="IZ87" i="27"/>
  <c r="IY87" i="27"/>
  <c r="IX87" i="27"/>
  <c r="IW87" i="27"/>
  <c r="IV87" i="27"/>
  <c r="IU87" i="27"/>
  <c r="IT87" i="27"/>
  <c r="IS87" i="27"/>
  <c r="IR87" i="27"/>
  <c r="IQ87" i="27"/>
  <c r="IP87" i="27"/>
  <c r="IO87" i="27"/>
  <c r="IN87" i="27"/>
  <c r="IM87" i="27"/>
  <c r="IL87" i="27"/>
  <c r="IK87" i="27"/>
  <c r="IJ87" i="27"/>
  <c r="II87" i="27"/>
  <c r="IH87" i="27"/>
  <c r="IG87" i="27"/>
  <c r="IF87" i="27"/>
  <c r="IE87" i="27"/>
  <c r="IA87" i="27"/>
  <c r="LY87" i="27" s="1"/>
  <c r="HZ87" i="27"/>
  <c r="LX87" i="27" s="1"/>
  <c r="HY87" i="27"/>
  <c r="LW87" i="27" s="1"/>
  <c r="HX87" i="27"/>
  <c r="LV87" i="27" s="1"/>
  <c r="HW87" i="27"/>
  <c r="LU87" i="27" s="1"/>
  <c r="HV87" i="27"/>
  <c r="LT87" i="27" s="1"/>
  <c r="HU87" i="27"/>
  <c r="LS87" i="27" s="1"/>
  <c r="HT87" i="27"/>
  <c r="LR87" i="27" s="1"/>
  <c r="HS87" i="27"/>
  <c r="LQ87" i="27" s="1"/>
  <c r="HR87" i="27"/>
  <c r="LP87" i="27" s="1"/>
  <c r="HQ87" i="27"/>
  <c r="LO87" i="27" s="1"/>
  <c r="HP87" i="27"/>
  <c r="LN87" i="27" s="1"/>
  <c r="HO87" i="27"/>
  <c r="LM87" i="27" s="1"/>
  <c r="HN87" i="27"/>
  <c r="LL87" i="27" s="1"/>
  <c r="HM87" i="27"/>
  <c r="LK87" i="27" s="1"/>
  <c r="HL87" i="27"/>
  <c r="LJ87" i="27" s="1"/>
  <c r="HK87" i="27"/>
  <c r="LI87" i="27" s="1"/>
  <c r="HJ87" i="27"/>
  <c r="LH87" i="27" s="1"/>
  <c r="HI87" i="27"/>
  <c r="LG87" i="27" s="1"/>
  <c r="HH87" i="27"/>
  <c r="LF87" i="27" s="1"/>
  <c r="HG87" i="27"/>
  <c r="LE87" i="27" s="1"/>
  <c r="HF87" i="27"/>
  <c r="LD87" i="27" s="1"/>
  <c r="HE87" i="27"/>
  <c r="LC87" i="27" s="1"/>
  <c r="HD87" i="27"/>
  <c r="LB87" i="27" s="1"/>
  <c r="JB86" i="27"/>
  <c r="JA86" i="27"/>
  <c r="IZ86" i="27"/>
  <c r="IY86" i="27"/>
  <c r="IX86" i="27"/>
  <c r="IW86" i="27"/>
  <c r="IV86" i="27"/>
  <c r="IU86" i="27"/>
  <c r="IT86" i="27"/>
  <c r="IS86" i="27"/>
  <c r="IR86" i="27"/>
  <c r="IQ86" i="27"/>
  <c r="IP86" i="27"/>
  <c r="IO86" i="27"/>
  <c r="IN86" i="27"/>
  <c r="IM86" i="27"/>
  <c r="IL86" i="27"/>
  <c r="IK86" i="27"/>
  <c r="IJ86" i="27"/>
  <c r="II86" i="27"/>
  <c r="IH86" i="27"/>
  <c r="IG86" i="27"/>
  <c r="IF86" i="27"/>
  <c r="IE86" i="27"/>
  <c r="JB85" i="27"/>
  <c r="JA85" i="27"/>
  <c r="IZ85" i="27"/>
  <c r="IY85" i="27"/>
  <c r="IX85" i="27"/>
  <c r="IW85" i="27"/>
  <c r="IV85" i="27"/>
  <c r="IU85" i="27"/>
  <c r="IT85" i="27"/>
  <c r="IS85" i="27"/>
  <c r="IR85" i="27"/>
  <c r="IQ85" i="27"/>
  <c r="IP85" i="27"/>
  <c r="IO85" i="27"/>
  <c r="IN85" i="27"/>
  <c r="IM85" i="27"/>
  <c r="IL85" i="27"/>
  <c r="IK85" i="27"/>
  <c r="IJ85" i="27"/>
  <c r="II85" i="27"/>
  <c r="IH85" i="27"/>
  <c r="IG85" i="27"/>
  <c r="IF85" i="27"/>
  <c r="IE85" i="27"/>
  <c r="JB84" i="27"/>
  <c r="JA84" i="27"/>
  <c r="IZ84" i="27"/>
  <c r="IY84" i="27"/>
  <c r="IX84" i="27"/>
  <c r="IW84" i="27"/>
  <c r="IV84" i="27"/>
  <c r="IU84" i="27"/>
  <c r="IT84" i="27"/>
  <c r="IS84" i="27"/>
  <c r="IR84" i="27"/>
  <c r="IQ84" i="27"/>
  <c r="IP84" i="27"/>
  <c r="IO84" i="27"/>
  <c r="IN84" i="27"/>
  <c r="IM84" i="27"/>
  <c r="IL84" i="27"/>
  <c r="IK84" i="27"/>
  <c r="IJ84" i="27"/>
  <c r="II84" i="27"/>
  <c r="IH84" i="27"/>
  <c r="IG84" i="27"/>
  <c r="IF84" i="27"/>
  <c r="IE84" i="27"/>
  <c r="IA84" i="27"/>
  <c r="LY84" i="27" s="1"/>
  <c r="HZ84" i="27"/>
  <c r="LX84" i="27" s="1"/>
  <c r="HY84" i="27"/>
  <c r="LW84" i="27" s="1"/>
  <c r="HX84" i="27"/>
  <c r="LV84" i="27" s="1"/>
  <c r="HW84" i="27"/>
  <c r="LU84" i="27" s="1"/>
  <c r="HV84" i="27"/>
  <c r="LT84" i="27" s="1"/>
  <c r="HU84" i="27"/>
  <c r="LS84" i="27" s="1"/>
  <c r="HT84" i="27"/>
  <c r="LR84" i="27" s="1"/>
  <c r="HS84" i="27"/>
  <c r="LQ84" i="27" s="1"/>
  <c r="HR84" i="27"/>
  <c r="LP84" i="27" s="1"/>
  <c r="HQ84" i="27"/>
  <c r="LO84" i="27" s="1"/>
  <c r="HP84" i="27"/>
  <c r="LN84" i="27" s="1"/>
  <c r="HO84" i="27"/>
  <c r="LM84" i="27" s="1"/>
  <c r="HN84" i="27"/>
  <c r="LL84" i="27" s="1"/>
  <c r="HM84" i="27"/>
  <c r="LK84" i="27" s="1"/>
  <c r="HL84" i="27"/>
  <c r="LJ84" i="27" s="1"/>
  <c r="HK84" i="27"/>
  <c r="LI84" i="27" s="1"/>
  <c r="HJ84" i="27"/>
  <c r="LH84" i="27" s="1"/>
  <c r="HI84" i="27"/>
  <c r="LG84" i="27" s="1"/>
  <c r="HH84" i="27"/>
  <c r="LF84" i="27" s="1"/>
  <c r="HG84" i="27"/>
  <c r="LE84" i="27" s="1"/>
  <c r="HF84" i="27"/>
  <c r="LD84" i="27" s="1"/>
  <c r="HE84" i="27"/>
  <c r="LC84" i="27" s="1"/>
  <c r="HD84" i="27"/>
  <c r="LB84" i="27" s="1"/>
  <c r="JB83" i="27"/>
  <c r="JA83" i="27"/>
  <c r="IZ83" i="27"/>
  <c r="IY83" i="27"/>
  <c r="IX83" i="27"/>
  <c r="IW83" i="27"/>
  <c r="IV83" i="27"/>
  <c r="IU83" i="27"/>
  <c r="IT83" i="27"/>
  <c r="IS83" i="27"/>
  <c r="IR83" i="27"/>
  <c r="IQ83" i="27"/>
  <c r="IP83" i="27"/>
  <c r="IO83" i="27"/>
  <c r="IN83" i="27"/>
  <c r="IM83" i="27"/>
  <c r="IL83" i="27"/>
  <c r="IK83" i="27"/>
  <c r="IJ83" i="27"/>
  <c r="II83" i="27"/>
  <c r="IH83" i="27"/>
  <c r="IG83" i="27"/>
  <c r="IF83" i="27"/>
  <c r="IE83" i="27"/>
  <c r="JB82" i="27"/>
  <c r="JA82" i="27"/>
  <c r="IZ82" i="27"/>
  <c r="IY82" i="27"/>
  <c r="IX82" i="27"/>
  <c r="IW82" i="27"/>
  <c r="IV82" i="27"/>
  <c r="IU82" i="27"/>
  <c r="IT82" i="27"/>
  <c r="IS82" i="27"/>
  <c r="IR82" i="27"/>
  <c r="IQ82" i="27"/>
  <c r="IP82" i="27"/>
  <c r="IO82" i="27"/>
  <c r="IN82" i="27"/>
  <c r="IM82" i="27"/>
  <c r="IL82" i="27"/>
  <c r="IK82" i="27"/>
  <c r="IJ82" i="27"/>
  <c r="II82" i="27"/>
  <c r="IH82" i="27"/>
  <c r="IG82" i="27"/>
  <c r="IF82" i="27"/>
  <c r="IE82" i="27"/>
  <c r="IA82" i="27"/>
  <c r="LY82" i="27" s="1"/>
  <c r="HZ82" i="27"/>
  <c r="LX82" i="27" s="1"/>
  <c r="HY82" i="27"/>
  <c r="LW82" i="27" s="1"/>
  <c r="HX82" i="27"/>
  <c r="LV82" i="27" s="1"/>
  <c r="HW82" i="27"/>
  <c r="LU82" i="27" s="1"/>
  <c r="HV82" i="27"/>
  <c r="LT82" i="27" s="1"/>
  <c r="HU82" i="27"/>
  <c r="LS82" i="27" s="1"/>
  <c r="HT82" i="27"/>
  <c r="LR82" i="27" s="1"/>
  <c r="HS82" i="27"/>
  <c r="LQ82" i="27" s="1"/>
  <c r="HR82" i="27"/>
  <c r="LP82" i="27" s="1"/>
  <c r="HQ82" i="27"/>
  <c r="LO82" i="27" s="1"/>
  <c r="HP82" i="27"/>
  <c r="LN82" i="27" s="1"/>
  <c r="HO82" i="27"/>
  <c r="LM82" i="27" s="1"/>
  <c r="HN82" i="27"/>
  <c r="LL82" i="27" s="1"/>
  <c r="HM82" i="27"/>
  <c r="LK82" i="27" s="1"/>
  <c r="HL82" i="27"/>
  <c r="LJ82" i="27" s="1"/>
  <c r="HK82" i="27"/>
  <c r="LI82" i="27" s="1"/>
  <c r="HJ82" i="27"/>
  <c r="LH82" i="27" s="1"/>
  <c r="HI82" i="27"/>
  <c r="LG82" i="27" s="1"/>
  <c r="HH82" i="27"/>
  <c r="LF82" i="27" s="1"/>
  <c r="HG82" i="27"/>
  <c r="LE82" i="27" s="1"/>
  <c r="HF82" i="27"/>
  <c r="LD82" i="27" s="1"/>
  <c r="HE82" i="27"/>
  <c r="LC82" i="27" s="1"/>
  <c r="HD82" i="27"/>
  <c r="LB82" i="27" s="1"/>
  <c r="JB81" i="27"/>
  <c r="JA81" i="27"/>
  <c r="IZ81" i="27"/>
  <c r="IY81" i="27"/>
  <c r="IX81" i="27"/>
  <c r="IW81" i="27"/>
  <c r="IV81" i="27"/>
  <c r="IU81" i="27"/>
  <c r="IT81" i="27"/>
  <c r="IS81" i="27"/>
  <c r="IR81" i="27"/>
  <c r="IQ81" i="27"/>
  <c r="IP81" i="27"/>
  <c r="IO81" i="27"/>
  <c r="IN81" i="27"/>
  <c r="IM81" i="27"/>
  <c r="IL81" i="27"/>
  <c r="IK81" i="27"/>
  <c r="IJ81" i="27"/>
  <c r="II81" i="27"/>
  <c r="IH81" i="27"/>
  <c r="IG81" i="27"/>
  <c r="IF81" i="27"/>
  <c r="IE81" i="27"/>
  <c r="JB80" i="27"/>
  <c r="JA80" i="27"/>
  <c r="IZ80" i="27"/>
  <c r="IY80" i="27"/>
  <c r="IX80" i="27"/>
  <c r="IW80" i="27"/>
  <c r="IV80" i="27"/>
  <c r="IU80" i="27"/>
  <c r="IT80" i="27"/>
  <c r="IS80" i="27"/>
  <c r="IR80" i="27"/>
  <c r="IQ80" i="27"/>
  <c r="IP80" i="27"/>
  <c r="IO80" i="27"/>
  <c r="IN80" i="27"/>
  <c r="IM80" i="27"/>
  <c r="IL80" i="27"/>
  <c r="IK80" i="27"/>
  <c r="IJ80" i="27"/>
  <c r="II80" i="27"/>
  <c r="IH80" i="27"/>
  <c r="IG80" i="27"/>
  <c r="IF80" i="27"/>
  <c r="IE80" i="27"/>
  <c r="IA80" i="27"/>
  <c r="LY80" i="27" s="1"/>
  <c r="HZ80" i="27"/>
  <c r="LX80" i="27" s="1"/>
  <c r="HY80" i="27"/>
  <c r="LW80" i="27" s="1"/>
  <c r="HX80" i="27"/>
  <c r="LV80" i="27" s="1"/>
  <c r="HW80" i="27"/>
  <c r="LU80" i="27" s="1"/>
  <c r="HV80" i="27"/>
  <c r="LT80" i="27" s="1"/>
  <c r="HU80" i="27"/>
  <c r="LS80" i="27" s="1"/>
  <c r="HT80" i="27"/>
  <c r="LR80" i="27" s="1"/>
  <c r="HS80" i="27"/>
  <c r="LQ80" i="27" s="1"/>
  <c r="HR80" i="27"/>
  <c r="LP80" i="27" s="1"/>
  <c r="HQ80" i="27"/>
  <c r="LO80" i="27" s="1"/>
  <c r="HP80" i="27"/>
  <c r="LN80" i="27" s="1"/>
  <c r="HO80" i="27"/>
  <c r="LM80" i="27" s="1"/>
  <c r="HN80" i="27"/>
  <c r="LL80" i="27" s="1"/>
  <c r="HM80" i="27"/>
  <c r="LK80" i="27" s="1"/>
  <c r="HL80" i="27"/>
  <c r="LJ80" i="27" s="1"/>
  <c r="HK80" i="27"/>
  <c r="LI80" i="27" s="1"/>
  <c r="HJ80" i="27"/>
  <c r="LH80" i="27" s="1"/>
  <c r="HI80" i="27"/>
  <c r="LG80" i="27" s="1"/>
  <c r="HH80" i="27"/>
  <c r="LF80" i="27" s="1"/>
  <c r="HG80" i="27"/>
  <c r="LE80" i="27" s="1"/>
  <c r="HF80" i="27"/>
  <c r="LD80" i="27" s="1"/>
  <c r="HE80" i="27"/>
  <c r="LC80" i="27" s="1"/>
  <c r="HD80" i="27"/>
  <c r="LB80" i="27" s="1"/>
  <c r="JB79" i="27"/>
  <c r="JA79" i="27"/>
  <c r="IZ79" i="27"/>
  <c r="IY79" i="27"/>
  <c r="IX79" i="27"/>
  <c r="IW79" i="27"/>
  <c r="IV79" i="27"/>
  <c r="IU79" i="27"/>
  <c r="IT79" i="27"/>
  <c r="IS79" i="27"/>
  <c r="IR79" i="27"/>
  <c r="IQ79" i="27"/>
  <c r="IP79" i="27"/>
  <c r="IO79" i="27"/>
  <c r="IN79" i="27"/>
  <c r="IM79" i="27"/>
  <c r="IL79" i="27"/>
  <c r="IK79" i="27"/>
  <c r="IJ79" i="27"/>
  <c r="II79" i="27"/>
  <c r="IH79" i="27"/>
  <c r="IG79" i="27"/>
  <c r="IF79" i="27"/>
  <c r="IE79" i="27"/>
  <c r="JB78" i="27"/>
  <c r="JA78" i="27"/>
  <c r="IZ78" i="27"/>
  <c r="IY78" i="27"/>
  <c r="IX78" i="27"/>
  <c r="IW78" i="27"/>
  <c r="IV78" i="27"/>
  <c r="IU78" i="27"/>
  <c r="IT78" i="27"/>
  <c r="IS78" i="27"/>
  <c r="IR78" i="27"/>
  <c r="IQ78" i="27"/>
  <c r="IP78" i="27"/>
  <c r="IO78" i="27"/>
  <c r="IN78" i="27"/>
  <c r="IM78" i="27"/>
  <c r="IL78" i="27"/>
  <c r="IK78" i="27"/>
  <c r="IJ78" i="27"/>
  <c r="II78" i="27"/>
  <c r="IH78" i="27"/>
  <c r="IG78" i="27"/>
  <c r="IF78" i="27"/>
  <c r="IE78" i="27"/>
  <c r="IA78" i="27"/>
  <c r="LY78" i="27" s="1"/>
  <c r="HZ78" i="27"/>
  <c r="LX78" i="27" s="1"/>
  <c r="HY78" i="27"/>
  <c r="LW78" i="27" s="1"/>
  <c r="HX78" i="27"/>
  <c r="LV78" i="27" s="1"/>
  <c r="HW78" i="27"/>
  <c r="LU78" i="27" s="1"/>
  <c r="HV78" i="27"/>
  <c r="LT78" i="27" s="1"/>
  <c r="HU78" i="27"/>
  <c r="LS78" i="27" s="1"/>
  <c r="HT78" i="27"/>
  <c r="LR78" i="27" s="1"/>
  <c r="HS78" i="27"/>
  <c r="LQ78" i="27" s="1"/>
  <c r="HR78" i="27"/>
  <c r="LP78" i="27" s="1"/>
  <c r="HQ78" i="27"/>
  <c r="LO78" i="27" s="1"/>
  <c r="HP78" i="27"/>
  <c r="LN78" i="27" s="1"/>
  <c r="HO78" i="27"/>
  <c r="LM78" i="27" s="1"/>
  <c r="HN78" i="27"/>
  <c r="LL78" i="27" s="1"/>
  <c r="HM78" i="27"/>
  <c r="LK78" i="27" s="1"/>
  <c r="HL78" i="27"/>
  <c r="LJ78" i="27" s="1"/>
  <c r="HK78" i="27"/>
  <c r="LI78" i="27" s="1"/>
  <c r="HJ78" i="27"/>
  <c r="LH78" i="27" s="1"/>
  <c r="HI78" i="27"/>
  <c r="LG78" i="27" s="1"/>
  <c r="HH78" i="27"/>
  <c r="LF78" i="27" s="1"/>
  <c r="HG78" i="27"/>
  <c r="LE78" i="27" s="1"/>
  <c r="HF78" i="27"/>
  <c r="LD78" i="27" s="1"/>
  <c r="HE78" i="27"/>
  <c r="LC78" i="27" s="1"/>
  <c r="HD78" i="27"/>
  <c r="LB78" i="27" s="1"/>
  <c r="JB77" i="27"/>
  <c r="JA77" i="27"/>
  <c r="IZ77" i="27"/>
  <c r="IY77" i="27"/>
  <c r="IX77" i="27"/>
  <c r="IW77" i="27"/>
  <c r="IV77" i="27"/>
  <c r="IU77" i="27"/>
  <c r="IT77" i="27"/>
  <c r="IS77" i="27"/>
  <c r="IR77" i="27"/>
  <c r="IQ77" i="27"/>
  <c r="IP77" i="27"/>
  <c r="IO77" i="27"/>
  <c r="IN77" i="27"/>
  <c r="IM77" i="27"/>
  <c r="IL77" i="27"/>
  <c r="IK77" i="27"/>
  <c r="IJ77" i="27"/>
  <c r="II77" i="27"/>
  <c r="IH77" i="27"/>
  <c r="IG77" i="27"/>
  <c r="IF77" i="27"/>
  <c r="IE77" i="27"/>
  <c r="IA77" i="27"/>
  <c r="LY77" i="27" s="1"/>
  <c r="HZ77" i="27"/>
  <c r="LX77" i="27" s="1"/>
  <c r="HY77" i="27"/>
  <c r="LW77" i="27" s="1"/>
  <c r="HX77" i="27"/>
  <c r="LV77" i="27" s="1"/>
  <c r="HW77" i="27"/>
  <c r="LU77" i="27" s="1"/>
  <c r="HV77" i="27"/>
  <c r="LT77" i="27" s="1"/>
  <c r="HU77" i="27"/>
  <c r="LS77" i="27" s="1"/>
  <c r="HT77" i="27"/>
  <c r="LR77" i="27" s="1"/>
  <c r="HS77" i="27"/>
  <c r="LQ77" i="27" s="1"/>
  <c r="HR77" i="27"/>
  <c r="LP77" i="27" s="1"/>
  <c r="HQ77" i="27"/>
  <c r="LO77" i="27" s="1"/>
  <c r="HP77" i="27"/>
  <c r="LN77" i="27" s="1"/>
  <c r="HO77" i="27"/>
  <c r="LM77" i="27" s="1"/>
  <c r="HN77" i="27"/>
  <c r="LL77" i="27" s="1"/>
  <c r="HM77" i="27"/>
  <c r="LK77" i="27" s="1"/>
  <c r="HL77" i="27"/>
  <c r="LJ77" i="27" s="1"/>
  <c r="HK77" i="27"/>
  <c r="LI77" i="27" s="1"/>
  <c r="HJ77" i="27"/>
  <c r="LH77" i="27" s="1"/>
  <c r="HI77" i="27"/>
  <c r="LG77" i="27" s="1"/>
  <c r="HH77" i="27"/>
  <c r="LF77" i="27" s="1"/>
  <c r="HG77" i="27"/>
  <c r="LE77" i="27" s="1"/>
  <c r="HF77" i="27"/>
  <c r="LD77" i="27" s="1"/>
  <c r="HE77" i="27"/>
  <c r="LC77" i="27" s="1"/>
  <c r="HD77" i="27"/>
  <c r="LB77" i="27" s="1"/>
  <c r="JB76" i="27"/>
  <c r="JA76" i="27"/>
  <c r="IZ76" i="27"/>
  <c r="IY76" i="27"/>
  <c r="IX76" i="27"/>
  <c r="IW76" i="27"/>
  <c r="IV76" i="27"/>
  <c r="IU76" i="27"/>
  <c r="IT76" i="27"/>
  <c r="IS76" i="27"/>
  <c r="IR76" i="27"/>
  <c r="IQ76" i="27"/>
  <c r="IP76" i="27"/>
  <c r="IO76" i="27"/>
  <c r="IN76" i="27"/>
  <c r="IM76" i="27"/>
  <c r="IL76" i="27"/>
  <c r="IK76" i="27"/>
  <c r="IJ76" i="27"/>
  <c r="II76" i="27"/>
  <c r="IH76" i="27"/>
  <c r="IG76" i="27"/>
  <c r="IF76" i="27"/>
  <c r="IE76" i="27"/>
  <c r="IA76" i="27"/>
  <c r="LY76" i="27" s="1"/>
  <c r="HZ76" i="27"/>
  <c r="LX76" i="27" s="1"/>
  <c r="HY76" i="27"/>
  <c r="LW76" i="27" s="1"/>
  <c r="HX76" i="27"/>
  <c r="LV76" i="27" s="1"/>
  <c r="HW76" i="27"/>
  <c r="LU76" i="27" s="1"/>
  <c r="HV76" i="27"/>
  <c r="LT76" i="27" s="1"/>
  <c r="HU76" i="27"/>
  <c r="LS76" i="27" s="1"/>
  <c r="HT76" i="27"/>
  <c r="LR76" i="27" s="1"/>
  <c r="HS76" i="27"/>
  <c r="LQ76" i="27" s="1"/>
  <c r="HR76" i="27"/>
  <c r="LP76" i="27" s="1"/>
  <c r="HQ76" i="27"/>
  <c r="LO76" i="27" s="1"/>
  <c r="HP76" i="27"/>
  <c r="LN76" i="27" s="1"/>
  <c r="HO76" i="27"/>
  <c r="LM76" i="27" s="1"/>
  <c r="HN76" i="27"/>
  <c r="LL76" i="27" s="1"/>
  <c r="HM76" i="27"/>
  <c r="LK76" i="27" s="1"/>
  <c r="HL76" i="27"/>
  <c r="LJ76" i="27" s="1"/>
  <c r="HK76" i="27"/>
  <c r="LI76" i="27" s="1"/>
  <c r="HJ76" i="27"/>
  <c r="LH76" i="27" s="1"/>
  <c r="HI76" i="27"/>
  <c r="LG76" i="27" s="1"/>
  <c r="HH76" i="27"/>
  <c r="LF76" i="27" s="1"/>
  <c r="HG76" i="27"/>
  <c r="LE76" i="27" s="1"/>
  <c r="HF76" i="27"/>
  <c r="LD76" i="27" s="1"/>
  <c r="HE76" i="27"/>
  <c r="LC76" i="27" s="1"/>
  <c r="HD76" i="27"/>
  <c r="LB76" i="27" s="1"/>
  <c r="JB75" i="27"/>
  <c r="JA75" i="27"/>
  <c r="IZ75" i="27"/>
  <c r="IY75" i="27"/>
  <c r="IX75" i="27"/>
  <c r="IW75" i="27"/>
  <c r="IV75" i="27"/>
  <c r="IU75" i="27"/>
  <c r="IT75" i="27"/>
  <c r="IS75" i="27"/>
  <c r="IR75" i="27"/>
  <c r="IQ75" i="27"/>
  <c r="IP75" i="27"/>
  <c r="IO75" i="27"/>
  <c r="IN75" i="27"/>
  <c r="IM75" i="27"/>
  <c r="IL75" i="27"/>
  <c r="IK75" i="27"/>
  <c r="IJ75" i="27"/>
  <c r="II75" i="27"/>
  <c r="IH75" i="27"/>
  <c r="IG75" i="27"/>
  <c r="IF75" i="27"/>
  <c r="IE75" i="27"/>
  <c r="IA75" i="27"/>
  <c r="LY75" i="27" s="1"/>
  <c r="HZ75" i="27"/>
  <c r="LX75" i="27" s="1"/>
  <c r="HY75" i="27"/>
  <c r="LW75" i="27" s="1"/>
  <c r="HX75" i="27"/>
  <c r="LV75" i="27" s="1"/>
  <c r="HW75" i="27"/>
  <c r="LU75" i="27" s="1"/>
  <c r="HV75" i="27"/>
  <c r="LT75" i="27" s="1"/>
  <c r="HU75" i="27"/>
  <c r="LS75" i="27" s="1"/>
  <c r="HT75" i="27"/>
  <c r="LR75" i="27" s="1"/>
  <c r="HS75" i="27"/>
  <c r="LQ75" i="27" s="1"/>
  <c r="HR75" i="27"/>
  <c r="LP75" i="27" s="1"/>
  <c r="HQ75" i="27"/>
  <c r="LO75" i="27" s="1"/>
  <c r="HP75" i="27"/>
  <c r="LN75" i="27" s="1"/>
  <c r="HO75" i="27"/>
  <c r="LM75" i="27" s="1"/>
  <c r="HN75" i="27"/>
  <c r="LL75" i="27" s="1"/>
  <c r="HM75" i="27"/>
  <c r="LK75" i="27" s="1"/>
  <c r="HL75" i="27"/>
  <c r="LJ75" i="27" s="1"/>
  <c r="HK75" i="27"/>
  <c r="LI75" i="27" s="1"/>
  <c r="HJ75" i="27"/>
  <c r="LH75" i="27" s="1"/>
  <c r="HI75" i="27"/>
  <c r="LG75" i="27" s="1"/>
  <c r="HH75" i="27"/>
  <c r="LF75" i="27" s="1"/>
  <c r="HG75" i="27"/>
  <c r="LE75" i="27" s="1"/>
  <c r="HF75" i="27"/>
  <c r="LD75" i="27" s="1"/>
  <c r="HE75" i="27"/>
  <c r="LC75" i="27" s="1"/>
  <c r="HD75" i="27"/>
  <c r="LB75" i="27" s="1"/>
  <c r="JB74" i="27"/>
  <c r="JA74" i="27"/>
  <c r="IZ74" i="27"/>
  <c r="IY74" i="27"/>
  <c r="IX74" i="27"/>
  <c r="IW74" i="27"/>
  <c r="IV74" i="27"/>
  <c r="IU74" i="27"/>
  <c r="IT74" i="27"/>
  <c r="IS74" i="27"/>
  <c r="IR74" i="27"/>
  <c r="IQ74" i="27"/>
  <c r="IP74" i="27"/>
  <c r="IO74" i="27"/>
  <c r="IN74" i="27"/>
  <c r="IM74" i="27"/>
  <c r="IL74" i="27"/>
  <c r="IK74" i="27"/>
  <c r="IJ74" i="27"/>
  <c r="II74" i="27"/>
  <c r="IH74" i="27"/>
  <c r="IG74" i="27"/>
  <c r="IF74" i="27"/>
  <c r="IE74" i="27"/>
  <c r="IA74" i="27"/>
  <c r="LY74" i="27" s="1"/>
  <c r="HZ74" i="27"/>
  <c r="LX74" i="27" s="1"/>
  <c r="HY74" i="27"/>
  <c r="LW74" i="27" s="1"/>
  <c r="HX74" i="27"/>
  <c r="LV74" i="27" s="1"/>
  <c r="HW74" i="27"/>
  <c r="LU74" i="27" s="1"/>
  <c r="HV74" i="27"/>
  <c r="LT74" i="27" s="1"/>
  <c r="HU74" i="27"/>
  <c r="LS74" i="27" s="1"/>
  <c r="HT74" i="27"/>
  <c r="LR74" i="27" s="1"/>
  <c r="HS74" i="27"/>
  <c r="LQ74" i="27" s="1"/>
  <c r="HR74" i="27"/>
  <c r="LP74" i="27" s="1"/>
  <c r="HQ74" i="27"/>
  <c r="LO74" i="27" s="1"/>
  <c r="HP74" i="27"/>
  <c r="LN74" i="27" s="1"/>
  <c r="HO74" i="27"/>
  <c r="LM74" i="27" s="1"/>
  <c r="HN74" i="27"/>
  <c r="LL74" i="27" s="1"/>
  <c r="HM74" i="27"/>
  <c r="LK74" i="27" s="1"/>
  <c r="HL74" i="27"/>
  <c r="LJ74" i="27" s="1"/>
  <c r="HK74" i="27"/>
  <c r="LI74" i="27" s="1"/>
  <c r="HJ74" i="27"/>
  <c r="LH74" i="27" s="1"/>
  <c r="HI74" i="27"/>
  <c r="LG74" i="27" s="1"/>
  <c r="HH74" i="27"/>
  <c r="LF74" i="27" s="1"/>
  <c r="HG74" i="27"/>
  <c r="LE74" i="27" s="1"/>
  <c r="HF74" i="27"/>
  <c r="LD74" i="27" s="1"/>
  <c r="HE74" i="27"/>
  <c r="LC74" i="27" s="1"/>
  <c r="HD74" i="27"/>
  <c r="LB74" i="27" s="1"/>
  <c r="JB73" i="27"/>
  <c r="JA73" i="27"/>
  <c r="IZ73" i="27"/>
  <c r="IY73" i="27"/>
  <c r="IX73" i="27"/>
  <c r="IW73" i="27"/>
  <c r="IV73" i="27"/>
  <c r="IU73" i="27"/>
  <c r="IT73" i="27"/>
  <c r="IS73" i="27"/>
  <c r="IR73" i="27"/>
  <c r="IQ73" i="27"/>
  <c r="IP73" i="27"/>
  <c r="IO73" i="27"/>
  <c r="IN73" i="27"/>
  <c r="IM73" i="27"/>
  <c r="IL73" i="27"/>
  <c r="IK73" i="27"/>
  <c r="IJ73" i="27"/>
  <c r="II73" i="27"/>
  <c r="IH73" i="27"/>
  <c r="IG73" i="27"/>
  <c r="IF73" i="27"/>
  <c r="IE73" i="27"/>
  <c r="IA73" i="27"/>
  <c r="LY73" i="27" s="1"/>
  <c r="HZ73" i="27"/>
  <c r="LX73" i="27" s="1"/>
  <c r="HY73" i="27"/>
  <c r="LW73" i="27" s="1"/>
  <c r="HX73" i="27"/>
  <c r="LV73" i="27" s="1"/>
  <c r="HW73" i="27"/>
  <c r="LU73" i="27" s="1"/>
  <c r="HV73" i="27"/>
  <c r="LT73" i="27" s="1"/>
  <c r="HU73" i="27"/>
  <c r="LS73" i="27" s="1"/>
  <c r="HT73" i="27"/>
  <c r="LR73" i="27" s="1"/>
  <c r="HS73" i="27"/>
  <c r="LQ73" i="27" s="1"/>
  <c r="HR73" i="27"/>
  <c r="LP73" i="27" s="1"/>
  <c r="HQ73" i="27"/>
  <c r="LO73" i="27" s="1"/>
  <c r="HP73" i="27"/>
  <c r="LN73" i="27" s="1"/>
  <c r="HO73" i="27"/>
  <c r="LM73" i="27" s="1"/>
  <c r="HN73" i="27"/>
  <c r="LL73" i="27" s="1"/>
  <c r="HM73" i="27"/>
  <c r="LK73" i="27" s="1"/>
  <c r="HL73" i="27"/>
  <c r="LJ73" i="27" s="1"/>
  <c r="HK73" i="27"/>
  <c r="LI73" i="27" s="1"/>
  <c r="HJ73" i="27"/>
  <c r="LH73" i="27" s="1"/>
  <c r="HI73" i="27"/>
  <c r="LG73" i="27" s="1"/>
  <c r="HH73" i="27"/>
  <c r="LF73" i="27" s="1"/>
  <c r="HG73" i="27"/>
  <c r="LE73" i="27" s="1"/>
  <c r="HF73" i="27"/>
  <c r="LD73" i="27" s="1"/>
  <c r="HE73" i="27"/>
  <c r="LC73" i="27" s="1"/>
  <c r="HD73" i="27"/>
  <c r="LB73" i="27" s="1"/>
  <c r="JB72" i="27"/>
  <c r="JA72" i="27"/>
  <c r="IZ72" i="27"/>
  <c r="IY72" i="27"/>
  <c r="IX72" i="27"/>
  <c r="IW72" i="27"/>
  <c r="IV72" i="27"/>
  <c r="IU72" i="27"/>
  <c r="IT72" i="27"/>
  <c r="IS72" i="27"/>
  <c r="IR72" i="27"/>
  <c r="IQ72" i="27"/>
  <c r="IP72" i="27"/>
  <c r="IO72" i="27"/>
  <c r="IN72" i="27"/>
  <c r="IM72" i="27"/>
  <c r="IL72" i="27"/>
  <c r="IK72" i="27"/>
  <c r="IJ72" i="27"/>
  <c r="II72" i="27"/>
  <c r="IH72" i="27"/>
  <c r="IG72" i="27"/>
  <c r="IF72" i="27"/>
  <c r="IE72" i="27"/>
  <c r="IA72" i="27"/>
  <c r="LY72" i="27" s="1"/>
  <c r="HZ72" i="27"/>
  <c r="LX72" i="27" s="1"/>
  <c r="HY72" i="27"/>
  <c r="LW72" i="27" s="1"/>
  <c r="HX72" i="27"/>
  <c r="LV72" i="27" s="1"/>
  <c r="HW72" i="27"/>
  <c r="LU72" i="27" s="1"/>
  <c r="HV72" i="27"/>
  <c r="LT72" i="27" s="1"/>
  <c r="HU72" i="27"/>
  <c r="LS72" i="27" s="1"/>
  <c r="HT72" i="27"/>
  <c r="LR72" i="27" s="1"/>
  <c r="HS72" i="27"/>
  <c r="LQ72" i="27" s="1"/>
  <c r="HR72" i="27"/>
  <c r="LP72" i="27" s="1"/>
  <c r="HQ72" i="27"/>
  <c r="LO72" i="27" s="1"/>
  <c r="HP72" i="27"/>
  <c r="LN72" i="27" s="1"/>
  <c r="HO72" i="27"/>
  <c r="LM72" i="27" s="1"/>
  <c r="HN72" i="27"/>
  <c r="LL72" i="27" s="1"/>
  <c r="HM72" i="27"/>
  <c r="LK72" i="27" s="1"/>
  <c r="HL72" i="27"/>
  <c r="LJ72" i="27" s="1"/>
  <c r="HK72" i="27"/>
  <c r="LI72" i="27" s="1"/>
  <c r="HJ72" i="27"/>
  <c r="LH72" i="27" s="1"/>
  <c r="HI72" i="27"/>
  <c r="LG72" i="27" s="1"/>
  <c r="HH72" i="27"/>
  <c r="LF72" i="27" s="1"/>
  <c r="HG72" i="27"/>
  <c r="LE72" i="27" s="1"/>
  <c r="HF72" i="27"/>
  <c r="LD72" i="27" s="1"/>
  <c r="HE72" i="27"/>
  <c r="LC72" i="27" s="1"/>
  <c r="HD72" i="27"/>
  <c r="LB72" i="27" s="1"/>
  <c r="JB71" i="27"/>
  <c r="JA71" i="27"/>
  <c r="IZ71" i="27"/>
  <c r="IY71" i="27"/>
  <c r="IX71" i="27"/>
  <c r="IW71" i="27"/>
  <c r="IV71" i="27"/>
  <c r="IU71" i="27"/>
  <c r="IT71" i="27"/>
  <c r="IS71" i="27"/>
  <c r="IR71" i="27"/>
  <c r="IQ71" i="27"/>
  <c r="IP71" i="27"/>
  <c r="IO71" i="27"/>
  <c r="IN71" i="27"/>
  <c r="IM71" i="27"/>
  <c r="IL71" i="27"/>
  <c r="IK71" i="27"/>
  <c r="IJ71" i="27"/>
  <c r="II71" i="27"/>
  <c r="IH71" i="27"/>
  <c r="IG71" i="27"/>
  <c r="IF71" i="27"/>
  <c r="IE71" i="27"/>
  <c r="IA71" i="27"/>
  <c r="LY71" i="27" s="1"/>
  <c r="HZ71" i="27"/>
  <c r="LX71" i="27" s="1"/>
  <c r="HY71" i="27"/>
  <c r="LW71" i="27" s="1"/>
  <c r="HX71" i="27"/>
  <c r="LV71" i="27" s="1"/>
  <c r="HW71" i="27"/>
  <c r="LU71" i="27" s="1"/>
  <c r="HV71" i="27"/>
  <c r="LT71" i="27" s="1"/>
  <c r="HU71" i="27"/>
  <c r="LS71" i="27" s="1"/>
  <c r="HT71" i="27"/>
  <c r="LR71" i="27" s="1"/>
  <c r="HS71" i="27"/>
  <c r="LQ71" i="27" s="1"/>
  <c r="HR71" i="27"/>
  <c r="LP71" i="27" s="1"/>
  <c r="HQ71" i="27"/>
  <c r="LO71" i="27" s="1"/>
  <c r="HP71" i="27"/>
  <c r="LN71" i="27" s="1"/>
  <c r="HO71" i="27"/>
  <c r="LM71" i="27" s="1"/>
  <c r="HN71" i="27"/>
  <c r="LL71" i="27" s="1"/>
  <c r="HM71" i="27"/>
  <c r="LK71" i="27" s="1"/>
  <c r="HL71" i="27"/>
  <c r="LJ71" i="27" s="1"/>
  <c r="HK71" i="27"/>
  <c r="LI71" i="27" s="1"/>
  <c r="HJ71" i="27"/>
  <c r="LH71" i="27" s="1"/>
  <c r="HI71" i="27"/>
  <c r="LG71" i="27" s="1"/>
  <c r="HH71" i="27"/>
  <c r="LF71" i="27" s="1"/>
  <c r="HG71" i="27"/>
  <c r="LE71" i="27" s="1"/>
  <c r="HF71" i="27"/>
  <c r="LD71" i="27" s="1"/>
  <c r="HE71" i="27"/>
  <c r="LC71" i="27" s="1"/>
  <c r="HD71" i="27"/>
  <c r="LB71" i="27" s="1"/>
  <c r="IA70" i="27"/>
  <c r="HZ70" i="27"/>
  <c r="HY70" i="27"/>
  <c r="HX70" i="27"/>
  <c r="HW70" i="27"/>
  <c r="HV70" i="27"/>
  <c r="HU70" i="27"/>
  <c r="HT70" i="27"/>
  <c r="HS70" i="27"/>
  <c r="HR70" i="27"/>
  <c r="HQ70" i="27"/>
  <c r="HP70" i="27"/>
  <c r="HO70" i="27"/>
  <c r="HN70" i="27"/>
  <c r="HM70" i="27"/>
  <c r="HL70" i="27"/>
  <c r="HK70" i="27"/>
  <c r="HJ70" i="27"/>
  <c r="HI70" i="27"/>
  <c r="HH70" i="27"/>
  <c r="HG70" i="27"/>
  <c r="HF70" i="27"/>
  <c r="HE70" i="27"/>
  <c r="HD70" i="27"/>
  <c r="JB69" i="27"/>
  <c r="JA69" i="27"/>
  <c r="IZ69" i="27"/>
  <c r="IY69" i="27"/>
  <c r="IX69" i="27"/>
  <c r="IW69" i="27"/>
  <c r="IV69" i="27"/>
  <c r="IU69" i="27"/>
  <c r="IT69" i="27"/>
  <c r="IS69" i="27"/>
  <c r="IR69" i="27"/>
  <c r="IQ69" i="27"/>
  <c r="IP69" i="27"/>
  <c r="IO69" i="27"/>
  <c r="IN69" i="27"/>
  <c r="IM69" i="27"/>
  <c r="IL69" i="27"/>
  <c r="IK69" i="27"/>
  <c r="IJ69" i="27"/>
  <c r="II69" i="27"/>
  <c r="IH69" i="27"/>
  <c r="IG69" i="27"/>
  <c r="IF69" i="27"/>
  <c r="IE69" i="27"/>
  <c r="IA69" i="27"/>
  <c r="LY69" i="27" s="1"/>
  <c r="HZ69" i="27"/>
  <c r="LX69" i="27" s="1"/>
  <c r="HY69" i="27"/>
  <c r="LW69" i="27" s="1"/>
  <c r="HX69" i="27"/>
  <c r="LV69" i="27" s="1"/>
  <c r="HW69" i="27"/>
  <c r="LU69" i="27" s="1"/>
  <c r="HV69" i="27"/>
  <c r="LT69" i="27" s="1"/>
  <c r="HU69" i="27"/>
  <c r="LS69" i="27" s="1"/>
  <c r="HT69" i="27"/>
  <c r="LR69" i="27" s="1"/>
  <c r="HS69" i="27"/>
  <c r="LQ69" i="27" s="1"/>
  <c r="HR69" i="27"/>
  <c r="LP69" i="27" s="1"/>
  <c r="HQ69" i="27"/>
  <c r="LO69" i="27" s="1"/>
  <c r="HP69" i="27"/>
  <c r="LN69" i="27" s="1"/>
  <c r="HO69" i="27"/>
  <c r="LM69" i="27" s="1"/>
  <c r="HN69" i="27"/>
  <c r="LL69" i="27" s="1"/>
  <c r="HM69" i="27"/>
  <c r="LK69" i="27" s="1"/>
  <c r="HL69" i="27"/>
  <c r="LJ69" i="27" s="1"/>
  <c r="HK69" i="27"/>
  <c r="LI69" i="27" s="1"/>
  <c r="HJ69" i="27"/>
  <c r="LH69" i="27" s="1"/>
  <c r="HI69" i="27"/>
  <c r="LG69" i="27" s="1"/>
  <c r="HH69" i="27"/>
  <c r="LF69" i="27" s="1"/>
  <c r="HG69" i="27"/>
  <c r="LE69" i="27" s="1"/>
  <c r="HF69" i="27"/>
  <c r="LD69" i="27" s="1"/>
  <c r="HE69" i="27"/>
  <c r="LC69" i="27" s="1"/>
  <c r="HD69" i="27"/>
  <c r="LB69" i="27" s="1"/>
  <c r="JB68" i="27"/>
  <c r="JA68" i="27"/>
  <c r="IZ68" i="27"/>
  <c r="IY68" i="27"/>
  <c r="IX68" i="27"/>
  <c r="IW68" i="27"/>
  <c r="IV68" i="27"/>
  <c r="IU68" i="27"/>
  <c r="IT68" i="27"/>
  <c r="IS68" i="27"/>
  <c r="IR68" i="27"/>
  <c r="IQ68" i="27"/>
  <c r="IP68" i="27"/>
  <c r="IO68" i="27"/>
  <c r="IN68" i="27"/>
  <c r="IM68" i="27"/>
  <c r="IL68" i="27"/>
  <c r="IK68" i="27"/>
  <c r="IJ68" i="27"/>
  <c r="II68" i="27"/>
  <c r="IH68" i="27"/>
  <c r="IG68" i="27"/>
  <c r="IF68" i="27"/>
  <c r="IE68" i="27"/>
  <c r="IA68" i="27"/>
  <c r="LY68" i="27" s="1"/>
  <c r="HZ68" i="27"/>
  <c r="LX68" i="27" s="1"/>
  <c r="HY68" i="27"/>
  <c r="LW68" i="27" s="1"/>
  <c r="HX68" i="27"/>
  <c r="LV68" i="27" s="1"/>
  <c r="HW68" i="27"/>
  <c r="LU68" i="27" s="1"/>
  <c r="HV68" i="27"/>
  <c r="LT68" i="27" s="1"/>
  <c r="HU68" i="27"/>
  <c r="LS68" i="27" s="1"/>
  <c r="HT68" i="27"/>
  <c r="LR68" i="27" s="1"/>
  <c r="HS68" i="27"/>
  <c r="LQ68" i="27" s="1"/>
  <c r="HR68" i="27"/>
  <c r="LP68" i="27" s="1"/>
  <c r="HQ68" i="27"/>
  <c r="LO68" i="27" s="1"/>
  <c r="HP68" i="27"/>
  <c r="LN68" i="27" s="1"/>
  <c r="HO68" i="27"/>
  <c r="LM68" i="27" s="1"/>
  <c r="HN68" i="27"/>
  <c r="LL68" i="27" s="1"/>
  <c r="HM68" i="27"/>
  <c r="LK68" i="27" s="1"/>
  <c r="HL68" i="27"/>
  <c r="LJ68" i="27" s="1"/>
  <c r="HK68" i="27"/>
  <c r="LI68" i="27" s="1"/>
  <c r="HJ68" i="27"/>
  <c r="LH68" i="27" s="1"/>
  <c r="HI68" i="27"/>
  <c r="LG68" i="27" s="1"/>
  <c r="HH68" i="27"/>
  <c r="LF68" i="27" s="1"/>
  <c r="HG68" i="27"/>
  <c r="LE68" i="27" s="1"/>
  <c r="HF68" i="27"/>
  <c r="LD68" i="27" s="1"/>
  <c r="HE68" i="27"/>
  <c r="LC68" i="27" s="1"/>
  <c r="HD68" i="27"/>
  <c r="LB68" i="27" s="1"/>
  <c r="JB67" i="27"/>
  <c r="JA67" i="27"/>
  <c r="IZ67" i="27"/>
  <c r="IY67" i="27"/>
  <c r="IX67" i="27"/>
  <c r="IW67" i="27"/>
  <c r="IV67" i="27"/>
  <c r="IU67" i="27"/>
  <c r="IT67" i="27"/>
  <c r="IS67" i="27"/>
  <c r="IR67" i="27"/>
  <c r="IQ67" i="27"/>
  <c r="IP67" i="27"/>
  <c r="IO67" i="27"/>
  <c r="IN67" i="27"/>
  <c r="IM67" i="27"/>
  <c r="IL67" i="27"/>
  <c r="IK67" i="27"/>
  <c r="IJ67" i="27"/>
  <c r="II67" i="27"/>
  <c r="IH67" i="27"/>
  <c r="IG67" i="27"/>
  <c r="IF67" i="27"/>
  <c r="IE67" i="27"/>
  <c r="IA67" i="27"/>
  <c r="LY67" i="27" s="1"/>
  <c r="HZ67" i="27"/>
  <c r="LX67" i="27" s="1"/>
  <c r="HY67" i="27"/>
  <c r="LW67" i="27" s="1"/>
  <c r="HX67" i="27"/>
  <c r="LV67" i="27" s="1"/>
  <c r="HW67" i="27"/>
  <c r="LU67" i="27" s="1"/>
  <c r="HV67" i="27"/>
  <c r="LT67" i="27" s="1"/>
  <c r="HU67" i="27"/>
  <c r="LS67" i="27" s="1"/>
  <c r="HT67" i="27"/>
  <c r="LR67" i="27" s="1"/>
  <c r="HS67" i="27"/>
  <c r="LQ67" i="27" s="1"/>
  <c r="HR67" i="27"/>
  <c r="LP67" i="27" s="1"/>
  <c r="HQ67" i="27"/>
  <c r="LO67" i="27" s="1"/>
  <c r="HP67" i="27"/>
  <c r="LN67" i="27" s="1"/>
  <c r="HO67" i="27"/>
  <c r="LM67" i="27" s="1"/>
  <c r="HN67" i="27"/>
  <c r="LL67" i="27" s="1"/>
  <c r="HM67" i="27"/>
  <c r="LK67" i="27" s="1"/>
  <c r="HL67" i="27"/>
  <c r="LJ67" i="27" s="1"/>
  <c r="HK67" i="27"/>
  <c r="LI67" i="27" s="1"/>
  <c r="HJ67" i="27"/>
  <c r="LH67" i="27" s="1"/>
  <c r="HI67" i="27"/>
  <c r="LG67" i="27" s="1"/>
  <c r="HH67" i="27"/>
  <c r="LF67" i="27" s="1"/>
  <c r="HG67" i="27"/>
  <c r="LE67" i="27" s="1"/>
  <c r="HF67" i="27"/>
  <c r="LD67" i="27" s="1"/>
  <c r="HE67" i="27"/>
  <c r="LC67" i="27" s="1"/>
  <c r="HD67" i="27"/>
  <c r="LB67" i="27" s="1"/>
  <c r="JB66" i="27"/>
  <c r="JA66" i="27"/>
  <c r="IZ66" i="27"/>
  <c r="IY66" i="27"/>
  <c r="IX66" i="27"/>
  <c r="IW66" i="27"/>
  <c r="IV66" i="27"/>
  <c r="IU66" i="27"/>
  <c r="IT66" i="27"/>
  <c r="IS66" i="27"/>
  <c r="IR66" i="27"/>
  <c r="IQ66" i="27"/>
  <c r="IP66" i="27"/>
  <c r="IO66" i="27"/>
  <c r="IN66" i="27"/>
  <c r="IM66" i="27"/>
  <c r="IL66" i="27"/>
  <c r="IK66" i="27"/>
  <c r="IJ66" i="27"/>
  <c r="II66" i="27"/>
  <c r="IH66" i="27"/>
  <c r="IG66" i="27"/>
  <c r="IF66" i="27"/>
  <c r="IE66" i="27"/>
  <c r="IA66" i="27"/>
  <c r="LY66" i="27" s="1"/>
  <c r="HZ66" i="27"/>
  <c r="LX66" i="27" s="1"/>
  <c r="HY66" i="27"/>
  <c r="LW66" i="27" s="1"/>
  <c r="HX66" i="27"/>
  <c r="LV66" i="27" s="1"/>
  <c r="HW66" i="27"/>
  <c r="LU66" i="27" s="1"/>
  <c r="HV66" i="27"/>
  <c r="LT66" i="27" s="1"/>
  <c r="HU66" i="27"/>
  <c r="LS66" i="27" s="1"/>
  <c r="HT66" i="27"/>
  <c r="LR66" i="27" s="1"/>
  <c r="HS66" i="27"/>
  <c r="LQ66" i="27" s="1"/>
  <c r="HR66" i="27"/>
  <c r="LP66" i="27" s="1"/>
  <c r="HQ66" i="27"/>
  <c r="LO66" i="27" s="1"/>
  <c r="HP66" i="27"/>
  <c r="LN66" i="27" s="1"/>
  <c r="HO66" i="27"/>
  <c r="LM66" i="27" s="1"/>
  <c r="HN66" i="27"/>
  <c r="LL66" i="27" s="1"/>
  <c r="HM66" i="27"/>
  <c r="LK66" i="27" s="1"/>
  <c r="HL66" i="27"/>
  <c r="LJ66" i="27" s="1"/>
  <c r="HK66" i="27"/>
  <c r="LI66" i="27" s="1"/>
  <c r="HJ66" i="27"/>
  <c r="LH66" i="27" s="1"/>
  <c r="HI66" i="27"/>
  <c r="LG66" i="27" s="1"/>
  <c r="HH66" i="27"/>
  <c r="LF66" i="27" s="1"/>
  <c r="HG66" i="27"/>
  <c r="LE66" i="27" s="1"/>
  <c r="HF66" i="27"/>
  <c r="LD66" i="27" s="1"/>
  <c r="HE66" i="27"/>
  <c r="LC66" i="27" s="1"/>
  <c r="HD66" i="27"/>
  <c r="LB66" i="27" s="1"/>
  <c r="JB65" i="27"/>
  <c r="JA65" i="27"/>
  <c r="IZ65" i="27"/>
  <c r="IY65" i="27"/>
  <c r="IX65" i="27"/>
  <c r="IW65" i="27"/>
  <c r="IV65" i="27"/>
  <c r="IU65" i="27"/>
  <c r="IT65" i="27"/>
  <c r="IS65" i="27"/>
  <c r="IR65" i="27"/>
  <c r="IQ65" i="27"/>
  <c r="IP65" i="27"/>
  <c r="IO65" i="27"/>
  <c r="IN65" i="27"/>
  <c r="IM65" i="27"/>
  <c r="IL65" i="27"/>
  <c r="IK65" i="27"/>
  <c r="IJ65" i="27"/>
  <c r="II65" i="27"/>
  <c r="IH65" i="27"/>
  <c r="IG65" i="27"/>
  <c r="IF65" i="27"/>
  <c r="IE65" i="27"/>
  <c r="IA65" i="27"/>
  <c r="LY65" i="27" s="1"/>
  <c r="HZ65" i="27"/>
  <c r="LX65" i="27" s="1"/>
  <c r="HY65" i="27"/>
  <c r="LW65" i="27" s="1"/>
  <c r="HX65" i="27"/>
  <c r="LV65" i="27" s="1"/>
  <c r="HW65" i="27"/>
  <c r="LU65" i="27" s="1"/>
  <c r="HV65" i="27"/>
  <c r="LT65" i="27" s="1"/>
  <c r="HU65" i="27"/>
  <c r="LS65" i="27" s="1"/>
  <c r="HT65" i="27"/>
  <c r="LR65" i="27" s="1"/>
  <c r="HS65" i="27"/>
  <c r="LQ65" i="27" s="1"/>
  <c r="HR65" i="27"/>
  <c r="LP65" i="27" s="1"/>
  <c r="HQ65" i="27"/>
  <c r="LO65" i="27" s="1"/>
  <c r="HP65" i="27"/>
  <c r="LN65" i="27" s="1"/>
  <c r="HO65" i="27"/>
  <c r="LM65" i="27" s="1"/>
  <c r="HN65" i="27"/>
  <c r="LL65" i="27" s="1"/>
  <c r="HM65" i="27"/>
  <c r="LK65" i="27" s="1"/>
  <c r="HL65" i="27"/>
  <c r="LJ65" i="27" s="1"/>
  <c r="HK65" i="27"/>
  <c r="LI65" i="27" s="1"/>
  <c r="HJ65" i="27"/>
  <c r="LH65" i="27" s="1"/>
  <c r="HI65" i="27"/>
  <c r="LG65" i="27" s="1"/>
  <c r="HH65" i="27"/>
  <c r="LF65" i="27" s="1"/>
  <c r="HG65" i="27"/>
  <c r="LE65" i="27" s="1"/>
  <c r="HF65" i="27"/>
  <c r="LD65" i="27" s="1"/>
  <c r="HE65" i="27"/>
  <c r="LC65" i="27" s="1"/>
  <c r="HD65" i="27"/>
  <c r="LB65" i="27" s="1"/>
  <c r="JB64" i="27"/>
  <c r="JA64" i="27"/>
  <c r="IZ64" i="27"/>
  <c r="IY64" i="27"/>
  <c r="IX64" i="27"/>
  <c r="IW64" i="27"/>
  <c r="IV64" i="27"/>
  <c r="IU64" i="27"/>
  <c r="IT64" i="27"/>
  <c r="IS64" i="27"/>
  <c r="IR64" i="27"/>
  <c r="IQ64" i="27"/>
  <c r="IP64" i="27"/>
  <c r="IO64" i="27"/>
  <c r="IN64" i="27"/>
  <c r="IM64" i="27"/>
  <c r="IL64" i="27"/>
  <c r="IK64" i="27"/>
  <c r="IJ64" i="27"/>
  <c r="II64" i="27"/>
  <c r="IH64" i="27"/>
  <c r="IG64" i="27"/>
  <c r="IF64" i="27"/>
  <c r="IE64" i="27"/>
  <c r="IA64" i="27"/>
  <c r="LY64" i="27" s="1"/>
  <c r="HZ64" i="27"/>
  <c r="LX64" i="27" s="1"/>
  <c r="HY64" i="27"/>
  <c r="LW64" i="27" s="1"/>
  <c r="HX64" i="27"/>
  <c r="LV64" i="27" s="1"/>
  <c r="HW64" i="27"/>
  <c r="LU64" i="27" s="1"/>
  <c r="HV64" i="27"/>
  <c r="LT64" i="27" s="1"/>
  <c r="HU64" i="27"/>
  <c r="LS64" i="27" s="1"/>
  <c r="HT64" i="27"/>
  <c r="LR64" i="27" s="1"/>
  <c r="HS64" i="27"/>
  <c r="LQ64" i="27" s="1"/>
  <c r="HR64" i="27"/>
  <c r="LP64" i="27" s="1"/>
  <c r="HQ64" i="27"/>
  <c r="LO64" i="27" s="1"/>
  <c r="HP64" i="27"/>
  <c r="LN64" i="27" s="1"/>
  <c r="HO64" i="27"/>
  <c r="LM64" i="27" s="1"/>
  <c r="HN64" i="27"/>
  <c r="LL64" i="27" s="1"/>
  <c r="HM64" i="27"/>
  <c r="LK64" i="27" s="1"/>
  <c r="HL64" i="27"/>
  <c r="LJ64" i="27" s="1"/>
  <c r="HK64" i="27"/>
  <c r="LI64" i="27" s="1"/>
  <c r="HJ64" i="27"/>
  <c r="LH64" i="27" s="1"/>
  <c r="HI64" i="27"/>
  <c r="LG64" i="27" s="1"/>
  <c r="HH64" i="27"/>
  <c r="LF64" i="27" s="1"/>
  <c r="HG64" i="27"/>
  <c r="LE64" i="27" s="1"/>
  <c r="HF64" i="27"/>
  <c r="LD64" i="27" s="1"/>
  <c r="HE64" i="27"/>
  <c r="LC64" i="27" s="1"/>
  <c r="HD64" i="27"/>
  <c r="LB64" i="27" s="1"/>
  <c r="JB63" i="27"/>
  <c r="JA63" i="27"/>
  <c r="IZ63" i="27"/>
  <c r="IY63" i="27"/>
  <c r="IX63" i="27"/>
  <c r="IW63" i="27"/>
  <c r="IV63" i="27"/>
  <c r="IU63" i="27"/>
  <c r="IT63" i="27"/>
  <c r="IS63" i="27"/>
  <c r="IR63" i="27"/>
  <c r="IQ63" i="27"/>
  <c r="IP63" i="27"/>
  <c r="IO63" i="27"/>
  <c r="IN63" i="27"/>
  <c r="IM63" i="27"/>
  <c r="IL63" i="27"/>
  <c r="IK63" i="27"/>
  <c r="IJ63" i="27"/>
  <c r="II63" i="27"/>
  <c r="IH63" i="27"/>
  <c r="IG63" i="27"/>
  <c r="IF63" i="27"/>
  <c r="IE63" i="27"/>
  <c r="IA63" i="27"/>
  <c r="LY63" i="27" s="1"/>
  <c r="HZ63" i="27"/>
  <c r="LX63" i="27" s="1"/>
  <c r="HY63" i="27"/>
  <c r="LW63" i="27" s="1"/>
  <c r="HX63" i="27"/>
  <c r="LV63" i="27" s="1"/>
  <c r="HW63" i="27"/>
  <c r="LU63" i="27" s="1"/>
  <c r="HV63" i="27"/>
  <c r="LT63" i="27" s="1"/>
  <c r="HU63" i="27"/>
  <c r="LS63" i="27" s="1"/>
  <c r="HT63" i="27"/>
  <c r="LR63" i="27" s="1"/>
  <c r="HS63" i="27"/>
  <c r="LQ63" i="27" s="1"/>
  <c r="HR63" i="27"/>
  <c r="LP63" i="27" s="1"/>
  <c r="HQ63" i="27"/>
  <c r="LO63" i="27" s="1"/>
  <c r="HP63" i="27"/>
  <c r="LN63" i="27" s="1"/>
  <c r="HO63" i="27"/>
  <c r="LM63" i="27" s="1"/>
  <c r="HN63" i="27"/>
  <c r="LL63" i="27" s="1"/>
  <c r="HM63" i="27"/>
  <c r="LK63" i="27" s="1"/>
  <c r="HL63" i="27"/>
  <c r="LJ63" i="27" s="1"/>
  <c r="HK63" i="27"/>
  <c r="LI63" i="27" s="1"/>
  <c r="HJ63" i="27"/>
  <c r="LH63" i="27" s="1"/>
  <c r="HI63" i="27"/>
  <c r="LG63" i="27" s="1"/>
  <c r="HH63" i="27"/>
  <c r="LF63" i="27" s="1"/>
  <c r="HG63" i="27"/>
  <c r="LE63" i="27" s="1"/>
  <c r="HF63" i="27"/>
  <c r="LD63" i="27" s="1"/>
  <c r="HE63" i="27"/>
  <c r="LC63" i="27" s="1"/>
  <c r="HD63" i="27"/>
  <c r="LB63" i="27" s="1"/>
  <c r="JB62" i="27"/>
  <c r="JA62" i="27"/>
  <c r="IZ62" i="27"/>
  <c r="IY62" i="27"/>
  <c r="IX62" i="27"/>
  <c r="IW62" i="27"/>
  <c r="IV62" i="27"/>
  <c r="IU62" i="27"/>
  <c r="IT62" i="27"/>
  <c r="IS62" i="27"/>
  <c r="IR62" i="27"/>
  <c r="IQ62" i="27"/>
  <c r="IP62" i="27"/>
  <c r="IO62" i="27"/>
  <c r="IN62" i="27"/>
  <c r="IM62" i="27"/>
  <c r="IL62" i="27"/>
  <c r="IK62" i="27"/>
  <c r="IJ62" i="27"/>
  <c r="II62" i="27"/>
  <c r="IH62" i="27"/>
  <c r="IG62" i="27"/>
  <c r="IF62" i="27"/>
  <c r="IE62" i="27"/>
  <c r="IA62" i="27"/>
  <c r="LY62" i="27" s="1"/>
  <c r="HZ62" i="27"/>
  <c r="LX62" i="27" s="1"/>
  <c r="HY62" i="27"/>
  <c r="LW62" i="27" s="1"/>
  <c r="HX62" i="27"/>
  <c r="LV62" i="27" s="1"/>
  <c r="HW62" i="27"/>
  <c r="LU62" i="27" s="1"/>
  <c r="HV62" i="27"/>
  <c r="LT62" i="27" s="1"/>
  <c r="HU62" i="27"/>
  <c r="LS62" i="27" s="1"/>
  <c r="HT62" i="27"/>
  <c r="LR62" i="27" s="1"/>
  <c r="HS62" i="27"/>
  <c r="LQ62" i="27" s="1"/>
  <c r="HR62" i="27"/>
  <c r="LP62" i="27" s="1"/>
  <c r="HQ62" i="27"/>
  <c r="LO62" i="27" s="1"/>
  <c r="HP62" i="27"/>
  <c r="LN62" i="27" s="1"/>
  <c r="HO62" i="27"/>
  <c r="LM62" i="27" s="1"/>
  <c r="HN62" i="27"/>
  <c r="LL62" i="27" s="1"/>
  <c r="HM62" i="27"/>
  <c r="LK62" i="27" s="1"/>
  <c r="HL62" i="27"/>
  <c r="LJ62" i="27" s="1"/>
  <c r="HK62" i="27"/>
  <c r="LI62" i="27" s="1"/>
  <c r="HJ62" i="27"/>
  <c r="LH62" i="27" s="1"/>
  <c r="HI62" i="27"/>
  <c r="LG62" i="27" s="1"/>
  <c r="HH62" i="27"/>
  <c r="LF62" i="27" s="1"/>
  <c r="HG62" i="27"/>
  <c r="LE62" i="27" s="1"/>
  <c r="HF62" i="27"/>
  <c r="LD62" i="27" s="1"/>
  <c r="HE62" i="27"/>
  <c r="LC62" i="27" s="1"/>
  <c r="HD62" i="27"/>
  <c r="LB62" i="27" s="1"/>
  <c r="JB61" i="27"/>
  <c r="JA61" i="27"/>
  <c r="IZ61" i="27"/>
  <c r="IY61" i="27"/>
  <c r="IX61" i="27"/>
  <c r="IW61" i="27"/>
  <c r="IV61" i="27"/>
  <c r="IU61" i="27"/>
  <c r="IT61" i="27"/>
  <c r="IS61" i="27"/>
  <c r="IR61" i="27"/>
  <c r="IQ61" i="27"/>
  <c r="IP61" i="27"/>
  <c r="IO61" i="27"/>
  <c r="IN61" i="27"/>
  <c r="IM61" i="27"/>
  <c r="IL61" i="27"/>
  <c r="IK61" i="27"/>
  <c r="IJ61" i="27"/>
  <c r="II61" i="27"/>
  <c r="IH61" i="27"/>
  <c r="IG61" i="27"/>
  <c r="IF61" i="27"/>
  <c r="IE61" i="27"/>
  <c r="IA60" i="27"/>
  <c r="HZ60" i="27"/>
  <c r="HY60" i="27"/>
  <c r="HX60" i="27"/>
  <c r="HW60" i="27"/>
  <c r="HV60" i="27"/>
  <c r="HU60" i="27"/>
  <c r="HT60" i="27"/>
  <c r="HS60" i="27"/>
  <c r="HR60" i="27"/>
  <c r="HQ60" i="27"/>
  <c r="HP60" i="27"/>
  <c r="HO60" i="27"/>
  <c r="HN60" i="27"/>
  <c r="HM60" i="27"/>
  <c r="HL60" i="27"/>
  <c r="HK60" i="27"/>
  <c r="HJ60" i="27"/>
  <c r="HI60" i="27"/>
  <c r="HH60" i="27"/>
  <c r="HG60" i="27"/>
  <c r="HF60" i="27"/>
  <c r="HE60" i="27"/>
  <c r="HD60" i="27"/>
  <c r="JB59" i="27"/>
  <c r="JA59" i="27"/>
  <c r="IZ59" i="27"/>
  <c r="IY59" i="27"/>
  <c r="IX59" i="27"/>
  <c r="IW59" i="27"/>
  <c r="IV59" i="27"/>
  <c r="IU59" i="27"/>
  <c r="IT59" i="27"/>
  <c r="IS59" i="27"/>
  <c r="IR59" i="27"/>
  <c r="IQ59" i="27"/>
  <c r="IP59" i="27"/>
  <c r="IO59" i="27"/>
  <c r="IN59" i="27"/>
  <c r="IM59" i="27"/>
  <c r="IL59" i="27"/>
  <c r="IK59" i="27"/>
  <c r="IJ59" i="27"/>
  <c r="II59" i="27"/>
  <c r="IH59" i="27"/>
  <c r="IG59" i="27"/>
  <c r="IF59" i="27"/>
  <c r="IE59" i="27"/>
  <c r="IA59" i="27"/>
  <c r="LY59" i="27" s="1"/>
  <c r="HZ59" i="27"/>
  <c r="LX59" i="27" s="1"/>
  <c r="HY59" i="27"/>
  <c r="LW59" i="27" s="1"/>
  <c r="HX59" i="27"/>
  <c r="LV59" i="27" s="1"/>
  <c r="HW59" i="27"/>
  <c r="LU59" i="27" s="1"/>
  <c r="HV59" i="27"/>
  <c r="LT59" i="27" s="1"/>
  <c r="HU59" i="27"/>
  <c r="LS59" i="27" s="1"/>
  <c r="HT59" i="27"/>
  <c r="LR59" i="27" s="1"/>
  <c r="HS59" i="27"/>
  <c r="LQ59" i="27" s="1"/>
  <c r="HR59" i="27"/>
  <c r="LP59" i="27" s="1"/>
  <c r="HQ59" i="27"/>
  <c r="LO59" i="27" s="1"/>
  <c r="HP59" i="27"/>
  <c r="LN59" i="27" s="1"/>
  <c r="HO59" i="27"/>
  <c r="LM59" i="27" s="1"/>
  <c r="HN59" i="27"/>
  <c r="LL59" i="27" s="1"/>
  <c r="HM59" i="27"/>
  <c r="LK59" i="27" s="1"/>
  <c r="HL59" i="27"/>
  <c r="LJ59" i="27" s="1"/>
  <c r="HK59" i="27"/>
  <c r="LI59" i="27" s="1"/>
  <c r="HJ59" i="27"/>
  <c r="LH59" i="27" s="1"/>
  <c r="HI59" i="27"/>
  <c r="LG59" i="27" s="1"/>
  <c r="HH59" i="27"/>
  <c r="LF59" i="27" s="1"/>
  <c r="HG59" i="27"/>
  <c r="LE59" i="27" s="1"/>
  <c r="HF59" i="27"/>
  <c r="LD59" i="27" s="1"/>
  <c r="HE59" i="27"/>
  <c r="LC59" i="27" s="1"/>
  <c r="HD59" i="27"/>
  <c r="LB59" i="27" s="1"/>
  <c r="IA58" i="27"/>
  <c r="HZ58" i="27"/>
  <c r="HY58" i="27"/>
  <c r="HX58" i="27"/>
  <c r="HW58" i="27"/>
  <c r="HV58" i="27"/>
  <c r="HU58" i="27"/>
  <c r="HT58" i="27"/>
  <c r="HS58" i="27"/>
  <c r="HR58" i="27"/>
  <c r="HQ58" i="27"/>
  <c r="HP58" i="27"/>
  <c r="HO58" i="27"/>
  <c r="HN58" i="27"/>
  <c r="HM58" i="27"/>
  <c r="HL58" i="27"/>
  <c r="HK58" i="27"/>
  <c r="HJ58" i="27"/>
  <c r="HI58" i="27"/>
  <c r="HH58" i="27"/>
  <c r="HG58" i="27"/>
  <c r="HF58" i="27"/>
  <c r="HE58" i="27"/>
  <c r="HD58" i="27"/>
  <c r="JB57" i="27"/>
  <c r="JA57" i="27"/>
  <c r="IZ57" i="27"/>
  <c r="IY57" i="27"/>
  <c r="IX57" i="27"/>
  <c r="IW57" i="27"/>
  <c r="IV57" i="27"/>
  <c r="IU57" i="27"/>
  <c r="IT57" i="27"/>
  <c r="IS57" i="27"/>
  <c r="IR57" i="27"/>
  <c r="IQ57" i="27"/>
  <c r="IP57" i="27"/>
  <c r="IO57" i="27"/>
  <c r="IN57" i="27"/>
  <c r="IM57" i="27"/>
  <c r="IL57" i="27"/>
  <c r="IK57" i="27"/>
  <c r="IJ57" i="27"/>
  <c r="II57" i="27"/>
  <c r="IH57" i="27"/>
  <c r="IG57" i="27"/>
  <c r="IF57" i="27"/>
  <c r="IE57" i="27"/>
  <c r="IA57" i="27"/>
  <c r="LY57" i="27" s="1"/>
  <c r="HZ57" i="27"/>
  <c r="LX57" i="27" s="1"/>
  <c r="HY57" i="27"/>
  <c r="LW57" i="27" s="1"/>
  <c r="HX57" i="27"/>
  <c r="LV57" i="27" s="1"/>
  <c r="HW57" i="27"/>
  <c r="LU57" i="27" s="1"/>
  <c r="HV57" i="27"/>
  <c r="LT57" i="27" s="1"/>
  <c r="HU57" i="27"/>
  <c r="LS57" i="27" s="1"/>
  <c r="HT57" i="27"/>
  <c r="LR57" i="27" s="1"/>
  <c r="HS57" i="27"/>
  <c r="LQ57" i="27" s="1"/>
  <c r="HR57" i="27"/>
  <c r="LP57" i="27" s="1"/>
  <c r="HQ57" i="27"/>
  <c r="LO57" i="27" s="1"/>
  <c r="HP57" i="27"/>
  <c r="LN57" i="27" s="1"/>
  <c r="HO57" i="27"/>
  <c r="LM57" i="27" s="1"/>
  <c r="HN57" i="27"/>
  <c r="LL57" i="27" s="1"/>
  <c r="HM57" i="27"/>
  <c r="LK57" i="27" s="1"/>
  <c r="HL57" i="27"/>
  <c r="LJ57" i="27" s="1"/>
  <c r="HK57" i="27"/>
  <c r="LI57" i="27" s="1"/>
  <c r="HJ57" i="27"/>
  <c r="LH57" i="27" s="1"/>
  <c r="HI57" i="27"/>
  <c r="LG57" i="27" s="1"/>
  <c r="HH57" i="27"/>
  <c r="LF57" i="27" s="1"/>
  <c r="HG57" i="27"/>
  <c r="LE57" i="27" s="1"/>
  <c r="HF57" i="27"/>
  <c r="LD57" i="27" s="1"/>
  <c r="HE57" i="27"/>
  <c r="LC57" i="27" s="1"/>
  <c r="HD57" i="27"/>
  <c r="LB57" i="27" s="1"/>
  <c r="JB56" i="27"/>
  <c r="JA56" i="27"/>
  <c r="IZ56" i="27"/>
  <c r="IY56" i="27"/>
  <c r="IX56" i="27"/>
  <c r="IW56" i="27"/>
  <c r="IV56" i="27"/>
  <c r="IU56" i="27"/>
  <c r="IT56" i="27"/>
  <c r="IS56" i="27"/>
  <c r="IR56" i="27"/>
  <c r="IQ56" i="27"/>
  <c r="IP56" i="27"/>
  <c r="IO56" i="27"/>
  <c r="IN56" i="27"/>
  <c r="IM56" i="27"/>
  <c r="IL56" i="27"/>
  <c r="IK56" i="27"/>
  <c r="IJ56" i="27"/>
  <c r="II56" i="27"/>
  <c r="IH56" i="27"/>
  <c r="IG56" i="27"/>
  <c r="IF56" i="27"/>
  <c r="IE56" i="27"/>
  <c r="IA56" i="27"/>
  <c r="LY56" i="27" s="1"/>
  <c r="HZ56" i="27"/>
  <c r="LX56" i="27" s="1"/>
  <c r="HY56" i="27"/>
  <c r="LW56" i="27" s="1"/>
  <c r="HX56" i="27"/>
  <c r="LV56" i="27" s="1"/>
  <c r="HW56" i="27"/>
  <c r="LU56" i="27" s="1"/>
  <c r="HV56" i="27"/>
  <c r="LT56" i="27" s="1"/>
  <c r="HU56" i="27"/>
  <c r="LS56" i="27" s="1"/>
  <c r="HT56" i="27"/>
  <c r="LR56" i="27" s="1"/>
  <c r="HS56" i="27"/>
  <c r="LQ56" i="27" s="1"/>
  <c r="HR56" i="27"/>
  <c r="LP56" i="27" s="1"/>
  <c r="HQ56" i="27"/>
  <c r="LO56" i="27" s="1"/>
  <c r="HP56" i="27"/>
  <c r="LN56" i="27" s="1"/>
  <c r="HO56" i="27"/>
  <c r="LM56" i="27" s="1"/>
  <c r="HN56" i="27"/>
  <c r="LL56" i="27" s="1"/>
  <c r="HM56" i="27"/>
  <c r="LK56" i="27" s="1"/>
  <c r="HL56" i="27"/>
  <c r="LJ56" i="27" s="1"/>
  <c r="HK56" i="27"/>
  <c r="LI56" i="27" s="1"/>
  <c r="HJ56" i="27"/>
  <c r="LH56" i="27" s="1"/>
  <c r="HI56" i="27"/>
  <c r="LG56" i="27" s="1"/>
  <c r="HH56" i="27"/>
  <c r="LF56" i="27" s="1"/>
  <c r="HG56" i="27"/>
  <c r="LE56" i="27" s="1"/>
  <c r="HF56" i="27"/>
  <c r="LD56" i="27" s="1"/>
  <c r="HE56" i="27"/>
  <c r="LC56" i="27" s="1"/>
  <c r="HD56" i="27"/>
  <c r="LB56" i="27" s="1"/>
  <c r="JB55" i="27"/>
  <c r="JA55" i="27"/>
  <c r="IZ55" i="27"/>
  <c r="IY55" i="27"/>
  <c r="IX55" i="27"/>
  <c r="IW55" i="27"/>
  <c r="IV55" i="27"/>
  <c r="IU55" i="27"/>
  <c r="IT55" i="27"/>
  <c r="IS55" i="27"/>
  <c r="IR55" i="27"/>
  <c r="IQ55" i="27"/>
  <c r="IP55" i="27"/>
  <c r="IO55" i="27"/>
  <c r="IN55" i="27"/>
  <c r="IM55" i="27"/>
  <c r="IL55" i="27"/>
  <c r="IK55" i="27"/>
  <c r="IJ55" i="27"/>
  <c r="II55" i="27"/>
  <c r="IH55" i="27"/>
  <c r="IG55" i="27"/>
  <c r="IF55" i="27"/>
  <c r="IE55" i="27"/>
  <c r="IA55" i="27"/>
  <c r="LY55" i="27" s="1"/>
  <c r="HZ55" i="27"/>
  <c r="LX55" i="27" s="1"/>
  <c r="HY55" i="27"/>
  <c r="LW55" i="27" s="1"/>
  <c r="HX55" i="27"/>
  <c r="LV55" i="27" s="1"/>
  <c r="HW55" i="27"/>
  <c r="LU55" i="27" s="1"/>
  <c r="HV55" i="27"/>
  <c r="LT55" i="27" s="1"/>
  <c r="HU55" i="27"/>
  <c r="LS55" i="27" s="1"/>
  <c r="HT55" i="27"/>
  <c r="LR55" i="27" s="1"/>
  <c r="HS55" i="27"/>
  <c r="LQ55" i="27" s="1"/>
  <c r="HR55" i="27"/>
  <c r="LP55" i="27" s="1"/>
  <c r="HQ55" i="27"/>
  <c r="LO55" i="27" s="1"/>
  <c r="HP55" i="27"/>
  <c r="LN55" i="27" s="1"/>
  <c r="HO55" i="27"/>
  <c r="LM55" i="27" s="1"/>
  <c r="HN55" i="27"/>
  <c r="LL55" i="27" s="1"/>
  <c r="HM55" i="27"/>
  <c r="LK55" i="27" s="1"/>
  <c r="HL55" i="27"/>
  <c r="LJ55" i="27" s="1"/>
  <c r="HK55" i="27"/>
  <c r="LI55" i="27" s="1"/>
  <c r="HJ55" i="27"/>
  <c r="LH55" i="27" s="1"/>
  <c r="HI55" i="27"/>
  <c r="LG55" i="27" s="1"/>
  <c r="HH55" i="27"/>
  <c r="LF55" i="27" s="1"/>
  <c r="HG55" i="27"/>
  <c r="LE55" i="27" s="1"/>
  <c r="HF55" i="27"/>
  <c r="LD55" i="27" s="1"/>
  <c r="HE55" i="27"/>
  <c r="LC55" i="27" s="1"/>
  <c r="HD55" i="27"/>
  <c r="LB55" i="27" s="1"/>
  <c r="JB54" i="27"/>
  <c r="JA54" i="27"/>
  <c r="IZ54" i="27"/>
  <c r="IY54" i="27"/>
  <c r="IX54" i="27"/>
  <c r="IW54" i="27"/>
  <c r="IV54" i="27"/>
  <c r="IU54" i="27"/>
  <c r="IT54" i="27"/>
  <c r="IS54" i="27"/>
  <c r="IR54" i="27"/>
  <c r="IQ54" i="27"/>
  <c r="IP54" i="27"/>
  <c r="IO54" i="27"/>
  <c r="IN54" i="27"/>
  <c r="IM54" i="27"/>
  <c r="IL54" i="27"/>
  <c r="IK54" i="27"/>
  <c r="IJ54" i="27"/>
  <c r="II54" i="27"/>
  <c r="IH54" i="27"/>
  <c r="IG54" i="27"/>
  <c r="IF54" i="27"/>
  <c r="IE54" i="27"/>
  <c r="IA54" i="27"/>
  <c r="LY54" i="27" s="1"/>
  <c r="HZ54" i="27"/>
  <c r="LX54" i="27" s="1"/>
  <c r="HY54" i="27"/>
  <c r="LW54" i="27" s="1"/>
  <c r="HX54" i="27"/>
  <c r="LV54" i="27" s="1"/>
  <c r="HW54" i="27"/>
  <c r="LU54" i="27" s="1"/>
  <c r="HV54" i="27"/>
  <c r="LT54" i="27" s="1"/>
  <c r="HU54" i="27"/>
  <c r="LS54" i="27" s="1"/>
  <c r="HT54" i="27"/>
  <c r="LR54" i="27" s="1"/>
  <c r="HS54" i="27"/>
  <c r="LQ54" i="27" s="1"/>
  <c r="HR54" i="27"/>
  <c r="LP54" i="27" s="1"/>
  <c r="HQ54" i="27"/>
  <c r="LO54" i="27" s="1"/>
  <c r="HP54" i="27"/>
  <c r="LN54" i="27" s="1"/>
  <c r="HO54" i="27"/>
  <c r="LM54" i="27" s="1"/>
  <c r="HN54" i="27"/>
  <c r="LL54" i="27" s="1"/>
  <c r="HM54" i="27"/>
  <c r="LK54" i="27" s="1"/>
  <c r="HL54" i="27"/>
  <c r="LJ54" i="27" s="1"/>
  <c r="HK54" i="27"/>
  <c r="LI54" i="27" s="1"/>
  <c r="HJ54" i="27"/>
  <c r="LH54" i="27" s="1"/>
  <c r="HI54" i="27"/>
  <c r="LG54" i="27" s="1"/>
  <c r="HH54" i="27"/>
  <c r="LF54" i="27" s="1"/>
  <c r="HG54" i="27"/>
  <c r="LE54" i="27" s="1"/>
  <c r="HF54" i="27"/>
  <c r="LD54" i="27" s="1"/>
  <c r="HE54" i="27"/>
  <c r="LC54" i="27" s="1"/>
  <c r="HD54" i="27"/>
  <c r="LB54" i="27" s="1"/>
  <c r="JB53" i="27"/>
  <c r="JA53" i="27"/>
  <c r="IZ53" i="27"/>
  <c r="IY53" i="27"/>
  <c r="IX53" i="27"/>
  <c r="IW53" i="27"/>
  <c r="IV53" i="27"/>
  <c r="IU53" i="27"/>
  <c r="IT53" i="27"/>
  <c r="IS53" i="27"/>
  <c r="IR53" i="27"/>
  <c r="IQ53" i="27"/>
  <c r="IP53" i="27"/>
  <c r="IO53" i="27"/>
  <c r="IN53" i="27"/>
  <c r="IM53" i="27"/>
  <c r="IL53" i="27"/>
  <c r="IK53" i="27"/>
  <c r="IJ53" i="27"/>
  <c r="II53" i="27"/>
  <c r="IH53" i="27"/>
  <c r="IG53" i="27"/>
  <c r="IF53" i="27"/>
  <c r="IE53" i="27"/>
  <c r="IA53" i="27"/>
  <c r="LY53" i="27" s="1"/>
  <c r="HZ53" i="27"/>
  <c r="LX53" i="27" s="1"/>
  <c r="HY53" i="27"/>
  <c r="LW53" i="27" s="1"/>
  <c r="HX53" i="27"/>
  <c r="LV53" i="27" s="1"/>
  <c r="HW53" i="27"/>
  <c r="LU53" i="27" s="1"/>
  <c r="HV53" i="27"/>
  <c r="LT53" i="27" s="1"/>
  <c r="HU53" i="27"/>
  <c r="LS53" i="27" s="1"/>
  <c r="HT53" i="27"/>
  <c r="LR53" i="27" s="1"/>
  <c r="HS53" i="27"/>
  <c r="LQ53" i="27" s="1"/>
  <c r="HR53" i="27"/>
  <c r="LP53" i="27" s="1"/>
  <c r="HQ53" i="27"/>
  <c r="LO53" i="27" s="1"/>
  <c r="HP53" i="27"/>
  <c r="LN53" i="27" s="1"/>
  <c r="HO53" i="27"/>
  <c r="LM53" i="27" s="1"/>
  <c r="HN53" i="27"/>
  <c r="LL53" i="27" s="1"/>
  <c r="HM53" i="27"/>
  <c r="LK53" i="27" s="1"/>
  <c r="HL53" i="27"/>
  <c r="LJ53" i="27" s="1"/>
  <c r="HK53" i="27"/>
  <c r="LI53" i="27" s="1"/>
  <c r="HJ53" i="27"/>
  <c r="LH53" i="27" s="1"/>
  <c r="HI53" i="27"/>
  <c r="LG53" i="27" s="1"/>
  <c r="HH53" i="27"/>
  <c r="LF53" i="27" s="1"/>
  <c r="HG53" i="27"/>
  <c r="LE53" i="27" s="1"/>
  <c r="HF53" i="27"/>
  <c r="LD53" i="27" s="1"/>
  <c r="HE53" i="27"/>
  <c r="LC53" i="27" s="1"/>
  <c r="HD53" i="27"/>
  <c r="LB53" i="27" s="1"/>
  <c r="JB52" i="27"/>
  <c r="JA52" i="27"/>
  <c r="IZ52" i="27"/>
  <c r="IY52" i="27"/>
  <c r="IX52" i="27"/>
  <c r="IW52" i="27"/>
  <c r="IV52" i="27"/>
  <c r="IU52" i="27"/>
  <c r="IT52" i="27"/>
  <c r="IS52" i="27"/>
  <c r="IR52" i="27"/>
  <c r="IQ52" i="27"/>
  <c r="IP52" i="27"/>
  <c r="IO52" i="27"/>
  <c r="IN52" i="27"/>
  <c r="IM52" i="27"/>
  <c r="IL52" i="27"/>
  <c r="IK52" i="27"/>
  <c r="IJ52" i="27"/>
  <c r="II52" i="27"/>
  <c r="IH52" i="27"/>
  <c r="IG52" i="27"/>
  <c r="IF52" i="27"/>
  <c r="IE52" i="27"/>
  <c r="IA52" i="27"/>
  <c r="LY52" i="27" s="1"/>
  <c r="HZ52" i="27"/>
  <c r="LX52" i="27" s="1"/>
  <c r="HY52" i="27"/>
  <c r="LW52" i="27" s="1"/>
  <c r="HX52" i="27"/>
  <c r="LV52" i="27" s="1"/>
  <c r="HW52" i="27"/>
  <c r="LU52" i="27" s="1"/>
  <c r="HV52" i="27"/>
  <c r="LT52" i="27" s="1"/>
  <c r="HU52" i="27"/>
  <c r="LS52" i="27" s="1"/>
  <c r="HT52" i="27"/>
  <c r="LR52" i="27" s="1"/>
  <c r="HS52" i="27"/>
  <c r="LQ52" i="27" s="1"/>
  <c r="HR52" i="27"/>
  <c r="LP52" i="27" s="1"/>
  <c r="HQ52" i="27"/>
  <c r="LO52" i="27" s="1"/>
  <c r="HP52" i="27"/>
  <c r="LN52" i="27" s="1"/>
  <c r="HO52" i="27"/>
  <c r="LM52" i="27" s="1"/>
  <c r="HN52" i="27"/>
  <c r="LL52" i="27" s="1"/>
  <c r="HM52" i="27"/>
  <c r="LK52" i="27" s="1"/>
  <c r="HL52" i="27"/>
  <c r="LJ52" i="27" s="1"/>
  <c r="HK52" i="27"/>
  <c r="LI52" i="27" s="1"/>
  <c r="HJ52" i="27"/>
  <c r="LH52" i="27" s="1"/>
  <c r="HI52" i="27"/>
  <c r="LG52" i="27" s="1"/>
  <c r="HH52" i="27"/>
  <c r="LF52" i="27" s="1"/>
  <c r="HG52" i="27"/>
  <c r="LE52" i="27" s="1"/>
  <c r="HF52" i="27"/>
  <c r="LD52" i="27" s="1"/>
  <c r="HE52" i="27"/>
  <c r="LC52" i="27" s="1"/>
  <c r="HD52" i="27"/>
  <c r="LB52" i="27" s="1"/>
  <c r="JB51" i="27"/>
  <c r="JA51" i="27"/>
  <c r="IZ51" i="27"/>
  <c r="IY51" i="27"/>
  <c r="IX51" i="27"/>
  <c r="IW51" i="27"/>
  <c r="IV51" i="27"/>
  <c r="IU51" i="27"/>
  <c r="IT51" i="27"/>
  <c r="IS51" i="27"/>
  <c r="IR51" i="27"/>
  <c r="IQ51" i="27"/>
  <c r="IP51" i="27"/>
  <c r="IO51" i="27"/>
  <c r="IN51" i="27"/>
  <c r="IM51" i="27"/>
  <c r="IL51" i="27"/>
  <c r="IK51" i="27"/>
  <c r="IJ51" i="27"/>
  <c r="II51" i="27"/>
  <c r="IH51" i="27"/>
  <c r="IG51" i="27"/>
  <c r="IF51" i="27"/>
  <c r="IE51" i="27"/>
  <c r="IA51" i="27"/>
  <c r="LY51" i="27" s="1"/>
  <c r="HZ51" i="27"/>
  <c r="LX51" i="27" s="1"/>
  <c r="HY51" i="27"/>
  <c r="LW51" i="27" s="1"/>
  <c r="HX51" i="27"/>
  <c r="LV51" i="27" s="1"/>
  <c r="HW51" i="27"/>
  <c r="LU51" i="27" s="1"/>
  <c r="HV51" i="27"/>
  <c r="LT51" i="27" s="1"/>
  <c r="HU51" i="27"/>
  <c r="LS51" i="27" s="1"/>
  <c r="HT51" i="27"/>
  <c r="LR51" i="27" s="1"/>
  <c r="HS51" i="27"/>
  <c r="LQ51" i="27" s="1"/>
  <c r="HR51" i="27"/>
  <c r="LP51" i="27" s="1"/>
  <c r="HQ51" i="27"/>
  <c r="LO51" i="27" s="1"/>
  <c r="HP51" i="27"/>
  <c r="LN51" i="27" s="1"/>
  <c r="HO51" i="27"/>
  <c r="LM51" i="27" s="1"/>
  <c r="HN51" i="27"/>
  <c r="LL51" i="27" s="1"/>
  <c r="HM51" i="27"/>
  <c r="LK51" i="27" s="1"/>
  <c r="HL51" i="27"/>
  <c r="LJ51" i="27" s="1"/>
  <c r="HK51" i="27"/>
  <c r="LI51" i="27" s="1"/>
  <c r="HJ51" i="27"/>
  <c r="LH51" i="27" s="1"/>
  <c r="HI51" i="27"/>
  <c r="LG51" i="27" s="1"/>
  <c r="HH51" i="27"/>
  <c r="LF51" i="27" s="1"/>
  <c r="HG51" i="27"/>
  <c r="LE51" i="27" s="1"/>
  <c r="HF51" i="27"/>
  <c r="LD51" i="27" s="1"/>
  <c r="HE51" i="27"/>
  <c r="LC51" i="27" s="1"/>
  <c r="HD51" i="27"/>
  <c r="LB51" i="27" s="1"/>
  <c r="JB50" i="27"/>
  <c r="JA50" i="27"/>
  <c r="IZ50" i="27"/>
  <c r="IY50" i="27"/>
  <c r="IX50" i="27"/>
  <c r="IW50" i="27"/>
  <c r="IV50" i="27"/>
  <c r="IU50" i="27"/>
  <c r="IT50" i="27"/>
  <c r="IS50" i="27"/>
  <c r="IR50" i="27"/>
  <c r="IQ50" i="27"/>
  <c r="IP50" i="27"/>
  <c r="IO50" i="27"/>
  <c r="IN50" i="27"/>
  <c r="IM50" i="27"/>
  <c r="IL50" i="27"/>
  <c r="IK50" i="27"/>
  <c r="IJ50" i="27"/>
  <c r="II50" i="27"/>
  <c r="IH50" i="27"/>
  <c r="IG50" i="27"/>
  <c r="IF50" i="27"/>
  <c r="IE50" i="27"/>
  <c r="IA50" i="27"/>
  <c r="LY50" i="27" s="1"/>
  <c r="HZ50" i="27"/>
  <c r="LX50" i="27" s="1"/>
  <c r="HY50" i="27"/>
  <c r="LW50" i="27" s="1"/>
  <c r="HX50" i="27"/>
  <c r="LV50" i="27" s="1"/>
  <c r="HW50" i="27"/>
  <c r="LU50" i="27" s="1"/>
  <c r="HV50" i="27"/>
  <c r="LT50" i="27" s="1"/>
  <c r="HU50" i="27"/>
  <c r="LS50" i="27" s="1"/>
  <c r="HT50" i="27"/>
  <c r="LR50" i="27" s="1"/>
  <c r="HS50" i="27"/>
  <c r="LQ50" i="27" s="1"/>
  <c r="HR50" i="27"/>
  <c r="LP50" i="27" s="1"/>
  <c r="HQ50" i="27"/>
  <c r="LO50" i="27" s="1"/>
  <c r="HP50" i="27"/>
  <c r="LN50" i="27" s="1"/>
  <c r="HO50" i="27"/>
  <c r="LM50" i="27" s="1"/>
  <c r="HN50" i="27"/>
  <c r="LL50" i="27" s="1"/>
  <c r="HM50" i="27"/>
  <c r="LK50" i="27" s="1"/>
  <c r="HL50" i="27"/>
  <c r="LJ50" i="27" s="1"/>
  <c r="HK50" i="27"/>
  <c r="LI50" i="27" s="1"/>
  <c r="HJ50" i="27"/>
  <c r="LH50" i="27" s="1"/>
  <c r="HI50" i="27"/>
  <c r="LG50" i="27" s="1"/>
  <c r="HH50" i="27"/>
  <c r="LF50" i="27" s="1"/>
  <c r="HG50" i="27"/>
  <c r="LE50" i="27" s="1"/>
  <c r="HF50" i="27"/>
  <c r="LD50" i="27" s="1"/>
  <c r="HE50" i="27"/>
  <c r="LC50" i="27" s="1"/>
  <c r="HD50" i="27"/>
  <c r="LB50" i="27" s="1"/>
  <c r="JB49" i="27"/>
  <c r="JA49" i="27"/>
  <c r="IZ49" i="27"/>
  <c r="IY49" i="27"/>
  <c r="IX49" i="27"/>
  <c r="IW49" i="27"/>
  <c r="IV49" i="27"/>
  <c r="IU49" i="27"/>
  <c r="IT49" i="27"/>
  <c r="IS49" i="27"/>
  <c r="IR49" i="27"/>
  <c r="IQ49" i="27"/>
  <c r="IP49" i="27"/>
  <c r="IO49" i="27"/>
  <c r="IN49" i="27"/>
  <c r="IM49" i="27"/>
  <c r="IL49" i="27"/>
  <c r="IK49" i="27"/>
  <c r="IJ49" i="27"/>
  <c r="II49" i="27"/>
  <c r="IH49" i="27"/>
  <c r="IG49" i="27"/>
  <c r="IF49" i="27"/>
  <c r="IE49" i="27"/>
  <c r="IA49" i="27"/>
  <c r="LY49" i="27" s="1"/>
  <c r="HZ49" i="27"/>
  <c r="LX49" i="27" s="1"/>
  <c r="HY49" i="27"/>
  <c r="LW49" i="27" s="1"/>
  <c r="HX49" i="27"/>
  <c r="LV49" i="27" s="1"/>
  <c r="HW49" i="27"/>
  <c r="LU49" i="27" s="1"/>
  <c r="HV49" i="27"/>
  <c r="LT49" i="27" s="1"/>
  <c r="HU49" i="27"/>
  <c r="LS49" i="27" s="1"/>
  <c r="HT49" i="27"/>
  <c r="LR49" i="27" s="1"/>
  <c r="HS49" i="27"/>
  <c r="LQ49" i="27" s="1"/>
  <c r="HR49" i="27"/>
  <c r="LP49" i="27" s="1"/>
  <c r="HQ49" i="27"/>
  <c r="LO49" i="27" s="1"/>
  <c r="HP49" i="27"/>
  <c r="LN49" i="27" s="1"/>
  <c r="HO49" i="27"/>
  <c r="LM49" i="27" s="1"/>
  <c r="HN49" i="27"/>
  <c r="LL49" i="27" s="1"/>
  <c r="HM49" i="27"/>
  <c r="LK49" i="27" s="1"/>
  <c r="HL49" i="27"/>
  <c r="LJ49" i="27" s="1"/>
  <c r="HK49" i="27"/>
  <c r="LI49" i="27" s="1"/>
  <c r="HJ49" i="27"/>
  <c r="LH49" i="27" s="1"/>
  <c r="HI49" i="27"/>
  <c r="LG49" i="27" s="1"/>
  <c r="HH49" i="27"/>
  <c r="LF49" i="27" s="1"/>
  <c r="HG49" i="27"/>
  <c r="LE49" i="27" s="1"/>
  <c r="HF49" i="27"/>
  <c r="LD49" i="27" s="1"/>
  <c r="HE49" i="27"/>
  <c r="LC49" i="27" s="1"/>
  <c r="HD49" i="27"/>
  <c r="LB49" i="27" s="1"/>
  <c r="JB48" i="27"/>
  <c r="JA48" i="27"/>
  <c r="IZ48" i="27"/>
  <c r="IY48" i="27"/>
  <c r="IX48" i="27"/>
  <c r="IW48" i="27"/>
  <c r="IV48" i="27"/>
  <c r="IU48" i="27"/>
  <c r="IT48" i="27"/>
  <c r="IS48" i="27"/>
  <c r="IR48" i="27"/>
  <c r="IQ48" i="27"/>
  <c r="IP48" i="27"/>
  <c r="IO48" i="27"/>
  <c r="IN48" i="27"/>
  <c r="IM48" i="27"/>
  <c r="IL48" i="27"/>
  <c r="IK48" i="27"/>
  <c r="IJ48" i="27"/>
  <c r="II48" i="27"/>
  <c r="IH48" i="27"/>
  <c r="IG48" i="27"/>
  <c r="IF48" i="27"/>
  <c r="IE48" i="27"/>
  <c r="IA47" i="27"/>
  <c r="HZ47" i="27"/>
  <c r="HY47" i="27"/>
  <c r="HX47" i="27"/>
  <c r="HW47" i="27"/>
  <c r="HV47" i="27"/>
  <c r="HU47" i="27"/>
  <c r="HT47" i="27"/>
  <c r="HS47" i="27"/>
  <c r="HR47" i="27"/>
  <c r="HQ47" i="27"/>
  <c r="HP47" i="27"/>
  <c r="HO47" i="27"/>
  <c r="HN47" i="27"/>
  <c r="HM47" i="27"/>
  <c r="HL47" i="27"/>
  <c r="HK47" i="27"/>
  <c r="HJ47" i="27"/>
  <c r="HI47" i="27"/>
  <c r="HH47" i="27"/>
  <c r="HG47" i="27"/>
  <c r="HF47" i="27"/>
  <c r="HE47" i="27"/>
  <c r="HD47" i="27"/>
  <c r="IA46" i="27"/>
  <c r="HZ46" i="27"/>
  <c r="HY46" i="27"/>
  <c r="HX46" i="27"/>
  <c r="HW46" i="27"/>
  <c r="HV46" i="27"/>
  <c r="HU46" i="27"/>
  <c r="HT46" i="27"/>
  <c r="HS46" i="27"/>
  <c r="HR46" i="27"/>
  <c r="HQ46" i="27"/>
  <c r="HP46" i="27"/>
  <c r="HO46" i="27"/>
  <c r="HN46" i="27"/>
  <c r="HM46" i="27"/>
  <c r="HL46" i="27"/>
  <c r="HK46" i="27"/>
  <c r="HJ46" i="27"/>
  <c r="HI46" i="27"/>
  <c r="HH46" i="27"/>
  <c r="HG46" i="27"/>
  <c r="HF46" i="27"/>
  <c r="HE46" i="27"/>
  <c r="HD46" i="27"/>
  <c r="JB45" i="27"/>
  <c r="JA45" i="27"/>
  <c r="IZ45" i="27"/>
  <c r="IY45" i="27"/>
  <c r="IX45" i="27"/>
  <c r="IW45" i="27"/>
  <c r="IV45" i="27"/>
  <c r="IU45" i="27"/>
  <c r="IT45" i="27"/>
  <c r="IS45" i="27"/>
  <c r="IR45" i="27"/>
  <c r="IQ45" i="27"/>
  <c r="IP45" i="27"/>
  <c r="IO45" i="27"/>
  <c r="IN45" i="27"/>
  <c r="IM45" i="27"/>
  <c r="IL45" i="27"/>
  <c r="IK45" i="27"/>
  <c r="IJ45" i="27"/>
  <c r="II45" i="27"/>
  <c r="IH45" i="27"/>
  <c r="IG45" i="27"/>
  <c r="IF45" i="27"/>
  <c r="IE45" i="27"/>
  <c r="JB44" i="27"/>
  <c r="JB114" i="27" s="1"/>
  <c r="JA44" i="27"/>
  <c r="JA114" i="27" s="1"/>
  <c r="IZ44" i="27"/>
  <c r="IZ114" i="27" s="1"/>
  <c r="IY44" i="27"/>
  <c r="IY114" i="27" s="1"/>
  <c r="IX44" i="27"/>
  <c r="IX114" i="27" s="1"/>
  <c r="IW44" i="27"/>
  <c r="IW114" i="27" s="1"/>
  <c r="IV44" i="27"/>
  <c r="IV114" i="27" s="1"/>
  <c r="IU44" i="27"/>
  <c r="IU114" i="27" s="1"/>
  <c r="IT44" i="27"/>
  <c r="IT114" i="27" s="1"/>
  <c r="IS44" i="27"/>
  <c r="IS114" i="27" s="1"/>
  <c r="IR44" i="27"/>
  <c r="IR114" i="27" s="1"/>
  <c r="IQ44" i="27"/>
  <c r="IQ114" i="27" s="1"/>
  <c r="IP44" i="27"/>
  <c r="IP114" i="27" s="1"/>
  <c r="IO44" i="27"/>
  <c r="IO114" i="27" s="1"/>
  <c r="IN44" i="27"/>
  <c r="IN114" i="27" s="1"/>
  <c r="IM44" i="27"/>
  <c r="IM114" i="27" s="1"/>
  <c r="IL44" i="27"/>
  <c r="IL114" i="27" s="1"/>
  <c r="IK44" i="27"/>
  <c r="IK114" i="27" s="1"/>
  <c r="IJ44" i="27"/>
  <c r="IJ114" i="27" s="1"/>
  <c r="II44" i="27"/>
  <c r="II114" i="27" s="1"/>
  <c r="IH44" i="27"/>
  <c r="IG44" i="27"/>
  <c r="IG114" i="27" s="1"/>
  <c r="IF44" i="27"/>
  <c r="IF114" i="27" s="1"/>
  <c r="IE44" i="27"/>
  <c r="IE114" i="27" s="1"/>
  <c r="IA44" i="27"/>
  <c r="LY44" i="27" s="1"/>
  <c r="HZ44" i="27"/>
  <c r="LX44" i="27" s="1"/>
  <c r="HY44" i="27"/>
  <c r="LW44" i="27" s="1"/>
  <c r="HX44" i="27"/>
  <c r="LV44" i="27" s="1"/>
  <c r="HW44" i="27"/>
  <c r="LU44" i="27" s="1"/>
  <c r="HV44" i="27"/>
  <c r="LT44" i="27" s="1"/>
  <c r="HU44" i="27"/>
  <c r="LS44" i="27" s="1"/>
  <c r="HT44" i="27"/>
  <c r="LR44" i="27" s="1"/>
  <c r="HS44" i="27"/>
  <c r="LQ44" i="27" s="1"/>
  <c r="HR44" i="27"/>
  <c r="LP44" i="27" s="1"/>
  <c r="HQ44" i="27"/>
  <c r="LO44" i="27" s="1"/>
  <c r="HP44" i="27"/>
  <c r="LN44" i="27" s="1"/>
  <c r="HO44" i="27"/>
  <c r="LM44" i="27" s="1"/>
  <c r="HN44" i="27"/>
  <c r="LL44" i="27" s="1"/>
  <c r="HM44" i="27"/>
  <c r="LK44" i="27" s="1"/>
  <c r="HL44" i="27"/>
  <c r="LJ44" i="27" s="1"/>
  <c r="HK44" i="27"/>
  <c r="LI44" i="27" s="1"/>
  <c r="HJ44" i="27"/>
  <c r="LH44" i="27" s="1"/>
  <c r="HI44" i="27"/>
  <c r="LG44" i="27" s="1"/>
  <c r="HH44" i="27"/>
  <c r="LF44" i="27" s="1"/>
  <c r="HG44" i="27"/>
  <c r="LE44" i="27" s="1"/>
  <c r="HF44" i="27"/>
  <c r="LD44" i="27" s="1"/>
  <c r="HE44" i="27"/>
  <c r="LC44" i="27" s="1"/>
  <c r="HD44" i="27"/>
  <c r="LB44" i="27" s="1"/>
  <c r="JB43" i="27"/>
  <c r="JA43" i="27"/>
  <c r="IZ43" i="27"/>
  <c r="IY43" i="27"/>
  <c r="IX43" i="27"/>
  <c r="IW43" i="27"/>
  <c r="IV43" i="27"/>
  <c r="IU43" i="27"/>
  <c r="IT43" i="27"/>
  <c r="IS43" i="27"/>
  <c r="IR43" i="27"/>
  <c r="IQ43" i="27"/>
  <c r="IP43" i="27"/>
  <c r="IO43" i="27"/>
  <c r="IN43" i="27"/>
  <c r="IM43" i="27"/>
  <c r="IL43" i="27"/>
  <c r="IK43" i="27"/>
  <c r="IJ43" i="27"/>
  <c r="II43" i="27"/>
  <c r="IH43" i="27"/>
  <c r="IG43" i="27"/>
  <c r="IF43" i="27"/>
  <c r="IE43" i="27"/>
  <c r="IA43" i="27"/>
  <c r="LY43" i="27" s="1"/>
  <c r="HZ43" i="27"/>
  <c r="LX43" i="27" s="1"/>
  <c r="HY43" i="27"/>
  <c r="LW43" i="27" s="1"/>
  <c r="HX43" i="27"/>
  <c r="LV43" i="27" s="1"/>
  <c r="HW43" i="27"/>
  <c r="LU43" i="27" s="1"/>
  <c r="HV43" i="27"/>
  <c r="LT43" i="27" s="1"/>
  <c r="HU43" i="27"/>
  <c r="LS43" i="27" s="1"/>
  <c r="HT43" i="27"/>
  <c r="LR43" i="27" s="1"/>
  <c r="HS43" i="27"/>
  <c r="LQ43" i="27" s="1"/>
  <c r="HR43" i="27"/>
  <c r="LP43" i="27" s="1"/>
  <c r="HQ43" i="27"/>
  <c r="LO43" i="27" s="1"/>
  <c r="HP43" i="27"/>
  <c r="LN43" i="27" s="1"/>
  <c r="HO43" i="27"/>
  <c r="LM43" i="27" s="1"/>
  <c r="HN43" i="27"/>
  <c r="LL43" i="27" s="1"/>
  <c r="HM43" i="27"/>
  <c r="LK43" i="27" s="1"/>
  <c r="HL43" i="27"/>
  <c r="LJ43" i="27" s="1"/>
  <c r="HK43" i="27"/>
  <c r="LI43" i="27" s="1"/>
  <c r="HJ43" i="27"/>
  <c r="LH43" i="27" s="1"/>
  <c r="HI43" i="27"/>
  <c r="LG43" i="27" s="1"/>
  <c r="HH43" i="27"/>
  <c r="LF43" i="27" s="1"/>
  <c r="HG43" i="27"/>
  <c r="LE43" i="27" s="1"/>
  <c r="HF43" i="27"/>
  <c r="LD43" i="27" s="1"/>
  <c r="HE43" i="27"/>
  <c r="LC43" i="27" s="1"/>
  <c r="HD43" i="27"/>
  <c r="LB43" i="27" s="1"/>
  <c r="IA42" i="27"/>
  <c r="HZ42" i="27"/>
  <c r="HY42" i="27"/>
  <c r="HX42" i="27"/>
  <c r="HW42" i="27"/>
  <c r="HV42" i="27"/>
  <c r="HU42" i="27"/>
  <c r="HT42" i="27"/>
  <c r="HS42" i="27"/>
  <c r="HR42" i="27"/>
  <c r="HQ42" i="27"/>
  <c r="HP42" i="27"/>
  <c r="HO42" i="27"/>
  <c r="HN42" i="27"/>
  <c r="HM42" i="27"/>
  <c r="HL42" i="27"/>
  <c r="HK42" i="27"/>
  <c r="HJ42" i="27"/>
  <c r="HI42" i="27"/>
  <c r="HH42" i="27"/>
  <c r="HG42" i="27"/>
  <c r="HF42" i="27"/>
  <c r="HE42" i="27"/>
  <c r="HD42" i="27"/>
  <c r="IA41" i="27"/>
  <c r="HZ41" i="27"/>
  <c r="HY41" i="27"/>
  <c r="HX41" i="27"/>
  <c r="HW41" i="27"/>
  <c r="HV41" i="27"/>
  <c r="HU41" i="27"/>
  <c r="HT41" i="27"/>
  <c r="HS41" i="27"/>
  <c r="HR41" i="27"/>
  <c r="HQ41" i="27"/>
  <c r="HP41" i="27"/>
  <c r="HO41" i="27"/>
  <c r="HN41" i="27"/>
  <c r="HM41" i="27"/>
  <c r="HL41" i="27"/>
  <c r="HK41" i="27"/>
  <c r="HJ41" i="27"/>
  <c r="HI41" i="27"/>
  <c r="HH41" i="27"/>
  <c r="HG41" i="27"/>
  <c r="HF41" i="27"/>
  <c r="HE41" i="27"/>
  <c r="HD41" i="27"/>
  <c r="JB40" i="27"/>
  <c r="JA40" i="27"/>
  <c r="IZ40" i="27"/>
  <c r="IY40" i="27"/>
  <c r="IX40" i="27"/>
  <c r="IW40" i="27"/>
  <c r="IV40" i="27"/>
  <c r="IU40" i="27"/>
  <c r="IT40" i="27"/>
  <c r="IS40" i="27"/>
  <c r="IR40" i="27"/>
  <c r="IQ40" i="27"/>
  <c r="IP40" i="27"/>
  <c r="IO40" i="27"/>
  <c r="IN40" i="27"/>
  <c r="IM40" i="27"/>
  <c r="IL40" i="27"/>
  <c r="IK40" i="27"/>
  <c r="IJ40" i="27"/>
  <c r="II40" i="27"/>
  <c r="IH40" i="27"/>
  <c r="IG40" i="27"/>
  <c r="IF40" i="27"/>
  <c r="IE40" i="27"/>
  <c r="IA40" i="27"/>
  <c r="LY40" i="27" s="1"/>
  <c r="HZ40" i="27"/>
  <c r="LX40" i="27" s="1"/>
  <c r="HY40" i="27"/>
  <c r="LW40" i="27" s="1"/>
  <c r="HX40" i="27"/>
  <c r="LV40" i="27" s="1"/>
  <c r="HW40" i="27"/>
  <c r="LU40" i="27" s="1"/>
  <c r="HV40" i="27"/>
  <c r="LT40" i="27" s="1"/>
  <c r="HU40" i="27"/>
  <c r="LS40" i="27" s="1"/>
  <c r="HT40" i="27"/>
  <c r="LR40" i="27" s="1"/>
  <c r="HS40" i="27"/>
  <c r="LQ40" i="27" s="1"/>
  <c r="HR40" i="27"/>
  <c r="LP40" i="27" s="1"/>
  <c r="HQ40" i="27"/>
  <c r="LO40" i="27" s="1"/>
  <c r="HP40" i="27"/>
  <c r="LN40" i="27" s="1"/>
  <c r="HO40" i="27"/>
  <c r="LM40" i="27" s="1"/>
  <c r="HN40" i="27"/>
  <c r="LL40" i="27" s="1"/>
  <c r="HM40" i="27"/>
  <c r="LK40" i="27" s="1"/>
  <c r="HL40" i="27"/>
  <c r="LJ40" i="27" s="1"/>
  <c r="HK40" i="27"/>
  <c r="LI40" i="27" s="1"/>
  <c r="HJ40" i="27"/>
  <c r="LH40" i="27" s="1"/>
  <c r="HI40" i="27"/>
  <c r="LG40" i="27" s="1"/>
  <c r="HH40" i="27"/>
  <c r="LF40" i="27" s="1"/>
  <c r="HG40" i="27"/>
  <c r="LE40" i="27" s="1"/>
  <c r="HF40" i="27"/>
  <c r="LD40" i="27" s="1"/>
  <c r="HE40" i="27"/>
  <c r="LC40" i="27" s="1"/>
  <c r="HD40" i="27"/>
  <c r="LB40" i="27" s="1"/>
  <c r="JB39" i="27"/>
  <c r="JA39" i="27"/>
  <c r="IZ39" i="27"/>
  <c r="IY39" i="27"/>
  <c r="IX39" i="27"/>
  <c r="IW39" i="27"/>
  <c r="IV39" i="27"/>
  <c r="IU39" i="27"/>
  <c r="IT39" i="27"/>
  <c r="IS39" i="27"/>
  <c r="IR39" i="27"/>
  <c r="IQ39" i="27"/>
  <c r="IP39" i="27"/>
  <c r="IO39" i="27"/>
  <c r="IN39" i="27"/>
  <c r="IM39" i="27"/>
  <c r="IL39" i="27"/>
  <c r="IK39" i="27"/>
  <c r="IJ39" i="27"/>
  <c r="II39" i="27"/>
  <c r="IH39" i="27"/>
  <c r="IG39" i="27"/>
  <c r="IF39" i="27"/>
  <c r="IE39" i="27"/>
  <c r="IA39" i="27"/>
  <c r="LY39" i="27" s="1"/>
  <c r="HZ39" i="27"/>
  <c r="LX39" i="27" s="1"/>
  <c r="HY39" i="27"/>
  <c r="LW39" i="27" s="1"/>
  <c r="HX39" i="27"/>
  <c r="LV39" i="27" s="1"/>
  <c r="HW39" i="27"/>
  <c r="LU39" i="27" s="1"/>
  <c r="HV39" i="27"/>
  <c r="LT39" i="27" s="1"/>
  <c r="HU39" i="27"/>
  <c r="LS39" i="27" s="1"/>
  <c r="HT39" i="27"/>
  <c r="LR39" i="27" s="1"/>
  <c r="HS39" i="27"/>
  <c r="LQ39" i="27" s="1"/>
  <c r="HR39" i="27"/>
  <c r="LP39" i="27" s="1"/>
  <c r="HQ39" i="27"/>
  <c r="LO39" i="27" s="1"/>
  <c r="HP39" i="27"/>
  <c r="LN39" i="27" s="1"/>
  <c r="HO39" i="27"/>
  <c r="LM39" i="27" s="1"/>
  <c r="HN39" i="27"/>
  <c r="LL39" i="27" s="1"/>
  <c r="HM39" i="27"/>
  <c r="LK39" i="27" s="1"/>
  <c r="HL39" i="27"/>
  <c r="LJ39" i="27" s="1"/>
  <c r="HK39" i="27"/>
  <c r="LI39" i="27" s="1"/>
  <c r="HJ39" i="27"/>
  <c r="LH39" i="27" s="1"/>
  <c r="HI39" i="27"/>
  <c r="LG39" i="27" s="1"/>
  <c r="HH39" i="27"/>
  <c r="LF39" i="27" s="1"/>
  <c r="HG39" i="27"/>
  <c r="LE39" i="27" s="1"/>
  <c r="HF39" i="27"/>
  <c r="LD39" i="27" s="1"/>
  <c r="HE39" i="27"/>
  <c r="LC39" i="27" s="1"/>
  <c r="HD39" i="27"/>
  <c r="LB39" i="27" s="1"/>
  <c r="IA38" i="27"/>
  <c r="HZ38" i="27"/>
  <c r="HY38" i="27"/>
  <c r="HX38" i="27"/>
  <c r="HW38" i="27"/>
  <c r="HV38" i="27"/>
  <c r="HU38" i="27"/>
  <c r="HT38" i="27"/>
  <c r="HS38" i="27"/>
  <c r="HR38" i="27"/>
  <c r="HQ38" i="27"/>
  <c r="HP38" i="27"/>
  <c r="HO38" i="27"/>
  <c r="HN38" i="27"/>
  <c r="HM38" i="27"/>
  <c r="HL38" i="27"/>
  <c r="HK38" i="27"/>
  <c r="HJ38" i="27"/>
  <c r="HI38" i="27"/>
  <c r="HH38" i="27"/>
  <c r="HG38" i="27"/>
  <c r="HF38" i="27"/>
  <c r="HE38" i="27"/>
  <c r="HD38" i="27"/>
  <c r="IA37" i="27"/>
  <c r="HZ37" i="27"/>
  <c r="HY37" i="27"/>
  <c r="HX37" i="27"/>
  <c r="HW37" i="27"/>
  <c r="HV37" i="27"/>
  <c r="HU37" i="27"/>
  <c r="HT37" i="27"/>
  <c r="HS37" i="27"/>
  <c r="HR37" i="27"/>
  <c r="HQ37" i="27"/>
  <c r="HP37" i="27"/>
  <c r="HO37" i="27"/>
  <c r="HN37" i="27"/>
  <c r="HM37" i="27"/>
  <c r="HL37" i="27"/>
  <c r="HK37" i="27"/>
  <c r="HJ37" i="27"/>
  <c r="HI37" i="27"/>
  <c r="HH37" i="27"/>
  <c r="HG37" i="27"/>
  <c r="HF37" i="27"/>
  <c r="HE37" i="27"/>
  <c r="HD37" i="27"/>
  <c r="JB36" i="27"/>
  <c r="JA36" i="27"/>
  <c r="IZ36" i="27"/>
  <c r="IY36" i="27"/>
  <c r="IX36" i="27"/>
  <c r="IW36" i="27"/>
  <c r="IV36" i="27"/>
  <c r="IU36" i="27"/>
  <c r="IT36" i="27"/>
  <c r="IS36" i="27"/>
  <c r="IR36" i="27"/>
  <c r="IQ36" i="27"/>
  <c r="IP36" i="27"/>
  <c r="IO36" i="27"/>
  <c r="IN36" i="27"/>
  <c r="IM36" i="27"/>
  <c r="IL36" i="27"/>
  <c r="IK36" i="27"/>
  <c r="IJ36" i="27"/>
  <c r="II36" i="27"/>
  <c r="IH36" i="27"/>
  <c r="IG36" i="27"/>
  <c r="IF36" i="27"/>
  <c r="IE36" i="27"/>
  <c r="IA36" i="27"/>
  <c r="LY36" i="27" s="1"/>
  <c r="HZ36" i="27"/>
  <c r="LX36" i="27" s="1"/>
  <c r="HY36" i="27"/>
  <c r="LW36" i="27" s="1"/>
  <c r="HX36" i="27"/>
  <c r="LV36" i="27" s="1"/>
  <c r="HW36" i="27"/>
  <c r="LU36" i="27" s="1"/>
  <c r="HV36" i="27"/>
  <c r="LT36" i="27" s="1"/>
  <c r="HU36" i="27"/>
  <c r="LS36" i="27" s="1"/>
  <c r="HT36" i="27"/>
  <c r="LR36" i="27" s="1"/>
  <c r="HS36" i="27"/>
  <c r="LQ36" i="27" s="1"/>
  <c r="HR36" i="27"/>
  <c r="LP36" i="27" s="1"/>
  <c r="HQ36" i="27"/>
  <c r="LO36" i="27" s="1"/>
  <c r="HP36" i="27"/>
  <c r="LN36" i="27" s="1"/>
  <c r="HO36" i="27"/>
  <c r="LM36" i="27" s="1"/>
  <c r="HN36" i="27"/>
  <c r="LL36" i="27" s="1"/>
  <c r="HM36" i="27"/>
  <c r="LK36" i="27" s="1"/>
  <c r="HL36" i="27"/>
  <c r="LJ36" i="27" s="1"/>
  <c r="HK36" i="27"/>
  <c r="LI36" i="27" s="1"/>
  <c r="HJ36" i="27"/>
  <c r="LH36" i="27" s="1"/>
  <c r="HI36" i="27"/>
  <c r="LG36" i="27" s="1"/>
  <c r="HH36" i="27"/>
  <c r="LF36" i="27" s="1"/>
  <c r="HG36" i="27"/>
  <c r="LE36" i="27" s="1"/>
  <c r="HF36" i="27"/>
  <c r="LD36" i="27" s="1"/>
  <c r="HE36" i="27"/>
  <c r="LC36" i="27" s="1"/>
  <c r="HD36" i="27"/>
  <c r="LB36" i="27" s="1"/>
  <c r="JB35" i="27"/>
  <c r="JA35" i="27"/>
  <c r="IZ35" i="27"/>
  <c r="IY35" i="27"/>
  <c r="IX35" i="27"/>
  <c r="IW35" i="27"/>
  <c r="IV35" i="27"/>
  <c r="IU35" i="27"/>
  <c r="IT35" i="27"/>
  <c r="IS35" i="27"/>
  <c r="IR35" i="27"/>
  <c r="IQ35" i="27"/>
  <c r="IP35" i="27"/>
  <c r="IO35" i="27"/>
  <c r="IN35" i="27"/>
  <c r="IM35" i="27"/>
  <c r="IL35" i="27"/>
  <c r="IK35" i="27"/>
  <c r="IJ35" i="27"/>
  <c r="II35" i="27"/>
  <c r="IH35" i="27"/>
  <c r="IG35" i="27"/>
  <c r="IF35" i="27"/>
  <c r="IE35" i="27"/>
  <c r="IA35" i="27"/>
  <c r="LY35" i="27" s="1"/>
  <c r="HZ35" i="27"/>
  <c r="LX35" i="27" s="1"/>
  <c r="HY35" i="27"/>
  <c r="LW35" i="27" s="1"/>
  <c r="HX35" i="27"/>
  <c r="LV35" i="27" s="1"/>
  <c r="HW35" i="27"/>
  <c r="LU35" i="27" s="1"/>
  <c r="HV35" i="27"/>
  <c r="LT35" i="27" s="1"/>
  <c r="HU35" i="27"/>
  <c r="LS35" i="27" s="1"/>
  <c r="HT35" i="27"/>
  <c r="LR35" i="27" s="1"/>
  <c r="HS35" i="27"/>
  <c r="LQ35" i="27" s="1"/>
  <c r="HR35" i="27"/>
  <c r="LP35" i="27" s="1"/>
  <c r="HQ35" i="27"/>
  <c r="LO35" i="27" s="1"/>
  <c r="HP35" i="27"/>
  <c r="LN35" i="27" s="1"/>
  <c r="HO35" i="27"/>
  <c r="LM35" i="27" s="1"/>
  <c r="HN35" i="27"/>
  <c r="LL35" i="27" s="1"/>
  <c r="HM35" i="27"/>
  <c r="LK35" i="27" s="1"/>
  <c r="HL35" i="27"/>
  <c r="LJ35" i="27" s="1"/>
  <c r="HK35" i="27"/>
  <c r="LI35" i="27" s="1"/>
  <c r="HJ35" i="27"/>
  <c r="LH35" i="27" s="1"/>
  <c r="HI35" i="27"/>
  <c r="LG35" i="27" s="1"/>
  <c r="HH35" i="27"/>
  <c r="LF35" i="27" s="1"/>
  <c r="HG35" i="27"/>
  <c r="LE35" i="27" s="1"/>
  <c r="HF35" i="27"/>
  <c r="LD35" i="27" s="1"/>
  <c r="HE35" i="27"/>
  <c r="LC35" i="27" s="1"/>
  <c r="HD35" i="27"/>
  <c r="LB35" i="27" s="1"/>
  <c r="JB34" i="27"/>
  <c r="JA34" i="27"/>
  <c r="IZ34" i="27"/>
  <c r="IY34" i="27"/>
  <c r="IX34" i="27"/>
  <c r="IW34" i="27"/>
  <c r="IV34" i="27"/>
  <c r="IU34" i="27"/>
  <c r="IT34" i="27"/>
  <c r="IS34" i="27"/>
  <c r="IR34" i="27"/>
  <c r="IQ34" i="27"/>
  <c r="IP34" i="27"/>
  <c r="IO34" i="27"/>
  <c r="IN34" i="27"/>
  <c r="IM34" i="27"/>
  <c r="IL34" i="27"/>
  <c r="IK34" i="27"/>
  <c r="IJ34" i="27"/>
  <c r="II34" i="27"/>
  <c r="IH34" i="27"/>
  <c r="IG34" i="27"/>
  <c r="IF34" i="27"/>
  <c r="IE34" i="27"/>
  <c r="JB33" i="27"/>
  <c r="JA33" i="27"/>
  <c r="IZ33" i="27"/>
  <c r="IY33" i="27"/>
  <c r="IX33" i="27"/>
  <c r="IW33" i="27"/>
  <c r="IV33" i="27"/>
  <c r="IU33" i="27"/>
  <c r="IT33" i="27"/>
  <c r="IS33" i="27"/>
  <c r="IR33" i="27"/>
  <c r="IQ33" i="27"/>
  <c r="IP33" i="27"/>
  <c r="IO33" i="27"/>
  <c r="IN33" i="27"/>
  <c r="IM33" i="27"/>
  <c r="IL33" i="27"/>
  <c r="IK33" i="27"/>
  <c r="IJ33" i="27"/>
  <c r="II33" i="27"/>
  <c r="IH33" i="27"/>
  <c r="IG33" i="27"/>
  <c r="IF33" i="27"/>
  <c r="IE33" i="27"/>
  <c r="IA33" i="27"/>
  <c r="LY33" i="27" s="1"/>
  <c r="HZ33" i="27"/>
  <c r="LX33" i="27" s="1"/>
  <c r="HY33" i="27"/>
  <c r="LW33" i="27" s="1"/>
  <c r="HX33" i="27"/>
  <c r="LV33" i="27" s="1"/>
  <c r="HW33" i="27"/>
  <c r="LU33" i="27" s="1"/>
  <c r="HV33" i="27"/>
  <c r="LT33" i="27" s="1"/>
  <c r="HU33" i="27"/>
  <c r="LS33" i="27" s="1"/>
  <c r="HT33" i="27"/>
  <c r="LR33" i="27" s="1"/>
  <c r="HS33" i="27"/>
  <c r="LQ33" i="27" s="1"/>
  <c r="HR33" i="27"/>
  <c r="LP33" i="27" s="1"/>
  <c r="HQ33" i="27"/>
  <c r="LO33" i="27" s="1"/>
  <c r="HP33" i="27"/>
  <c r="LN33" i="27" s="1"/>
  <c r="HO33" i="27"/>
  <c r="LM33" i="27" s="1"/>
  <c r="HN33" i="27"/>
  <c r="LL33" i="27" s="1"/>
  <c r="HM33" i="27"/>
  <c r="LK33" i="27" s="1"/>
  <c r="HL33" i="27"/>
  <c r="LJ33" i="27" s="1"/>
  <c r="HK33" i="27"/>
  <c r="LI33" i="27" s="1"/>
  <c r="HJ33" i="27"/>
  <c r="LH33" i="27" s="1"/>
  <c r="HI33" i="27"/>
  <c r="LG33" i="27" s="1"/>
  <c r="HH33" i="27"/>
  <c r="LF33" i="27" s="1"/>
  <c r="HG33" i="27"/>
  <c r="LE33" i="27" s="1"/>
  <c r="HF33" i="27"/>
  <c r="LD33" i="27" s="1"/>
  <c r="HE33" i="27"/>
  <c r="LC33" i="27" s="1"/>
  <c r="HD33" i="27"/>
  <c r="LB33" i="27" s="1"/>
  <c r="JB32" i="27"/>
  <c r="JA32" i="27"/>
  <c r="IZ32" i="27"/>
  <c r="IY32" i="27"/>
  <c r="IX32" i="27"/>
  <c r="IW32" i="27"/>
  <c r="IV32" i="27"/>
  <c r="IU32" i="27"/>
  <c r="IT32" i="27"/>
  <c r="IS32" i="27"/>
  <c r="IR32" i="27"/>
  <c r="IQ32" i="27"/>
  <c r="IP32" i="27"/>
  <c r="IO32" i="27"/>
  <c r="IN32" i="27"/>
  <c r="IM32" i="27"/>
  <c r="IL32" i="27"/>
  <c r="IK32" i="27"/>
  <c r="IJ32" i="27"/>
  <c r="II32" i="27"/>
  <c r="IH32" i="27"/>
  <c r="IG32" i="27"/>
  <c r="IF32" i="27"/>
  <c r="IE32" i="27"/>
  <c r="IA32" i="27"/>
  <c r="LY32" i="27" s="1"/>
  <c r="HZ32" i="27"/>
  <c r="LX32" i="27" s="1"/>
  <c r="HY32" i="27"/>
  <c r="LW32" i="27" s="1"/>
  <c r="HX32" i="27"/>
  <c r="LV32" i="27" s="1"/>
  <c r="HW32" i="27"/>
  <c r="LU32" i="27" s="1"/>
  <c r="HV32" i="27"/>
  <c r="LT32" i="27" s="1"/>
  <c r="HU32" i="27"/>
  <c r="LS32" i="27" s="1"/>
  <c r="HT32" i="27"/>
  <c r="LR32" i="27" s="1"/>
  <c r="HS32" i="27"/>
  <c r="LQ32" i="27" s="1"/>
  <c r="HR32" i="27"/>
  <c r="LP32" i="27" s="1"/>
  <c r="HQ32" i="27"/>
  <c r="LO32" i="27" s="1"/>
  <c r="HP32" i="27"/>
  <c r="LN32" i="27" s="1"/>
  <c r="HO32" i="27"/>
  <c r="LM32" i="27" s="1"/>
  <c r="HN32" i="27"/>
  <c r="LL32" i="27" s="1"/>
  <c r="HM32" i="27"/>
  <c r="LK32" i="27" s="1"/>
  <c r="HL32" i="27"/>
  <c r="LJ32" i="27" s="1"/>
  <c r="HK32" i="27"/>
  <c r="LI32" i="27" s="1"/>
  <c r="HJ32" i="27"/>
  <c r="LH32" i="27" s="1"/>
  <c r="HI32" i="27"/>
  <c r="LG32" i="27" s="1"/>
  <c r="HH32" i="27"/>
  <c r="LF32" i="27" s="1"/>
  <c r="HG32" i="27"/>
  <c r="LE32" i="27" s="1"/>
  <c r="HF32" i="27"/>
  <c r="LD32" i="27" s="1"/>
  <c r="HE32" i="27"/>
  <c r="LC32" i="27" s="1"/>
  <c r="HD32" i="27"/>
  <c r="LB32" i="27" s="1"/>
  <c r="JB31" i="27"/>
  <c r="JA31" i="27"/>
  <c r="IZ31" i="27"/>
  <c r="IY31" i="27"/>
  <c r="IX31" i="27"/>
  <c r="IW31" i="27"/>
  <c r="IV31" i="27"/>
  <c r="IU31" i="27"/>
  <c r="IT31" i="27"/>
  <c r="IS31" i="27"/>
  <c r="IR31" i="27"/>
  <c r="IQ31" i="27"/>
  <c r="IP31" i="27"/>
  <c r="IO31" i="27"/>
  <c r="IN31" i="27"/>
  <c r="IM31" i="27"/>
  <c r="IL31" i="27"/>
  <c r="IK31" i="27"/>
  <c r="IJ31" i="27"/>
  <c r="II31" i="27"/>
  <c r="IH31" i="27"/>
  <c r="IG31" i="27"/>
  <c r="IF31" i="27"/>
  <c r="IE31" i="27"/>
  <c r="IA30" i="27"/>
  <c r="HZ30" i="27"/>
  <c r="HY30" i="27"/>
  <c r="HX30" i="27"/>
  <c r="HW30" i="27"/>
  <c r="HV30" i="27"/>
  <c r="HU30" i="27"/>
  <c r="HT30" i="27"/>
  <c r="HS30" i="27"/>
  <c r="HR30" i="27"/>
  <c r="HQ30" i="27"/>
  <c r="HP30" i="27"/>
  <c r="HO30" i="27"/>
  <c r="HN30" i="27"/>
  <c r="HM30" i="27"/>
  <c r="HL30" i="27"/>
  <c r="HK30" i="27"/>
  <c r="HJ30" i="27"/>
  <c r="HI30" i="27"/>
  <c r="HH30" i="27"/>
  <c r="HG30" i="27"/>
  <c r="HF30" i="27"/>
  <c r="HE30" i="27"/>
  <c r="HD30" i="27"/>
  <c r="JB29" i="27"/>
  <c r="JA29" i="27"/>
  <c r="IZ29" i="27"/>
  <c r="IY29" i="27"/>
  <c r="IX29" i="27"/>
  <c r="IW29" i="27"/>
  <c r="IV29" i="27"/>
  <c r="IU29" i="27"/>
  <c r="IT29" i="27"/>
  <c r="IS29" i="27"/>
  <c r="IR29" i="27"/>
  <c r="IQ29" i="27"/>
  <c r="IP29" i="27"/>
  <c r="IO29" i="27"/>
  <c r="IN29" i="27"/>
  <c r="IM29" i="27"/>
  <c r="IL29" i="27"/>
  <c r="IK29" i="27"/>
  <c r="IJ29" i="27"/>
  <c r="II29" i="27"/>
  <c r="IH29" i="27"/>
  <c r="IG29" i="27"/>
  <c r="IF29" i="27"/>
  <c r="IE29" i="27"/>
  <c r="IA29" i="27"/>
  <c r="LY29" i="27" s="1"/>
  <c r="HZ29" i="27"/>
  <c r="LX29" i="27" s="1"/>
  <c r="HY29" i="27"/>
  <c r="LW29" i="27" s="1"/>
  <c r="HX29" i="27"/>
  <c r="LV29" i="27" s="1"/>
  <c r="HW29" i="27"/>
  <c r="LU29" i="27" s="1"/>
  <c r="HV29" i="27"/>
  <c r="LT29" i="27" s="1"/>
  <c r="HU29" i="27"/>
  <c r="LS29" i="27" s="1"/>
  <c r="HT29" i="27"/>
  <c r="LR29" i="27" s="1"/>
  <c r="HS29" i="27"/>
  <c r="LQ29" i="27" s="1"/>
  <c r="HR29" i="27"/>
  <c r="LP29" i="27" s="1"/>
  <c r="HQ29" i="27"/>
  <c r="LO29" i="27" s="1"/>
  <c r="HP29" i="27"/>
  <c r="LN29" i="27" s="1"/>
  <c r="HO29" i="27"/>
  <c r="LM29" i="27" s="1"/>
  <c r="HN29" i="27"/>
  <c r="LL29" i="27" s="1"/>
  <c r="HM29" i="27"/>
  <c r="LK29" i="27" s="1"/>
  <c r="HL29" i="27"/>
  <c r="LJ29" i="27" s="1"/>
  <c r="HK29" i="27"/>
  <c r="LI29" i="27" s="1"/>
  <c r="HJ29" i="27"/>
  <c r="LH29" i="27" s="1"/>
  <c r="HI29" i="27"/>
  <c r="LG29" i="27" s="1"/>
  <c r="HH29" i="27"/>
  <c r="LF29" i="27" s="1"/>
  <c r="HG29" i="27"/>
  <c r="LE29" i="27" s="1"/>
  <c r="HF29" i="27"/>
  <c r="LD29" i="27" s="1"/>
  <c r="HE29" i="27"/>
  <c r="LC29" i="27" s="1"/>
  <c r="HD29" i="27"/>
  <c r="LB29" i="27" s="1"/>
  <c r="JB28" i="27"/>
  <c r="JA28" i="27"/>
  <c r="IZ28" i="27"/>
  <c r="IY28" i="27"/>
  <c r="IX28" i="27"/>
  <c r="IW28" i="27"/>
  <c r="IV28" i="27"/>
  <c r="IU28" i="27"/>
  <c r="IT28" i="27"/>
  <c r="IS28" i="27"/>
  <c r="IR28" i="27"/>
  <c r="IQ28" i="27"/>
  <c r="IP28" i="27"/>
  <c r="IO28" i="27"/>
  <c r="IN28" i="27"/>
  <c r="IM28" i="27"/>
  <c r="IL28" i="27"/>
  <c r="IK28" i="27"/>
  <c r="IJ28" i="27"/>
  <c r="II28" i="27"/>
  <c r="IH28" i="27"/>
  <c r="IG28" i="27"/>
  <c r="IF28" i="27"/>
  <c r="IE28" i="27"/>
  <c r="IA28" i="27"/>
  <c r="LY28" i="27" s="1"/>
  <c r="HZ28" i="27"/>
  <c r="LX28" i="27" s="1"/>
  <c r="HY28" i="27"/>
  <c r="LW28" i="27" s="1"/>
  <c r="HX28" i="27"/>
  <c r="LV28" i="27" s="1"/>
  <c r="HW28" i="27"/>
  <c r="LU28" i="27" s="1"/>
  <c r="HV28" i="27"/>
  <c r="LT28" i="27" s="1"/>
  <c r="HU28" i="27"/>
  <c r="LS28" i="27" s="1"/>
  <c r="HT28" i="27"/>
  <c r="LR28" i="27" s="1"/>
  <c r="HS28" i="27"/>
  <c r="LQ28" i="27" s="1"/>
  <c r="HR28" i="27"/>
  <c r="LP28" i="27" s="1"/>
  <c r="HQ28" i="27"/>
  <c r="LO28" i="27" s="1"/>
  <c r="HP28" i="27"/>
  <c r="LN28" i="27" s="1"/>
  <c r="HO28" i="27"/>
  <c r="LM28" i="27" s="1"/>
  <c r="HN28" i="27"/>
  <c r="LL28" i="27" s="1"/>
  <c r="HM28" i="27"/>
  <c r="LK28" i="27" s="1"/>
  <c r="HL28" i="27"/>
  <c r="LJ28" i="27" s="1"/>
  <c r="HK28" i="27"/>
  <c r="LI28" i="27" s="1"/>
  <c r="HJ28" i="27"/>
  <c r="LH28" i="27" s="1"/>
  <c r="HI28" i="27"/>
  <c r="LG28" i="27" s="1"/>
  <c r="HH28" i="27"/>
  <c r="LF28" i="27" s="1"/>
  <c r="HG28" i="27"/>
  <c r="LE28" i="27" s="1"/>
  <c r="HF28" i="27"/>
  <c r="LD28" i="27" s="1"/>
  <c r="HE28" i="27"/>
  <c r="LC28" i="27" s="1"/>
  <c r="HD28" i="27"/>
  <c r="LB28" i="27" s="1"/>
  <c r="JB27" i="27"/>
  <c r="JA27" i="27"/>
  <c r="IZ27" i="27"/>
  <c r="IY27" i="27"/>
  <c r="IX27" i="27"/>
  <c r="IW27" i="27"/>
  <c r="IV27" i="27"/>
  <c r="IU27" i="27"/>
  <c r="IT27" i="27"/>
  <c r="IS27" i="27"/>
  <c r="IR27" i="27"/>
  <c r="IQ27" i="27"/>
  <c r="IP27" i="27"/>
  <c r="IO27" i="27"/>
  <c r="IN27" i="27"/>
  <c r="IM27" i="27"/>
  <c r="IL27" i="27"/>
  <c r="IK27" i="27"/>
  <c r="IJ27" i="27"/>
  <c r="II27" i="27"/>
  <c r="IH27" i="27"/>
  <c r="IG27" i="27"/>
  <c r="IF27" i="27"/>
  <c r="IE27" i="27"/>
  <c r="IA27" i="27"/>
  <c r="LY27" i="27" s="1"/>
  <c r="HZ27" i="27"/>
  <c r="LX27" i="27" s="1"/>
  <c r="HY27" i="27"/>
  <c r="LW27" i="27" s="1"/>
  <c r="HX27" i="27"/>
  <c r="LV27" i="27" s="1"/>
  <c r="HW27" i="27"/>
  <c r="LU27" i="27" s="1"/>
  <c r="HV27" i="27"/>
  <c r="LT27" i="27" s="1"/>
  <c r="HU27" i="27"/>
  <c r="LS27" i="27" s="1"/>
  <c r="HT27" i="27"/>
  <c r="LR27" i="27" s="1"/>
  <c r="HS27" i="27"/>
  <c r="LQ27" i="27" s="1"/>
  <c r="HR27" i="27"/>
  <c r="LP27" i="27" s="1"/>
  <c r="HQ27" i="27"/>
  <c r="LO27" i="27" s="1"/>
  <c r="HP27" i="27"/>
  <c r="LN27" i="27" s="1"/>
  <c r="HO27" i="27"/>
  <c r="LM27" i="27" s="1"/>
  <c r="HN27" i="27"/>
  <c r="LL27" i="27" s="1"/>
  <c r="HM27" i="27"/>
  <c r="LK27" i="27" s="1"/>
  <c r="HL27" i="27"/>
  <c r="LJ27" i="27" s="1"/>
  <c r="HK27" i="27"/>
  <c r="LI27" i="27" s="1"/>
  <c r="HJ27" i="27"/>
  <c r="LH27" i="27" s="1"/>
  <c r="HI27" i="27"/>
  <c r="LG27" i="27" s="1"/>
  <c r="HH27" i="27"/>
  <c r="LF27" i="27" s="1"/>
  <c r="HG27" i="27"/>
  <c r="LE27" i="27" s="1"/>
  <c r="HF27" i="27"/>
  <c r="LD27" i="27" s="1"/>
  <c r="HE27" i="27"/>
  <c r="LC27" i="27" s="1"/>
  <c r="HD27" i="27"/>
  <c r="LB27" i="27" s="1"/>
  <c r="JB26" i="27"/>
  <c r="JA26" i="27"/>
  <c r="IZ26" i="27"/>
  <c r="IY26" i="27"/>
  <c r="IX26" i="27"/>
  <c r="IW26" i="27"/>
  <c r="IV26" i="27"/>
  <c r="IU26" i="27"/>
  <c r="IT26" i="27"/>
  <c r="IS26" i="27"/>
  <c r="IR26" i="27"/>
  <c r="IQ26" i="27"/>
  <c r="IP26" i="27"/>
  <c r="IO26" i="27"/>
  <c r="IN26" i="27"/>
  <c r="IM26" i="27"/>
  <c r="IL26" i="27"/>
  <c r="IK26" i="27"/>
  <c r="IJ26" i="27"/>
  <c r="II26" i="27"/>
  <c r="IH26" i="27"/>
  <c r="IG26" i="27"/>
  <c r="IF26" i="27"/>
  <c r="IE26" i="27"/>
  <c r="IA26" i="27"/>
  <c r="LY26" i="27" s="1"/>
  <c r="HZ26" i="27"/>
  <c r="LX26" i="27" s="1"/>
  <c r="HY26" i="27"/>
  <c r="LW26" i="27" s="1"/>
  <c r="HX26" i="27"/>
  <c r="LV26" i="27" s="1"/>
  <c r="HW26" i="27"/>
  <c r="LU26" i="27" s="1"/>
  <c r="HV26" i="27"/>
  <c r="LT26" i="27" s="1"/>
  <c r="HU26" i="27"/>
  <c r="LS26" i="27" s="1"/>
  <c r="HT26" i="27"/>
  <c r="LR26" i="27" s="1"/>
  <c r="HS26" i="27"/>
  <c r="LQ26" i="27" s="1"/>
  <c r="HR26" i="27"/>
  <c r="LP26" i="27" s="1"/>
  <c r="HQ26" i="27"/>
  <c r="LO26" i="27" s="1"/>
  <c r="HP26" i="27"/>
  <c r="LN26" i="27" s="1"/>
  <c r="HO26" i="27"/>
  <c r="LM26" i="27" s="1"/>
  <c r="HN26" i="27"/>
  <c r="LL26" i="27" s="1"/>
  <c r="HM26" i="27"/>
  <c r="LK26" i="27" s="1"/>
  <c r="HL26" i="27"/>
  <c r="LJ26" i="27" s="1"/>
  <c r="HK26" i="27"/>
  <c r="LI26" i="27" s="1"/>
  <c r="HJ26" i="27"/>
  <c r="LH26" i="27" s="1"/>
  <c r="HI26" i="27"/>
  <c r="LG26" i="27" s="1"/>
  <c r="HH26" i="27"/>
  <c r="LF26" i="27" s="1"/>
  <c r="HG26" i="27"/>
  <c r="LE26" i="27" s="1"/>
  <c r="HF26" i="27"/>
  <c r="LD26" i="27" s="1"/>
  <c r="HE26" i="27"/>
  <c r="LC26" i="27" s="1"/>
  <c r="HD26" i="27"/>
  <c r="LB26" i="27" s="1"/>
  <c r="JB25" i="27"/>
  <c r="JA25" i="27"/>
  <c r="IZ25" i="27"/>
  <c r="IY25" i="27"/>
  <c r="IX25" i="27"/>
  <c r="IW25" i="27"/>
  <c r="IV25" i="27"/>
  <c r="IU25" i="27"/>
  <c r="IT25" i="27"/>
  <c r="IS25" i="27"/>
  <c r="IR25" i="27"/>
  <c r="IQ25" i="27"/>
  <c r="IP25" i="27"/>
  <c r="IO25" i="27"/>
  <c r="IN25" i="27"/>
  <c r="IM25" i="27"/>
  <c r="IL25" i="27"/>
  <c r="IK25" i="27"/>
  <c r="IJ25" i="27"/>
  <c r="II25" i="27"/>
  <c r="IH25" i="27"/>
  <c r="IG25" i="27"/>
  <c r="IF25" i="27"/>
  <c r="IE25" i="27"/>
  <c r="IA25" i="27"/>
  <c r="LY25" i="27" s="1"/>
  <c r="HZ25" i="27"/>
  <c r="LX25" i="27" s="1"/>
  <c r="HY25" i="27"/>
  <c r="LW25" i="27" s="1"/>
  <c r="HX25" i="27"/>
  <c r="LV25" i="27" s="1"/>
  <c r="HW25" i="27"/>
  <c r="LU25" i="27" s="1"/>
  <c r="HV25" i="27"/>
  <c r="LT25" i="27" s="1"/>
  <c r="HU25" i="27"/>
  <c r="LS25" i="27" s="1"/>
  <c r="HT25" i="27"/>
  <c r="LR25" i="27" s="1"/>
  <c r="HS25" i="27"/>
  <c r="LQ25" i="27" s="1"/>
  <c r="HR25" i="27"/>
  <c r="LP25" i="27" s="1"/>
  <c r="HQ25" i="27"/>
  <c r="LO25" i="27" s="1"/>
  <c r="HP25" i="27"/>
  <c r="LN25" i="27" s="1"/>
  <c r="HO25" i="27"/>
  <c r="LM25" i="27" s="1"/>
  <c r="HN25" i="27"/>
  <c r="LL25" i="27" s="1"/>
  <c r="HM25" i="27"/>
  <c r="LK25" i="27" s="1"/>
  <c r="HL25" i="27"/>
  <c r="LJ25" i="27" s="1"/>
  <c r="HK25" i="27"/>
  <c r="LI25" i="27" s="1"/>
  <c r="HJ25" i="27"/>
  <c r="LH25" i="27" s="1"/>
  <c r="HI25" i="27"/>
  <c r="LG25" i="27" s="1"/>
  <c r="HH25" i="27"/>
  <c r="LF25" i="27" s="1"/>
  <c r="HG25" i="27"/>
  <c r="LE25" i="27" s="1"/>
  <c r="HF25" i="27"/>
  <c r="LD25" i="27" s="1"/>
  <c r="HE25" i="27"/>
  <c r="LC25" i="27" s="1"/>
  <c r="HD25" i="27"/>
  <c r="LB25" i="27" s="1"/>
  <c r="IA24" i="27"/>
  <c r="HZ24" i="27"/>
  <c r="HY24" i="27"/>
  <c r="HX24" i="27"/>
  <c r="HW24" i="27"/>
  <c r="HV24" i="27"/>
  <c r="HU24" i="27"/>
  <c r="HT24" i="27"/>
  <c r="HS24" i="27"/>
  <c r="HR24" i="27"/>
  <c r="HQ24" i="27"/>
  <c r="HP24" i="27"/>
  <c r="HO24" i="27"/>
  <c r="HN24" i="27"/>
  <c r="HM24" i="27"/>
  <c r="HL24" i="27"/>
  <c r="HK24" i="27"/>
  <c r="HJ24" i="27"/>
  <c r="HI24" i="27"/>
  <c r="HH24" i="27"/>
  <c r="HG24" i="27"/>
  <c r="HF24" i="27"/>
  <c r="HE24" i="27"/>
  <c r="HD24" i="27"/>
  <c r="JB23" i="27"/>
  <c r="JA23" i="27"/>
  <c r="IZ23" i="27"/>
  <c r="IY23" i="27"/>
  <c r="IX23" i="27"/>
  <c r="IW23" i="27"/>
  <c r="IV23" i="27"/>
  <c r="IU23" i="27"/>
  <c r="IT23" i="27"/>
  <c r="IS23" i="27"/>
  <c r="IR23" i="27"/>
  <c r="IQ23" i="27"/>
  <c r="IP23" i="27"/>
  <c r="IO23" i="27"/>
  <c r="IN23" i="27"/>
  <c r="IM23" i="27"/>
  <c r="IL23" i="27"/>
  <c r="IK23" i="27"/>
  <c r="IJ23" i="27"/>
  <c r="II23" i="27"/>
  <c r="IH23" i="27"/>
  <c r="IG23" i="27"/>
  <c r="IF23" i="27"/>
  <c r="IE23" i="27"/>
  <c r="IA23" i="27"/>
  <c r="LY23" i="27" s="1"/>
  <c r="HZ23" i="27"/>
  <c r="LX23" i="27" s="1"/>
  <c r="HY23" i="27"/>
  <c r="LW23" i="27" s="1"/>
  <c r="HX23" i="27"/>
  <c r="LV23" i="27" s="1"/>
  <c r="HW23" i="27"/>
  <c r="LU23" i="27" s="1"/>
  <c r="HV23" i="27"/>
  <c r="LT23" i="27" s="1"/>
  <c r="HU23" i="27"/>
  <c r="LS23" i="27" s="1"/>
  <c r="HT23" i="27"/>
  <c r="LR23" i="27" s="1"/>
  <c r="HS23" i="27"/>
  <c r="LQ23" i="27" s="1"/>
  <c r="HR23" i="27"/>
  <c r="LP23" i="27" s="1"/>
  <c r="HQ23" i="27"/>
  <c r="LO23" i="27" s="1"/>
  <c r="HP23" i="27"/>
  <c r="LN23" i="27" s="1"/>
  <c r="HO23" i="27"/>
  <c r="LM23" i="27" s="1"/>
  <c r="HN23" i="27"/>
  <c r="LL23" i="27" s="1"/>
  <c r="HM23" i="27"/>
  <c r="LK23" i="27" s="1"/>
  <c r="HL23" i="27"/>
  <c r="LJ23" i="27" s="1"/>
  <c r="HK23" i="27"/>
  <c r="LI23" i="27" s="1"/>
  <c r="HJ23" i="27"/>
  <c r="LH23" i="27" s="1"/>
  <c r="HI23" i="27"/>
  <c r="LG23" i="27" s="1"/>
  <c r="HH23" i="27"/>
  <c r="LF23" i="27" s="1"/>
  <c r="HG23" i="27"/>
  <c r="LE23" i="27" s="1"/>
  <c r="HF23" i="27"/>
  <c r="LD23" i="27" s="1"/>
  <c r="HE23" i="27"/>
  <c r="LC23" i="27" s="1"/>
  <c r="HD23" i="27"/>
  <c r="LB23" i="27" s="1"/>
  <c r="JB22" i="27"/>
  <c r="JA22" i="27"/>
  <c r="IZ22" i="27"/>
  <c r="IY22" i="27"/>
  <c r="IX22" i="27"/>
  <c r="IW22" i="27"/>
  <c r="IV22" i="27"/>
  <c r="IU22" i="27"/>
  <c r="IT22" i="27"/>
  <c r="IS22" i="27"/>
  <c r="IR22" i="27"/>
  <c r="IQ22" i="27"/>
  <c r="IP22" i="27"/>
  <c r="IO22" i="27"/>
  <c r="IN22" i="27"/>
  <c r="IM22" i="27"/>
  <c r="IL22" i="27"/>
  <c r="IK22" i="27"/>
  <c r="IJ22" i="27"/>
  <c r="II22" i="27"/>
  <c r="IH22" i="27"/>
  <c r="IG22" i="27"/>
  <c r="IF22" i="27"/>
  <c r="IE22" i="27"/>
  <c r="IA22" i="27"/>
  <c r="LY22" i="27" s="1"/>
  <c r="HZ22" i="27"/>
  <c r="LX22" i="27" s="1"/>
  <c r="HY22" i="27"/>
  <c r="LW22" i="27" s="1"/>
  <c r="HX22" i="27"/>
  <c r="LV22" i="27" s="1"/>
  <c r="HW22" i="27"/>
  <c r="LU22" i="27" s="1"/>
  <c r="HV22" i="27"/>
  <c r="LT22" i="27" s="1"/>
  <c r="HU22" i="27"/>
  <c r="LS22" i="27" s="1"/>
  <c r="HT22" i="27"/>
  <c r="LR22" i="27" s="1"/>
  <c r="HS22" i="27"/>
  <c r="LQ22" i="27" s="1"/>
  <c r="HR22" i="27"/>
  <c r="LP22" i="27" s="1"/>
  <c r="HQ22" i="27"/>
  <c r="LO22" i="27" s="1"/>
  <c r="HP22" i="27"/>
  <c r="LN22" i="27" s="1"/>
  <c r="HO22" i="27"/>
  <c r="LM22" i="27" s="1"/>
  <c r="HN22" i="27"/>
  <c r="LL22" i="27" s="1"/>
  <c r="HM22" i="27"/>
  <c r="LK22" i="27" s="1"/>
  <c r="HL22" i="27"/>
  <c r="LJ22" i="27" s="1"/>
  <c r="HK22" i="27"/>
  <c r="LI22" i="27" s="1"/>
  <c r="HJ22" i="27"/>
  <c r="LH22" i="27" s="1"/>
  <c r="HI22" i="27"/>
  <c r="LG22" i="27" s="1"/>
  <c r="HH22" i="27"/>
  <c r="LF22" i="27" s="1"/>
  <c r="HG22" i="27"/>
  <c r="LE22" i="27" s="1"/>
  <c r="HF22" i="27"/>
  <c r="LD22" i="27" s="1"/>
  <c r="HE22" i="27"/>
  <c r="LC22" i="27" s="1"/>
  <c r="HD22" i="27"/>
  <c r="LB22" i="27" s="1"/>
  <c r="JB21" i="27"/>
  <c r="JA21" i="27"/>
  <c r="IZ21" i="27"/>
  <c r="IY21" i="27"/>
  <c r="IX21" i="27"/>
  <c r="IW21" i="27"/>
  <c r="IV21" i="27"/>
  <c r="IU21" i="27"/>
  <c r="IT21" i="27"/>
  <c r="IS21" i="27"/>
  <c r="IR21" i="27"/>
  <c r="IQ21" i="27"/>
  <c r="IP21" i="27"/>
  <c r="IO21" i="27"/>
  <c r="IN21" i="27"/>
  <c r="IM21" i="27"/>
  <c r="IL21" i="27"/>
  <c r="IK21" i="27"/>
  <c r="IJ21" i="27"/>
  <c r="II21" i="27"/>
  <c r="IH21" i="27"/>
  <c r="IG21" i="27"/>
  <c r="IF21" i="27"/>
  <c r="IE21" i="27"/>
  <c r="IA21" i="27"/>
  <c r="LY21" i="27" s="1"/>
  <c r="HZ21" i="27"/>
  <c r="LX21" i="27" s="1"/>
  <c r="HY21" i="27"/>
  <c r="LW21" i="27" s="1"/>
  <c r="HX21" i="27"/>
  <c r="LV21" i="27" s="1"/>
  <c r="HW21" i="27"/>
  <c r="LU21" i="27" s="1"/>
  <c r="HV21" i="27"/>
  <c r="LT21" i="27" s="1"/>
  <c r="HU21" i="27"/>
  <c r="LS21" i="27" s="1"/>
  <c r="HT21" i="27"/>
  <c r="LR21" i="27" s="1"/>
  <c r="HS21" i="27"/>
  <c r="LQ21" i="27" s="1"/>
  <c r="HR21" i="27"/>
  <c r="LP21" i="27" s="1"/>
  <c r="HQ21" i="27"/>
  <c r="LO21" i="27" s="1"/>
  <c r="HP21" i="27"/>
  <c r="LN21" i="27" s="1"/>
  <c r="HO21" i="27"/>
  <c r="LM21" i="27" s="1"/>
  <c r="HN21" i="27"/>
  <c r="LL21" i="27" s="1"/>
  <c r="HM21" i="27"/>
  <c r="LK21" i="27" s="1"/>
  <c r="HL21" i="27"/>
  <c r="LJ21" i="27" s="1"/>
  <c r="HK21" i="27"/>
  <c r="LI21" i="27" s="1"/>
  <c r="HJ21" i="27"/>
  <c r="LH21" i="27" s="1"/>
  <c r="HI21" i="27"/>
  <c r="LG21" i="27" s="1"/>
  <c r="HH21" i="27"/>
  <c r="LF21" i="27" s="1"/>
  <c r="HG21" i="27"/>
  <c r="LE21" i="27" s="1"/>
  <c r="HF21" i="27"/>
  <c r="LD21" i="27" s="1"/>
  <c r="HE21" i="27"/>
  <c r="LC21" i="27" s="1"/>
  <c r="HD21" i="27"/>
  <c r="LB21" i="27" s="1"/>
  <c r="JB20" i="27"/>
  <c r="JA20" i="27"/>
  <c r="IZ20" i="27"/>
  <c r="IY20" i="27"/>
  <c r="IX20" i="27"/>
  <c r="IW20" i="27"/>
  <c r="IV20" i="27"/>
  <c r="IU20" i="27"/>
  <c r="IT20" i="27"/>
  <c r="IS20" i="27"/>
  <c r="IR20" i="27"/>
  <c r="IQ20" i="27"/>
  <c r="IP20" i="27"/>
  <c r="IO20" i="27"/>
  <c r="IN20" i="27"/>
  <c r="IM20" i="27"/>
  <c r="IL20" i="27"/>
  <c r="IK20" i="27"/>
  <c r="IJ20" i="27"/>
  <c r="II20" i="27"/>
  <c r="IH20" i="27"/>
  <c r="IG20" i="27"/>
  <c r="IF20" i="27"/>
  <c r="IE20" i="27"/>
  <c r="IA20" i="27"/>
  <c r="LY20" i="27" s="1"/>
  <c r="HZ20" i="27"/>
  <c r="LX20" i="27" s="1"/>
  <c r="HY20" i="27"/>
  <c r="LW20" i="27" s="1"/>
  <c r="HX20" i="27"/>
  <c r="LV20" i="27" s="1"/>
  <c r="HW20" i="27"/>
  <c r="LU20" i="27" s="1"/>
  <c r="HV20" i="27"/>
  <c r="LT20" i="27" s="1"/>
  <c r="HU20" i="27"/>
  <c r="LS20" i="27" s="1"/>
  <c r="HT20" i="27"/>
  <c r="LR20" i="27" s="1"/>
  <c r="HS20" i="27"/>
  <c r="LQ20" i="27" s="1"/>
  <c r="HR20" i="27"/>
  <c r="LP20" i="27" s="1"/>
  <c r="HQ20" i="27"/>
  <c r="LO20" i="27" s="1"/>
  <c r="HP20" i="27"/>
  <c r="LN20" i="27" s="1"/>
  <c r="HO20" i="27"/>
  <c r="LM20" i="27" s="1"/>
  <c r="HN20" i="27"/>
  <c r="LL20" i="27" s="1"/>
  <c r="HM20" i="27"/>
  <c r="LK20" i="27" s="1"/>
  <c r="HL20" i="27"/>
  <c r="LJ20" i="27" s="1"/>
  <c r="HK20" i="27"/>
  <c r="LI20" i="27" s="1"/>
  <c r="HJ20" i="27"/>
  <c r="LH20" i="27" s="1"/>
  <c r="HI20" i="27"/>
  <c r="LG20" i="27" s="1"/>
  <c r="HH20" i="27"/>
  <c r="LF20" i="27" s="1"/>
  <c r="HG20" i="27"/>
  <c r="LE20" i="27" s="1"/>
  <c r="HF20" i="27"/>
  <c r="LD20" i="27" s="1"/>
  <c r="HE20" i="27"/>
  <c r="LC20" i="27" s="1"/>
  <c r="HD20" i="27"/>
  <c r="LB20" i="27" s="1"/>
  <c r="JB19" i="27"/>
  <c r="JA19" i="27"/>
  <c r="IZ19" i="27"/>
  <c r="IY19" i="27"/>
  <c r="IX19" i="27"/>
  <c r="IW19" i="27"/>
  <c r="IV19" i="27"/>
  <c r="IU19" i="27"/>
  <c r="IT19" i="27"/>
  <c r="IS19" i="27"/>
  <c r="IR19" i="27"/>
  <c r="IQ19" i="27"/>
  <c r="IP19" i="27"/>
  <c r="IO19" i="27"/>
  <c r="IN19" i="27"/>
  <c r="IM19" i="27"/>
  <c r="IL19" i="27"/>
  <c r="IK19" i="27"/>
  <c r="IJ19" i="27"/>
  <c r="II19" i="27"/>
  <c r="IH19" i="27"/>
  <c r="IG19" i="27"/>
  <c r="IF19" i="27"/>
  <c r="IE19" i="27"/>
  <c r="IA19" i="27"/>
  <c r="LY19" i="27" s="1"/>
  <c r="HZ19" i="27"/>
  <c r="LX19" i="27" s="1"/>
  <c r="HY19" i="27"/>
  <c r="LW19" i="27" s="1"/>
  <c r="HX19" i="27"/>
  <c r="LV19" i="27" s="1"/>
  <c r="HW19" i="27"/>
  <c r="LU19" i="27" s="1"/>
  <c r="HV19" i="27"/>
  <c r="LT19" i="27" s="1"/>
  <c r="HU19" i="27"/>
  <c r="LS19" i="27" s="1"/>
  <c r="HT19" i="27"/>
  <c r="LR19" i="27" s="1"/>
  <c r="HS19" i="27"/>
  <c r="LQ19" i="27" s="1"/>
  <c r="HR19" i="27"/>
  <c r="LP19" i="27" s="1"/>
  <c r="HQ19" i="27"/>
  <c r="LO19" i="27" s="1"/>
  <c r="HP19" i="27"/>
  <c r="LN19" i="27" s="1"/>
  <c r="HO19" i="27"/>
  <c r="LM19" i="27" s="1"/>
  <c r="HN19" i="27"/>
  <c r="LL19" i="27" s="1"/>
  <c r="HM19" i="27"/>
  <c r="LK19" i="27" s="1"/>
  <c r="HL19" i="27"/>
  <c r="LJ19" i="27" s="1"/>
  <c r="HK19" i="27"/>
  <c r="LI19" i="27" s="1"/>
  <c r="HJ19" i="27"/>
  <c r="LH19" i="27" s="1"/>
  <c r="HI19" i="27"/>
  <c r="LG19" i="27" s="1"/>
  <c r="HH19" i="27"/>
  <c r="LF19" i="27" s="1"/>
  <c r="HG19" i="27"/>
  <c r="LE19" i="27" s="1"/>
  <c r="HF19" i="27"/>
  <c r="LD19" i="27" s="1"/>
  <c r="HE19" i="27"/>
  <c r="LC19" i="27" s="1"/>
  <c r="HD19" i="27"/>
  <c r="LB19" i="27" s="1"/>
  <c r="IA18" i="27"/>
  <c r="HZ18" i="27"/>
  <c r="HY18" i="27"/>
  <c r="HX18" i="27"/>
  <c r="HW18" i="27"/>
  <c r="HV18" i="27"/>
  <c r="HU18" i="27"/>
  <c r="HT18" i="27"/>
  <c r="HS18" i="27"/>
  <c r="HR18" i="27"/>
  <c r="HQ18" i="27"/>
  <c r="HP18" i="27"/>
  <c r="HO18" i="27"/>
  <c r="HN18" i="27"/>
  <c r="HM18" i="27"/>
  <c r="HL18" i="27"/>
  <c r="HK18" i="27"/>
  <c r="HJ18" i="27"/>
  <c r="HI18" i="27"/>
  <c r="HH18" i="27"/>
  <c r="HG18" i="27"/>
  <c r="HF18" i="27"/>
  <c r="HE18" i="27"/>
  <c r="HD18" i="27"/>
  <c r="JB17" i="27"/>
  <c r="JA17" i="27"/>
  <c r="IZ17" i="27"/>
  <c r="IY17" i="27"/>
  <c r="IX17" i="27"/>
  <c r="IW17" i="27"/>
  <c r="IV17" i="27"/>
  <c r="IU17" i="27"/>
  <c r="IT17" i="27"/>
  <c r="IS17" i="27"/>
  <c r="IR17" i="27"/>
  <c r="IQ17" i="27"/>
  <c r="IP17" i="27"/>
  <c r="IO17" i="27"/>
  <c r="IN17" i="27"/>
  <c r="IM17" i="27"/>
  <c r="IL17" i="27"/>
  <c r="IK17" i="27"/>
  <c r="IJ17" i="27"/>
  <c r="II17" i="27"/>
  <c r="IH17" i="27"/>
  <c r="IG17" i="27"/>
  <c r="IF17" i="27"/>
  <c r="IE17" i="27"/>
  <c r="JB16" i="27"/>
  <c r="JA16" i="27"/>
  <c r="IZ16" i="27"/>
  <c r="IY16" i="27"/>
  <c r="IX16" i="27"/>
  <c r="IW16" i="27"/>
  <c r="IV16" i="27"/>
  <c r="IU16" i="27"/>
  <c r="IT16" i="27"/>
  <c r="IS16" i="27"/>
  <c r="IR16" i="27"/>
  <c r="IQ16" i="27"/>
  <c r="IP16" i="27"/>
  <c r="IO16" i="27"/>
  <c r="IN16" i="27"/>
  <c r="IM16" i="27"/>
  <c r="IL16" i="27"/>
  <c r="IK16" i="27"/>
  <c r="IJ16" i="27"/>
  <c r="II16" i="27"/>
  <c r="IH16" i="27"/>
  <c r="IG16" i="27"/>
  <c r="IF16" i="27"/>
  <c r="IE16" i="27"/>
  <c r="IA16" i="27"/>
  <c r="LY16" i="27" s="1"/>
  <c r="HZ16" i="27"/>
  <c r="LX16" i="27" s="1"/>
  <c r="HY16" i="27"/>
  <c r="LW16" i="27" s="1"/>
  <c r="HX16" i="27"/>
  <c r="LV16" i="27" s="1"/>
  <c r="HW16" i="27"/>
  <c r="LU16" i="27" s="1"/>
  <c r="HV16" i="27"/>
  <c r="LT16" i="27" s="1"/>
  <c r="HU16" i="27"/>
  <c r="LS16" i="27" s="1"/>
  <c r="HT16" i="27"/>
  <c r="LR16" i="27" s="1"/>
  <c r="HS16" i="27"/>
  <c r="LQ16" i="27" s="1"/>
  <c r="HR16" i="27"/>
  <c r="LP16" i="27" s="1"/>
  <c r="HQ16" i="27"/>
  <c r="LO16" i="27" s="1"/>
  <c r="HP16" i="27"/>
  <c r="LN16" i="27" s="1"/>
  <c r="HO16" i="27"/>
  <c r="LM16" i="27" s="1"/>
  <c r="HN16" i="27"/>
  <c r="LL16" i="27" s="1"/>
  <c r="HM16" i="27"/>
  <c r="LK16" i="27" s="1"/>
  <c r="HL16" i="27"/>
  <c r="LJ16" i="27" s="1"/>
  <c r="HK16" i="27"/>
  <c r="LI16" i="27" s="1"/>
  <c r="HJ16" i="27"/>
  <c r="LH16" i="27" s="1"/>
  <c r="HI16" i="27"/>
  <c r="LG16" i="27" s="1"/>
  <c r="HH16" i="27"/>
  <c r="LF16" i="27" s="1"/>
  <c r="HG16" i="27"/>
  <c r="LE16" i="27" s="1"/>
  <c r="HF16" i="27"/>
  <c r="LD16" i="27" s="1"/>
  <c r="HE16" i="27"/>
  <c r="LC16" i="27" s="1"/>
  <c r="HD16" i="27"/>
  <c r="LB16" i="27" s="1"/>
  <c r="JB15" i="27"/>
  <c r="JA15" i="27"/>
  <c r="IZ15" i="27"/>
  <c r="IY15" i="27"/>
  <c r="IX15" i="27"/>
  <c r="IW15" i="27"/>
  <c r="IV15" i="27"/>
  <c r="IU15" i="27"/>
  <c r="IT15" i="27"/>
  <c r="IS15" i="27"/>
  <c r="IR15" i="27"/>
  <c r="IQ15" i="27"/>
  <c r="IP15" i="27"/>
  <c r="IO15" i="27"/>
  <c r="IN15" i="27"/>
  <c r="IM15" i="27"/>
  <c r="IL15" i="27"/>
  <c r="IK15" i="27"/>
  <c r="IJ15" i="27"/>
  <c r="II15" i="27"/>
  <c r="IH15" i="27"/>
  <c r="IG15" i="27"/>
  <c r="IF15" i="27"/>
  <c r="IE15" i="27"/>
  <c r="JB14" i="27"/>
  <c r="JA14" i="27"/>
  <c r="IZ14" i="27"/>
  <c r="IY14" i="27"/>
  <c r="IX14" i="27"/>
  <c r="IW14" i="27"/>
  <c r="IV14" i="27"/>
  <c r="IU14" i="27"/>
  <c r="IT14" i="27"/>
  <c r="IS14" i="27"/>
  <c r="IR14" i="27"/>
  <c r="IQ14" i="27"/>
  <c r="IP14" i="27"/>
  <c r="IO14" i="27"/>
  <c r="IN14" i="27"/>
  <c r="IM14" i="27"/>
  <c r="IL14" i="27"/>
  <c r="IK14" i="27"/>
  <c r="IJ14" i="27"/>
  <c r="II14" i="27"/>
  <c r="IH14" i="27"/>
  <c r="IG14" i="27"/>
  <c r="IF14" i="27"/>
  <c r="IE14" i="27"/>
  <c r="IA14" i="27"/>
  <c r="LY14" i="27" s="1"/>
  <c r="HZ14" i="27"/>
  <c r="LX14" i="27" s="1"/>
  <c r="HY14" i="27"/>
  <c r="LW14" i="27" s="1"/>
  <c r="HX14" i="27"/>
  <c r="LV14" i="27" s="1"/>
  <c r="HW14" i="27"/>
  <c r="LU14" i="27" s="1"/>
  <c r="HV14" i="27"/>
  <c r="LT14" i="27" s="1"/>
  <c r="HU14" i="27"/>
  <c r="LS14" i="27" s="1"/>
  <c r="HT14" i="27"/>
  <c r="LR14" i="27" s="1"/>
  <c r="HS14" i="27"/>
  <c r="LQ14" i="27" s="1"/>
  <c r="HR14" i="27"/>
  <c r="LP14" i="27" s="1"/>
  <c r="HQ14" i="27"/>
  <c r="LO14" i="27" s="1"/>
  <c r="HP14" i="27"/>
  <c r="LN14" i="27" s="1"/>
  <c r="HO14" i="27"/>
  <c r="LM14" i="27" s="1"/>
  <c r="HN14" i="27"/>
  <c r="LL14" i="27" s="1"/>
  <c r="HM14" i="27"/>
  <c r="LK14" i="27" s="1"/>
  <c r="HL14" i="27"/>
  <c r="LJ14" i="27" s="1"/>
  <c r="HK14" i="27"/>
  <c r="LI14" i="27" s="1"/>
  <c r="HJ14" i="27"/>
  <c r="LH14" i="27" s="1"/>
  <c r="HI14" i="27"/>
  <c r="LG14" i="27" s="1"/>
  <c r="HH14" i="27"/>
  <c r="LF14" i="27" s="1"/>
  <c r="HG14" i="27"/>
  <c r="LE14" i="27" s="1"/>
  <c r="HF14" i="27"/>
  <c r="LD14" i="27" s="1"/>
  <c r="HE14" i="27"/>
  <c r="LC14" i="27" s="1"/>
  <c r="HD14" i="27"/>
  <c r="LB14" i="27" s="1"/>
  <c r="JB13" i="27"/>
  <c r="JA13" i="27"/>
  <c r="IZ13" i="27"/>
  <c r="IY13" i="27"/>
  <c r="IX13" i="27"/>
  <c r="IW13" i="27"/>
  <c r="IV13" i="27"/>
  <c r="IU13" i="27"/>
  <c r="IT13" i="27"/>
  <c r="IS13" i="27"/>
  <c r="IR13" i="27"/>
  <c r="IQ13" i="27"/>
  <c r="IP13" i="27"/>
  <c r="IO13" i="27"/>
  <c r="IN13" i="27"/>
  <c r="IM13" i="27"/>
  <c r="IL13" i="27"/>
  <c r="IK13" i="27"/>
  <c r="IJ13" i="27"/>
  <c r="II13" i="27"/>
  <c r="IH13" i="27"/>
  <c r="IG13" i="27"/>
  <c r="IF13" i="27"/>
  <c r="IE13" i="27"/>
  <c r="IA13" i="27"/>
  <c r="LY13" i="27" s="1"/>
  <c r="HZ13" i="27"/>
  <c r="LX13" i="27" s="1"/>
  <c r="HY13" i="27"/>
  <c r="LW13" i="27" s="1"/>
  <c r="HX13" i="27"/>
  <c r="LV13" i="27" s="1"/>
  <c r="HW13" i="27"/>
  <c r="LU13" i="27" s="1"/>
  <c r="HV13" i="27"/>
  <c r="LT13" i="27" s="1"/>
  <c r="HU13" i="27"/>
  <c r="LS13" i="27" s="1"/>
  <c r="HT13" i="27"/>
  <c r="LR13" i="27" s="1"/>
  <c r="HS13" i="27"/>
  <c r="LQ13" i="27" s="1"/>
  <c r="HR13" i="27"/>
  <c r="LP13" i="27" s="1"/>
  <c r="HQ13" i="27"/>
  <c r="LO13" i="27" s="1"/>
  <c r="HP13" i="27"/>
  <c r="LN13" i="27" s="1"/>
  <c r="HO13" i="27"/>
  <c r="LM13" i="27" s="1"/>
  <c r="HN13" i="27"/>
  <c r="LL13" i="27" s="1"/>
  <c r="HM13" i="27"/>
  <c r="LK13" i="27" s="1"/>
  <c r="HL13" i="27"/>
  <c r="LJ13" i="27" s="1"/>
  <c r="HK13" i="27"/>
  <c r="LI13" i="27" s="1"/>
  <c r="HJ13" i="27"/>
  <c r="LH13" i="27" s="1"/>
  <c r="HI13" i="27"/>
  <c r="LG13" i="27" s="1"/>
  <c r="HH13" i="27"/>
  <c r="LF13" i="27" s="1"/>
  <c r="HG13" i="27"/>
  <c r="LE13" i="27" s="1"/>
  <c r="HF13" i="27"/>
  <c r="LD13" i="27" s="1"/>
  <c r="HE13" i="27"/>
  <c r="LC13" i="27" s="1"/>
  <c r="HD13" i="27"/>
  <c r="LB13" i="27" s="1"/>
  <c r="JB12" i="27"/>
  <c r="JB113" i="27" s="1"/>
  <c r="JA12" i="27"/>
  <c r="JA113" i="27" s="1"/>
  <c r="IZ12" i="27"/>
  <c r="IZ113" i="27" s="1"/>
  <c r="IY12" i="27"/>
  <c r="IY113" i="27" s="1"/>
  <c r="IX12" i="27"/>
  <c r="IX113" i="27" s="1"/>
  <c r="IW12" i="27"/>
  <c r="IW113" i="27" s="1"/>
  <c r="IV12" i="27"/>
  <c r="IV113" i="27" s="1"/>
  <c r="IU12" i="27"/>
  <c r="IU113" i="27" s="1"/>
  <c r="IT12" i="27"/>
  <c r="IT113" i="27" s="1"/>
  <c r="IS12" i="27"/>
  <c r="IS113" i="27" s="1"/>
  <c r="IR12" i="27"/>
  <c r="IR113" i="27" s="1"/>
  <c r="IQ12" i="27"/>
  <c r="IQ113" i="27" s="1"/>
  <c r="IP12" i="27"/>
  <c r="IP113" i="27" s="1"/>
  <c r="IO12" i="27"/>
  <c r="IO113" i="27" s="1"/>
  <c r="IN12" i="27"/>
  <c r="IN113" i="27" s="1"/>
  <c r="IM12" i="27"/>
  <c r="IM113" i="27" s="1"/>
  <c r="IL12" i="27"/>
  <c r="IL113" i="27" s="1"/>
  <c r="IK12" i="27"/>
  <c r="IK113" i="27" s="1"/>
  <c r="IJ12" i="27"/>
  <c r="IJ113" i="27" s="1"/>
  <c r="II12" i="27"/>
  <c r="II113" i="27" s="1"/>
  <c r="IH12" i="27"/>
  <c r="IH113" i="27" s="1"/>
  <c r="IG12" i="27"/>
  <c r="IG113" i="27" s="1"/>
  <c r="IF12" i="27"/>
  <c r="IF113" i="27" s="1"/>
  <c r="IE12" i="27"/>
  <c r="IE113" i="27" s="1"/>
  <c r="IA12" i="27"/>
  <c r="LY12" i="27" s="1"/>
  <c r="HZ12" i="27"/>
  <c r="LX12" i="27" s="1"/>
  <c r="HY12" i="27"/>
  <c r="LW12" i="27" s="1"/>
  <c r="HX12" i="27"/>
  <c r="LV12" i="27" s="1"/>
  <c r="HW12" i="27"/>
  <c r="LU12" i="27" s="1"/>
  <c r="HV12" i="27"/>
  <c r="LT12" i="27" s="1"/>
  <c r="HU12" i="27"/>
  <c r="LS12" i="27" s="1"/>
  <c r="HT12" i="27"/>
  <c r="LR12" i="27" s="1"/>
  <c r="HS12" i="27"/>
  <c r="LQ12" i="27" s="1"/>
  <c r="HR12" i="27"/>
  <c r="LP12" i="27" s="1"/>
  <c r="HQ12" i="27"/>
  <c r="LO12" i="27" s="1"/>
  <c r="HP12" i="27"/>
  <c r="LN12" i="27" s="1"/>
  <c r="HO12" i="27"/>
  <c r="LM12" i="27" s="1"/>
  <c r="HN12" i="27"/>
  <c r="LL12" i="27" s="1"/>
  <c r="HM12" i="27"/>
  <c r="LK12" i="27" s="1"/>
  <c r="HL12" i="27"/>
  <c r="LJ12" i="27" s="1"/>
  <c r="HK12" i="27"/>
  <c r="LI12" i="27" s="1"/>
  <c r="HJ12" i="27"/>
  <c r="LH12" i="27" s="1"/>
  <c r="HI12" i="27"/>
  <c r="LG12" i="27" s="1"/>
  <c r="HH12" i="27"/>
  <c r="LF12" i="27" s="1"/>
  <c r="HG12" i="27"/>
  <c r="LE12" i="27" s="1"/>
  <c r="HF12" i="27"/>
  <c r="LD12" i="27" s="1"/>
  <c r="HE12" i="27"/>
  <c r="LC12" i="27" s="1"/>
  <c r="HD12" i="27"/>
  <c r="LB12" i="27" s="1"/>
  <c r="JB11" i="27"/>
  <c r="JB102" i="27" s="1"/>
  <c r="JA11" i="27"/>
  <c r="JA102" i="27" s="1"/>
  <c r="IZ11" i="27"/>
  <c r="IZ102" i="27" s="1"/>
  <c r="IY11" i="27"/>
  <c r="IY102" i="27" s="1"/>
  <c r="IX11" i="27"/>
  <c r="IX102" i="27" s="1"/>
  <c r="IW11" i="27"/>
  <c r="IW102" i="27" s="1"/>
  <c r="IV11" i="27"/>
  <c r="IV102" i="27" s="1"/>
  <c r="IU11" i="27"/>
  <c r="IU102" i="27" s="1"/>
  <c r="IT11" i="27"/>
  <c r="IT102" i="27" s="1"/>
  <c r="IS11" i="27"/>
  <c r="IS102" i="27" s="1"/>
  <c r="IR11" i="27"/>
  <c r="IR102" i="27" s="1"/>
  <c r="IQ11" i="27"/>
  <c r="IQ102" i="27" s="1"/>
  <c r="IP11" i="27"/>
  <c r="IP102" i="27" s="1"/>
  <c r="IO11" i="27"/>
  <c r="IO102" i="27" s="1"/>
  <c r="IN11" i="27"/>
  <c r="IN102" i="27" s="1"/>
  <c r="IM11" i="27"/>
  <c r="IM102" i="27" s="1"/>
  <c r="IL11" i="27"/>
  <c r="IL102" i="27" s="1"/>
  <c r="IK11" i="27"/>
  <c r="IK102" i="27" s="1"/>
  <c r="IJ11" i="27"/>
  <c r="IJ102" i="27" s="1"/>
  <c r="II11" i="27"/>
  <c r="II102" i="27" s="1"/>
  <c r="IH11" i="27"/>
  <c r="IH102" i="27" s="1"/>
  <c r="IG11" i="27"/>
  <c r="IG102" i="27" s="1"/>
  <c r="IF11" i="27"/>
  <c r="IF102" i="27" s="1"/>
  <c r="IE11" i="27"/>
  <c r="IE102" i="27" s="1"/>
  <c r="IA11" i="27"/>
  <c r="LY11" i="27" s="1"/>
  <c r="LY102" i="27" s="1"/>
  <c r="HZ11" i="27"/>
  <c r="LX11" i="27" s="1"/>
  <c r="LX102" i="27" s="1"/>
  <c r="HY11" i="27"/>
  <c r="LW11" i="27" s="1"/>
  <c r="LW102" i="27" s="1"/>
  <c r="HX11" i="27"/>
  <c r="LV11" i="27" s="1"/>
  <c r="LV102" i="27" s="1"/>
  <c r="HW11" i="27"/>
  <c r="LU11" i="27" s="1"/>
  <c r="LU102" i="27" s="1"/>
  <c r="HV11" i="27"/>
  <c r="LT11" i="27" s="1"/>
  <c r="LT102" i="27" s="1"/>
  <c r="HU11" i="27"/>
  <c r="LS11" i="27" s="1"/>
  <c r="LS102" i="27" s="1"/>
  <c r="HT11" i="27"/>
  <c r="LR11" i="27" s="1"/>
  <c r="LR102" i="27" s="1"/>
  <c r="HS11" i="27"/>
  <c r="LQ11" i="27" s="1"/>
  <c r="LQ102" i="27" s="1"/>
  <c r="HR11" i="27"/>
  <c r="LP11" i="27" s="1"/>
  <c r="LP102" i="27" s="1"/>
  <c r="HQ11" i="27"/>
  <c r="LO11" i="27" s="1"/>
  <c r="LO102" i="27" s="1"/>
  <c r="HP11" i="27"/>
  <c r="LN11" i="27" s="1"/>
  <c r="LN102" i="27" s="1"/>
  <c r="HO11" i="27"/>
  <c r="LM11" i="27" s="1"/>
  <c r="LM102" i="27" s="1"/>
  <c r="HN11" i="27"/>
  <c r="LL11" i="27" s="1"/>
  <c r="LL102" i="27" s="1"/>
  <c r="HM11" i="27"/>
  <c r="LK11" i="27" s="1"/>
  <c r="LK102" i="27" s="1"/>
  <c r="HL11" i="27"/>
  <c r="LJ11" i="27" s="1"/>
  <c r="LJ102" i="27" s="1"/>
  <c r="HK11" i="27"/>
  <c r="LI11" i="27" s="1"/>
  <c r="LI102" i="27" s="1"/>
  <c r="HJ11" i="27"/>
  <c r="LH11" i="27" s="1"/>
  <c r="LH102" i="27" s="1"/>
  <c r="HI11" i="27"/>
  <c r="LG11" i="27" s="1"/>
  <c r="LG102" i="27" s="1"/>
  <c r="HH11" i="27"/>
  <c r="LF11" i="27" s="1"/>
  <c r="LF102" i="27" s="1"/>
  <c r="HG11" i="27"/>
  <c r="LE11" i="27" s="1"/>
  <c r="LE102" i="27" s="1"/>
  <c r="HF11" i="27"/>
  <c r="LD11" i="27" s="1"/>
  <c r="LD102" i="27" s="1"/>
  <c r="HE11" i="27"/>
  <c r="LC11" i="27" s="1"/>
  <c r="LC102" i="27" s="1"/>
  <c r="HD11" i="27"/>
  <c r="LB11" i="27" s="1"/>
  <c r="LB102" i="27" s="1"/>
  <c r="JB10" i="27"/>
  <c r="JA10" i="27"/>
  <c r="IZ10" i="27"/>
  <c r="IY10" i="27"/>
  <c r="IX10" i="27"/>
  <c r="IW10" i="27"/>
  <c r="IV10" i="27"/>
  <c r="IU10" i="27"/>
  <c r="IT10" i="27"/>
  <c r="IS10" i="27"/>
  <c r="IR10" i="27"/>
  <c r="IQ10" i="27"/>
  <c r="IP10" i="27"/>
  <c r="IO10" i="27"/>
  <c r="IN10" i="27"/>
  <c r="IM10" i="27"/>
  <c r="IL10" i="27"/>
  <c r="IK10" i="27"/>
  <c r="IJ10" i="27"/>
  <c r="II10" i="27"/>
  <c r="IH10" i="27"/>
  <c r="IG10" i="27"/>
  <c r="IF10" i="27"/>
  <c r="IE10" i="27"/>
  <c r="IA10" i="27"/>
  <c r="LY10" i="27" s="1"/>
  <c r="HZ10" i="27"/>
  <c r="LX10" i="27" s="1"/>
  <c r="HY10" i="27"/>
  <c r="LW10" i="27" s="1"/>
  <c r="HX10" i="27"/>
  <c r="LV10" i="27" s="1"/>
  <c r="HW10" i="27"/>
  <c r="LU10" i="27" s="1"/>
  <c r="HV10" i="27"/>
  <c r="LT10" i="27" s="1"/>
  <c r="HU10" i="27"/>
  <c r="LS10" i="27" s="1"/>
  <c r="HT10" i="27"/>
  <c r="LR10" i="27" s="1"/>
  <c r="HS10" i="27"/>
  <c r="LQ10" i="27" s="1"/>
  <c r="HR10" i="27"/>
  <c r="LP10" i="27" s="1"/>
  <c r="HQ10" i="27"/>
  <c r="LO10" i="27" s="1"/>
  <c r="HP10" i="27"/>
  <c r="LN10" i="27" s="1"/>
  <c r="HO10" i="27"/>
  <c r="LM10" i="27" s="1"/>
  <c r="HN10" i="27"/>
  <c r="LL10" i="27" s="1"/>
  <c r="HM10" i="27"/>
  <c r="LK10" i="27" s="1"/>
  <c r="HL10" i="27"/>
  <c r="LJ10" i="27" s="1"/>
  <c r="HK10" i="27"/>
  <c r="LI10" i="27" s="1"/>
  <c r="HJ10" i="27"/>
  <c r="LH10" i="27" s="1"/>
  <c r="HI10" i="27"/>
  <c r="LG10" i="27" s="1"/>
  <c r="HH10" i="27"/>
  <c r="LF10" i="27" s="1"/>
  <c r="HG10" i="27"/>
  <c r="LE10" i="27" s="1"/>
  <c r="HF10" i="27"/>
  <c r="LD10" i="27" s="1"/>
  <c r="HE10" i="27"/>
  <c r="LC10" i="27" s="1"/>
  <c r="HD10" i="27"/>
  <c r="LB10" i="27" s="1"/>
  <c r="JB9" i="27"/>
  <c r="JA9" i="27"/>
  <c r="IZ9" i="27"/>
  <c r="IY9" i="27"/>
  <c r="IX9" i="27"/>
  <c r="IW9" i="27"/>
  <c r="IV9" i="27"/>
  <c r="IU9" i="27"/>
  <c r="IT9" i="27"/>
  <c r="IS9" i="27"/>
  <c r="IR9" i="27"/>
  <c r="IQ9" i="27"/>
  <c r="IP9" i="27"/>
  <c r="IO9" i="27"/>
  <c r="IN9" i="27"/>
  <c r="IM9" i="27"/>
  <c r="IL9" i="27"/>
  <c r="IK9" i="27"/>
  <c r="IJ9" i="27"/>
  <c r="II9" i="27"/>
  <c r="IH9" i="27"/>
  <c r="IG9" i="27"/>
  <c r="IF9" i="27"/>
  <c r="IE9" i="27"/>
  <c r="IA9" i="27"/>
  <c r="LY9" i="27" s="1"/>
  <c r="HZ9" i="27"/>
  <c r="LX9" i="27" s="1"/>
  <c r="HY9" i="27"/>
  <c r="LW9" i="27" s="1"/>
  <c r="HX9" i="27"/>
  <c r="LV9" i="27" s="1"/>
  <c r="HW9" i="27"/>
  <c r="LU9" i="27" s="1"/>
  <c r="HV9" i="27"/>
  <c r="LT9" i="27" s="1"/>
  <c r="HU9" i="27"/>
  <c r="LS9" i="27" s="1"/>
  <c r="HT9" i="27"/>
  <c r="LR9" i="27" s="1"/>
  <c r="HS9" i="27"/>
  <c r="LQ9" i="27" s="1"/>
  <c r="HR9" i="27"/>
  <c r="LP9" i="27" s="1"/>
  <c r="HQ9" i="27"/>
  <c r="LO9" i="27" s="1"/>
  <c r="HP9" i="27"/>
  <c r="LN9" i="27" s="1"/>
  <c r="HO9" i="27"/>
  <c r="LM9" i="27" s="1"/>
  <c r="HN9" i="27"/>
  <c r="LL9" i="27" s="1"/>
  <c r="HM9" i="27"/>
  <c r="LK9" i="27" s="1"/>
  <c r="HL9" i="27"/>
  <c r="LJ9" i="27" s="1"/>
  <c r="HK9" i="27"/>
  <c r="LI9" i="27" s="1"/>
  <c r="HJ9" i="27"/>
  <c r="LH9" i="27" s="1"/>
  <c r="HI9" i="27"/>
  <c r="LG9" i="27" s="1"/>
  <c r="HH9" i="27"/>
  <c r="LF9" i="27" s="1"/>
  <c r="HG9" i="27"/>
  <c r="LE9" i="27" s="1"/>
  <c r="HF9" i="27"/>
  <c r="LD9" i="27" s="1"/>
  <c r="HE9" i="27"/>
  <c r="LC9" i="27" s="1"/>
  <c r="HD9" i="27"/>
  <c r="LB9" i="27" s="1"/>
  <c r="JB8" i="27"/>
  <c r="JA8" i="27"/>
  <c r="IZ8" i="27"/>
  <c r="IY8" i="27"/>
  <c r="IX8" i="27"/>
  <c r="IW8" i="27"/>
  <c r="IV8" i="27"/>
  <c r="IU8" i="27"/>
  <c r="IT8" i="27"/>
  <c r="IS8" i="27"/>
  <c r="IR8" i="27"/>
  <c r="IQ8" i="27"/>
  <c r="IP8" i="27"/>
  <c r="IO8" i="27"/>
  <c r="IN8" i="27"/>
  <c r="IM8" i="27"/>
  <c r="IL8" i="27"/>
  <c r="IK8" i="27"/>
  <c r="IJ8" i="27"/>
  <c r="II8" i="27"/>
  <c r="IH8" i="27"/>
  <c r="IG8" i="27"/>
  <c r="IF8" i="27"/>
  <c r="IE8" i="27"/>
  <c r="IA8" i="27"/>
  <c r="HZ8" i="27"/>
  <c r="HY8" i="27"/>
  <c r="HX8" i="27"/>
  <c r="HW8" i="27"/>
  <c r="HV8" i="27"/>
  <c r="HU8" i="27"/>
  <c r="HT8" i="27"/>
  <c r="HS8" i="27"/>
  <c r="HR8" i="27"/>
  <c r="HQ8" i="27"/>
  <c r="HP8" i="27"/>
  <c r="HO8" i="27"/>
  <c r="HN8" i="27"/>
  <c r="HM8" i="27"/>
  <c r="HL8" i="27"/>
  <c r="HK8" i="27"/>
  <c r="HJ8" i="27"/>
  <c r="LH8" i="27" s="1"/>
  <c r="HI8" i="27"/>
  <c r="HH8" i="27"/>
  <c r="HG8" i="27"/>
  <c r="HF8" i="27"/>
  <c r="LD8" i="27" s="1"/>
  <c r="HE8" i="27"/>
  <c r="HD8" i="27"/>
  <c r="JB7" i="27"/>
  <c r="JA7" i="27"/>
  <c r="IZ7" i="27"/>
  <c r="IY7" i="27"/>
  <c r="IX7" i="27"/>
  <c r="IW7" i="27"/>
  <c r="IV7" i="27"/>
  <c r="IU7" i="27"/>
  <c r="IT7" i="27"/>
  <c r="IS7" i="27"/>
  <c r="IR7" i="27"/>
  <c r="IQ7" i="27"/>
  <c r="IP7" i="27"/>
  <c r="IO7" i="27"/>
  <c r="IN7" i="27"/>
  <c r="IM7" i="27"/>
  <c r="IL7" i="27"/>
  <c r="IK7" i="27"/>
  <c r="IJ7" i="27"/>
  <c r="II7" i="27"/>
  <c r="IH7" i="27"/>
  <c r="IG7" i="27"/>
  <c r="IF7" i="27"/>
  <c r="IE7" i="27"/>
  <c r="IA7" i="27"/>
  <c r="LY7" i="27" s="1"/>
  <c r="HZ7" i="27"/>
  <c r="LX7" i="27" s="1"/>
  <c r="HY7" i="27"/>
  <c r="LW7" i="27" s="1"/>
  <c r="HX7" i="27"/>
  <c r="LV7" i="27" s="1"/>
  <c r="HW7" i="27"/>
  <c r="LU7" i="27" s="1"/>
  <c r="HV7" i="27"/>
  <c r="LT7" i="27" s="1"/>
  <c r="HU7" i="27"/>
  <c r="LS7" i="27" s="1"/>
  <c r="HT7" i="27"/>
  <c r="LR7" i="27" s="1"/>
  <c r="HS7" i="27"/>
  <c r="LQ7" i="27" s="1"/>
  <c r="HR7" i="27"/>
  <c r="LP7" i="27" s="1"/>
  <c r="HQ7" i="27"/>
  <c r="LO7" i="27" s="1"/>
  <c r="HP7" i="27"/>
  <c r="LN7" i="27" s="1"/>
  <c r="HO7" i="27"/>
  <c r="LM7" i="27" s="1"/>
  <c r="HN7" i="27"/>
  <c r="LL7" i="27" s="1"/>
  <c r="HM7" i="27"/>
  <c r="LK7" i="27" s="1"/>
  <c r="HL7" i="27"/>
  <c r="LJ7" i="27" s="1"/>
  <c r="HK7" i="27"/>
  <c r="LI7" i="27" s="1"/>
  <c r="HJ7" i="27"/>
  <c r="LH7" i="27" s="1"/>
  <c r="HI7" i="27"/>
  <c r="LG7" i="27" s="1"/>
  <c r="HH7" i="27"/>
  <c r="LF7" i="27" s="1"/>
  <c r="HG7" i="27"/>
  <c r="LE7" i="27" s="1"/>
  <c r="HF7" i="27"/>
  <c r="LD7" i="27" s="1"/>
  <c r="HE7" i="27"/>
  <c r="LC7" i="27" s="1"/>
  <c r="HD7" i="27"/>
  <c r="LB7" i="27" s="1"/>
  <c r="JB6" i="27"/>
  <c r="JB103" i="27" s="1"/>
  <c r="JA6" i="27"/>
  <c r="JA103" i="27" s="1"/>
  <c r="IZ6" i="27"/>
  <c r="IZ103" i="27" s="1"/>
  <c r="IY6" i="27"/>
  <c r="IY103" i="27" s="1"/>
  <c r="IX6" i="27"/>
  <c r="IX103" i="27" s="1"/>
  <c r="IW6" i="27"/>
  <c r="IW103" i="27" s="1"/>
  <c r="IV6" i="27"/>
  <c r="IV103" i="27" s="1"/>
  <c r="IU6" i="27"/>
  <c r="IU103" i="27" s="1"/>
  <c r="IT6" i="27"/>
  <c r="IT103" i="27" s="1"/>
  <c r="IS6" i="27"/>
  <c r="IS103" i="27" s="1"/>
  <c r="IR6" i="27"/>
  <c r="IR103" i="27" s="1"/>
  <c r="IQ6" i="27"/>
  <c r="IQ103" i="27" s="1"/>
  <c r="IP6" i="27"/>
  <c r="IP103" i="27" s="1"/>
  <c r="IO6" i="27"/>
  <c r="IO103" i="27" s="1"/>
  <c r="IN6" i="27"/>
  <c r="IN103" i="27" s="1"/>
  <c r="IM6" i="27"/>
  <c r="IM103" i="27" s="1"/>
  <c r="IL6" i="27"/>
  <c r="IL103" i="27" s="1"/>
  <c r="IK6" i="27"/>
  <c r="IK103" i="27" s="1"/>
  <c r="IJ6" i="27"/>
  <c r="IJ103" i="27" s="1"/>
  <c r="II6" i="27"/>
  <c r="II103" i="27" s="1"/>
  <c r="IH6" i="27"/>
  <c r="IH103" i="27" s="1"/>
  <c r="IG6" i="27"/>
  <c r="IG103" i="27" s="1"/>
  <c r="IF6" i="27"/>
  <c r="IF103" i="27" s="1"/>
  <c r="IE6" i="27"/>
  <c r="IE103" i="27" s="1"/>
  <c r="IA6" i="27"/>
  <c r="HZ6" i="27"/>
  <c r="HY6" i="27"/>
  <c r="HX6" i="27"/>
  <c r="HW6" i="27"/>
  <c r="HV6" i="27"/>
  <c r="HU6" i="27"/>
  <c r="HT6" i="27"/>
  <c r="HS6" i="27"/>
  <c r="HR6" i="27"/>
  <c r="HQ6" i="27"/>
  <c r="HP6" i="27"/>
  <c r="HO6" i="27"/>
  <c r="HN6" i="27"/>
  <c r="HM6" i="27"/>
  <c r="HL6" i="27"/>
  <c r="HK6" i="27"/>
  <c r="HJ6" i="27"/>
  <c r="LH6" i="27" s="1"/>
  <c r="LH103" i="27" s="1"/>
  <c r="HI6" i="27"/>
  <c r="HH6" i="27"/>
  <c r="HG6" i="27"/>
  <c r="HF6" i="27"/>
  <c r="LD6" i="27" s="1"/>
  <c r="LD103" i="27" s="1"/>
  <c r="HE6" i="27"/>
  <c r="HD6" i="27"/>
  <c r="JB5" i="27"/>
  <c r="JA5" i="27"/>
  <c r="IZ5" i="27"/>
  <c r="IZ97" i="27" s="1"/>
  <c r="IY5" i="27"/>
  <c r="IX5" i="27"/>
  <c r="IX97" i="27" s="1"/>
  <c r="IW5" i="27"/>
  <c r="IV5" i="27"/>
  <c r="IV97" i="27" s="1"/>
  <c r="IU5" i="27"/>
  <c r="IT5" i="27"/>
  <c r="IS5" i="27"/>
  <c r="IR5" i="27"/>
  <c r="IQ5" i="27"/>
  <c r="IP5" i="27"/>
  <c r="IO5" i="27"/>
  <c r="IN5" i="27"/>
  <c r="IN97" i="27" s="1"/>
  <c r="IM5" i="27"/>
  <c r="IL5" i="27"/>
  <c r="IK5" i="27"/>
  <c r="IJ5" i="27"/>
  <c r="IJ97" i="27" s="1"/>
  <c r="II5" i="27"/>
  <c r="IH5" i="27"/>
  <c r="IH97" i="27" s="1"/>
  <c r="IG5" i="27"/>
  <c r="IF5" i="27"/>
  <c r="IF97" i="27" s="1"/>
  <c r="IE5" i="27"/>
  <c r="IA5" i="27"/>
  <c r="LY5" i="27" s="1"/>
  <c r="HZ5" i="27"/>
  <c r="LX5" i="27" s="1"/>
  <c r="HY5" i="27"/>
  <c r="LW5" i="27" s="1"/>
  <c r="HX5" i="27"/>
  <c r="LV5" i="27" s="1"/>
  <c r="HW5" i="27"/>
  <c r="LU5" i="27" s="1"/>
  <c r="HV5" i="27"/>
  <c r="LT5" i="27" s="1"/>
  <c r="HU5" i="27"/>
  <c r="LS5" i="27" s="1"/>
  <c r="HT5" i="27"/>
  <c r="LR5" i="27" s="1"/>
  <c r="HS5" i="27"/>
  <c r="LQ5" i="27" s="1"/>
  <c r="HR5" i="27"/>
  <c r="LP5" i="27" s="1"/>
  <c r="HQ5" i="27"/>
  <c r="HP5" i="27"/>
  <c r="LN5" i="27" s="1"/>
  <c r="HO5" i="27"/>
  <c r="HN5" i="27"/>
  <c r="LL5" i="27" s="1"/>
  <c r="HM5" i="27"/>
  <c r="LK5" i="27" s="1"/>
  <c r="HL5" i="27"/>
  <c r="LJ5" i="27" s="1"/>
  <c r="HK5" i="27"/>
  <c r="LI5" i="27" s="1"/>
  <c r="HJ5" i="27"/>
  <c r="LH5" i="27" s="1"/>
  <c r="HI5" i="27"/>
  <c r="LG5" i="27" s="1"/>
  <c r="HH5" i="27"/>
  <c r="LF5" i="27" s="1"/>
  <c r="HG5" i="27"/>
  <c r="LE5" i="27" s="1"/>
  <c r="HF5" i="27"/>
  <c r="LD5" i="27" s="1"/>
  <c r="HE5" i="27"/>
  <c r="HD5" i="27"/>
  <c r="LB5" i="27" s="1"/>
  <c r="JB4" i="27"/>
  <c r="JA4" i="27"/>
  <c r="IZ4" i="27"/>
  <c r="IZ98" i="27" s="1"/>
  <c r="IZ99" i="27" s="1"/>
  <c r="IY4" i="27"/>
  <c r="IX4" i="27"/>
  <c r="IX93" i="27" s="1"/>
  <c r="IW4" i="27"/>
  <c r="IV4" i="27"/>
  <c r="IU4" i="27"/>
  <c r="IT4" i="27"/>
  <c r="IS4" i="27"/>
  <c r="IR4" i="27"/>
  <c r="IR98" i="27" s="1"/>
  <c r="IQ4" i="27"/>
  <c r="IP4" i="27"/>
  <c r="IO4" i="27"/>
  <c r="IN4" i="27"/>
  <c r="IM4" i="27"/>
  <c r="IL4" i="27"/>
  <c r="IK4" i="27"/>
  <c r="IJ4" i="27"/>
  <c r="II4" i="27"/>
  <c r="IH4" i="27"/>
  <c r="IG4" i="27"/>
  <c r="IF4" i="27"/>
  <c r="IF98" i="27" s="1"/>
  <c r="IF99" i="27" s="1"/>
  <c r="IE4" i="27"/>
  <c r="IA4" i="27"/>
  <c r="LY4" i="27" s="1"/>
  <c r="HZ4" i="27"/>
  <c r="LX4" i="27" s="1"/>
  <c r="HY4" i="27"/>
  <c r="LW4" i="27" s="1"/>
  <c r="HX4" i="27"/>
  <c r="LV4" i="27" s="1"/>
  <c r="HW4" i="27"/>
  <c r="LU4" i="27" s="1"/>
  <c r="HV4" i="27"/>
  <c r="LT4" i="27" s="1"/>
  <c r="HU4" i="27"/>
  <c r="LS4" i="27" s="1"/>
  <c r="HT4" i="27"/>
  <c r="LR4" i="27" s="1"/>
  <c r="HS4" i="27"/>
  <c r="LQ4" i="27" s="1"/>
  <c r="HR4" i="27"/>
  <c r="LP4" i="27" s="1"/>
  <c r="HQ4" i="27"/>
  <c r="HP4" i="27"/>
  <c r="HO4" i="27"/>
  <c r="HN4" i="27"/>
  <c r="LL4" i="27" s="1"/>
  <c r="HM4" i="27"/>
  <c r="LK4" i="27" s="1"/>
  <c r="HL4" i="27"/>
  <c r="LJ4" i="27" s="1"/>
  <c r="HK4" i="27"/>
  <c r="LI4" i="27" s="1"/>
  <c r="HJ4" i="27"/>
  <c r="LH4" i="27" s="1"/>
  <c r="HI4" i="27"/>
  <c r="LG4" i="27" s="1"/>
  <c r="HH4" i="27"/>
  <c r="LF4" i="27" s="1"/>
  <c r="HG4" i="27"/>
  <c r="LE4" i="27" s="1"/>
  <c r="HF4" i="27"/>
  <c r="LD4" i="27" s="1"/>
  <c r="HE4" i="27"/>
  <c r="HD4" i="27"/>
  <c r="LB4" i="27" s="1"/>
  <c r="HB114" i="27"/>
  <c r="HA114" i="27"/>
  <c r="GZ114" i="27"/>
  <c r="GY114" i="27"/>
  <c r="GX114" i="27"/>
  <c r="GW114" i="27"/>
  <c r="GV114" i="27"/>
  <c r="GU114" i="27"/>
  <c r="GT114" i="27"/>
  <c r="GS114" i="27"/>
  <c r="GR114" i="27"/>
  <c r="GQ114" i="27"/>
  <c r="GP114" i="27"/>
  <c r="GO114" i="27"/>
  <c r="GN114" i="27"/>
  <c r="GM114" i="27"/>
  <c r="GL114" i="27"/>
  <c r="GK114" i="27"/>
  <c r="GJ114" i="27"/>
  <c r="GI114" i="27"/>
  <c r="GH114" i="27"/>
  <c r="GG114" i="27"/>
  <c r="GF114" i="27"/>
  <c r="GE114" i="27"/>
  <c r="HB113" i="27"/>
  <c r="HA113" i="27"/>
  <c r="GZ113" i="27"/>
  <c r="GY113" i="27"/>
  <c r="GX113" i="27"/>
  <c r="GW113" i="27"/>
  <c r="GV113" i="27"/>
  <c r="GU113" i="27"/>
  <c r="GT113" i="27"/>
  <c r="GS113" i="27"/>
  <c r="GR113" i="27"/>
  <c r="GQ113" i="27"/>
  <c r="GP113" i="27"/>
  <c r="GO113" i="27"/>
  <c r="GN113" i="27"/>
  <c r="GM113" i="27"/>
  <c r="GL113" i="27"/>
  <c r="GK113" i="27"/>
  <c r="GJ113" i="27"/>
  <c r="GI113" i="27"/>
  <c r="GH113" i="27"/>
  <c r="GG113" i="27"/>
  <c r="GF113" i="27"/>
  <c r="GE113" i="27"/>
  <c r="HB102" i="27"/>
  <c r="HA102" i="27"/>
  <c r="GZ102" i="27"/>
  <c r="GY102" i="27"/>
  <c r="GX102" i="27"/>
  <c r="GW102" i="27"/>
  <c r="GV102" i="27"/>
  <c r="GU102" i="27"/>
  <c r="GT102" i="27"/>
  <c r="GS102" i="27"/>
  <c r="GR102" i="27"/>
  <c r="GQ102" i="27"/>
  <c r="GP102" i="27"/>
  <c r="GO102" i="27"/>
  <c r="GN102" i="27"/>
  <c r="GM102" i="27"/>
  <c r="GL102" i="27"/>
  <c r="GK102" i="27"/>
  <c r="GJ102" i="27"/>
  <c r="GI102" i="27"/>
  <c r="GH102" i="27"/>
  <c r="GG102" i="27"/>
  <c r="GF102" i="27"/>
  <c r="GE102" i="27"/>
  <c r="GA107" i="27"/>
  <c r="FZ107" i="27"/>
  <c r="FY107" i="27"/>
  <c r="FX107" i="27"/>
  <c r="FW107" i="27"/>
  <c r="FV107" i="27"/>
  <c r="FU107" i="27"/>
  <c r="FT107" i="27"/>
  <c r="FS107" i="27"/>
  <c r="FR107" i="27"/>
  <c r="FQ107" i="27"/>
  <c r="FP107" i="27"/>
  <c r="FO107" i="27"/>
  <c r="FN107" i="27"/>
  <c r="FM107" i="27"/>
  <c r="FL107" i="27"/>
  <c r="FJ107" i="27"/>
  <c r="FH107" i="27"/>
  <c r="FG107" i="27"/>
  <c r="FF107" i="27"/>
  <c r="FD107" i="27"/>
  <c r="HB103" i="27"/>
  <c r="HA103" i="27"/>
  <c r="GZ103" i="27"/>
  <c r="GY103" i="27"/>
  <c r="GX103" i="27"/>
  <c r="GW103" i="27"/>
  <c r="GV103" i="27"/>
  <c r="GU103" i="27"/>
  <c r="GT103" i="27"/>
  <c r="GS103" i="27"/>
  <c r="GR103" i="27"/>
  <c r="GQ103" i="27"/>
  <c r="GP103" i="27"/>
  <c r="GO103" i="27"/>
  <c r="GN103" i="27"/>
  <c r="GM103" i="27"/>
  <c r="GE103" i="27"/>
  <c r="GA103" i="27"/>
  <c r="FZ103" i="27"/>
  <c r="FY103" i="27"/>
  <c r="FX103" i="27"/>
  <c r="FW103" i="27"/>
  <c r="FV103" i="27"/>
  <c r="FU103" i="27"/>
  <c r="FT103" i="27"/>
  <c r="FS103" i="27"/>
  <c r="FR103" i="27"/>
  <c r="FQ103" i="27"/>
  <c r="FP103" i="27"/>
  <c r="FO103" i="27"/>
  <c r="FN103" i="27"/>
  <c r="FM103" i="27"/>
  <c r="FL103" i="27"/>
  <c r="FD103" i="27"/>
  <c r="HA97" i="27"/>
  <c r="GZ97" i="27"/>
  <c r="GW97" i="27"/>
  <c r="GV97" i="27"/>
  <c r="GO97" i="27"/>
  <c r="GK97" i="27"/>
  <c r="FV97" i="27"/>
  <c r="FT92" i="27"/>
  <c r="FR114" i="27"/>
  <c r="FQ97" i="27"/>
  <c r="FP92" i="27"/>
  <c r="FN114" i="27"/>
  <c r="FM97" i="27"/>
  <c r="FJ114" i="27"/>
  <c r="HA98" i="27"/>
  <c r="GZ98" i="27"/>
  <c r="GW93" i="27"/>
  <c r="GV93" i="27"/>
  <c r="GS98" i="27"/>
  <c r="GR93" i="27"/>
  <c r="GQ93" i="27"/>
  <c r="GO98" i="27"/>
  <c r="FY98" i="27"/>
  <c r="FV98" i="27"/>
  <c r="FT93" i="27"/>
  <c r="FR98" i="27"/>
  <c r="FQ93" i="27"/>
  <c r="FP93" i="27"/>
  <c r="FN98" i="27"/>
  <c r="FM98" i="27"/>
  <c r="LH104" i="27" l="1"/>
  <c r="LH96" i="27"/>
  <c r="LH110" i="27"/>
  <c r="LH93" i="27"/>
  <c r="LH107" i="27"/>
  <c r="LH92" i="27"/>
  <c r="LH94" i="27" s="1"/>
  <c r="LX104" i="27"/>
  <c r="LX110" i="27"/>
  <c r="LH109" i="27"/>
  <c r="LH106" i="27"/>
  <c r="LH101" i="27"/>
  <c r="HN103" i="27"/>
  <c r="LL6" i="27"/>
  <c r="LL103" i="27" s="1"/>
  <c r="HZ103" i="27"/>
  <c r="LX6" i="27"/>
  <c r="LX103" i="27" s="1"/>
  <c r="HN107" i="27"/>
  <c r="LL8" i="27"/>
  <c r="HZ107" i="27"/>
  <c r="LX8" i="27"/>
  <c r="LX106" i="27" s="1"/>
  <c r="LB110" i="27"/>
  <c r="LB104" i="27"/>
  <c r="LF104" i="27"/>
  <c r="LF110" i="27"/>
  <c r="LJ110" i="27"/>
  <c r="LJ104" i="27"/>
  <c r="HP93" i="27"/>
  <c r="LN4" i="27"/>
  <c r="LR110" i="27"/>
  <c r="LR104" i="27"/>
  <c r="LV104" i="27"/>
  <c r="LV110" i="27"/>
  <c r="HD103" i="27"/>
  <c r="LB6" i="27"/>
  <c r="LB103" i="27" s="1"/>
  <c r="HH103" i="27"/>
  <c r="LF6" i="27"/>
  <c r="LF103" i="27" s="1"/>
  <c r="HL103" i="27"/>
  <c r="LJ6" i="27"/>
  <c r="LJ103" i="27" s="1"/>
  <c r="HP103" i="27"/>
  <c r="LN6" i="27"/>
  <c r="LN103" i="27" s="1"/>
  <c r="HT103" i="27"/>
  <c r="LR6" i="27"/>
  <c r="LR103" i="27" s="1"/>
  <c r="HX103" i="27"/>
  <c r="LV6" i="27"/>
  <c r="LV103" i="27" s="1"/>
  <c r="HD107" i="27"/>
  <c r="LB8" i="27"/>
  <c r="LB101" i="27" s="1"/>
  <c r="HH107" i="27"/>
  <c r="LF8" i="27"/>
  <c r="LF101" i="27" s="1"/>
  <c r="HL107" i="27"/>
  <c r="LJ8" i="27"/>
  <c r="LJ106" i="27" s="1"/>
  <c r="HP107" i="27"/>
  <c r="LN8" i="27"/>
  <c r="LN106" i="27" s="1"/>
  <c r="HT107" i="27"/>
  <c r="LR8" i="27"/>
  <c r="LR101" i="27" s="1"/>
  <c r="HX107" i="27"/>
  <c r="LV8" i="27"/>
  <c r="LV101" i="27" s="1"/>
  <c r="JG104" i="27"/>
  <c r="JG125" i="27"/>
  <c r="JG123" i="27"/>
  <c r="JG107" i="27"/>
  <c r="JG115" i="27"/>
  <c r="JG113" i="27"/>
  <c r="JG110" i="27"/>
  <c r="JK104" i="27"/>
  <c r="JK125" i="27"/>
  <c r="JK123" i="27"/>
  <c r="JK115" i="27"/>
  <c r="JK113" i="27"/>
  <c r="JK110" i="27"/>
  <c r="JK107" i="27"/>
  <c r="JO110" i="27"/>
  <c r="JO125" i="27"/>
  <c r="JO123" i="27"/>
  <c r="JO107" i="27"/>
  <c r="JO115" i="27"/>
  <c r="JO113" i="27"/>
  <c r="JO104" i="27"/>
  <c r="JS110" i="27"/>
  <c r="JS125" i="27"/>
  <c r="JS123" i="27"/>
  <c r="JS115" i="27"/>
  <c r="JS113" i="27"/>
  <c r="JS107" i="27"/>
  <c r="JS104" i="27"/>
  <c r="JW110" i="27"/>
  <c r="JW125" i="27"/>
  <c r="JW123" i="27"/>
  <c r="JW107" i="27"/>
  <c r="JW104" i="27"/>
  <c r="JW115" i="27"/>
  <c r="JW113" i="27"/>
  <c r="KA110" i="27"/>
  <c r="KA125" i="27"/>
  <c r="KA123" i="27"/>
  <c r="KA104" i="27"/>
  <c r="KA115" i="27"/>
  <c r="KA113" i="27"/>
  <c r="KA107" i="27"/>
  <c r="JX120" i="27"/>
  <c r="JT120" i="27"/>
  <c r="JP120" i="27"/>
  <c r="JL120" i="27"/>
  <c r="JH120" i="27"/>
  <c r="JD120" i="27"/>
  <c r="JX126" i="27"/>
  <c r="JT126" i="27"/>
  <c r="JP126" i="27"/>
  <c r="JL126" i="27"/>
  <c r="JH126" i="27"/>
  <c r="JX119" i="27"/>
  <c r="JT119" i="27"/>
  <c r="JP119" i="27"/>
  <c r="JL119" i="27"/>
  <c r="JH119" i="27"/>
  <c r="JD119" i="27"/>
  <c r="JX117" i="27"/>
  <c r="JX102" i="27"/>
  <c r="JT117" i="27"/>
  <c r="JT102" i="27"/>
  <c r="JP117" i="27"/>
  <c r="JP102" i="27"/>
  <c r="JL117" i="27"/>
  <c r="JL102" i="27"/>
  <c r="JH117" i="27"/>
  <c r="JH102" i="27"/>
  <c r="JD117" i="27"/>
  <c r="JD102" i="27"/>
  <c r="JX112" i="27"/>
  <c r="JX122" i="27"/>
  <c r="JT112" i="27"/>
  <c r="JT122" i="27"/>
  <c r="JP112" i="27"/>
  <c r="JP122" i="27"/>
  <c r="JL112" i="27"/>
  <c r="JL122" i="27"/>
  <c r="JH112" i="27"/>
  <c r="JH122" i="27"/>
  <c r="JD112" i="27"/>
  <c r="JD122" i="27"/>
  <c r="JX103" i="27"/>
  <c r="JT103" i="27"/>
  <c r="JP103" i="27"/>
  <c r="JL103" i="27"/>
  <c r="JH103" i="27"/>
  <c r="JD103" i="27"/>
  <c r="JX114" i="27"/>
  <c r="JX106" i="27"/>
  <c r="JX101" i="27"/>
  <c r="JX118" i="27"/>
  <c r="JX109" i="27"/>
  <c r="JT114" i="27"/>
  <c r="JT118" i="27"/>
  <c r="JT106" i="27"/>
  <c r="JT109" i="27"/>
  <c r="JT101" i="27"/>
  <c r="JP114" i="27"/>
  <c r="JP118" i="27"/>
  <c r="JP106" i="27"/>
  <c r="JP101" i="27"/>
  <c r="JP109" i="27"/>
  <c r="JL114" i="27"/>
  <c r="JL101" i="27"/>
  <c r="JL106" i="27"/>
  <c r="JL109" i="27"/>
  <c r="JL118" i="27"/>
  <c r="JH114" i="27"/>
  <c r="JH101" i="27"/>
  <c r="JH106" i="27"/>
  <c r="JH118" i="27"/>
  <c r="JH109" i="27"/>
  <c r="JD106" i="27"/>
  <c r="JD101" i="27"/>
  <c r="JD109" i="27"/>
  <c r="JD114" i="27"/>
  <c r="JD118" i="27"/>
  <c r="KF104" i="27"/>
  <c r="KF110" i="27"/>
  <c r="KF92" i="27"/>
  <c r="KF94" i="27" s="1"/>
  <c r="KF96" i="27"/>
  <c r="KF107" i="27"/>
  <c r="KF93" i="27"/>
  <c r="KJ104" i="27"/>
  <c r="KJ92" i="27"/>
  <c r="KJ96" i="27"/>
  <c r="KJ107" i="27"/>
  <c r="KJ110" i="27"/>
  <c r="KJ93" i="27"/>
  <c r="KJ97" i="27" s="1"/>
  <c r="KN104" i="27"/>
  <c r="KN93" i="27"/>
  <c r="KN110" i="27"/>
  <c r="KN92" i="27"/>
  <c r="KN96" i="27"/>
  <c r="KN107" i="27"/>
  <c r="KR104" i="27"/>
  <c r="KR110" i="27"/>
  <c r="KR93" i="27"/>
  <c r="KR97" i="27" s="1"/>
  <c r="KR92" i="27"/>
  <c r="KR96" i="27"/>
  <c r="KR107" i="27"/>
  <c r="KV104" i="27"/>
  <c r="KV110" i="27"/>
  <c r="KV92" i="27"/>
  <c r="KV94" i="27" s="1"/>
  <c r="KV96" i="27"/>
  <c r="KV107" i="27"/>
  <c r="KV93" i="27"/>
  <c r="KZ104" i="27"/>
  <c r="KZ92" i="27"/>
  <c r="KZ96" i="27"/>
  <c r="KZ107" i="27"/>
  <c r="KZ110" i="27"/>
  <c r="KZ93" i="27"/>
  <c r="KZ97" i="27" s="1"/>
  <c r="KW102" i="27"/>
  <c r="KS102" i="27"/>
  <c r="KO102" i="27"/>
  <c r="KK102" i="27"/>
  <c r="KG102" i="27"/>
  <c r="KC102" i="27"/>
  <c r="KW103" i="27"/>
  <c r="KS103" i="27"/>
  <c r="KO103" i="27"/>
  <c r="KK103" i="27"/>
  <c r="KG103" i="27"/>
  <c r="KC103" i="27"/>
  <c r="KW109" i="27"/>
  <c r="KW106" i="27"/>
  <c r="KW101" i="27"/>
  <c r="KS101" i="27"/>
  <c r="KS106" i="27"/>
  <c r="KS109" i="27"/>
  <c r="KO106" i="27"/>
  <c r="KO109" i="27"/>
  <c r="KO101" i="27"/>
  <c r="KK109" i="27"/>
  <c r="KK106" i="27"/>
  <c r="KK101" i="27"/>
  <c r="KG109" i="27"/>
  <c r="KG106" i="27"/>
  <c r="KG101" i="27"/>
  <c r="KC101" i="27"/>
  <c r="KC106" i="27"/>
  <c r="KC109" i="27"/>
  <c r="JV93" i="27"/>
  <c r="JM93" i="27"/>
  <c r="JS93" i="27"/>
  <c r="LL110" i="27"/>
  <c r="LL93" i="27"/>
  <c r="LL107" i="27"/>
  <c r="LL92" i="27"/>
  <c r="LL94" i="27" s="1"/>
  <c r="LL104" i="27"/>
  <c r="LL96" i="27"/>
  <c r="LL109" i="27"/>
  <c r="LL106" i="27"/>
  <c r="LL101" i="27"/>
  <c r="HE98" i="27"/>
  <c r="LC4" i="27"/>
  <c r="LG104" i="27"/>
  <c r="LG110" i="27"/>
  <c r="LG107" i="27"/>
  <c r="LK110" i="27"/>
  <c r="LK107" i="27"/>
  <c r="LK104" i="27"/>
  <c r="HQ98" i="27"/>
  <c r="HQ99" i="27" s="1"/>
  <c r="LO4" i="27"/>
  <c r="LS110" i="27"/>
  <c r="LS107" i="27"/>
  <c r="LS104" i="27"/>
  <c r="LW104" i="27"/>
  <c r="LW110" i="27"/>
  <c r="LW107" i="27"/>
  <c r="HE114" i="27"/>
  <c r="LC5" i="27"/>
  <c r="LG101" i="27"/>
  <c r="LG106" i="27"/>
  <c r="LK101" i="27"/>
  <c r="HQ97" i="27"/>
  <c r="LO5" i="27"/>
  <c r="LS109" i="27"/>
  <c r="LS101" i="27"/>
  <c r="LW109" i="27"/>
  <c r="HE103" i="27"/>
  <c r="LC6" i="27"/>
  <c r="LC103" i="27" s="1"/>
  <c r="HI103" i="27"/>
  <c r="LG6" i="27"/>
  <c r="LG103" i="27" s="1"/>
  <c r="HM103" i="27"/>
  <c r="LK6" i="27"/>
  <c r="LK103" i="27" s="1"/>
  <c r="HQ103" i="27"/>
  <c r="LO6" i="27"/>
  <c r="LO103" i="27" s="1"/>
  <c r="HU103" i="27"/>
  <c r="LS6" i="27"/>
  <c r="LS103" i="27" s="1"/>
  <c r="HY103" i="27"/>
  <c r="LW6" i="27"/>
  <c r="LW103" i="27" s="1"/>
  <c r="HE107" i="27"/>
  <c r="LC8" i="27"/>
  <c r="HI107" i="27"/>
  <c r="LG8" i="27"/>
  <c r="LG93" i="27" s="1"/>
  <c r="HM107" i="27"/>
  <c r="LK8" i="27"/>
  <c r="LK106" i="27" s="1"/>
  <c r="HQ107" i="27"/>
  <c r="LO8" i="27"/>
  <c r="HU107" i="27"/>
  <c r="LS8" i="27"/>
  <c r="LS106" i="27" s="1"/>
  <c r="HY107" i="27"/>
  <c r="LW8" i="27"/>
  <c r="LW106" i="27" s="1"/>
  <c r="JD107" i="27"/>
  <c r="JD125" i="27"/>
  <c r="JD123" i="27"/>
  <c r="JD113" i="27"/>
  <c r="JD104" i="27"/>
  <c r="JD115" i="27"/>
  <c r="JD110" i="27"/>
  <c r="JH110" i="27"/>
  <c r="JH125" i="27"/>
  <c r="JH123" i="27"/>
  <c r="JH113" i="27"/>
  <c r="JH104" i="27"/>
  <c r="JH107" i="27"/>
  <c r="JH115" i="27"/>
  <c r="JL110" i="27"/>
  <c r="JL125" i="27"/>
  <c r="JL123" i="27"/>
  <c r="JL104" i="27"/>
  <c r="JL115" i="27"/>
  <c r="JL113" i="27"/>
  <c r="JL107" i="27"/>
  <c r="JP110" i="27"/>
  <c r="JP125" i="27"/>
  <c r="JP123" i="27"/>
  <c r="JP107" i="27"/>
  <c r="JP115" i="27"/>
  <c r="JP113" i="27"/>
  <c r="JP104" i="27"/>
  <c r="JT110" i="27"/>
  <c r="JT125" i="27"/>
  <c r="JT123" i="27"/>
  <c r="JT107" i="27"/>
  <c r="JT115" i="27"/>
  <c r="JT113" i="27"/>
  <c r="JT104" i="27"/>
  <c r="JX110" i="27"/>
  <c r="JX125" i="27"/>
  <c r="JX123" i="27"/>
  <c r="JX113" i="27"/>
  <c r="JX104" i="27"/>
  <c r="JX107" i="27"/>
  <c r="JX115" i="27"/>
  <c r="KA120" i="27"/>
  <c r="JW120" i="27"/>
  <c r="JS120" i="27"/>
  <c r="JO120" i="27"/>
  <c r="JK120" i="27"/>
  <c r="JG120" i="27"/>
  <c r="KA126" i="27"/>
  <c r="JW126" i="27"/>
  <c r="JS126" i="27"/>
  <c r="JO126" i="27"/>
  <c r="JK126" i="27"/>
  <c r="JG126" i="27"/>
  <c r="KA109" i="27"/>
  <c r="JW109" i="27"/>
  <c r="JS109" i="27"/>
  <c r="JO109" i="27"/>
  <c r="JK109" i="27"/>
  <c r="KA119" i="27"/>
  <c r="JW119" i="27"/>
  <c r="JS119" i="27"/>
  <c r="JO119" i="27"/>
  <c r="JK119" i="27"/>
  <c r="JG119" i="27"/>
  <c r="KA102" i="27"/>
  <c r="KA117" i="27"/>
  <c r="JW117" i="27"/>
  <c r="JW102" i="27"/>
  <c r="JS102" i="27"/>
  <c r="JS117" i="27"/>
  <c r="JO117" i="27"/>
  <c r="JO102" i="27"/>
  <c r="JK102" i="27"/>
  <c r="JK117" i="27"/>
  <c r="JG117" i="27"/>
  <c r="JG102" i="27"/>
  <c r="KA112" i="27"/>
  <c r="KA122" i="27"/>
  <c r="JW101" i="27"/>
  <c r="JW112" i="27"/>
  <c r="JW122" i="27"/>
  <c r="JS112" i="27"/>
  <c r="JS122" i="27"/>
  <c r="JO112" i="27"/>
  <c r="JO122" i="27"/>
  <c r="JK112" i="27"/>
  <c r="JK122" i="27"/>
  <c r="JG101" i="27"/>
  <c r="JG122" i="27"/>
  <c r="JG112" i="27"/>
  <c r="KA103" i="27"/>
  <c r="JW103" i="27"/>
  <c r="JS103" i="27"/>
  <c r="JO103" i="27"/>
  <c r="JK103" i="27"/>
  <c r="JG103" i="27"/>
  <c r="KA114" i="27"/>
  <c r="KA101" i="27"/>
  <c r="KA106" i="27"/>
  <c r="KA118" i="27"/>
  <c r="JW114" i="27"/>
  <c r="JW106" i="27"/>
  <c r="JW118" i="27"/>
  <c r="JS114" i="27"/>
  <c r="JS101" i="27"/>
  <c r="JS118" i="27"/>
  <c r="JS106" i="27"/>
  <c r="JO114" i="27"/>
  <c r="JO106" i="27"/>
  <c r="JO118" i="27"/>
  <c r="JO101" i="27"/>
  <c r="JK114" i="27"/>
  <c r="JK101" i="27"/>
  <c r="JK106" i="27"/>
  <c r="JK118" i="27"/>
  <c r="JG114" i="27"/>
  <c r="JG109" i="27"/>
  <c r="JG118" i="27"/>
  <c r="JG106" i="27"/>
  <c r="KC110" i="27"/>
  <c r="KC96" i="27"/>
  <c r="KC104" i="27"/>
  <c r="KC107" i="27"/>
  <c r="KC92" i="27"/>
  <c r="KC94" i="27" s="1"/>
  <c r="KC93" i="27"/>
  <c r="KG107" i="27"/>
  <c r="KG92" i="27"/>
  <c r="KG93" i="27"/>
  <c r="KG97" i="27" s="1"/>
  <c r="KG96" i="27"/>
  <c r="KG110" i="27"/>
  <c r="KG104" i="27"/>
  <c r="KK104" i="27"/>
  <c r="KK110" i="27"/>
  <c r="KK92" i="27"/>
  <c r="KK94" i="27" s="1"/>
  <c r="KK96" i="27"/>
  <c r="KK93" i="27"/>
  <c r="KK107" i="27"/>
  <c r="KO93" i="27"/>
  <c r="KO110" i="27"/>
  <c r="KO104" i="27"/>
  <c r="KO107" i="27"/>
  <c r="KO92" i="27"/>
  <c r="KO94" i="27" s="1"/>
  <c r="KO96" i="27"/>
  <c r="KS107" i="27"/>
  <c r="KS92" i="27"/>
  <c r="KS94" i="27" s="1"/>
  <c r="KS96" i="27"/>
  <c r="KS93" i="27"/>
  <c r="KS104" i="27"/>
  <c r="KS110" i="27"/>
  <c r="KW96" i="27"/>
  <c r="KW110" i="27"/>
  <c r="KW107" i="27"/>
  <c r="KW93" i="27"/>
  <c r="KW92" i="27"/>
  <c r="KW94" i="27" s="1"/>
  <c r="KW104" i="27"/>
  <c r="KZ102" i="27"/>
  <c r="KV102" i="27"/>
  <c r="KR102" i="27"/>
  <c r="KN102" i="27"/>
  <c r="KJ102" i="27"/>
  <c r="KF102" i="27"/>
  <c r="KZ103" i="27"/>
  <c r="KV103" i="27"/>
  <c r="KR103" i="27"/>
  <c r="KN103" i="27"/>
  <c r="KJ103" i="27"/>
  <c r="KF103" i="27"/>
  <c r="KZ109" i="27"/>
  <c r="KZ101" i="27"/>
  <c r="KZ106" i="27"/>
  <c r="KV101" i="27"/>
  <c r="KV109" i="27"/>
  <c r="KV106" i="27"/>
  <c r="KR101" i="27"/>
  <c r="KR106" i="27"/>
  <c r="KR109" i="27"/>
  <c r="KN109" i="27"/>
  <c r="KN106" i="27"/>
  <c r="KN101" i="27"/>
  <c r="KJ109" i="27"/>
  <c r="KJ101" i="27"/>
  <c r="KJ106" i="27"/>
  <c r="KF101" i="27"/>
  <c r="KF109" i="27"/>
  <c r="KF106" i="27"/>
  <c r="GL103" i="27"/>
  <c r="KA92" i="27"/>
  <c r="JU93" i="27"/>
  <c r="JX93" i="27"/>
  <c r="JW93" i="27"/>
  <c r="JV92" i="27"/>
  <c r="LD110" i="27"/>
  <c r="LD93" i="27"/>
  <c r="LD107" i="27"/>
  <c r="LD92" i="27"/>
  <c r="LD94" i="27" s="1"/>
  <c r="LD104" i="27"/>
  <c r="LD96" i="27"/>
  <c r="LT110" i="27"/>
  <c r="LT104" i="27"/>
  <c r="LD106" i="27"/>
  <c r="LD101" i="27"/>
  <c r="LD109" i="27"/>
  <c r="HR103" i="27"/>
  <c r="LP6" i="27"/>
  <c r="LP103" i="27" s="1"/>
  <c r="HR107" i="27"/>
  <c r="LP8" i="27"/>
  <c r="JE115" i="27"/>
  <c r="JE125" i="27"/>
  <c r="JE123" i="27"/>
  <c r="JE110" i="27"/>
  <c r="JE113" i="27"/>
  <c r="JE107" i="27"/>
  <c r="JI115" i="27"/>
  <c r="JI125" i="27"/>
  <c r="JI123" i="27"/>
  <c r="JI104" i="27"/>
  <c r="JI113" i="27"/>
  <c r="JI107" i="27"/>
  <c r="JI110" i="27"/>
  <c r="JM115" i="27"/>
  <c r="JM125" i="27"/>
  <c r="JM123" i="27"/>
  <c r="JM113" i="27"/>
  <c r="JM104" i="27"/>
  <c r="JM110" i="27"/>
  <c r="JM107" i="27"/>
  <c r="JQ115" i="27"/>
  <c r="JQ125" i="27"/>
  <c r="JQ123" i="27"/>
  <c r="JQ107" i="27"/>
  <c r="JQ110" i="27"/>
  <c r="JQ113" i="27"/>
  <c r="JU115" i="27"/>
  <c r="JU125" i="27"/>
  <c r="JU123" i="27"/>
  <c r="JU110" i="27"/>
  <c r="JU113" i="27"/>
  <c r="JU107" i="27"/>
  <c r="JY115" i="27"/>
  <c r="JY125" i="27"/>
  <c r="JY123" i="27"/>
  <c r="JY113" i="27"/>
  <c r="JY107" i="27"/>
  <c r="JY110" i="27"/>
  <c r="JY104" i="27"/>
  <c r="JZ120" i="27"/>
  <c r="JV120" i="27"/>
  <c r="JR120" i="27"/>
  <c r="JN120" i="27"/>
  <c r="JJ120" i="27"/>
  <c r="JF120" i="27"/>
  <c r="JZ126" i="27"/>
  <c r="JV126" i="27"/>
  <c r="JR126" i="27"/>
  <c r="JN126" i="27"/>
  <c r="JJ126" i="27"/>
  <c r="JF126" i="27"/>
  <c r="JZ119" i="27"/>
  <c r="JV119" i="27"/>
  <c r="JR119" i="27"/>
  <c r="JN119" i="27"/>
  <c r="JJ119" i="27"/>
  <c r="JF119" i="27"/>
  <c r="JZ102" i="27"/>
  <c r="JZ117" i="27"/>
  <c r="JV102" i="27"/>
  <c r="JV117" i="27"/>
  <c r="JR102" i="27"/>
  <c r="JR117" i="27"/>
  <c r="JN102" i="27"/>
  <c r="JN117" i="27"/>
  <c r="JJ102" i="27"/>
  <c r="JJ117" i="27"/>
  <c r="JF102" i="27"/>
  <c r="JF117" i="27"/>
  <c r="JZ112" i="27"/>
  <c r="JZ122" i="27"/>
  <c r="JV112" i="27"/>
  <c r="JV122" i="27"/>
  <c r="JR112" i="27"/>
  <c r="JR122" i="27"/>
  <c r="JN112" i="27"/>
  <c r="JN122" i="27"/>
  <c r="JJ112" i="27"/>
  <c r="JJ122" i="27"/>
  <c r="JF112" i="27"/>
  <c r="JF122" i="27"/>
  <c r="JZ103" i="27"/>
  <c r="JV103" i="27"/>
  <c r="JR103" i="27"/>
  <c r="JN103" i="27"/>
  <c r="JJ103" i="27"/>
  <c r="JF103" i="27"/>
  <c r="JZ118" i="27"/>
  <c r="JZ114" i="27"/>
  <c r="JZ109" i="27"/>
  <c r="JZ106" i="27"/>
  <c r="JZ101" i="27"/>
  <c r="JV118" i="27"/>
  <c r="JV106" i="27"/>
  <c r="JV114" i="27"/>
  <c r="JV101" i="27"/>
  <c r="JV109" i="27"/>
  <c r="JR114" i="27"/>
  <c r="JR118" i="27"/>
  <c r="JR101" i="27"/>
  <c r="JR109" i="27"/>
  <c r="JR106" i="27"/>
  <c r="JN118" i="27"/>
  <c r="JN106" i="27"/>
  <c r="JN101" i="27"/>
  <c r="JN114" i="27"/>
  <c r="JN109" i="27"/>
  <c r="JJ118" i="27"/>
  <c r="JJ109" i="27"/>
  <c r="JJ101" i="27"/>
  <c r="JJ106" i="27"/>
  <c r="JJ114" i="27"/>
  <c r="JF118" i="27"/>
  <c r="JF114" i="27"/>
  <c r="JF106" i="27"/>
  <c r="JF101" i="27"/>
  <c r="JF109" i="27"/>
  <c r="KD93" i="27"/>
  <c r="KD104" i="27"/>
  <c r="KD110" i="27"/>
  <c r="KD96" i="27"/>
  <c r="KD107" i="27"/>
  <c r="KD92" i="27"/>
  <c r="KD94" i="27" s="1"/>
  <c r="KH110" i="27"/>
  <c r="KH96" i="27"/>
  <c r="KH107" i="27"/>
  <c r="KH92" i="27"/>
  <c r="KH94" i="27" s="1"/>
  <c r="KH93" i="27"/>
  <c r="KH104" i="27"/>
  <c r="KL96" i="27"/>
  <c r="KL92" i="27"/>
  <c r="KL110" i="27"/>
  <c r="KL104" i="27"/>
  <c r="KL107" i="27"/>
  <c r="KL93" i="27"/>
  <c r="KL97" i="27" s="1"/>
  <c r="KP110" i="27"/>
  <c r="KP104" i="27"/>
  <c r="KP96" i="27"/>
  <c r="KP93" i="27"/>
  <c r="KP97" i="27" s="1"/>
  <c r="KP92" i="27"/>
  <c r="KP107" i="27"/>
  <c r="KT93" i="27"/>
  <c r="KT104" i="27"/>
  <c r="KT110" i="27"/>
  <c r="KT96" i="27"/>
  <c r="KT107" i="27"/>
  <c r="KT92" i="27"/>
  <c r="KT94" i="27" s="1"/>
  <c r="KX110" i="27"/>
  <c r="KX96" i="27"/>
  <c r="KX107" i="27"/>
  <c r="KX92" i="27"/>
  <c r="KX94" i="27" s="1"/>
  <c r="KX93" i="27"/>
  <c r="KX104" i="27"/>
  <c r="KY102" i="27"/>
  <c r="KU102" i="27"/>
  <c r="KQ102" i="27"/>
  <c r="KM102" i="27"/>
  <c r="KI102" i="27"/>
  <c r="KE102" i="27"/>
  <c r="KY103" i="27"/>
  <c r="KU103" i="27"/>
  <c r="KQ103" i="27"/>
  <c r="KM103" i="27"/>
  <c r="KI103" i="27"/>
  <c r="KE103" i="27"/>
  <c r="KY101" i="27"/>
  <c r="KY106" i="27"/>
  <c r="KY109" i="27"/>
  <c r="KU109" i="27"/>
  <c r="KU106" i="27"/>
  <c r="KU101" i="27"/>
  <c r="KQ101" i="27"/>
  <c r="KQ109" i="27"/>
  <c r="KQ106" i="27"/>
  <c r="KM101" i="27"/>
  <c r="KM106" i="27"/>
  <c r="KM109" i="27"/>
  <c r="KI106" i="27"/>
  <c r="KI109" i="27"/>
  <c r="KI101" i="27"/>
  <c r="KE101" i="27"/>
  <c r="KE109" i="27"/>
  <c r="KE106" i="27"/>
  <c r="GK103" i="27"/>
  <c r="GK98" i="27"/>
  <c r="JY92" i="27"/>
  <c r="KA93" i="27"/>
  <c r="JQ93" i="27"/>
  <c r="JQ96" i="27"/>
  <c r="JX96" i="27"/>
  <c r="LP104" i="27"/>
  <c r="LP96" i="27"/>
  <c r="LP110" i="27"/>
  <c r="LP93" i="27"/>
  <c r="LP97" i="27" s="1"/>
  <c r="LP107" i="27"/>
  <c r="LP92" i="27"/>
  <c r="LP101" i="27"/>
  <c r="LP109" i="27"/>
  <c r="LP106" i="27"/>
  <c r="HV103" i="27"/>
  <c r="LT6" i="27"/>
  <c r="LT103" i="27" s="1"/>
  <c r="HV107" i="27"/>
  <c r="LT8" i="27"/>
  <c r="LT106" i="27" s="1"/>
  <c r="LE104" i="27"/>
  <c r="LE96" i="27"/>
  <c r="LE110" i="27"/>
  <c r="LE93" i="27"/>
  <c r="LE92" i="27"/>
  <c r="LE94" i="27" s="1"/>
  <c r="LI110" i="27"/>
  <c r="LI93" i="27"/>
  <c r="LI92" i="27"/>
  <c r="LI94" i="27" s="1"/>
  <c r="LI104" i="27"/>
  <c r="LI96" i="27"/>
  <c r="HO98" i="27"/>
  <c r="LM4" i="27"/>
  <c r="LQ110" i="27"/>
  <c r="LQ93" i="27"/>
  <c r="LQ92" i="27"/>
  <c r="LQ94" i="27" s="1"/>
  <c r="LQ104" i="27"/>
  <c r="LQ96" i="27"/>
  <c r="LU104" i="27"/>
  <c r="LU96" i="27"/>
  <c r="LU110" i="27"/>
  <c r="LU93" i="27"/>
  <c r="LU92" i="27"/>
  <c r="LU94" i="27" s="1"/>
  <c r="LY110" i="27"/>
  <c r="LY93" i="27"/>
  <c r="LY92" i="27"/>
  <c r="LY94" i="27" s="1"/>
  <c r="LY104" i="27"/>
  <c r="LY96" i="27"/>
  <c r="LE106" i="27"/>
  <c r="LI109" i="27"/>
  <c r="LI101" i="27"/>
  <c r="HO97" i="27"/>
  <c r="LM5" i="27"/>
  <c r="LQ101" i="27"/>
  <c r="LQ109" i="27"/>
  <c r="LU109" i="27"/>
  <c r="LU101" i="27"/>
  <c r="LY109" i="27"/>
  <c r="LY106" i="27"/>
  <c r="HG103" i="27"/>
  <c r="LE6" i="27"/>
  <c r="LE103" i="27" s="1"/>
  <c r="HK103" i="27"/>
  <c r="LI6" i="27"/>
  <c r="LI103" i="27" s="1"/>
  <c r="HO103" i="27"/>
  <c r="LM6" i="27"/>
  <c r="LM103" i="27" s="1"/>
  <c r="HS103" i="27"/>
  <c r="LQ6" i="27"/>
  <c r="LQ103" i="27" s="1"/>
  <c r="HW103" i="27"/>
  <c r="LU6" i="27"/>
  <c r="LU103" i="27" s="1"/>
  <c r="IA103" i="27"/>
  <c r="LY6" i="27"/>
  <c r="LY103" i="27" s="1"/>
  <c r="HG107" i="27"/>
  <c r="LE8" i="27"/>
  <c r="LE101" i="27" s="1"/>
  <c r="HK107" i="27"/>
  <c r="LI8" i="27"/>
  <c r="LI106" i="27" s="1"/>
  <c r="HO107" i="27"/>
  <c r="LM8" i="27"/>
  <c r="HS107" i="27"/>
  <c r="LQ8" i="27"/>
  <c r="LQ106" i="27" s="1"/>
  <c r="HW107" i="27"/>
  <c r="LU8" i="27"/>
  <c r="LU106" i="27" s="1"/>
  <c r="IA107" i="27"/>
  <c r="LY8" i="27"/>
  <c r="LY101" i="27" s="1"/>
  <c r="JF125" i="27"/>
  <c r="JF123" i="27"/>
  <c r="JF104" i="27"/>
  <c r="JF115" i="27"/>
  <c r="JF107" i="27"/>
  <c r="JF113" i="27"/>
  <c r="JF110" i="27"/>
  <c r="JJ125" i="27"/>
  <c r="JJ123" i="27"/>
  <c r="JJ104" i="27"/>
  <c r="JJ113" i="27"/>
  <c r="JJ107" i="27"/>
  <c r="JJ110" i="27"/>
  <c r="JJ115" i="27"/>
  <c r="JN125" i="27"/>
  <c r="JN123" i="27"/>
  <c r="JN104" i="27"/>
  <c r="JN107" i="27"/>
  <c r="JN110" i="27"/>
  <c r="JN115" i="27"/>
  <c r="JN113" i="27"/>
  <c r="JR125" i="27"/>
  <c r="JR123" i="27"/>
  <c r="JR110" i="27"/>
  <c r="JR115" i="27"/>
  <c r="JR107" i="27"/>
  <c r="JR113" i="27"/>
  <c r="JR104" i="27"/>
  <c r="JV125" i="27"/>
  <c r="JV123" i="27"/>
  <c r="JV104" i="27"/>
  <c r="JV115" i="27"/>
  <c r="JV113" i="27"/>
  <c r="JV110" i="27"/>
  <c r="JV107" i="27"/>
  <c r="JZ125" i="27"/>
  <c r="JZ123" i="27"/>
  <c r="JZ113" i="27"/>
  <c r="JZ110" i="27"/>
  <c r="JZ104" i="27"/>
  <c r="JZ115" i="27"/>
  <c r="JZ107" i="27"/>
  <c r="JY120" i="27"/>
  <c r="JU120" i="27"/>
  <c r="JQ120" i="27"/>
  <c r="JM120" i="27"/>
  <c r="JI120" i="27"/>
  <c r="JE120" i="27"/>
  <c r="JY103" i="27"/>
  <c r="JU103" i="27"/>
  <c r="JM103" i="27"/>
  <c r="JI103" i="27"/>
  <c r="JE103" i="27"/>
  <c r="JU104" i="27"/>
  <c r="JQ104" i="27"/>
  <c r="JE104" i="27"/>
  <c r="JY126" i="27"/>
  <c r="JU126" i="27"/>
  <c r="JQ126" i="27"/>
  <c r="JM126" i="27"/>
  <c r="JI126" i="27"/>
  <c r="JE126" i="27"/>
  <c r="JY119" i="27"/>
  <c r="JU119" i="27"/>
  <c r="JQ119" i="27"/>
  <c r="JM119" i="27"/>
  <c r="JI119" i="27"/>
  <c r="JE119" i="27"/>
  <c r="JY102" i="27"/>
  <c r="JY117" i="27"/>
  <c r="JU102" i="27"/>
  <c r="JU117" i="27"/>
  <c r="JQ102" i="27"/>
  <c r="JQ117" i="27"/>
  <c r="JM102" i="27"/>
  <c r="JM117" i="27"/>
  <c r="JI102" i="27"/>
  <c r="JI117" i="27"/>
  <c r="JE102" i="27"/>
  <c r="JE117" i="27"/>
  <c r="JY112" i="27"/>
  <c r="JY122" i="27"/>
  <c r="JU112" i="27"/>
  <c r="JU122" i="27"/>
  <c r="JQ112" i="27"/>
  <c r="JQ122" i="27"/>
  <c r="JM112" i="27"/>
  <c r="JM122" i="27"/>
  <c r="JI112" i="27"/>
  <c r="JI122" i="27"/>
  <c r="JE112" i="27"/>
  <c r="JE122" i="27"/>
  <c r="JQ103" i="27"/>
  <c r="JY118" i="27"/>
  <c r="JY109" i="27"/>
  <c r="JY114" i="27"/>
  <c r="JY106" i="27"/>
  <c r="JY101" i="27"/>
  <c r="JU114" i="27"/>
  <c r="JU101" i="27"/>
  <c r="JU106" i="27"/>
  <c r="JU109" i="27"/>
  <c r="JU118" i="27"/>
  <c r="JQ114" i="27"/>
  <c r="JQ118" i="27"/>
  <c r="JQ101" i="27"/>
  <c r="JQ106" i="27"/>
  <c r="JQ109" i="27"/>
  <c r="JM118" i="27"/>
  <c r="JM109" i="27"/>
  <c r="JM114" i="27"/>
  <c r="JM101" i="27"/>
  <c r="JM106" i="27"/>
  <c r="JI118" i="27"/>
  <c r="JI101" i="27"/>
  <c r="JI109" i="27"/>
  <c r="JI114" i="27"/>
  <c r="JI106" i="27"/>
  <c r="JE114" i="27"/>
  <c r="JE106" i="27"/>
  <c r="JE118" i="27"/>
  <c r="JE101" i="27"/>
  <c r="JE109" i="27"/>
  <c r="KE107" i="27"/>
  <c r="KE92" i="27"/>
  <c r="KE94" i="27" s="1"/>
  <c r="KE110" i="27"/>
  <c r="KE104" i="27"/>
  <c r="KE93" i="27"/>
  <c r="KE96" i="27"/>
  <c r="KI96" i="27"/>
  <c r="KI110" i="27"/>
  <c r="KI107" i="27"/>
  <c r="KI92" i="27"/>
  <c r="KI94" i="27" s="1"/>
  <c r="KI104" i="27"/>
  <c r="KI93" i="27"/>
  <c r="KM96" i="27"/>
  <c r="KM92" i="27"/>
  <c r="KM94" i="27" s="1"/>
  <c r="KM93" i="27"/>
  <c r="KM110" i="27"/>
  <c r="KM107" i="27"/>
  <c r="KM104" i="27"/>
  <c r="KQ93" i="27"/>
  <c r="KQ110" i="27"/>
  <c r="KQ104" i="27"/>
  <c r="KQ107" i="27"/>
  <c r="KQ92" i="27"/>
  <c r="KQ94" i="27" s="1"/>
  <c r="KQ96" i="27"/>
  <c r="KU93" i="27"/>
  <c r="KU104" i="27"/>
  <c r="KU92" i="27"/>
  <c r="KU94" i="27" s="1"/>
  <c r="KU110" i="27"/>
  <c r="KU96" i="27"/>
  <c r="KU107" i="27"/>
  <c r="KY96" i="27"/>
  <c r="KY92" i="27"/>
  <c r="KY110" i="27"/>
  <c r="KY93" i="27"/>
  <c r="KY97" i="27" s="1"/>
  <c r="KY107" i="27"/>
  <c r="KY104" i="27"/>
  <c r="KX102" i="27"/>
  <c r="KT102" i="27"/>
  <c r="KP102" i="27"/>
  <c r="KL102" i="27"/>
  <c r="KH102" i="27"/>
  <c r="KD102" i="27"/>
  <c r="KX103" i="27"/>
  <c r="KT103" i="27"/>
  <c r="KP103" i="27"/>
  <c r="KL103" i="27"/>
  <c r="KH103" i="27"/>
  <c r="KD103" i="27"/>
  <c r="KX101" i="27"/>
  <c r="KX109" i="27"/>
  <c r="KX106" i="27"/>
  <c r="KT106" i="27"/>
  <c r="KT109" i="27"/>
  <c r="KT101" i="27"/>
  <c r="KP106" i="27"/>
  <c r="KP101" i="27"/>
  <c r="KP109" i="27"/>
  <c r="KL101" i="27"/>
  <c r="KL109" i="27"/>
  <c r="KL106" i="27"/>
  <c r="KH106" i="27"/>
  <c r="KH109" i="27"/>
  <c r="KH101" i="27"/>
  <c r="KD109" i="27"/>
  <c r="KD101" i="27"/>
  <c r="KD106" i="27"/>
  <c r="GF103" i="27"/>
  <c r="JU92" i="27"/>
  <c r="JU97" i="27" s="1"/>
  <c r="JY93" i="27"/>
  <c r="JN93" i="27"/>
  <c r="JN97" i="27" s="1"/>
  <c r="JL92" i="27"/>
  <c r="JO92" i="27"/>
  <c r="JN92" i="27"/>
  <c r="FT94" i="27"/>
  <c r="JV97" i="27"/>
  <c r="KA97" i="27"/>
  <c r="JM97" i="27"/>
  <c r="JQ97" i="27"/>
  <c r="JY97" i="27"/>
  <c r="JP96" i="27"/>
  <c r="JQ94" i="27"/>
  <c r="JZ93" i="27"/>
  <c r="JR93" i="27"/>
  <c r="JZ96" i="27"/>
  <c r="KA94" i="27"/>
  <c r="JY94" i="27"/>
  <c r="JV94" i="27"/>
  <c r="JS92" i="27"/>
  <c r="JS94" i="27" s="1"/>
  <c r="KA96" i="27"/>
  <c r="JW96" i="27"/>
  <c r="JS96" i="27"/>
  <c r="JO96" i="27"/>
  <c r="JW92" i="27"/>
  <c r="JW94" i="27" s="1"/>
  <c r="JM94" i="27"/>
  <c r="JR96" i="27"/>
  <c r="JL96" i="27"/>
  <c r="JN96" i="27"/>
  <c r="JL93" i="27"/>
  <c r="JX92" i="27"/>
  <c r="JX94" i="27" s="1"/>
  <c r="JP92" i="27"/>
  <c r="JP94" i="27" s="1"/>
  <c r="JT93" i="27"/>
  <c r="JY96" i="27"/>
  <c r="JM96" i="27"/>
  <c r="JO93" i="27"/>
  <c r="JO97" i="27" s="1"/>
  <c r="FK103" i="27"/>
  <c r="FK107" i="27"/>
  <c r="JK92" i="27"/>
  <c r="JK93" i="27"/>
  <c r="JK96" i="27"/>
  <c r="JJ92" i="27"/>
  <c r="JJ96" i="27"/>
  <c r="JJ93" i="27"/>
  <c r="HJ107" i="27"/>
  <c r="HJ98" i="27"/>
  <c r="FJ103" i="27"/>
  <c r="HJ103" i="27"/>
  <c r="FI98" i="27"/>
  <c r="FI103" i="27"/>
  <c r="GJ103" i="27"/>
  <c r="GJ93" i="27"/>
  <c r="GJ97" i="27"/>
  <c r="FI107" i="27"/>
  <c r="JI92" i="27"/>
  <c r="JI96" i="27"/>
  <c r="JI93" i="27"/>
  <c r="FH93" i="27"/>
  <c r="GI92" i="27"/>
  <c r="FH103" i="27"/>
  <c r="GI103" i="27"/>
  <c r="GI93" i="27"/>
  <c r="JH96" i="27"/>
  <c r="JH93" i="27"/>
  <c r="JH92" i="27"/>
  <c r="FH92" i="27"/>
  <c r="FH94" i="27" s="1"/>
  <c r="GH103" i="27"/>
  <c r="JG92" i="27"/>
  <c r="JG93" i="27"/>
  <c r="JG96" i="27"/>
  <c r="FG93" i="27"/>
  <c r="FG103" i="27"/>
  <c r="IH114" i="27"/>
  <c r="IH115" i="27" s="1"/>
  <c r="GG97" i="27"/>
  <c r="GG98" i="27"/>
  <c r="GG103" i="27"/>
  <c r="JF92" i="27"/>
  <c r="JF96" i="27"/>
  <c r="JF93" i="27"/>
  <c r="FF103" i="27"/>
  <c r="HF114" i="27"/>
  <c r="FF98" i="27"/>
  <c r="FF114" i="27"/>
  <c r="HF103" i="27"/>
  <c r="HF107" i="27"/>
  <c r="FE103" i="27"/>
  <c r="GF97" i="27"/>
  <c r="GF98" i="27"/>
  <c r="FE114" i="27"/>
  <c r="FE107" i="27"/>
  <c r="JE92" i="27"/>
  <c r="JE96" i="27"/>
  <c r="JE93" i="27"/>
  <c r="GE93" i="27"/>
  <c r="GE92" i="27"/>
  <c r="FD92" i="27"/>
  <c r="FD93" i="27"/>
  <c r="JD96" i="27"/>
  <c r="JD93" i="27"/>
  <c r="JD92" i="27"/>
  <c r="GZ99" i="27"/>
  <c r="GO99" i="27"/>
  <c r="HA99" i="27"/>
  <c r="GK99" i="27"/>
  <c r="FV99" i="27"/>
  <c r="FM99" i="27"/>
  <c r="FP94" i="27"/>
  <c r="HD108" i="27"/>
  <c r="HD109" i="27" s="1"/>
  <c r="HD104" i="27"/>
  <c r="HD98" i="27"/>
  <c r="HT108" i="27"/>
  <c r="HT109" i="27" s="1"/>
  <c r="HT104" i="27"/>
  <c r="HT98" i="27"/>
  <c r="HI108" i="27"/>
  <c r="HI109" i="27" s="1"/>
  <c r="HI104" i="27"/>
  <c r="HU108" i="27"/>
  <c r="HU109" i="27" s="1"/>
  <c r="HU104" i="27"/>
  <c r="IJ108" i="27"/>
  <c r="IJ104" i="27"/>
  <c r="IV108" i="27"/>
  <c r="IV104" i="27"/>
  <c r="HI114" i="27"/>
  <c r="HI101" i="27"/>
  <c r="HU114" i="27"/>
  <c r="HU101" i="27"/>
  <c r="HF108" i="27"/>
  <c r="HF104" i="27"/>
  <c r="HN108" i="27"/>
  <c r="HN109" i="27" s="1"/>
  <c r="HN104" i="27"/>
  <c r="HR108" i="27"/>
  <c r="HR109" i="27" s="1"/>
  <c r="HR104" i="27"/>
  <c r="HV108" i="27"/>
  <c r="HV109" i="27" s="1"/>
  <c r="HV104" i="27"/>
  <c r="HZ108" i="27"/>
  <c r="HZ109" i="27" s="1"/>
  <c r="HZ104" i="27"/>
  <c r="IG108" i="27"/>
  <c r="IG104" i="27"/>
  <c r="IK108" i="27"/>
  <c r="IK104" i="27"/>
  <c r="IO108" i="27"/>
  <c r="IO104" i="27"/>
  <c r="IS108" i="27"/>
  <c r="IS104" i="27"/>
  <c r="IW108" i="27"/>
  <c r="IW104" i="27"/>
  <c r="JA108" i="27"/>
  <c r="JA104" i="27"/>
  <c r="HJ114" i="27"/>
  <c r="HJ101" i="27"/>
  <c r="HN114" i="27"/>
  <c r="HN101" i="27"/>
  <c r="HR114" i="27"/>
  <c r="HR101" i="27"/>
  <c r="HV114" i="27"/>
  <c r="HV101" i="27"/>
  <c r="HZ114" i="27"/>
  <c r="HZ101" i="27"/>
  <c r="IG107" i="27"/>
  <c r="IG101" i="27"/>
  <c r="IK107" i="27"/>
  <c r="IK101" i="27"/>
  <c r="IO107" i="27"/>
  <c r="IO101" i="27"/>
  <c r="IS107" i="27"/>
  <c r="IS101" i="27"/>
  <c r="IW107" i="27"/>
  <c r="IW101" i="27"/>
  <c r="JA107" i="27"/>
  <c r="JA101" i="27"/>
  <c r="HF113" i="27"/>
  <c r="HF115" i="27" s="1"/>
  <c r="HF102" i="27"/>
  <c r="HJ113" i="27"/>
  <c r="HJ102" i="27"/>
  <c r="HN113" i="27"/>
  <c r="HN102" i="27"/>
  <c r="HR113" i="27"/>
  <c r="HR102" i="27"/>
  <c r="HV113" i="27"/>
  <c r="HV102" i="27"/>
  <c r="HZ113" i="27"/>
  <c r="HZ102" i="27"/>
  <c r="IG115" i="27"/>
  <c r="IK115" i="27"/>
  <c r="IO115" i="27"/>
  <c r="IS115" i="27"/>
  <c r="IW115" i="27"/>
  <c r="JA115" i="27"/>
  <c r="HF92" i="27"/>
  <c r="HJ92" i="27"/>
  <c r="HN92" i="27"/>
  <c r="HR92" i="27"/>
  <c r="HV92" i="27"/>
  <c r="HZ92" i="27"/>
  <c r="IG92" i="27"/>
  <c r="IK92" i="27"/>
  <c r="IO92" i="27"/>
  <c r="IS92" i="27"/>
  <c r="IW92" i="27"/>
  <c r="JA92" i="27"/>
  <c r="HF93" i="27"/>
  <c r="HF94" i="27" s="1"/>
  <c r="HJ93" i="27"/>
  <c r="HJ94" i="27" s="1"/>
  <c r="HN93" i="27"/>
  <c r="HN94" i="27" s="1"/>
  <c r="HR93" i="27"/>
  <c r="HR94" i="27" s="1"/>
  <c r="HV93" i="27"/>
  <c r="HV94" i="27" s="1"/>
  <c r="HZ93" i="27"/>
  <c r="HZ94" i="27" s="1"/>
  <c r="IG93" i="27"/>
  <c r="IG94" i="27" s="1"/>
  <c r="IK93" i="27"/>
  <c r="IK94" i="27" s="1"/>
  <c r="IO93" i="27"/>
  <c r="IO94" i="27" s="1"/>
  <c r="IS93" i="27"/>
  <c r="IS94" i="27" s="1"/>
  <c r="HE97" i="27"/>
  <c r="HE99" i="27" s="1"/>
  <c r="HJ97" i="27"/>
  <c r="HJ99" i="27" s="1"/>
  <c r="HU97" i="27"/>
  <c r="HZ97" i="27"/>
  <c r="IS97" i="27"/>
  <c r="HU98" i="27"/>
  <c r="HZ98" i="27"/>
  <c r="IJ98" i="27"/>
  <c r="IJ99" i="27" s="1"/>
  <c r="HX108" i="27"/>
  <c r="HX109" i="27" s="1"/>
  <c r="HX104" i="27"/>
  <c r="HX98" i="27"/>
  <c r="HM108" i="27"/>
  <c r="HM109" i="27" s="1"/>
  <c r="HM104" i="27"/>
  <c r="HY108" i="27"/>
  <c r="HY109" i="27" s="1"/>
  <c r="HY104" i="27"/>
  <c r="IN108" i="27"/>
  <c r="IN104" i="27"/>
  <c r="IZ108" i="27"/>
  <c r="IZ104" i="27"/>
  <c r="HM114" i="27"/>
  <c r="HM101" i="27"/>
  <c r="HY114" i="27"/>
  <c r="HY101" i="27"/>
  <c r="HJ108" i="27"/>
  <c r="HJ109" i="27" s="1"/>
  <c r="HJ104" i="27"/>
  <c r="HG108" i="27"/>
  <c r="HG109" i="27" s="1"/>
  <c r="HG104" i="27"/>
  <c r="HK108" i="27"/>
  <c r="HK109" i="27" s="1"/>
  <c r="HK104" i="27"/>
  <c r="HO108" i="27"/>
  <c r="HO109" i="27" s="1"/>
  <c r="HO104" i="27"/>
  <c r="HS108" i="27"/>
  <c r="HS109" i="27" s="1"/>
  <c r="HS104" i="27"/>
  <c r="HW108" i="27"/>
  <c r="HW109" i="27" s="1"/>
  <c r="HW104" i="27"/>
  <c r="IA108" i="27"/>
  <c r="IA109" i="27" s="1"/>
  <c r="IA104" i="27"/>
  <c r="IH108" i="27"/>
  <c r="IH104" i="27"/>
  <c r="IH98" i="27"/>
  <c r="IH99" i="27" s="1"/>
  <c r="IL108" i="27"/>
  <c r="IL104" i="27"/>
  <c r="IL98" i="27"/>
  <c r="IP108" i="27"/>
  <c r="IP104" i="27"/>
  <c r="IP98" i="27"/>
  <c r="IT108" i="27"/>
  <c r="IT104" i="27"/>
  <c r="IT98" i="27"/>
  <c r="IX108" i="27"/>
  <c r="IX104" i="27"/>
  <c r="IX98" i="27"/>
  <c r="IX99" i="27" s="1"/>
  <c r="JB108" i="27"/>
  <c r="JB104" i="27"/>
  <c r="JB98" i="27"/>
  <c r="HG114" i="27"/>
  <c r="HG101" i="27"/>
  <c r="HK114" i="27"/>
  <c r="HK101" i="27"/>
  <c r="HO114" i="27"/>
  <c r="HO101" i="27"/>
  <c r="HS114" i="27"/>
  <c r="HS101" i="27"/>
  <c r="HW114" i="27"/>
  <c r="HW101" i="27"/>
  <c r="IA114" i="27"/>
  <c r="IA101" i="27"/>
  <c r="IH107" i="27"/>
  <c r="IH101" i="27"/>
  <c r="IL107" i="27"/>
  <c r="IL101" i="27"/>
  <c r="IP107" i="27"/>
  <c r="IP101" i="27"/>
  <c r="IT107" i="27"/>
  <c r="IT101" i="27"/>
  <c r="IX107" i="27"/>
  <c r="IX101" i="27"/>
  <c r="JB107" i="27"/>
  <c r="JB101" i="27"/>
  <c r="HG113" i="27"/>
  <c r="HG102" i="27"/>
  <c r="HK113" i="27"/>
  <c r="HK102" i="27"/>
  <c r="HO113" i="27"/>
  <c r="HO102" i="27"/>
  <c r="HS113" i="27"/>
  <c r="HS102" i="27"/>
  <c r="HW113" i="27"/>
  <c r="HW102" i="27"/>
  <c r="IA113" i="27"/>
  <c r="IA102" i="27"/>
  <c r="IL115" i="27"/>
  <c r="IP115" i="27"/>
  <c r="IT115" i="27"/>
  <c r="IX115" i="27"/>
  <c r="JB115" i="27"/>
  <c r="HG92" i="27"/>
  <c r="HK92" i="27"/>
  <c r="HO92" i="27"/>
  <c r="HS92" i="27"/>
  <c r="HW92" i="27"/>
  <c r="IA92" i="27"/>
  <c r="IH92" i="27"/>
  <c r="IL92" i="27"/>
  <c r="IP92" i="27"/>
  <c r="IT92" i="27"/>
  <c r="IX92" i="27"/>
  <c r="IX94" i="27" s="1"/>
  <c r="JB92" i="27"/>
  <c r="HG93" i="27"/>
  <c r="HG94" i="27" s="1"/>
  <c r="HK93" i="27"/>
  <c r="HK94" i="27" s="1"/>
  <c r="HO93" i="27"/>
  <c r="HO94" i="27" s="1"/>
  <c r="HS93" i="27"/>
  <c r="HS94" i="27" s="1"/>
  <c r="HW93" i="27"/>
  <c r="HW94" i="27" s="1"/>
  <c r="IA93" i="27"/>
  <c r="IA94" i="27" s="1"/>
  <c r="IH93" i="27"/>
  <c r="IH94" i="27" s="1"/>
  <c r="IL93" i="27"/>
  <c r="IL94" i="27" s="1"/>
  <c r="IP93" i="27"/>
  <c r="IP94" i="27" s="1"/>
  <c r="IT93" i="27"/>
  <c r="IT94" i="27" s="1"/>
  <c r="IZ93" i="27"/>
  <c r="HF97" i="27"/>
  <c r="HK97" i="27"/>
  <c r="HV97" i="27"/>
  <c r="IA97" i="27"/>
  <c r="IO97" i="27"/>
  <c r="IT97" i="27"/>
  <c r="HF98" i="27"/>
  <c r="HK98" i="27"/>
  <c r="HV98" i="27"/>
  <c r="IA98" i="27"/>
  <c r="IK98" i="27"/>
  <c r="IS98" i="27"/>
  <c r="IS99" i="27" s="1"/>
  <c r="JA98" i="27"/>
  <c r="HH108" i="27"/>
  <c r="HH109" i="27" s="1"/>
  <c r="HH104" i="27"/>
  <c r="HH98" i="27"/>
  <c r="HL108" i="27"/>
  <c r="HL109" i="27" s="1"/>
  <c r="HL104" i="27"/>
  <c r="HL98" i="27"/>
  <c r="IE108" i="27"/>
  <c r="IE104" i="27"/>
  <c r="IE98" i="27"/>
  <c r="II108" i="27"/>
  <c r="II104" i="27"/>
  <c r="II98" i="27"/>
  <c r="IM108" i="27"/>
  <c r="IM104" i="27"/>
  <c r="IM98" i="27"/>
  <c r="IQ108" i="27"/>
  <c r="IQ104" i="27"/>
  <c r="IQ98" i="27"/>
  <c r="IU108" i="27"/>
  <c r="IU104" i="27"/>
  <c r="IU98" i="27"/>
  <c r="IU93" i="27"/>
  <c r="IY108" i="27"/>
  <c r="IY104" i="27"/>
  <c r="IY98" i="27"/>
  <c r="IY93" i="27"/>
  <c r="HD114" i="27"/>
  <c r="HD101" i="27"/>
  <c r="HD97" i="27"/>
  <c r="HH114" i="27"/>
  <c r="HH101" i="27"/>
  <c r="HH97" i="27"/>
  <c r="HL114" i="27"/>
  <c r="HL101" i="27"/>
  <c r="HL97" i="27"/>
  <c r="HP114" i="27"/>
  <c r="HP101" i="27"/>
  <c r="HP97" i="27"/>
  <c r="HT114" i="27"/>
  <c r="HT101" i="27"/>
  <c r="HT97" i="27"/>
  <c r="HX114" i="27"/>
  <c r="HX101" i="27"/>
  <c r="HX97" i="27"/>
  <c r="IE107" i="27"/>
  <c r="IE101" i="27"/>
  <c r="IE97" i="27"/>
  <c r="II107" i="27"/>
  <c r="II101" i="27"/>
  <c r="II97" i="27"/>
  <c r="IM107" i="27"/>
  <c r="IM101" i="27"/>
  <c r="IM97" i="27"/>
  <c r="IQ107" i="27"/>
  <c r="IQ101" i="27"/>
  <c r="IQ97" i="27"/>
  <c r="IU107" i="27"/>
  <c r="IU101" i="27"/>
  <c r="IU97" i="27"/>
  <c r="IY107" i="27"/>
  <c r="IY101" i="27"/>
  <c r="IY97" i="27"/>
  <c r="HD113" i="27"/>
  <c r="HD102" i="27"/>
  <c r="HH113" i="27"/>
  <c r="HH102" i="27"/>
  <c r="HL113" i="27"/>
  <c r="HL102" i="27"/>
  <c r="HP113" i="27"/>
  <c r="HP102" i="27"/>
  <c r="HT113" i="27"/>
  <c r="HT102" i="27"/>
  <c r="HX113" i="27"/>
  <c r="HX102" i="27"/>
  <c r="IE115" i="27"/>
  <c r="II115" i="27"/>
  <c r="IM115" i="27"/>
  <c r="IQ115" i="27"/>
  <c r="IU115" i="27"/>
  <c r="IY115" i="27"/>
  <c r="HD92" i="27"/>
  <c r="HH92" i="27"/>
  <c r="HL92" i="27"/>
  <c r="HP92" i="27"/>
  <c r="HP94" i="27" s="1"/>
  <c r="HT92" i="27"/>
  <c r="HX92" i="27"/>
  <c r="IE92" i="27"/>
  <c r="II92" i="27"/>
  <c r="IM92" i="27"/>
  <c r="IQ92" i="27"/>
  <c r="IU92" i="27"/>
  <c r="IY92" i="27"/>
  <c r="HD93" i="27"/>
  <c r="HD94" i="27" s="1"/>
  <c r="HH93" i="27"/>
  <c r="HH94" i="27" s="1"/>
  <c r="HL93" i="27"/>
  <c r="HL94" i="27" s="1"/>
  <c r="HT93" i="27"/>
  <c r="HX93" i="27"/>
  <c r="IE93" i="27"/>
  <c r="II93" i="27"/>
  <c r="IM93" i="27"/>
  <c r="IQ93" i="27"/>
  <c r="IV93" i="27"/>
  <c r="JA93" i="27"/>
  <c r="JA94" i="27" s="1"/>
  <c r="HG97" i="27"/>
  <c r="HM97" i="27"/>
  <c r="HR97" i="27"/>
  <c r="HW97" i="27"/>
  <c r="IK97" i="27"/>
  <c r="IP97" i="27"/>
  <c r="JA97" i="27"/>
  <c r="HG98" i="27"/>
  <c r="HM98" i="27"/>
  <c r="HR98" i="27"/>
  <c r="HW98" i="27"/>
  <c r="IN98" i="27"/>
  <c r="IN99" i="27" s="1"/>
  <c r="IV98" i="27"/>
  <c r="IV99" i="27" s="1"/>
  <c r="HE101" i="27"/>
  <c r="HP108" i="27"/>
  <c r="HP109" i="27" s="1"/>
  <c r="HP104" i="27"/>
  <c r="HP98" i="27"/>
  <c r="HP99" i="27" s="1"/>
  <c r="HE108" i="27"/>
  <c r="HE109" i="27" s="1"/>
  <c r="HE104" i="27"/>
  <c r="HQ108" i="27"/>
  <c r="HQ109" i="27" s="1"/>
  <c r="HQ104" i="27"/>
  <c r="IF108" i="27"/>
  <c r="IF104" i="27"/>
  <c r="IR108" i="27"/>
  <c r="IR104" i="27"/>
  <c r="HQ114" i="27"/>
  <c r="HQ101" i="27"/>
  <c r="IF107" i="27"/>
  <c r="IF101" i="27"/>
  <c r="IJ107" i="27"/>
  <c r="IJ101" i="27"/>
  <c r="IN107" i="27"/>
  <c r="IN101" i="27"/>
  <c r="IR107" i="27"/>
  <c r="IR101" i="27"/>
  <c r="IV107" i="27"/>
  <c r="IV101" i="27"/>
  <c r="IZ107" i="27"/>
  <c r="IZ101" i="27"/>
  <c r="HE113" i="27"/>
  <c r="HE115" i="27" s="1"/>
  <c r="HE102" i="27"/>
  <c r="HI113" i="27"/>
  <c r="HI102" i="27"/>
  <c r="HM113" i="27"/>
  <c r="HM102" i="27"/>
  <c r="HQ113" i="27"/>
  <c r="HQ102" i="27"/>
  <c r="HU113" i="27"/>
  <c r="HU102" i="27"/>
  <c r="HY113" i="27"/>
  <c r="HY102" i="27"/>
  <c r="IF115" i="27"/>
  <c r="IJ115" i="27"/>
  <c r="IN115" i="27"/>
  <c r="IR115" i="27"/>
  <c r="IV115" i="27"/>
  <c r="IZ115" i="27"/>
  <c r="HE92" i="27"/>
  <c r="HI92" i="27"/>
  <c r="HM92" i="27"/>
  <c r="HQ92" i="27"/>
  <c r="HU92" i="27"/>
  <c r="HY92" i="27"/>
  <c r="IF92" i="27"/>
  <c r="IJ92" i="27"/>
  <c r="IN92" i="27"/>
  <c r="IR92" i="27"/>
  <c r="IV92" i="27"/>
  <c r="IZ92" i="27"/>
  <c r="HE93" i="27"/>
  <c r="HE94" i="27" s="1"/>
  <c r="HI93" i="27"/>
  <c r="HI94" i="27" s="1"/>
  <c r="HM93" i="27"/>
  <c r="HM94" i="27" s="1"/>
  <c r="HQ93" i="27"/>
  <c r="HQ94" i="27" s="1"/>
  <c r="HU93" i="27"/>
  <c r="HU94" i="27" s="1"/>
  <c r="HY93" i="27"/>
  <c r="HY94" i="27" s="1"/>
  <c r="IF93" i="27"/>
  <c r="IF94" i="27" s="1"/>
  <c r="IJ93" i="27"/>
  <c r="IJ94" i="27" s="1"/>
  <c r="IN93" i="27"/>
  <c r="IN94" i="27" s="1"/>
  <c r="IR93" i="27"/>
  <c r="IR94" i="27" s="1"/>
  <c r="IW93" i="27"/>
  <c r="IW94" i="27" s="1"/>
  <c r="JB93" i="27"/>
  <c r="JB94" i="27" s="1"/>
  <c r="HI97" i="27"/>
  <c r="HN97" i="27"/>
  <c r="HS97" i="27"/>
  <c r="HY97" i="27"/>
  <c r="IG97" i="27"/>
  <c r="IL97" i="27"/>
  <c r="IR97" i="27"/>
  <c r="IR99" i="27" s="1"/>
  <c r="IW97" i="27"/>
  <c r="JB97" i="27"/>
  <c r="HI98" i="27"/>
  <c r="HN98" i="27"/>
  <c r="HS98" i="27"/>
  <c r="HY98" i="27"/>
  <c r="IG98" i="27"/>
  <c r="IO98" i="27"/>
  <c r="IO99" i="27" s="1"/>
  <c r="IW98" i="27"/>
  <c r="IW99" i="27" s="1"/>
  <c r="HF101" i="27"/>
  <c r="FK108" i="27"/>
  <c r="FK109" i="27" s="1"/>
  <c r="FK104" i="27"/>
  <c r="FO108" i="27"/>
  <c r="FO109" i="27" s="1"/>
  <c r="FO104" i="27"/>
  <c r="FS108" i="27"/>
  <c r="FS109" i="27" s="1"/>
  <c r="FS104" i="27"/>
  <c r="FW108" i="27"/>
  <c r="FW109" i="27" s="1"/>
  <c r="FW104" i="27"/>
  <c r="GA108" i="27"/>
  <c r="GA109" i="27" s="1"/>
  <c r="GA104" i="27"/>
  <c r="GH108" i="27"/>
  <c r="GH104" i="27"/>
  <c r="GL108" i="27"/>
  <c r="GL104" i="27"/>
  <c r="GP108" i="27"/>
  <c r="GP104" i="27"/>
  <c r="GP98" i="27"/>
  <c r="GT108" i="27"/>
  <c r="GT104" i="27"/>
  <c r="GT98" i="27"/>
  <c r="GX108" i="27"/>
  <c r="GX104" i="27"/>
  <c r="GX98" i="27"/>
  <c r="HB108" i="27"/>
  <c r="HB104" i="27"/>
  <c r="HB98" i="27"/>
  <c r="FG114" i="27"/>
  <c r="FG101" i="27"/>
  <c r="FK114" i="27"/>
  <c r="FK101" i="27"/>
  <c r="FO114" i="27"/>
  <c r="FO101" i="27"/>
  <c r="FS114" i="27"/>
  <c r="FS101" i="27"/>
  <c r="FW114" i="27"/>
  <c r="FW101" i="27"/>
  <c r="GA114" i="27"/>
  <c r="GA101" i="27"/>
  <c r="GH107" i="27"/>
  <c r="GH101" i="27"/>
  <c r="GL107" i="27"/>
  <c r="GL101" i="27"/>
  <c r="GP107" i="27"/>
  <c r="GP101" i="27"/>
  <c r="GT107" i="27"/>
  <c r="GT101" i="27"/>
  <c r="GX107" i="27"/>
  <c r="GX101" i="27"/>
  <c r="HB107" i="27"/>
  <c r="HB101" i="27"/>
  <c r="FG113" i="27"/>
  <c r="FG102" i="27"/>
  <c r="FK113" i="27"/>
  <c r="FK102" i="27"/>
  <c r="FO113" i="27"/>
  <c r="FO102" i="27"/>
  <c r="FS113" i="27"/>
  <c r="FS102" i="27"/>
  <c r="FW113" i="27"/>
  <c r="FW102" i="27"/>
  <c r="GA113" i="27"/>
  <c r="GA102" i="27"/>
  <c r="GH115" i="27"/>
  <c r="GL115" i="27"/>
  <c r="GP115" i="27"/>
  <c r="GT115" i="27"/>
  <c r="GX115" i="27"/>
  <c r="HB115" i="27"/>
  <c r="FG92" i="27"/>
  <c r="FG94" i="27" s="1"/>
  <c r="FK92" i="27"/>
  <c r="FO92" i="27"/>
  <c r="FS92" i="27"/>
  <c r="FW92" i="27"/>
  <c r="GA92" i="27"/>
  <c r="GH92" i="27"/>
  <c r="GL92" i="27"/>
  <c r="GP92" i="27"/>
  <c r="GT92" i="27"/>
  <c r="GX92" i="27"/>
  <c r="HB92" i="27"/>
  <c r="FK93" i="27"/>
  <c r="FO93" i="27"/>
  <c r="FS93" i="27"/>
  <c r="FW93" i="27"/>
  <c r="GA93" i="27"/>
  <c r="GH93" i="27"/>
  <c r="GL93" i="27"/>
  <c r="GP93" i="27"/>
  <c r="GT93" i="27"/>
  <c r="GZ93" i="27"/>
  <c r="FF97" i="27"/>
  <c r="FF99" i="27" s="1"/>
  <c r="FK97" i="27"/>
  <c r="GA97" i="27"/>
  <c r="GT97" i="27"/>
  <c r="FK98" i="27"/>
  <c r="FQ98" i="27"/>
  <c r="FQ99" i="27" s="1"/>
  <c r="GA98" i="27"/>
  <c r="GA99" i="27" s="1"/>
  <c r="GJ98" i="27"/>
  <c r="GW98" i="27"/>
  <c r="GW99" i="27" s="1"/>
  <c r="FF101" i="27"/>
  <c r="FG108" i="27"/>
  <c r="FG109" i="27" s="1"/>
  <c r="FG104" i="27"/>
  <c r="FL108" i="27"/>
  <c r="FL109" i="27" s="1"/>
  <c r="FL104" i="27"/>
  <c r="FL98" i="27"/>
  <c r="FX108" i="27"/>
  <c r="FX109" i="27" s="1"/>
  <c r="FX104" i="27"/>
  <c r="FX98" i="27"/>
  <c r="GM108" i="27"/>
  <c r="GM104" i="27"/>
  <c r="GM98" i="27"/>
  <c r="GY108" i="27"/>
  <c r="GY104" i="27"/>
  <c r="GY98" i="27"/>
  <c r="GY93" i="27"/>
  <c r="FL114" i="27"/>
  <c r="FL101" i="27"/>
  <c r="FL97" i="27"/>
  <c r="FX114" i="27"/>
  <c r="FX101" i="27"/>
  <c r="FX97" i="27"/>
  <c r="GM107" i="27"/>
  <c r="GM101" i="27"/>
  <c r="GM97" i="27"/>
  <c r="GQ107" i="27"/>
  <c r="GQ101" i="27"/>
  <c r="GQ97" i="27"/>
  <c r="GU107" i="27"/>
  <c r="GU101" i="27"/>
  <c r="GU97" i="27"/>
  <c r="GY107" i="27"/>
  <c r="GY101" i="27"/>
  <c r="GY97" i="27"/>
  <c r="FD113" i="27"/>
  <c r="FD102" i="27"/>
  <c r="FH113" i="27"/>
  <c r="FH102" i="27"/>
  <c r="FL113" i="27"/>
  <c r="FL102" i="27"/>
  <c r="FP113" i="27"/>
  <c r="FP102" i="27"/>
  <c r="FT113" i="27"/>
  <c r="FT102" i="27"/>
  <c r="FX113" i="27"/>
  <c r="FX102" i="27"/>
  <c r="GE115" i="27"/>
  <c r="GI115" i="27"/>
  <c r="GM115" i="27"/>
  <c r="GQ115" i="27"/>
  <c r="GU115" i="27"/>
  <c r="GY115" i="27"/>
  <c r="FL92" i="27"/>
  <c r="FX92" i="27"/>
  <c r="GM92" i="27"/>
  <c r="GQ92" i="27"/>
  <c r="GQ94" i="27" s="1"/>
  <c r="GU92" i="27"/>
  <c r="GY92" i="27"/>
  <c r="FL93" i="27"/>
  <c r="FX93" i="27"/>
  <c r="GM93" i="27"/>
  <c r="HA93" i="27"/>
  <c r="FG97" i="27"/>
  <c r="FR97" i="27"/>
  <c r="FR99" i="27" s="1"/>
  <c r="FW97" i="27"/>
  <c r="GP97" i="27"/>
  <c r="FG98" i="27"/>
  <c r="FW98" i="27"/>
  <c r="GR98" i="27"/>
  <c r="FJ101" i="27"/>
  <c r="FD108" i="27"/>
  <c r="FD109" i="27" s="1"/>
  <c r="FD104" i="27"/>
  <c r="FD98" i="27"/>
  <c r="FP108" i="27"/>
  <c r="FP109" i="27" s="1"/>
  <c r="FP104" i="27"/>
  <c r="FP98" i="27"/>
  <c r="GE108" i="27"/>
  <c r="GE104" i="27"/>
  <c r="GE98" i="27"/>
  <c r="GQ108" i="27"/>
  <c r="GQ104" i="27"/>
  <c r="GQ98" i="27"/>
  <c r="FD114" i="27"/>
  <c r="FD115" i="27" s="1"/>
  <c r="FD101" i="27"/>
  <c r="FD97" i="27"/>
  <c r="FP114" i="27"/>
  <c r="FP101" i="27"/>
  <c r="FP97" i="27"/>
  <c r="GE107" i="27"/>
  <c r="GE101" i="27"/>
  <c r="GE97" i="27"/>
  <c r="FE108" i="27"/>
  <c r="FE109" i="27" s="1"/>
  <c r="FE104" i="27"/>
  <c r="FM108" i="27"/>
  <c r="FM109" i="27" s="1"/>
  <c r="FM104" i="27"/>
  <c r="FU108" i="27"/>
  <c r="FU109" i="27" s="1"/>
  <c r="FU104" i="27"/>
  <c r="GF108" i="27"/>
  <c r="GF104" i="27"/>
  <c r="GN108" i="27"/>
  <c r="GN104" i="27"/>
  <c r="GV108" i="27"/>
  <c r="GV104" i="27"/>
  <c r="FI114" i="27"/>
  <c r="FI101" i="27"/>
  <c r="FM114" i="27"/>
  <c r="FM101" i="27"/>
  <c r="FQ114" i="27"/>
  <c r="FQ101" i="27"/>
  <c r="FU114" i="27"/>
  <c r="FU101" i="27"/>
  <c r="FY114" i="27"/>
  <c r="FY101" i="27"/>
  <c r="GF107" i="27"/>
  <c r="GF101" i="27"/>
  <c r="GJ107" i="27"/>
  <c r="GJ101" i="27"/>
  <c r="GN107" i="27"/>
  <c r="GN101" i="27"/>
  <c r="GR107" i="27"/>
  <c r="GR101" i="27"/>
  <c r="GV107" i="27"/>
  <c r="GV101" i="27"/>
  <c r="GZ107" i="27"/>
  <c r="GZ101" i="27"/>
  <c r="FE113" i="27"/>
  <c r="FE115" i="27" s="1"/>
  <c r="FE102" i="27"/>
  <c r="FI113" i="27"/>
  <c r="FI102" i="27"/>
  <c r="FM113" i="27"/>
  <c r="FM102" i="27"/>
  <c r="FQ113" i="27"/>
  <c r="FQ102" i="27"/>
  <c r="FU113" i="27"/>
  <c r="FU102" i="27"/>
  <c r="FY113" i="27"/>
  <c r="FY102" i="27"/>
  <c r="GF115" i="27"/>
  <c r="GJ115" i="27"/>
  <c r="GN115" i="27"/>
  <c r="GR115" i="27"/>
  <c r="GV115" i="27"/>
  <c r="GZ115" i="27"/>
  <c r="FE92" i="27"/>
  <c r="FI92" i="27"/>
  <c r="FM92" i="27"/>
  <c r="FQ92" i="27"/>
  <c r="FQ94" i="27" s="1"/>
  <c r="FU92" i="27"/>
  <c r="FY92" i="27"/>
  <c r="GF92" i="27"/>
  <c r="GJ92" i="27"/>
  <c r="GJ94" i="27" s="1"/>
  <c r="GN92" i="27"/>
  <c r="GR92" i="27"/>
  <c r="GR94" i="27" s="1"/>
  <c r="GV92" i="27"/>
  <c r="GV94" i="27" s="1"/>
  <c r="GZ92" i="27"/>
  <c r="FE93" i="27"/>
  <c r="FE94" i="27" s="1"/>
  <c r="FI93" i="27"/>
  <c r="FI94" i="27" s="1"/>
  <c r="FM93" i="27"/>
  <c r="FM94" i="27" s="1"/>
  <c r="FU93" i="27"/>
  <c r="FY93" i="27"/>
  <c r="GF93" i="27"/>
  <c r="GN93" i="27"/>
  <c r="HB93" i="27"/>
  <c r="HB94" i="27" s="1"/>
  <c r="FI97" i="27"/>
  <c r="FI99" i="27" s="1"/>
  <c r="FN97" i="27"/>
  <c r="FN99" i="27" s="1"/>
  <c r="FS97" i="27"/>
  <c r="FY97" i="27"/>
  <c r="FY99" i="27" s="1"/>
  <c r="GL97" i="27"/>
  <c r="GR97" i="27"/>
  <c r="HB97" i="27"/>
  <c r="FS98" i="27"/>
  <c r="GL98" i="27"/>
  <c r="GL99" i="27" s="1"/>
  <c r="FN101" i="27"/>
  <c r="FH108" i="27"/>
  <c r="FH109" i="27" s="1"/>
  <c r="FH104" i="27"/>
  <c r="FH98" i="27"/>
  <c r="FT108" i="27"/>
  <c r="FT109" i="27" s="1"/>
  <c r="FT104" i="27"/>
  <c r="FT98" i="27"/>
  <c r="GI108" i="27"/>
  <c r="GI104" i="27"/>
  <c r="GI98" i="27"/>
  <c r="GU108" i="27"/>
  <c r="GU104" i="27"/>
  <c r="GU98" i="27"/>
  <c r="GU99" i="27" s="1"/>
  <c r="GU93" i="27"/>
  <c r="FH114" i="27"/>
  <c r="FH115" i="27" s="1"/>
  <c r="FH101" i="27"/>
  <c r="FH97" i="27"/>
  <c r="FT114" i="27"/>
  <c r="FT101" i="27"/>
  <c r="FT97" i="27"/>
  <c r="GI107" i="27"/>
  <c r="GI101" i="27"/>
  <c r="GI97" i="27"/>
  <c r="FI108" i="27"/>
  <c r="FI109" i="27" s="1"/>
  <c r="FI104" i="27"/>
  <c r="FQ108" i="27"/>
  <c r="FQ109" i="27" s="1"/>
  <c r="FQ104" i="27"/>
  <c r="FY108" i="27"/>
  <c r="FY109" i="27" s="1"/>
  <c r="FY104" i="27"/>
  <c r="GJ108" i="27"/>
  <c r="GJ104" i="27"/>
  <c r="GR108" i="27"/>
  <c r="GR104" i="27"/>
  <c r="GZ108" i="27"/>
  <c r="GZ104" i="27"/>
  <c r="FF108" i="27"/>
  <c r="FF109" i="27" s="1"/>
  <c r="FF104" i="27"/>
  <c r="FJ108" i="27"/>
  <c r="FJ109" i="27" s="1"/>
  <c r="FJ104" i="27"/>
  <c r="FN108" i="27"/>
  <c r="FN109" i="27" s="1"/>
  <c r="FN104" i="27"/>
  <c r="FR108" i="27"/>
  <c r="FR109" i="27" s="1"/>
  <c r="FR104" i="27"/>
  <c r="FV108" i="27"/>
  <c r="FV109" i="27" s="1"/>
  <c r="FV104" i="27"/>
  <c r="FZ108" i="27"/>
  <c r="FZ109" i="27" s="1"/>
  <c r="FZ104" i="27"/>
  <c r="GG108" i="27"/>
  <c r="GG104" i="27"/>
  <c r="GK108" i="27"/>
  <c r="GK104" i="27"/>
  <c r="GO108" i="27"/>
  <c r="GO104" i="27"/>
  <c r="GS108" i="27"/>
  <c r="GS104" i="27"/>
  <c r="GW108" i="27"/>
  <c r="GW104" i="27"/>
  <c r="HA108" i="27"/>
  <c r="HA104" i="27"/>
  <c r="FV114" i="27"/>
  <c r="FV101" i="27"/>
  <c r="FZ114" i="27"/>
  <c r="FZ101" i="27"/>
  <c r="GG107" i="27"/>
  <c r="GG101" i="27"/>
  <c r="GK107" i="27"/>
  <c r="GK101" i="27"/>
  <c r="GO107" i="27"/>
  <c r="GO101" i="27"/>
  <c r="GS107" i="27"/>
  <c r="GS101" i="27"/>
  <c r="GW107" i="27"/>
  <c r="GW101" i="27"/>
  <c r="HA107" i="27"/>
  <c r="HA101" i="27"/>
  <c r="FF113" i="27"/>
  <c r="FF115" i="27" s="1"/>
  <c r="FF102" i="27"/>
  <c r="FJ113" i="27"/>
  <c r="FJ115" i="27" s="1"/>
  <c r="FJ102" i="27"/>
  <c r="FN113" i="27"/>
  <c r="FN115" i="27" s="1"/>
  <c r="FN102" i="27"/>
  <c r="FR113" i="27"/>
  <c r="FR115" i="27" s="1"/>
  <c r="FR102" i="27"/>
  <c r="FV113" i="27"/>
  <c r="FV102" i="27"/>
  <c r="FZ113" i="27"/>
  <c r="FZ102" i="27"/>
  <c r="GG115" i="27"/>
  <c r="GK115" i="27"/>
  <c r="GO115" i="27"/>
  <c r="GS115" i="27"/>
  <c r="GW115" i="27"/>
  <c r="HA115" i="27"/>
  <c r="FF92" i="27"/>
  <c r="FJ92" i="27"/>
  <c r="FN92" i="27"/>
  <c r="FR92" i="27"/>
  <c r="FV92" i="27"/>
  <c r="FZ92" i="27"/>
  <c r="GG92" i="27"/>
  <c r="GK92" i="27"/>
  <c r="GO92" i="27"/>
  <c r="GS92" i="27"/>
  <c r="GW92" i="27"/>
  <c r="GW94" i="27" s="1"/>
  <c r="HA92" i="27"/>
  <c r="FF93" i="27"/>
  <c r="FF94" i="27" s="1"/>
  <c r="FJ93" i="27"/>
  <c r="FN93" i="27"/>
  <c r="FN94" i="27" s="1"/>
  <c r="FR93" i="27"/>
  <c r="FV93" i="27"/>
  <c r="FV94" i="27" s="1"/>
  <c r="FZ93" i="27"/>
  <c r="FZ94" i="27" s="1"/>
  <c r="GG93" i="27"/>
  <c r="GK93" i="27"/>
  <c r="GK94" i="27" s="1"/>
  <c r="GO93" i="27"/>
  <c r="GO94" i="27" s="1"/>
  <c r="GS93" i="27"/>
  <c r="GS94" i="27" s="1"/>
  <c r="GX93" i="27"/>
  <c r="GX94" i="27" s="1"/>
  <c r="FE97" i="27"/>
  <c r="FJ97" i="27"/>
  <c r="FO97" i="27"/>
  <c r="FU97" i="27"/>
  <c r="FZ97" i="27"/>
  <c r="GH97" i="27"/>
  <c r="GN97" i="27"/>
  <c r="GS97" i="27"/>
  <c r="GS99" i="27" s="1"/>
  <c r="GX97" i="27"/>
  <c r="FE98" i="27"/>
  <c r="FJ98" i="27"/>
  <c r="FO98" i="27"/>
  <c r="FU98" i="27"/>
  <c r="FZ98" i="27"/>
  <c r="GH98" i="27"/>
  <c r="GN98" i="27"/>
  <c r="GV98" i="27"/>
  <c r="GV99" i="27" s="1"/>
  <c r="FE101" i="27"/>
  <c r="FR101" i="27"/>
  <c r="G114" i="26"/>
  <c r="G115" i="26"/>
  <c r="G116" i="26"/>
  <c r="G117" i="26"/>
  <c r="E117" i="26"/>
  <c r="E116" i="26"/>
  <c r="E115" i="26"/>
  <c r="E114" i="26"/>
  <c r="G108" i="26"/>
  <c r="G109" i="26"/>
  <c r="G110" i="26"/>
  <c r="G111" i="26"/>
  <c r="E111" i="26"/>
  <c r="E110" i="26"/>
  <c r="E109" i="26"/>
  <c r="E108" i="26"/>
  <c r="G105" i="26"/>
  <c r="G104" i="26"/>
  <c r="G103" i="26"/>
  <c r="G102" i="26"/>
  <c r="E105" i="26"/>
  <c r="E104" i="26"/>
  <c r="E103" i="26"/>
  <c r="E102" i="26"/>
  <c r="G99" i="26"/>
  <c r="G98" i="26"/>
  <c r="G97" i="26"/>
  <c r="G96" i="26"/>
  <c r="E99" i="26"/>
  <c r="E98" i="26"/>
  <c r="E97" i="26"/>
  <c r="E96" i="26"/>
  <c r="G90" i="26"/>
  <c r="G91" i="26"/>
  <c r="G92" i="26"/>
  <c r="G93" i="26"/>
  <c r="E93" i="26"/>
  <c r="E92" i="26"/>
  <c r="E91" i="26"/>
  <c r="E90" i="26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HU99" i="27" l="1"/>
  <c r="JU94" i="27"/>
  <c r="KU97" i="27"/>
  <c r="KE97" i="27"/>
  <c r="LE109" i="27"/>
  <c r="LY107" i="27"/>
  <c r="LU107" i="27"/>
  <c r="LQ107" i="27"/>
  <c r="HO99" i="27"/>
  <c r="LI107" i="27"/>
  <c r="LE107" i="27"/>
  <c r="LP94" i="27"/>
  <c r="KX97" i="27"/>
  <c r="KP94" i="27"/>
  <c r="KH97" i="27"/>
  <c r="LT109" i="27"/>
  <c r="LT92" i="27"/>
  <c r="LD97" i="27"/>
  <c r="KW97" i="27"/>
  <c r="KC97" i="27"/>
  <c r="LW101" i="27"/>
  <c r="LO109" i="27"/>
  <c r="LO106" i="27"/>
  <c r="LO101" i="27"/>
  <c r="LC109" i="27"/>
  <c r="LC106" i="27"/>
  <c r="LC101" i="27"/>
  <c r="LW93" i="27"/>
  <c r="LS96" i="27"/>
  <c r="LS93" i="27"/>
  <c r="LK96" i="27"/>
  <c r="LK93" i="27"/>
  <c r="LC110" i="27"/>
  <c r="LC93" i="27"/>
  <c r="LC97" i="27" s="1"/>
  <c r="LC107" i="27"/>
  <c r="LC92" i="27"/>
  <c r="LC104" i="27"/>
  <c r="LC96" i="27"/>
  <c r="KZ94" i="27"/>
  <c r="KN97" i="27"/>
  <c r="KN94" i="27"/>
  <c r="KJ94" i="27"/>
  <c r="LV106" i="27"/>
  <c r="LR106" i="27"/>
  <c r="LN109" i="27"/>
  <c r="LF106" i="27"/>
  <c r="LB106" i="27"/>
  <c r="LV96" i="27"/>
  <c r="LF96" i="27"/>
  <c r="LX109" i="27"/>
  <c r="LX92" i="27"/>
  <c r="LX96" i="27"/>
  <c r="LH97" i="27"/>
  <c r="JN94" i="27"/>
  <c r="KY94" i="27"/>
  <c r="KI97" i="27"/>
  <c r="LM101" i="27"/>
  <c r="LM109" i="27"/>
  <c r="LM106" i="27"/>
  <c r="LY97" i="27"/>
  <c r="LU97" i="27"/>
  <c r="LQ97" i="27"/>
  <c r="LI97" i="27"/>
  <c r="LE97" i="27"/>
  <c r="KL94" i="27"/>
  <c r="LT101" i="27"/>
  <c r="LT107" i="27"/>
  <c r="KK97" i="27"/>
  <c r="LL97" i="27"/>
  <c r="LV109" i="27"/>
  <c r="LR109" i="27"/>
  <c r="LJ109" i="27"/>
  <c r="LF109" i="27"/>
  <c r="LB109" i="27"/>
  <c r="LR92" i="27"/>
  <c r="LR96" i="27"/>
  <c r="LJ92" i="27"/>
  <c r="LJ94" i="27" s="1"/>
  <c r="LJ96" i="27"/>
  <c r="LB92" i="27"/>
  <c r="LB96" i="27"/>
  <c r="LX107" i="27"/>
  <c r="HS99" i="27"/>
  <c r="KQ97" i="27"/>
  <c r="KM97" i="27"/>
  <c r="KK99" i="27" s="1"/>
  <c r="KT97" i="27"/>
  <c r="KD97" i="27"/>
  <c r="LT96" i="27"/>
  <c r="LT93" i="27"/>
  <c r="LT97" i="27" s="1"/>
  <c r="KS97" i="27"/>
  <c r="KG94" i="27"/>
  <c r="LK109" i="27"/>
  <c r="LG109" i="27"/>
  <c r="LW92" i="27"/>
  <c r="LW94" i="27" s="1"/>
  <c r="LW96" i="27"/>
  <c r="LS92" i="27"/>
  <c r="LS94" i="27" s="1"/>
  <c r="LO104" i="27"/>
  <c r="LO96" i="27"/>
  <c r="LO110" i="27"/>
  <c r="LO93" i="27"/>
  <c r="LO97" i="27" s="1"/>
  <c r="LO107" i="27"/>
  <c r="LO92" i="27"/>
  <c r="LK92" i="27"/>
  <c r="LK94" i="27" s="1"/>
  <c r="LG92" i="27"/>
  <c r="LG94" i="27" s="1"/>
  <c r="LG96" i="27"/>
  <c r="KV97" i="27"/>
  <c r="KR94" i="27"/>
  <c r="KF97" i="27"/>
  <c r="KC99" i="27" s="1"/>
  <c r="LN101" i="27"/>
  <c r="LJ101" i="27"/>
  <c r="LV93" i="27"/>
  <c r="LV92" i="27"/>
  <c r="LV94" i="27" s="1"/>
  <c r="LR107" i="27"/>
  <c r="LN107" i="27"/>
  <c r="LN92" i="27"/>
  <c r="LN104" i="27"/>
  <c r="LN96" i="27"/>
  <c r="LN110" i="27"/>
  <c r="LN93" i="27"/>
  <c r="LN97" i="27" s="1"/>
  <c r="LJ107" i="27"/>
  <c r="LF93" i="27"/>
  <c r="LF97" i="27" s="1"/>
  <c r="LF92" i="27"/>
  <c r="LB107" i="27"/>
  <c r="LX101" i="27"/>
  <c r="LX93" i="27"/>
  <c r="LX97" i="27" s="1"/>
  <c r="LM104" i="27"/>
  <c r="LM96" i="27"/>
  <c r="LM110" i="27"/>
  <c r="LM93" i="27"/>
  <c r="LM97" i="27" s="1"/>
  <c r="LM107" i="27"/>
  <c r="LM92" i="27"/>
  <c r="KO97" i="27"/>
  <c r="LV107" i="27"/>
  <c r="LR93" i="27"/>
  <c r="LR97" i="27" s="1"/>
  <c r="LJ93" i="27"/>
  <c r="LF107" i="27"/>
  <c r="LB93" i="27"/>
  <c r="LB97" i="27" s="1"/>
  <c r="FP115" i="27"/>
  <c r="GE94" i="27"/>
  <c r="GI94" i="27"/>
  <c r="GF99" i="27"/>
  <c r="GP94" i="27"/>
  <c r="HR99" i="27"/>
  <c r="IQ94" i="27"/>
  <c r="HX94" i="27"/>
  <c r="IA99" i="27"/>
  <c r="GQ109" i="27"/>
  <c r="HV99" i="27"/>
  <c r="HG99" i="27"/>
  <c r="JG97" i="27"/>
  <c r="JF97" i="27"/>
  <c r="JD97" i="27"/>
  <c r="JT97" i="27"/>
  <c r="JE97" i="27"/>
  <c r="JZ94" i="27"/>
  <c r="JZ97" i="27"/>
  <c r="JX97" i="27"/>
  <c r="JI97" i="27"/>
  <c r="JJ97" i="27"/>
  <c r="JP97" i="27"/>
  <c r="JH97" i="27"/>
  <c r="JK97" i="27"/>
  <c r="JL94" i="27"/>
  <c r="JL97" i="27"/>
  <c r="JW97" i="27"/>
  <c r="JR94" i="27"/>
  <c r="JR97" i="27"/>
  <c r="JS97" i="27"/>
  <c r="IF109" i="27"/>
  <c r="JT94" i="27"/>
  <c r="JE94" i="27"/>
  <c r="JO94" i="27"/>
  <c r="JK94" i="27"/>
  <c r="GL94" i="27"/>
  <c r="JJ94" i="27"/>
  <c r="GJ99" i="27"/>
  <c r="HI99" i="27"/>
  <c r="JI94" i="27"/>
  <c r="JH94" i="27"/>
  <c r="II94" i="27"/>
  <c r="FG99" i="27"/>
  <c r="JG94" i="27"/>
  <c r="GG99" i="27"/>
  <c r="GG94" i="27"/>
  <c r="HF109" i="27"/>
  <c r="IG99" i="27"/>
  <c r="HF99" i="27"/>
  <c r="JF94" i="27"/>
  <c r="FD94" i="27"/>
  <c r="JD94" i="27"/>
  <c r="IE94" i="27"/>
  <c r="GQ99" i="27"/>
  <c r="GN99" i="27"/>
  <c r="GZ109" i="27"/>
  <c r="GU109" i="27"/>
  <c r="GU94" i="27"/>
  <c r="GT94" i="27"/>
  <c r="GR109" i="27"/>
  <c r="GN94" i="27"/>
  <c r="GM94" i="27"/>
  <c r="GJ109" i="27"/>
  <c r="GH94" i="27"/>
  <c r="GF94" i="27"/>
  <c r="FJ94" i="27"/>
  <c r="FT115" i="27"/>
  <c r="FZ99" i="27"/>
  <c r="FR94" i="27"/>
  <c r="FO99" i="27"/>
  <c r="FW94" i="27"/>
  <c r="FS99" i="27"/>
  <c r="FU94" i="27"/>
  <c r="FX94" i="27"/>
  <c r="FK99" i="27"/>
  <c r="FS94" i="27"/>
  <c r="GA94" i="27"/>
  <c r="FY94" i="27"/>
  <c r="FU99" i="27"/>
  <c r="FO94" i="27"/>
  <c r="FL94" i="27"/>
  <c r="FK94" i="27"/>
  <c r="FE99" i="27"/>
  <c r="IR109" i="27"/>
  <c r="HT115" i="27"/>
  <c r="HD115" i="27"/>
  <c r="IY109" i="27"/>
  <c r="IU109" i="27"/>
  <c r="IM99" i="27"/>
  <c r="IE109" i="27"/>
  <c r="HH99" i="27"/>
  <c r="HK99" i="27"/>
  <c r="IZ94" i="27"/>
  <c r="HW115" i="27"/>
  <c r="HO115" i="27"/>
  <c r="HG115" i="27"/>
  <c r="IP109" i="27"/>
  <c r="HM115" i="27"/>
  <c r="IN109" i="27"/>
  <c r="JA109" i="27"/>
  <c r="IS109" i="27"/>
  <c r="IK109" i="27"/>
  <c r="HI115" i="27"/>
  <c r="IJ109" i="27"/>
  <c r="HD99" i="27"/>
  <c r="HY99" i="27"/>
  <c r="HQ115" i="27"/>
  <c r="HW99" i="27"/>
  <c r="IV94" i="27"/>
  <c r="HX115" i="27"/>
  <c r="HH115" i="27"/>
  <c r="IY94" i="27"/>
  <c r="IU94" i="27"/>
  <c r="IQ99" i="27"/>
  <c r="II109" i="27"/>
  <c r="HL99" i="27"/>
  <c r="IK99" i="27"/>
  <c r="JB99" i="27"/>
  <c r="IT109" i="27"/>
  <c r="IL99" i="27"/>
  <c r="HX99" i="27"/>
  <c r="HZ99" i="27"/>
  <c r="HZ115" i="27"/>
  <c r="HR115" i="27"/>
  <c r="HJ115" i="27"/>
  <c r="HT99" i="27"/>
  <c r="HL115" i="27"/>
  <c r="IY99" i="27"/>
  <c r="IU99" i="27"/>
  <c r="IM109" i="27"/>
  <c r="IE99" i="27"/>
  <c r="IA115" i="27"/>
  <c r="HS115" i="27"/>
  <c r="HK115" i="27"/>
  <c r="IX109" i="27"/>
  <c r="IP99" i="27"/>
  <c r="IH109" i="27"/>
  <c r="HY115" i="27"/>
  <c r="IZ109" i="27"/>
  <c r="IW109" i="27"/>
  <c r="IO109" i="27"/>
  <c r="IG109" i="27"/>
  <c r="HU115" i="27"/>
  <c r="IV109" i="27"/>
  <c r="HN99" i="27"/>
  <c r="HM99" i="27"/>
  <c r="IM94" i="27"/>
  <c r="HT94" i="27"/>
  <c r="HP115" i="27"/>
  <c r="IQ109" i="27"/>
  <c r="II99" i="27"/>
  <c r="JA99" i="27"/>
  <c r="JB109" i="27"/>
  <c r="IT99" i="27"/>
  <c r="IL109" i="27"/>
  <c r="HV115" i="27"/>
  <c r="HN115" i="27"/>
  <c r="GH99" i="27"/>
  <c r="FJ99" i="27"/>
  <c r="FT99" i="27"/>
  <c r="GN109" i="27"/>
  <c r="FP99" i="27"/>
  <c r="FW99" i="27"/>
  <c r="FX115" i="27"/>
  <c r="GY94" i="27"/>
  <c r="GM99" i="27"/>
  <c r="FW115" i="27"/>
  <c r="FO115" i="27"/>
  <c r="FG115" i="27"/>
  <c r="GX99" i="27"/>
  <c r="GP109" i="27"/>
  <c r="GH109" i="27"/>
  <c r="FZ115" i="27"/>
  <c r="HA109" i="27"/>
  <c r="GS109" i="27"/>
  <c r="GK109" i="27"/>
  <c r="GI99" i="27"/>
  <c r="FU115" i="27"/>
  <c r="FM115" i="27"/>
  <c r="GE99" i="27"/>
  <c r="GY99" i="27"/>
  <c r="GZ94" i="27"/>
  <c r="HB99" i="27"/>
  <c r="GT109" i="27"/>
  <c r="GV109" i="27"/>
  <c r="GF109" i="27"/>
  <c r="HA94" i="27"/>
  <c r="GM109" i="27"/>
  <c r="FL99" i="27"/>
  <c r="GA115" i="27"/>
  <c r="FS115" i="27"/>
  <c r="FK115" i="27"/>
  <c r="GX109" i="27"/>
  <c r="GP99" i="27"/>
  <c r="GL109" i="27"/>
  <c r="FV115" i="27"/>
  <c r="GW109" i="27"/>
  <c r="GO109" i="27"/>
  <c r="GG109" i="27"/>
  <c r="GI109" i="27"/>
  <c r="FH99" i="27"/>
  <c r="FY115" i="27"/>
  <c r="FQ115" i="27"/>
  <c r="FI115" i="27"/>
  <c r="GE109" i="27"/>
  <c r="FD99" i="27"/>
  <c r="GR99" i="27"/>
  <c r="FL115" i="27"/>
  <c r="GY109" i="27"/>
  <c r="FX99" i="27"/>
  <c r="HB109" i="27"/>
  <c r="GT99" i="27"/>
  <c r="DO103" i="27"/>
  <c r="DS103" i="27"/>
  <c r="DW103" i="27"/>
  <c r="EA103" i="27"/>
  <c r="EE103" i="27"/>
  <c r="EF103" i="27"/>
  <c r="EJ103" i="27"/>
  <c r="EL103" i="27"/>
  <c r="EN103" i="27"/>
  <c r="ER103" i="27"/>
  <c r="EV103" i="27"/>
  <c r="EZ103" i="27"/>
  <c r="FB103" i="27"/>
  <c r="DF107" i="27"/>
  <c r="DN107" i="27"/>
  <c r="DU107" i="27"/>
  <c r="DZ107" i="27"/>
  <c r="DV102" i="27"/>
  <c r="DZ102" i="27"/>
  <c r="EF102" i="27"/>
  <c r="EG102" i="27"/>
  <c r="EH102" i="27"/>
  <c r="EJ102" i="27"/>
  <c r="EK102" i="27"/>
  <c r="EL102" i="27"/>
  <c r="EN102" i="27"/>
  <c r="EO102" i="27"/>
  <c r="EP102" i="27"/>
  <c r="ER102" i="27"/>
  <c r="ES102" i="27"/>
  <c r="ET102" i="27"/>
  <c r="EV102" i="27"/>
  <c r="EW102" i="27"/>
  <c r="EX102" i="27"/>
  <c r="EZ102" i="27"/>
  <c r="FA102" i="27"/>
  <c r="FB102" i="27"/>
  <c r="FA103" i="27"/>
  <c r="EX103" i="27"/>
  <c r="EW103" i="27"/>
  <c r="ET103" i="27"/>
  <c r="ES103" i="27"/>
  <c r="EO103" i="27"/>
  <c r="EK103" i="27"/>
  <c r="EG103" i="27"/>
  <c r="EA102" i="27"/>
  <c r="DY102" i="27"/>
  <c r="DX102" i="27"/>
  <c r="DW102" i="27"/>
  <c r="DU102" i="27"/>
  <c r="DS102" i="27"/>
  <c r="DR102" i="27"/>
  <c r="DQ102" i="27"/>
  <c r="DO102" i="27"/>
  <c r="DN102" i="27"/>
  <c r="DM102" i="27"/>
  <c r="DK102" i="27"/>
  <c r="DJ102" i="27"/>
  <c r="DI102" i="27"/>
  <c r="DG102" i="27"/>
  <c r="DF102" i="27"/>
  <c r="DE102" i="27"/>
  <c r="EA107" i="27"/>
  <c r="DY107" i="27"/>
  <c r="DW107" i="27"/>
  <c r="DV107" i="27"/>
  <c r="DS107" i="27"/>
  <c r="DR107" i="27"/>
  <c r="DQ107" i="27"/>
  <c r="DO107" i="27"/>
  <c r="DM107" i="27"/>
  <c r="DJ107" i="27"/>
  <c r="DI107" i="27"/>
  <c r="DE107" i="27"/>
  <c r="DZ103" i="27"/>
  <c r="DY103" i="27"/>
  <c r="DV103" i="27"/>
  <c r="DU103" i="27"/>
  <c r="DR103" i="27"/>
  <c r="DQ103" i="27"/>
  <c r="DN103" i="27"/>
  <c r="DM103" i="27"/>
  <c r="DJ103" i="27"/>
  <c r="DI103" i="27"/>
  <c r="DH103" i="27"/>
  <c r="DF103" i="27"/>
  <c r="DE103" i="27"/>
  <c r="DD103" i="27"/>
  <c r="D57" i="26"/>
  <c r="AG57" i="26" s="1"/>
  <c r="AE57" i="26"/>
  <c r="AF57" i="26"/>
  <c r="D58" i="26"/>
  <c r="AG58" i="26" s="1"/>
  <c r="AE58" i="26"/>
  <c r="AF58" i="26"/>
  <c r="D59" i="26"/>
  <c r="AG59" i="26" s="1"/>
  <c r="AE59" i="26"/>
  <c r="AF59" i="26"/>
  <c r="D60" i="26"/>
  <c r="AG60" i="26" s="1"/>
  <c r="AE60" i="26"/>
  <c r="AF60" i="26"/>
  <c r="D61" i="26"/>
  <c r="AG61" i="26" s="1"/>
  <c r="AE61" i="26"/>
  <c r="AF61" i="26"/>
  <c r="D62" i="26"/>
  <c r="AG62" i="26" s="1"/>
  <c r="AE62" i="26"/>
  <c r="AF62" i="26"/>
  <c r="D63" i="26"/>
  <c r="AG63" i="26" s="1"/>
  <c r="AE63" i="26"/>
  <c r="AF63" i="26"/>
  <c r="D64" i="26"/>
  <c r="AG64" i="26" s="1"/>
  <c r="AE64" i="26"/>
  <c r="AF64" i="26"/>
  <c r="D65" i="26"/>
  <c r="AG65" i="26" s="1"/>
  <c r="AE65" i="26"/>
  <c r="AF65" i="26"/>
  <c r="D66" i="26"/>
  <c r="AG66" i="26" s="1"/>
  <c r="AE66" i="26"/>
  <c r="AF66" i="26"/>
  <c r="D67" i="26"/>
  <c r="AG67" i="26" s="1"/>
  <c r="AE67" i="26"/>
  <c r="AF67" i="26"/>
  <c r="H15" i="27"/>
  <c r="H110" i="27" s="1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CE6" i="27"/>
  <c r="CF6" i="27"/>
  <c r="CG6" i="27"/>
  <c r="CH6" i="27"/>
  <c r="CI6" i="27"/>
  <c r="CJ6" i="27"/>
  <c r="CK6" i="27"/>
  <c r="CL6" i="27"/>
  <c r="CM6" i="27"/>
  <c r="CN6" i="27"/>
  <c r="CO6" i="27"/>
  <c r="CP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CE7" i="27"/>
  <c r="CF7" i="27"/>
  <c r="CG7" i="27"/>
  <c r="CH7" i="27"/>
  <c r="CI7" i="27"/>
  <c r="CJ7" i="27"/>
  <c r="CK7" i="27"/>
  <c r="CL7" i="27"/>
  <c r="CM7" i="27"/>
  <c r="CN7" i="27"/>
  <c r="CO7" i="27"/>
  <c r="CP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CE8" i="27"/>
  <c r="CF8" i="27"/>
  <c r="CG8" i="27"/>
  <c r="CH8" i="27"/>
  <c r="CI8" i="27"/>
  <c r="CJ8" i="27"/>
  <c r="CK8" i="27"/>
  <c r="CL8" i="27"/>
  <c r="CM8" i="27"/>
  <c r="CN8" i="27"/>
  <c r="CO8" i="27"/>
  <c r="CP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CE9" i="27"/>
  <c r="CF9" i="27"/>
  <c r="CG9" i="27"/>
  <c r="CH9" i="27"/>
  <c r="CI9" i="27"/>
  <c r="CJ9" i="27"/>
  <c r="CK9" i="27"/>
  <c r="CL9" i="27"/>
  <c r="CM9" i="27"/>
  <c r="CN9" i="27"/>
  <c r="CO9" i="27"/>
  <c r="CP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CE10" i="27"/>
  <c r="CF10" i="27"/>
  <c r="CG10" i="27"/>
  <c r="CH10" i="27"/>
  <c r="CI10" i="27"/>
  <c r="CJ10" i="27"/>
  <c r="CK10" i="27"/>
  <c r="CL10" i="27"/>
  <c r="CM10" i="27"/>
  <c r="CN10" i="27"/>
  <c r="CO10" i="27"/>
  <c r="CP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CE11" i="27"/>
  <c r="CF11" i="27"/>
  <c r="CG11" i="27"/>
  <c r="CH11" i="27"/>
  <c r="CI11" i="27"/>
  <c r="CJ11" i="27"/>
  <c r="CK11" i="27"/>
  <c r="CL11" i="27"/>
  <c r="CM11" i="27"/>
  <c r="CN11" i="27"/>
  <c r="CO11" i="27"/>
  <c r="CP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CE12" i="27"/>
  <c r="CF12" i="27"/>
  <c r="CG12" i="27"/>
  <c r="CH12" i="27"/>
  <c r="CI12" i="27"/>
  <c r="CJ12" i="27"/>
  <c r="CK12" i="27"/>
  <c r="CL12" i="27"/>
  <c r="CM12" i="27"/>
  <c r="CN12" i="27"/>
  <c r="CO12" i="27"/>
  <c r="CP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CE13" i="27"/>
  <c r="CF13" i="27"/>
  <c r="CG13" i="27"/>
  <c r="CH13" i="27"/>
  <c r="CI13" i="27"/>
  <c r="CJ13" i="27"/>
  <c r="CK13" i="27"/>
  <c r="CL13" i="27"/>
  <c r="CM13" i="27"/>
  <c r="CN13" i="27"/>
  <c r="CO13" i="27"/>
  <c r="CP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CE14" i="27"/>
  <c r="CF14" i="27"/>
  <c r="CG14" i="27"/>
  <c r="CH14" i="27"/>
  <c r="CI14" i="27"/>
  <c r="CJ14" i="27"/>
  <c r="CK14" i="27"/>
  <c r="CL14" i="27"/>
  <c r="CM14" i="27"/>
  <c r="CN14" i="27"/>
  <c r="CO14" i="27"/>
  <c r="CP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CE15" i="27"/>
  <c r="CF15" i="27"/>
  <c r="CG15" i="27"/>
  <c r="CH15" i="27"/>
  <c r="CI15" i="27"/>
  <c r="CJ15" i="27"/>
  <c r="CK15" i="27"/>
  <c r="CL15" i="27"/>
  <c r="CM15" i="27"/>
  <c r="CN15" i="27"/>
  <c r="CO15" i="27"/>
  <c r="C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CE18" i="27"/>
  <c r="CF18" i="27"/>
  <c r="CG18" i="27"/>
  <c r="CH18" i="27"/>
  <c r="CI18" i="27"/>
  <c r="CJ18" i="27"/>
  <c r="CK18" i="27"/>
  <c r="CL18" i="27"/>
  <c r="CM18" i="27"/>
  <c r="CN18" i="27"/>
  <c r="CO18" i="27"/>
  <c r="CP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CE19" i="27"/>
  <c r="CF19" i="27"/>
  <c r="CG19" i="27"/>
  <c r="CH19" i="27"/>
  <c r="CI19" i="27"/>
  <c r="CJ19" i="27"/>
  <c r="CK19" i="27"/>
  <c r="CL19" i="27"/>
  <c r="CM19" i="27"/>
  <c r="CN19" i="27"/>
  <c r="CO19" i="27"/>
  <c r="CP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CE27" i="27"/>
  <c r="CF27" i="27"/>
  <c r="CG27" i="27"/>
  <c r="CH27" i="27"/>
  <c r="CI27" i="27"/>
  <c r="CJ27" i="27"/>
  <c r="CK27" i="27"/>
  <c r="CL27" i="27"/>
  <c r="CM27" i="27"/>
  <c r="CN27" i="27"/>
  <c r="CO27" i="27"/>
  <c r="CP27" i="27"/>
  <c r="CQ27" i="27"/>
  <c r="CR27" i="27"/>
  <c r="CS27" i="27"/>
  <c r="CT27" i="27"/>
  <c r="CU27" i="27"/>
  <c r="CV27" i="27"/>
  <c r="CW27" i="27"/>
  <c r="CX27" i="27"/>
  <c r="CY27" i="27"/>
  <c r="CZ27" i="27"/>
  <c r="DA27" i="27"/>
  <c r="DB27" i="27"/>
  <c r="CE28" i="27"/>
  <c r="CF28" i="27"/>
  <c r="CG28" i="27"/>
  <c r="CH28" i="27"/>
  <c r="CI28" i="27"/>
  <c r="CJ28" i="27"/>
  <c r="CK28" i="27"/>
  <c r="CL28" i="27"/>
  <c r="CM28" i="27"/>
  <c r="CN28" i="27"/>
  <c r="CO28" i="27"/>
  <c r="CP28" i="27"/>
  <c r="CQ28" i="27"/>
  <c r="CR28" i="27"/>
  <c r="CS28" i="27"/>
  <c r="CT28" i="27"/>
  <c r="CU28" i="27"/>
  <c r="CV28" i="27"/>
  <c r="CW28" i="27"/>
  <c r="CX28" i="27"/>
  <c r="CY28" i="27"/>
  <c r="CZ28" i="27"/>
  <c r="DA28" i="27"/>
  <c r="DB28" i="27"/>
  <c r="CE29" i="27"/>
  <c r="CF29" i="27"/>
  <c r="CG29" i="27"/>
  <c r="CH29" i="27"/>
  <c r="CI29" i="27"/>
  <c r="CJ29" i="27"/>
  <c r="CK29" i="27"/>
  <c r="CL29" i="27"/>
  <c r="CM29" i="27"/>
  <c r="CN29" i="27"/>
  <c r="CO29" i="27"/>
  <c r="CP29" i="27"/>
  <c r="CQ29" i="27"/>
  <c r="CR29" i="27"/>
  <c r="CS29" i="27"/>
  <c r="CT29" i="27"/>
  <c r="CU29" i="27"/>
  <c r="CV29" i="27"/>
  <c r="CW29" i="27"/>
  <c r="CX29" i="27"/>
  <c r="CY29" i="27"/>
  <c r="CZ29" i="27"/>
  <c r="DA29" i="27"/>
  <c r="DB29" i="27"/>
  <c r="CE30" i="27"/>
  <c r="CF30" i="27"/>
  <c r="CG30" i="27"/>
  <c r="CH30" i="27"/>
  <c r="CI30" i="27"/>
  <c r="CJ30" i="27"/>
  <c r="CK30" i="27"/>
  <c r="CL30" i="27"/>
  <c r="CM30" i="27"/>
  <c r="CN30" i="27"/>
  <c r="CO30" i="27"/>
  <c r="CP30" i="27"/>
  <c r="CQ30" i="27"/>
  <c r="CR30" i="27"/>
  <c r="CS30" i="27"/>
  <c r="CT30" i="27"/>
  <c r="CU30" i="27"/>
  <c r="CV30" i="27"/>
  <c r="CW30" i="27"/>
  <c r="CX30" i="27"/>
  <c r="CY30" i="27"/>
  <c r="CZ30" i="27"/>
  <c r="DA30" i="27"/>
  <c r="DB30" i="27"/>
  <c r="CE31" i="27"/>
  <c r="CF31" i="27"/>
  <c r="CG31" i="27"/>
  <c r="CH31" i="27"/>
  <c r="CI31" i="27"/>
  <c r="CJ31" i="27"/>
  <c r="CK31" i="27"/>
  <c r="CL31" i="27"/>
  <c r="CM31" i="27"/>
  <c r="CN31" i="27"/>
  <c r="CO31" i="27"/>
  <c r="CP31" i="27"/>
  <c r="CQ31" i="27"/>
  <c r="CR31" i="27"/>
  <c r="CS31" i="27"/>
  <c r="CT31" i="27"/>
  <c r="CU31" i="27"/>
  <c r="CV31" i="27"/>
  <c r="CW31" i="27"/>
  <c r="CX31" i="27"/>
  <c r="CY31" i="27"/>
  <c r="CZ31" i="27"/>
  <c r="DA31" i="27"/>
  <c r="DB31" i="27"/>
  <c r="CE32" i="27"/>
  <c r="CF32" i="27"/>
  <c r="CG32" i="27"/>
  <c r="CH32" i="27"/>
  <c r="CI32" i="27"/>
  <c r="CJ32" i="27"/>
  <c r="CK32" i="27"/>
  <c r="CL32" i="27"/>
  <c r="CM32" i="27"/>
  <c r="CN32" i="27"/>
  <c r="CO32" i="27"/>
  <c r="CP32" i="27"/>
  <c r="CQ32" i="27"/>
  <c r="CR32" i="27"/>
  <c r="CS32" i="27"/>
  <c r="CT32" i="27"/>
  <c r="CU32" i="27"/>
  <c r="CV32" i="27"/>
  <c r="CW32" i="27"/>
  <c r="CX32" i="27"/>
  <c r="CY32" i="27"/>
  <c r="CZ32" i="27"/>
  <c r="DA32" i="27"/>
  <c r="DB32" i="27"/>
  <c r="CE33" i="27"/>
  <c r="CF33" i="27"/>
  <c r="CG33" i="27"/>
  <c r="CH33" i="27"/>
  <c r="CI33" i="27"/>
  <c r="CJ33" i="27"/>
  <c r="CK33" i="27"/>
  <c r="CL33" i="27"/>
  <c r="CM33" i="27"/>
  <c r="CN33" i="27"/>
  <c r="CO33" i="27"/>
  <c r="CP33" i="27"/>
  <c r="CQ33" i="27"/>
  <c r="CR33" i="27"/>
  <c r="CS33" i="27"/>
  <c r="CT33" i="27"/>
  <c r="CU33" i="27"/>
  <c r="CV33" i="27"/>
  <c r="CW33" i="27"/>
  <c r="CX33" i="27"/>
  <c r="CY33" i="27"/>
  <c r="CZ33" i="27"/>
  <c r="DA33" i="27"/>
  <c r="DB33" i="27"/>
  <c r="CE34" i="27"/>
  <c r="CF34" i="27"/>
  <c r="CG34" i="27"/>
  <c r="CH34" i="27"/>
  <c r="CI34" i="27"/>
  <c r="CJ34" i="27"/>
  <c r="CK34" i="27"/>
  <c r="CL34" i="27"/>
  <c r="CM34" i="27"/>
  <c r="CN34" i="27"/>
  <c r="CO34" i="27"/>
  <c r="CP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CE35" i="27"/>
  <c r="CF35" i="27"/>
  <c r="CG35" i="27"/>
  <c r="CH35" i="27"/>
  <c r="CI35" i="27"/>
  <c r="CJ35" i="27"/>
  <c r="CK35" i="27"/>
  <c r="CL35" i="27"/>
  <c r="CM35" i="27"/>
  <c r="CN35" i="27"/>
  <c r="CO35" i="27"/>
  <c r="CP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CE36" i="27"/>
  <c r="CF36" i="27"/>
  <c r="CG36" i="27"/>
  <c r="CH36" i="27"/>
  <c r="CI36" i="27"/>
  <c r="CJ36" i="27"/>
  <c r="CK36" i="27"/>
  <c r="CL36" i="27"/>
  <c r="CM36" i="27"/>
  <c r="CN36" i="27"/>
  <c r="CO36" i="27"/>
  <c r="CP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CE38" i="27"/>
  <c r="CF38" i="27"/>
  <c r="CG38" i="27"/>
  <c r="CH38" i="27"/>
  <c r="CI38" i="27"/>
  <c r="CJ38" i="27"/>
  <c r="CK38" i="27"/>
  <c r="CL38" i="27"/>
  <c r="CM38" i="27"/>
  <c r="CN38" i="27"/>
  <c r="CO38" i="27"/>
  <c r="CP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CE39" i="27"/>
  <c r="CF39" i="27"/>
  <c r="CG39" i="27"/>
  <c r="CH39" i="27"/>
  <c r="CI39" i="27"/>
  <c r="CJ39" i="27"/>
  <c r="CK39" i="27"/>
  <c r="CL39" i="27"/>
  <c r="CM39" i="27"/>
  <c r="CN39" i="27"/>
  <c r="CO39" i="27"/>
  <c r="CP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CE40" i="27"/>
  <c r="CF40" i="27"/>
  <c r="CG40" i="27"/>
  <c r="CH40" i="27"/>
  <c r="CI40" i="27"/>
  <c r="CJ40" i="27"/>
  <c r="CK40" i="27"/>
  <c r="CL40" i="27"/>
  <c r="CM40" i="27"/>
  <c r="CN40" i="27"/>
  <c r="CO40" i="27"/>
  <c r="CP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CE41" i="27"/>
  <c r="CF41" i="27"/>
  <c r="CG41" i="27"/>
  <c r="CH41" i="27"/>
  <c r="CI41" i="27"/>
  <c r="CJ41" i="27"/>
  <c r="CK41" i="27"/>
  <c r="CL41" i="27"/>
  <c r="CM41" i="27"/>
  <c r="CN41" i="27"/>
  <c r="CO41" i="27"/>
  <c r="C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CE42" i="27"/>
  <c r="CF42" i="27"/>
  <c r="CG42" i="27"/>
  <c r="CH42" i="27"/>
  <c r="CI42" i="27"/>
  <c r="CJ42" i="27"/>
  <c r="CK42" i="27"/>
  <c r="CL42" i="27"/>
  <c r="CM42" i="27"/>
  <c r="CN42" i="27"/>
  <c r="CO42" i="27"/>
  <c r="CP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CE43" i="27"/>
  <c r="CF43" i="27"/>
  <c r="CG43" i="27"/>
  <c r="CH43" i="27"/>
  <c r="CI43" i="27"/>
  <c r="CJ43" i="27"/>
  <c r="CK43" i="27"/>
  <c r="CL43" i="27"/>
  <c r="CM43" i="27"/>
  <c r="CN43" i="27"/>
  <c r="CO43" i="27"/>
  <c r="CP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CE44" i="27"/>
  <c r="CF44" i="27"/>
  <c r="CG44" i="27"/>
  <c r="CH44" i="27"/>
  <c r="CI44" i="27"/>
  <c r="CJ44" i="27"/>
  <c r="CK44" i="27"/>
  <c r="CL44" i="27"/>
  <c r="CM44" i="27"/>
  <c r="CN44" i="27"/>
  <c r="CO44" i="27"/>
  <c r="CP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CE45" i="27"/>
  <c r="CF45" i="27"/>
  <c r="CG45" i="27"/>
  <c r="CH45" i="27"/>
  <c r="CI45" i="27"/>
  <c r="CJ45" i="27"/>
  <c r="CK45" i="27"/>
  <c r="CL45" i="27"/>
  <c r="CM45" i="27"/>
  <c r="CN45" i="27"/>
  <c r="CO45" i="27"/>
  <c r="CP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CE46" i="27"/>
  <c r="CF46" i="27"/>
  <c r="CG46" i="27"/>
  <c r="CH46" i="27"/>
  <c r="CI46" i="27"/>
  <c r="CJ46" i="27"/>
  <c r="CK46" i="27"/>
  <c r="CL46" i="27"/>
  <c r="CM46" i="27"/>
  <c r="CN46" i="27"/>
  <c r="CO46" i="27"/>
  <c r="CP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CE47" i="27"/>
  <c r="CF47" i="27"/>
  <c r="CG47" i="27"/>
  <c r="CH47" i="27"/>
  <c r="CI47" i="27"/>
  <c r="CJ47" i="27"/>
  <c r="CK47" i="27"/>
  <c r="CL47" i="27"/>
  <c r="CM47" i="27"/>
  <c r="CN47" i="27"/>
  <c r="CO47" i="27"/>
  <c r="CP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CE52" i="27"/>
  <c r="CF52" i="27"/>
  <c r="CG52" i="27"/>
  <c r="CH52" i="27"/>
  <c r="CI52" i="27"/>
  <c r="CJ52" i="27"/>
  <c r="CK52" i="27"/>
  <c r="CL52" i="27"/>
  <c r="CM52" i="27"/>
  <c r="CN52" i="27"/>
  <c r="CO52" i="27"/>
  <c r="CP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CE53" i="27"/>
  <c r="CF53" i="27"/>
  <c r="CG53" i="27"/>
  <c r="CH53" i="27"/>
  <c r="CI53" i="27"/>
  <c r="CJ53" i="27"/>
  <c r="CK53" i="27"/>
  <c r="CL53" i="27"/>
  <c r="CM53" i="27"/>
  <c r="CN53" i="27"/>
  <c r="CO53" i="27"/>
  <c r="CP53" i="27"/>
  <c r="CQ53" i="27"/>
  <c r="CR53" i="27"/>
  <c r="CS53" i="27"/>
  <c r="CT53" i="27"/>
  <c r="CU53" i="27"/>
  <c r="CV53" i="27"/>
  <c r="CW53" i="27"/>
  <c r="CX53" i="27"/>
  <c r="CY53" i="27"/>
  <c r="CZ53" i="27"/>
  <c r="DA53" i="27"/>
  <c r="DB53" i="27"/>
  <c r="CE54" i="27"/>
  <c r="CF54" i="27"/>
  <c r="CG54" i="27"/>
  <c r="CH54" i="27"/>
  <c r="CI54" i="27"/>
  <c r="CJ54" i="27"/>
  <c r="CK54" i="27"/>
  <c r="CL54" i="27"/>
  <c r="CM54" i="27"/>
  <c r="CN54" i="27"/>
  <c r="CO54" i="27"/>
  <c r="CP54" i="27"/>
  <c r="CQ54" i="27"/>
  <c r="CR54" i="27"/>
  <c r="CS54" i="27"/>
  <c r="CT54" i="27"/>
  <c r="CU54" i="27"/>
  <c r="CV54" i="27"/>
  <c r="CW54" i="27"/>
  <c r="CX54" i="27"/>
  <c r="CY54" i="27"/>
  <c r="CZ54" i="27"/>
  <c r="DA54" i="27"/>
  <c r="DB54" i="27"/>
  <c r="CE55" i="27"/>
  <c r="CF55" i="27"/>
  <c r="CG55" i="27"/>
  <c r="CH55" i="27"/>
  <c r="CI55" i="27"/>
  <c r="CJ55" i="27"/>
  <c r="CK55" i="27"/>
  <c r="CL55" i="27"/>
  <c r="CM55" i="27"/>
  <c r="CN55" i="27"/>
  <c r="CO55" i="27"/>
  <c r="CP55" i="27"/>
  <c r="CQ55" i="27"/>
  <c r="CR55" i="27"/>
  <c r="CS55" i="27"/>
  <c r="CT55" i="27"/>
  <c r="CU55" i="27"/>
  <c r="CV55" i="27"/>
  <c r="CW55" i="27"/>
  <c r="CX55" i="27"/>
  <c r="CY55" i="27"/>
  <c r="CZ55" i="27"/>
  <c r="DA55" i="27"/>
  <c r="DB55" i="27"/>
  <c r="CE56" i="27"/>
  <c r="CF56" i="27"/>
  <c r="CG56" i="27"/>
  <c r="CH56" i="27"/>
  <c r="CI56" i="27"/>
  <c r="CJ56" i="27"/>
  <c r="CK56" i="27"/>
  <c r="CL56" i="27"/>
  <c r="CM56" i="27"/>
  <c r="CN56" i="27"/>
  <c r="CO56" i="27"/>
  <c r="CP56" i="27"/>
  <c r="CQ56" i="27"/>
  <c r="CR56" i="27"/>
  <c r="CS56" i="27"/>
  <c r="CT56" i="27"/>
  <c r="CU56" i="27"/>
  <c r="CV56" i="27"/>
  <c r="CW56" i="27"/>
  <c r="CX56" i="27"/>
  <c r="CY56" i="27"/>
  <c r="CZ56" i="27"/>
  <c r="DA56" i="27"/>
  <c r="DB56" i="27"/>
  <c r="CE57" i="27"/>
  <c r="CF57" i="27"/>
  <c r="CG57" i="27"/>
  <c r="CH57" i="27"/>
  <c r="CI57" i="27"/>
  <c r="CJ57" i="27"/>
  <c r="CK57" i="27"/>
  <c r="CL57" i="27"/>
  <c r="CM57" i="27"/>
  <c r="CN57" i="27"/>
  <c r="CO57" i="27"/>
  <c r="CP57" i="27"/>
  <c r="CQ57" i="27"/>
  <c r="CR57" i="27"/>
  <c r="CS57" i="27"/>
  <c r="CT57" i="27"/>
  <c r="CU57" i="27"/>
  <c r="CV57" i="27"/>
  <c r="CW57" i="27"/>
  <c r="CX57" i="27"/>
  <c r="CY57" i="27"/>
  <c r="CZ57" i="27"/>
  <c r="DA57" i="27"/>
  <c r="DB57" i="27"/>
  <c r="CE58" i="27"/>
  <c r="CF58" i="27"/>
  <c r="CG58" i="27"/>
  <c r="CH58" i="27"/>
  <c r="CI58" i="27"/>
  <c r="CJ58" i="27"/>
  <c r="CK58" i="27"/>
  <c r="CL58" i="27"/>
  <c r="CM58" i="27"/>
  <c r="CN58" i="27"/>
  <c r="CO58" i="27"/>
  <c r="CP58" i="27"/>
  <c r="CQ58" i="27"/>
  <c r="CR58" i="27"/>
  <c r="CS58" i="27"/>
  <c r="CT58" i="27"/>
  <c r="CU58" i="27"/>
  <c r="CV58" i="27"/>
  <c r="CW58" i="27"/>
  <c r="CX58" i="27"/>
  <c r="CY58" i="27"/>
  <c r="CZ58" i="27"/>
  <c r="DA58" i="27"/>
  <c r="DB58" i="27"/>
  <c r="CE59" i="27"/>
  <c r="CF59" i="27"/>
  <c r="CG59" i="27"/>
  <c r="CH59" i="27"/>
  <c r="CI59" i="27"/>
  <c r="CJ59" i="27"/>
  <c r="CK59" i="27"/>
  <c r="CL59" i="27"/>
  <c r="CM59" i="27"/>
  <c r="CN59" i="27"/>
  <c r="CO59" i="27"/>
  <c r="CP59" i="27"/>
  <c r="CQ59" i="27"/>
  <c r="CR59" i="27"/>
  <c r="CS59" i="27"/>
  <c r="CT59" i="27"/>
  <c r="CU59" i="27"/>
  <c r="CV59" i="27"/>
  <c r="CW59" i="27"/>
  <c r="CX59" i="27"/>
  <c r="CY59" i="27"/>
  <c r="CZ59" i="27"/>
  <c r="DA59" i="27"/>
  <c r="DB59" i="27"/>
  <c r="CE60" i="27"/>
  <c r="CF60" i="27"/>
  <c r="CG60" i="27"/>
  <c r="CH60" i="27"/>
  <c r="CI60" i="27"/>
  <c r="CJ60" i="27"/>
  <c r="CK60" i="27"/>
  <c r="CL60" i="27"/>
  <c r="CM60" i="27"/>
  <c r="CN60" i="27"/>
  <c r="CO60" i="27"/>
  <c r="CP60" i="27"/>
  <c r="CQ60" i="27"/>
  <c r="CR60" i="27"/>
  <c r="CS60" i="27"/>
  <c r="CT60" i="27"/>
  <c r="CU60" i="27"/>
  <c r="CV60" i="27"/>
  <c r="CW60" i="27"/>
  <c r="CX60" i="27"/>
  <c r="CY60" i="27"/>
  <c r="CZ60" i="27"/>
  <c r="DA60" i="27"/>
  <c r="DB60" i="27"/>
  <c r="CE61" i="27"/>
  <c r="CF61" i="27"/>
  <c r="CG61" i="27"/>
  <c r="CH61" i="27"/>
  <c r="CI61" i="27"/>
  <c r="CJ61" i="27"/>
  <c r="CK61" i="27"/>
  <c r="CL61" i="27"/>
  <c r="CM61" i="27"/>
  <c r="CN61" i="27"/>
  <c r="CO61" i="27"/>
  <c r="CP61" i="27"/>
  <c r="CQ61" i="27"/>
  <c r="CR61" i="27"/>
  <c r="CS61" i="27"/>
  <c r="CT61" i="27"/>
  <c r="CU61" i="27"/>
  <c r="CV61" i="27"/>
  <c r="CW61" i="27"/>
  <c r="CX61" i="27"/>
  <c r="CY61" i="27"/>
  <c r="CZ61" i="27"/>
  <c r="DA61" i="27"/>
  <c r="DB61" i="27"/>
  <c r="CE62" i="27"/>
  <c r="CF62" i="27"/>
  <c r="CG62" i="27"/>
  <c r="CH62" i="27"/>
  <c r="CI62" i="27"/>
  <c r="CJ62" i="27"/>
  <c r="CK62" i="27"/>
  <c r="CL62" i="27"/>
  <c r="CM62" i="27"/>
  <c r="CN62" i="27"/>
  <c r="CO62" i="27"/>
  <c r="CP62" i="27"/>
  <c r="CQ62" i="27"/>
  <c r="CR62" i="27"/>
  <c r="CS62" i="27"/>
  <c r="CT62" i="27"/>
  <c r="CU62" i="27"/>
  <c r="CV62" i="27"/>
  <c r="CW62" i="27"/>
  <c r="CX62" i="27"/>
  <c r="CY62" i="27"/>
  <c r="CZ62" i="27"/>
  <c r="DA62" i="27"/>
  <c r="DB62" i="27"/>
  <c r="CE63" i="27"/>
  <c r="CF63" i="27"/>
  <c r="CG63" i="27"/>
  <c r="CH63" i="27"/>
  <c r="CI63" i="27"/>
  <c r="CJ63" i="27"/>
  <c r="CK63" i="27"/>
  <c r="CL63" i="27"/>
  <c r="CM63" i="27"/>
  <c r="CN63" i="27"/>
  <c r="CO63" i="27"/>
  <c r="CP63" i="27"/>
  <c r="CQ63" i="27"/>
  <c r="CR63" i="27"/>
  <c r="CS63" i="27"/>
  <c r="CT63" i="27"/>
  <c r="CU63" i="27"/>
  <c r="CV63" i="27"/>
  <c r="CW63" i="27"/>
  <c r="CX63" i="27"/>
  <c r="CY63" i="27"/>
  <c r="CZ63" i="27"/>
  <c r="DA63" i="27"/>
  <c r="DB63" i="27"/>
  <c r="CE64" i="27"/>
  <c r="CF64" i="27"/>
  <c r="CG64" i="27"/>
  <c r="CH64" i="27"/>
  <c r="CI64" i="27"/>
  <c r="CJ64" i="27"/>
  <c r="CK64" i="27"/>
  <c r="CL64" i="27"/>
  <c r="CM64" i="27"/>
  <c r="CN64" i="27"/>
  <c r="CO64" i="27"/>
  <c r="CP64" i="27"/>
  <c r="CQ64" i="27"/>
  <c r="CR64" i="27"/>
  <c r="CS64" i="27"/>
  <c r="CT64" i="27"/>
  <c r="CU64" i="27"/>
  <c r="CV64" i="27"/>
  <c r="CW64" i="27"/>
  <c r="CX64" i="27"/>
  <c r="CY64" i="27"/>
  <c r="CZ64" i="27"/>
  <c r="DA64" i="27"/>
  <c r="DB64" i="27"/>
  <c r="CE65" i="27"/>
  <c r="CF65" i="27"/>
  <c r="CG65" i="27"/>
  <c r="CH65" i="27"/>
  <c r="CI65" i="27"/>
  <c r="CJ65" i="27"/>
  <c r="CK65" i="27"/>
  <c r="CL65" i="27"/>
  <c r="CM65" i="27"/>
  <c r="CN65" i="27"/>
  <c r="CO65" i="27"/>
  <c r="CP65" i="27"/>
  <c r="CQ65" i="27"/>
  <c r="CR65" i="27"/>
  <c r="CS65" i="27"/>
  <c r="CT65" i="27"/>
  <c r="CU65" i="27"/>
  <c r="CV65" i="27"/>
  <c r="CW65" i="27"/>
  <c r="CX65" i="27"/>
  <c r="CY65" i="27"/>
  <c r="CZ65" i="27"/>
  <c r="DA65" i="27"/>
  <c r="DB65" i="27"/>
  <c r="CE66" i="27"/>
  <c r="CF66" i="27"/>
  <c r="CG66" i="27"/>
  <c r="CH66" i="27"/>
  <c r="CI66" i="27"/>
  <c r="CJ66" i="27"/>
  <c r="CK66" i="27"/>
  <c r="CL66" i="27"/>
  <c r="CM66" i="27"/>
  <c r="CN66" i="27"/>
  <c r="CO66" i="27"/>
  <c r="CP66" i="27"/>
  <c r="CQ66" i="27"/>
  <c r="CR66" i="27"/>
  <c r="CS66" i="27"/>
  <c r="CT66" i="27"/>
  <c r="CU66" i="27"/>
  <c r="CV66" i="27"/>
  <c r="CW66" i="27"/>
  <c r="CX66" i="27"/>
  <c r="CY66" i="27"/>
  <c r="CZ66" i="27"/>
  <c r="DA66" i="27"/>
  <c r="DB66" i="27"/>
  <c r="CE67" i="27"/>
  <c r="CF67" i="27"/>
  <c r="CG67" i="27"/>
  <c r="CH67" i="27"/>
  <c r="CI67" i="27"/>
  <c r="CJ67" i="27"/>
  <c r="CK67" i="27"/>
  <c r="CL67" i="27"/>
  <c r="CM67" i="27"/>
  <c r="CN67" i="27"/>
  <c r="CO67" i="27"/>
  <c r="CP67" i="27"/>
  <c r="CQ67" i="27"/>
  <c r="CR67" i="27"/>
  <c r="CS67" i="27"/>
  <c r="CT67" i="27"/>
  <c r="CU67" i="27"/>
  <c r="CV67" i="27"/>
  <c r="CW67" i="27"/>
  <c r="CX67" i="27"/>
  <c r="CY67" i="27"/>
  <c r="CZ67" i="27"/>
  <c r="DA67" i="27"/>
  <c r="DB67" i="27"/>
  <c r="CE68" i="27"/>
  <c r="CF68" i="27"/>
  <c r="CG68" i="27"/>
  <c r="CH68" i="27"/>
  <c r="CI68" i="27"/>
  <c r="CJ68" i="27"/>
  <c r="CK68" i="27"/>
  <c r="CL68" i="27"/>
  <c r="CM68" i="27"/>
  <c r="CN68" i="27"/>
  <c r="CO68" i="27"/>
  <c r="CP68" i="27"/>
  <c r="CQ68" i="27"/>
  <c r="CR68" i="27"/>
  <c r="CS68" i="27"/>
  <c r="CT68" i="27"/>
  <c r="CU68" i="27"/>
  <c r="CV68" i="27"/>
  <c r="CW68" i="27"/>
  <c r="CX68" i="27"/>
  <c r="CY68" i="27"/>
  <c r="CZ68" i="27"/>
  <c r="DA68" i="27"/>
  <c r="DB68" i="27"/>
  <c r="CE69" i="27"/>
  <c r="CF69" i="27"/>
  <c r="CG69" i="27"/>
  <c r="CH69" i="27"/>
  <c r="CI69" i="27"/>
  <c r="CJ69" i="27"/>
  <c r="CK69" i="27"/>
  <c r="CL69" i="27"/>
  <c r="CM69" i="27"/>
  <c r="CN69" i="27"/>
  <c r="CO69" i="27"/>
  <c r="CP69" i="27"/>
  <c r="CQ69" i="27"/>
  <c r="CR69" i="27"/>
  <c r="CS69" i="27"/>
  <c r="CT69" i="27"/>
  <c r="CU69" i="27"/>
  <c r="CV69" i="27"/>
  <c r="CW69" i="27"/>
  <c r="CX69" i="27"/>
  <c r="CY69" i="27"/>
  <c r="CZ69" i="27"/>
  <c r="DA69" i="27"/>
  <c r="DB69" i="27"/>
  <c r="CE70" i="27"/>
  <c r="CF70" i="27"/>
  <c r="CG70" i="27"/>
  <c r="CH70" i="27"/>
  <c r="CI70" i="27"/>
  <c r="CJ70" i="27"/>
  <c r="CK70" i="27"/>
  <c r="CL70" i="27"/>
  <c r="CM70" i="27"/>
  <c r="CN70" i="27"/>
  <c r="CO70" i="27"/>
  <c r="CP70" i="27"/>
  <c r="CQ70" i="27"/>
  <c r="CR70" i="27"/>
  <c r="CS70" i="27"/>
  <c r="CT70" i="27"/>
  <c r="CU70" i="27"/>
  <c r="CV70" i="27"/>
  <c r="CW70" i="27"/>
  <c r="CX70" i="27"/>
  <c r="CY70" i="27"/>
  <c r="CZ70" i="27"/>
  <c r="DA70" i="27"/>
  <c r="DB70" i="27"/>
  <c r="CE71" i="27"/>
  <c r="CF71" i="27"/>
  <c r="CG71" i="27"/>
  <c r="CH71" i="27"/>
  <c r="CI71" i="27"/>
  <c r="CJ71" i="27"/>
  <c r="CK71" i="27"/>
  <c r="CL71" i="27"/>
  <c r="CM71" i="27"/>
  <c r="CN71" i="27"/>
  <c r="CO71" i="27"/>
  <c r="CP71" i="27"/>
  <c r="CQ71" i="27"/>
  <c r="CR71" i="27"/>
  <c r="CS71" i="27"/>
  <c r="CT71" i="27"/>
  <c r="CU71" i="27"/>
  <c r="CV71" i="27"/>
  <c r="CW71" i="27"/>
  <c r="CX71" i="27"/>
  <c r="CY71" i="27"/>
  <c r="CZ71" i="27"/>
  <c r="DA71" i="27"/>
  <c r="DB71" i="27"/>
  <c r="CE72" i="27"/>
  <c r="CF72" i="27"/>
  <c r="CG72" i="27"/>
  <c r="CH72" i="27"/>
  <c r="CI72" i="27"/>
  <c r="CJ72" i="27"/>
  <c r="CK72" i="27"/>
  <c r="CL72" i="27"/>
  <c r="CM72" i="27"/>
  <c r="CN72" i="27"/>
  <c r="CO72" i="27"/>
  <c r="CP72" i="27"/>
  <c r="CQ72" i="27"/>
  <c r="CR72" i="27"/>
  <c r="CS72" i="27"/>
  <c r="CT72" i="27"/>
  <c r="CU72" i="27"/>
  <c r="CV72" i="27"/>
  <c r="CW72" i="27"/>
  <c r="CX72" i="27"/>
  <c r="CY72" i="27"/>
  <c r="CZ72" i="27"/>
  <c r="DA72" i="27"/>
  <c r="DB72" i="27"/>
  <c r="CE73" i="27"/>
  <c r="CF73" i="27"/>
  <c r="CG73" i="27"/>
  <c r="CH73" i="27"/>
  <c r="CI73" i="27"/>
  <c r="CJ73" i="27"/>
  <c r="CK73" i="27"/>
  <c r="CL73" i="27"/>
  <c r="CM73" i="27"/>
  <c r="CN73" i="27"/>
  <c r="CO73" i="27"/>
  <c r="CP73" i="27"/>
  <c r="CQ73" i="27"/>
  <c r="CR73" i="27"/>
  <c r="CS73" i="27"/>
  <c r="CT73" i="27"/>
  <c r="CU73" i="27"/>
  <c r="CV73" i="27"/>
  <c r="CW73" i="27"/>
  <c r="CX73" i="27"/>
  <c r="CY73" i="27"/>
  <c r="CZ73" i="27"/>
  <c r="DA73" i="27"/>
  <c r="DB73" i="27"/>
  <c r="CE74" i="27"/>
  <c r="CF74" i="27"/>
  <c r="CG74" i="27"/>
  <c r="CH74" i="27"/>
  <c r="CI74" i="27"/>
  <c r="CJ74" i="27"/>
  <c r="CK74" i="27"/>
  <c r="CL74" i="27"/>
  <c r="CM74" i="27"/>
  <c r="CN74" i="27"/>
  <c r="CO74" i="27"/>
  <c r="CP74" i="27"/>
  <c r="CQ74" i="27"/>
  <c r="CR74" i="27"/>
  <c r="CS74" i="27"/>
  <c r="CT74" i="27"/>
  <c r="CU74" i="27"/>
  <c r="CV74" i="27"/>
  <c r="CW74" i="27"/>
  <c r="CX74" i="27"/>
  <c r="CY74" i="27"/>
  <c r="CZ74" i="27"/>
  <c r="DA74" i="27"/>
  <c r="DB74" i="27"/>
  <c r="CE75" i="27"/>
  <c r="CF75" i="27"/>
  <c r="CG75" i="27"/>
  <c r="CH75" i="27"/>
  <c r="CI75" i="27"/>
  <c r="CJ75" i="27"/>
  <c r="CK75" i="27"/>
  <c r="CL75" i="27"/>
  <c r="CM75" i="27"/>
  <c r="CN75" i="27"/>
  <c r="CO75" i="27"/>
  <c r="CP75" i="27"/>
  <c r="CQ75" i="27"/>
  <c r="CR75" i="27"/>
  <c r="CS75" i="27"/>
  <c r="CT75" i="27"/>
  <c r="CU75" i="27"/>
  <c r="CV75" i="27"/>
  <c r="CW75" i="27"/>
  <c r="CX75" i="27"/>
  <c r="CY75" i="27"/>
  <c r="CZ75" i="27"/>
  <c r="DA75" i="27"/>
  <c r="DB75" i="27"/>
  <c r="CE76" i="27"/>
  <c r="CF76" i="27"/>
  <c r="CG76" i="27"/>
  <c r="CH76" i="27"/>
  <c r="CI76" i="27"/>
  <c r="CJ76" i="27"/>
  <c r="CK76" i="27"/>
  <c r="CL76" i="27"/>
  <c r="CM76" i="27"/>
  <c r="CN76" i="27"/>
  <c r="CO76" i="27"/>
  <c r="CP76" i="27"/>
  <c r="CQ76" i="27"/>
  <c r="CR76" i="27"/>
  <c r="CS76" i="27"/>
  <c r="CT76" i="27"/>
  <c r="CU76" i="27"/>
  <c r="CV76" i="27"/>
  <c r="CW76" i="27"/>
  <c r="CX76" i="27"/>
  <c r="CY76" i="27"/>
  <c r="CZ76" i="27"/>
  <c r="DA76" i="27"/>
  <c r="DB76" i="27"/>
  <c r="CE77" i="27"/>
  <c r="CF77" i="27"/>
  <c r="CG77" i="27"/>
  <c r="CH77" i="27"/>
  <c r="CI77" i="27"/>
  <c r="CJ77" i="27"/>
  <c r="CK77" i="27"/>
  <c r="CL77" i="27"/>
  <c r="CM77" i="27"/>
  <c r="CN77" i="27"/>
  <c r="CO77" i="27"/>
  <c r="CP77" i="27"/>
  <c r="CQ77" i="27"/>
  <c r="CR77" i="27"/>
  <c r="CS77" i="27"/>
  <c r="CT77" i="27"/>
  <c r="CU77" i="27"/>
  <c r="CV77" i="27"/>
  <c r="CW77" i="27"/>
  <c r="CX77" i="27"/>
  <c r="CY77" i="27"/>
  <c r="CZ77" i="27"/>
  <c r="DA77" i="27"/>
  <c r="DB77" i="27"/>
  <c r="CE78" i="27"/>
  <c r="CF78" i="27"/>
  <c r="CG78" i="27"/>
  <c r="CH78" i="27"/>
  <c r="CI78" i="27"/>
  <c r="CJ78" i="27"/>
  <c r="CK78" i="27"/>
  <c r="CL78" i="27"/>
  <c r="CM78" i="27"/>
  <c r="CN78" i="27"/>
  <c r="CO78" i="27"/>
  <c r="CP78" i="27"/>
  <c r="CQ78" i="27"/>
  <c r="CR78" i="27"/>
  <c r="CS78" i="27"/>
  <c r="CT78" i="27"/>
  <c r="CU78" i="27"/>
  <c r="CV78" i="27"/>
  <c r="CW78" i="27"/>
  <c r="CX78" i="27"/>
  <c r="CY78" i="27"/>
  <c r="CZ78" i="27"/>
  <c r="DA78" i="27"/>
  <c r="DB78" i="27"/>
  <c r="CE79" i="27"/>
  <c r="CF79" i="27"/>
  <c r="CG79" i="27"/>
  <c r="CH79" i="27"/>
  <c r="CI79" i="27"/>
  <c r="CJ79" i="27"/>
  <c r="CK79" i="27"/>
  <c r="CL79" i="27"/>
  <c r="CM79" i="27"/>
  <c r="CN79" i="27"/>
  <c r="CO79" i="27"/>
  <c r="CP79" i="27"/>
  <c r="CQ79" i="27"/>
  <c r="CR79" i="27"/>
  <c r="CS79" i="27"/>
  <c r="CT79" i="27"/>
  <c r="CU79" i="27"/>
  <c r="CV79" i="27"/>
  <c r="CW79" i="27"/>
  <c r="CX79" i="27"/>
  <c r="CY79" i="27"/>
  <c r="CZ79" i="27"/>
  <c r="DA79" i="27"/>
  <c r="DB79" i="27"/>
  <c r="CE80" i="27"/>
  <c r="CF80" i="27"/>
  <c r="CG80" i="27"/>
  <c r="CH80" i="27"/>
  <c r="CI80" i="27"/>
  <c r="CJ80" i="27"/>
  <c r="CK80" i="27"/>
  <c r="CL80" i="27"/>
  <c r="CM80" i="27"/>
  <c r="CN80" i="27"/>
  <c r="CO80" i="27"/>
  <c r="CP80" i="27"/>
  <c r="CQ80" i="27"/>
  <c r="CR80" i="27"/>
  <c r="CS80" i="27"/>
  <c r="CT80" i="27"/>
  <c r="CU80" i="27"/>
  <c r="CV80" i="27"/>
  <c r="CW80" i="27"/>
  <c r="CX80" i="27"/>
  <c r="CY80" i="27"/>
  <c r="CZ80" i="27"/>
  <c r="DA80" i="27"/>
  <c r="DB80" i="27"/>
  <c r="CE81" i="27"/>
  <c r="CF81" i="27"/>
  <c r="CG81" i="27"/>
  <c r="CH81" i="27"/>
  <c r="CI81" i="27"/>
  <c r="CJ81" i="27"/>
  <c r="CK81" i="27"/>
  <c r="CL81" i="27"/>
  <c r="CM81" i="27"/>
  <c r="CN81" i="27"/>
  <c r="CO81" i="27"/>
  <c r="CP81" i="27"/>
  <c r="CQ81" i="27"/>
  <c r="CR81" i="27"/>
  <c r="CS81" i="27"/>
  <c r="CT81" i="27"/>
  <c r="CU81" i="27"/>
  <c r="CV81" i="27"/>
  <c r="CW81" i="27"/>
  <c r="CX81" i="27"/>
  <c r="CY81" i="27"/>
  <c r="CZ81" i="27"/>
  <c r="DA81" i="27"/>
  <c r="DB81" i="27"/>
  <c r="CE82" i="27"/>
  <c r="CF82" i="27"/>
  <c r="CG82" i="27"/>
  <c r="CH82" i="27"/>
  <c r="CI82" i="27"/>
  <c r="CJ82" i="27"/>
  <c r="CK82" i="27"/>
  <c r="CL82" i="27"/>
  <c r="CM82" i="27"/>
  <c r="CN82" i="27"/>
  <c r="CO82" i="27"/>
  <c r="CP82" i="27"/>
  <c r="CQ82" i="27"/>
  <c r="CR82" i="27"/>
  <c r="CS82" i="27"/>
  <c r="CT82" i="27"/>
  <c r="CU82" i="27"/>
  <c r="CV82" i="27"/>
  <c r="CW82" i="27"/>
  <c r="CX82" i="27"/>
  <c r="CY82" i="27"/>
  <c r="CZ82" i="27"/>
  <c r="DA82" i="27"/>
  <c r="DB82" i="27"/>
  <c r="CE83" i="27"/>
  <c r="CF83" i="27"/>
  <c r="CG83" i="27"/>
  <c r="CH83" i="27"/>
  <c r="CI83" i="27"/>
  <c r="CJ83" i="27"/>
  <c r="CK83" i="27"/>
  <c r="CL83" i="27"/>
  <c r="CM83" i="27"/>
  <c r="CN83" i="27"/>
  <c r="CO83" i="27"/>
  <c r="CP83" i="27"/>
  <c r="CQ83" i="27"/>
  <c r="CR83" i="27"/>
  <c r="CS83" i="27"/>
  <c r="CT83" i="27"/>
  <c r="CU83" i="27"/>
  <c r="CV83" i="27"/>
  <c r="CW83" i="27"/>
  <c r="CX83" i="27"/>
  <c r="CY83" i="27"/>
  <c r="CZ83" i="27"/>
  <c r="DA83" i="27"/>
  <c r="DB83" i="27"/>
  <c r="CE84" i="27"/>
  <c r="CF84" i="27"/>
  <c r="CG84" i="27"/>
  <c r="CH84" i="27"/>
  <c r="CI84" i="27"/>
  <c r="CJ84" i="27"/>
  <c r="CK84" i="27"/>
  <c r="CL84" i="27"/>
  <c r="CM84" i="27"/>
  <c r="CN84" i="27"/>
  <c r="CO84" i="27"/>
  <c r="CP84" i="27"/>
  <c r="CQ84" i="27"/>
  <c r="CR84" i="27"/>
  <c r="CS84" i="27"/>
  <c r="CT84" i="27"/>
  <c r="CU84" i="27"/>
  <c r="CV84" i="27"/>
  <c r="CW84" i="27"/>
  <c r="CX84" i="27"/>
  <c r="CY84" i="27"/>
  <c r="CZ84" i="27"/>
  <c r="DA84" i="27"/>
  <c r="DB84" i="27"/>
  <c r="CE85" i="27"/>
  <c r="CF85" i="27"/>
  <c r="CG85" i="27"/>
  <c r="CH85" i="27"/>
  <c r="CI85" i="27"/>
  <c r="CJ85" i="27"/>
  <c r="CK85" i="27"/>
  <c r="CL85" i="27"/>
  <c r="CM85" i="27"/>
  <c r="CN85" i="27"/>
  <c r="CO85" i="27"/>
  <c r="CP85" i="27"/>
  <c r="CQ85" i="27"/>
  <c r="CR85" i="27"/>
  <c r="CS85" i="27"/>
  <c r="CT85" i="27"/>
  <c r="CU85" i="27"/>
  <c r="CV85" i="27"/>
  <c r="CW85" i="27"/>
  <c r="CX85" i="27"/>
  <c r="CY85" i="27"/>
  <c r="CZ85" i="27"/>
  <c r="DA85" i="27"/>
  <c r="DB85" i="27"/>
  <c r="CE86" i="27"/>
  <c r="CF86" i="27"/>
  <c r="CG86" i="27"/>
  <c r="CH86" i="27"/>
  <c r="CI86" i="27"/>
  <c r="CJ86" i="27"/>
  <c r="CK86" i="27"/>
  <c r="CL86" i="27"/>
  <c r="CM86" i="27"/>
  <c r="CN86" i="27"/>
  <c r="CO86" i="27"/>
  <c r="CP86" i="27"/>
  <c r="CQ86" i="27"/>
  <c r="CR86" i="27"/>
  <c r="CS86" i="27"/>
  <c r="CT86" i="27"/>
  <c r="CU86" i="27"/>
  <c r="CV86" i="27"/>
  <c r="CW86" i="27"/>
  <c r="CX86" i="27"/>
  <c r="CY86" i="27"/>
  <c r="CZ86" i="27"/>
  <c r="DA86" i="27"/>
  <c r="DB86" i="27"/>
  <c r="CE87" i="27"/>
  <c r="CF87" i="27"/>
  <c r="CG87" i="27"/>
  <c r="CH87" i="27"/>
  <c r="CI87" i="27"/>
  <c r="CJ87" i="27"/>
  <c r="CK87" i="27"/>
  <c r="CL87" i="27"/>
  <c r="CM87" i="27"/>
  <c r="CN87" i="27"/>
  <c r="CO87" i="27"/>
  <c r="CP87" i="27"/>
  <c r="CQ87" i="27"/>
  <c r="CR87" i="27"/>
  <c r="CS87" i="27"/>
  <c r="CT87" i="27"/>
  <c r="CU87" i="27"/>
  <c r="CV87" i="27"/>
  <c r="CW87" i="27"/>
  <c r="CX87" i="27"/>
  <c r="CY87" i="27"/>
  <c r="CZ87" i="27"/>
  <c r="DA87" i="27"/>
  <c r="DB87" i="27"/>
  <c r="CE88" i="27"/>
  <c r="CF88" i="27"/>
  <c r="CG88" i="27"/>
  <c r="CH88" i="27"/>
  <c r="CI88" i="27"/>
  <c r="CJ88" i="27"/>
  <c r="CK88" i="27"/>
  <c r="CL88" i="27"/>
  <c r="CM88" i="27"/>
  <c r="CN88" i="27"/>
  <c r="CO88" i="27"/>
  <c r="CP88" i="27"/>
  <c r="CQ88" i="27"/>
  <c r="CR88" i="27"/>
  <c r="CS88" i="27"/>
  <c r="CT88" i="27"/>
  <c r="CU88" i="27"/>
  <c r="CV88" i="27"/>
  <c r="CW88" i="27"/>
  <c r="CX88" i="27"/>
  <c r="CY88" i="27"/>
  <c r="CZ88" i="27"/>
  <c r="DA88" i="27"/>
  <c r="DB88" i="27"/>
  <c r="CE89" i="27"/>
  <c r="CF89" i="27"/>
  <c r="CG89" i="27"/>
  <c r="CH89" i="27"/>
  <c r="CI89" i="27"/>
  <c r="CJ89" i="27"/>
  <c r="CK89" i="27"/>
  <c r="CL89" i="27"/>
  <c r="CM89" i="27"/>
  <c r="CN89" i="27"/>
  <c r="CO89" i="27"/>
  <c r="CP89" i="27"/>
  <c r="CQ89" i="27"/>
  <c r="CR89" i="27"/>
  <c r="CS89" i="27"/>
  <c r="CT89" i="27"/>
  <c r="CU89" i="27"/>
  <c r="CV89" i="27"/>
  <c r="CW89" i="27"/>
  <c r="CX89" i="27"/>
  <c r="CY89" i="27"/>
  <c r="CZ89" i="27"/>
  <c r="DA89" i="27"/>
  <c r="DB89" i="27"/>
  <c r="CE90" i="27"/>
  <c r="CF90" i="27"/>
  <c r="CG90" i="27"/>
  <c r="CH90" i="27"/>
  <c r="CH102" i="27" s="1"/>
  <c r="CI90" i="27"/>
  <c r="CJ90" i="27"/>
  <c r="CJ102" i="27" s="1"/>
  <c r="CK90" i="27"/>
  <c r="CL90" i="27"/>
  <c r="CM90" i="27"/>
  <c r="CN90" i="27"/>
  <c r="CN102" i="27" s="1"/>
  <c r="CO90" i="27"/>
  <c r="CP90" i="27"/>
  <c r="CQ90" i="27"/>
  <c r="CR90" i="27"/>
  <c r="CR102" i="27" s="1"/>
  <c r="CS90" i="27"/>
  <c r="CT90" i="27"/>
  <c r="CU90" i="27"/>
  <c r="CV90" i="27"/>
  <c r="CV102" i="27" s="1"/>
  <c r="CW90" i="27"/>
  <c r="CX90" i="27"/>
  <c r="CY90" i="27"/>
  <c r="CZ90" i="27"/>
  <c r="CZ102" i="27" s="1"/>
  <c r="DA90" i="27"/>
  <c r="DB90" i="27"/>
  <c r="DB4" i="27"/>
  <c r="DA4" i="27"/>
  <c r="CZ4" i="27"/>
  <c r="CY4" i="27"/>
  <c r="CX4" i="27"/>
  <c r="CW4" i="27"/>
  <c r="CV4" i="27"/>
  <c r="CU4" i="27"/>
  <c r="CT4" i="27"/>
  <c r="CS4" i="27"/>
  <c r="CR4" i="27"/>
  <c r="CQ4" i="27"/>
  <c r="CP4" i="27"/>
  <c r="CP110" i="27" s="1"/>
  <c r="CO4" i="27"/>
  <c r="CN4" i="27"/>
  <c r="CM4" i="27"/>
  <c r="CL4" i="27"/>
  <c r="CK4" i="27"/>
  <c r="CJ4" i="27"/>
  <c r="CI4" i="27"/>
  <c r="CH4" i="27"/>
  <c r="CG4" i="27"/>
  <c r="CF4" i="27"/>
  <c r="BF5" i="27"/>
  <c r="BG5" i="27"/>
  <c r="BH5" i="27"/>
  <c r="BI5" i="27"/>
  <c r="BJ5" i="27"/>
  <c r="BK5" i="27"/>
  <c r="BL5" i="27"/>
  <c r="BM5" i="27"/>
  <c r="BN5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CB5" i="27"/>
  <c r="CC5" i="27"/>
  <c r="BF6" i="27"/>
  <c r="BG6" i="27"/>
  <c r="BH6" i="27"/>
  <c r="BI6" i="27"/>
  <c r="BJ6" i="27"/>
  <c r="BK6" i="27"/>
  <c r="BL6" i="27"/>
  <c r="BM6" i="27"/>
  <c r="BN6" i="27"/>
  <c r="BO6" i="27"/>
  <c r="BP6" i="27"/>
  <c r="BQ6" i="27"/>
  <c r="BR6" i="27"/>
  <c r="BS6" i="27"/>
  <c r="BT6" i="27"/>
  <c r="BU6" i="27"/>
  <c r="BV6" i="27"/>
  <c r="BW6" i="27"/>
  <c r="BX6" i="27"/>
  <c r="BY6" i="27"/>
  <c r="BZ6" i="27"/>
  <c r="CA6" i="27"/>
  <c r="CB6" i="27"/>
  <c r="CC6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BR7" i="27"/>
  <c r="BS7" i="27"/>
  <c r="BT7" i="27"/>
  <c r="BU7" i="27"/>
  <c r="BV7" i="27"/>
  <c r="BW7" i="27"/>
  <c r="BX7" i="27"/>
  <c r="BY7" i="27"/>
  <c r="BZ7" i="27"/>
  <c r="CA7" i="27"/>
  <c r="CB7" i="27"/>
  <c r="CC7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BR8" i="27"/>
  <c r="BS8" i="27"/>
  <c r="BT8" i="27"/>
  <c r="BU8" i="27"/>
  <c r="BV8" i="27"/>
  <c r="BW8" i="27"/>
  <c r="BX8" i="27"/>
  <c r="BY8" i="27"/>
  <c r="BZ8" i="27"/>
  <c r="CA8" i="27"/>
  <c r="CB8" i="27"/>
  <c r="CC8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BR9" i="27"/>
  <c r="BS9" i="27"/>
  <c r="BT9" i="27"/>
  <c r="BU9" i="27"/>
  <c r="BV9" i="27"/>
  <c r="BW9" i="27"/>
  <c r="BX9" i="27"/>
  <c r="BY9" i="27"/>
  <c r="BZ9" i="27"/>
  <c r="CA9" i="27"/>
  <c r="CB9" i="27"/>
  <c r="CC9" i="27"/>
  <c r="BF10" i="27"/>
  <c r="BG10" i="27"/>
  <c r="BH10" i="27"/>
  <c r="BI10" i="27"/>
  <c r="BJ10" i="27"/>
  <c r="BK10" i="27"/>
  <c r="BL10" i="27"/>
  <c r="BM10" i="27"/>
  <c r="BN10" i="27"/>
  <c r="BO10" i="27"/>
  <c r="BP10" i="27"/>
  <c r="BQ10" i="27"/>
  <c r="BR10" i="27"/>
  <c r="BS10" i="27"/>
  <c r="BT10" i="27"/>
  <c r="BU10" i="27"/>
  <c r="BV10" i="27"/>
  <c r="BW10" i="27"/>
  <c r="BX10" i="27"/>
  <c r="BY10" i="27"/>
  <c r="BZ10" i="27"/>
  <c r="CA10" i="27"/>
  <c r="CB10" i="27"/>
  <c r="CC10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BR11" i="27"/>
  <c r="BS11" i="27"/>
  <c r="BT11" i="27"/>
  <c r="BU11" i="27"/>
  <c r="BV11" i="27"/>
  <c r="BW11" i="27"/>
  <c r="BX11" i="27"/>
  <c r="BY11" i="27"/>
  <c r="BZ11" i="27"/>
  <c r="CA11" i="27"/>
  <c r="CB11" i="27"/>
  <c r="CC11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BR12" i="27"/>
  <c r="BS12" i="27"/>
  <c r="BT12" i="27"/>
  <c r="BU12" i="27"/>
  <c r="BV12" i="27"/>
  <c r="BW12" i="27"/>
  <c r="BX12" i="27"/>
  <c r="BY12" i="27"/>
  <c r="BZ12" i="27"/>
  <c r="CA12" i="27"/>
  <c r="CB12" i="27"/>
  <c r="CC12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BR13" i="27"/>
  <c r="BS13" i="27"/>
  <c r="BT13" i="27"/>
  <c r="BU13" i="27"/>
  <c r="BV13" i="27"/>
  <c r="BW13" i="27"/>
  <c r="BX13" i="27"/>
  <c r="BY13" i="27"/>
  <c r="BZ13" i="27"/>
  <c r="CA13" i="27"/>
  <c r="CB13" i="27"/>
  <c r="CC13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CB14" i="27"/>
  <c r="CC14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CB15" i="27"/>
  <c r="CC15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CB16" i="27"/>
  <c r="CC16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CB17" i="27"/>
  <c r="CC17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A18" i="27"/>
  <c r="CB18" i="27"/>
  <c r="CC18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CB19" i="27"/>
  <c r="CC19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CB20" i="27"/>
  <c r="CC20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CB21" i="27"/>
  <c r="CC21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CB22" i="27"/>
  <c r="CC22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CB23" i="27"/>
  <c r="CC23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CB24" i="27"/>
  <c r="CC24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CB25" i="27"/>
  <c r="CC25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CB26" i="27"/>
  <c r="CC26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BS27" i="27"/>
  <c r="BT27" i="27"/>
  <c r="BU27" i="27"/>
  <c r="BV27" i="27"/>
  <c r="BW27" i="27"/>
  <c r="BX27" i="27"/>
  <c r="BY27" i="27"/>
  <c r="BZ27" i="27"/>
  <c r="CA27" i="27"/>
  <c r="CB27" i="27"/>
  <c r="CC27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BS28" i="27"/>
  <c r="BT28" i="27"/>
  <c r="BU28" i="27"/>
  <c r="BV28" i="27"/>
  <c r="BW28" i="27"/>
  <c r="BX28" i="27"/>
  <c r="BY28" i="27"/>
  <c r="BZ28" i="27"/>
  <c r="CA28" i="27"/>
  <c r="CB28" i="27"/>
  <c r="CC28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BS29" i="27"/>
  <c r="BT29" i="27"/>
  <c r="BU29" i="27"/>
  <c r="BV29" i="27"/>
  <c r="BW29" i="27"/>
  <c r="BX29" i="27"/>
  <c r="BY29" i="27"/>
  <c r="BZ29" i="27"/>
  <c r="CA29" i="27"/>
  <c r="CB29" i="27"/>
  <c r="CC29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BS30" i="27"/>
  <c r="BT30" i="27"/>
  <c r="BU30" i="27"/>
  <c r="BV30" i="27"/>
  <c r="BW30" i="27"/>
  <c r="BX30" i="27"/>
  <c r="BY30" i="27"/>
  <c r="BZ30" i="27"/>
  <c r="CA30" i="27"/>
  <c r="CB30" i="27"/>
  <c r="CC30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BS31" i="27"/>
  <c r="BT31" i="27"/>
  <c r="BU31" i="27"/>
  <c r="BV31" i="27"/>
  <c r="BW31" i="27"/>
  <c r="BX31" i="27"/>
  <c r="BY31" i="27"/>
  <c r="BZ31" i="27"/>
  <c r="CA31" i="27"/>
  <c r="CB31" i="27"/>
  <c r="CC31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BS32" i="27"/>
  <c r="BT32" i="27"/>
  <c r="BU32" i="27"/>
  <c r="BV32" i="27"/>
  <c r="BW32" i="27"/>
  <c r="BX32" i="27"/>
  <c r="BY32" i="27"/>
  <c r="BZ32" i="27"/>
  <c r="CA32" i="27"/>
  <c r="CB32" i="27"/>
  <c r="CC32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BS33" i="27"/>
  <c r="BT33" i="27"/>
  <c r="BU33" i="27"/>
  <c r="BV33" i="27"/>
  <c r="BW33" i="27"/>
  <c r="BX33" i="27"/>
  <c r="BY33" i="27"/>
  <c r="BZ33" i="27"/>
  <c r="CA33" i="27"/>
  <c r="CB33" i="27"/>
  <c r="CC33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BS34" i="27"/>
  <c r="BT34" i="27"/>
  <c r="BU34" i="27"/>
  <c r="BV34" i="27"/>
  <c r="BW34" i="27"/>
  <c r="BX34" i="27"/>
  <c r="BY34" i="27"/>
  <c r="BZ34" i="27"/>
  <c r="CA34" i="27"/>
  <c r="CB34" i="27"/>
  <c r="CC34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BS35" i="27"/>
  <c r="BT35" i="27"/>
  <c r="BU35" i="27"/>
  <c r="BV35" i="27"/>
  <c r="BW35" i="27"/>
  <c r="BX35" i="27"/>
  <c r="BY35" i="27"/>
  <c r="BZ35" i="27"/>
  <c r="CA35" i="27"/>
  <c r="CB35" i="27"/>
  <c r="CC35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BS36" i="27"/>
  <c r="BT36" i="27"/>
  <c r="BU36" i="27"/>
  <c r="BV36" i="27"/>
  <c r="BW36" i="27"/>
  <c r="BX36" i="27"/>
  <c r="BY36" i="27"/>
  <c r="BZ36" i="27"/>
  <c r="CA36" i="27"/>
  <c r="CB36" i="27"/>
  <c r="CC36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BS37" i="27"/>
  <c r="BT37" i="27"/>
  <c r="BU37" i="27"/>
  <c r="BV37" i="27"/>
  <c r="BW37" i="27"/>
  <c r="BX37" i="27"/>
  <c r="BY37" i="27"/>
  <c r="BZ37" i="27"/>
  <c r="CA37" i="27"/>
  <c r="CB37" i="27"/>
  <c r="CC37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BS38" i="27"/>
  <c r="BT38" i="27"/>
  <c r="BU38" i="27"/>
  <c r="BV38" i="27"/>
  <c r="BW38" i="27"/>
  <c r="BX38" i="27"/>
  <c r="BY38" i="27"/>
  <c r="BZ38" i="27"/>
  <c r="CA38" i="27"/>
  <c r="CB38" i="27"/>
  <c r="CC38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BS39" i="27"/>
  <c r="BT39" i="27"/>
  <c r="BU39" i="27"/>
  <c r="BV39" i="27"/>
  <c r="BW39" i="27"/>
  <c r="BX39" i="27"/>
  <c r="BY39" i="27"/>
  <c r="BZ39" i="27"/>
  <c r="CA39" i="27"/>
  <c r="CB39" i="27"/>
  <c r="CC39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BS40" i="27"/>
  <c r="BT40" i="27"/>
  <c r="BU40" i="27"/>
  <c r="BV40" i="27"/>
  <c r="BW40" i="27"/>
  <c r="BX40" i="27"/>
  <c r="BY40" i="27"/>
  <c r="BZ40" i="27"/>
  <c r="CA40" i="27"/>
  <c r="CB40" i="27"/>
  <c r="CC40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BS41" i="27"/>
  <c r="BT41" i="27"/>
  <c r="BU41" i="27"/>
  <c r="BV41" i="27"/>
  <c r="BW41" i="27"/>
  <c r="BX41" i="27"/>
  <c r="BY41" i="27"/>
  <c r="BZ41" i="27"/>
  <c r="CA41" i="27"/>
  <c r="CB41" i="27"/>
  <c r="CC41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BS42" i="27"/>
  <c r="BT42" i="27"/>
  <c r="BU42" i="27"/>
  <c r="BV42" i="27"/>
  <c r="BW42" i="27"/>
  <c r="BX42" i="27"/>
  <c r="BY42" i="27"/>
  <c r="BZ42" i="27"/>
  <c r="CA42" i="27"/>
  <c r="CB42" i="27"/>
  <c r="CC42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BS43" i="27"/>
  <c r="BT43" i="27"/>
  <c r="BU43" i="27"/>
  <c r="BV43" i="27"/>
  <c r="BW43" i="27"/>
  <c r="BX43" i="27"/>
  <c r="BY43" i="27"/>
  <c r="BZ43" i="27"/>
  <c r="CA43" i="27"/>
  <c r="CB43" i="27"/>
  <c r="CC43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BS44" i="27"/>
  <c r="BT44" i="27"/>
  <c r="BU44" i="27"/>
  <c r="BV44" i="27"/>
  <c r="BW44" i="27"/>
  <c r="BX44" i="27"/>
  <c r="BY44" i="27"/>
  <c r="BZ44" i="27"/>
  <c r="CA44" i="27"/>
  <c r="CB44" i="27"/>
  <c r="CC44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BS45" i="27"/>
  <c r="BT45" i="27"/>
  <c r="BU45" i="27"/>
  <c r="BV45" i="27"/>
  <c r="BW45" i="27"/>
  <c r="BX45" i="27"/>
  <c r="BY45" i="27"/>
  <c r="BZ45" i="27"/>
  <c r="CA45" i="27"/>
  <c r="CB45" i="27"/>
  <c r="CC45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BS46" i="27"/>
  <c r="BT46" i="27"/>
  <c r="BU46" i="27"/>
  <c r="BV46" i="27"/>
  <c r="BW46" i="27"/>
  <c r="BX46" i="27"/>
  <c r="BY46" i="27"/>
  <c r="BZ46" i="27"/>
  <c r="CA46" i="27"/>
  <c r="CB46" i="27"/>
  <c r="CC46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BS47" i="27"/>
  <c r="BT47" i="27"/>
  <c r="BU47" i="27"/>
  <c r="BV47" i="27"/>
  <c r="BW47" i="27"/>
  <c r="BX47" i="27"/>
  <c r="BY47" i="27"/>
  <c r="BZ47" i="27"/>
  <c r="CA47" i="27"/>
  <c r="CB47" i="27"/>
  <c r="CC47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BS48" i="27"/>
  <c r="BT48" i="27"/>
  <c r="BU48" i="27"/>
  <c r="BV48" i="27"/>
  <c r="BW48" i="27"/>
  <c r="BX48" i="27"/>
  <c r="BY48" i="27"/>
  <c r="BZ48" i="27"/>
  <c r="CA48" i="27"/>
  <c r="CB48" i="27"/>
  <c r="CC48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BS49" i="27"/>
  <c r="BT49" i="27"/>
  <c r="BU49" i="27"/>
  <c r="BV49" i="27"/>
  <c r="BW49" i="27"/>
  <c r="BX49" i="27"/>
  <c r="BY49" i="27"/>
  <c r="BZ49" i="27"/>
  <c r="CA49" i="27"/>
  <c r="CB49" i="27"/>
  <c r="CC49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BS50" i="27"/>
  <c r="BT50" i="27"/>
  <c r="BU50" i="27"/>
  <c r="BV50" i="27"/>
  <c r="BW50" i="27"/>
  <c r="BX50" i="27"/>
  <c r="BY50" i="27"/>
  <c r="BZ50" i="27"/>
  <c r="CA50" i="27"/>
  <c r="CB50" i="27"/>
  <c r="CC50" i="27"/>
  <c r="BF51" i="27"/>
  <c r="BG51" i="27"/>
  <c r="BH51" i="27"/>
  <c r="BI51" i="27"/>
  <c r="BJ51" i="27"/>
  <c r="BK51" i="27"/>
  <c r="BL51" i="27"/>
  <c r="BM51" i="27"/>
  <c r="BN51" i="27"/>
  <c r="BO51" i="27"/>
  <c r="BP51" i="27"/>
  <c r="BQ51" i="27"/>
  <c r="BR51" i="27"/>
  <c r="BS51" i="27"/>
  <c r="BT51" i="27"/>
  <c r="BU51" i="27"/>
  <c r="BV51" i="27"/>
  <c r="BW51" i="27"/>
  <c r="BX51" i="27"/>
  <c r="BY51" i="27"/>
  <c r="BZ51" i="27"/>
  <c r="CA51" i="27"/>
  <c r="CB51" i="27"/>
  <c r="CC51" i="27"/>
  <c r="BF52" i="27"/>
  <c r="BG52" i="27"/>
  <c r="BH52" i="27"/>
  <c r="BI52" i="27"/>
  <c r="BJ52" i="27"/>
  <c r="BK52" i="27"/>
  <c r="BL52" i="27"/>
  <c r="BM52" i="27"/>
  <c r="BN52" i="27"/>
  <c r="BO52" i="27"/>
  <c r="BP52" i="27"/>
  <c r="BQ52" i="27"/>
  <c r="BR52" i="27"/>
  <c r="BS52" i="27"/>
  <c r="BT52" i="27"/>
  <c r="BU52" i="27"/>
  <c r="BV52" i="27"/>
  <c r="BW52" i="27"/>
  <c r="BX52" i="27"/>
  <c r="BY52" i="27"/>
  <c r="BZ52" i="27"/>
  <c r="CA52" i="27"/>
  <c r="CB52" i="27"/>
  <c r="CC52" i="27"/>
  <c r="BF53" i="27"/>
  <c r="BG53" i="27"/>
  <c r="BH53" i="27"/>
  <c r="BI53" i="27"/>
  <c r="BJ53" i="27"/>
  <c r="BK53" i="27"/>
  <c r="BL53" i="27"/>
  <c r="BM53" i="27"/>
  <c r="BN53" i="27"/>
  <c r="BO53" i="27"/>
  <c r="BP53" i="27"/>
  <c r="BQ53" i="27"/>
  <c r="BR53" i="27"/>
  <c r="BS53" i="27"/>
  <c r="BT53" i="27"/>
  <c r="BU53" i="27"/>
  <c r="BV53" i="27"/>
  <c r="BW53" i="27"/>
  <c r="BX53" i="27"/>
  <c r="BY53" i="27"/>
  <c r="BZ53" i="27"/>
  <c r="CA53" i="27"/>
  <c r="CB53" i="27"/>
  <c r="CC53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BS54" i="27"/>
  <c r="BT54" i="27"/>
  <c r="BU54" i="27"/>
  <c r="BV54" i="27"/>
  <c r="BW54" i="27"/>
  <c r="BX54" i="27"/>
  <c r="BY54" i="27"/>
  <c r="BZ54" i="27"/>
  <c r="CA54" i="27"/>
  <c r="CB54" i="27"/>
  <c r="CC54" i="27"/>
  <c r="BF55" i="27"/>
  <c r="BG55" i="27"/>
  <c r="BH55" i="27"/>
  <c r="BI55" i="27"/>
  <c r="BJ55" i="27"/>
  <c r="BK55" i="27"/>
  <c r="BL55" i="27"/>
  <c r="BM55" i="27"/>
  <c r="BN55" i="27"/>
  <c r="BO55" i="27"/>
  <c r="BP55" i="27"/>
  <c r="BQ55" i="27"/>
  <c r="BR55" i="27"/>
  <c r="BS55" i="27"/>
  <c r="BT55" i="27"/>
  <c r="BU55" i="27"/>
  <c r="BV55" i="27"/>
  <c r="BW55" i="27"/>
  <c r="BX55" i="27"/>
  <c r="BY55" i="27"/>
  <c r="BZ55" i="27"/>
  <c r="CA55" i="27"/>
  <c r="CB55" i="27"/>
  <c r="CC55" i="27"/>
  <c r="BF56" i="27"/>
  <c r="BG56" i="27"/>
  <c r="BH56" i="27"/>
  <c r="BI56" i="27"/>
  <c r="BJ56" i="27"/>
  <c r="BK56" i="27"/>
  <c r="BL56" i="27"/>
  <c r="BM56" i="27"/>
  <c r="BN56" i="27"/>
  <c r="BO56" i="27"/>
  <c r="BP56" i="27"/>
  <c r="BQ56" i="27"/>
  <c r="BR56" i="27"/>
  <c r="BS56" i="27"/>
  <c r="BT56" i="27"/>
  <c r="BU56" i="27"/>
  <c r="BV56" i="27"/>
  <c r="BW56" i="27"/>
  <c r="BX56" i="27"/>
  <c r="BY56" i="27"/>
  <c r="BZ56" i="27"/>
  <c r="CA56" i="27"/>
  <c r="CB56" i="27"/>
  <c r="CC56" i="27"/>
  <c r="BF57" i="27"/>
  <c r="BG57" i="27"/>
  <c r="BH57" i="27"/>
  <c r="BI57" i="27"/>
  <c r="BJ57" i="27"/>
  <c r="BK57" i="27"/>
  <c r="BL57" i="27"/>
  <c r="BM57" i="27"/>
  <c r="BN57" i="27"/>
  <c r="BO57" i="27"/>
  <c r="BP57" i="27"/>
  <c r="BQ57" i="27"/>
  <c r="BR57" i="27"/>
  <c r="BS57" i="27"/>
  <c r="BT57" i="27"/>
  <c r="BU57" i="27"/>
  <c r="BV57" i="27"/>
  <c r="BW57" i="27"/>
  <c r="BX57" i="27"/>
  <c r="BY57" i="27"/>
  <c r="BZ57" i="27"/>
  <c r="CA57" i="27"/>
  <c r="CB57" i="27"/>
  <c r="CC57" i="27"/>
  <c r="BF58" i="27"/>
  <c r="BG58" i="27"/>
  <c r="BH58" i="27"/>
  <c r="BI58" i="27"/>
  <c r="BJ58" i="27"/>
  <c r="BK58" i="27"/>
  <c r="BL58" i="27"/>
  <c r="BM58" i="27"/>
  <c r="BN58" i="27"/>
  <c r="BO58" i="27"/>
  <c r="BP58" i="27"/>
  <c r="BQ58" i="27"/>
  <c r="BR58" i="27"/>
  <c r="BS58" i="27"/>
  <c r="BT58" i="27"/>
  <c r="BU58" i="27"/>
  <c r="BV58" i="27"/>
  <c r="BW58" i="27"/>
  <c r="BX58" i="27"/>
  <c r="BY58" i="27"/>
  <c r="BZ58" i="27"/>
  <c r="CA58" i="27"/>
  <c r="CB58" i="27"/>
  <c r="CC58" i="27"/>
  <c r="BF59" i="27"/>
  <c r="BG59" i="27"/>
  <c r="BH59" i="27"/>
  <c r="BI59" i="27"/>
  <c r="BJ59" i="27"/>
  <c r="BK59" i="27"/>
  <c r="BL59" i="27"/>
  <c r="BM59" i="27"/>
  <c r="BN59" i="27"/>
  <c r="BO59" i="27"/>
  <c r="BP59" i="27"/>
  <c r="BQ59" i="27"/>
  <c r="BR59" i="27"/>
  <c r="BS59" i="27"/>
  <c r="BT59" i="27"/>
  <c r="BU59" i="27"/>
  <c r="BV59" i="27"/>
  <c r="BW59" i="27"/>
  <c r="BX59" i="27"/>
  <c r="BY59" i="27"/>
  <c r="BZ59" i="27"/>
  <c r="CA59" i="27"/>
  <c r="CB59" i="27"/>
  <c r="CC59" i="27"/>
  <c r="BF60" i="27"/>
  <c r="BG60" i="27"/>
  <c r="BH60" i="27"/>
  <c r="BI60" i="27"/>
  <c r="BJ60" i="27"/>
  <c r="BK60" i="27"/>
  <c r="BL60" i="27"/>
  <c r="BM60" i="27"/>
  <c r="BN60" i="27"/>
  <c r="BO60" i="27"/>
  <c r="BP60" i="27"/>
  <c r="BQ60" i="27"/>
  <c r="BR60" i="27"/>
  <c r="BS60" i="27"/>
  <c r="BT60" i="27"/>
  <c r="BU60" i="27"/>
  <c r="BV60" i="27"/>
  <c r="BW60" i="27"/>
  <c r="BX60" i="27"/>
  <c r="BY60" i="27"/>
  <c r="BZ60" i="27"/>
  <c r="CA60" i="27"/>
  <c r="CB60" i="27"/>
  <c r="CC60" i="27"/>
  <c r="BF61" i="27"/>
  <c r="BG61" i="27"/>
  <c r="BH61" i="27"/>
  <c r="BI61" i="27"/>
  <c r="BJ61" i="27"/>
  <c r="BK61" i="27"/>
  <c r="BL61" i="27"/>
  <c r="BM61" i="27"/>
  <c r="BN61" i="27"/>
  <c r="BO61" i="27"/>
  <c r="BP61" i="27"/>
  <c r="BQ61" i="27"/>
  <c r="BR61" i="27"/>
  <c r="BS61" i="27"/>
  <c r="BT61" i="27"/>
  <c r="BU61" i="27"/>
  <c r="BV61" i="27"/>
  <c r="BW61" i="27"/>
  <c r="BX61" i="27"/>
  <c r="BY61" i="27"/>
  <c r="BZ61" i="27"/>
  <c r="CA61" i="27"/>
  <c r="CB61" i="27"/>
  <c r="CC61" i="27"/>
  <c r="BF62" i="27"/>
  <c r="BG62" i="27"/>
  <c r="BH62" i="27"/>
  <c r="BI62" i="27"/>
  <c r="BJ62" i="27"/>
  <c r="BK62" i="27"/>
  <c r="BL62" i="27"/>
  <c r="BM62" i="27"/>
  <c r="BN62" i="27"/>
  <c r="BO62" i="27"/>
  <c r="BP62" i="27"/>
  <c r="BQ62" i="27"/>
  <c r="BR62" i="27"/>
  <c r="BS62" i="27"/>
  <c r="BT62" i="27"/>
  <c r="BU62" i="27"/>
  <c r="BV62" i="27"/>
  <c r="BW62" i="27"/>
  <c r="BX62" i="27"/>
  <c r="BY62" i="27"/>
  <c r="BZ62" i="27"/>
  <c r="CA62" i="27"/>
  <c r="CB62" i="27"/>
  <c r="CC62" i="27"/>
  <c r="BF63" i="27"/>
  <c r="BG63" i="27"/>
  <c r="BH63" i="27"/>
  <c r="BI63" i="27"/>
  <c r="BJ63" i="27"/>
  <c r="BK63" i="27"/>
  <c r="BL63" i="27"/>
  <c r="BM63" i="27"/>
  <c r="BN63" i="27"/>
  <c r="BO63" i="27"/>
  <c r="BP63" i="27"/>
  <c r="BQ63" i="27"/>
  <c r="BR63" i="27"/>
  <c r="BS63" i="27"/>
  <c r="BT63" i="27"/>
  <c r="BU63" i="27"/>
  <c r="BV63" i="27"/>
  <c r="BW63" i="27"/>
  <c r="BX63" i="27"/>
  <c r="BY63" i="27"/>
  <c r="BZ63" i="27"/>
  <c r="CA63" i="27"/>
  <c r="CB63" i="27"/>
  <c r="CC63" i="27"/>
  <c r="BF64" i="27"/>
  <c r="BG64" i="27"/>
  <c r="BH64" i="27"/>
  <c r="BI64" i="27"/>
  <c r="BJ64" i="27"/>
  <c r="BK64" i="27"/>
  <c r="BL64" i="27"/>
  <c r="BM64" i="27"/>
  <c r="BN64" i="27"/>
  <c r="BO64" i="27"/>
  <c r="BP64" i="27"/>
  <c r="BQ64" i="27"/>
  <c r="BR64" i="27"/>
  <c r="BS64" i="27"/>
  <c r="BT64" i="27"/>
  <c r="BU64" i="27"/>
  <c r="BV64" i="27"/>
  <c r="BW64" i="27"/>
  <c r="BX64" i="27"/>
  <c r="BY64" i="27"/>
  <c r="BZ64" i="27"/>
  <c r="CA64" i="27"/>
  <c r="CB64" i="27"/>
  <c r="CC64" i="27"/>
  <c r="BF65" i="27"/>
  <c r="BG65" i="27"/>
  <c r="BH65" i="27"/>
  <c r="BI65" i="27"/>
  <c r="BJ65" i="27"/>
  <c r="BK65" i="27"/>
  <c r="BL65" i="27"/>
  <c r="BM65" i="27"/>
  <c r="BN65" i="27"/>
  <c r="BO65" i="27"/>
  <c r="BP65" i="27"/>
  <c r="BQ65" i="27"/>
  <c r="BR65" i="27"/>
  <c r="BS65" i="27"/>
  <c r="BT65" i="27"/>
  <c r="BU65" i="27"/>
  <c r="BV65" i="27"/>
  <c r="BW65" i="27"/>
  <c r="BX65" i="27"/>
  <c r="BY65" i="27"/>
  <c r="BZ65" i="27"/>
  <c r="CA65" i="27"/>
  <c r="CB65" i="27"/>
  <c r="CC65" i="27"/>
  <c r="BF66" i="27"/>
  <c r="BG66" i="27"/>
  <c r="BH66" i="27"/>
  <c r="BI66" i="27"/>
  <c r="BJ66" i="27"/>
  <c r="BK66" i="27"/>
  <c r="BL66" i="27"/>
  <c r="BM66" i="27"/>
  <c r="BN66" i="27"/>
  <c r="BO66" i="27"/>
  <c r="BP66" i="27"/>
  <c r="BQ66" i="27"/>
  <c r="BR66" i="27"/>
  <c r="BS66" i="27"/>
  <c r="BT66" i="27"/>
  <c r="BU66" i="27"/>
  <c r="BV66" i="27"/>
  <c r="BW66" i="27"/>
  <c r="BX66" i="27"/>
  <c r="BY66" i="27"/>
  <c r="BZ66" i="27"/>
  <c r="CA66" i="27"/>
  <c r="CB66" i="27"/>
  <c r="CC66" i="27"/>
  <c r="BF67" i="27"/>
  <c r="BG67" i="27"/>
  <c r="BH67" i="27"/>
  <c r="BI67" i="27"/>
  <c r="BJ67" i="27"/>
  <c r="BK67" i="27"/>
  <c r="BL67" i="27"/>
  <c r="BM67" i="27"/>
  <c r="BN67" i="27"/>
  <c r="BO67" i="27"/>
  <c r="BP67" i="27"/>
  <c r="BQ67" i="27"/>
  <c r="BR67" i="27"/>
  <c r="BS67" i="27"/>
  <c r="BT67" i="27"/>
  <c r="BU67" i="27"/>
  <c r="BV67" i="27"/>
  <c r="BW67" i="27"/>
  <c r="BX67" i="27"/>
  <c r="BY67" i="27"/>
  <c r="BZ67" i="27"/>
  <c r="CA67" i="27"/>
  <c r="CB67" i="27"/>
  <c r="CC67" i="27"/>
  <c r="BF68" i="27"/>
  <c r="BG68" i="27"/>
  <c r="BH68" i="27"/>
  <c r="BI68" i="27"/>
  <c r="BJ68" i="27"/>
  <c r="BK68" i="27"/>
  <c r="BL68" i="27"/>
  <c r="BM68" i="27"/>
  <c r="BN68" i="27"/>
  <c r="BO68" i="27"/>
  <c r="BP68" i="27"/>
  <c r="BQ68" i="27"/>
  <c r="BR68" i="27"/>
  <c r="BS68" i="27"/>
  <c r="BT68" i="27"/>
  <c r="BU68" i="27"/>
  <c r="BV68" i="27"/>
  <c r="BW68" i="27"/>
  <c r="BX68" i="27"/>
  <c r="BY68" i="27"/>
  <c r="BZ68" i="27"/>
  <c r="CA68" i="27"/>
  <c r="CB68" i="27"/>
  <c r="CC68" i="27"/>
  <c r="BF69" i="27"/>
  <c r="BG69" i="27"/>
  <c r="BH69" i="27"/>
  <c r="BI69" i="27"/>
  <c r="BJ69" i="27"/>
  <c r="BK69" i="27"/>
  <c r="BL69" i="27"/>
  <c r="BM69" i="27"/>
  <c r="BN69" i="27"/>
  <c r="BO69" i="27"/>
  <c r="BP69" i="27"/>
  <c r="BQ69" i="27"/>
  <c r="BR69" i="27"/>
  <c r="BS69" i="27"/>
  <c r="BT69" i="27"/>
  <c r="BU69" i="27"/>
  <c r="BV69" i="27"/>
  <c r="BW69" i="27"/>
  <c r="BX69" i="27"/>
  <c r="BY69" i="27"/>
  <c r="BZ69" i="27"/>
  <c r="CA69" i="27"/>
  <c r="CB69" i="27"/>
  <c r="CC69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BT70" i="27"/>
  <c r="BU70" i="27"/>
  <c r="BV70" i="27"/>
  <c r="BW70" i="27"/>
  <c r="BX70" i="27"/>
  <c r="BY70" i="27"/>
  <c r="BZ70" i="27"/>
  <c r="CA70" i="27"/>
  <c r="CB70" i="27"/>
  <c r="CC70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BU71" i="27"/>
  <c r="BV71" i="27"/>
  <c r="BW71" i="27"/>
  <c r="BX71" i="27"/>
  <c r="BY71" i="27"/>
  <c r="BZ71" i="27"/>
  <c r="CA71" i="27"/>
  <c r="CB71" i="27"/>
  <c r="CC71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BV72" i="27"/>
  <c r="BW72" i="27"/>
  <c r="BX72" i="27"/>
  <c r="BY72" i="27"/>
  <c r="BZ72" i="27"/>
  <c r="CA72" i="27"/>
  <c r="CB72" i="27"/>
  <c r="CC72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BW73" i="27"/>
  <c r="BX73" i="27"/>
  <c r="BY73" i="27"/>
  <c r="BZ73" i="27"/>
  <c r="CA73" i="27"/>
  <c r="CB73" i="27"/>
  <c r="CC73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BX74" i="27"/>
  <c r="BY74" i="27"/>
  <c r="BZ74" i="27"/>
  <c r="CA74" i="27"/>
  <c r="CB74" i="27"/>
  <c r="CC74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BY75" i="27"/>
  <c r="BZ75" i="27"/>
  <c r="CA75" i="27"/>
  <c r="CB75" i="27"/>
  <c r="CC75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BZ76" i="27"/>
  <c r="CA76" i="27"/>
  <c r="CB76" i="27"/>
  <c r="CC76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A77" i="27"/>
  <c r="CB77" i="27"/>
  <c r="CC77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CB78" i="27"/>
  <c r="CC78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CB79" i="27"/>
  <c r="CC79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CB80" i="27"/>
  <c r="CC80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CB81" i="27"/>
  <c r="CC81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CB82" i="27"/>
  <c r="CC82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CB83" i="27"/>
  <c r="CC83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V84" i="27"/>
  <c r="BW84" i="27"/>
  <c r="BX84" i="27"/>
  <c r="BY84" i="27"/>
  <c r="BZ84" i="27"/>
  <c r="CA84" i="27"/>
  <c r="CB84" i="27"/>
  <c r="CC84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CB85" i="27"/>
  <c r="CC85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CB86" i="27"/>
  <c r="CC86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CB87" i="27"/>
  <c r="CC87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CB88" i="27"/>
  <c r="CC88" i="27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CB89" i="27"/>
  <c r="CC89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T90" i="27"/>
  <c r="BU90" i="27"/>
  <c r="BU102" i="27" s="1"/>
  <c r="BV90" i="27"/>
  <c r="BW90" i="27"/>
  <c r="BX90" i="27"/>
  <c r="BY90" i="27"/>
  <c r="BY102" i="27" s="1"/>
  <c r="BZ90" i="27"/>
  <c r="CA90" i="27"/>
  <c r="CB90" i="27"/>
  <c r="CC90" i="27"/>
  <c r="CC102" i="27" s="1"/>
  <c r="CC4" i="27"/>
  <c r="CC110" i="27" s="1"/>
  <c r="CB4" i="27"/>
  <c r="CA4" i="27"/>
  <c r="BZ4" i="27"/>
  <c r="BY4" i="27"/>
  <c r="BY110" i="27" s="1"/>
  <c r="BX4" i="27"/>
  <c r="BW4" i="27"/>
  <c r="BV4" i="27"/>
  <c r="BU4" i="27"/>
  <c r="BU110" i="27" s="1"/>
  <c r="BT4" i="27"/>
  <c r="BS4" i="27"/>
  <c r="BR4" i="27"/>
  <c r="BQ4" i="27"/>
  <c r="BQ110" i="27" s="1"/>
  <c r="BP4" i="27"/>
  <c r="BO4" i="27"/>
  <c r="BN4" i="27"/>
  <c r="BM4" i="27"/>
  <c r="BM110" i="27" s="1"/>
  <c r="BL4" i="27"/>
  <c r="BK4" i="27"/>
  <c r="BJ4" i="27"/>
  <c r="BI4" i="27"/>
  <c r="BI110" i="27" s="1"/>
  <c r="BH4" i="27"/>
  <c r="BG4" i="27"/>
  <c r="BF4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BC5" i="27"/>
  <c r="BD5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BC6" i="27"/>
  <c r="BD6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BC7" i="27"/>
  <c r="BD7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BC8" i="27"/>
  <c r="BD8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BC9" i="27"/>
  <c r="BD9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BC10" i="27"/>
  <c r="BD10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BC18" i="27"/>
  <c r="BD18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BC19" i="27"/>
  <c r="BD19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BC71" i="27"/>
  <c r="BD71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BC72" i="27"/>
  <c r="BD72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BC73" i="27"/>
  <c r="BD73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BC74" i="27"/>
  <c r="BD74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BC75" i="27"/>
  <c r="BD75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BC76" i="27"/>
  <c r="BD76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BC77" i="27"/>
  <c r="BD77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BC78" i="27"/>
  <c r="BD78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BC79" i="27"/>
  <c r="BD79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BC80" i="27"/>
  <c r="BD80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BC81" i="27"/>
  <c r="BD81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BC82" i="27"/>
  <c r="BD82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BC83" i="27"/>
  <c r="BD83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BC84" i="27"/>
  <c r="BD84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BC85" i="27"/>
  <c r="BD85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BC86" i="27"/>
  <c r="BD86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BC87" i="27"/>
  <c r="BD87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BC88" i="27"/>
  <c r="BD88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BC89" i="27"/>
  <c r="BD89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BC90" i="27"/>
  <c r="BD90" i="27"/>
  <c r="BD4" i="27"/>
  <c r="BC4" i="27"/>
  <c r="BB4" i="27"/>
  <c r="BA4" i="27"/>
  <c r="AZ4" i="27"/>
  <c r="AZ104" i="27" s="1"/>
  <c r="AY4" i="27"/>
  <c r="AX4" i="27"/>
  <c r="AW4" i="27"/>
  <c r="AV4" i="27"/>
  <c r="AV104" i="27" s="1"/>
  <c r="AU4" i="27"/>
  <c r="AT4" i="27"/>
  <c r="AS4" i="27"/>
  <c r="AR4" i="27"/>
  <c r="AR104" i="27" s="1"/>
  <c r="AQ4" i="27"/>
  <c r="AP4" i="27"/>
  <c r="AO4" i="27"/>
  <c r="AN4" i="27"/>
  <c r="AM4" i="27"/>
  <c r="AL4" i="27"/>
  <c r="AK4" i="27"/>
  <c r="AJ4" i="27"/>
  <c r="AI4" i="27"/>
  <c r="AH4" i="27"/>
  <c r="AG4" i="27"/>
  <c r="X5" i="27"/>
  <c r="Y5" i="27"/>
  <c r="Z5" i="27"/>
  <c r="AA5" i="27"/>
  <c r="AB5" i="27"/>
  <c r="AC5" i="27"/>
  <c r="AD5" i="27"/>
  <c r="AE5" i="27"/>
  <c r="X6" i="27"/>
  <c r="Y6" i="27"/>
  <c r="Z6" i="27"/>
  <c r="AA6" i="27"/>
  <c r="AB6" i="27"/>
  <c r="AC6" i="27"/>
  <c r="AD6" i="27"/>
  <c r="AE6" i="27"/>
  <c r="X7" i="27"/>
  <c r="Y7" i="27"/>
  <c r="Z7" i="27"/>
  <c r="AA7" i="27"/>
  <c r="AB7" i="27"/>
  <c r="AC7" i="27"/>
  <c r="AD7" i="27"/>
  <c r="AE7" i="27"/>
  <c r="X8" i="27"/>
  <c r="Y8" i="27"/>
  <c r="Z8" i="27"/>
  <c r="AA8" i="27"/>
  <c r="AB8" i="27"/>
  <c r="AC8" i="27"/>
  <c r="AD8" i="27"/>
  <c r="AE8" i="27"/>
  <c r="X9" i="27"/>
  <c r="Y9" i="27"/>
  <c r="Z9" i="27"/>
  <c r="AA9" i="27"/>
  <c r="AB9" i="27"/>
  <c r="AC9" i="27"/>
  <c r="AD9" i="27"/>
  <c r="AE9" i="27"/>
  <c r="X10" i="27"/>
  <c r="Y10" i="27"/>
  <c r="Z10" i="27"/>
  <c r="AA10" i="27"/>
  <c r="AB10" i="27"/>
  <c r="AC10" i="27"/>
  <c r="AD10" i="27"/>
  <c r="AE10" i="27"/>
  <c r="X11" i="27"/>
  <c r="Y11" i="27"/>
  <c r="Z11" i="27"/>
  <c r="AA11" i="27"/>
  <c r="AB11" i="27"/>
  <c r="AC11" i="27"/>
  <c r="AD11" i="27"/>
  <c r="AE11" i="27"/>
  <c r="X12" i="27"/>
  <c r="Y12" i="27"/>
  <c r="Z12" i="27"/>
  <c r="AA12" i="27"/>
  <c r="AB12" i="27"/>
  <c r="AC12" i="27"/>
  <c r="AD12" i="27"/>
  <c r="AE12" i="27"/>
  <c r="X13" i="27"/>
  <c r="Y13" i="27"/>
  <c r="Z13" i="27"/>
  <c r="AA13" i="27"/>
  <c r="AB13" i="27"/>
  <c r="AC13" i="27"/>
  <c r="AD13" i="27"/>
  <c r="AE13" i="27"/>
  <c r="H14" i="27"/>
  <c r="H98" i="27" s="1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H16" i="27"/>
  <c r="H108" i="27" s="1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H17" i="27"/>
  <c r="H97" i="27" s="1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H30" i="27"/>
  <c r="H114" i="27" s="1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H35" i="27"/>
  <c r="H115" i="27" s="1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X59" i="27"/>
  <c r="Y59" i="27"/>
  <c r="Z59" i="27"/>
  <c r="AA59" i="27"/>
  <c r="AB59" i="27"/>
  <c r="AC59" i="27"/>
  <c r="AD59" i="27"/>
  <c r="AE59" i="27"/>
  <c r="X60" i="27"/>
  <c r="Y60" i="27"/>
  <c r="Z60" i="27"/>
  <c r="AA60" i="27"/>
  <c r="AB60" i="27"/>
  <c r="AC60" i="27"/>
  <c r="AD60" i="27"/>
  <c r="AE60" i="27"/>
  <c r="X61" i="27"/>
  <c r="Y61" i="27"/>
  <c r="Z61" i="27"/>
  <c r="AA61" i="27"/>
  <c r="AB61" i="27"/>
  <c r="AC61" i="27"/>
  <c r="AD61" i="27"/>
  <c r="AE61" i="27"/>
  <c r="X62" i="27"/>
  <c r="Y62" i="27"/>
  <c r="Z62" i="27"/>
  <c r="AA62" i="27"/>
  <c r="AB62" i="27"/>
  <c r="AC62" i="27"/>
  <c r="AD62" i="27"/>
  <c r="AE62" i="27"/>
  <c r="X63" i="27"/>
  <c r="Y63" i="27"/>
  <c r="Z63" i="27"/>
  <c r="AA63" i="27"/>
  <c r="AB63" i="27"/>
  <c r="AC63" i="27"/>
  <c r="AD63" i="27"/>
  <c r="AE63" i="27"/>
  <c r="X64" i="27"/>
  <c r="Y64" i="27"/>
  <c r="Z64" i="27"/>
  <c r="AA64" i="27"/>
  <c r="AB64" i="27"/>
  <c r="AC64" i="27"/>
  <c r="AD64" i="27"/>
  <c r="AE64" i="27"/>
  <c r="X65" i="27"/>
  <c r="Y65" i="27"/>
  <c r="Z65" i="27"/>
  <c r="AA65" i="27"/>
  <c r="AB65" i="27"/>
  <c r="AC65" i="27"/>
  <c r="AD65" i="27"/>
  <c r="AE65" i="27"/>
  <c r="X66" i="27"/>
  <c r="Y66" i="27"/>
  <c r="Z66" i="27"/>
  <c r="AA66" i="27"/>
  <c r="AB66" i="27"/>
  <c r="AC66" i="27"/>
  <c r="AD66" i="27"/>
  <c r="AE66" i="27"/>
  <c r="X67" i="27"/>
  <c r="Y67" i="27"/>
  <c r="Z67" i="27"/>
  <c r="AA67" i="27"/>
  <c r="AB67" i="27"/>
  <c r="AC67" i="27"/>
  <c r="AD67" i="27"/>
  <c r="AE67" i="27"/>
  <c r="X68" i="27"/>
  <c r="Y68" i="27"/>
  <c r="Z68" i="27"/>
  <c r="AA68" i="27"/>
  <c r="AB68" i="27"/>
  <c r="AC68" i="27"/>
  <c r="AD68" i="27"/>
  <c r="AE68" i="27"/>
  <c r="X69" i="27"/>
  <c r="Y69" i="27"/>
  <c r="Z69" i="27"/>
  <c r="AA69" i="27"/>
  <c r="AB69" i="27"/>
  <c r="AC69" i="27"/>
  <c r="AD69" i="27"/>
  <c r="AE69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H85" i="27"/>
  <c r="I85" i="27"/>
  <c r="J85" i="27"/>
  <c r="K85" i="27"/>
  <c r="K103" i="27" s="1"/>
  <c r="L85" i="27"/>
  <c r="M85" i="27"/>
  <c r="N85" i="27"/>
  <c r="O85" i="27"/>
  <c r="O103" i="27" s="1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E4" i="27"/>
  <c r="AD4" i="27"/>
  <c r="AC4" i="27"/>
  <c r="AB4" i="27"/>
  <c r="AA4" i="27"/>
  <c r="Z4" i="27"/>
  <c r="Y4" i="27"/>
  <c r="X4" i="27"/>
  <c r="CB102" i="27"/>
  <c r="CA102" i="27"/>
  <c r="BZ102" i="27"/>
  <c r="BW102" i="27"/>
  <c r="BV102" i="27"/>
  <c r="BS102" i="27"/>
  <c r="BR102" i="27"/>
  <c r="BQ102" i="27"/>
  <c r="BO102" i="27"/>
  <c r="BM102" i="27"/>
  <c r="BK102" i="27"/>
  <c r="BI102" i="27"/>
  <c r="BF102" i="27"/>
  <c r="CC103" i="27"/>
  <c r="CB103" i="27"/>
  <c r="CA103" i="27"/>
  <c r="BZ103" i="27"/>
  <c r="BY103" i="27"/>
  <c r="BX103" i="27"/>
  <c r="BW103" i="27"/>
  <c r="BV103" i="27"/>
  <c r="BU103" i="27"/>
  <c r="BT103" i="27"/>
  <c r="BS103" i="27"/>
  <c r="BR103" i="27"/>
  <c r="BQ103" i="27"/>
  <c r="BP103" i="27"/>
  <c r="BO103" i="27"/>
  <c r="BM103" i="27"/>
  <c r="BI103" i="27"/>
  <c r="CC101" i="27"/>
  <c r="CA101" i="27"/>
  <c r="BZ101" i="27"/>
  <c r="BY101" i="27"/>
  <c r="BW101" i="27"/>
  <c r="BV101" i="27"/>
  <c r="BU101" i="27"/>
  <c r="BS101" i="27"/>
  <c r="BR101" i="27"/>
  <c r="BQ101" i="27"/>
  <c r="BM101" i="27"/>
  <c r="CC104" i="27"/>
  <c r="CB104" i="27"/>
  <c r="BZ104" i="27"/>
  <c r="BY104" i="27"/>
  <c r="BX104" i="27"/>
  <c r="BV104" i="27"/>
  <c r="BU104" i="27"/>
  <c r="BT104" i="27"/>
  <c r="BR104" i="27"/>
  <c r="BQ104" i="27"/>
  <c r="BP104" i="27"/>
  <c r="BN104" i="27"/>
  <c r="BM104" i="27"/>
  <c r="DB102" i="27"/>
  <c r="DA102" i="27"/>
  <c r="CY102" i="27"/>
  <c r="CX102" i="27"/>
  <c r="CU102" i="27"/>
  <c r="CT102" i="27"/>
  <c r="CQ102" i="27"/>
  <c r="CP102" i="27"/>
  <c r="CM102" i="27"/>
  <c r="DB103" i="27"/>
  <c r="CZ103" i="27"/>
  <c r="CY103" i="27"/>
  <c r="CX103" i="27"/>
  <c r="CV103" i="27"/>
  <c r="CU103" i="27"/>
  <c r="CT103" i="27"/>
  <c r="CR103" i="27"/>
  <c r="CQ103" i="27"/>
  <c r="CP103" i="27"/>
  <c r="CN103" i="27"/>
  <c r="DB101" i="27"/>
  <c r="DA101" i="27"/>
  <c r="CZ101" i="27"/>
  <c r="CY101" i="27"/>
  <c r="CX101" i="27"/>
  <c r="CW101" i="27"/>
  <c r="CV101" i="27"/>
  <c r="CU101" i="27"/>
  <c r="CT101" i="27"/>
  <c r="CS101" i="27"/>
  <c r="CR101" i="27"/>
  <c r="CQ101" i="27"/>
  <c r="CP101" i="27"/>
  <c r="CO101" i="27"/>
  <c r="CN101" i="27"/>
  <c r="DB104" i="27"/>
  <c r="CZ104" i="27"/>
  <c r="CY104" i="27"/>
  <c r="CX104" i="27"/>
  <c r="CV104" i="27"/>
  <c r="CU104" i="27"/>
  <c r="CT104" i="27"/>
  <c r="CR104" i="27"/>
  <c r="CQ104" i="27"/>
  <c r="CP104" i="27"/>
  <c r="CN104" i="27"/>
  <c r="AG9" i="26"/>
  <c r="AG46" i="26"/>
  <c r="AG84" i="26"/>
  <c r="AE4" i="26"/>
  <c r="AF4" i="26"/>
  <c r="AE5" i="26"/>
  <c r="AF5" i="26"/>
  <c r="AE6" i="26"/>
  <c r="AF6" i="26"/>
  <c r="AE7" i="26"/>
  <c r="AF7" i="26"/>
  <c r="AE8" i="26"/>
  <c r="AF8" i="26"/>
  <c r="AE9" i="26"/>
  <c r="AF9" i="26"/>
  <c r="AE10" i="26"/>
  <c r="AF10" i="26"/>
  <c r="AE11" i="26"/>
  <c r="AF11" i="26"/>
  <c r="AE12" i="26"/>
  <c r="AF12" i="26"/>
  <c r="AE13" i="26"/>
  <c r="AF13" i="26"/>
  <c r="AE14" i="26"/>
  <c r="AF14" i="26"/>
  <c r="AE15" i="26"/>
  <c r="AF15" i="26"/>
  <c r="AE16" i="26"/>
  <c r="AF16" i="26"/>
  <c r="AE17" i="26"/>
  <c r="AF17" i="26"/>
  <c r="AE18" i="26"/>
  <c r="AF18" i="26"/>
  <c r="AE19" i="26"/>
  <c r="AF19" i="26"/>
  <c r="AE20" i="26"/>
  <c r="AF20" i="26"/>
  <c r="AE21" i="26"/>
  <c r="AF21" i="26"/>
  <c r="AE22" i="26"/>
  <c r="AF22" i="26"/>
  <c r="AE23" i="26"/>
  <c r="AF23" i="26"/>
  <c r="AE24" i="26"/>
  <c r="AF24" i="26"/>
  <c r="AE25" i="26"/>
  <c r="AF25" i="26"/>
  <c r="AE26" i="26"/>
  <c r="AF26" i="26"/>
  <c r="AE27" i="26"/>
  <c r="AF27" i="26"/>
  <c r="AE28" i="26"/>
  <c r="AF28" i="26"/>
  <c r="AE29" i="26"/>
  <c r="AF29" i="26"/>
  <c r="AE30" i="26"/>
  <c r="AF30" i="26"/>
  <c r="AE31" i="26"/>
  <c r="AF31" i="26"/>
  <c r="AE32" i="26"/>
  <c r="AF32" i="26"/>
  <c r="AE33" i="26"/>
  <c r="AF33" i="26"/>
  <c r="AE34" i="26"/>
  <c r="AF34" i="26"/>
  <c r="AE68" i="26"/>
  <c r="AF68" i="26"/>
  <c r="AE69" i="26"/>
  <c r="AF69" i="26"/>
  <c r="AE70" i="26"/>
  <c r="AF70" i="26"/>
  <c r="AE71" i="26"/>
  <c r="AF71" i="26"/>
  <c r="AE72" i="26"/>
  <c r="AF72" i="26"/>
  <c r="AE73" i="26"/>
  <c r="AF73" i="26"/>
  <c r="AE74" i="26"/>
  <c r="AF74" i="26"/>
  <c r="AE75" i="26"/>
  <c r="AF75" i="26"/>
  <c r="AE76" i="26"/>
  <c r="AF76" i="26"/>
  <c r="AE77" i="26"/>
  <c r="AF77" i="26"/>
  <c r="AE78" i="26"/>
  <c r="AF78" i="26"/>
  <c r="AE35" i="26"/>
  <c r="AF35" i="26"/>
  <c r="AE36" i="26"/>
  <c r="AF36" i="26"/>
  <c r="AE37" i="26"/>
  <c r="AF37" i="26"/>
  <c r="AE38" i="26"/>
  <c r="AF38" i="26"/>
  <c r="AE39" i="26"/>
  <c r="AF39" i="26"/>
  <c r="AE40" i="26"/>
  <c r="AF40" i="26"/>
  <c r="AE41" i="26"/>
  <c r="AF41" i="26"/>
  <c r="AE42" i="26"/>
  <c r="AF42" i="26"/>
  <c r="AE43" i="26"/>
  <c r="AF43" i="26"/>
  <c r="AE44" i="26"/>
  <c r="AF44" i="26"/>
  <c r="AE45" i="26"/>
  <c r="AF45" i="26"/>
  <c r="AE46" i="26"/>
  <c r="AF46" i="26"/>
  <c r="AE47" i="26"/>
  <c r="AF47" i="26"/>
  <c r="AE48" i="26"/>
  <c r="AF48" i="26"/>
  <c r="AE49" i="26"/>
  <c r="AF49" i="26"/>
  <c r="AE50" i="26"/>
  <c r="AF50" i="26"/>
  <c r="AE51" i="26"/>
  <c r="AF51" i="26"/>
  <c r="AE52" i="26"/>
  <c r="AF52" i="26"/>
  <c r="AE53" i="26"/>
  <c r="AF53" i="26"/>
  <c r="AE54" i="26"/>
  <c r="AF54" i="26"/>
  <c r="AE55" i="26"/>
  <c r="AF55" i="26"/>
  <c r="AE56" i="26"/>
  <c r="AF56" i="26"/>
  <c r="AE79" i="26"/>
  <c r="AF79" i="26"/>
  <c r="AE80" i="26"/>
  <c r="AF80" i="26"/>
  <c r="AE81" i="26"/>
  <c r="AF81" i="26"/>
  <c r="AE82" i="26"/>
  <c r="AF82" i="26"/>
  <c r="AE83" i="26"/>
  <c r="AF83" i="26"/>
  <c r="AE84" i="26"/>
  <c r="AF84" i="26"/>
  <c r="AE85" i="26"/>
  <c r="AF85" i="26"/>
  <c r="AE86" i="26"/>
  <c r="AF86" i="26"/>
  <c r="AE87" i="26"/>
  <c r="AF87" i="26"/>
  <c r="AE88" i="26"/>
  <c r="AF88" i="26"/>
  <c r="AE2" i="26"/>
  <c r="AF2" i="26"/>
  <c r="AF3" i="26"/>
  <c r="AE3" i="26"/>
  <c r="D4" i="26"/>
  <c r="AG4" i="26" s="1"/>
  <c r="D5" i="26"/>
  <c r="AG5" i="26" s="1"/>
  <c r="D6" i="26"/>
  <c r="AG6" i="26" s="1"/>
  <c r="D7" i="26"/>
  <c r="AG7" i="26" s="1"/>
  <c r="D8" i="26"/>
  <c r="AG8" i="26" s="1"/>
  <c r="D9" i="26"/>
  <c r="D10" i="26"/>
  <c r="AG10" i="26" s="1"/>
  <c r="D11" i="26"/>
  <c r="AG11" i="26" s="1"/>
  <c r="D12" i="26"/>
  <c r="AG12" i="26" s="1"/>
  <c r="D13" i="26"/>
  <c r="AG13" i="26" s="1"/>
  <c r="D14" i="26"/>
  <c r="AG14" i="26" s="1"/>
  <c r="D15" i="26"/>
  <c r="AG15" i="26" s="1"/>
  <c r="D16" i="26"/>
  <c r="AG16" i="26" s="1"/>
  <c r="D17" i="26"/>
  <c r="AG17" i="26" s="1"/>
  <c r="D18" i="26"/>
  <c r="AG18" i="26" s="1"/>
  <c r="D19" i="26"/>
  <c r="AG19" i="26" s="1"/>
  <c r="D20" i="26"/>
  <c r="AG20" i="26" s="1"/>
  <c r="D21" i="26"/>
  <c r="AG21" i="26" s="1"/>
  <c r="D22" i="26"/>
  <c r="AG22" i="26" s="1"/>
  <c r="D23" i="26"/>
  <c r="AG23" i="26" s="1"/>
  <c r="D24" i="26"/>
  <c r="AG24" i="26" s="1"/>
  <c r="D25" i="26"/>
  <c r="AG25" i="26" s="1"/>
  <c r="D26" i="26"/>
  <c r="AG26" i="26" s="1"/>
  <c r="D27" i="26"/>
  <c r="AG27" i="26" s="1"/>
  <c r="D28" i="26"/>
  <c r="AG28" i="26" s="1"/>
  <c r="D29" i="26"/>
  <c r="AG29" i="26" s="1"/>
  <c r="D30" i="26"/>
  <c r="AG30" i="26" s="1"/>
  <c r="D31" i="26"/>
  <c r="AG31" i="26" s="1"/>
  <c r="D32" i="26"/>
  <c r="AG32" i="26" s="1"/>
  <c r="D33" i="26"/>
  <c r="AG33" i="26" s="1"/>
  <c r="D34" i="26"/>
  <c r="AG34" i="26" s="1"/>
  <c r="D68" i="26"/>
  <c r="AG68" i="26" s="1"/>
  <c r="D69" i="26"/>
  <c r="AG69" i="26" s="1"/>
  <c r="D70" i="26"/>
  <c r="AG70" i="26" s="1"/>
  <c r="D71" i="26"/>
  <c r="AG71" i="26" s="1"/>
  <c r="D72" i="26"/>
  <c r="AG72" i="26" s="1"/>
  <c r="D73" i="26"/>
  <c r="AG73" i="26" s="1"/>
  <c r="D74" i="26"/>
  <c r="AG74" i="26" s="1"/>
  <c r="D75" i="26"/>
  <c r="AG75" i="26" s="1"/>
  <c r="D76" i="26"/>
  <c r="AG76" i="26" s="1"/>
  <c r="D77" i="26"/>
  <c r="AG77" i="26" s="1"/>
  <c r="D78" i="26"/>
  <c r="AG78" i="26" s="1"/>
  <c r="D35" i="26"/>
  <c r="AG35" i="26" s="1"/>
  <c r="D36" i="26"/>
  <c r="AG36" i="26" s="1"/>
  <c r="D37" i="26"/>
  <c r="AG37" i="26" s="1"/>
  <c r="D38" i="26"/>
  <c r="AG38" i="26" s="1"/>
  <c r="D39" i="26"/>
  <c r="AG39" i="26" s="1"/>
  <c r="D40" i="26"/>
  <c r="AG40" i="26" s="1"/>
  <c r="D41" i="26"/>
  <c r="AG41" i="26" s="1"/>
  <c r="D42" i="26"/>
  <c r="AG42" i="26" s="1"/>
  <c r="D43" i="26"/>
  <c r="AG43" i="26" s="1"/>
  <c r="D44" i="26"/>
  <c r="AG44" i="26" s="1"/>
  <c r="D45" i="26"/>
  <c r="AG45" i="26" s="1"/>
  <c r="D46" i="26"/>
  <c r="D47" i="26"/>
  <c r="AG47" i="26" s="1"/>
  <c r="D48" i="26"/>
  <c r="AG48" i="26" s="1"/>
  <c r="D49" i="26"/>
  <c r="AG49" i="26" s="1"/>
  <c r="D50" i="26"/>
  <c r="AG50" i="26" s="1"/>
  <c r="D51" i="26"/>
  <c r="AG51" i="26" s="1"/>
  <c r="D52" i="26"/>
  <c r="AG52" i="26" s="1"/>
  <c r="D53" i="26"/>
  <c r="AG53" i="26" s="1"/>
  <c r="D54" i="26"/>
  <c r="AG54" i="26" s="1"/>
  <c r="D55" i="26"/>
  <c r="AG55" i="26" s="1"/>
  <c r="D56" i="26"/>
  <c r="AG56" i="26" s="1"/>
  <c r="D79" i="26"/>
  <c r="AG79" i="26" s="1"/>
  <c r="D80" i="26"/>
  <c r="AG80" i="26" s="1"/>
  <c r="D81" i="26"/>
  <c r="AG81" i="26" s="1"/>
  <c r="D82" i="26"/>
  <c r="AG82" i="26" s="1"/>
  <c r="D83" i="26"/>
  <c r="AG83" i="26" s="1"/>
  <c r="D84" i="26"/>
  <c r="D85" i="26"/>
  <c r="AG85" i="26" s="1"/>
  <c r="D86" i="26"/>
  <c r="AG86" i="26" s="1"/>
  <c r="D87" i="26"/>
  <c r="AG87" i="26" s="1"/>
  <c r="D88" i="26"/>
  <c r="AG88" i="26" s="1"/>
  <c r="D2" i="26"/>
  <c r="AG2" i="26" s="1"/>
  <c r="D3" i="26"/>
  <c r="AG3" i="26" s="1"/>
  <c r="H109" i="27" l="1"/>
  <c r="H111" i="27" s="1"/>
  <c r="LX94" i="27"/>
  <c r="H107" i="27"/>
  <c r="LS97" i="27"/>
  <c r="H116" i="27"/>
  <c r="CK103" i="27"/>
  <c r="CK102" i="27"/>
  <c r="LJ97" i="27"/>
  <c r="LM94" i="27"/>
  <c r="LN94" i="27"/>
  <c r="LV97" i="27"/>
  <c r="H113" i="27"/>
  <c r="LB94" i="27"/>
  <c r="LR94" i="27"/>
  <c r="LT94" i="27"/>
  <c r="BL104" i="27"/>
  <c r="LR99" i="27"/>
  <c r="LF94" i="27"/>
  <c r="LO94" i="27"/>
  <c r="KS99" i="27"/>
  <c r="LC94" i="27"/>
  <c r="LK97" i="27"/>
  <c r="LJ99" i="27" s="1"/>
  <c r="LW97" i="27"/>
  <c r="LG97" i="27"/>
  <c r="LB99" i="27" s="1"/>
  <c r="JL99" i="27"/>
  <c r="JT99" i="27"/>
  <c r="JD99" i="27"/>
  <c r="CL102" i="27"/>
  <c r="CL103" i="27"/>
  <c r="CL101" i="27"/>
  <c r="CL104" i="27"/>
  <c r="CL110" i="27"/>
  <c r="BK101" i="27"/>
  <c r="CJ103" i="27"/>
  <c r="CJ101" i="27"/>
  <c r="BK103" i="27"/>
  <c r="M113" i="27"/>
  <c r="CI104" i="27"/>
  <c r="BJ101" i="27"/>
  <c r="BJ103" i="27"/>
  <c r="BJ104" i="27"/>
  <c r="CI101" i="27"/>
  <c r="CI102" i="27"/>
  <c r="CI103" i="27"/>
  <c r="BJ102" i="27"/>
  <c r="BH104" i="27"/>
  <c r="CH104" i="27"/>
  <c r="CH101" i="27"/>
  <c r="BI101" i="27"/>
  <c r="CH103" i="27"/>
  <c r="BI104" i="27"/>
  <c r="CH110" i="27"/>
  <c r="CG103" i="27"/>
  <c r="BG103" i="27"/>
  <c r="CF103" i="27"/>
  <c r="I114" i="27"/>
  <c r="CF101" i="27"/>
  <c r="CF102" i="27"/>
  <c r="BG101" i="27"/>
  <c r="CE103" i="27"/>
  <c r="CE104" i="27"/>
  <c r="BF104" i="27"/>
  <c r="CE101" i="27"/>
  <c r="BF101" i="27"/>
  <c r="BF103" i="27"/>
  <c r="AC115" i="27"/>
  <c r="Y115" i="27"/>
  <c r="M115" i="27"/>
  <c r="U113" i="27"/>
  <c r="I113" i="27"/>
  <c r="Q114" i="27"/>
  <c r="Y113" i="27"/>
  <c r="Q113" i="27"/>
  <c r="M114" i="27"/>
  <c r="AC113" i="27"/>
  <c r="AC114" i="27"/>
  <c r="Y114" i="27"/>
  <c r="BG104" i="27"/>
  <c r="BK104" i="27"/>
  <c r="BO104" i="27"/>
  <c r="BS104" i="27"/>
  <c r="BW104" i="27"/>
  <c r="CA104" i="27"/>
  <c r="CF104" i="27"/>
  <c r="CJ104" i="27"/>
  <c r="CR110" i="27"/>
  <c r="I115" i="27"/>
  <c r="T113" i="27"/>
  <c r="L115" i="27"/>
  <c r="U115" i="27"/>
  <c r="BX102" i="27"/>
  <c r="BT102" i="27"/>
  <c r="BP102" i="27"/>
  <c r="BL102" i="27"/>
  <c r="BH102" i="27"/>
  <c r="BL103" i="27"/>
  <c r="BH103" i="27"/>
  <c r="CB101" i="27"/>
  <c r="BX101" i="27"/>
  <c r="BT101" i="27"/>
  <c r="BP101" i="27"/>
  <c r="BL101" i="27"/>
  <c r="CW102" i="27"/>
  <c r="CS102" i="27"/>
  <c r="CO102" i="27"/>
  <c r="DA104" i="27"/>
  <c r="CW104" i="27"/>
  <c r="CS104" i="27"/>
  <c r="CO104" i="27"/>
  <c r="CK104" i="27"/>
  <c r="CG104" i="27"/>
  <c r="DA103" i="27"/>
  <c r="CW103" i="27"/>
  <c r="CS103" i="27"/>
  <c r="CO103" i="27"/>
  <c r="CK101" i="27"/>
  <c r="CG101" i="27"/>
  <c r="EP103" i="27"/>
  <c r="EH103" i="27"/>
  <c r="DG107" i="27"/>
  <c r="DK107" i="27"/>
  <c r="DG103" i="27"/>
  <c r="DK103" i="27"/>
  <c r="U114" i="27"/>
  <c r="P113" i="27"/>
  <c r="Q115" i="27"/>
  <c r="EY103" i="27"/>
  <c r="EU103" i="27"/>
  <c r="EQ103" i="27"/>
  <c r="EI103" i="27"/>
  <c r="DX103" i="27"/>
  <c r="DT103" i="27"/>
  <c r="DP103" i="27"/>
  <c r="DT102" i="27"/>
  <c r="DP102" i="27"/>
  <c r="DH102" i="27"/>
  <c r="DD102" i="27"/>
  <c r="DX107" i="27"/>
  <c r="DT92" i="27"/>
  <c r="DP107" i="27"/>
  <c r="DH92" i="27"/>
  <c r="DD107" i="27"/>
  <c r="EY102" i="27"/>
  <c r="EU92" i="27"/>
  <c r="AE101" i="27"/>
  <c r="T115" i="27"/>
  <c r="L113" i="27"/>
  <c r="DP92" i="27"/>
  <c r="DT107" i="27"/>
  <c r="EU102" i="27"/>
  <c r="EQ102" i="27"/>
  <c r="EI102" i="27"/>
  <c r="EE102" i="27"/>
  <c r="AB115" i="27"/>
  <c r="X115" i="27"/>
  <c r="P115" i="27"/>
  <c r="AB113" i="27"/>
  <c r="X113" i="27"/>
  <c r="DH107" i="27"/>
  <c r="DL92" i="27"/>
  <c r="BN102" i="27"/>
  <c r="CM104" i="27"/>
  <c r="CM103" i="27"/>
  <c r="CM101" i="27"/>
  <c r="BN103" i="27"/>
  <c r="BN101" i="27"/>
  <c r="DL103" i="27"/>
  <c r="EM102" i="27"/>
  <c r="DL102" i="27"/>
  <c r="DL107" i="27"/>
  <c r="EM103" i="27"/>
  <c r="AE116" i="27"/>
  <c r="AA116" i="27"/>
  <c r="W116" i="27"/>
  <c r="S116" i="27"/>
  <c r="O116" i="27"/>
  <c r="K116" i="27"/>
  <c r="AD115" i="27"/>
  <c r="Z115" i="27"/>
  <c r="V115" i="27"/>
  <c r="R115" i="27"/>
  <c r="N115" i="27"/>
  <c r="J115" i="27"/>
  <c r="AD113" i="27"/>
  <c r="Z113" i="27"/>
  <c r="V113" i="27"/>
  <c r="R113" i="27"/>
  <c r="N113" i="27"/>
  <c r="J113" i="27"/>
  <c r="AD114" i="27"/>
  <c r="Z114" i="27"/>
  <c r="V114" i="27"/>
  <c r="R114" i="27"/>
  <c r="N114" i="27"/>
  <c r="J114" i="27"/>
  <c r="BC116" i="27"/>
  <c r="AY116" i="27"/>
  <c r="AU116" i="27"/>
  <c r="AQ116" i="27"/>
  <c r="AM116" i="27"/>
  <c r="AI116" i="27"/>
  <c r="BC115" i="27"/>
  <c r="AY115" i="27"/>
  <c r="AU115" i="27"/>
  <c r="AQ115" i="27"/>
  <c r="AM115" i="27"/>
  <c r="AI115" i="27"/>
  <c r="BC113" i="27"/>
  <c r="AY113" i="27"/>
  <c r="AU113" i="27"/>
  <c r="AQ113" i="27"/>
  <c r="AM113" i="27"/>
  <c r="AI113" i="27"/>
  <c r="BC114" i="27"/>
  <c r="AY114" i="27"/>
  <c r="AU114" i="27"/>
  <c r="AQ114" i="27"/>
  <c r="AM114" i="27"/>
  <c r="AI114" i="27"/>
  <c r="CB116" i="27"/>
  <c r="BX116" i="27"/>
  <c r="BT116" i="27"/>
  <c r="BP116" i="27"/>
  <c r="BL116" i="27"/>
  <c r="BH116" i="27"/>
  <c r="CB115" i="27"/>
  <c r="BX115" i="27"/>
  <c r="BT115" i="27"/>
  <c r="BP115" i="27"/>
  <c r="BL115" i="27"/>
  <c r="BH115" i="27"/>
  <c r="CB113" i="27"/>
  <c r="BX113" i="27"/>
  <c r="BT113" i="27"/>
  <c r="BP113" i="27"/>
  <c r="BL113" i="27"/>
  <c r="BH113" i="27"/>
  <c r="CB114" i="27"/>
  <c r="BX114" i="27"/>
  <c r="BT114" i="27"/>
  <c r="BP114" i="27"/>
  <c r="BL114" i="27"/>
  <c r="BH114" i="27"/>
  <c r="CV110" i="27"/>
  <c r="CZ110" i="27"/>
  <c r="DA116" i="27"/>
  <c r="CW116" i="27"/>
  <c r="CS116" i="27"/>
  <c r="CO116" i="27"/>
  <c r="CK116" i="27"/>
  <c r="CG116" i="27"/>
  <c r="Z116" i="27"/>
  <c r="Z117" i="27" s="1"/>
  <c r="N116" i="27"/>
  <c r="BB116" i="27"/>
  <c r="AX116" i="27"/>
  <c r="AT116" i="27"/>
  <c r="AP116" i="27"/>
  <c r="AL116" i="27"/>
  <c r="AH116" i="27"/>
  <c r="BB115" i="27"/>
  <c r="AX115" i="27"/>
  <c r="AT115" i="27"/>
  <c r="AP115" i="27"/>
  <c r="AL115" i="27"/>
  <c r="AH115" i="27"/>
  <c r="BB113" i="27"/>
  <c r="AX113" i="27"/>
  <c r="AT113" i="27"/>
  <c r="AP113" i="27"/>
  <c r="AL113" i="27"/>
  <c r="AH113" i="27"/>
  <c r="BB114" i="27"/>
  <c r="AX114" i="27"/>
  <c r="AT114" i="27"/>
  <c r="AP114" i="27"/>
  <c r="AL114" i="27"/>
  <c r="AH114" i="27"/>
  <c r="CA116" i="27"/>
  <c r="BW116" i="27"/>
  <c r="BS116" i="27"/>
  <c r="BO116" i="27"/>
  <c r="BK116" i="27"/>
  <c r="BG116" i="27"/>
  <c r="CA115" i="27"/>
  <c r="BW115" i="27"/>
  <c r="BS115" i="27"/>
  <c r="BO115" i="27"/>
  <c r="BK115" i="27"/>
  <c r="BG115" i="27"/>
  <c r="CA113" i="27"/>
  <c r="BW113" i="27"/>
  <c r="BS113" i="27"/>
  <c r="BO113" i="27"/>
  <c r="BK113" i="27"/>
  <c r="BG113" i="27"/>
  <c r="CA114" i="27"/>
  <c r="BW114" i="27"/>
  <c r="BS114" i="27"/>
  <c r="BO114" i="27"/>
  <c r="BK114" i="27"/>
  <c r="BG114" i="27"/>
  <c r="CZ116" i="27"/>
  <c r="CV116" i="27"/>
  <c r="CR116" i="27"/>
  <c r="CN116" i="27"/>
  <c r="CJ116" i="27"/>
  <c r="CF116" i="27"/>
  <c r="CZ115" i="27"/>
  <c r="CV115" i="27"/>
  <c r="CR115" i="27"/>
  <c r="CN115" i="27"/>
  <c r="CJ115" i="27"/>
  <c r="CF115" i="27"/>
  <c r="CZ113" i="27"/>
  <c r="V116" i="27"/>
  <c r="V117" i="27" s="1"/>
  <c r="J116" i="27"/>
  <c r="AC116" i="27"/>
  <c r="AC117" i="27" s="1"/>
  <c r="Y116" i="27"/>
  <c r="Y117" i="27" s="1"/>
  <c r="U116" i="27"/>
  <c r="U117" i="27" s="1"/>
  <c r="Q116" i="27"/>
  <c r="Q117" i="27" s="1"/>
  <c r="M116" i="27"/>
  <c r="M117" i="27" s="1"/>
  <c r="I116" i="27"/>
  <c r="AB114" i="27"/>
  <c r="X114" i="27"/>
  <c r="T114" i="27"/>
  <c r="P114" i="27"/>
  <c r="L114" i="27"/>
  <c r="H101" i="27"/>
  <c r="BA116" i="27"/>
  <c r="AW116" i="27"/>
  <c r="AS116" i="27"/>
  <c r="AO116" i="27"/>
  <c r="AK116" i="27"/>
  <c r="AG116" i="27"/>
  <c r="BA115" i="27"/>
  <c r="AW115" i="27"/>
  <c r="AS115" i="27"/>
  <c r="AO115" i="27"/>
  <c r="AK115" i="27"/>
  <c r="AG115" i="27"/>
  <c r="BA113" i="27"/>
  <c r="AW113" i="27"/>
  <c r="AS113" i="27"/>
  <c r="AO113" i="27"/>
  <c r="AK113" i="27"/>
  <c r="AG113" i="27"/>
  <c r="BA114" i="27"/>
  <c r="AW114" i="27"/>
  <c r="AS114" i="27"/>
  <c r="AO114" i="27"/>
  <c r="AK114" i="27"/>
  <c r="AG114" i="27"/>
  <c r="BZ116" i="27"/>
  <c r="BV116" i="27"/>
  <c r="BR116" i="27"/>
  <c r="BN116" i="27"/>
  <c r="BJ116" i="27"/>
  <c r="BF116" i="27"/>
  <c r="BZ115" i="27"/>
  <c r="BV115" i="27"/>
  <c r="BR115" i="27"/>
  <c r="BN115" i="27"/>
  <c r="BJ115" i="27"/>
  <c r="BF115" i="27"/>
  <c r="BZ113" i="27"/>
  <c r="BV113" i="27"/>
  <c r="BR113" i="27"/>
  <c r="BN113" i="27"/>
  <c r="BJ113" i="27"/>
  <c r="BF113" i="27"/>
  <c r="BZ114" i="27"/>
  <c r="BV114" i="27"/>
  <c r="BR114" i="27"/>
  <c r="BN114" i="27"/>
  <c r="BJ114" i="27"/>
  <c r="BF114" i="27"/>
  <c r="CY116" i="27"/>
  <c r="CU116" i="27"/>
  <c r="CQ116" i="27"/>
  <c r="CM116" i="27"/>
  <c r="CI116" i="27"/>
  <c r="CE116" i="27"/>
  <c r="CY115" i="27"/>
  <c r="CU115" i="27"/>
  <c r="CQ115" i="27"/>
  <c r="CM115" i="27"/>
  <c r="CI115" i="27"/>
  <c r="CE115" i="27"/>
  <c r="CY113" i="27"/>
  <c r="CU113" i="27"/>
  <c r="CQ113" i="27"/>
  <c r="AD116" i="27"/>
  <c r="AD117" i="27" s="1"/>
  <c r="R116" i="27"/>
  <c r="R117" i="27" s="1"/>
  <c r="AB116" i="27"/>
  <c r="AB117" i="27" s="1"/>
  <c r="X116" i="27"/>
  <c r="X117" i="27" s="1"/>
  <c r="T116" i="27"/>
  <c r="T117" i="27" s="1"/>
  <c r="P116" i="27"/>
  <c r="P117" i="27" s="1"/>
  <c r="L116" i="27"/>
  <c r="L117" i="27" s="1"/>
  <c r="AE115" i="27"/>
  <c r="AA115" i="27"/>
  <c r="W115" i="27"/>
  <c r="S115" i="27"/>
  <c r="O115" i="27"/>
  <c r="K115" i="27"/>
  <c r="AE113" i="27"/>
  <c r="AA113" i="27"/>
  <c r="W113" i="27"/>
  <c r="S113" i="27"/>
  <c r="O113" i="27"/>
  <c r="K113" i="27"/>
  <c r="AE114" i="27"/>
  <c r="AA114" i="27"/>
  <c r="W114" i="27"/>
  <c r="S114" i="27"/>
  <c r="O114" i="27"/>
  <c r="K114" i="27"/>
  <c r="BD116" i="27"/>
  <c r="AZ116" i="27"/>
  <c r="AV116" i="27"/>
  <c r="AR116" i="27"/>
  <c r="AN116" i="27"/>
  <c r="AJ116" i="27"/>
  <c r="BD115" i="27"/>
  <c r="AZ115" i="27"/>
  <c r="AV115" i="27"/>
  <c r="AR115" i="27"/>
  <c r="AN115" i="27"/>
  <c r="AJ115" i="27"/>
  <c r="BD113" i="27"/>
  <c r="AZ113" i="27"/>
  <c r="AV113" i="27"/>
  <c r="AR113" i="27"/>
  <c r="AN113" i="27"/>
  <c r="AJ113" i="27"/>
  <c r="BD114" i="27"/>
  <c r="AZ114" i="27"/>
  <c r="AV114" i="27"/>
  <c r="AR114" i="27"/>
  <c r="AN114" i="27"/>
  <c r="AJ114" i="27"/>
  <c r="CC116" i="27"/>
  <c r="BY116" i="27"/>
  <c r="BU116" i="27"/>
  <c r="BQ116" i="27"/>
  <c r="BM116" i="27"/>
  <c r="BI116" i="27"/>
  <c r="CC115" i="27"/>
  <c r="BY115" i="27"/>
  <c r="BU115" i="27"/>
  <c r="BQ115" i="27"/>
  <c r="BM115" i="27"/>
  <c r="BI115" i="27"/>
  <c r="CC113" i="27"/>
  <c r="BY113" i="27"/>
  <c r="BU113" i="27"/>
  <c r="BQ113" i="27"/>
  <c r="BM113" i="27"/>
  <c r="BI113" i="27"/>
  <c r="CC114" i="27"/>
  <c r="BY114" i="27"/>
  <c r="BU114" i="27"/>
  <c r="BQ114" i="27"/>
  <c r="BM114" i="27"/>
  <c r="BI114" i="27"/>
  <c r="DB116" i="27"/>
  <c r="CX116" i="27"/>
  <c r="CT116" i="27"/>
  <c r="CP116" i="27"/>
  <c r="CL116" i="27"/>
  <c r="CH116" i="27"/>
  <c r="DB115" i="27"/>
  <c r="CX115" i="27"/>
  <c r="CT115" i="27"/>
  <c r="CP115" i="27"/>
  <c r="CL115" i="27"/>
  <c r="CH115" i="27"/>
  <c r="DB113" i="27"/>
  <c r="CX113" i="27"/>
  <c r="CT113" i="27"/>
  <c r="CP113" i="27"/>
  <c r="CV113" i="27"/>
  <c r="CR113" i="27"/>
  <c r="CN113" i="27"/>
  <c r="CJ113" i="27"/>
  <c r="CF113" i="27"/>
  <c r="CZ114" i="27"/>
  <c r="CV114" i="27"/>
  <c r="CR114" i="27"/>
  <c r="CN114" i="27"/>
  <c r="CJ114" i="27"/>
  <c r="CF114" i="27"/>
  <c r="EZ114" i="27"/>
  <c r="EV114" i="27"/>
  <c r="ER114" i="27"/>
  <c r="EN114" i="27"/>
  <c r="EJ114" i="27"/>
  <c r="EF114" i="27"/>
  <c r="EZ113" i="27"/>
  <c r="EV113" i="27"/>
  <c r="ER113" i="27"/>
  <c r="EN113" i="27"/>
  <c r="EJ113" i="27"/>
  <c r="EF113" i="27"/>
  <c r="DY113" i="27"/>
  <c r="DU113" i="27"/>
  <c r="DQ113" i="27"/>
  <c r="DM113" i="27"/>
  <c r="DI113" i="27"/>
  <c r="DE113" i="27"/>
  <c r="DY114" i="27"/>
  <c r="DU114" i="27"/>
  <c r="DQ114" i="27"/>
  <c r="DM114" i="27"/>
  <c r="DI114" i="27"/>
  <c r="DE114" i="27"/>
  <c r="CM113" i="27"/>
  <c r="CI113" i="27"/>
  <c r="CE113" i="27"/>
  <c r="CY114" i="27"/>
  <c r="CU114" i="27"/>
  <c r="CQ114" i="27"/>
  <c r="CM114" i="27"/>
  <c r="CI114" i="27"/>
  <c r="CE114" i="27"/>
  <c r="EY114" i="27"/>
  <c r="EU114" i="27"/>
  <c r="EQ114" i="27"/>
  <c r="EM114" i="27"/>
  <c r="EI114" i="27"/>
  <c r="EE114" i="27"/>
  <c r="EY113" i="27"/>
  <c r="EU113" i="27"/>
  <c r="EQ113" i="27"/>
  <c r="EM113" i="27"/>
  <c r="EI113" i="27"/>
  <c r="EE113" i="27"/>
  <c r="DX113" i="27"/>
  <c r="DT113" i="27"/>
  <c r="DP113" i="27"/>
  <c r="DL113" i="27"/>
  <c r="DH113" i="27"/>
  <c r="DD113" i="27"/>
  <c r="DX114" i="27"/>
  <c r="DT114" i="27"/>
  <c r="DP114" i="27"/>
  <c r="DL114" i="27"/>
  <c r="DH114" i="27"/>
  <c r="DD114" i="27"/>
  <c r="CL113" i="27"/>
  <c r="CH113" i="27"/>
  <c r="DB114" i="27"/>
  <c r="CX114" i="27"/>
  <c r="CT114" i="27"/>
  <c r="CP114" i="27"/>
  <c r="CL114" i="27"/>
  <c r="CH114" i="27"/>
  <c r="FB114" i="27"/>
  <c r="EX114" i="27"/>
  <c r="ET114" i="27"/>
  <c r="EP114" i="27"/>
  <c r="EL114" i="27"/>
  <c r="EH114" i="27"/>
  <c r="FB113" i="27"/>
  <c r="EX113" i="27"/>
  <c r="ET113" i="27"/>
  <c r="EP113" i="27"/>
  <c r="EL113" i="27"/>
  <c r="EH113" i="27"/>
  <c r="EA113" i="27"/>
  <c r="DW113" i="27"/>
  <c r="DS113" i="27"/>
  <c r="DO113" i="27"/>
  <c r="DK113" i="27"/>
  <c r="DG113" i="27"/>
  <c r="EA114" i="27"/>
  <c r="DW114" i="27"/>
  <c r="DS114" i="27"/>
  <c r="DO114" i="27"/>
  <c r="DK114" i="27"/>
  <c r="DG114" i="27"/>
  <c r="DA115" i="27"/>
  <c r="CW115" i="27"/>
  <c r="CS115" i="27"/>
  <c r="CO115" i="27"/>
  <c r="CK115" i="27"/>
  <c r="CG115" i="27"/>
  <c r="DA113" i="27"/>
  <c r="CW113" i="27"/>
  <c r="CS113" i="27"/>
  <c r="CO113" i="27"/>
  <c r="CK113" i="27"/>
  <c r="CG113" i="27"/>
  <c r="DA114" i="27"/>
  <c r="CW114" i="27"/>
  <c r="CS114" i="27"/>
  <c r="CO114" i="27"/>
  <c r="CK114" i="27"/>
  <c r="CG114" i="27"/>
  <c r="FA114" i="27"/>
  <c r="EW114" i="27"/>
  <c r="ES114" i="27"/>
  <c r="EO114" i="27"/>
  <c r="EK114" i="27"/>
  <c r="EG114" i="27"/>
  <c r="FA113" i="27"/>
  <c r="EW113" i="27"/>
  <c r="ES113" i="27"/>
  <c r="EO113" i="27"/>
  <c r="EK113" i="27"/>
  <c r="EG113" i="27"/>
  <c r="DZ113" i="27"/>
  <c r="DV113" i="27"/>
  <c r="DR113" i="27"/>
  <c r="DN113" i="27"/>
  <c r="DJ113" i="27"/>
  <c r="DF113" i="27"/>
  <c r="DZ114" i="27"/>
  <c r="DV114" i="27"/>
  <c r="DR114" i="27"/>
  <c r="DN114" i="27"/>
  <c r="DJ114" i="27"/>
  <c r="DF114" i="27"/>
  <c r="AB102" i="27"/>
  <c r="X102" i="27"/>
  <c r="T102" i="27"/>
  <c r="L102" i="27"/>
  <c r="AB103" i="27"/>
  <c r="X103" i="27"/>
  <c r="T103" i="27"/>
  <c r="P103" i="27"/>
  <c r="L103" i="27"/>
  <c r="H103" i="27"/>
  <c r="CT108" i="27"/>
  <c r="CX108" i="27"/>
  <c r="DB108" i="27"/>
  <c r="AC102" i="27"/>
  <c r="AM93" i="27"/>
  <c r="AX98" i="27"/>
  <c r="BP110" i="27"/>
  <c r="BT110" i="27"/>
  <c r="BX110" i="27"/>
  <c r="CB110" i="27"/>
  <c r="CK110" i="27"/>
  <c r="CO110" i="27"/>
  <c r="N103" i="27"/>
  <c r="AT98" i="27"/>
  <c r="BB98" i="27"/>
  <c r="CJ108" i="27"/>
  <c r="EQ92" i="27"/>
  <c r="EM92" i="27"/>
  <c r="K101" i="27"/>
  <c r="AD103" i="27"/>
  <c r="T101" i="27"/>
  <c r="N104" i="27"/>
  <c r="V104" i="27"/>
  <c r="AD104" i="27"/>
  <c r="AB101" i="27"/>
  <c r="J104" i="27"/>
  <c r="R104" i="27"/>
  <c r="Z104" i="27"/>
  <c r="O101" i="27"/>
  <c r="EV92" i="27"/>
  <c r="EJ92" i="27"/>
  <c r="ER92" i="27"/>
  <c r="EF92" i="27"/>
  <c r="AI93" i="27"/>
  <c r="AE104" i="27"/>
  <c r="W104" i="27"/>
  <c r="O104" i="27"/>
  <c r="S101" i="27"/>
  <c r="AA101" i="27"/>
  <c r="W101" i="27"/>
  <c r="AA104" i="27"/>
  <c r="S104" i="27"/>
  <c r="K104" i="27"/>
  <c r="R102" i="27"/>
  <c r="Y103" i="27"/>
  <c r="I103" i="27"/>
  <c r="CS108" i="27"/>
  <c r="CW108" i="27"/>
  <c r="DA108" i="27"/>
  <c r="X101" i="27"/>
  <c r="L101" i="27"/>
  <c r="EI108" i="27"/>
  <c r="EI104" i="27"/>
  <c r="EI98" i="27"/>
  <c r="EI93" i="27"/>
  <c r="EY108" i="27"/>
  <c r="EY104" i="27"/>
  <c r="EY98" i="27"/>
  <c r="EY93" i="27"/>
  <c r="EE107" i="27"/>
  <c r="EE101" i="27"/>
  <c r="EE97" i="27"/>
  <c r="EI107" i="27"/>
  <c r="EI101" i="27"/>
  <c r="EI97" i="27"/>
  <c r="EY107" i="27"/>
  <c r="EY101" i="27"/>
  <c r="EY97" i="27"/>
  <c r="EY92" i="27"/>
  <c r="EE92" i="27"/>
  <c r="EI92" i="27"/>
  <c r="EQ108" i="27"/>
  <c r="EQ104" i="27"/>
  <c r="EQ98" i="27"/>
  <c r="EQ93" i="27"/>
  <c r="EM107" i="27"/>
  <c r="EM101" i="27"/>
  <c r="EM97" i="27"/>
  <c r="EN108" i="27"/>
  <c r="EN104" i="27"/>
  <c r="EN98" i="27"/>
  <c r="EN93" i="27"/>
  <c r="EZ108" i="27"/>
  <c r="EZ104" i="27"/>
  <c r="EZ98" i="27"/>
  <c r="EZ93" i="27"/>
  <c r="EN107" i="27"/>
  <c r="EN101" i="27"/>
  <c r="EN97" i="27"/>
  <c r="EZ107" i="27"/>
  <c r="EZ101" i="27"/>
  <c r="EZ97" i="27"/>
  <c r="EZ92" i="27"/>
  <c r="EN92" i="27"/>
  <c r="EM108" i="27"/>
  <c r="EM104" i="27"/>
  <c r="EM98" i="27"/>
  <c r="EM99" i="27" s="1"/>
  <c r="EM93" i="27"/>
  <c r="EU107" i="27"/>
  <c r="EU101" i="27"/>
  <c r="EU97" i="27"/>
  <c r="EF108" i="27"/>
  <c r="EF104" i="27"/>
  <c r="EF98" i="27"/>
  <c r="EF93" i="27"/>
  <c r="ER108" i="27"/>
  <c r="ER104" i="27"/>
  <c r="ER98" i="27"/>
  <c r="ER93" i="27"/>
  <c r="EF107" i="27"/>
  <c r="EF101" i="27"/>
  <c r="EF97" i="27"/>
  <c r="ER107" i="27"/>
  <c r="ER101" i="27"/>
  <c r="ER97" i="27"/>
  <c r="EG108" i="27"/>
  <c r="EG104" i="27"/>
  <c r="EG98" i="27"/>
  <c r="EG93" i="27"/>
  <c r="EK108" i="27"/>
  <c r="EK104" i="27"/>
  <c r="EK98" i="27"/>
  <c r="EK93" i="27"/>
  <c r="EO108" i="27"/>
  <c r="EO104" i="27"/>
  <c r="EO98" i="27"/>
  <c r="EO93" i="27"/>
  <c r="ES108" i="27"/>
  <c r="ES104" i="27"/>
  <c r="ES98" i="27"/>
  <c r="ES93" i="27"/>
  <c r="EW108" i="27"/>
  <c r="EW104" i="27"/>
  <c r="EW98" i="27"/>
  <c r="EW93" i="27"/>
  <c r="FA108" i="27"/>
  <c r="FA104" i="27"/>
  <c r="FA98" i="27"/>
  <c r="FA93" i="27"/>
  <c r="EG107" i="27"/>
  <c r="EG101" i="27"/>
  <c r="EG97" i="27"/>
  <c r="EK107" i="27"/>
  <c r="EK101" i="27"/>
  <c r="EK97" i="27"/>
  <c r="EO107" i="27"/>
  <c r="EO101" i="27"/>
  <c r="EO97" i="27"/>
  <c r="ES107" i="27"/>
  <c r="ES101" i="27"/>
  <c r="ES97" i="27"/>
  <c r="EW107" i="27"/>
  <c r="EW101" i="27"/>
  <c r="EW97" i="27"/>
  <c r="FA107" i="27"/>
  <c r="FA101" i="27"/>
  <c r="FA97" i="27"/>
  <c r="FA92" i="27"/>
  <c r="EG92" i="27"/>
  <c r="EK92" i="27"/>
  <c r="EO92" i="27"/>
  <c r="ES92" i="27"/>
  <c r="EW92" i="27"/>
  <c r="EU108" i="27"/>
  <c r="EU104" i="27"/>
  <c r="EU98" i="27"/>
  <c r="EU93" i="27"/>
  <c r="EU94" i="27" s="1"/>
  <c r="EQ107" i="27"/>
  <c r="EQ101" i="27"/>
  <c r="EQ97" i="27"/>
  <c r="EJ108" i="27"/>
  <c r="EJ104" i="27"/>
  <c r="EJ98" i="27"/>
  <c r="EJ93" i="27"/>
  <c r="EJ94" i="27" s="1"/>
  <c r="EV108" i="27"/>
  <c r="EV104" i="27"/>
  <c r="EV98" i="27"/>
  <c r="EV93" i="27"/>
  <c r="EJ107" i="27"/>
  <c r="EJ101" i="27"/>
  <c r="EJ97" i="27"/>
  <c r="EV107" i="27"/>
  <c r="EV101" i="27"/>
  <c r="EV97" i="27"/>
  <c r="EH108" i="27"/>
  <c r="EH104" i="27"/>
  <c r="EH98" i="27"/>
  <c r="EH93" i="27"/>
  <c r="EL108" i="27"/>
  <c r="EL104" i="27"/>
  <c r="EL98" i="27"/>
  <c r="EL93" i="27"/>
  <c r="EP108" i="27"/>
  <c r="EP104" i="27"/>
  <c r="EP98" i="27"/>
  <c r="EP93" i="27"/>
  <c r="ET108" i="27"/>
  <c r="ET104" i="27"/>
  <c r="ET98" i="27"/>
  <c r="ET93" i="27"/>
  <c r="EX108" i="27"/>
  <c r="EX104" i="27"/>
  <c r="EX98" i="27"/>
  <c r="EX93" i="27"/>
  <c r="FB108" i="27"/>
  <c r="FB104" i="27"/>
  <c r="FB98" i="27"/>
  <c r="FB93" i="27"/>
  <c r="EH107" i="27"/>
  <c r="EH101" i="27"/>
  <c r="EH97" i="27"/>
  <c r="EL107" i="27"/>
  <c r="EL101" i="27"/>
  <c r="EL97" i="27"/>
  <c r="EP107" i="27"/>
  <c r="EP101" i="27"/>
  <c r="EP97" i="27"/>
  <c r="ET107" i="27"/>
  <c r="ET101" i="27"/>
  <c r="ET97" i="27"/>
  <c r="EX107" i="27"/>
  <c r="EX101" i="27"/>
  <c r="EX97" i="27"/>
  <c r="FB107" i="27"/>
  <c r="FB101" i="27"/>
  <c r="FB97" i="27"/>
  <c r="FB92" i="27"/>
  <c r="EH92" i="27"/>
  <c r="EL92" i="27"/>
  <c r="EP92" i="27"/>
  <c r="ET92" i="27"/>
  <c r="EX92" i="27"/>
  <c r="DL108" i="27"/>
  <c r="DL109" i="27" s="1"/>
  <c r="DL104" i="27"/>
  <c r="DL98" i="27"/>
  <c r="DL93" i="27"/>
  <c r="DD101" i="27"/>
  <c r="DD97" i="27"/>
  <c r="DD92" i="27"/>
  <c r="DH108" i="27"/>
  <c r="DH109" i="27" s="1"/>
  <c r="DH104" i="27"/>
  <c r="DH98" i="27"/>
  <c r="DH93" i="27"/>
  <c r="DH94" i="27" s="1"/>
  <c r="DX108" i="27"/>
  <c r="DX109" i="27" s="1"/>
  <c r="DX104" i="27"/>
  <c r="DX98" i="27"/>
  <c r="DX93" i="27"/>
  <c r="DP101" i="27"/>
  <c r="DP97" i="27"/>
  <c r="DX101" i="27"/>
  <c r="DX97" i="27"/>
  <c r="DX92" i="27"/>
  <c r="DE108" i="27"/>
  <c r="DE109" i="27" s="1"/>
  <c r="DE104" i="27"/>
  <c r="DE98" i="27"/>
  <c r="DE93" i="27"/>
  <c r="DQ108" i="27"/>
  <c r="DQ109" i="27" s="1"/>
  <c r="DQ104" i="27"/>
  <c r="DQ98" i="27"/>
  <c r="DQ93" i="27"/>
  <c r="DU108" i="27"/>
  <c r="DU109" i="27" s="1"/>
  <c r="DU104" i="27"/>
  <c r="DU98" i="27"/>
  <c r="DU93" i="27"/>
  <c r="DY108" i="27"/>
  <c r="DY109" i="27" s="1"/>
  <c r="DY104" i="27"/>
  <c r="DY98" i="27"/>
  <c r="DY93" i="27"/>
  <c r="DE101" i="27"/>
  <c r="DE97" i="27"/>
  <c r="DI101" i="27"/>
  <c r="DI97" i="27"/>
  <c r="DM101" i="27"/>
  <c r="DM97" i="27"/>
  <c r="DQ101" i="27"/>
  <c r="DQ97" i="27"/>
  <c r="DU101" i="27"/>
  <c r="DU97" i="27"/>
  <c r="DY101" i="27"/>
  <c r="DY97" i="27"/>
  <c r="DY92" i="27"/>
  <c r="DE92" i="27"/>
  <c r="DI92" i="27"/>
  <c r="DM92" i="27"/>
  <c r="DQ92" i="27"/>
  <c r="DU92" i="27"/>
  <c r="DP108" i="27"/>
  <c r="DP109" i="27" s="1"/>
  <c r="DP104" i="27"/>
  <c r="DP98" i="27"/>
  <c r="DP99" i="27" s="1"/>
  <c r="DP93" i="27"/>
  <c r="DP94" i="27" s="1"/>
  <c r="DH101" i="27"/>
  <c r="DH97" i="27"/>
  <c r="DM108" i="27"/>
  <c r="DM109" i="27" s="1"/>
  <c r="DM104" i="27"/>
  <c r="DM98" i="27"/>
  <c r="DM93" i="27"/>
  <c r="DF108" i="27"/>
  <c r="DF109" i="27" s="1"/>
  <c r="DF104" i="27"/>
  <c r="DF98" i="27"/>
  <c r="DF93" i="27"/>
  <c r="DJ108" i="27"/>
  <c r="DJ109" i="27" s="1"/>
  <c r="DJ104" i="27"/>
  <c r="DJ98" i="27"/>
  <c r="DJ93" i="27"/>
  <c r="DN108" i="27"/>
  <c r="DN109" i="27" s="1"/>
  <c r="DN104" i="27"/>
  <c r="DN98" i="27"/>
  <c r="DN93" i="27"/>
  <c r="DR108" i="27"/>
  <c r="DR109" i="27" s="1"/>
  <c r="DR104" i="27"/>
  <c r="DR98" i="27"/>
  <c r="DR93" i="27"/>
  <c r="DV108" i="27"/>
  <c r="DV109" i="27" s="1"/>
  <c r="DV104" i="27"/>
  <c r="DV98" i="27"/>
  <c r="DV93" i="27"/>
  <c r="DZ108" i="27"/>
  <c r="DZ109" i="27" s="1"/>
  <c r="DZ104" i="27"/>
  <c r="DZ98" i="27"/>
  <c r="DZ93" i="27"/>
  <c r="DF101" i="27"/>
  <c r="DF97" i="27"/>
  <c r="DJ101" i="27"/>
  <c r="DJ97" i="27"/>
  <c r="DN101" i="27"/>
  <c r="DN97" i="27"/>
  <c r="DR101" i="27"/>
  <c r="DR97" i="27"/>
  <c r="DV101" i="27"/>
  <c r="DV97" i="27"/>
  <c r="DZ101" i="27"/>
  <c r="DZ97" i="27"/>
  <c r="DZ92" i="27"/>
  <c r="DF92" i="27"/>
  <c r="DJ92" i="27"/>
  <c r="DN92" i="27"/>
  <c r="DR92" i="27"/>
  <c r="DV92" i="27"/>
  <c r="DD108" i="27"/>
  <c r="DD104" i="27"/>
  <c r="DD98" i="27"/>
  <c r="DD93" i="27"/>
  <c r="DT108" i="27"/>
  <c r="DT109" i="27" s="1"/>
  <c r="DT104" i="27"/>
  <c r="DT98" i="27"/>
  <c r="DT93" i="27"/>
  <c r="DT94" i="27" s="1"/>
  <c r="DL101" i="27"/>
  <c r="DL97" i="27"/>
  <c r="DT101" i="27"/>
  <c r="DT97" i="27"/>
  <c r="DI108" i="27"/>
  <c r="DI109" i="27" s="1"/>
  <c r="DI104" i="27"/>
  <c r="DI98" i="27"/>
  <c r="DI93" i="27"/>
  <c r="DG108" i="27"/>
  <c r="DG109" i="27" s="1"/>
  <c r="DG104" i="27"/>
  <c r="DG98" i="27"/>
  <c r="DG93" i="27"/>
  <c r="DK108" i="27"/>
  <c r="DK109" i="27" s="1"/>
  <c r="DK104" i="27"/>
  <c r="DK98" i="27"/>
  <c r="DK93" i="27"/>
  <c r="DO108" i="27"/>
  <c r="DO109" i="27" s="1"/>
  <c r="DO104" i="27"/>
  <c r="DO98" i="27"/>
  <c r="DO93" i="27"/>
  <c r="DS108" i="27"/>
  <c r="DS109" i="27" s="1"/>
  <c r="DS104" i="27"/>
  <c r="DS98" i="27"/>
  <c r="DS93" i="27"/>
  <c r="DW108" i="27"/>
  <c r="DW109" i="27" s="1"/>
  <c r="DW104" i="27"/>
  <c r="DW98" i="27"/>
  <c r="DW93" i="27"/>
  <c r="EA108" i="27"/>
  <c r="EA109" i="27" s="1"/>
  <c r="EA104" i="27"/>
  <c r="EA98" i="27"/>
  <c r="EA93" i="27"/>
  <c r="DG101" i="27"/>
  <c r="DG97" i="27"/>
  <c r="DK101" i="27"/>
  <c r="DK97" i="27"/>
  <c r="DO101" i="27"/>
  <c r="DO97" i="27"/>
  <c r="DS101" i="27"/>
  <c r="DS97" i="27"/>
  <c r="DW101" i="27"/>
  <c r="DW97" i="27"/>
  <c r="EA101" i="27"/>
  <c r="EA97" i="27"/>
  <c r="EA92" i="27"/>
  <c r="DG92" i="27"/>
  <c r="DK92" i="27"/>
  <c r="DO92" i="27"/>
  <c r="DS92" i="27"/>
  <c r="DW92" i="27"/>
  <c r="H102" i="27"/>
  <c r="I108" i="27"/>
  <c r="M104" i="27"/>
  <c r="Q104" i="27"/>
  <c r="AD102" i="27"/>
  <c r="V102" i="27"/>
  <c r="N102" i="27"/>
  <c r="J102" i="27"/>
  <c r="Z103" i="27"/>
  <c r="R103" i="27"/>
  <c r="J103" i="27"/>
  <c r="N101" i="27"/>
  <c r="J101" i="27"/>
  <c r="Y102" i="27"/>
  <c r="U102" i="27"/>
  <c r="Q102" i="27"/>
  <c r="M102" i="27"/>
  <c r="I102" i="27"/>
  <c r="AC103" i="27"/>
  <c r="U103" i="27"/>
  <c r="Q103" i="27"/>
  <c r="M103" i="27"/>
  <c r="AC101" i="27"/>
  <c r="Y101" i="27"/>
  <c r="U101" i="27"/>
  <c r="Q101" i="27"/>
  <c r="M101" i="27"/>
  <c r="I101" i="27"/>
  <c r="BL108" i="27"/>
  <c r="CA107" i="27"/>
  <c r="BW107" i="27"/>
  <c r="BS107" i="27"/>
  <c r="CA109" i="27"/>
  <c r="BW109" i="27"/>
  <c r="BS109" i="27"/>
  <c r="BG109" i="27"/>
  <c r="CZ107" i="27"/>
  <c r="CV107" i="27"/>
  <c r="CR107" i="27"/>
  <c r="CZ109" i="27"/>
  <c r="CZ111" i="27" s="1"/>
  <c r="CV109" i="27"/>
  <c r="CR109" i="27"/>
  <c r="P101" i="27"/>
  <c r="BZ107" i="27"/>
  <c r="BV107" i="27"/>
  <c r="BJ107" i="27"/>
  <c r="BZ109" i="27"/>
  <c r="BV109" i="27"/>
  <c r="BR109" i="27"/>
  <c r="BJ109" i="27"/>
  <c r="CY107" i="27"/>
  <c r="CU107" i="27"/>
  <c r="CI107" i="27"/>
  <c r="CY109" i="27"/>
  <c r="CU109" i="27"/>
  <c r="CQ109" i="27"/>
  <c r="CI109" i="27"/>
  <c r="AS108" i="27"/>
  <c r="BR108" i="27"/>
  <c r="CI110" i="27"/>
  <c r="CQ108" i="27"/>
  <c r="CU108" i="27"/>
  <c r="CY108" i="27"/>
  <c r="DB107" i="27"/>
  <c r="CX107" i="27"/>
  <c r="CT107" i="27"/>
  <c r="CP107" i="27"/>
  <c r="CL107" i="27"/>
  <c r="CH107" i="27"/>
  <c r="DB109" i="27"/>
  <c r="CX109" i="27"/>
  <c r="CT109" i="27"/>
  <c r="CP109" i="27"/>
  <c r="CL109" i="27"/>
  <c r="CL111" i="27" s="1"/>
  <c r="CH109" i="27"/>
  <c r="CH111" i="27" s="1"/>
  <c r="H104" i="27"/>
  <c r="L104" i="27"/>
  <c r="P104" i="27"/>
  <c r="T104" i="27"/>
  <c r="X104" i="27"/>
  <c r="AB104" i="27"/>
  <c r="Z102" i="27"/>
  <c r="V103" i="27"/>
  <c r="AD101" i="27"/>
  <c r="Z101" i="27"/>
  <c r="V101" i="27"/>
  <c r="R101" i="27"/>
  <c r="DA107" i="27"/>
  <c r="CW107" i="27"/>
  <c r="CS107" i="27"/>
  <c r="CO107" i="27"/>
  <c r="CK107" i="27"/>
  <c r="DA109" i="27"/>
  <c r="CW109" i="27"/>
  <c r="CS109" i="27"/>
  <c r="CO109" i="27"/>
  <c r="CO111" i="27" s="1"/>
  <c r="CK109" i="27"/>
  <c r="Y110" i="27"/>
  <c r="Y108" i="27"/>
  <c r="N108" i="27"/>
  <c r="N110" i="27"/>
  <c r="V110" i="27"/>
  <c r="V108" i="27"/>
  <c r="AD110" i="27"/>
  <c r="AD108" i="27"/>
  <c r="AB107" i="27"/>
  <c r="AB109" i="27"/>
  <c r="X109" i="27"/>
  <c r="T109" i="27"/>
  <c r="L109" i="27"/>
  <c r="AN110" i="27"/>
  <c r="AN108" i="27"/>
  <c r="AV110" i="27"/>
  <c r="AV108" i="27"/>
  <c r="BD110" i="27"/>
  <c r="BD108" i="27"/>
  <c r="AP109" i="27"/>
  <c r="AL109" i="27"/>
  <c r="AH109" i="27"/>
  <c r="AP110" i="27"/>
  <c r="AL107" i="27"/>
  <c r="AH110" i="27"/>
  <c r="BB107" i="27"/>
  <c r="AX107" i="27"/>
  <c r="AT107" i="27"/>
  <c r="BB109" i="27"/>
  <c r="AX109" i="27"/>
  <c r="AT109" i="27"/>
  <c r="U110" i="27"/>
  <c r="U108" i="27"/>
  <c r="R108" i="27"/>
  <c r="R110" i="27"/>
  <c r="Z110" i="27"/>
  <c r="Z108" i="27"/>
  <c r="T107" i="27"/>
  <c r="P107" i="27"/>
  <c r="X107" i="27"/>
  <c r="L107" i="27"/>
  <c r="AJ110" i="27"/>
  <c r="AJ108" i="27"/>
  <c r="AR108" i="27"/>
  <c r="AR110" i="27"/>
  <c r="AZ110" i="27"/>
  <c r="AZ108" i="27"/>
  <c r="P102" i="27"/>
  <c r="K108" i="27"/>
  <c r="K110" i="27"/>
  <c r="O108" i="27"/>
  <c r="O110" i="27"/>
  <c r="S108" i="27"/>
  <c r="S110" i="27"/>
  <c r="W110" i="27"/>
  <c r="W108" i="27"/>
  <c r="AA110" i="27"/>
  <c r="AA108" i="27"/>
  <c r="AE110" i="27"/>
  <c r="AE108" i="27"/>
  <c r="AE107" i="27"/>
  <c r="AA107" i="27"/>
  <c r="W107" i="27"/>
  <c r="S107" i="27"/>
  <c r="O107" i="27"/>
  <c r="K107" i="27"/>
  <c r="AE109" i="27"/>
  <c r="AA109" i="27"/>
  <c r="W109" i="27"/>
  <c r="S109" i="27"/>
  <c r="O109" i="27"/>
  <c r="O111" i="27" s="1"/>
  <c r="K109" i="27"/>
  <c r="AK110" i="27"/>
  <c r="AK108" i="27"/>
  <c r="AW110" i="27"/>
  <c r="AW108" i="27"/>
  <c r="BA110" i="27"/>
  <c r="BA108" i="27"/>
  <c r="AK104" i="27"/>
  <c r="AG104" i="27"/>
  <c r="AO109" i="27"/>
  <c r="BA107" i="27"/>
  <c r="AW107" i="27"/>
  <c r="AK107" i="27"/>
  <c r="BA109" i="27"/>
  <c r="AW109" i="27"/>
  <c r="AS109" i="27"/>
  <c r="AK109" i="27"/>
  <c r="AC110" i="27"/>
  <c r="AC108" i="27"/>
  <c r="I104" i="27"/>
  <c r="U104" i="27"/>
  <c r="Y104" i="27"/>
  <c r="AC104" i="27"/>
  <c r="L108" i="27"/>
  <c r="L110" i="27"/>
  <c r="L111" i="27" s="1"/>
  <c r="T108" i="27"/>
  <c r="X108" i="27"/>
  <c r="X110" i="27"/>
  <c r="AB108" i="27"/>
  <c r="AB110" i="27"/>
  <c r="AB111" i="27" s="1"/>
  <c r="W103" i="27"/>
  <c r="S103" i="27"/>
  <c r="W102" i="27"/>
  <c r="S102" i="27"/>
  <c r="O102" i="27"/>
  <c r="K102" i="27"/>
  <c r="AE103" i="27"/>
  <c r="AA103" i="27"/>
  <c r="AE102" i="27"/>
  <c r="AA102" i="27"/>
  <c r="J109" i="27"/>
  <c r="J110" i="27"/>
  <c r="AD107" i="27"/>
  <c r="Z107" i="27"/>
  <c r="V107" i="27"/>
  <c r="R107" i="27"/>
  <c r="N107" i="27"/>
  <c r="J107" i="27"/>
  <c r="AD109" i="27"/>
  <c r="Z109" i="27"/>
  <c r="V109" i="27"/>
  <c r="V111" i="27" s="1"/>
  <c r="R109" i="27"/>
  <c r="N109" i="27"/>
  <c r="N111" i="27" s="1"/>
  <c r="AL110" i="27"/>
  <c r="AT110" i="27"/>
  <c r="AT108" i="27"/>
  <c r="AX110" i="27"/>
  <c r="AX111" i="27" s="1"/>
  <c r="AX108" i="27"/>
  <c r="BB110" i="27"/>
  <c r="BB108" i="27"/>
  <c r="BD107" i="27"/>
  <c r="AZ107" i="27"/>
  <c r="AV107" i="27"/>
  <c r="AR107" i="27"/>
  <c r="AN107" i="27"/>
  <c r="AJ107" i="27"/>
  <c r="BD109" i="27"/>
  <c r="AZ109" i="27"/>
  <c r="AZ111" i="27" s="1"/>
  <c r="AV109" i="27"/>
  <c r="AV111" i="27" s="1"/>
  <c r="AR109" i="27"/>
  <c r="AN109" i="27"/>
  <c r="AJ109" i="27"/>
  <c r="BJ110" i="27"/>
  <c r="BJ111" i="27" s="1"/>
  <c r="BJ108" i="27"/>
  <c r="BV110" i="27"/>
  <c r="BV108" i="27"/>
  <c r="BZ110" i="27"/>
  <c r="BZ111" i="27" s="1"/>
  <c r="BZ108" i="27"/>
  <c r="CC107" i="27"/>
  <c r="BY107" i="27"/>
  <c r="BU107" i="27"/>
  <c r="BQ107" i="27"/>
  <c r="BM107" i="27"/>
  <c r="BI107" i="27"/>
  <c r="CC109" i="27"/>
  <c r="CC111" i="27" s="1"/>
  <c r="BY109" i="27"/>
  <c r="BY111" i="27" s="1"/>
  <c r="BU109" i="27"/>
  <c r="BQ109" i="27"/>
  <c r="BM109" i="27"/>
  <c r="BM111" i="27" s="1"/>
  <c r="BI109" i="27"/>
  <c r="BI111" i="27" s="1"/>
  <c r="Q109" i="27"/>
  <c r="M108" i="27"/>
  <c r="I109" i="27"/>
  <c r="Q110" i="27"/>
  <c r="I110" i="27"/>
  <c r="AC107" i="27"/>
  <c r="Y107" i="27"/>
  <c r="U107" i="27"/>
  <c r="AC109" i="27"/>
  <c r="Y109" i="27"/>
  <c r="U109" i="27"/>
  <c r="U111" i="27" s="1"/>
  <c r="AM110" i="27"/>
  <c r="AM108" i="27"/>
  <c r="AQ110" i="27"/>
  <c r="AQ108" i="27"/>
  <c r="AU110" i="27"/>
  <c r="AU108" i="27"/>
  <c r="AY110" i="27"/>
  <c r="AY108" i="27"/>
  <c r="BC110" i="27"/>
  <c r="BC108" i="27"/>
  <c r="AI108" i="27"/>
  <c r="AI107" i="27"/>
  <c r="BC107" i="27"/>
  <c r="AY107" i="27"/>
  <c r="AU107" i="27"/>
  <c r="AQ107" i="27"/>
  <c r="AM107" i="27"/>
  <c r="BC109" i="27"/>
  <c r="AY109" i="27"/>
  <c r="AU109" i="27"/>
  <c r="AQ109" i="27"/>
  <c r="AM109" i="27"/>
  <c r="BS110" i="27"/>
  <c r="BS108" i="27"/>
  <c r="BW110" i="27"/>
  <c r="BW111" i="27" s="1"/>
  <c r="BW108" i="27"/>
  <c r="CA110" i="27"/>
  <c r="CA111" i="27" s="1"/>
  <c r="CA108" i="27"/>
  <c r="CB107" i="27"/>
  <c r="BX107" i="27"/>
  <c r="BT107" i="27"/>
  <c r="BP107" i="27"/>
  <c r="BL107" i="27"/>
  <c r="CB109" i="27"/>
  <c r="CB111" i="27" s="1"/>
  <c r="BX109" i="27"/>
  <c r="BX111" i="27" s="1"/>
  <c r="BT109" i="27"/>
  <c r="BT111" i="27" s="1"/>
  <c r="BP109" i="27"/>
  <c r="BP111" i="27" s="1"/>
  <c r="BL109" i="27"/>
  <c r="BM108" i="27"/>
  <c r="BL110" i="27"/>
  <c r="CH108" i="27"/>
  <c r="CL108" i="27"/>
  <c r="CR108" i="27"/>
  <c r="CV108" i="27"/>
  <c r="CZ108" i="27"/>
  <c r="CS110" i="27"/>
  <c r="CS111" i="27" s="1"/>
  <c r="CW110" i="27"/>
  <c r="CW111" i="27" s="1"/>
  <c r="DA110" i="27"/>
  <c r="DA111" i="27" s="1"/>
  <c r="BH109" i="27"/>
  <c r="BH107" i="27"/>
  <c r="CG108" i="27"/>
  <c r="CG110" i="27"/>
  <c r="BI108" i="27"/>
  <c r="BP108" i="27"/>
  <c r="BT108" i="27"/>
  <c r="BX108" i="27"/>
  <c r="CB108" i="27"/>
  <c r="CI108" i="27"/>
  <c r="CO108" i="27"/>
  <c r="CT110" i="27"/>
  <c r="CT111" i="27" s="1"/>
  <c r="CX110" i="27"/>
  <c r="CX111" i="27" s="1"/>
  <c r="DB110" i="27"/>
  <c r="DB111" i="27" s="1"/>
  <c r="BO109" i="27"/>
  <c r="BK109" i="27"/>
  <c r="BG108" i="27"/>
  <c r="BO107" i="27"/>
  <c r="BK110" i="27"/>
  <c r="BG110" i="27"/>
  <c r="BG111" i="27" s="1"/>
  <c r="CN108" i="27"/>
  <c r="CJ109" i="27"/>
  <c r="CF109" i="27"/>
  <c r="CN107" i="27"/>
  <c r="CJ107" i="27"/>
  <c r="CF110" i="27"/>
  <c r="BQ108" i="27"/>
  <c r="BU108" i="27"/>
  <c r="BY108" i="27"/>
  <c r="CC108" i="27"/>
  <c r="CP108" i="27"/>
  <c r="CU110" i="27"/>
  <c r="CU111" i="27" s="1"/>
  <c r="CY110" i="27"/>
  <c r="CY111" i="27" s="1"/>
  <c r="AG109" i="27"/>
  <c r="AS107" i="27"/>
  <c r="AO110" i="27"/>
  <c r="AO111" i="27" s="1"/>
  <c r="AG110" i="27"/>
  <c r="BN109" i="27"/>
  <c r="BF109" i="27"/>
  <c r="BR110" i="27"/>
  <c r="BR111" i="27" s="1"/>
  <c r="BN110" i="27"/>
  <c r="BF110" i="27"/>
  <c r="CM109" i="27"/>
  <c r="CE109" i="27"/>
  <c r="CQ107" i="27"/>
  <c r="CM107" i="27"/>
  <c r="CE102" i="27"/>
  <c r="CK108" i="27"/>
  <c r="AE111" i="27"/>
  <c r="AC111" i="27"/>
  <c r="Y111" i="27"/>
  <c r="X111" i="27"/>
  <c r="R111" i="27"/>
  <c r="AD111" i="27"/>
  <c r="AQ111" i="27"/>
  <c r="BQ111" i="27"/>
  <c r="CK111" i="27"/>
  <c r="CR111" i="27"/>
  <c r="CV111" i="27"/>
  <c r="AR111" i="27"/>
  <c r="AW111" i="27"/>
  <c r="BS111" i="27"/>
  <c r="AP111" i="27"/>
  <c r="AT111" i="27"/>
  <c r="BB111" i="27"/>
  <c r="BU111" i="27"/>
  <c r="CP111" i="27"/>
  <c r="T110" i="27"/>
  <c r="T111" i="27" s="1"/>
  <c r="BR107" i="27"/>
  <c r="CQ110" i="27"/>
  <c r="AS110" i="27"/>
  <c r="AS111" i="27" s="1"/>
  <c r="BO101" i="27"/>
  <c r="Q108" i="27"/>
  <c r="Q107" i="27"/>
  <c r="AP108" i="27"/>
  <c r="BO110" i="27"/>
  <c r="BO111" i="27" s="1"/>
  <c r="AP107" i="27"/>
  <c r="BO108" i="27"/>
  <c r="CN110" i="27"/>
  <c r="AP98" i="27"/>
  <c r="CN109" i="27"/>
  <c r="BN108" i="27"/>
  <c r="CM108" i="27"/>
  <c r="P109" i="27"/>
  <c r="P108" i="27"/>
  <c r="AO108" i="27"/>
  <c r="CM110" i="27"/>
  <c r="AO107" i="27"/>
  <c r="P110" i="27"/>
  <c r="BN107" i="27"/>
  <c r="BK108" i="27"/>
  <c r="M109" i="27"/>
  <c r="AL108" i="27"/>
  <c r="BK107" i="27"/>
  <c r="CJ110" i="27"/>
  <c r="M110" i="27"/>
  <c r="M111" i="27" s="1"/>
  <c r="M107" i="27"/>
  <c r="J108" i="27"/>
  <c r="AI109" i="27"/>
  <c r="BH108" i="27"/>
  <c r="CG109" i="27"/>
  <c r="BH101" i="27"/>
  <c r="CG107" i="27"/>
  <c r="AI110" i="27"/>
  <c r="CG102" i="27"/>
  <c r="BH110" i="27"/>
  <c r="AH108" i="27"/>
  <c r="CF108" i="27"/>
  <c r="BG102" i="27"/>
  <c r="I107" i="27"/>
  <c r="AH107" i="27"/>
  <c r="BG107" i="27"/>
  <c r="CF107" i="27"/>
  <c r="AG108" i="27"/>
  <c r="CE108" i="27"/>
  <c r="BF108" i="27"/>
  <c r="AG107" i="27"/>
  <c r="BF107" i="27"/>
  <c r="CE107" i="27"/>
  <c r="CE110" i="27"/>
  <c r="H92" i="27"/>
  <c r="L92" i="27"/>
  <c r="P92" i="27"/>
  <c r="T92" i="27"/>
  <c r="X92" i="27"/>
  <c r="AB92" i="27"/>
  <c r="H93" i="27"/>
  <c r="L93" i="27"/>
  <c r="P93" i="27"/>
  <c r="T93" i="27"/>
  <c r="X93" i="27"/>
  <c r="AB93" i="27"/>
  <c r="L97" i="27"/>
  <c r="P97" i="27"/>
  <c r="T97" i="27"/>
  <c r="X97" i="27"/>
  <c r="AB97" i="27"/>
  <c r="L98" i="27"/>
  <c r="P98" i="27"/>
  <c r="T98" i="27"/>
  <c r="X98" i="27"/>
  <c r="AB98" i="27"/>
  <c r="AW104" i="27"/>
  <c r="BA104" i="27"/>
  <c r="I92" i="27"/>
  <c r="M92" i="27"/>
  <c r="Q92" i="27"/>
  <c r="U92" i="27"/>
  <c r="Y92" i="27"/>
  <c r="AC92" i="27"/>
  <c r="I93" i="27"/>
  <c r="M93" i="27"/>
  <c r="Q93" i="27"/>
  <c r="U93" i="27"/>
  <c r="Y93" i="27"/>
  <c r="AC93" i="27"/>
  <c r="I97" i="27"/>
  <c r="M97" i="27"/>
  <c r="Q97" i="27"/>
  <c r="U97" i="27"/>
  <c r="Y97" i="27"/>
  <c r="AC97" i="27"/>
  <c r="I98" i="27"/>
  <c r="M98" i="27"/>
  <c r="Q98" i="27"/>
  <c r="U98" i="27"/>
  <c r="Y98" i="27"/>
  <c r="AC98" i="27"/>
  <c r="J92" i="27"/>
  <c r="N92" i="27"/>
  <c r="R92" i="27"/>
  <c r="V92" i="27"/>
  <c r="Z92" i="27"/>
  <c r="AD92" i="27"/>
  <c r="J93" i="27"/>
  <c r="N93" i="27"/>
  <c r="R93" i="27"/>
  <c r="V93" i="27"/>
  <c r="Z93" i="27"/>
  <c r="AD93" i="27"/>
  <c r="J97" i="27"/>
  <c r="N97" i="27"/>
  <c r="R97" i="27"/>
  <c r="V97" i="27"/>
  <c r="Z97" i="27"/>
  <c r="AD97" i="27"/>
  <c r="J98" i="27"/>
  <c r="N98" i="27"/>
  <c r="R98" i="27"/>
  <c r="V98" i="27"/>
  <c r="Z98" i="27"/>
  <c r="AD98" i="27"/>
  <c r="AY93" i="27"/>
  <c r="BC93" i="27"/>
  <c r="K92" i="27"/>
  <c r="O92" i="27"/>
  <c r="S92" i="27"/>
  <c r="W92" i="27"/>
  <c r="AA92" i="27"/>
  <c r="AE92" i="27"/>
  <c r="K93" i="27"/>
  <c r="O93" i="27"/>
  <c r="S93" i="27"/>
  <c r="W93" i="27"/>
  <c r="AA93" i="27"/>
  <c r="AE93" i="27"/>
  <c r="K97" i="27"/>
  <c r="O97" i="27"/>
  <c r="S97" i="27"/>
  <c r="W97" i="27"/>
  <c r="AA97" i="27"/>
  <c r="AE97" i="27"/>
  <c r="K98" i="27"/>
  <c r="O98" i="27"/>
  <c r="S98" i="27"/>
  <c r="W98" i="27"/>
  <c r="AA98" i="27"/>
  <c r="AE98" i="27"/>
  <c r="BF92" i="27"/>
  <c r="BJ92" i="27"/>
  <c r="BN92" i="27"/>
  <c r="BR92" i="27"/>
  <c r="BV92" i="27"/>
  <c r="BZ92" i="27"/>
  <c r="BF93" i="27"/>
  <c r="BJ93" i="27"/>
  <c r="BN93" i="27"/>
  <c r="BR93" i="27"/>
  <c r="BV93" i="27"/>
  <c r="BZ93" i="27"/>
  <c r="BF97" i="27"/>
  <c r="BJ97" i="27"/>
  <c r="BN97" i="27"/>
  <c r="BR97" i="27"/>
  <c r="BV97" i="27"/>
  <c r="BZ97" i="27"/>
  <c r="BF98" i="27"/>
  <c r="BJ98" i="27"/>
  <c r="BN98" i="27"/>
  <c r="BR98" i="27"/>
  <c r="BV98" i="27"/>
  <c r="BZ98" i="27"/>
  <c r="BG92" i="27"/>
  <c r="BK92" i="27"/>
  <c r="BO92" i="27"/>
  <c r="BS92" i="27"/>
  <c r="BW92" i="27"/>
  <c r="CA92" i="27"/>
  <c r="BG93" i="27"/>
  <c r="BK93" i="27"/>
  <c r="BO93" i="27"/>
  <c r="BS93" i="27"/>
  <c r="BW93" i="27"/>
  <c r="CA93" i="27"/>
  <c r="BG97" i="27"/>
  <c r="BK97" i="27"/>
  <c r="BO97" i="27"/>
  <c r="BS97" i="27"/>
  <c r="BW97" i="27"/>
  <c r="CA97" i="27"/>
  <c r="BG98" i="27"/>
  <c r="BK98" i="27"/>
  <c r="BO98" i="27"/>
  <c r="BS98" i="27"/>
  <c r="BW98" i="27"/>
  <c r="CA98" i="27"/>
  <c r="BH92" i="27"/>
  <c r="BL92" i="27"/>
  <c r="BP92" i="27"/>
  <c r="BT92" i="27"/>
  <c r="BX92" i="27"/>
  <c r="CB92" i="27"/>
  <c r="BH93" i="27"/>
  <c r="BL93" i="27"/>
  <c r="BP93" i="27"/>
  <c r="BT93" i="27"/>
  <c r="BX93" i="27"/>
  <c r="CB93" i="27"/>
  <c r="BH97" i="27"/>
  <c r="BL97" i="27"/>
  <c r="BP97" i="27"/>
  <c r="BT97" i="27"/>
  <c r="BX97" i="27"/>
  <c r="CB97" i="27"/>
  <c r="BH98" i="27"/>
  <c r="BL98" i="27"/>
  <c r="BP98" i="27"/>
  <c r="BT98" i="27"/>
  <c r="BX98" i="27"/>
  <c r="CB98" i="27"/>
  <c r="BI92" i="27"/>
  <c r="BM92" i="27"/>
  <c r="BQ92" i="27"/>
  <c r="BU92" i="27"/>
  <c r="BY92" i="27"/>
  <c r="CC92" i="27"/>
  <c r="BI93" i="27"/>
  <c r="BM93" i="27"/>
  <c r="BQ93" i="27"/>
  <c r="BU93" i="27"/>
  <c r="BY93" i="27"/>
  <c r="CC93" i="27"/>
  <c r="BI97" i="27"/>
  <c r="BM97" i="27"/>
  <c r="BQ97" i="27"/>
  <c r="BU97" i="27"/>
  <c r="BY97" i="27"/>
  <c r="CC97" i="27"/>
  <c r="BI98" i="27"/>
  <c r="BM98" i="27"/>
  <c r="BQ98" i="27"/>
  <c r="BU98" i="27"/>
  <c r="BY98" i="27"/>
  <c r="CC98" i="27"/>
  <c r="CE92" i="27"/>
  <c r="CI92" i="27"/>
  <c r="CM92" i="27"/>
  <c r="CQ92" i="27"/>
  <c r="CU92" i="27"/>
  <c r="CY92" i="27"/>
  <c r="CE93" i="27"/>
  <c r="CI93" i="27"/>
  <c r="CM93" i="27"/>
  <c r="CQ93" i="27"/>
  <c r="CU93" i="27"/>
  <c r="CY93" i="27"/>
  <c r="CE97" i="27"/>
  <c r="CI97" i="27"/>
  <c r="CM97" i="27"/>
  <c r="CQ97" i="27"/>
  <c r="CU97" i="27"/>
  <c r="CY97" i="27"/>
  <c r="CE98" i="27"/>
  <c r="CI98" i="27"/>
  <c r="CM98" i="27"/>
  <c r="CQ98" i="27"/>
  <c r="CU98" i="27"/>
  <c r="CY98" i="27"/>
  <c r="CF92" i="27"/>
  <c r="CJ92" i="27"/>
  <c r="CN92" i="27"/>
  <c r="CR92" i="27"/>
  <c r="CV92" i="27"/>
  <c r="CZ92" i="27"/>
  <c r="CF93" i="27"/>
  <c r="CJ93" i="27"/>
  <c r="CN93" i="27"/>
  <c r="CR93" i="27"/>
  <c r="CV93" i="27"/>
  <c r="CZ93" i="27"/>
  <c r="CF97" i="27"/>
  <c r="CJ97" i="27"/>
  <c r="CN97" i="27"/>
  <c r="CR97" i="27"/>
  <c r="CV97" i="27"/>
  <c r="CZ97" i="27"/>
  <c r="CF98" i="27"/>
  <c r="CJ98" i="27"/>
  <c r="CN98" i="27"/>
  <c r="CR98" i="27"/>
  <c r="CV98" i="27"/>
  <c r="CZ98" i="27"/>
  <c r="CG92" i="27"/>
  <c r="CK92" i="27"/>
  <c r="CO92" i="27"/>
  <c r="CS92" i="27"/>
  <c r="CW92" i="27"/>
  <c r="DA92" i="27"/>
  <c r="CG93" i="27"/>
  <c r="CK93" i="27"/>
  <c r="CO93" i="27"/>
  <c r="CS93" i="27"/>
  <c r="CW93" i="27"/>
  <c r="DA93" i="27"/>
  <c r="CG97" i="27"/>
  <c r="CK97" i="27"/>
  <c r="CO97" i="27"/>
  <c r="CS97" i="27"/>
  <c r="CW97" i="27"/>
  <c r="DA97" i="27"/>
  <c r="CG98" i="27"/>
  <c r="CK98" i="27"/>
  <c r="CO98" i="27"/>
  <c r="CS98" i="27"/>
  <c r="CW98" i="27"/>
  <c r="DA98" i="27"/>
  <c r="CH92" i="27"/>
  <c r="CL92" i="27"/>
  <c r="CP92" i="27"/>
  <c r="CT92" i="27"/>
  <c r="CX92" i="27"/>
  <c r="DB92" i="27"/>
  <c r="CH93" i="27"/>
  <c r="CL93" i="27"/>
  <c r="CP93" i="27"/>
  <c r="CT93" i="27"/>
  <c r="CX93" i="27"/>
  <c r="DB93" i="27"/>
  <c r="CH97" i="27"/>
  <c r="CL97" i="27"/>
  <c r="CP97" i="27"/>
  <c r="CT97" i="27"/>
  <c r="CX97" i="27"/>
  <c r="DB97" i="27"/>
  <c r="CH98" i="27"/>
  <c r="CL98" i="27"/>
  <c r="CP98" i="27"/>
  <c r="CT98" i="27"/>
  <c r="CX98" i="27"/>
  <c r="DB98" i="27"/>
  <c r="AN102" i="27"/>
  <c r="AJ102" i="27"/>
  <c r="AK103" i="27"/>
  <c r="AG103" i="27"/>
  <c r="AK92" i="27"/>
  <c r="AG92" i="27"/>
  <c r="AS102" i="27"/>
  <c r="AO102" i="27"/>
  <c r="AS103" i="27"/>
  <c r="AO103" i="27"/>
  <c r="AS92" i="27"/>
  <c r="AO92" i="27"/>
  <c r="BD104" i="27"/>
  <c r="BA102" i="27"/>
  <c r="AW102" i="27"/>
  <c r="BA103" i="27"/>
  <c r="AW103" i="27"/>
  <c r="BA92" i="27"/>
  <c r="AW92" i="27"/>
  <c r="AH104" i="27"/>
  <c r="AL98" i="27"/>
  <c r="AI102" i="27"/>
  <c r="AM102" i="27"/>
  <c r="AN103" i="27"/>
  <c r="AJ103" i="27"/>
  <c r="AN92" i="27"/>
  <c r="AJ92" i="27"/>
  <c r="AO104" i="27"/>
  <c r="AS104" i="27"/>
  <c r="AV102" i="27"/>
  <c r="AR102" i="27"/>
  <c r="AV103" i="27"/>
  <c r="AR103" i="27"/>
  <c r="AV92" i="27"/>
  <c r="AR92" i="27"/>
  <c r="BD102" i="27"/>
  <c r="AZ102" i="27"/>
  <c r="BD103" i="27"/>
  <c r="AZ103" i="27"/>
  <c r="BD92" i="27"/>
  <c r="AZ92" i="27"/>
  <c r="AH102" i="27"/>
  <c r="AL102" i="27"/>
  <c r="AM103" i="27"/>
  <c r="AI103" i="27"/>
  <c r="AM101" i="27"/>
  <c r="AI101" i="27"/>
  <c r="AU102" i="27"/>
  <c r="AQ102" i="27"/>
  <c r="AU103" i="27"/>
  <c r="AQ103" i="27"/>
  <c r="AU101" i="27"/>
  <c r="AQ101" i="27"/>
  <c r="BC102" i="27"/>
  <c r="AY102" i="27"/>
  <c r="BC103" i="27"/>
  <c r="AY103" i="27"/>
  <c r="BC101" i="27"/>
  <c r="AY101" i="27"/>
  <c r="AJ104" i="27"/>
  <c r="AN104" i="27"/>
  <c r="AG102" i="27"/>
  <c r="AK102" i="27"/>
  <c r="AL103" i="27"/>
  <c r="AH103" i="27"/>
  <c r="AL92" i="27"/>
  <c r="AH92" i="27"/>
  <c r="AQ93" i="27"/>
  <c r="AU93" i="27"/>
  <c r="AT102" i="27"/>
  <c r="AP102" i="27"/>
  <c r="AT103" i="27"/>
  <c r="AP103" i="27"/>
  <c r="AT92" i="27"/>
  <c r="AP92" i="27"/>
  <c r="BB102" i="27"/>
  <c r="AX102" i="27"/>
  <c r="BB103" i="27"/>
  <c r="AX103" i="27"/>
  <c r="BB92" i="27"/>
  <c r="AX92" i="27"/>
  <c r="AI92" i="27"/>
  <c r="AH97" i="27"/>
  <c r="AI98" i="27"/>
  <c r="AI104" i="27"/>
  <c r="BB93" i="27"/>
  <c r="AX93" i="27"/>
  <c r="AT93" i="27"/>
  <c r="AP93" i="27"/>
  <c r="AL93" i="27"/>
  <c r="AL94" i="27" s="1"/>
  <c r="BC92" i="27"/>
  <c r="BC94" i="27" s="1"/>
  <c r="AY92" i="27"/>
  <c r="AU92" i="27"/>
  <c r="AU94" i="27" s="1"/>
  <c r="AQ92" i="27"/>
  <c r="AM92" i="27"/>
  <c r="AM94" i="27" s="1"/>
  <c r="AG97" i="27"/>
  <c r="BA98" i="27"/>
  <c r="AW98" i="27"/>
  <c r="AS98" i="27"/>
  <c r="AO98" i="27"/>
  <c r="AK98" i="27"/>
  <c r="BB97" i="27"/>
  <c r="BB99" i="27" s="1"/>
  <c r="AX97" i="27"/>
  <c r="AX99" i="27" s="1"/>
  <c r="AT97" i="27"/>
  <c r="AT99" i="27" s="1"/>
  <c r="AP97" i="27"/>
  <c r="AL97" i="27"/>
  <c r="BC104" i="27"/>
  <c r="AY104" i="27"/>
  <c r="AU104" i="27"/>
  <c r="AQ104" i="27"/>
  <c r="AM104" i="27"/>
  <c r="BB101" i="27"/>
  <c r="AX101" i="27"/>
  <c r="AT101" i="27"/>
  <c r="AP101" i="27"/>
  <c r="AL101" i="27"/>
  <c r="AG93" i="27"/>
  <c r="AI97" i="27"/>
  <c r="AG101" i="27"/>
  <c r="BA93" i="27"/>
  <c r="AW93" i="27"/>
  <c r="AS93" i="27"/>
  <c r="AO93" i="27"/>
  <c r="AK93" i="27"/>
  <c r="BD98" i="27"/>
  <c r="AZ98" i="27"/>
  <c r="AV98" i="27"/>
  <c r="AR98" i="27"/>
  <c r="AN98" i="27"/>
  <c r="AJ98" i="27"/>
  <c r="BA97" i="27"/>
  <c r="AW97" i="27"/>
  <c r="AS97" i="27"/>
  <c r="AO97" i="27"/>
  <c r="AK97" i="27"/>
  <c r="BB104" i="27"/>
  <c r="AX104" i="27"/>
  <c r="AT104" i="27"/>
  <c r="AP104" i="27"/>
  <c r="AL104" i="27"/>
  <c r="BA101" i="27"/>
  <c r="AW101" i="27"/>
  <c r="AS101" i="27"/>
  <c r="AO101" i="27"/>
  <c r="AK101" i="27"/>
  <c r="AH93" i="27"/>
  <c r="AG98" i="27"/>
  <c r="AH101" i="27"/>
  <c r="BD93" i="27"/>
  <c r="AZ93" i="27"/>
  <c r="AV93" i="27"/>
  <c r="AR93" i="27"/>
  <c r="AN93" i="27"/>
  <c r="AJ93" i="27"/>
  <c r="BC98" i="27"/>
  <c r="AY98" i="27"/>
  <c r="AU98" i="27"/>
  <c r="AQ98" i="27"/>
  <c r="AM98" i="27"/>
  <c r="BD97" i="27"/>
  <c r="AZ97" i="27"/>
  <c r="AV97" i="27"/>
  <c r="AR97" i="27"/>
  <c r="AN97" i="27"/>
  <c r="AJ97" i="27"/>
  <c r="BD101" i="27"/>
  <c r="AZ101" i="27"/>
  <c r="AV101" i="27"/>
  <c r="AR101" i="27"/>
  <c r="AN101" i="27"/>
  <c r="AJ101" i="27"/>
  <c r="AH98" i="27"/>
  <c r="BC97" i="27"/>
  <c r="AY97" i="27"/>
  <c r="AU97" i="27"/>
  <c r="AQ97" i="27"/>
  <c r="AM97" i="27"/>
  <c r="CF111" i="27" l="1"/>
  <c r="AY111" i="27"/>
  <c r="AJ111" i="27"/>
  <c r="AM111" i="27"/>
  <c r="N117" i="27"/>
  <c r="AI94" i="27"/>
  <c r="I117" i="27"/>
  <c r="H117" i="27"/>
  <c r="DD109" i="27"/>
  <c r="EU109" i="27"/>
  <c r="ER94" i="27"/>
  <c r="EQ94" i="27"/>
  <c r="EF94" i="27"/>
  <c r="DL94" i="27"/>
  <c r="BL111" i="27"/>
  <c r="CM111" i="27"/>
  <c r="DN115" i="27"/>
  <c r="DG115" i="27"/>
  <c r="DW115" i="27"/>
  <c r="DT115" i="27"/>
  <c r="DQ115" i="27"/>
  <c r="Z111" i="27"/>
  <c r="EV94" i="27"/>
  <c r="EM94" i="27"/>
  <c r="DJ115" i="27"/>
  <c r="DZ115" i="27"/>
  <c r="DS115" i="27"/>
  <c r="DP115" i="27"/>
  <c r="DM115" i="27"/>
  <c r="DR115" i="27"/>
  <c r="DK115" i="27"/>
  <c r="EA115" i="27"/>
  <c r="DH115" i="27"/>
  <c r="DX115" i="27"/>
  <c r="DE115" i="27"/>
  <c r="DU115" i="27"/>
  <c r="BF111" i="27"/>
  <c r="EG115" i="27"/>
  <c r="EW115" i="27"/>
  <c r="EP115" i="27"/>
  <c r="EM115" i="27"/>
  <c r="EJ115" i="27"/>
  <c r="EZ115" i="27"/>
  <c r="CP117" i="27"/>
  <c r="BQ117" i="27"/>
  <c r="AR117" i="27"/>
  <c r="CI117" i="27"/>
  <c r="CY117" i="27"/>
  <c r="BJ117" i="27"/>
  <c r="BZ117" i="27"/>
  <c r="AK117" i="27"/>
  <c r="BA117" i="27"/>
  <c r="CF117" i="27"/>
  <c r="CV117" i="27"/>
  <c r="BG117" i="27"/>
  <c r="BW117" i="27"/>
  <c r="AH117" i="27"/>
  <c r="AX117" i="27"/>
  <c r="BP117" i="27"/>
  <c r="AQ117" i="27"/>
  <c r="W111" i="27"/>
  <c r="EK115" i="27"/>
  <c r="FA115" i="27"/>
  <c r="ET115" i="27"/>
  <c r="EQ115" i="27"/>
  <c r="EN115" i="27"/>
  <c r="CT117" i="27"/>
  <c r="BU117" i="27"/>
  <c r="AV117" i="27"/>
  <c r="CJ117" i="27"/>
  <c r="CZ117" i="27"/>
  <c r="BK117" i="27"/>
  <c r="CA117" i="27"/>
  <c r="AL117" i="27"/>
  <c r="BB117" i="27"/>
  <c r="BT117" i="27"/>
  <c r="AU117" i="27"/>
  <c r="BK111" i="27"/>
  <c r="DF115" i="27"/>
  <c r="DV115" i="27"/>
  <c r="DO115" i="27"/>
  <c r="DI115" i="27"/>
  <c r="DY115" i="27"/>
  <c r="J117" i="27"/>
  <c r="K111" i="27"/>
  <c r="CM117" i="27"/>
  <c r="BN117" i="27"/>
  <c r="AO117" i="27"/>
  <c r="DL115" i="27"/>
  <c r="DD115" i="27"/>
  <c r="DD94" i="27"/>
  <c r="CG117" i="27"/>
  <c r="CW117" i="27"/>
  <c r="S117" i="27"/>
  <c r="CK117" i="27"/>
  <c r="DA117" i="27"/>
  <c r="W117" i="27"/>
  <c r="EO115" i="27"/>
  <c r="EH115" i="27"/>
  <c r="EX115" i="27"/>
  <c r="EE115" i="27"/>
  <c r="EU115" i="27"/>
  <c r="ER115" i="27"/>
  <c r="CH117" i="27"/>
  <c r="CX117" i="27"/>
  <c r="BI117" i="27"/>
  <c r="BY117" i="27"/>
  <c r="AJ117" i="27"/>
  <c r="AZ117" i="27"/>
  <c r="CQ117" i="27"/>
  <c r="BR117" i="27"/>
  <c r="AS117" i="27"/>
  <c r="CN117" i="27"/>
  <c r="BO117" i="27"/>
  <c r="AP117" i="27"/>
  <c r="CO117" i="27"/>
  <c r="BH117" i="27"/>
  <c r="BX117" i="27"/>
  <c r="AI117" i="27"/>
  <c r="AY117" i="27"/>
  <c r="K117" i="27"/>
  <c r="AA117" i="27"/>
  <c r="ES115" i="27"/>
  <c r="EL115" i="27"/>
  <c r="FB115" i="27"/>
  <c r="EI115" i="27"/>
  <c r="EY115" i="27"/>
  <c r="EF115" i="27"/>
  <c r="EV115" i="27"/>
  <c r="CL117" i="27"/>
  <c r="DB117" i="27"/>
  <c r="BM117" i="27"/>
  <c r="CC117" i="27"/>
  <c r="AN117" i="27"/>
  <c r="BD117" i="27"/>
  <c r="CE117" i="27"/>
  <c r="CU117" i="27"/>
  <c r="BF117" i="27"/>
  <c r="BV117" i="27"/>
  <c r="AG117" i="27"/>
  <c r="AW117" i="27"/>
  <c r="CR117" i="27"/>
  <c r="BS117" i="27"/>
  <c r="AT117" i="27"/>
  <c r="CS117" i="27"/>
  <c r="BL117" i="27"/>
  <c r="CB117" i="27"/>
  <c r="AM117" i="27"/>
  <c r="BC117" i="27"/>
  <c r="O117" i="27"/>
  <c r="AE117" i="27"/>
  <c r="I111" i="27"/>
  <c r="BN111" i="27"/>
  <c r="BU94" i="27"/>
  <c r="W94" i="27"/>
  <c r="AD94" i="27"/>
  <c r="AC94" i="27"/>
  <c r="CJ111" i="27"/>
  <c r="AG111" i="27"/>
  <c r="Q111" i="27"/>
  <c r="AL111" i="27"/>
  <c r="CI111" i="27"/>
  <c r="BC111" i="27"/>
  <c r="AU111" i="27"/>
  <c r="J111" i="27"/>
  <c r="BA111" i="27"/>
  <c r="AK111" i="27"/>
  <c r="AA111" i="27"/>
  <c r="AH111" i="27"/>
  <c r="BD111" i="27"/>
  <c r="AN111" i="27"/>
  <c r="BV111" i="27"/>
  <c r="DX94" i="27"/>
  <c r="DM94" i="27"/>
  <c r="DI94" i="27"/>
  <c r="DM99" i="27"/>
  <c r="EU99" i="27"/>
  <c r="DI99" i="27"/>
  <c r="DD99" i="27"/>
  <c r="EM109" i="27"/>
  <c r="FB99" i="27"/>
  <c r="EA99" i="27"/>
  <c r="DK99" i="27"/>
  <c r="EV99" i="27"/>
  <c r="ER99" i="27"/>
  <c r="EX94" i="27"/>
  <c r="EX109" i="27"/>
  <c r="EL99" i="27"/>
  <c r="EH94" i="27"/>
  <c r="EH109" i="27"/>
  <c r="EJ109" i="27"/>
  <c r="ES99" i="27"/>
  <c r="EO94" i="27"/>
  <c r="EO109" i="27"/>
  <c r="EZ99" i="27"/>
  <c r="EN94" i="27"/>
  <c r="EN109" i="27"/>
  <c r="EQ109" i="27"/>
  <c r="EI99" i="27"/>
  <c r="EX99" i="27"/>
  <c r="ET94" i="27"/>
  <c r="ET109" i="27"/>
  <c r="EH99" i="27"/>
  <c r="EJ99" i="27"/>
  <c r="FA94" i="27"/>
  <c r="FA109" i="27"/>
  <c r="EO99" i="27"/>
  <c r="EK94" i="27"/>
  <c r="EK109" i="27"/>
  <c r="ER109" i="27"/>
  <c r="EN99" i="27"/>
  <c r="EQ99" i="27"/>
  <c r="ET99" i="27"/>
  <c r="EP94" i="27"/>
  <c r="EP109" i="27"/>
  <c r="FA99" i="27"/>
  <c r="EW94" i="27"/>
  <c r="EW109" i="27"/>
  <c r="EK99" i="27"/>
  <c r="EG94" i="27"/>
  <c r="EG109" i="27"/>
  <c r="EF109" i="27"/>
  <c r="EY94" i="27"/>
  <c r="EY109" i="27"/>
  <c r="FB94" i="27"/>
  <c r="FB109" i="27"/>
  <c r="EP99" i="27"/>
  <c r="EL94" i="27"/>
  <c r="EL109" i="27"/>
  <c r="EV109" i="27"/>
  <c r="EW99" i="27"/>
  <c r="ES94" i="27"/>
  <c r="ES109" i="27"/>
  <c r="EG99" i="27"/>
  <c r="EF99" i="27"/>
  <c r="EZ94" i="27"/>
  <c r="EZ109" i="27"/>
  <c r="EY99" i="27"/>
  <c r="EI94" i="27"/>
  <c r="EI109" i="27"/>
  <c r="EA94" i="27"/>
  <c r="DO99" i="27"/>
  <c r="DK94" i="27"/>
  <c r="DZ99" i="27"/>
  <c r="DV94" i="27"/>
  <c r="DJ99" i="27"/>
  <c r="DF94" i="27"/>
  <c r="DU99" i="27"/>
  <c r="DQ94" i="27"/>
  <c r="DL99" i="27"/>
  <c r="DW94" i="27"/>
  <c r="DG94" i="27"/>
  <c r="DV99" i="27"/>
  <c r="DR94" i="27"/>
  <c r="DF99" i="27"/>
  <c r="DQ99" i="27"/>
  <c r="DE94" i="27"/>
  <c r="DW99" i="27"/>
  <c r="DS94" i="27"/>
  <c r="DG99" i="27"/>
  <c r="DT99" i="27"/>
  <c r="DR99" i="27"/>
  <c r="DN94" i="27"/>
  <c r="DY94" i="27"/>
  <c r="DE99" i="27"/>
  <c r="DX99" i="27"/>
  <c r="DS99" i="27"/>
  <c r="DO94" i="27"/>
  <c r="DZ94" i="27"/>
  <c r="DN99" i="27"/>
  <c r="DJ94" i="27"/>
  <c r="DY99" i="27"/>
  <c r="DU94" i="27"/>
  <c r="DH99" i="27"/>
  <c r="BH111" i="27"/>
  <c r="AJ94" i="27"/>
  <c r="AW94" i="27"/>
  <c r="AP99" i="27"/>
  <c r="AR94" i="27"/>
  <c r="AY94" i="27"/>
  <c r="CE111" i="27"/>
  <c r="CG111" i="27"/>
  <c r="CQ111" i="27"/>
  <c r="S111" i="27"/>
  <c r="CP94" i="27"/>
  <c r="CO94" i="27"/>
  <c r="CN94" i="27"/>
  <c r="BP94" i="27"/>
  <c r="S99" i="27"/>
  <c r="S94" i="27"/>
  <c r="BD94" i="27"/>
  <c r="V94" i="27"/>
  <c r="U94" i="27"/>
  <c r="DB94" i="27"/>
  <c r="CL94" i="27"/>
  <c r="DA94" i="27"/>
  <c r="AZ94" i="27"/>
  <c r="AL99" i="27"/>
  <c r="BB94" i="27"/>
  <c r="DB99" i="27"/>
  <c r="CL99" i="27"/>
  <c r="DA99" i="27"/>
  <c r="CZ99" i="27"/>
  <c r="CZ94" i="27"/>
  <c r="CC94" i="27"/>
  <c r="CA94" i="27"/>
  <c r="BJ94" i="27"/>
  <c r="AB94" i="27"/>
  <c r="CH94" i="27"/>
  <c r="CG94" i="27"/>
  <c r="CU94" i="27"/>
  <c r="BY99" i="27"/>
  <c r="BI99" i="27"/>
  <c r="BY94" i="27"/>
  <c r="BI94" i="27"/>
  <c r="BW99" i="27"/>
  <c r="BW94" i="27"/>
  <c r="AA99" i="27"/>
  <c r="K99" i="27"/>
  <c r="AA94" i="27"/>
  <c r="K94" i="27"/>
  <c r="AI111" i="27"/>
  <c r="T99" i="27"/>
  <c r="T94" i="27"/>
  <c r="CN111" i="27"/>
  <c r="P111" i="27"/>
  <c r="BK94" i="27"/>
  <c r="M94" i="27"/>
  <c r="AH94" i="27"/>
  <c r="AH99" i="27"/>
  <c r="CF94" i="27"/>
  <c r="AG99" i="27"/>
  <c r="CH99" i="27"/>
  <c r="CG99" i="27"/>
  <c r="CF99" i="27"/>
  <c r="CU99" i="27"/>
  <c r="CY99" i="27"/>
  <c r="CY94" i="27"/>
  <c r="CX99" i="27"/>
  <c r="CX94" i="27"/>
  <c r="CW99" i="27"/>
  <c r="CW94" i="27"/>
  <c r="CV99" i="27"/>
  <c r="CV94" i="27"/>
  <c r="CQ94" i="27"/>
  <c r="CM94" i="27"/>
  <c r="CK99" i="27"/>
  <c r="CK94" i="27"/>
  <c r="CJ99" i="27"/>
  <c r="CJ94" i="27"/>
  <c r="CI99" i="27"/>
  <c r="CI94" i="27"/>
  <c r="CE99" i="27"/>
  <c r="CE94" i="27"/>
  <c r="CC99" i="27"/>
  <c r="CA99" i="27"/>
  <c r="BK99" i="27"/>
  <c r="BZ99" i="27"/>
  <c r="BJ99" i="27"/>
  <c r="BZ94" i="27"/>
  <c r="CB99" i="27"/>
  <c r="CB94" i="27"/>
  <c r="BX99" i="27"/>
  <c r="BX94" i="27"/>
  <c r="BV99" i="27"/>
  <c r="BV94" i="27"/>
  <c r="BT94" i="27"/>
  <c r="BS94" i="27"/>
  <c r="BR94" i="27"/>
  <c r="BQ94" i="27"/>
  <c r="BO94" i="27"/>
  <c r="BN94" i="27"/>
  <c r="BM99" i="27"/>
  <c r="BM94" i="27"/>
  <c r="BL99" i="27"/>
  <c r="BL94" i="27"/>
  <c r="BH99" i="27"/>
  <c r="BH94" i="27"/>
  <c r="BG99" i="27"/>
  <c r="BG94" i="27"/>
  <c r="BF99" i="27"/>
  <c r="BF94" i="27"/>
  <c r="BA94" i="27"/>
  <c r="AT94" i="27"/>
  <c r="AV94" i="27"/>
  <c r="AX94" i="27"/>
  <c r="AN94" i="27"/>
  <c r="AI99" i="27"/>
  <c r="BU99" i="27"/>
  <c r="BT99" i="27"/>
  <c r="BS99" i="27"/>
  <c r="BR99" i="27"/>
  <c r="BP99" i="27"/>
  <c r="BO99" i="27"/>
  <c r="BN99" i="27"/>
  <c r="AS94" i="27"/>
  <c r="AQ94" i="27"/>
  <c r="AP94" i="27"/>
  <c r="AO94" i="27"/>
  <c r="AK94" i="27"/>
  <c r="AG94" i="27"/>
  <c r="W99" i="27"/>
  <c r="AD99" i="27"/>
  <c r="N99" i="27"/>
  <c r="N94" i="27"/>
  <c r="AC99" i="27"/>
  <c r="M99" i="27"/>
  <c r="AE99" i="27"/>
  <c r="AE94" i="27"/>
  <c r="Z99" i="27"/>
  <c r="Z94" i="27"/>
  <c r="Y99" i="27"/>
  <c r="Y94" i="27"/>
  <c r="X94" i="27"/>
  <c r="R94" i="27"/>
  <c r="Q94" i="27"/>
  <c r="P99" i="27"/>
  <c r="P94" i="27"/>
  <c r="O99" i="27"/>
  <c r="O94" i="27"/>
  <c r="L94" i="27"/>
  <c r="J99" i="27"/>
  <c r="J94" i="27"/>
  <c r="I99" i="27"/>
  <c r="I94" i="27"/>
  <c r="H94" i="27"/>
  <c r="V99" i="27"/>
  <c r="U99" i="27"/>
  <c r="AB99" i="27"/>
  <c r="L99" i="27"/>
  <c r="R99" i="27"/>
  <c r="Q99" i="27"/>
  <c r="X99" i="27"/>
  <c r="H99" i="27"/>
  <c r="CM99" i="27"/>
  <c r="BQ99" i="27"/>
  <c r="CT99" i="27"/>
  <c r="CT94" i="27"/>
  <c r="CS99" i="27"/>
  <c r="CS94" i="27"/>
  <c r="CR99" i="27"/>
  <c r="CR94" i="27"/>
  <c r="CQ99" i="27"/>
  <c r="CP99" i="27"/>
  <c r="CO99" i="27"/>
  <c r="CN99" i="27"/>
  <c r="AM99" i="27"/>
  <c r="BC99" i="27"/>
  <c r="AV99" i="27"/>
  <c r="AS99" i="27"/>
  <c r="AQ99" i="27"/>
  <c r="AJ99" i="27"/>
  <c r="AZ99" i="27"/>
  <c r="AW99" i="27"/>
  <c r="AU99" i="27"/>
  <c r="AN99" i="27"/>
  <c r="BD99" i="27"/>
  <c r="AK99" i="27"/>
  <c r="BA99" i="27"/>
  <c r="AY99" i="27"/>
  <c r="AR99" i="27"/>
  <c r="AO99" i="27"/>
  <c r="EE104" i="27" l="1"/>
  <c r="EE108" i="27"/>
  <c r="EE109" i="27" s="1"/>
  <c r="EE98" i="27"/>
  <c r="EE99" i="27" s="1"/>
  <c r="EE93" i="27"/>
  <c r="EE94" i="27" s="1"/>
  <c r="X5" i="28"/>
  <c r="N14" i="28"/>
  <c r="X10" i="28"/>
  <c r="W21" i="28"/>
  <c r="K13" i="28"/>
  <c r="E25" i="28"/>
  <c r="U15" i="28"/>
  <c r="M19" i="28"/>
  <c r="Q11" i="28"/>
  <c r="P22" i="28"/>
  <c r="P14" i="28"/>
  <c r="X3" i="28"/>
  <c r="Z16" i="28"/>
  <c r="O25" i="28"/>
  <c r="K3" i="28"/>
  <c r="C12" i="28"/>
  <c r="D15" i="28"/>
  <c r="Y13" i="28"/>
  <c r="J2" i="28"/>
  <c r="N5" i="28"/>
  <c r="P4" i="28"/>
  <c r="X16" i="28"/>
  <c r="F8" i="28"/>
  <c r="O21" i="28"/>
  <c r="Y5" i="28"/>
  <c r="O19" i="28"/>
  <c r="E11" i="28"/>
  <c r="I10" i="28"/>
  <c r="L13" i="28"/>
  <c r="I25" i="28"/>
  <c r="V15" i="28"/>
  <c r="C2" i="28"/>
  <c r="K20" i="28"/>
  <c r="F5" i="28"/>
  <c r="N23" i="28"/>
  <c r="Q8" i="28"/>
  <c r="Y4" i="28"/>
  <c r="X11" i="28"/>
  <c r="S15" i="28"/>
  <c r="S5" i="28"/>
  <c r="Z23" i="28"/>
  <c r="W10" i="28"/>
  <c r="O11" i="28"/>
  <c r="J13" i="28"/>
  <c r="Q19" i="28"/>
  <c r="P15" i="28"/>
  <c r="Z22" i="28"/>
  <c r="L11" i="28"/>
  <c r="Q13" i="28"/>
  <c r="O14" i="28"/>
  <c r="Q21" i="28"/>
  <c r="Y16" i="28"/>
  <c r="Q24" i="28"/>
  <c r="H19" i="28"/>
  <c r="K15" i="28"/>
  <c r="Z17" i="28"/>
  <c r="Z25" i="28"/>
  <c r="Q2" i="28"/>
  <c r="F25" i="28"/>
  <c r="W4" i="28"/>
  <c r="J10" i="28"/>
  <c r="J8" i="28"/>
  <c r="Z18" i="28"/>
  <c r="Z4" i="28"/>
  <c r="J23" i="28"/>
  <c r="F10" i="28"/>
  <c r="C8" i="28"/>
  <c r="Q12" i="28"/>
  <c r="U17" i="28"/>
  <c r="W14" i="28"/>
  <c r="C22" i="28"/>
  <c r="S10" i="28"/>
  <c r="V10" i="28"/>
  <c r="V13" i="28"/>
  <c r="R20" i="28"/>
  <c r="D16" i="28"/>
  <c r="S23" i="28"/>
  <c r="O18" i="28"/>
  <c r="Q4" i="28"/>
  <c r="K14" i="28"/>
  <c r="K21" i="28"/>
  <c r="N17" i="28"/>
  <c r="Y25" i="28"/>
  <c r="T19" i="28"/>
  <c r="U19" i="28"/>
  <c r="R3" i="28"/>
  <c r="T3" i="28"/>
  <c r="M2" i="28"/>
  <c r="N24" i="28"/>
  <c r="L5" i="28"/>
  <c r="L12" i="28"/>
  <c r="V8" i="28"/>
  <c r="C20" i="28"/>
  <c r="E12" i="28"/>
  <c r="I11" i="28"/>
  <c r="Q14" i="28"/>
  <c r="F9" i="28"/>
  <c r="P17" i="28"/>
  <c r="R9" i="28"/>
  <c r="Z19" i="28"/>
  <c r="E4" i="28"/>
  <c r="M22" i="28"/>
  <c r="S9" i="28"/>
  <c r="D18" i="28"/>
  <c r="X2" i="28"/>
  <c r="H21" i="28"/>
  <c r="K5" i="28"/>
  <c r="R23" i="28"/>
  <c r="U8" i="28"/>
  <c r="R5" i="28"/>
  <c r="Q3" i="28"/>
  <c r="T21" i="28"/>
  <c r="P6" i="28"/>
  <c r="W24" i="28"/>
  <c r="C11" i="28"/>
  <c r="H12" i="28"/>
  <c r="N13" i="28"/>
  <c r="Y19" i="28"/>
  <c r="D12" i="28"/>
  <c r="L16" i="28"/>
  <c r="H15" i="28"/>
  <c r="O22" i="28"/>
  <c r="R17" i="28"/>
  <c r="J26" i="28"/>
  <c r="X19" i="28"/>
  <c r="U20" i="28"/>
  <c r="B19" i="28"/>
  <c r="O3" i="28"/>
  <c r="T12" i="28"/>
  <c r="V6" i="28"/>
  <c r="D21" i="28"/>
  <c r="J11" i="28"/>
  <c r="I14" i="28"/>
  <c r="P13" i="28"/>
  <c r="O26" i="28"/>
  <c r="K8" i="28"/>
  <c r="I20" i="28"/>
  <c r="O12" i="28"/>
  <c r="I19" i="28"/>
  <c r="Y14" i="28"/>
  <c r="E9" i="28"/>
  <c r="H17" i="28"/>
  <c r="I13" i="28"/>
  <c r="C13" i="28"/>
  <c r="C9" i="28"/>
  <c r="F16" i="28"/>
  <c r="H9" i="28"/>
  <c r="Q18" i="28"/>
  <c r="P2" i="28"/>
  <c r="W20" i="28"/>
  <c r="U9" i="28"/>
  <c r="R19" i="28"/>
  <c r="N4" i="28"/>
  <c r="U22" i="28"/>
  <c r="T6" i="28"/>
  <c r="C25" i="28"/>
  <c r="H11" i="28"/>
  <c r="X12" i="28"/>
  <c r="T15" i="28"/>
  <c r="H23" i="28"/>
  <c r="W18" i="28"/>
  <c r="L8" i="28"/>
  <c r="U2" i="28"/>
  <c r="S25" i="28"/>
  <c r="C5" i="28"/>
  <c r="Z10" i="28"/>
  <c r="L19" i="28"/>
  <c r="M17" i="28"/>
  <c r="Z3" i="28"/>
  <c r="E5" i="28"/>
  <c r="M6" i="28"/>
  <c r="W15" i="28"/>
  <c r="P10" i="28"/>
  <c r="M21" i="28"/>
  <c r="O4" i="28"/>
  <c r="H8" i="28"/>
  <c r="R8" i="28"/>
  <c r="S19" i="28"/>
  <c r="Y11" i="28"/>
  <c r="C23" i="28"/>
  <c r="H14" i="28"/>
  <c r="K26" i="28"/>
  <c r="Z12" i="28"/>
  <c r="R24" i="28"/>
  <c r="E16" i="28"/>
  <c r="Y21" i="28"/>
  <c r="N2" i="28"/>
  <c r="F6" i="28"/>
  <c r="T4" i="28"/>
  <c r="Q17" i="28"/>
  <c r="S18" i="28"/>
  <c r="J5" i="28"/>
  <c r="J3" i="28"/>
  <c r="K2" i="28"/>
  <c r="P5" i="28"/>
  <c r="D13" i="28"/>
  <c r="L20" i="28"/>
  <c r="V3" i="28"/>
  <c r="M4" i="28"/>
  <c r="Y6" i="28"/>
  <c r="J18" i="28"/>
  <c r="D11" i="28"/>
  <c r="E22" i="28"/>
  <c r="O13" i="28"/>
  <c r="J25" i="28"/>
  <c r="N8" i="28"/>
  <c r="K19" i="28"/>
  <c r="N12" i="28"/>
  <c r="Y23" i="28"/>
  <c r="T14" i="28"/>
  <c r="Z5" i="28"/>
  <c r="F17" i="28"/>
  <c r="C26" i="28"/>
  <c r="Y15" i="28"/>
  <c r="N20" i="28"/>
  <c r="Z2" i="28"/>
  <c r="R10" i="28"/>
  <c r="Q5" i="28"/>
  <c r="V18" i="28"/>
  <c r="W8" i="28"/>
  <c r="Y8" i="28"/>
  <c r="K6" i="28"/>
  <c r="E13" i="28"/>
  <c r="X18" i="28"/>
  <c r="L15" i="28"/>
  <c r="T22" i="28"/>
  <c r="V17" i="28"/>
  <c r="V26" i="28"/>
  <c r="R13" i="28"/>
  <c r="J20" i="28"/>
  <c r="U16" i="28"/>
  <c r="L24" i="28"/>
  <c r="C19" i="28"/>
  <c r="N10" i="28"/>
  <c r="Y2" i="28"/>
  <c r="H26" i="28"/>
  <c r="J17" i="28"/>
  <c r="M25" i="28"/>
  <c r="M20" i="28"/>
  <c r="F22" i="28"/>
  <c r="F4" i="28"/>
  <c r="V5" i="28"/>
  <c r="Q6" i="28"/>
  <c r="P16" i="28"/>
  <c r="H5" i="28"/>
  <c r="S11" i="28"/>
  <c r="H10" i="28"/>
  <c r="Y20" i="28"/>
  <c r="R12" i="28"/>
  <c r="H24" i="28"/>
  <c r="X14" i="28"/>
  <c r="W11" i="28"/>
  <c r="L26" i="28"/>
  <c r="Z9" i="28"/>
  <c r="L17" i="28"/>
  <c r="H2" i="28"/>
  <c r="O20" i="28"/>
  <c r="R4" i="28"/>
  <c r="Y22" i="28"/>
  <c r="X6" i="28"/>
  <c r="F2" i="28"/>
  <c r="T2" i="28"/>
  <c r="C21" i="28"/>
  <c r="W5" i="28"/>
  <c r="F24" i="28"/>
  <c r="K10" i="28"/>
  <c r="T8" i="28"/>
  <c r="U12" i="28"/>
  <c r="H18" i="28"/>
  <c r="L6" i="28"/>
  <c r="S24" i="28"/>
  <c r="P11" i="28"/>
  <c r="J14" i="28"/>
  <c r="Z13" i="28"/>
  <c r="X20" i="28"/>
  <c r="M16" i="28"/>
  <c r="X23" i="28"/>
  <c r="C15" i="28"/>
  <c r="J22" i="28"/>
  <c r="F18" i="28"/>
  <c r="S26" i="28"/>
  <c r="Q20" i="28"/>
  <c r="D23" i="28"/>
  <c r="K4" i="28"/>
  <c r="O6" i="28"/>
  <c r="T10" i="28"/>
  <c r="R21" i="28"/>
  <c r="W13" i="28"/>
  <c r="R25" i="28"/>
  <c r="J16" i="28"/>
  <c r="R22" i="28"/>
  <c r="R2" i="28"/>
  <c r="W6" i="28"/>
  <c r="L14" i="28"/>
  <c r="W26" i="28"/>
  <c r="O17" i="28"/>
  <c r="S2" i="28"/>
  <c r="W3" i="28"/>
  <c r="E14" i="28"/>
  <c r="N6" i="28"/>
  <c r="P20" i="28"/>
  <c r="E2" i="28"/>
  <c r="U4" i="28"/>
  <c r="M5" i="28"/>
  <c r="N18" i="28"/>
  <c r="S8" i="28"/>
  <c r="I8" i="28"/>
  <c r="F12" i="28"/>
  <c r="M26" i="28"/>
  <c r="Y10" i="28"/>
  <c r="I22" i="28"/>
  <c r="X13" i="28"/>
  <c r="Q9" i="28"/>
  <c r="K16" i="28"/>
  <c r="L9" i="28"/>
  <c r="U18" i="28"/>
  <c r="B18" i="28"/>
  <c r="S13" i="28"/>
  <c r="N25" i="28"/>
  <c r="V16" i="28"/>
  <c r="T24" i="28"/>
  <c r="F3" i="28"/>
  <c r="K11" i="28"/>
  <c r="U5" i="28"/>
  <c r="F19" i="28"/>
  <c r="K17" i="28"/>
  <c r="P26" i="28"/>
  <c r="L4" i="28"/>
  <c r="H16" i="28"/>
  <c r="Z6" i="28"/>
  <c r="J21" i="28"/>
  <c r="N11" i="28"/>
  <c r="P25" i="28"/>
  <c r="X4" i="28"/>
  <c r="E18" i="28"/>
  <c r="M10" i="28"/>
  <c r="I21" i="28"/>
  <c r="S12" i="28"/>
  <c r="I23" i="28"/>
  <c r="E15" i="28"/>
  <c r="I18" i="28"/>
  <c r="T13" i="28"/>
  <c r="D9" i="28"/>
  <c r="W16" i="28"/>
  <c r="X9" i="28"/>
  <c r="J19" i="28"/>
  <c r="M3" i="28"/>
  <c r="P21" i="28"/>
  <c r="E3" i="28"/>
  <c r="X26" i="28"/>
  <c r="D6" i="28"/>
  <c r="F15" i="28"/>
  <c r="L10" i="28"/>
  <c r="F21" i="28"/>
  <c r="V12" i="28"/>
  <c r="M24" i="28"/>
  <c r="U6" i="28"/>
  <c r="Y17" i="28"/>
  <c r="U11" i="28"/>
  <c r="V22" i="28"/>
  <c r="C14" i="28"/>
  <c r="V25" i="28"/>
  <c r="N16" i="28"/>
  <c r="K23" i="28"/>
  <c r="J12" i="28"/>
  <c r="T23" i="28"/>
  <c r="M15" i="28"/>
  <c r="C16" i="28"/>
  <c r="S17" i="28"/>
  <c r="L3" i="28"/>
  <c r="C4" i="28"/>
  <c r="V14" i="28"/>
  <c r="V2" i="28"/>
  <c r="P8" i="28"/>
  <c r="E6" i="28"/>
  <c r="W19" i="28"/>
  <c r="Q10" i="28"/>
  <c r="I4" i="28"/>
  <c r="W12" i="28"/>
  <c r="V24" i="28"/>
  <c r="Y12" i="28"/>
  <c r="P18" i="28"/>
  <c r="X15" i="28"/>
  <c r="M23" i="28"/>
  <c r="K18" i="28"/>
  <c r="H3" i="28"/>
  <c r="D2" i="28"/>
  <c r="U23" i="28"/>
  <c r="Q16" i="28"/>
  <c r="E24" i="28"/>
  <c r="P19" i="28"/>
  <c r="T18" i="28"/>
  <c r="N3" i="28"/>
  <c r="C3" i="28"/>
  <c r="T5" i="28"/>
  <c r="U13" i="28"/>
  <c r="D20" i="28"/>
  <c r="N21" i="28"/>
  <c r="S4" i="28"/>
  <c r="X8" i="28"/>
  <c r="E8" i="28"/>
  <c r="R18" i="28"/>
  <c r="M11" i="28"/>
  <c r="K22" i="28"/>
  <c r="C10" i="28"/>
  <c r="T20" i="28"/>
  <c r="F13" i="28"/>
  <c r="X24" i="28"/>
  <c r="Q15" i="28"/>
  <c r="C18" i="28"/>
  <c r="W17" i="28"/>
  <c r="D4" i="28"/>
  <c r="R6" i="28"/>
  <c r="I9" i="28"/>
  <c r="V11" i="28"/>
  <c r="I26" i="28"/>
  <c r="D14" i="28"/>
  <c r="Y9" i="28"/>
  <c r="O16" i="28"/>
  <c r="I12" i="28"/>
  <c r="K12" i="28"/>
  <c r="I24" i="28"/>
  <c r="N15" i="28"/>
  <c r="K9" i="28"/>
  <c r="T17" i="28"/>
  <c r="B9" i="28"/>
  <c r="F20" i="28"/>
  <c r="I2" i="28"/>
  <c r="Z15" i="28"/>
  <c r="T9" i="28"/>
  <c r="E19" i="28"/>
  <c r="D3" i="28"/>
  <c r="L21" i="28"/>
  <c r="O5" i="28"/>
  <c r="V23" i="28"/>
  <c r="J4" i="28"/>
  <c r="Q22" i="28"/>
  <c r="M8" i="28"/>
  <c r="P3" i="28"/>
  <c r="T11" i="28"/>
  <c r="Z14" i="28"/>
  <c r="F14" i="28"/>
  <c r="E21" i="28"/>
  <c r="D5" i="28"/>
  <c r="R11" i="28"/>
  <c r="I15" i="28"/>
  <c r="U14" i="28"/>
  <c r="V9" i="28"/>
  <c r="C17" i="28"/>
  <c r="M9" i="28"/>
  <c r="N19" i="28"/>
  <c r="I16" i="28"/>
  <c r="J15" i="28"/>
  <c r="W9" i="28"/>
  <c r="M18" i="28"/>
  <c r="L2" i="28"/>
  <c r="S20" i="28"/>
  <c r="V4" i="28"/>
  <c r="E23" i="28"/>
  <c r="P9" i="28"/>
  <c r="Y18" i="28"/>
  <c r="U3" i="28"/>
  <c r="X21" i="28"/>
  <c r="C6" i="28"/>
  <c r="K24" i="28"/>
  <c r="O10" i="28"/>
  <c r="E10" i="28"/>
  <c r="D8" i="28"/>
  <c r="W2" i="28"/>
  <c r="M12" i="28"/>
  <c r="D17" i="28"/>
  <c r="S14" i="28"/>
  <c r="V21" i="28"/>
  <c r="E17" i="28"/>
  <c r="D25" i="28"/>
  <c r="R16" i="28"/>
  <c r="C24" i="28"/>
  <c r="S3" i="28"/>
  <c r="M13" i="28"/>
  <c r="J6" i="28"/>
  <c r="H20" i="28"/>
  <c r="U10" i="28"/>
  <c r="L23" i="28"/>
  <c r="H4" i="28"/>
  <c r="O15" i="28"/>
  <c r="O8" i="28"/>
  <c r="I3" i="28"/>
  <c r="Z11" i="28"/>
  <c r="I6" i="28"/>
  <c r="M14" i="28"/>
  <c r="D19" i="28"/>
  <c r="D10" i="28"/>
  <c r="I5" i="28"/>
  <c r="H13" i="28"/>
  <c r="I17" i="28"/>
  <c r="R15" i="28"/>
  <c r="O9" i="28"/>
  <c r="X17" i="28"/>
  <c r="N9" i="28"/>
  <c r="S16" i="28"/>
  <c r="J9" i="28"/>
  <c r="V19" i="28"/>
  <c r="Y3" i="28"/>
  <c r="D22" i="28"/>
  <c r="H6" i="28"/>
  <c r="O24" i="28"/>
  <c r="P12" i="28"/>
  <c r="F23" i="28"/>
  <c r="H25" i="28"/>
  <c r="E26" i="28"/>
  <c r="N26" i="28"/>
  <c r="L18" i="28"/>
  <c r="B2" i="28"/>
  <c r="R26" i="28"/>
  <c r="P23" i="28"/>
  <c r="W22" i="28"/>
  <c r="B8" i="28"/>
  <c r="Z26" i="28"/>
  <c r="U26" i="28"/>
  <c r="W23" i="28"/>
  <c r="T16" i="28"/>
  <c r="B22" i="28"/>
  <c r="Z21" i="28"/>
  <c r="R14" i="28"/>
  <c r="Y24" i="28"/>
  <c r="Z24" i="28"/>
  <c r="X25" i="28"/>
  <c r="U21" i="28"/>
  <c r="B6" i="28"/>
  <c r="Q26" i="28"/>
  <c r="K25" i="28"/>
  <c r="B5" i="28"/>
  <c r="U25" i="28"/>
  <c r="B10" i="28"/>
  <c r="F26" i="28"/>
  <c r="T26" i="28"/>
  <c r="Y26" i="28"/>
  <c r="X22" i="28"/>
  <c r="B24" i="28"/>
  <c r="B11" i="28"/>
  <c r="B15" i="28"/>
  <c r="B25" i="28"/>
  <c r="S21" i="28"/>
  <c r="L25" i="28"/>
  <c r="F11" i="28"/>
  <c r="Q23" i="28"/>
  <c r="P24" i="28"/>
  <c r="H22" i="28"/>
  <c r="N22" i="28"/>
  <c r="S6" i="28"/>
  <c r="B26" i="28"/>
  <c r="D24" i="28"/>
  <c r="B14" i="28"/>
  <c r="B16" i="28"/>
  <c r="U24" i="28"/>
  <c r="V20" i="28"/>
  <c r="B12" i="28"/>
  <c r="B13" i="28"/>
  <c r="D26" i="28"/>
  <c r="B4" i="28"/>
  <c r="S22" i="28"/>
  <c r="L22" i="28"/>
  <c r="B17" i="28"/>
  <c r="W25" i="28"/>
  <c r="O2" i="28"/>
  <c r="Q25" i="28"/>
  <c r="Z20" i="28"/>
  <c r="T25" i="28"/>
  <c r="B3" i="28"/>
  <c r="J24" i="28"/>
  <c r="B23" i="28"/>
  <c r="E20" i="28"/>
  <c r="B20" i="28"/>
  <c r="O23" i="28"/>
  <c r="B21" i="28"/>
  <c r="K28" i="28" l="1"/>
  <c r="AN23" i="28"/>
  <c r="AE20" i="28"/>
  <c r="AI24" i="28"/>
  <c r="AS25" i="28"/>
  <c r="AY20" i="28"/>
  <c r="AP25" i="28"/>
  <c r="AN2" i="28"/>
  <c r="AV25" i="28"/>
  <c r="AK22" i="28"/>
  <c r="AR22" i="28"/>
  <c r="AD26" i="28"/>
  <c r="AU20" i="28"/>
  <c r="AT24" i="28"/>
  <c r="AD24" i="28"/>
  <c r="AR6" i="28"/>
  <c r="AM22" i="28"/>
  <c r="AG22" i="28"/>
  <c r="AO24" i="28"/>
  <c r="AP23" i="28"/>
  <c r="AF11" i="28"/>
  <c r="AK25" i="28"/>
  <c r="AR21" i="28"/>
  <c r="AW22" i="28"/>
  <c r="AX26" i="28"/>
  <c r="AS26" i="28"/>
  <c r="AF26" i="28"/>
  <c r="AT25" i="28"/>
  <c r="AJ25" i="28"/>
  <c r="AP26" i="28"/>
  <c r="AT21" i="28"/>
  <c r="AW25" i="28"/>
  <c r="AY24" i="28"/>
  <c r="AX24" i="28"/>
  <c r="AQ14" i="28"/>
  <c r="AY21" i="28"/>
  <c r="AS16" i="28"/>
  <c r="AV23" i="28"/>
  <c r="AT26" i="28"/>
  <c r="AY26" i="28"/>
  <c r="AV22" i="28"/>
  <c r="AO23" i="28"/>
  <c r="AQ26" i="28"/>
  <c r="AK18" i="28"/>
  <c r="AM26" i="28"/>
  <c r="AE26" i="28"/>
  <c r="AG25" i="28"/>
  <c r="AF23" i="28"/>
  <c r="AO12" i="28"/>
  <c r="AN24" i="28"/>
  <c r="AG6" i="28"/>
  <c r="AD22" i="28"/>
  <c r="AX3" i="28"/>
  <c r="AU19" i="28"/>
  <c r="AI9" i="28"/>
  <c r="AR16" i="28"/>
  <c r="AM9" i="28"/>
  <c r="AW17" i="28"/>
  <c r="AN9" i="28"/>
  <c r="AQ15" i="28"/>
  <c r="AH17" i="28"/>
  <c r="AG13" i="28"/>
  <c r="AH5" i="28"/>
  <c r="AD10" i="28"/>
  <c r="AD19" i="28"/>
  <c r="AL14" i="28"/>
  <c r="AH6" i="28"/>
  <c r="AY11" i="28"/>
  <c r="AH3" i="28"/>
  <c r="AN8" i="28"/>
  <c r="AN15" i="28"/>
  <c r="AG4" i="28"/>
  <c r="AK23" i="28"/>
  <c r="AT10" i="28"/>
  <c r="AG20" i="28"/>
  <c r="AI6" i="28"/>
  <c r="AL13" i="28"/>
  <c r="AR3" i="28"/>
  <c r="AC24" i="28"/>
  <c r="AQ16" i="28"/>
  <c r="AD25" i="28"/>
  <c r="AE17" i="28"/>
  <c r="AU21" i="28"/>
  <c r="AR14" i="28"/>
  <c r="AD17" i="28"/>
  <c r="AL12" i="28"/>
  <c r="AV2" i="28"/>
  <c r="AD8" i="28"/>
  <c r="AE10" i="28"/>
  <c r="AN10" i="28"/>
  <c r="AJ24" i="28"/>
  <c r="AC6" i="28"/>
  <c r="AW21" i="28"/>
  <c r="AT3" i="28"/>
  <c r="AX18" i="28"/>
  <c r="AO9" i="28"/>
  <c r="AE23" i="28"/>
  <c r="AU4" i="28"/>
  <c r="AR20" i="28"/>
  <c r="AK2" i="28"/>
  <c r="AL18" i="28"/>
  <c r="AV9" i="28"/>
  <c r="AI15" i="28"/>
  <c r="AH16" i="28"/>
  <c r="AM19" i="28"/>
  <c r="AL9" i="28"/>
  <c r="AC17" i="28"/>
  <c r="AU9" i="28"/>
  <c r="AT14" i="28"/>
  <c r="AH15" i="28"/>
  <c r="AQ11" i="28"/>
  <c r="AD5" i="28"/>
  <c r="AE21" i="28"/>
  <c r="AF14" i="28"/>
  <c r="AY14" i="28"/>
  <c r="AS11" i="28"/>
  <c r="AO3" i="28"/>
  <c r="AL8" i="28"/>
  <c r="AP22" i="28"/>
  <c r="AI4" i="28"/>
  <c r="AU23" i="28"/>
  <c r="AN5" i="28"/>
  <c r="AK21" i="28"/>
  <c r="AD3" i="28"/>
  <c r="AE19" i="28"/>
  <c r="AS9" i="28"/>
  <c r="AY15" i="28"/>
  <c r="AH2" i="28"/>
  <c r="AF20" i="28"/>
  <c r="AS17" i="28"/>
  <c r="AJ9" i="28"/>
  <c r="AM15" i="28"/>
  <c r="AH24" i="28"/>
  <c r="AJ12" i="28"/>
  <c r="AH12" i="28"/>
  <c r="AN16" i="28"/>
  <c r="AX9" i="28"/>
  <c r="AD14" i="28"/>
  <c r="AH26" i="28"/>
  <c r="AU11" i="28"/>
  <c r="AH9" i="28"/>
  <c r="AQ6" i="28"/>
  <c r="AD4" i="28"/>
  <c r="AV17" i="28"/>
  <c r="AC18" i="28"/>
  <c r="AP15" i="28"/>
  <c r="AW24" i="28"/>
  <c r="AF13" i="28"/>
  <c r="AS20" i="28"/>
  <c r="AC10" i="28"/>
  <c r="AJ22" i="28"/>
  <c r="AL11" i="28"/>
  <c r="AQ18" i="28"/>
  <c r="AE8" i="28"/>
  <c r="AW8" i="28"/>
  <c r="AR4" i="28"/>
  <c r="AM21" i="28"/>
  <c r="AD20" i="28"/>
  <c r="AT13" i="28"/>
  <c r="AS5" i="28"/>
  <c r="AC3" i="28"/>
  <c r="AM3" i="28"/>
  <c r="AS18" i="28"/>
  <c r="AO19" i="28"/>
  <c r="AE24" i="28"/>
  <c r="AP16" i="28"/>
  <c r="AT23" i="28"/>
  <c r="AD2" i="28"/>
  <c r="AG3" i="28"/>
  <c r="AJ18" i="28"/>
  <c r="AL23" i="28"/>
  <c r="AW15" i="28"/>
  <c r="AO18" i="28"/>
  <c r="AX12" i="28"/>
  <c r="AU24" i="28"/>
  <c r="AV12" i="28"/>
  <c r="AH4" i="28"/>
  <c r="AP10" i="28"/>
  <c r="AV19" i="28"/>
  <c r="AE6" i="28"/>
  <c r="AO8" i="28"/>
  <c r="AU2" i="28"/>
  <c r="AU14" i="28"/>
  <c r="AC4" i="28"/>
  <c r="AK3" i="28"/>
  <c r="AR17" i="28"/>
  <c r="AC16" i="28"/>
  <c r="AL15" i="28"/>
  <c r="AS23" i="28"/>
  <c r="AI12" i="28"/>
  <c r="AJ23" i="28"/>
  <c r="AM16" i="28"/>
  <c r="AU25" i="28"/>
  <c r="AC14" i="28"/>
  <c r="AU22" i="28"/>
  <c r="AT11" i="28"/>
  <c r="AX17" i="28"/>
  <c r="AT6" i="28"/>
  <c r="AL24" i="28"/>
  <c r="AU12" i="28"/>
  <c r="AF21" i="28"/>
  <c r="AK10" i="28"/>
  <c r="AF15" i="28"/>
  <c r="AD6" i="28"/>
  <c r="AW26" i="28"/>
  <c r="AE3" i="28"/>
  <c r="AO21" i="28"/>
  <c r="AL3" i="28"/>
  <c r="AI19" i="28"/>
  <c r="AW9" i="28"/>
  <c r="AV16" i="28"/>
  <c r="AD9" i="28"/>
  <c r="AS13" i="28"/>
  <c r="AH18" i="28"/>
  <c r="AE15" i="28"/>
  <c r="AH23" i="28"/>
  <c r="AR12" i="28"/>
  <c r="AH21" i="28"/>
  <c r="AL10" i="28"/>
  <c r="AE18" i="28"/>
  <c r="AW4" i="28"/>
  <c r="AO25" i="28"/>
  <c r="AM11" i="28"/>
  <c r="AI21" i="28"/>
  <c r="AY6" i="28"/>
  <c r="AG16" i="28"/>
  <c r="AK4" i="28"/>
  <c r="AO26" i="28"/>
  <c r="AJ17" i="28"/>
  <c r="AF19" i="28"/>
  <c r="AT5" i="28"/>
  <c r="AJ11" i="28"/>
  <c r="AF3" i="28"/>
  <c r="AS24" i="28"/>
  <c r="AU16" i="28"/>
  <c r="AM25" i="28"/>
  <c r="AR13" i="28"/>
  <c r="AT18" i="28"/>
  <c r="AK9" i="28"/>
  <c r="AJ16" i="28"/>
  <c r="AP9" i="28"/>
  <c r="AW13" i="28"/>
  <c r="AH22" i="28"/>
  <c r="AX10" i="28"/>
  <c r="AL26" i="28"/>
  <c r="AF12" i="28"/>
  <c r="AH8" i="28"/>
  <c r="AR8" i="28"/>
  <c r="AM18" i="28"/>
  <c r="AL5" i="28"/>
  <c r="AT4" i="28"/>
  <c r="AE2" i="28"/>
  <c r="AO20" i="28"/>
  <c r="AM6" i="28"/>
  <c r="AE14" i="28"/>
  <c r="AV3" i="28"/>
  <c r="AR2" i="28"/>
  <c r="AN17" i="28"/>
  <c r="AV26" i="28"/>
  <c r="AK14" i="28"/>
  <c r="AV6" i="28"/>
  <c r="AQ2" i="28"/>
  <c r="AQ22" i="28"/>
  <c r="AI16" i="28"/>
  <c r="AQ25" i="28"/>
  <c r="AV13" i="28"/>
  <c r="AQ21" i="28"/>
  <c r="AS10" i="28"/>
  <c r="AN6" i="28"/>
  <c r="AJ4" i="28"/>
  <c r="AD23" i="28"/>
  <c r="AP20" i="28"/>
  <c r="AR26" i="28"/>
  <c r="AF18" i="28"/>
  <c r="AI22" i="28"/>
  <c r="AC15" i="28"/>
  <c r="AW23" i="28"/>
  <c r="AL16" i="28"/>
  <c r="AW20" i="28"/>
  <c r="AY13" i="28"/>
  <c r="AI14" i="28"/>
  <c r="AO11" i="28"/>
  <c r="AR24" i="28"/>
  <c r="AK6" i="28"/>
  <c r="AG18" i="28"/>
  <c r="AT12" i="28"/>
  <c r="AS8" i="28"/>
  <c r="AJ10" i="28"/>
  <c r="AF24" i="28"/>
  <c r="AV5" i="28"/>
  <c r="AC21" i="28"/>
  <c r="AS2" i="28"/>
  <c r="AF2" i="28"/>
  <c r="AW6" i="28"/>
  <c r="AX22" i="28"/>
  <c r="AQ4" i="28"/>
  <c r="AN20" i="28"/>
  <c r="AG2" i="28"/>
  <c r="AK17" i="28"/>
  <c r="AY9" i="28"/>
  <c r="AK26" i="28"/>
  <c r="AV11" i="28"/>
  <c r="AW14" i="28"/>
  <c r="AG24" i="28"/>
  <c r="AQ12" i="28"/>
  <c r="AX20" i="28"/>
  <c r="AG10" i="28"/>
  <c r="AR11" i="28"/>
  <c r="AG5" i="28"/>
  <c r="AO16" i="28"/>
  <c r="AP6" i="28"/>
  <c r="AU5" i="28"/>
  <c r="AF4" i="28"/>
  <c r="AF22" i="28"/>
  <c r="AL20" i="28"/>
  <c r="AL25" i="28"/>
  <c r="AI17" i="28"/>
  <c r="AG26" i="28"/>
  <c r="AX2" i="28"/>
  <c r="AM10" i="28"/>
  <c r="AC19" i="28"/>
  <c r="AK24" i="28"/>
  <c r="AT16" i="28"/>
  <c r="AI20" i="28"/>
  <c r="AQ13" i="28"/>
  <c r="AU26" i="28"/>
  <c r="AU17" i="28"/>
  <c r="AS22" i="28"/>
  <c r="AK15" i="28"/>
  <c r="AW18" i="28"/>
  <c r="AE13" i="28"/>
  <c r="AJ6" i="28"/>
  <c r="AX8" i="28"/>
  <c r="AV8" i="28"/>
  <c r="AU18" i="28"/>
  <c r="AP5" i="28"/>
  <c r="AQ10" i="28"/>
  <c r="AY2" i="28"/>
  <c r="AM20" i="28"/>
  <c r="AX15" i="28"/>
  <c r="AC26" i="28"/>
  <c r="AF17" i="28"/>
  <c r="AY5" i="28"/>
  <c r="AS14" i="28"/>
  <c r="AX23" i="28"/>
  <c r="AM12" i="28"/>
  <c r="AJ19" i="28"/>
  <c r="AM8" i="28"/>
  <c r="AI25" i="28"/>
  <c r="AN13" i="28"/>
  <c r="AE22" i="28"/>
  <c r="AD11" i="28"/>
  <c r="AI18" i="28"/>
  <c r="AX6" i="28"/>
  <c r="AL4" i="28"/>
  <c r="AU3" i="28"/>
  <c r="AK20" i="28"/>
  <c r="AY8" i="28"/>
  <c r="AD13" i="28"/>
  <c r="AO5" i="28"/>
  <c r="AJ2" i="28"/>
  <c r="AI3" i="28"/>
  <c r="AI5" i="28"/>
  <c r="AR18" i="28"/>
  <c r="AP17" i="28"/>
  <c r="AS4" i="28"/>
  <c r="AF6" i="28"/>
  <c r="AM2" i="28"/>
  <c r="AX21" i="28"/>
  <c r="AE16" i="28"/>
  <c r="AQ24" i="28"/>
  <c r="AY12" i="28"/>
  <c r="AJ26" i="28"/>
  <c r="AG14" i="28"/>
  <c r="AC23" i="28"/>
  <c r="AX11" i="28"/>
  <c r="AR19" i="28"/>
  <c r="AQ8" i="28"/>
  <c r="AG8" i="28"/>
  <c r="AN4" i="28"/>
  <c r="AL21" i="28"/>
  <c r="AO10" i="28"/>
  <c r="AV15" i="28"/>
  <c r="AL6" i="28"/>
  <c r="AE5" i="28"/>
  <c r="AY3" i="28"/>
  <c r="AL17" i="28"/>
  <c r="AK19" i="28"/>
  <c r="AY10" i="28"/>
  <c r="AC5" i="28"/>
  <c r="AR25" i="28"/>
  <c r="AT2" i="28"/>
  <c r="AK8" i="28"/>
  <c r="AV18" i="28"/>
  <c r="AG23" i="28"/>
  <c r="AS15" i="28"/>
  <c r="AW12" i="28"/>
  <c r="AG11" i="28"/>
  <c r="AC25" i="28"/>
  <c r="AS6" i="28"/>
  <c r="AT22" i="28"/>
  <c r="AM4" i="28"/>
  <c r="AQ19" i="28"/>
  <c r="AT9" i="28"/>
  <c r="AV20" i="28"/>
  <c r="AO2" i="28"/>
  <c r="AP18" i="28"/>
  <c r="AG9" i="28"/>
  <c r="AF16" i="28"/>
  <c r="AC9" i="28"/>
  <c r="AC13" i="28"/>
  <c r="AH13" i="28"/>
  <c r="AG17" i="28"/>
  <c r="AE9" i="28"/>
  <c r="AX14" i="28"/>
  <c r="AH19" i="28"/>
  <c r="AN12" i="28"/>
  <c r="AH20" i="28"/>
  <c r="AJ8" i="28"/>
  <c r="AN26" i="28"/>
  <c r="AO13" i="28"/>
  <c r="AH14" i="28"/>
  <c r="AI11" i="28"/>
  <c r="AD21" i="28"/>
  <c r="AU6" i="28"/>
  <c r="AS12" i="28"/>
  <c r="AN3" i="28"/>
  <c r="AT20" i="28"/>
  <c r="AW19" i="28"/>
  <c r="AI26" i="28"/>
  <c r="AQ17" i="28"/>
  <c r="AN22" i="28"/>
  <c r="AG15" i="28"/>
  <c r="AK16" i="28"/>
  <c r="AD12" i="28"/>
  <c r="AX19" i="28"/>
  <c r="AM13" i="28"/>
  <c r="AG12" i="28"/>
  <c r="AC11" i="28"/>
  <c r="AV24" i="28"/>
  <c r="AO6" i="28"/>
  <c r="AS21" i="28"/>
  <c r="AP3" i="28"/>
  <c r="AQ5" i="28"/>
  <c r="AT8" i="28"/>
  <c r="AQ23" i="28"/>
  <c r="AJ5" i="28"/>
  <c r="AG21" i="28"/>
  <c r="AW2" i="28"/>
  <c r="AD18" i="28"/>
  <c r="AR9" i="28"/>
  <c r="AL22" i="28"/>
  <c r="AE4" i="28"/>
  <c r="AY19" i="28"/>
  <c r="AQ9" i="28"/>
  <c r="AO17" i="28"/>
  <c r="AF9" i="28"/>
  <c r="AP14" i="28"/>
  <c r="AH11" i="28"/>
  <c r="AE12" i="28"/>
  <c r="AC20" i="28"/>
  <c r="AU8" i="28"/>
  <c r="AK12" i="28"/>
  <c r="AK5" i="28"/>
  <c r="AM24" i="28"/>
  <c r="AL2" i="28"/>
  <c r="AS3" i="28"/>
  <c r="AQ3" i="28"/>
  <c r="AT19" i="28"/>
  <c r="AS19" i="28"/>
  <c r="AX25" i="28"/>
  <c r="AM17" i="28"/>
  <c r="AJ21" i="28"/>
  <c r="AJ14" i="28"/>
  <c r="AP4" i="28"/>
  <c r="AN18" i="28"/>
  <c r="AR23" i="28"/>
  <c r="AD16" i="28"/>
  <c r="AQ20" i="28"/>
  <c r="AU13" i="28"/>
  <c r="AU10" i="28"/>
  <c r="AR10" i="28"/>
  <c r="AC22" i="28"/>
  <c r="AV14" i="28"/>
  <c r="AT17" i="28"/>
  <c r="AP12" i="28"/>
  <c r="AC8" i="28"/>
  <c r="AF10" i="28"/>
  <c r="AI23" i="28"/>
  <c r="AY4" i="28"/>
  <c r="AY18" i="28"/>
  <c r="AI8" i="28"/>
  <c r="AI10" i="28"/>
  <c r="AV4" i="28"/>
  <c r="AF25" i="28"/>
  <c r="AP2" i="28"/>
  <c r="AY25" i="28"/>
  <c r="AY17" i="28"/>
  <c r="AJ15" i="28"/>
  <c r="AG19" i="28"/>
  <c r="AP24" i="28"/>
  <c r="AX16" i="28"/>
  <c r="AP21" i="28"/>
  <c r="AN14" i="28"/>
  <c r="AP13" i="28"/>
  <c r="AK11" i="28"/>
  <c r="AY22" i="28"/>
  <c r="AO15" i="28"/>
  <c r="AP19" i="28"/>
  <c r="AI13" i="28"/>
  <c r="AN11" i="28"/>
  <c r="AV10" i="28"/>
  <c r="AY23" i="28"/>
  <c r="AR5" i="28"/>
  <c r="AR15" i="28"/>
  <c r="AW11" i="28"/>
  <c r="AX4" i="28"/>
  <c r="AP8" i="28"/>
  <c r="AM23" i="28"/>
  <c r="AF5" i="28"/>
  <c r="AJ20" i="28"/>
  <c r="AC2" i="28"/>
  <c r="AU15" i="28"/>
  <c r="AH25" i="28"/>
  <c r="AK13" i="28"/>
  <c r="AH10" i="28"/>
  <c r="AE11" i="28"/>
  <c r="AN19" i="28"/>
  <c r="AX5" i="28"/>
  <c r="AN21" i="28"/>
  <c r="AF8" i="28"/>
  <c r="AW16" i="28"/>
  <c r="AO4" i="28"/>
  <c r="AM5" i="28"/>
  <c r="AI2" i="28"/>
  <c r="AX13" i="28"/>
  <c r="AD15" i="28"/>
  <c r="AC12" i="28"/>
  <c r="AJ3" i="28"/>
  <c r="AN25" i="28"/>
  <c r="AY16" i="28"/>
  <c r="AW3" i="28"/>
  <c r="AO14" i="28"/>
  <c r="AO22" i="28"/>
  <c r="AP11" i="28"/>
  <c r="AL19" i="28"/>
  <c r="AT15" i="28"/>
  <c r="AE25" i="28"/>
  <c r="AJ13" i="28"/>
  <c r="AV21" i="28"/>
  <c r="AW10" i="28"/>
  <c r="AM14" i="28"/>
  <c r="AW5" i="28"/>
  <c r="AB21" i="28"/>
  <c r="AB20" i="28"/>
  <c r="AB23" i="28"/>
  <c r="AB3" i="28"/>
  <c r="AB17" i="28"/>
  <c r="AB4" i="28"/>
  <c r="AB13" i="28"/>
  <c r="AB12" i="28"/>
  <c r="AB16" i="28"/>
  <c r="AB14" i="28"/>
  <c r="AB26" i="28"/>
  <c r="AB25" i="28"/>
  <c r="AB15" i="28"/>
  <c r="AB11" i="28"/>
  <c r="AB24" i="28"/>
  <c r="AB10" i="28"/>
  <c r="AB5" i="28"/>
  <c r="AB6" i="28"/>
  <c r="AB22" i="28"/>
  <c r="AB8" i="28"/>
  <c r="AB9" i="28"/>
  <c r="AB18" i="28"/>
  <c r="AB19" i="28"/>
  <c r="AB2" i="28"/>
</calcChain>
</file>

<file path=xl/sharedStrings.xml><?xml version="1.0" encoding="utf-8"?>
<sst xmlns="http://schemas.openxmlformats.org/spreadsheetml/2006/main" count="5846" uniqueCount="228">
  <si>
    <t>0</t>
  </si>
  <si>
    <t>ГО</t>
  </si>
  <si>
    <t>ГЗ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</si>
  <si>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</si>
  <si>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</si>
  <si>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</si>
  <si>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</si>
  <si>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</si>
  <si>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</si>
  <si>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</si>
  <si>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</si>
  <si>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</si>
  <si>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</si>
  <si>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</si>
  <si>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</si>
  <si>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ГЗ_end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</si>
  <si>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</si>
  <si>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</si>
  <si>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</si>
  <si>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</si>
  <si>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</si>
  <si>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</si>
  <si>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</si>
  <si>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</si>
  <si>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</si>
  <si>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</si>
  <si>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</si>
  <si>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</si>
  <si>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</si>
  <si>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</si>
  <si>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</si>
  <si>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</si>
  <si>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</si>
  <si>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</si>
  <si>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</si>
  <si>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</si>
  <si>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</si>
  <si>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</si>
  <si>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</si>
  <si>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</si>
  <si>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</si>
  <si>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</si>
  <si>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</si>
  <si>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</si>
  <si>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</si>
  <si>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</si>
  <si>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</si>
  <si>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</si>
  <si>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</si>
  <si>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</si>
  <si>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</si>
  <si>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</si>
  <si>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</si>
  <si>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</si>
  <si>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</si>
  <si>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</si>
  <si>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</si>
  <si>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</si>
  <si>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</si>
  <si>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</si>
  <si>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</si>
  <si>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</si>
  <si>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</si>
  <si>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</si>
  <si>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</si>
  <si>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</si>
  <si>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</si>
  <si>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</si>
  <si>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</si>
  <si>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</si>
  <si>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</si>
  <si>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</si>
  <si>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</si>
  <si>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</si>
  <si>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</si>
  <si>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</si>
  <si>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</si>
  <si>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</si>
  <si>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</si>
  <si>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</si>
  <si>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</si>
  <si>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</si>
  <si>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</si>
  <si>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</si>
  <si>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</si>
  <si>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</si>
  <si>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</si>
  <si>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</si>
  <si>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</si>
  <si>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</si>
  <si>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</si>
  <si>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</si>
  <si>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</si>
  <si>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</si>
  <si>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</si>
  <si>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</si>
  <si>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</si>
  <si>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</si>
  <si>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</si>
  <si>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</si>
  <si>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</si>
  <si>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</si>
  <si>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</si>
  <si>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Герасимов Антон</t>
  </si>
  <si>
    <t>Двинских  Дарина</t>
  </si>
  <si>
    <t>Шилова  Алена</t>
  </si>
  <si>
    <t>Панин Артём</t>
  </si>
  <si>
    <t>Якимчиков максим</t>
  </si>
  <si>
    <t xml:space="preserve">Ракутин Юрий </t>
  </si>
  <si>
    <t xml:space="preserve">% до </t>
  </si>
  <si>
    <t>%  до</t>
  </si>
  <si>
    <t>% после</t>
  </si>
  <si>
    <t>E</t>
  </si>
  <si>
    <t>I</t>
  </si>
  <si>
    <t>S</t>
  </si>
  <si>
    <t>N</t>
  </si>
  <si>
    <t>T</t>
  </si>
  <si>
    <t>F</t>
  </si>
  <si>
    <t>J</t>
  </si>
  <si>
    <t>P</t>
  </si>
  <si>
    <t>2469/1358</t>
  </si>
  <si>
    <t>Ф/М</t>
  </si>
  <si>
    <t>J/P</t>
  </si>
  <si>
    <t>T/F</t>
  </si>
  <si>
    <t>BEFORE</t>
  </si>
  <si>
    <t>AFTER</t>
  </si>
  <si>
    <t>п</t>
  </si>
  <si>
    <t>и</t>
  </si>
  <si>
    <t>р</t>
  </si>
  <si>
    <t>1-ФЕМИН</t>
  </si>
  <si>
    <t>0-МАСКУЛ</t>
  </si>
  <si>
    <t>0-ФЕМИН</t>
  </si>
  <si>
    <t>1-МАСКУЛ</t>
  </si>
  <si>
    <t>ВСЕ СТАДИИ ДО</t>
  </si>
  <si>
    <t>ВСЕ СТАДИИ ПОСЛЕ</t>
  </si>
  <si>
    <t>ПОЛНОЕ СРЕДНЕЕ</t>
  </si>
  <si>
    <t>ENERGY</t>
  </si>
  <si>
    <t>ENTROPY</t>
  </si>
  <si>
    <t>HURST</t>
  </si>
  <si>
    <t>V2</t>
  </si>
  <si>
    <t>Vx2+Vy2</t>
  </si>
  <si>
    <t>Vx2</t>
  </si>
  <si>
    <t xml:space="preserve"> Vy2</t>
  </si>
  <si>
    <t>Vz2</t>
  </si>
  <si>
    <t>Vx</t>
  </si>
  <si>
    <t>Vy</t>
  </si>
  <si>
    <t>Vz</t>
  </si>
  <si>
    <t>old</t>
  </si>
  <si>
    <t xml:space="preserve"> X old</t>
  </si>
  <si>
    <t xml:space="preserve"> Y old</t>
  </si>
  <si>
    <t>Z old</t>
  </si>
  <si>
    <t>new</t>
  </si>
  <si>
    <t>new X</t>
  </si>
  <si>
    <t>new Y</t>
  </si>
  <si>
    <t>new Z</t>
  </si>
  <si>
    <t>ФЕМИН</t>
  </si>
  <si>
    <t>МАСКУЛ</t>
  </si>
  <si>
    <t>СР МАСКУЛ</t>
  </si>
  <si>
    <t>СР ФЕМИН</t>
  </si>
  <si>
    <t>Ф&gt;М</t>
  </si>
  <si>
    <t>СР 0</t>
  </si>
  <si>
    <t>СР 1</t>
  </si>
  <si>
    <t>1 &gt; 0</t>
  </si>
  <si>
    <t>СР 0-М</t>
  </si>
  <si>
    <t>СР 1-М</t>
  </si>
  <si>
    <t>СР 0-Ф</t>
  </si>
  <si>
    <t>СР 1-Ф</t>
  </si>
  <si>
    <t>ПОКОЙ</t>
  </si>
  <si>
    <t>ПРИНЯТИЕ РЕШЕНИЯ</t>
  </si>
  <si>
    <t>ПРОСМОТР РЕЗУЛЬТАТОВ</t>
  </si>
  <si>
    <t>До &gt;53</t>
  </si>
  <si>
    <t>До &lt;53</t>
  </si>
  <si>
    <t>После &gt; 53</t>
  </si>
  <si>
    <t>После &lt; 53</t>
  </si>
  <si>
    <t>&lt;53 &gt;  &gt;53</t>
  </si>
  <si>
    <t>мало&gt;много</t>
  </si>
  <si>
    <t>'Energy V2'</t>
  </si>
  <si>
    <t>'Energy Vx2+Vy2'</t>
  </si>
  <si>
    <t>'Energy Vx2'</t>
  </si>
  <si>
    <t>'Energy Vy2'</t>
  </si>
  <si>
    <t>'Energy Vz2'</t>
  </si>
  <si>
    <t>'Energy Vx'</t>
  </si>
  <si>
    <t>'Energy Vy'</t>
  </si>
  <si>
    <t>'Energy Vz'</t>
  </si>
  <si>
    <t>'Entropy old'</t>
  </si>
  <si>
    <t>'Entropy X old'</t>
  </si>
  <si>
    <t>'Entropy Y old'</t>
  </si>
  <si>
    <t>'Entropy Z old'</t>
  </si>
  <si>
    <t>'Entropy new'</t>
  </si>
  <si>
    <t>'Entropy X'</t>
  </si>
  <si>
    <t>'Entropy Y'</t>
  </si>
  <si>
    <t>'Entropy Z'</t>
  </si>
  <si>
    <t>'Hurst V2'</t>
  </si>
  <si>
    <t>'Hurst Vx2+Vy2'</t>
  </si>
  <si>
    <t>'Hurst Vx2'</t>
  </si>
  <si>
    <t>'Hurst Vy2'</t>
  </si>
  <si>
    <t>'Hurst Vz2'</t>
  </si>
  <si>
    <t>'Hurst Vx'</t>
  </si>
  <si>
    <t>'Hurst Vy'</t>
  </si>
  <si>
    <t>'Hurst Vz'</t>
  </si>
  <si>
    <t>До &gt;65</t>
  </si>
  <si>
    <t>До &lt;40</t>
  </si>
  <si>
    <t>После &gt; 60</t>
  </si>
  <si>
    <t>После &lt; 46</t>
  </si>
  <si>
    <t>&lt;40</t>
  </si>
  <si>
    <t>&lt;46</t>
  </si>
  <si>
    <t xml:space="preserve">&gt;60 </t>
  </si>
  <si>
    <t xml:space="preserve">&gt;65 </t>
  </si>
  <si>
    <t>&lt;53</t>
  </si>
  <si>
    <t>&gt;53</t>
  </si>
  <si>
    <t>ПРИНЯТИЕ РЕШЕНИЯ ДО</t>
  </si>
  <si>
    <t>ПРИНЯТИЕ РЕШЕНИЯ ПОСЛЕ</t>
  </si>
  <si>
    <t>ПРОСМОТР РЕЗУЛЬТАТОВ ДО</t>
  </si>
  <si>
    <t>ПРОСМОТР РЕЗУЛЬТАТОВ ПОСЛЕ</t>
  </si>
  <si>
    <t>ВСЕ СТАДИИ РАЗНИЦА ДО/ПОСЛЕ</t>
  </si>
  <si>
    <t>ПРИНЯТИЕ РЕШЕНИЯ ДО/ПОСЛЕ</t>
  </si>
  <si>
    <t>ПРОСМОТР РЕЗУЛЬТАТОВ ДО/ПОСЛЕ</t>
  </si>
  <si>
    <t>Выиграли до</t>
  </si>
  <si>
    <t>Выиграли после</t>
  </si>
  <si>
    <t>до-после &gt;0</t>
  </si>
  <si>
    <t>до-после &lt;0</t>
  </si>
  <si>
    <t>вначале проиграли</t>
  </si>
  <si>
    <t>вначале выиграли</t>
  </si>
  <si>
    <t xml:space="preserve">до&gt;после </t>
  </si>
  <si>
    <t xml:space="preserve">до&lt;после </t>
  </si>
  <si>
    <t>Энергия с логарифмом</t>
  </si>
  <si>
    <t>Энергия без логарифма (старые значения)</t>
  </si>
  <si>
    <t>'Energy 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</si>
</sst>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rgb="FF008080"/>
      <name val="Courier New"/>
      <family val="3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  <charset val="204"/>
    </font>
    <font>
      <b/>
      <sz val="10"/>
      <name val="Courier New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1">
    <xf numFmtId="0" fontId="0" fillId="0" borderId="0" xfId="0"/>
    <xf numFmtId="16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1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0" xfId="0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right" textRotation="45"/>
    </xf>
    <xf numFmtId="0" fontId="3" fillId="0" borderId="0" xfId="0" applyFont="1" applyAlignment="1">
      <alignment horizontal="right" vertical="center" textRotation="45"/>
    </xf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4" fillId="0" borderId="0" xfId="0" applyFont="1"/>
    <xf numFmtId="0" fontId="4" fillId="0" borderId="12" xfId="0" applyFont="1" applyBorder="1"/>
    <xf numFmtId="0" fontId="4" fillId="0" borderId="4" xfId="0" applyFont="1" applyBorder="1"/>
    <xf numFmtId="0" fontId="4" fillId="0" borderId="13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4" xfId="0" applyFont="1" applyBorder="1"/>
    <xf numFmtId="0" fontId="4" fillId="0" borderId="1" xfId="0" applyFont="1" applyBorder="1"/>
    <xf numFmtId="0" fontId="4" fillId="0" borderId="3" xfId="0" applyFont="1" applyBorder="1"/>
    <xf numFmtId="0" fontId="0" fillId="4" borderId="0" xfId="0" applyFill="1"/>
    <xf numFmtId="0" fontId="0" fillId="5" borderId="0" xfId="0" applyFill="1"/>
    <xf numFmtId="0" fontId="0" fillId="0" borderId="2" xfId="0" applyBorder="1" applyAlignment="1">
      <alignment vertical="top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9" fontId="0" fillId="0" borderId="0" xfId="1" applyFont="1" applyAlignment="1">
      <alignment horizontal="left"/>
    </xf>
    <xf numFmtId="9" fontId="0" fillId="0" borderId="0" xfId="1" applyFont="1"/>
    <xf numFmtId="9" fontId="0" fillId="0" borderId="0" xfId="1" applyFont="1" applyFill="1" applyBorder="1"/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0" xfId="0" applyFill="1"/>
    <xf numFmtId="0" fontId="0" fillId="6" borderId="1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8" xfId="0" applyBorder="1"/>
    <xf numFmtId="9" fontId="0" fillId="0" borderId="2" xfId="1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9" fontId="0" fillId="0" borderId="15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20" xfId="1" applyFont="1" applyBorder="1"/>
    <xf numFmtId="9" fontId="0" fillId="0" borderId="21" xfId="1" applyFont="1" applyBorder="1"/>
    <xf numFmtId="9" fontId="0" fillId="0" borderId="22" xfId="1" applyFont="1" applyBorder="1"/>
    <xf numFmtId="9" fontId="0" fillId="0" borderId="5" xfId="1" applyFont="1" applyBorder="1" applyAlignment="1">
      <alignment horizontal="left"/>
    </xf>
    <xf numFmtId="9" fontId="0" fillId="0" borderId="0" xfId="1" applyFont="1" applyBorder="1" applyAlignment="1">
      <alignment horizontal="left"/>
    </xf>
    <xf numFmtId="9" fontId="0" fillId="0" borderId="8" xfId="1" applyFont="1" applyBorder="1" applyAlignment="1">
      <alignment horizontal="left"/>
    </xf>
    <xf numFmtId="0" fontId="0" fillId="0" borderId="5" xfId="0" applyFill="1" applyBorder="1"/>
    <xf numFmtId="0" fontId="0" fillId="2" borderId="5" xfId="0" applyFill="1" applyBorder="1"/>
    <xf numFmtId="9" fontId="0" fillId="0" borderId="5" xfId="1" applyFont="1" applyBorder="1"/>
    <xf numFmtId="9" fontId="0" fillId="0" borderId="0" xfId="1" applyFont="1" applyBorder="1"/>
    <xf numFmtId="9" fontId="0" fillId="0" borderId="5" xfId="1" applyFont="1" applyFill="1" applyBorder="1"/>
    <xf numFmtId="9" fontId="0" fillId="0" borderId="23" xfId="1" applyFont="1" applyBorder="1"/>
    <xf numFmtId="9" fontId="0" fillId="0" borderId="24" xfId="1" applyFont="1" applyBorder="1"/>
    <xf numFmtId="9" fontId="0" fillId="0" borderId="25" xfId="1" applyFont="1" applyBorder="1"/>
    <xf numFmtId="9" fontId="0" fillId="0" borderId="26" xfId="1" applyFont="1" applyBorder="1"/>
    <xf numFmtId="9" fontId="0" fillId="0" borderId="27" xfId="1" applyFont="1" applyBorder="1"/>
    <xf numFmtId="9" fontId="0" fillId="0" borderId="28" xfId="1" applyFont="1" applyBorder="1"/>
    <xf numFmtId="9" fontId="0" fillId="0" borderId="6" xfId="1" applyFont="1" applyBorder="1" applyAlignment="1">
      <alignment horizontal="left"/>
    </xf>
    <xf numFmtId="9" fontId="0" fillId="0" borderId="7" xfId="1" applyFont="1" applyBorder="1" applyAlignment="1">
      <alignment horizontal="left"/>
    </xf>
    <xf numFmtId="0" fontId="0" fillId="0" borderId="6" xfId="0" applyFill="1" applyBorder="1"/>
    <xf numFmtId="0" fontId="0" fillId="2" borderId="6" xfId="0" applyFill="1" applyBorder="1"/>
    <xf numFmtId="9" fontId="0" fillId="0" borderId="6" xfId="1" applyFont="1" applyBorder="1"/>
    <xf numFmtId="9" fontId="0" fillId="0" borderId="6" xfId="1" applyFont="1" applyFill="1" applyBorder="1"/>
    <xf numFmtId="9" fontId="0" fillId="0" borderId="29" xfId="1" applyFont="1" applyBorder="1"/>
    <xf numFmtId="9" fontId="0" fillId="0" borderId="30" xfId="1" applyFont="1" applyBorder="1"/>
    <xf numFmtId="9" fontId="0" fillId="0" borderId="31" xfId="1" applyFont="1" applyBorder="1"/>
    <xf numFmtId="0" fontId="1" fillId="0" borderId="33" xfId="0" applyFont="1" applyBorder="1" applyAlignment="1">
      <alignment horizontal="left" vertical="top"/>
    </xf>
    <xf numFmtId="0" fontId="0" fillId="2" borderId="34" xfId="0" applyFill="1" applyBorder="1" applyAlignment="1">
      <alignment horizontal="center" vertical="center"/>
    </xf>
    <xf numFmtId="0" fontId="0" fillId="0" borderId="34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9" fontId="0" fillId="0" borderId="34" xfId="1" applyFont="1" applyBorder="1" applyAlignment="1">
      <alignment horizontal="left"/>
    </xf>
    <xf numFmtId="9" fontId="0" fillId="0" borderId="32" xfId="1" applyFont="1" applyBorder="1" applyAlignment="1">
      <alignment horizontal="left"/>
    </xf>
    <xf numFmtId="9" fontId="0" fillId="0" borderId="36" xfId="1" applyFont="1" applyBorder="1" applyAlignment="1">
      <alignment horizontal="left"/>
    </xf>
    <xf numFmtId="9" fontId="0" fillId="2" borderId="0" xfId="1" applyFont="1" applyFill="1"/>
    <xf numFmtId="0" fontId="0" fillId="0" borderId="2" xfId="0" applyBorder="1" applyAlignment="1">
      <alignment wrapText="1"/>
    </xf>
    <xf numFmtId="0" fontId="0" fillId="6" borderId="0" xfId="0" applyFill="1" applyBorder="1"/>
    <xf numFmtId="0" fontId="0" fillId="3" borderId="0" xfId="0" applyFill="1" applyBorder="1"/>
    <xf numFmtId="0" fontId="0" fillId="6" borderId="2" xfId="0" applyFill="1" applyBorder="1"/>
    <xf numFmtId="0" fontId="0" fillId="3" borderId="2" xfId="0" applyFill="1" applyBorder="1"/>
    <xf numFmtId="9" fontId="0" fillId="2" borderId="0" xfId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7" fillId="0" borderId="12" xfId="0" applyFont="1" applyFill="1" applyBorder="1"/>
    <xf numFmtId="0" fontId="7" fillId="0" borderId="4" xfId="0" applyFont="1" applyFill="1" applyBorder="1"/>
    <xf numFmtId="0" fontId="7" fillId="0" borderId="13" xfId="0" applyFont="1" applyFill="1" applyBorder="1"/>
    <xf numFmtId="0" fontId="6" fillId="0" borderId="12" xfId="0" applyFont="1" applyFill="1" applyBorder="1"/>
    <xf numFmtId="0" fontId="6" fillId="0" borderId="4" xfId="0" applyFont="1" applyFill="1" applyBorder="1"/>
    <xf numFmtId="0" fontId="6" fillId="0" borderId="13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7" fillId="0" borderId="8" xfId="0" applyFont="1" applyFill="1" applyBorder="1"/>
    <xf numFmtId="0" fontId="7" fillId="0" borderId="2" xfId="0" applyFont="1" applyFill="1" applyBorder="1"/>
    <xf numFmtId="0" fontId="7" fillId="0" borderId="7" xfId="0" applyFont="1" applyFill="1" applyBorder="1"/>
    <xf numFmtId="0" fontId="6" fillId="0" borderId="8" xfId="0" applyFont="1" applyFill="1" applyBorder="1"/>
    <xf numFmtId="0" fontId="6" fillId="0" borderId="2" xfId="0" applyFont="1" applyFill="1" applyBorder="1"/>
    <xf numFmtId="0" fontId="6" fillId="0" borderId="7" xfId="0" applyFont="1" applyFill="1" applyBorder="1"/>
    <xf numFmtId="0" fontId="7" fillId="0" borderId="14" xfId="0" applyFont="1" applyFill="1" applyBorder="1"/>
    <xf numFmtId="0" fontId="6" fillId="0" borderId="14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3" xfId="0" applyFont="1" applyFill="1" applyBorder="1"/>
    <xf numFmtId="0" fontId="6" fillId="0" borderId="3" xfId="0" applyFont="1" applyFill="1" applyBorder="1"/>
    <xf numFmtId="0" fontId="0" fillId="7" borderId="0" xfId="0" applyFill="1" applyAlignment="1">
      <alignment horizontal="right" vertical="center"/>
    </xf>
    <xf numFmtId="0" fontId="0" fillId="0" borderId="0" xfId="0" applyAlignment="1">
      <alignment wrapText="1"/>
    </xf>
    <xf numFmtId="0" fontId="8" fillId="7" borderId="0" xfId="0" applyFont="1" applyFill="1" applyAlignment="1">
      <alignment vertical="center" wrapText="1"/>
    </xf>
    <xf numFmtId="0" fontId="3" fillId="0" borderId="0" xfId="0" applyFont="1" applyAlignment="1">
      <alignment vertical="center" textRotation="45"/>
    </xf>
    <xf numFmtId="0" fontId="3" fillId="0" borderId="0" xfId="0" applyFont="1" applyAlignment="1">
      <alignment horizontal="left" vertical="center" textRotation="45"/>
    </xf>
  </cellXfs>
  <cellStyles count="2">
    <cellStyle name="Обычный" xfId="0" builtinId="0"/>
    <cellStyle name="Процентный" xfId="1" builtinId="5"/>
  </cellStyles>
  <dxfs count="257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'Hurst V2'!$A$12</c:f>
              <c:strCache>
                <c:ptCount val="1"/>
                <c:pt idx="0">
                  <c:v>Бредихина Анастасия</c:v>
                </c:pt>
              </c:strCache>
            </c:strRef>
          </c:tx>
          <c:val>
            <c:numRef>
              <c:f>'Hurst V2'!$B$12:$CX$12</c:f>
              <c:numCache>
                <c:formatCode>General</c:formatCode>
                <c:ptCount val="101"/>
                <c:pt idx="1">
                  <c:v>0.68632113103146442</c:v>
                </c:pt>
                <c:pt idx="2">
                  <c:v>0.73250165237533327</c:v>
                </c:pt>
                <c:pt idx="3">
                  <c:v>0.56422260754449161</c:v>
                </c:pt>
                <c:pt idx="4">
                  <c:v>0.56088092767293762</c:v>
                </c:pt>
                <c:pt idx="5">
                  <c:v>0.62164222460595664</c:v>
                </c:pt>
                <c:pt idx="6">
                  <c:v>0.56402932191352384</c:v>
                </c:pt>
                <c:pt idx="7">
                  <c:v>0.73929124184111794</c:v>
                </c:pt>
                <c:pt idx="8">
                  <c:v>0.56068053846794197</c:v>
                </c:pt>
                <c:pt idx="9">
                  <c:v>0.74476899578137623</c:v>
                </c:pt>
                <c:pt idx="10">
                  <c:v>0.56487751370091932</c:v>
                </c:pt>
                <c:pt idx="11">
                  <c:v>0.56615154205645057</c:v>
                </c:pt>
                <c:pt idx="12">
                  <c:v>0.60252774253181962</c:v>
                </c:pt>
                <c:pt idx="13">
                  <c:v>0.70227833392055405</c:v>
                </c:pt>
                <c:pt idx="14">
                  <c:v>0.56962963277542145</c:v>
                </c:pt>
                <c:pt idx="15">
                  <c:v>0.6309995191079727</c:v>
                </c:pt>
                <c:pt idx="16">
                  <c:v>0.71196059512347887</c:v>
                </c:pt>
                <c:pt idx="17">
                  <c:v>0.64284037085900714</c:v>
                </c:pt>
                <c:pt idx="18">
                  <c:v>0.68711523518407769</c:v>
                </c:pt>
                <c:pt idx="19">
                  <c:v>0.571012578608462</c:v>
                </c:pt>
                <c:pt idx="20">
                  <c:v>0.57114985323839607</c:v>
                </c:pt>
                <c:pt idx="21">
                  <c:v>0.68475341196328809</c:v>
                </c:pt>
                <c:pt idx="25">
                  <c:v>0.56676711377859679</c:v>
                </c:pt>
                <c:pt idx="26">
                  <c:v>0.56281488311193051</c:v>
                </c:pt>
                <c:pt idx="27">
                  <c:v>0.56999222074937927</c:v>
                </c:pt>
                <c:pt idx="28">
                  <c:v>0.62409094859411174</c:v>
                </c:pt>
                <c:pt idx="29">
                  <c:v>0.70407607097836966</c:v>
                </c:pt>
                <c:pt idx="30">
                  <c:v>0.55880890273644845</c:v>
                </c:pt>
                <c:pt idx="31">
                  <c:v>0.74302118878010415</c:v>
                </c:pt>
                <c:pt idx="32">
                  <c:v>0.6618002897068691</c:v>
                </c:pt>
                <c:pt idx="33">
                  <c:v>0.67652713079663185</c:v>
                </c:pt>
                <c:pt idx="34">
                  <c:v>0.71489522798050142</c:v>
                </c:pt>
                <c:pt idx="35">
                  <c:v>0.64081254269172727</c:v>
                </c:pt>
                <c:pt idx="36">
                  <c:v>0.56004514399989069</c:v>
                </c:pt>
                <c:pt idx="37">
                  <c:v>0.69855109265856141</c:v>
                </c:pt>
                <c:pt idx="38">
                  <c:v>0.70797045591988683</c:v>
                </c:pt>
                <c:pt idx="39">
                  <c:v>0.69778237496823414</c:v>
                </c:pt>
                <c:pt idx="40">
                  <c:v>0.69271115348969536</c:v>
                </c:pt>
                <c:pt idx="41">
                  <c:v>0.57111910748448935</c:v>
                </c:pt>
                <c:pt idx="42">
                  <c:v>0.55633413592730119</c:v>
                </c:pt>
                <c:pt idx="43">
                  <c:v>0.6311833169644423</c:v>
                </c:pt>
                <c:pt idx="52">
                  <c:v>0.66835240254713679</c:v>
                </c:pt>
                <c:pt idx="53">
                  <c:v>0.73773359906215907</c:v>
                </c:pt>
                <c:pt idx="54">
                  <c:v>0.49803666134063168</c:v>
                </c:pt>
                <c:pt idx="55">
                  <c:v>0.65020870064955871</c:v>
                </c:pt>
                <c:pt idx="56">
                  <c:v>0.60498131898201213</c:v>
                </c:pt>
                <c:pt idx="57">
                  <c:v>0.56780411095420835</c:v>
                </c:pt>
                <c:pt idx="58">
                  <c:v>0.68291893066814258</c:v>
                </c:pt>
                <c:pt idx="59">
                  <c:v>0.65906479206813995</c:v>
                </c:pt>
                <c:pt idx="60">
                  <c:v>0.65195408688487966</c:v>
                </c:pt>
                <c:pt idx="61">
                  <c:v>0.71665576427670274</c:v>
                </c:pt>
                <c:pt idx="62">
                  <c:v>0.72235072928514354</c:v>
                </c:pt>
                <c:pt idx="63">
                  <c:v>0.60180401738713796</c:v>
                </c:pt>
                <c:pt idx="64">
                  <c:v>0.64624380020387873</c:v>
                </c:pt>
                <c:pt idx="65">
                  <c:v>0.67835136889631009</c:v>
                </c:pt>
                <c:pt idx="66">
                  <c:v>0.61278835763733563</c:v>
                </c:pt>
                <c:pt idx="67">
                  <c:v>0.70927065942554035</c:v>
                </c:pt>
                <c:pt idx="68">
                  <c:v>0.65416838115688047</c:v>
                </c:pt>
                <c:pt idx="69">
                  <c:v>0.57842499586713392</c:v>
                </c:pt>
                <c:pt idx="70">
                  <c:v>0.64883012810435137</c:v>
                </c:pt>
                <c:pt idx="71">
                  <c:v>0.57083085203463757</c:v>
                </c:pt>
                <c:pt idx="72">
                  <c:v>0.57522929285911606</c:v>
                </c:pt>
                <c:pt idx="76">
                  <c:v>0.7001835963262566</c:v>
                </c:pt>
                <c:pt idx="77">
                  <c:v>0.70501106229428523</c:v>
                </c:pt>
                <c:pt idx="78">
                  <c:v>0.57316664595330269</c:v>
                </c:pt>
                <c:pt idx="79">
                  <c:v>0.58035742156144476</c:v>
                </c:pt>
                <c:pt idx="80">
                  <c:v>0.6015757445194293</c:v>
                </c:pt>
                <c:pt idx="81">
                  <c:v>0.59053933001817394</c:v>
                </c:pt>
                <c:pt idx="82">
                  <c:v>0.65192777344100439</c:v>
                </c:pt>
                <c:pt idx="83">
                  <c:v>0.62050704631759546</c:v>
                </c:pt>
                <c:pt idx="84">
                  <c:v>0.5796861037832135</c:v>
                </c:pt>
                <c:pt idx="85">
                  <c:v>0.65418212359928118</c:v>
                </c:pt>
                <c:pt idx="86">
                  <c:v>0.57271991333742511</c:v>
                </c:pt>
                <c:pt idx="87">
                  <c:v>0.55748087793588597</c:v>
                </c:pt>
                <c:pt idx="88">
                  <c:v>0.66962100329348884</c:v>
                </c:pt>
                <c:pt idx="89">
                  <c:v>0.55885159685823393</c:v>
                </c:pt>
                <c:pt idx="90">
                  <c:v>0.5648886093520159</c:v>
                </c:pt>
                <c:pt idx="91">
                  <c:v>0.59799592747827379</c:v>
                </c:pt>
                <c:pt idx="92">
                  <c:v>0.73755551053705781</c:v>
                </c:pt>
                <c:pt idx="93">
                  <c:v>0.55816102527668499</c:v>
                </c:pt>
                <c:pt idx="94">
                  <c:v>0.65404253479665098</c:v>
                </c:pt>
                <c:pt idx="98">
                  <c:v>0.61119821434563182</c:v>
                </c:pt>
                <c:pt idx="99">
                  <c:v>0.74452603821707064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'Hurst V2'!$A$11</c:f>
              <c:strCache>
                <c:ptCount val="1"/>
                <c:pt idx="0">
                  <c:v>Омельченко Сергей</c:v>
                </c:pt>
              </c:strCache>
            </c:strRef>
          </c:tx>
          <c:val>
            <c:numRef>
              <c:f>'Hurst V2'!$B$11:$CX$11</c:f>
              <c:numCache>
                <c:formatCode>General</c:formatCode>
                <c:ptCount val="101"/>
                <c:pt idx="0">
                  <c:v>0.73910695117111214</c:v>
                </c:pt>
                <c:pt idx="1">
                  <c:v>0.64384108629316805</c:v>
                </c:pt>
                <c:pt idx="2">
                  <c:v>0.76474747807381438</c:v>
                </c:pt>
                <c:pt idx="3">
                  <c:v>0.74667560116907417</c:v>
                </c:pt>
                <c:pt idx="4">
                  <c:v>0.75334131999119947</c:v>
                </c:pt>
                <c:pt idx="5">
                  <c:v>0.74822367521326949</c:v>
                </c:pt>
                <c:pt idx="6">
                  <c:v>0.74746410787303919</c:v>
                </c:pt>
                <c:pt idx="7">
                  <c:v>0.74713274719641853</c:v>
                </c:pt>
                <c:pt idx="8">
                  <c:v>0.69533109177388952</c:v>
                </c:pt>
                <c:pt idx="9">
                  <c:v>0.75838033338924749</c:v>
                </c:pt>
                <c:pt idx="10">
                  <c:v>0.71859672323970925</c:v>
                </c:pt>
                <c:pt idx="11">
                  <c:v>0.71001544455313914</c:v>
                </c:pt>
                <c:pt idx="12">
                  <c:v>0.70754372208506033</c:v>
                </c:pt>
                <c:pt idx="13">
                  <c:v>0.68834638441477847</c:v>
                </c:pt>
                <c:pt idx="14">
                  <c:v>0.71301702757962337</c:v>
                </c:pt>
                <c:pt idx="15">
                  <c:v>0.69746139654683181</c:v>
                </c:pt>
                <c:pt idx="16">
                  <c:v>0.74995632737314122</c:v>
                </c:pt>
                <c:pt idx="17">
                  <c:v>0.72489182920293793</c:v>
                </c:pt>
                <c:pt idx="18">
                  <c:v>0.69018541431472369</c:v>
                </c:pt>
                <c:pt idx="19">
                  <c:v>0.74395225307252055</c:v>
                </c:pt>
                <c:pt idx="20">
                  <c:v>0.68912755941041137</c:v>
                </c:pt>
                <c:pt idx="21">
                  <c:v>0.79141925669285729</c:v>
                </c:pt>
                <c:pt idx="22">
                  <c:v>0.76049568229285747</c:v>
                </c:pt>
                <c:pt idx="25">
                  <c:v>0.78632251428882161</c:v>
                </c:pt>
                <c:pt idx="26">
                  <c:v>0.737377466405576</c:v>
                </c:pt>
                <c:pt idx="27">
                  <c:v>0.73915766580610487</c:v>
                </c:pt>
                <c:pt idx="28">
                  <c:v>0.72037215494219364</c:v>
                </c:pt>
                <c:pt idx="29">
                  <c:v>0.73877390142480803</c:v>
                </c:pt>
                <c:pt idx="30">
                  <c:v>0.74610702847676735</c:v>
                </c:pt>
                <c:pt idx="31">
                  <c:v>0.74385965672777821</c:v>
                </c:pt>
                <c:pt idx="32">
                  <c:v>0.71990810026760133</c:v>
                </c:pt>
                <c:pt idx="33">
                  <c:v>0.71129536631362067</c:v>
                </c:pt>
                <c:pt idx="34">
                  <c:v>0.60188554831526164</c:v>
                </c:pt>
                <c:pt idx="35">
                  <c:v>0.66802516617904495</c:v>
                </c:pt>
                <c:pt idx="36">
                  <c:v>0.72358707134468336</c:v>
                </c:pt>
                <c:pt idx="37">
                  <c:v>0.72266038388509024</c:v>
                </c:pt>
                <c:pt idx="38">
                  <c:v>0.73894121606138141</c:v>
                </c:pt>
                <c:pt idx="39">
                  <c:v>0.73960616038945215</c:v>
                </c:pt>
                <c:pt idx="40">
                  <c:v>0.70894945009782284</c:v>
                </c:pt>
                <c:pt idx="41">
                  <c:v>0.74917106199005323</c:v>
                </c:pt>
                <c:pt idx="42">
                  <c:v>0.73885578044453515</c:v>
                </c:pt>
                <c:pt idx="43">
                  <c:v>0.72464643878260626</c:v>
                </c:pt>
                <c:pt idx="44">
                  <c:v>0.73443233659533969</c:v>
                </c:pt>
                <c:pt idx="45">
                  <c:v>0.69036510590110411</c:v>
                </c:pt>
                <c:pt idx="46">
                  <c:v>0.73950826278606219</c:v>
                </c:pt>
                <c:pt idx="47">
                  <c:v>0.7300290220634269</c:v>
                </c:pt>
                <c:pt idx="48">
                  <c:v>0.61651580626379276</c:v>
                </c:pt>
                <c:pt idx="49">
                  <c:v>0.75660663653443483</c:v>
                </c:pt>
                <c:pt idx="51">
                  <c:v>0.62886141059129208</c:v>
                </c:pt>
                <c:pt idx="52">
                  <c:v>0.54396956942601249</c:v>
                </c:pt>
                <c:pt idx="53">
                  <c:v>0.77532927978954647</c:v>
                </c:pt>
                <c:pt idx="54">
                  <c:v>0.74695511355887745</c:v>
                </c:pt>
                <c:pt idx="55">
                  <c:v>0.62396646242775022</c:v>
                </c:pt>
                <c:pt idx="56">
                  <c:v>0.70448412851061259</c:v>
                </c:pt>
                <c:pt idx="57">
                  <c:v>0.62092890754943153</c:v>
                </c:pt>
                <c:pt idx="58">
                  <c:v>0.71844225832406639</c:v>
                </c:pt>
                <c:pt idx="59">
                  <c:v>0.60853946329454045</c:v>
                </c:pt>
                <c:pt idx="60">
                  <c:v>0.74511077403470238</c:v>
                </c:pt>
                <c:pt idx="61">
                  <c:v>0.71013968485497714</c:v>
                </c:pt>
                <c:pt idx="62">
                  <c:v>0.67237503288264167</c:v>
                </c:pt>
                <c:pt idx="63">
                  <c:v>0.61545887947916622</c:v>
                </c:pt>
                <c:pt idx="64">
                  <c:v>0.69349042745063749</c:v>
                </c:pt>
                <c:pt idx="65">
                  <c:v>0.66548408466698084</c:v>
                </c:pt>
                <c:pt idx="66">
                  <c:v>0.64126745932807749</c:v>
                </c:pt>
                <c:pt idx="67">
                  <c:v>0.66206838380330801</c:v>
                </c:pt>
                <c:pt idx="68">
                  <c:v>0.68354471487955304</c:v>
                </c:pt>
                <c:pt idx="69">
                  <c:v>0.72482660674768928</c:v>
                </c:pt>
                <c:pt idx="70">
                  <c:v>0.6435123188280707</c:v>
                </c:pt>
                <c:pt idx="71">
                  <c:v>0.72509506496520015</c:v>
                </c:pt>
                <c:pt idx="72">
                  <c:v>0.68576212993952013</c:v>
                </c:pt>
                <c:pt idx="73">
                  <c:v>0.76335469459021499</c:v>
                </c:pt>
                <c:pt idx="76">
                  <c:v>0.68796694795254787</c:v>
                </c:pt>
                <c:pt idx="77">
                  <c:v>0.76440351286176023</c:v>
                </c:pt>
                <c:pt idx="78">
                  <c:v>0.7361781465265419</c:v>
                </c:pt>
                <c:pt idx="79">
                  <c:v>0.65670906251759997</c:v>
                </c:pt>
                <c:pt idx="80">
                  <c:v>0.64133485252437483</c:v>
                </c:pt>
                <c:pt idx="81">
                  <c:v>0.75561315123587591</c:v>
                </c:pt>
                <c:pt idx="82">
                  <c:v>0.73347570712263876</c:v>
                </c:pt>
                <c:pt idx="83">
                  <c:v>0.75273832133142182</c:v>
                </c:pt>
                <c:pt idx="84">
                  <c:v>0.70853556728365163</c:v>
                </c:pt>
                <c:pt idx="85">
                  <c:v>0.74684163209207044</c:v>
                </c:pt>
                <c:pt idx="86">
                  <c:v>0.72593562896488961</c:v>
                </c:pt>
                <c:pt idx="87">
                  <c:v>0.77543852695962212</c:v>
                </c:pt>
                <c:pt idx="88">
                  <c:v>0.69346921374771409</c:v>
                </c:pt>
                <c:pt idx="89">
                  <c:v>0.70890239282896228</c:v>
                </c:pt>
                <c:pt idx="90">
                  <c:v>0.70692757881431301</c:v>
                </c:pt>
                <c:pt idx="91">
                  <c:v>0.75968940365202187</c:v>
                </c:pt>
                <c:pt idx="92">
                  <c:v>0.76692503086481334</c:v>
                </c:pt>
                <c:pt idx="93">
                  <c:v>0.70984561400409762</c:v>
                </c:pt>
                <c:pt idx="94">
                  <c:v>0.76785939074692</c:v>
                </c:pt>
                <c:pt idx="95">
                  <c:v>0.75052898523081213</c:v>
                </c:pt>
                <c:pt idx="97">
                  <c:v>0.7541846183680504</c:v>
                </c:pt>
                <c:pt idx="98">
                  <c:v>0.61263606801875004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71168"/>
        <c:axId val="228909824"/>
      </c:lineChart>
      <c:catAx>
        <c:axId val="2288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09824"/>
        <c:crosses val="autoZero"/>
        <c:auto val="1"/>
        <c:lblAlgn val="ctr"/>
        <c:lblOffset val="100"/>
        <c:noMultiLvlLbl val="0"/>
      </c:catAx>
      <c:valAx>
        <c:axId val="2289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329045</xdr:colOff>
      <xdr:row>17</xdr:row>
      <xdr:rowOff>17318</xdr:rowOff>
    </xdr:from>
    <xdr:to>
      <xdr:col>67</xdr:col>
      <xdr:colOff>225136</xdr:colOff>
      <xdr:row>60</xdr:row>
      <xdr:rowOff>69273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zoomScale="85" zoomScaleNormal="85" workbookViewId="0">
      <selection activeCell="B7" sqref="B7"/>
    </sheetView>
  </sheetViews>
  <sheetFormatPr defaultColWidth="5.7109375" defaultRowHeight="15" x14ac:dyDescent="0.25"/>
  <cols>
    <col min="1" max="1" width="20.7109375" customWidth="1"/>
    <col min="2" max="26" width="8.7109375" customWidth="1"/>
  </cols>
  <sheetData>
    <row r="1" spans="1:51" s="36" customFormat="1" ht="115.5" customHeight="1" x14ac:dyDescent="0.25">
      <c r="A1" s="156" t="s">
        <v>225</v>
      </c>
      <c r="B1" s="37" t="s">
        <v>176</v>
      </c>
      <c r="C1" s="37" t="s">
        <v>177</v>
      </c>
      <c r="D1" s="37" t="s">
        <v>178</v>
      </c>
      <c r="E1" s="37" t="s">
        <v>179</v>
      </c>
      <c r="F1" s="37" t="s">
        <v>180</v>
      </c>
      <c r="G1" s="159" t="s">
        <v>227</v>
      </c>
      <c r="H1" s="160" t="s">
        <v>181</v>
      </c>
      <c r="I1" s="37" t="s">
        <v>182</v>
      </c>
      <c r="J1" s="37" t="s">
        <v>183</v>
      </c>
      <c r="K1" s="37" t="s">
        <v>184</v>
      </c>
      <c r="L1" s="37" t="s">
        <v>185</v>
      </c>
      <c r="M1" s="37" t="s">
        <v>186</v>
      </c>
      <c r="N1" s="37" t="s">
        <v>187</v>
      </c>
      <c r="O1" s="37" t="s">
        <v>188</v>
      </c>
      <c r="P1" s="37" t="s">
        <v>189</v>
      </c>
      <c r="Q1" s="37" t="s">
        <v>190</v>
      </c>
      <c r="R1" s="37" t="s">
        <v>191</v>
      </c>
      <c r="S1" s="37" t="s">
        <v>192</v>
      </c>
      <c r="T1" s="37" t="s">
        <v>193</v>
      </c>
      <c r="U1" s="37" t="s">
        <v>194</v>
      </c>
      <c r="V1" s="37" t="s">
        <v>195</v>
      </c>
      <c r="W1" s="37" t="s">
        <v>196</v>
      </c>
      <c r="X1" s="37" t="s">
        <v>197</v>
      </c>
      <c r="Y1" s="37" t="s">
        <v>198</v>
      </c>
      <c r="Z1" s="37" t="s">
        <v>199</v>
      </c>
    </row>
    <row r="2" spans="1:51" ht="15.75" x14ac:dyDescent="0.25">
      <c r="A2" s="35" t="s">
        <v>176</v>
      </c>
      <c r="B2">
        <f ca="1">CORREL(INDIRECT(CONCATENATE($A2,"!B2")):INDIRECT(CONCATENATE($A2,"!CX88")),INDIRECT(CONCATENATE(B$1,"!B2")):INDIRECT(CONCATENATE(B$1,"!CX88")))</f>
        <v>1</v>
      </c>
      <c r="C2" s="45">
        <f ca="1">CORREL(INDIRECT(CONCATENATE($A2,"!B2")):INDIRECT(CONCATENATE($A2,"!CX88")),INDIRECT(CONCATENATE(C$1,"!B2")):INDIRECT(CONCATENATE(C$1,"!CX88")))</f>
        <v>0.99895926364576804</v>
      </c>
      <c r="D2">
        <f ca="1">CORREL(INDIRECT(CONCATENATE($A2,"!B2")):INDIRECT(CONCATENATE($A2,"!CX88")),INDIRECT(CONCATENATE(D$1,"!B2")):INDIRECT(CONCATENATE(D$1,"!CX88")))</f>
        <v>0.85695326840783359</v>
      </c>
      <c r="E2" s="45">
        <f ca="1">CORREL(INDIRECT(CONCATENATE($A2,"!B2")):INDIRECT(CONCATENATE($A2,"!CX88")),INDIRECT(CONCATENATE(E$1,"!B2")):INDIRECT(CONCATENATE(E$1,"!CX88")))</f>
        <v>0.96091709182300533</v>
      </c>
      <c r="F2">
        <f ca="1">CORREL(INDIRECT(CONCATENATE($A2,"!B2")):INDIRECT(CONCATENATE($A2,"!CX88")),INDIRECT(CONCATENATE(F$1,"!B2")):INDIRECT(CONCATENATE(F$1,"!CX88")))</f>
        <v>0.77624710892510607</v>
      </c>
      <c r="G2">
        <f ca="1">CORREL(INDIRECT(CONCATENATE($A2,"!B2")):INDIRECT(CONCATENATE($A2,"!CX88")),INDIRECT(CONCATENATE(G$1,"!B2")):INDIRECT(CONCATENATE(G$1,"!CX88")))</f>
        <v>0.96488869628145091</v>
      </c>
      <c r="H2">
        <f ca="1">CORREL(INDIRECT(CONCATENATE($A2,"!B2")):INDIRECT(CONCATENATE($A2,"!CX88")),INDIRECT(CONCATENATE(H$1,"!B2")):INDIRECT(CONCATENATE(H$1,"!CX88")))</f>
        <v>0.8102938664639131</v>
      </c>
      <c r="I2" s="45">
        <f ca="1">CORREL(INDIRECT(CONCATENATE($A2,"!B2")):INDIRECT(CONCATENATE($A2,"!CX88")),INDIRECT(CONCATENATE(I$1,"!B4")):INDIRECT(CONCATENATE(I$1,"!CX90")))</f>
        <v>0.93699844613481886</v>
      </c>
      <c r="J2">
        <f ca="1">CORREL(INDIRECT(CONCATENATE($A2,"!B2")):INDIRECT(CONCATENATE($A2,"!CX88")),INDIRECT(CONCATENATE(J$1,"!B2")):INDIRECT(CONCATENATE(J$1,"!CX88")))</f>
        <v>0.71321466637665532</v>
      </c>
      <c r="K2">
        <f ca="1">CORREL(INDIRECT(CONCATENATE($A2,"!B2")):INDIRECT(CONCATENATE($A2,"!CX88")),INDIRECT(CONCATENATE(K$1,"!B2")):INDIRECT(CONCATENATE(K$1,"!CX88")))</f>
        <v>-0.68886239438594965</v>
      </c>
      <c r="L2">
        <f ca="1">CORREL(INDIRECT(CONCATENATE($A2,"!B2")):INDIRECT(CONCATENATE($A2,"!CX88")),INDIRECT(CONCATENATE(L$1,"!B2")):INDIRECT(CONCATENATE(L$1,"!CX88")))</f>
        <v>-0.58611236451401261</v>
      </c>
      <c r="M2">
        <f ca="1">CORREL(INDIRECT(CONCATENATE($A2,"!B2")):INDIRECT(CONCATENATE($A2,"!CX88")),INDIRECT(CONCATENATE(M$1,"!B2")):INDIRECT(CONCATENATE(M$1,"!CX88")))</f>
        <v>-0.75157670066491611</v>
      </c>
      <c r="N2">
        <f ca="1">CORREL(INDIRECT(CONCATENATE($A2,"!B2")):INDIRECT(CONCATENATE($A2,"!CX88")),INDIRECT(CONCATENATE(N$1,"!B2")):INDIRECT(CONCATENATE(N$1,"!CX88")))</f>
        <v>-0.65016308640689502</v>
      </c>
      <c r="O2">
        <f ca="1">CORREL(INDIRECT(CONCATENATE($A2,"!B2")):INDIRECT(CONCATENATE($A2,"!CX88")),INDIRECT(CONCATENATE(O$1,"!B2")):INDIRECT(CONCATENATE(O$1,"!CX88")))</f>
        <v>-0.7871472531749194</v>
      </c>
      <c r="P2">
        <f ca="1">CORREL(INDIRECT(CONCATENATE($A2,"!B2")):INDIRECT(CONCATENATE($A2,"!CX88")),INDIRECT(CONCATENATE(P$1,"!B2")):INDIRECT(CONCATENATE(P$1,"!CX88")))</f>
        <v>-0.5866281089154316</v>
      </c>
      <c r="Q2">
        <f ca="1">CORREL(INDIRECT(CONCATENATE($A2,"!B2")):INDIRECT(CONCATENATE($A2,"!CX88")),INDIRECT(CONCATENATE(Q$1,"!B2")):INDIRECT(CONCATENATE(Q$1,"!CX88")))</f>
        <v>-0.74570699182222611</v>
      </c>
      <c r="R2">
        <f ca="1">CORREL(INDIRECT(CONCATENATE($A2,"!B2")):INDIRECT(CONCATENATE($A2,"!CX88")),INDIRECT(CONCATENATE(R$1,"!B2")):INDIRECT(CONCATENATE(R$1,"!CX88")))</f>
        <v>-0.66876524569173867</v>
      </c>
      <c r="S2">
        <f ca="1">CORREL(INDIRECT(CONCATENATE($A2,"!B2")):INDIRECT(CONCATENATE($A2,"!CX88")),INDIRECT(CONCATENATE(S$1,"!B2")):INDIRECT(CONCATENATE(S$1,"!CX88")))</f>
        <v>-0.19460615155625929</v>
      </c>
      <c r="T2">
        <f ca="1">CORREL(INDIRECT(CONCATENATE($A2,"!B2")):INDIRECT(CONCATENATE($A2,"!CX88")),INDIRECT(CONCATENATE(T$1,"!B2")):INDIRECT(CONCATENATE(T$1,"!CX88")))</f>
        <v>-0.19248094289869008</v>
      </c>
      <c r="U2">
        <f ca="1">CORREL(INDIRECT(CONCATENATE($A2,"!B2")):INDIRECT(CONCATENATE($A2,"!CX88")),INDIRECT(CONCATENATE(U$1,"!B2")):INDIRECT(CONCATENATE(U$1,"!CX88")))</f>
        <v>-0.19350452695286247</v>
      </c>
      <c r="V2">
        <f ca="1">CORREL(INDIRECT(CONCATENATE($A2,"!B2")):INDIRECT(CONCATENATE($A2,"!CX88")),INDIRECT(CONCATENATE(V$1,"!B2")):INDIRECT(CONCATENATE(V$1,"!CX88")))</f>
        <v>-0.10986512295547095</v>
      </c>
      <c r="W2">
        <f ca="1">CORREL(INDIRECT(CONCATENATE($A2,"!B2")):INDIRECT(CONCATENATE($A2,"!CX88")),INDIRECT(CONCATENATE(W$1,"!B2")):INDIRECT(CONCATENATE(W$1,"!CX88")))</f>
        <v>8.9294785813231761E-2</v>
      </c>
      <c r="X2">
        <f ca="1">CORREL(INDIRECT(CONCATENATE($A2,"!B2")):INDIRECT(CONCATENATE($A2,"!CX88")),INDIRECT(CONCATENATE(X$1,"!B2")):INDIRECT(CONCATENATE(X$1,"!CX88")))</f>
        <v>7.2615569987394948E-2</v>
      </c>
      <c r="Y2">
        <f ca="1">CORREL(INDIRECT(CONCATENATE($A2,"!B2")):INDIRECT(CONCATENATE($A2,"!CX88")),INDIRECT(CONCATENATE(Y$1,"!B2")):INDIRECT(CONCATENATE(Y$1,"!CX88")))</f>
        <v>0.13620028019261307</v>
      </c>
      <c r="Z2">
        <f ca="1">CORREL(INDIRECT(CONCATENATE($A2,"!B2")):INDIRECT(CONCATENATE($A2,"!CX88")),INDIRECT(CONCATENATE(Z$1,"!B2")):INDIRECT(CONCATENATE(Z$1,"!CX88")))</f>
        <v>0.46442231130812917</v>
      </c>
      <c r="AB2">
        <f ca="1">B2-B29</f>
        <v>0</v>
      </c>
      <c r="AC2">
        <f ca="1">C2-C29</f>
        <v>-9.1136553494963746E-4</v>
      </c>
      <c r="AD2">
        <f ca="1">D2-D29</f>
        <v>0.48088095482157028</v>
      </c>
      <c r="AE2">
        <f ca="1">E2-E29</f>
        <v>-7.7618903621156088E-3</v>
      </c>
      <c r="AF2">
        <f ca="1">F2-F29</f>
        <v>0.44677556100557708</v>
      </c>
      <c r="AG2">
        <f ca="1">H2-H29</f>
        <v>0.41723460325566436</v>
      </c>
      <c r="AH2">
        <f ca="1">I2-I29</f>
        <v>9.1527998386500609E-2</v>
      </c>
      <c r="AI2">
        <f ca="1">J2-J29</f>
        <v>0.35258596103656742</v>
      </c>
      <c r="AJ2">
        <f ca="1">K2-K29</f>
        <v>-0.33044098078723183</v>
      </c>
      <c r="AK2">
        <f ca="1">L2-L29</f>
        <v>-0.34937152573322894</v>
      </c>
      <c r="AL2">
        <f ca="1">M2-M29</f>
        <v>-0.33645470813066897</v>
      </c>
      <c r="AM2">
        <f ca="1">N2-N29</f>
        <v>-0.34617618702116443</v>
      </c>
      <c r="AN2">
        <f ca="1">O2-O29</f>
        <v>-0.4107560418446789</v>
      </c>
      <c r="AO2">
        <f ca="1">P2-P29</f>
        <v>-0.35259363994738385</v>
      </c>
      <c r="AP2">
        <f ca="1">Q2-Q29</f>
        <v>-0.36384468524374025</v>
      </c>
      <c r="AQ2">
        <f ca="1">R2-R29</f>
        <v>-0.35714532275029048</v>
      </c>
      <c r="AR2">
        <f ca="1">S2-S29</f>
        <v>-2.9672196731915235E-2</v>
      </c>
      <c r="AS2">
        <f ca="1">T2-T29</f>
        <v>-2.9545396606044522E-2</v>
      </c>
      <c r="AT2">
        <f ca="1">U2-U29</f>
        <v>-6.3398722600886664E-2</v>
      </c>
      <c r="AU2">
        <f ca="1">V2-V29</f>
        <v>4.996298579416926E-2</v>
      </c>
      <c r="AV2">
        <f ca="1">W2-W29</f>
        <v>0.1903948546896258</v>
      </c>
      <c r="AW2">
        <f ca="1">X2-X29</f>
        <v>9.7962668288868543E-2</v>
      </c>
      <c r="AX2">
        <f ca="1">Y2-Y29</f>
        <v>0.20748670068956929</v>
      </c>
      <c r="AY2">
        <f ca="1">Z2-Z29</f>
        <v>0.33504173684241112</v>
      </c>
    </row>
    <row r="3" spans="1:51" ht="15.75" x14ac:dyDescent="0.25">
      <c r="A3" s="35" t="s">
        <v>177</v>
      </c>
      <c r="B3">
        <f ca="1">CORREL(INDIRECT(CONCATENATE($A3,"!B2")):INDIRECT(CONCATENATE($A3,"!CX88")),INDIRECT(CONCATENATE(B$1,"!B2")):INDIRECT(CONCATENATE(B$1,"!CX88")))</f>
        <v>0.99895926364576804</v>
      </c>
      <c r="C3">
        <f ca="1">CORREL(INDIRECT(CONCATENATE($A3,"!B2")):INDIRECT(CONCATENATE($A3,"!CX88")),INDIRECT(CONCATENATE(C$1,"!B2")):INDIRECT(CONCATENATE(C$1,"!CX88")))</f>
        <v>1</v>
      </c>
      <c r="D3">
        <f ca="1">CORREL(INDIRECT(CONCATENATE($A3,"!B2")):INDIRECT(CONCATENATE($A3,"!CX88")),INDIRECT(CONCATENATE(D$1,"!B2")):INDIRECT(CONCATENATE(D$1,"!CX88")))</f>
        <v>0.85999546527996662</v>
      </c>
      <c r="E3" s="45">
        <f ca="1">CORREL(INDIRECT(CONCATENATE($A3,"!B2")):INDIRECT(CONCATENATE($A3,"!CX88")),INDIRECT(CONCATENATE(E$1,"!B2")):INDIRECT(CONCATENATE(E$1,"!CX88")))</f>
        <v>0.96101738278241533</v>
      </c>
      <c r="F3">
        <f ca="1">CORREL(INDIRECT(CONCATENATE($A3,"!B2")):INDIRECT(CONCATENATE($A3,"!CX88")),INDIRECT(CONCATENATE(F$1,"!B2")):INDIRECT(CONCATENATE(F$1,"!CX88")))</f>
        <v>0.76295733620670669</v>
      </c>
      <c r="G3">
        <f ca="1">CORREL(INDIRECT(CONCATENATE($A3,"!B2")):INDIRECT(CONCATENATE($A3,"!CX88")),INDIRECT(CONCATENATE(G$1,"!B2")):INDIRECT(CONCATENATE(G$1,"!CX88")))</f>
        <v>0.96410723030478129</v>
      </c>
      <c r="H3">
        <f ca="1">CORREL(INDIRECT(CONCATENATE($A3,"!B2")):INDIRECT(CONCATENATE($A3,"!CX88")),INDIRECT(CONCATENATE(H$1,"!B2")):INDIRECT(CONCATENATE(H$1,"!CX88")))</f>
        <v>0.81382581158862022</v>
      </c>
      <c r="I3" s="45">
        <f ca="1">CORREL(INDIRECT(CONCATENATE($A3,"!B2")):INDIRECT(CONCATENATE($A3,"!CX88")),INDIRECT(CONCATENATE(I$1,"!B4")):INDIRECT(CONCATENATE(I$1,"!CX90")))</f>
        <v>0.93745164344296761</v>
      </c>
      <c r="J3">
        <f ca="1">CORREL(INDIRECT(CONCATENATE($A3,"!B2")):INDIRECT(CONCATENATE($A3,"!CX88")),INDIRECT(CONCATENATE(J$1,"!B2")):INDIRECT(CONCATENATE(J$1,"!CX88")))</f>
        <v>0.70132766230104349</v>
      </c>
      <c r="K3">
        <f ca="1">CORREL(INDIRECT(CONCATENATE($A3,"!B2")):INDIRECT(CONCATENATE($A3,"!CX88")),INDIRECT(CONCATENATE(K$1,"!B2")):INDIRECT(CONCATENATE(K$1,"!CX88")))</f>
        <v>-0.68419880777448316</v>
      </c>
      <c r="L3">
        <f ca="1">CORREL(INDIRECT(CONCATENATE($A3,"!B2")):INDIRECT(CONCATENATE($A3,"!CX88")),INDIRECT(CONCATENATE(L$1,"!B2")):INDIRECT(CONCATENATE(L$1,"!CX88")))</f>
        <v>-0.58374417003800272</v>
      </c>
      <c r="M3">
        <f ca="1">CORREL(INDIRECT(CONCATENATE($A3,"!B2")):INDIRECT(CONCATENATE($A3,"!CX88")),INDIRECT(CONCATENATE(M$1,"!B2")):INDIRECT(CONCATENATE(M$1,"!CX88")))</f>
        <v>-0.74855778849920684</v>
      </c>
      <c r="N3">
        <f ca="1">CORREL(INDIRECT(CONCATENATE($A3,"!B2")):INDIRECT(CONCATENATE($A3,"!CX88")),INDIRECT(CONCATENATE(N$1,"!B2")):INDIRECT(CONCATENATE(N$1,"!CX88")))</f>
        <v>-0.63749670487789223</v>
      </c>
      <c r="O3">
        <f ca="1">CORREL(INDIRECT(CONCATENATE($A3,"!B2")):INDIRECT(CONCATENATE($A3,"!CX88")),INDIRECT(CONCATENATE(O$1,"!B2")):INDIRECT(CONCATENATE(O$1,"!CX88")))</f>
        <v>-0.780485257541776</v>
      </c>
      <c r="P3">
        <f ca="1">CORREL(INDIRECT(CONCATENATE($A3,"!B2")):INDIRECT(CONCATENATE($A3,"!CX88")),INDIRECT(CONCATENATE(P$1,"!B2")):INDIRECT(CONCATENATE(P$1,"!CX88")))</f>
        <v>-0.58528521082252238</v>
      </c>
      <c r="Q3">
        <f ca="1">CORREL(INDIRECT(CONCATENATE($A3,"!B2")):INDIRECT(CONCATENATE($A3,"!CX88")),INDIRECT(CONCATENATE(Q$1,"!B2")):INDIRECT(CONCATENATE(Q$1,"!CX88")))</f>
        <v>-0.74354800515933739</v>
      </c>
      <c r="R3">
        <f ca="1">CORREL(INDIRECT(CONCATENATE($A3,"!B2")):INDIRECT(CONCATENATE($A3,"!CX88")),INDIRECT(CONCATENATE(R$1,"!B2")):INDIRECT(CONCATENATE(R$1,"!CX88")))</f>
        <v>-0.65612910298000582</v>
      </c>
      <c r="S3">
        <f ca="1">CORREL(INDIRECT(CONCATENATE($A3,"!B2")):INDIRECT(CONCATENATE($A3,"!CX88")),INDIRECT(CONCATENATE(S$1,"!B2")):INDIRECT(CONCATENATE(S$1,"!CX88")))</f>
        <v>-0.1932812789728009</v>
      </c>
      <c r="T3">
        <f ca="1">CORREL(INDIRECT(CONCATENATE($A3,"!B2")):INDIRECT(CONCATENATE($A3,"!CX88")),INDIRECT(CONCATENATE(T$1,"!B2")):INDIRECT(CONCATENATE(T$1,"!CX88")))</f>
        <v>-0.19306667411231759</v>
      </c>
      <c r="U3">
        <f ca="1">CORREL(INDIRECT(CONCATENATE($A3,"!B2")):INDIRECT(CONCATENATE($A3,"!CX88")),INDIRECT(CONCATENATE(U$1,"!B2")):INDIRECT(CONCATENATE(U$1,"!CX88")))</f>
        <v>-0.19394351834505716</v>
      </c>
      <c r="V3">
        <f ca="1">CORREL(INDIRECT(CONCATENATE($A3,"!B2")):INDIRECT(CONCATENATE($A3,"!CX88")),INDIRECT(CONCATENATE(V$1,"!B2")):INDIRECT(CONCATENATE(V$1,"!CX88")))</f>
        <v>-0.11006004779817539</v>
      </c>
      <c r="W3">
        <f ca="1">CORREL(INDIRECT(CONCATENATE($A3,"!B2")):INDIRECT(CONCATENATE($A3,"!CX88")),INDIRECT(CONCATENATE(W$1,"!B2")):INDIRECT(CONCATENATE(W$1,"!CX88")))</f>
        <v>9.1473120464207913E-2</v>
      </c>
      <c r="X3">
        <f ca="1">CORREL(INDIRECT(CONCATENATE($A3,"!B2")):INDIRECT(CONCATENATE($A3,"!CX88")),INDIRECT(CONCATENATE(X$1,"!B2")):INDIRECT(CONCATENATE(X$1,"!CX88")))</f>
        <v>7.4577824785347441E-2</v>
      </c>
      <c r="Y3">
        <f ca="1">CORREL(INDIRECT(CONCATENATE($A3,"!B2")):INDIRECT(CONCATENATE($A3,"!CX88")),INDIRECT(CONCATENATE(Y$1,"!B2")):INDIRECT(CONCATENATE(Y$1,"!CX88")))</f>
        <v>0.1374092867546422</v>
      </c>
      <c r="Z3">
        <f ca="1">CORREL(INDIRECT(CONCATENATE($A3,"!B2")):INDIRECT(CONCATENATE($A3,"!CX88")),INDIRECT(CONCATENATE(Z$1,"!B2")):INDIRECT(CONCATENATE(Z$1,"!CX88")))</f>
        <v>0.46458775555344595</v>
      </c>
      <c r="AB3">
        <f ca="1">B3-B30</f>
        <v>-9.1136553494963746E-4</v>
      </c>
      <c r="AC3">
        <f ca="1">C3-C30</f>
        <v>0</v>
      </c>
      <c r="AD3">
        <f ca="1">D3-D30</f>
        <v>0.48856371020196721</v>
      </c>
      <c r="AE3">
        <f ca="1">E3-E30</f>
        <v>-8.9118767659575049E-3</v>
      </c>
      <c r="AF3">
        <f ca="1">F3-F30</f>
        <v>0.44808246814080194</v>
      </c>
      <c r="AG3">
        <f ca="1">H3-H30</f>
        <v>0.42503053548418018</v>
      </c>
      <c r="AH3">
        <f ca="1">I3-I30</f>
        <v>9.3709342151653496E-2</v>
      </c>
      <c r="AI3">
        <f ca="1">J3-J30</f>
        <v>0.35142803948441192</v>
      </c>
      <c r="AJ3">
        <f ca="1">K3-K30</f>
        <v>-0.32800356577214179</v>
      </c>
      <c r="AK3">
        <f ca="1">L3-L30</f>
        <v>-0.347960577162228</v>
      </c>
      <c r="AL3">
        <f ca="1">M3-M30</f>
        <v>-0.3342467547589511</v>
      </c>
      <c r="AM3">
        <f ca="1">N3-N30</f>
        <v>-0.33751708118222001</v>
      </c>
      <c r="AN3">
        <f ca="1">O3-O30</f>
        <v>-0.40649891851073561</v>
      </c>
      <c r="AO3">
        <f ca="1">P3-P30</f>
        <v>-0.35213618584309453</v>
      </c>
      <c r="AP3">
        <f ca="1">Q3-Q30</f>
        <v>-0.36266345879940309</v>
      </c>
      <c r="AQ3">
        <f ca="1">R3-R30</f>
        <v>-0.34841837542005938</v>
      </c>
      <c r="AR3">
        <f ca="1">S3-S30</f>
        <v>-2.8438605983664933E-2</v>
      </c>
      <c r="AS3">
        <f ca="1">T3-T30</f>
        <v>-3.016004280323209E-2</v>
      </c>
      <c r="AT3">
        <f ca="1">U3-U30</f>
        <v>-6.3927778430603099E-2</v>
      </c>
      <c r="AU3">
        <f ca="1">V3-V30</f>
        <v>4.9917293591190001E-2</v>
      </c>
      <c r="AV3">
        <f ca="1">W3-W30</f>
        <v>0.19230920169808235</v>
      </c>
      <c r="AW3">
        <f ca="1">X3-X30</f>
        <v>0.10023636193696223</v>
      </c>
      <c r="AX3">
        <f ca="1">Y3-Y30</f>
        <v>0.20917106120182316</v>
      </c>
      <c r="AY3">
        <f ca="1">Z3-Z30</f>
        <v>0.33630444359818523</v>
      </c>
    </row>
    <row r="4" spans="1:51" ht="15.75" x14ac:dyDescent="0.25">
      <c r="A4" s="35" t="s">
        <v>178</v>
      </c>
      <c r="B4">
        <f ca="1">CORREL(INDIRECT(CONCATENATE($A4,"!B2")):INDIRECT(CONCATENATE($A4,"!CX88")),INDIRECT(CONCATENATE(B$1,"!B2")):INDIRECT(CONCATENATE(B$1,"!CX88")))</f>
        <v>0.85695326840783359</v>
      </c>
      <c r="C4">
        <f ca="1">CORREL(INDIRECT(CONCATENATE($A4,"!B2")):INDIRECT(CONCATENATE($A4,"!CX88")),INDIRECT(CONCATENATE(C$1,"!B2")):INDIRECT(CONCATENATE(C$1,"!CX88")))</f>
        <v>0.85999546527996662</v>
      </c>
      <c r="D4">
        <f ca="1">CORREL(INDIRECT(CONCATENATE($A4,"!B2")):INDIRECT(CONCATENATE($A4,"!CX88")),INDIRECT(CONCATENATE(D$1,"!B2")):INDIRECT(CONCATENATE(D$1,"!CX88")))</f>
        <v>1</v>
      </c>
      <c r="E4">
        <f ca="1">CORREL(INDIRECT(CONCATENATE($A4,"!B2")):INDIRECT(CONCATENATE($A4,"!CX88")),INDIRECT(CONCATENATE(E$1,"!B2")):INDIRECT(CONCATENATE(E$1,"!CX88")))</f>
        <v>0.74073051685955238</v>
      </c>
      <c r="F4">
        <f ca="1">CORREL(INDIRECT(CONCATENATE($A4,"!B2")):INDIRECT(CONCATENATE($A4,"!CX88")),INDIRECT(CONCATENATE(F$1,"!B2")):INDIRECT(CONCATENATE(F$1,"!CX88")))</f>
        <v>0.69203806602981432</v>
      </c>
      <c r="G4">
        <f ca="1">CORREL(INDIRECT(CONCATENATE($A4,"!B2")):INDIRECT(CONCATENATE($A4,"!CX88")),INDIRECT(CONCATENATE(G$1,"!B2")):INDIRECT(CONCATENATE(G$1,"!CX88")))</f>
        <v>0.8600434590371524</v>
      </c>
      <c r="H4" s="46">
        <f ca="1">CORREL(INDIRECT(CONCATENATE($A4,"!B2")):INDIRECT(CONCATENATE($A4,"!CX88")),INDIRECT(CONCATENATE(H$1,"!B2")):INDIRECT(CONCATENATE(H$1,"!CX88")))</f>
        <v>0.96262425210440605</v>
      </c>
      <c r="I4" s="47">
        <f ca="1">CORREL(INDIRECT(CONCATENATE($A4,"!B2")):INDIRECT(CONCATENATE($A4,"!CX88")),INDIRECT(CONCATENATE(I$1,"!B4")):INDIRECT(CONCATENATE(I$1,"!CX90")))</f>
        <v>0.75431186133600758</v>
      </c>
      <c r="J4" s="48">
        <f ca="1">CORREL(INDIRECT(CONCATENATE($A4,"!B2")):INDIRECT(CONCATENATE($A4,"!CX88")),INDIRECT(CONCATENATE(J$1,"!B2")):INDIRECT(CONCATENATE(J$1,"!CX88")))</f>
        <v>0.6704137264323633</v>
      </c>
      <c r="K4">
        <f ca="1">CORREL(INDIRECT(CONCATENATE($A4,"!B2")):INDIRECT(CONCATENATE($A4,"!CX88")),INDIRECT(CONCATENATE(K$1,"!B2")):INDIRECT(CONCATENATE(K$1,"!CX88")))</f>
        <v>-0.56743370742945221</v>
      </c>
      <c r="L4" s="38">
        <f ca="1">CORREL(INDIRECT(CONCATENATE($A4,"!B2")):INDIRECT(CONCATENATE($A4,"!CX88")),INDIRECT(CONCATENATE(L$1,"!B2")):INDIRECT(CONCATENATE(L$1,"!CX88")))</f>
        <v>-0.65086983579176882</v>
      </c>
      <c r="M4" s="39">
        <f ca="1">CORREL(INDIRECT(CONCATENATE($A4,"!B2")):INDIRECT(CONCATENATE($A4,"!CX88")),INDIRECT(CONCATENATE(M$1,"!B2")):INDIRECT(CONCATENATE(M$1,"!CX88")))</f>
        <v>-0.47756996620228853</v>
      </c>
      <c r="N4" s="40">
        <f ca="1">CORREL(INDIRECT(CONCATENATE($A4,"!B2")):INDIRECT(CONCATENATE($A4,"!CX88")),INDIRECT(CONCATENATE(N$1,"!B2")):INDIRECT(CONCATENATE(N$1,"!CX88")))</f>
        <v>-0.51672061345207099</v>
      </c>
      <c r="O4">
        <f ca="1">CORREL(INDIRECT(CONCATENATE($A4,"!B2")):INDIRECT(CONCATENATE($A4,"!CX88")),INDIRECT(CONCATENATE(O$1,"!B2")):INDIRECT(CONCATENATE(O$1,"!CX88")))</f>
        <v>-0.66275807534262887</v>
      </c>
      <c r="P4" s="38">
        <f ca="1">CORREL(INDIRECT(CONCATENATE($A4,"!B2")):INDIRECT(CONCATENATE($A4,"!CX88")),INDIRECT(CONCATENATE(P$1,"!B2")):INDIRECT(CONCATENATE(P$1,"!CX88")))</f>
        <v>-0.65337407217396315</v>
      </c>
      <c r="Q4" s="39">
        <f ca="1">CORREL(INDIRECT(CONCATENATE($A4,"!B2")):INDIRECT(CONCATENATE($A4,"!CX88")),INDIRECT(CONCATENATE(Q$1,"!B2")):INDIRECT(CONCATENATE(Q$1,"!CX88")))</f>
        <v>-0.48688203238095579</v>
      </c>
      <c r="R4" s="40">
        <f ca="1">CORREL(INDIRECT(CONCATENATE($A4,"!B2")):INDIRECT(CONCATENATE($A4,"!CX88")),INDIRECT(CONCATENATE(R$1,"!B2")):INDIRECT(CONCATENATE(R$1,"!CX88")))</f>
        <v>-0.53500729982509299</v>
      </c>
      <c r="S4">
        <f ca="1">CORREL(INDIRECT(CONCATENATE($A4,"!B2")):INDIRECT(CONCATENATE($A4,"!CX88")),INDIRECT(CONCATENATE(S$1,"!B2")):INDIRECT(CONCATENATE(S$1,"!CX88")))</f>
        <v>-7.7375108205103391E-2</v>
      </c>
      <c r="T4">
        <f ca="1">CORREL(INDIRECT(CONCATENATE($A4,"!B2")):INDIRECT(CONCATENATE($A4,"!CX88")),INDIRECT(CONCATENATE(T$1,"!B2")):INDIRECT(CONCATENATE(T$1,"!CX88")))</f>
        <v>-7.5880776363289187E-2</v>
      </c>
      <c r="U4">
        <f ca="1">CORREL(INDIRECT(CONCATENATE($A4,"!B2")):INDIRECT(CONCATENATE($A4,"!CX88")),INDIRECT(CONCATENATE(U$1,"!B2")):INDIRECT(CONCATENATE(U$1,"!CX88")))</f>
        <v>-0.16225649117529348</v>
      </c>
      <c r="V4">
        <f ca="1">CORREL(INDIRECT(CONCATENATE($A4,"!B2")):INDIRECT(CONCATENATE($A4,"!CX88")),INDIRECT(CONCATENATE(V$1,"!B2")):INDIRECT(CONCATENATE(V$1,"!CX88")))</f>
        <v>2.5471990487942849E-2</v>
      </c>
      <c r="W4">
        <f ca="1">CORREL(INDIRECT(CONCATENATE($A4,"!B2")):INDIRECT(CONCATENATE($A4,"!CX88")),INDIRECT(CONCATENATE(W$1,"!B2")):INDIRECT(CONCATENATE(W$1,"!CX88")))</f>
        <v>0.20063995386073827</v>
      </c>
      <c r="X4">
        <f ca="1">CORREL(INDIRECT(CONCATENATE($A4,"!B2")):INDIRECT(CONCATENATE($A4,"!CX88")),INDIRECT(CONCATENATE(X$1,"!B2")):INDIRECT(CONCATENATE(X$1,"!CX88")))</f>
        <v>9.8172608024165664E-2</v>
      </c>
      <c r="Y4">
        <f ca="1">CORREL(INDIRECT(CONCATENATE($A4,"!B2")):INDIRECT(CONCATENATE($A4,"!CX88")),INDIRECT(CONCATENATE(Y$1,"!B2")):INDIRECT(CONCATENATE(Y$1,"!CX88")))</f>
        <v>0.21745168782352833</v>
      </c>
      <c r="Z4">
        <f ca="1">CORREL(INDIRECT(CONCATENATE($A4,"!B2")):INDIRECT(CONCATENATE($A4,"!CX88")),INDIRECT(CONCATENATE(Z$1,"!B2")):INDIRECT(CONCATENATE(Z$1,"!CX88")))</f>
        <v>0.47954119195653017</v>
      </c>
      <c r="AB4">
        <f ca="1">B4-B31</f>
        <v>0.48088095482157028</v>
      </c>
      <c r="AC4">
        <f ca="1">C4-C31</f>
        <v>0.48856371020196721</v>
      </c>
      <c r="AD4">
        <f ca="1">D4-D31</f>
        <v>0</v>
      </c>
      <c r="AE4">
        <f ca="1">E4-E31</f>
        <v>0.60471124918938235</v>
      </c>
      <c r="AF4">
        <f ca="1">F4-F31</f>
        <v>0.31769897380792306</v>
      </c>
      <c r="AG4">
        <f ca="1">H4-H31</f>
        <v>0.21471418168549472</v>
      </c>
      <c r="AH4">
        <f ca="1">I4-I31</f>
        <v>0.5089986220021594</v>
      </c>
      <c r="AI4">
        <f ca="1">J4-J31</f>
        <v>0.32075581512822082</v>
      </c>
      <c r="AJ4">
        <f ca="1">K4-K31</f>
        <v>-0.39311723538997262</v>
      </c>
      <c r="AK4">
        <f ca="1">L4-L31</f>
        <v>-0.44099560606424654</v>
      </c>
      <c r="AL4">
        <f ca="1">M4-M31</f>
        <v>-0.36697140387364358</v>
      </c>
      <c r="AM4">
        <f ca="1">N4-N31</f>
        <v>-0.38768804102450793</v>
      </c>
      <c r="AN4">
        <f ca="1">O4-O31</f>
        <v>-0.47188619363584683</v>
      </c>
      <c r="AO4">
        <f ca="1">P4-P31</f>
        <v>-0.46166750751294472</v>
      </c>
      <c r="AP4">
        <f ca="1">Q4-Q31</f>
        <v>-0.36937268111179561</v>
      </c>
      <c r="AQ4">
        <f ca="1">R4-R31</f>
        <v>-0.39222730899038372</v>
      </c>
      <c r="AR4">
        <f ca="1">S4-S31</f>
        <v>-1.2864137948658136E-2</v>
      </c>
      <c r="AS4">
        <f ca="1">T4-T31</f>
        <v>-1.2490224676198022E-2</v>
      </c>
      <c r="AT4">
        <f ca="1">U4-U31</f>
        <v>-8.0039047364472912E-2</v>
      </c>
      <c r="AU4">
        <f ca="1">V4-V31</f>
        <v>6.8699841927840274E-2</v>
      </c>
      <c r="AV4">
        <f ca="1">W4-W31</f>
        <v>0.21621025864449364</v>
      </c>
      <c r="AW4">
        <f ca="1">X4-X31</f>
        <v>0.11594442042585743</v>
      </c>
      <c r="AX4">
        <f ca="1">Y4-Y31</f>
        <v>0.20192070234084575</v>
      </c>
      <c r="AY4">
        <f ca="1">Z4-Z31</f>
        <v>0.37128827248701768</v>
      </c>
    </row>
    <row r="5" spans="1:51" ht="15.75" x14ac:dyDescent="0.25">
      <c r="A5" s="35" t="s">
        <v>179</v>
      </c>
      <c r="B5">
        <f ca="1">CORREL(INDIRECT(CONCATENATE($A5,"!B2")):INDIRECT(CONCATENATE($A5,"!CX88")),INDIRECT(CONCATENATE(B$1,"!B2")):INDIRECT(CONCATENATE(B$1,"!CX88")))</f>
        <v>0.96091709182300533</v>
      </c>
      <c r="C5">
        <f ca="1">CORREL(INDIRECT(CONCATENATE($A5,"!B2")):INDIRECT(CONCATENATE($A5,"!CX88")),INDIRECT(CONCATENATE(C$1,"!B2")):INDIRECT(CONCATENATE(C$1,"!CX88")))</f>
        <v>0.96101738278241533</v>
      </c>
      <c r="D5">
        <f ca="1">CORREL(INDIRECT(CONCATENATE($A5,"!B2")):INDIRECT(CONCATENATE($A5,"!CX88")),INDIRECT(CONCATENATE(D$1,"!B2")):INDIRECT(CONCATENATE(D$1,"!CX88")))</f>
        <v>0.74073051685955238</v>
      </c>
      <c r="E5">
        <f ca="1">CORREL(INDIRECT(CONCATENATE($A5,"!B2")):INDIRECT(CONCATENATE($A5,"!CX88")),INDIRECT(CONCATENATE(E$1,"!B2")):INDIRECT(CONCATENATE(E$1,"!CX88")))</f>
        <v>0.99999999999999989</v>
      </c>
      <c r="F5">
        <f ca="1">CORREL(INDIRECT(CONCATENATE($A5,"!B2")):INDIRECT(CONCATENATE($A5,"!CX88")),INDIRECT(CONCATENATE(F$1,"!B2")):INDIRECT(CONCATENATE(F$1,"!CX88")))</f>
        <v>0.75969731483255065</v>
      </c>
      <c r="G5">
        <f ca="1">CORREL(INDIRECT(CONCATENATE($A5,"!B2")):INDIRECT(CONCATENATE($A5,"!CX88")),INDIRECT(CONCATENATE(G$1,"!B2")):INDIRECT(CONCATENATE(G$1,"!CX88")))</f>
        <v>0.93629221303721366</v>
      </c>
      <c r="H5" s="49">
        <f ca="1">CORREL(INDIRECT(CONCATENATE($A5,"!B2")):INDIRECT(CONCATENATE($A5,"!CX88")),INDIRECT(CONCATENATE(H$1,"!B2")):INDIRECT(CONCATENATE(H$1,"!CX88")))</f>
        <v>0.71245272627814071</v>
      </c>
      <c r="I5" s="50">
        <f ca="1">CORREL(INDIRECT(CONCATENATE($A5,"!B2")):INDIRECT(CONCATENATE($A5,"!CX88")),INDIRECT(CONCATENATE(I$1,"!B4")):INDIRECT(CONCATENATE(I$1,"!CX90")))</f>
        <v>0.97279269901063492</v>
      </c>
      <c r="J5" s="51">
        <f ca="1">CORREL(INDIRECT(CONCATENATE($A5,"!B2")):INDIRECT(CONCATENATE($A5,"!CX88")),INDIRECT(CONCATENATE(J$1,"!B2")):INDIRECT(CONCATENATE(J$1,"!CX88")))</f>
        <v>0.70099088445844981</v>
      </c>
      <c r="K5">
        <f ca="1">CORREL(INDIRECT(CONCATENATE($A5,"!B2")):INDIRECT(CONCATENATE($A5,"!CX88")),INDIRECT(CONCATENATE(K$1,"!B2")):INDIRECT(CONCATENATE(K$1,"!CX88")))</f>
        <v>-0.65100724235931329</v>
      </c>
      <c r="L5" s="30">
        <f ca="1">CORREL(INDIRECT(CONCATENATE($A5,"!B2")):INDIRECT(CONCATENATE($A5,"!CX88")),INDIRECT(CONCATENATE(L$1,"!B2")):INDIRECT(CONCATENATE(L$1,"!CX88")))</f>
        <v>-0.46812478842797467</v>
      </c>
      <c r="M5" s="21">
        <f ca="1">CORREL(INDIRECT(CONCATENATE($A5,"!B2")):INDIRECT(CONCATENATE($A5,"!CX88")),INDIRECT(CONCATENATE(M$1,"!B2")):INDIRECT(CONCATENATE(M$1,"!CX88")))</f>
        <v>-0.78883200720804569</v>
      </c>
      <c r="N5" s="20">
        <f ca="1">CORREL(INDIRECT(CONCATENATE($A5,"!B2")):INDIRECT(CONCATENATE($A5,"!CX88")),INDIRECT(CONCATENATE(N$1,"!B2")):INDIRECT(CONCATENATE(N$1,"!CX88")))</f>
        <v>-0.63065763005455278</v>
      </c>
      <c r="O5">
        <f ca="1">CORREL(INDIRECT(CONCATENATE($A5,"!B2")):INDIRECT(CONCATENATE($A5,"!CX88")),INDIRECT(CONCATENATE(O$1,"!B2")):INDIRECT(CONCATENATE(O$1,"!CX88")))</f>
        <v>-0.74978208214911513</v>
      </c>
      <c r="P5" s="30">
        <f ca="1">CORREL(INDIRECT(CONCATENATE($A5,"!B2")):INDIRECT(CONCATENATE($A5,"!CX88")),INDIRECT(CONCATENATE(P$1,"!B2")):INDIRECT(CONCATENATE(P$1,"!CX88")))</f>
        <v>-0.46274326677928063</v>
      </c>
      <c r="Q5" s="21">
        <f ca="1">CORREL(INDIRECT(CONCATENATE($A5,"!B2")):INDIRECT(CONCATENATE($A5,"!CX88")),INDIRECT(CONCATENATE(Q$1,"!B2")):INDIRECT(CONCATENATE(Q$1,"!CX88")))</f>
        <v>-0.77867393065601365</v>
      </c>
      <c r="R5" s="20">
        <f ca="1">CORREL(INDIRECT(CONCATENATE($A5,"!B2")):INDIRECT(CONCATENATE($A5,"!CX88")),INDIRECT(CONCATENATE(R$1,"!B2")):INDIRECT(CONCATENATE(R$1,"!CX88")))</f>
        <v>-0.64437325000553791</v>
      </c>
      <c r="S5">
        <f ca="1">CORREL(INDIRECT(CONCATENATE($A5,"!B2")):INDIRECT(CONCATENATE($A5,"!CX88")),INDIRECT(CONCATENATE(S$1,"!B2")):INDIRECT(CONCATENATE(S$1,"!CX88")))</f>
        <v>-0.16299605209083812</v>
      </c>
      <c r="T5">
        <f ca="1">CORREL(INDIRECT(CONCATENATE($A5,"!B2")):INDIRECT(CONCATENATE($A5,"!CX88")),INDIRECT(CONCATENATE(T$1,"!B2")):INDIRECT(CONCATENATE(T$1,"!CX88")))</f>
        <v>-0.1635091314485807</v>
      </c>
      <c r="U5">
        <f ca="1">CORREL(INDIRECT(CONCATENATE($A5,"!B2")):INDIRECT(CONCATENATE($A5,"!CX88")),INDIRECT(CONCATENATE(U$1,"!B2")):INDIRECT(CONCATENATE(U$1,"!CX88")))</f>
        <v>-0.13824631109256824</v>
      </c>
      <c r="V5">
        <f ca="1">CORREL(INDIRECT(CONCATENATE($A5,"!B2")):INDIRECT(CONCATENATE($A5,"!CX88")),INDIRECT(CONCATENATE(V$1,"!B2")):INDIRECT(CONCATENATE(V$1,"!CX88")))</f>
        <v>-0.1113212649189651</v>
      </c>
      <c r="W5">
        <f ca="1">CORREL(INDIRECT(CONCATENATE($A5,"!B2")):INDIRECT(CONCATENATE($A5,"!CX88")),INDIRECT(CONCATENATE(W$1,"!B2")):INDIRECT(CONCATENATE(W$1,"!CX88")))</f>
        <v>9.1715477032001752E-2</v>
      </c>
      <c r="X5">
        <f ca="1">CORREL(INDIRECT(CONCATENATE($A5,"!B2")):INDIRECT(CONCATENATE($A5,"!CX88")),INDIRECT(CONCATENATE(X$1,"!B2")):INDIRECT(CONCATENATE(X$1,"!CX88")))</f>
        <v>7.8733837285235378E-2</v>
      </c>
      <c r="Y5">
        <f ca="1">CORREL(INDIRECT(CONCATENATE($A5,"!B2")):INDIRECT(CONCATENATE($A5,"!CX88")),INDIRECT(CONCATENATE(Y$1,"!B2")):INDIRECT(CONCATENATE(Y$1,"!CX88")))</f>
        <v>0.1154209914983936</v>
      </c>
      <c r="Z5">
        <f ca="1">CORREL(INDIRECT(CONCATENATE($A5,"!B2")):INDIRECT(CONCATENATE($A5,"!CX88")),INDIRECT(CONCATENATE(Z$1,"!B2")):INDIRECT(CONCATENATE(Z$1,"!CX88")))</f>
        <v>0.4256510706099354</v>
      </c>
      <c r="AB5">
        <f ca="1">B5-B32</f>
        <v>-7.7618903621156088E-3</v>
      </c>
      <c r="AC5">
        <f ca="1">C5-C32</f>
        <v>-8.9118767659575049E-3</v>
      </c>
      <c r="AD5">
        <f ca="1">D5-D32</f>
        <v>0.60471124918938235</v>
      </c>
      <c r="AE5">
        <f ca="1">E5-E32</f>
        <v>0</v>
      </c>
      <c r="AF5">
        <f ca="1">F5-F32</f>
        <v>0.51246465992418999</v>
      </c>
      <c r="AG5">
        <f ca="1">H5-H32</f>
        <v>0.48699071773880498</v>
      </c>
      <c r="AH5">
        <f ca="1">I5-I32</f>
        <v>0.13247360739460334</v>
      </c>
      <c r="AI5">
        <f ca="1">J5-J32</f>
        <v>0.40720680387696234</v>
      </c>
      <c r="AJ5">
        <f ca="1">K5-K32</f>
        <v>-0.31643486688759442</v>
      </c>
      <c r="AK5">
        <f ca="1">L5-L32</f>
        <v>-0.27261004443765635</v>
      </c>
      <c r="AL5">
        <f ca="1">M5-M32</f>
        <v>-0.37594743151740617</v>
      </c>
      <c r="AM5">
        <f ca="1">N5-N32</f>
        <v>-0.34175430138951801</v>
      </c>
      <c r="AN5">
        <f ca="1">O5-O32</f>
        <v>-0.40067959044905094</v>
      </c>
      <c r="AO5">
        <f ca="1">P5-P32</f>
        <v>-0.26400471056692654</v>
      </c>
      <c r="AP5">
        <f ca="1">Q5-Q32</f>
        <v>-0.40353804474622834</v>
      </c>
      <c r="AQ5">
        <f ca="1">R5-R32</f>
        <v>-0.35155035397579226</v>
      </c>
      <c r="AR5">
        <f ca="1">S5-S32</f>
        <v>-7.2817900267848068E-3</v>
      </c>
      <c r="AS5">
        <f ca="1">T5-T32</f>
        <v>-9.5848807469444131E-3</v>
      </c>
      <c r="AT5">
        <f ca="1">U5-U32</f>
        <v>-2.4278034768045006E-2</v>
      </c>
      <c r="AU5">
        <f ca="1">V5-V32</f>
        <v>4.445530775471071E-2</v>
      </c>
      <c r="AV5">
        <f ca="1">W5-W32</f>
        <v>0.19183016922484869</v>
      </c>
      <c r="AW5">
        <f ca="1">X5-X32</f>
        <v>9.9960224660327224E-2</v>
      </c>
      <c r="AX5">
        <f ca="1">Y5-Y32</f>
        <v>0.19270424946206394</v>
      </c>
      <c r="AY5">
        <f ca="1">Z5-Z32</f>
        <v>0.31492666273492809</v>
      </c>
    </row>
    <row r="6" spans="1:51" ht="15.75" x14ac:dyDescent="0.25">
      <c r="A6" s="35" t="s">
        <v>180</v>
      </c>
      <c r="B6">
        <f ca="1">CORREL(INDIRECT(CONCATENATE($A6,"!B2")):INDIRECT(CONCATENATE($A6,"!CX88")),INDIRECT(CONCATENATE(B$1,"!B2")):INDIRECT(CONCATENATE(B$1,"!CX88")))</f>
        <v>0.77624710892510607</v>
      </c>
      <c r="C6">
        <f ca="1">CORREL(INDIRECT(CONCATENATE($A6,"!B2")):INDIRECT(CONCATENATE($A6,"!CX88")),INDIRECT(CONCATENATE(C$1,"!B2")):INDIRECT(CONCATENATE(C$1,"!CX88")))</f>
        <v>0.76295733620670669</v>
      </c>
      <c r="D6">
        <f ca="1">CORREL(INDIRECT(CONCATENATE($A6,"!B2")):INDIRECT(CONCATENATE($A6,"!CX88")),INDIRECT(CONCATENATE(D$1,"!B2")):INDIRECT(CONCATENATE(D$1,"!CX88")))</f>
        <v>0.69203806602981432</v>
      </c>
      <c r="E6">
        <f ca="1">CORREL(INDIRECT(CONCATENATE($A6,"!B2")):INDIRECT(CONCATENATE($A6,"!CX88")),INDIRECT(CONCATENATE(E$1,"!B2")):INDIRECT(CONCATENATE(E$1,"!CX88")))</f>
        <v>0.75969731483255065</v>
      </c>
      <c r="F6">
        <f ca="1">CORREL(INDIRECT(CONCATENATE($A6,"!B2")):INDIRECT(CONCATENATE($A6,"!CX88")),INDIRECT(CONCATENATE(F$1,"!B2")):INDIRECT(CONCATENATE(F$1,"!CX88")))</f>
        <v>0.99999999999999989</v>
      </c>
      <c r="G6">
        <f ca="1">CORREL(INDIRECT(CONCATENATE($A6,"!B2")):INDIRECT(CONCATENATE($A6,"!CX88")),INDIRECT(CONCATENATE(G$1,"!B2")):INDIRECT(CONCATENATE(G$1,"!CX88")))</f>
        <v>0.80820177878113075</v>
      </c>
      <c r="H6" s="52">
        <f ca="1">CORREL(INDIRECT(CONCATENATE($A6,"!B2")):INDIRECT(CONCATENATE($A6,"!CX88")),INDIRECT(CONCATENATE(H$1,"!B2")):INDIRECT(CONCATENATE(H$1,"!CX88")))</f>
        <v>0.70375680341051838</v>
      </c>
      <c r="I6" s="53">
        <f ca="1">CORREL(INDIRECT(CONCATENATE($A6,"!B2")):INDIRECT(CONCATENATE($A6,"!CX88")),INDIRECT(CONCATENATE(I$1,"!B4")):INDIRECT(CONCATENATE(I$1,"!CX90")))</f>
        <v>0.78428504230993634</v>
      </c>
      <c r="J6" s="54">
        <f ca="1">CORREL(INDIRECT(CONCATENATE($A6,"!B2")):INDIRECT(CONCATENATE($A6,"!CX88")),INDIRECT(CONCATENATE(J$1,"!B2")):INDIRECT(CONCATENATE(J$1,"!CX88")))</f>
        <v>0.96069064743997212</v>
      </c>
      <c r="K6">
        <f ca="1">CORREL(INDIRECT(CONCATENATE($A6,"!B2")):INDIRECT(CONCATENATE($A6,"!CX88")),INDIRECT(CONCATENATE(K$1,"!B2")):INDIRECT(CONCATENATE(K$1,"!CX88")))</f>
        <v>-0.54490531128047082</v>
      </c>
      <c r="L6" s="41">
        <f ca="1">CORREL(INDIRECT(CONCATENATE($A6,"!B2")):INDIRECT(CONCATENATE($A6,"!CX88")),INDIRECT(CONCATENATE(L$1,"!B2")):INDIRECT(CONCATENATE(L$1,"!CX88")))</f>
        <v>-0.36326313974623947</v>
      </c>
      <c r="M6" s="22">
        <f ca="1">CORREL(INDIRECT(CONCATENATE($A6,"!B2")):INDIRECT(CONCATENATE($A6,"!CX88")),INDIRECT(CONCATENATE(M$1,"!B2")):INDIRECT(CONCATENATE(M$1,"!CX88")))</f>
        <v>-0.49595135199189516</v>
      </c>
      <c r="N6" s="23">
        <f ca="1">CORREL(INDIRECT(CONCATENATE($A6,"!B2")):INDIRECT(CONCATENATE($A6,"!CX88")),INDIRECT(CONCATENATE(N$1,"!B2")):INDIRECT(CONCATENATE(N$1,"!CX88")))</f>
        <v>-0.77690145204262551</v>
      </c>
      <c r="O6">
        <f ca="1">CORREL(INDIRECT(CONCATENATE($A6,"!B2")):INDIRECT(CONCATENATE($A6,"!CX88")),INDIRECT(CONCATENATE(O$1,"!B2")):INDIRECT(CONCATENATE(O$1,"!CX88")))</f>
        <v>-0.65389308872243312</v>
      </c>
      <c r="P6" s="41">
        <f ca="1">CORREL(INDIRECT(CONCATENATE($A6,"!B2")):INDIRECT(CONCATENATE($A6,"!CX88")),INDIRECT(CONCATENATE(P$1,"!B2")):INDIRECT(CONCATENATE(P$1,"!CX88")))</f>
        <v>-0.340785730758973</v>
      </c>
      <c r="Q6" s="22">
        <f ca="1">CORREL(INDIRECT(CONCATENATE($A6,"!B2")):INDIRECT(CONCATENATE($A6,"!CX88")),INDIRECT(CONCATENATE(Q$1,"!B2")):INDIRECT(CONCATENATE(Q$1,"!CX88")))</f>
        <v>-0.4717617053929512</v>
      </c>
      <c r="R6" s="23">
        <f ca="1">CORREL(INDIRECT(CONCATENATE($A6,"!B2")):INDIRECT(CONCATENATE($A6,"!CX88")),INDIRECT(CONCATENATE(R$1,"!B2")):INDIRECT(CONCATENATE(R$1,"!CX88")))</f>
        <v>-0.77816945775451307</v>
      </c>
      <c r="S6">
        <f ca="1">CORREL(INDIRECT(CONCATENATE($A6,"!B2")):INDIRECT(CONCATENATE($A6,"!CX88")),INDIRECT(CONCATENATE(S$1,"!B2")):INDIRECT(CONCATENATE(S$1,"!CX88")))</f>
        <v>9.4762459886798423E-3</v>
      </c>
      <c r="T6">
        <f ca="1">CORREL(INDIRECT(CONCATENATE($A6,"!B2")):INDIRECT(CONCATENATE($A6,"!CX88")),INDIRECT(CONCATENATE(T$1,"!B2")):INDIRECT(CONCATENATE(T$1,"!CX88")))</f>
        <v>1.1419775309723927E-2</v>
      </c>
      <c r="U6">
        <f ca="1">CORREL(INDIRECT(CONCATENATE($A6,"!B2")):INDIRECT(CONCATENATE($A6,"!CX88")),INDIRECT(CONCATENATE(U$1,"!B2")):INDIRECT(CONCATENATE(U$1,"!CX88")))</f>
        <v>5.1794908280990788E-4</v>
      </c>
      <c r="V6">
        <f ca="1">CORREL(INDIRECT(CONCATENATE($A6,"!B2")):INDIRECT(CONCATENATE($A6,"!CX88")),INDIRECT(CONCATENATE(V$1,"!B2")):INDIRECT(CONCATENATE(V$1,"!CX88")))</f>
        <v>6.2299454526154888E-2</v>
      </c>
      <c r="W6">
        <f ca="1">CORREL(INDIRECT(CONCATENATE($A6,"!B2")):INDIRECT(CONCATENATE($A6,"!CX88")),INDIRECT(CONCATENATE(W$1,"!B2")):INDIRECT(CONCATENATE(W$1,"!CX88")))</f>
        <v>0.16923825651314123</v>
      </c>
      <c r="X6">
        <f ca="1">CORREL(INDIRECT(CONCATENATE($A6,"!B2")):INDIRECT(CONCATENATE($A6,"!CX88")),INDIRECT(CONCATENATE(X$1,"!B2")):INDIRECT(CONCATENATE(X$1,"!CX88")))</f>
        <v>8.4081440103399505E-2</v>
      </c>
      <c r="Y6">
        <f ca="1">CORREL(INDIRECT(CONCATENATE($A6,"!B2")):INDIRECT(CONCATENATE($A6,"!CX88")),INDIRECT(CONCATENATE(Y$1,"!B2")):INDIRECT(CONCATENATE(Y$1,"!CX88")))</f>
        <v>0.15415762889618423</v>
      </c>
      <c r="Z6">
        <f ca="1">CORREL(INDIRECT(CONCATENATE($A6,"!B2")):INDIRECT(CONCATENATE($A6,"!CX88")),INDIRECT(CONCATENATE(Z$1,"!B2")):INDIRECT(CONCATENATE(Z$1,"!CX88")))</f>
        <v>0.38354331462053376</v>
      </c>
      <c r="AB6">
        <f ca="1">B6-B33</f>
        <v>0.44677556100557708</v>
      </c>
      <c r="AC6">
        <f ca="1">C6-C33</f>
        <v>0.44808246814080194</v>
      </c>
      <c r="AD6">
        <f ca="1">D6-D33</f>
        <v>0.31769897380792306</v>
      </c>
      <c r="AE6">
        <f ca="1">E6-E33</f>
        <v>0.51246465992418999</v>
      </c>
      <c r="AF6">
        <f ca="1">F6-F33</f>
        <v>0</v>
      </c>
      <c r="AG6">
        <f ca="1">H6-H33</f>
        <v>0.30470256358506098</v>
      </c>
      <c r="AH6">
        <f ca="1">I6-I33</f>
        <v>0.39828781351735171</v>
      </c>
      <c r="AI6">
        <f ca="1">J6-J33</f>
        <v>0.19807988340345528</v>
      </c>
      <c r="AJ6">
        <f ca="1">K6-K33</f>
        <v>-0.33104516032057429</v>
      </c>
      <c r="AK6">
        <f ca="1">L6-L33</f>
        <v>-0.24935818800303158</v>
      </c>
      <c r="AL6">
        <f ca="1">M6-M33</f>
        <v>-0.34052994779094464</v>
      </c>
      <c r="AM6">
        <f ca="1">N6-N33</f>
        <v>-0.47862789772193776</v>
      </c>
      <c r="AN6">
        <f ca="1">O6-O33</f>
        <v>-0.42732338812672999</v>
      </c>
      <c r="AO6">
        <f ca="1">P6-P33</f>
        <v>-0.22862098578891205</v>
      </c>
      <c r="AP6">
        <f ca="1">Q6-Q33</f>
        <v>-0.32180235560576448</v>
      </c>
      <c r="AQ6">
        <f ca="1">R6-R33</f>
        <v>-0.48823952853389896</v>
      </c>
      <c r="AR6">
        <f ca="1">S6-S33</f>
        <v>3.1511038202720124E-2</v>
      </c>
      <c r="AS6">
        <f ca="1">T6-T33</f>
        <v>3.0049457348832305E-2</v>
      </c>
      <c r="AT6">
        <f ca="1">U6-U33</f>
        <v>1.7694669555106218E-2</v>
      </c>
      <c r="AU6">
        <f ca="1">V6-V33</f>
        <v>6.5915589727389839E-2</v>
      </c>
      <c r="AV6">
        <f ca="1">W6-W33</f>
        <v>0.17820741441916052</v>
      </c>
      <c r="AW6">
        <f ca="1">X6-X33</f>
        <v>7.1150176149945177E-2</v>
      </c>
      <c r="AX6">
        <f ca="1">Y6-Y33</f>
        <v>0.12373119018783393</v>
      </c>
      <c r="AY6">
        <f ca="1">Z6-Z33</f>
        <v>0.27471210706091187</v>
      </c>
    </row>
    <row r="7" spans="1:51" ht="15.75" x14ac:dyDescent="0.25">
      <c r="A7" s="35" t="s">
        <v>227</v>
      </c>
      <c r="B7">
        <f ca="1">CORREL(INDIRECT(CONCATENATE($A7,"!B2")):INDIRECT(CONCATENATE($A7,"!CX88")),INDIRECT(CONCATENATE(B$1,"!B2")):INDIRECT(CONCATENATE(B$1,"!CX88")))</f>
        <v>0.96488869628145091</v>
      </c>
      <c r="C7">
        <f ca="1">CORREL(INDIRECT(CONCATENATE($A7,"!B2")):INDIRECT(CONCATENATE($A7,"!CX88")),INDIRECT(CONCATENATE(C$1,"!B2")):INDIRECT(CONCATENATE(C$1,"!CX88")))</f>
        <v>0.96410723030478129</v>
      </c>
      <c r="D7">
        <f ca="1">CORREL(INDIRECT(CONCATENATE($A7,"!B2")):INDIRECT(CONCATENATE($A7,"!CX88")),INDIRECT(CONCATENATE(D$1,"!B2")):INDIRECT(CONCATENATE(D$1,"!CX88")))</f>
        <v>0.8600434590371524</v>
      </c>
      <c r="E7">
        <f ca="1">CORREL(INDIRECT(CONCATENATE($A7,"!B2")):INDIRECT(CONCATENATE($A7,"!CX88")),INDIRECT(CONCATENATE(E$1,"!B2")):INDIRECT(CONCATENATE(E$1,"!CX88")))</f>
        <v>0.93629221303721366</v>
      </c>
      <c r="F7">
        <f ca="1">CORREL(INDIRECT(CONCATENATE($A7,"!B2")):INDIRECT(CONCATENATE($A7,"!CX88")),INDIRECT(CONCATENATE(F$1,"!B2")):INDIRECT(CONCATENATE(F$1,"!CX88")))</f>
        <v>0.80820177878113075</v>
      </c>
      <c r="G7">
        <f ca="1">CORREL(INDIRECT(CONCATENATE($A7,"!B2")):INDIRECT(CONCATENATE($A7,"!CX88")),INDIRECT(CONCATENATE(G$1,"!B2")):INDIRECT(CONCATENATE(G$1,"!CX88")))</f>
        <v>1</v>
      </c>
      <c r="H7" s="52">
        <f ca="1">CORREL(INDIRECT(CONCATENATE($A7,"!B2")):INDIRECT(CONCATENATE($A7,"!CX88")),INDIRECT(CONCATENATE(H$1,"!B2")):INDIRECT(CONCATENATE(H$1,"!CX88")))</f>
        <v>0.87351960926174388</v>
      </c>
      <c r="I7" s="53">
        <f ca="1">CORREL(INDIRECT(CONCATENATE($A7,"!B2")):INDIRECT(CONCATENATE($A7,"!CX88")),INDIRECT(CONCATENATE(I$1,"!B4")):INDIRECT(CONCATENATE(I$1,"!CX90")))</f>
        <v>0.96907244834019801</v>
      </c>
      <c r="J7" s="54">
        <f ca="1">CORREL(INDIRECT(CONCATENATE($A7,"!B2")):INDIRECT(CONCATENATE($A7,"!CX88")),INDIRECT(CONCATENATE(J$1,"!B2")):INDIRECT(CONCATENATE(J$1,"!CX88")))</f>
        <v>0.79361402607715059</v>
      </c>
      <c r="K7">
        <f ca="1">CORREL(INDIRECT(CONCATENATE($A7,"!B2")):INDIRECT(CONCATENATE($A7,"!CX88")),INDIRECT(CONCATENATE(K$1,"!B2")):INDIRECT(CONCATENATE(K$1,"!CX88")))</f>
        <v>-0.58983425905627418</v>
      </c>
      <c r="L7" s="41">
        <f ca="1">CORREL(INDIRECT(CONCATENATE($A7,"!B2")):INDIRECT(CONCATENATE($A7,"!CX88")),INDIRECT(CONCATENATE(L$1,"!B2")):INDIRECT(CONCATENATE(L$1,"!CX88")))</f>
        <v>-0.43788837357131272</v>
      </c>
      <c r="M7" s="22">
        <f ca="1">CORREL(INDIRECT(CONCATENATE($A7,"!B2")):INDIRECT(CONCATENATE($A7,"!CX88")),INDIRECT(CONCATENATE(M$1,"!B2")):INDIRECT(CONCATENATE(M$1,"!CX88")))</f>
        <v>-0.60256272743527772</v>
      </c>
      <c r="N7" s="23">
        <f ca="1">CORREL(INDIRECT(CONCATENATE($A7,"!B2")):INDIRECT(CONCATENATE($A7,"!CX88")),INDIRECT(CONCATENATE(N$1,"!B2")):INDIRECT(CONCATENATE(N$1,"!CX88")))</f>
        <v>-0.57588438568237554</v>
      </c>
      <c r="O7">
        <f ca="1">CORREL(INDIRECT(CONCATENATE($A7,"!B2")):INDIRECT(CONCATENATE($A7,"!CX88")),INDIRECT(CONCATENATE(O$1,"!B2")):INDIRECT(CONCATENATE(O$1,"!CX88")))</f>
        <v>-0.6697170299012245</v>
      </c>
      <c r="P7" s="41">
        <f ca="1">CORREL(INDIRECT(CONCATENATE($A7,"!B2")):INDIRECT(CONCATENATE($A7,"!CX88")),INDIRECT(CONCATENATE(P$1,"!B2")):INDIRECT(CONCATENATE(P$1,"!CX88")))</f>
        <v>-0.44043041408712275</v>
      </c>
      <c r="Q7" s="22">
        <f ca="1">CORREL(INDIRECT(CONCATENATE($A7,"!B2")):INDIRECT(CONCATENATE($A7,"!CX88")),INDIRECT(CONCATENATE(Q$1,"!B2")):INDIRECT(CONCATENATE(Q$1,"!CX88")))</f>
        <v>-0.59467982477234627</v>
      </c>
      <c r="R7" s="23">
        <f ca="1">CORREL(INDIRECT(CONCATENATE($A7,"!B2")):INDIRECT(CONCATENATE($A7,"!CX88")),INDIRECT(CONCATENATE(R$1,"!B2")):INDIRECT(CONCATENATE(R$1,"!CX88")))</f>
        <v>-0.59628814013574549</v>
      </c>
      <c r="S7">
        <f ca="1">CORREL(INDIRECT(CONCATENATE($A7,"!B2")):INDIRECT(CONCATENATE($A7,"!CX88")),INDIRECT(CONCATENATE(S$1,"!B2")):INDIRECT(CONCATENATE(S$1,"!CX88")))</f>
        <v>-6.6793426401705616E-2</v>
      </c>
      <c r="T7">
        <f ca="1">CORREL(INDIRECT(CONCATENATE($A7,"!B2")):INDIRECT(CONCATENATE($A7,"!CX88")),INDIRECT(CONCATENATE(T$1,"!B2")):INDIRECT(CONCATENATE(T$1,"!CX88")))</f>
        <v>-6.564994351613021E-2</v>
      </c>
      <c r="U7">
        <f ca="1">CORREL(INDIRECT(CONCATENATE($A7,"!B2")):INDIRECT(CONCATENATE($A7,"!CX88")),INDIRECT(CONCATENATE(U$1,"!B2")):INDIRECT(CONCATENATE(U$1,"!CX88")))</f>
        <v>-8.1839765878570905E-2</v>
      </c>
      <c r="V7">
        <f ca="1">CORREL(INDIRECT(CONCATENATE($A7,"!B2")):INDIRECT(CONCATENATE($A7,"!CX88")),INDIRECT(CONCATENATE(V$1,"!B2")):INDIRECT(CONCATENATE(V$1,"!CX88")))</f>
        <v>7.504811151150796E-3</v>
      </c>
      <c r="W7">
        <f ca="1">CORREL(INDIRECT(CONCATENATE($A7,"!B2")):INDIRECT(CONCATENATE($A7,"!CX88")),INDIRECT(CONCATENATE(W$1,"!B2")):INDIRECT(CONCATENATE(W$1,"!CX88")))</f>
        <v>0.18481162878308574</v>
      </c>
      <c r="X7">
        <f ca="1">CORREL(INDIRECT(CONCATENATE($A7,"!B2")):INDIRECT(CONCATENATE($A7,"!CX88")),INDIRECT(CONCATENATE(X$1,"!B2")):INDIRECT(CONCATENATE(X$1,"!CX88")))</f>
        <v>0.14344760486140146</v>
      </c>
      <c r="Y7">
        <f ca="1">CORREL(INDIRECT(CONCATENATE($A7,"!B2")):INDIRECT(CONCATENATE($A7,"!CX88")),INDIRECT(CONCATENATE(Y$1,"!B2")):INDIRECT(CONCATENATE(Y$1,"!CX88")))</f>
        <v>0.20809592975235419</v>
      </c>
      <c r="Z7">
        <f ca="1">CORREL(INDIRECT(CONCATENATE($A7,"!B2")):INDIRECT(CONCATENATE($A7,"!CX88")),INDIRECT(CONCATENATE(Z$1,"!B2")):INDIRECT(CONCATENATE(Z$1,"!CX88")))</f>
        <v>0.50135454190005579</v>
      </c>
    </row>
    <row r="8" spans="1:51" x14ac:dyDescent="0.25">
      <c r="A8" s="35" t="s">
        <v>181</v>
      </c>
      <c r="B8">
        <f ca="1">CORREL(INDIRECT(CONCATENATE($A8,"!B2")):INDIRECT(CONCATENATE($A8,"!CX88")),INDIRECT(CONCATENATE(B$1,"!B2")):INDIRECT(CONCATENATE(B$1,"!CX88")))</f>
        <v>0.8102938664639131</v>
      </c>
      <c r="C8">
        <f ca="1">CORREL(INDIRECT(CONCATENATE($A8,"!B2")):INDIRECT(CONCATENATE($A8,"!CX88")),INDIRECT(CONCATENATE(C$1,"!B2")):INDIRECT(CONCATENATE(C$1,"!CX88")))</f>
        <v>0.81382581158862022</v>
      </c>
      <c r="D8">
        <f ca="1">CORREL(INDIRECT(CONCATENATE($A8,"!B2")):INDIRECT(CONCATENATE($A8,"!CX88")),INDIRECT(CONCATENATE(D$1,"!B2")):INDIRECT(CONCATENATE(D$1,"!CX88")))</f>
        <v>0.96262425210440605</v>
      </c>
      <c r="E8">
        <f ca="1">CORREL(INDIRECT(CONCATENATE($A8,"!B2")):INDIRECT(CONCATENATE($A8,"!CX88")),INDIRECT(CONCATENATE(E$1,"!B2")):INDIRECT(CONCATENATE(E$1,"!CX88")))</f>
        <v>0.71245272627814071</v>
      </c>
      <c r="F8">
        <f ca="1">CORREL(INDIRECT(CONCATENATE($A8,"!B2")):INDIRECT(CONCATENATE($A8,"!CX88")),INDIRECT(CONCATENATE(F$1,"!B2")):INDIRECT(CONCATENATE(F$1,"!CX88")))</f>
        <v>0.70375680341051838</v>
      </c>
      <c r="G8">
        <f ca="1">CORREL(INDIRECT(CONCATENATE($A8,"!B2")):INDIRECT(CONCATENATE($A8,"!CX88")),INDIRECT(CONCATENATE(G$1,"!B2")):INDIRECT(CONCATENATE(G$1,"!CX88")))</f>
        <v>0.87351960926174388</v>
      </c>
      <c r="H8" s="21">
        <f ca="1">CORREL(INDIRECT(CONCATENATE($A8,"!B2")):INDIRECT(CONCATENATE($A8,"!CX88")),INDIRECT(CONCATENATE(H$1,"!B2")):INDIRECT(CONCATENATE(H$1,"!CX88")))</f>
        <v>1</v>
      </c>
      <c r="I8" s="21">
        <f ca="1">CORREL(INDIRECT(CONCATENATE($A8,"!B2")):INDIRECT(CONCATENATE($A8,"!CX88")),INDIRECT(CONCATENATE(I$1,"!B4")):INDIRECT(CONCATENATE(I$1,"!CX90")))</f>
        <v>0.76894311519796177</v>
      </c>
      <c r="J8" s="21">
        <f ca="1">CORREL(INDIRECT(CONCATENATE($A8,"!B2")):INDIRECT(CONCATENATE($A8,"!CX88")),INDIRECT(CONCATENATE(J$1,"!B2")):INDIRECT(CONCATENATE(J$1,"!CX88")))</f>
        <v>0.72583268574588933</v>
      </c>
      <c r="K8">
        <f ca="1">CORREL(INDIRECT(CONCATENATE($A8,"!B2")):INDIRECT(CONCATENATE($A8,"!CX88")),INDIRECT(CONCATENATE(K$1,"!B2")):INDIRECT(CONCATENATE(K$1,"!CX88")))</f>
        <v>-0.45442115310943659</v>
      </c>
      <c r="L8" s="38">
        <f ca="1">CORREL(INDIRECT(CONCATENATE($A8,"!B2")):INDIRECT(CONCATENATE($A8,"!CX88")),INDIRECT(CONCATENATE(L$1,"!B2")):INDIRECT(CONCATENATE(L$1,"!CX88")))</f>
        <v>-0.44504879577447248</v>
      </c>
      <c r="M8" s="39">
        <f ca="1">CORREL(INDIRECT(CONCATENATE($A8,"!B2")):INDIRECT(CONCATENATE($A8,"!CX88")),INDIRECT(CONCATENATE(M$1,"!B2")):INDIRECT(CONCATENATE(M$1,"!CX88")))</f>
        <v>-0.34311929529138485</v>
      </c>
      <c r="N8" s="40">
        <f ca="1">CORREL(INDIRECT(CONCATENATE($A8,"!B2")):INDIRECT(CONCATENATE($A8,"!CX88")),INDIRECT(CONCATENATE(N$1,"!B2")):INDIRECT(CONCATENATE(N$1,"!CX88")))</f>
        <v>-0.43296476739490036</v>
      </c>
      <c r="O8">
        <f ca="1">CORREL(INDIRECT(CONCATENATE($A8,"!B2")):INDIRECT(CONCATENATE($A8,"!CX88")),INDIRECT(CONCATENATE(O$1,"!B2")):INDIRECT(CONCATENATE(O$1,"!CX88")))</f>
        <v>-0.52470201318774568</v>
      </c>
      <c r="P8" s="38">
        <f ca="1">CORREL(INDIRECT(CONCATENATE($A8,"!B2")):INDIRECT(CONCATENATE($A8,"!CX88")),INDIRECT(CONCATENATE(P$1,"!B2")):INDIRECT(CONCATENATE(P$1,"!CX88")))</f>
        <v>-0.44976395249764062</v>
      </c>
      <c r="Q8" s="39">
        <f ca="1">CORREL(INDIRECT(CONCATENATE($A8,"!B2")):INDIRECT(CONCATENATE($A8,"!CX88")),INDIRECT(CONCATENATE(Q$1,"!B2")):INDIRECT(CONCATENATE(Q$1,"!CX88")))</f>
        <v>-0.35863752370479041</v>
      </c>
      <c r="R8" s="40">
        <f ca="1">CORREL(INDIRECT(CONCATENATE($A8,"!B2")):INDIRECT(CONCATENATE($A8,"!CX88")),INDIRECT(CONCATENATE(R$1,"!B2")):INDIRECT(CONCATENATE(R$1,"!CX88")))</f>
        <v>-0.45485890327110179</v>
      </c>
      <c r="S8">
        <f ca="1">CORREL(INDIRECT(CONCATENATE($A8,"!B2")):INDIRECT(CONCATENATE($A8,"!CX88")),INDIRECT(CONCATENATE(S$1,"!B2")):INDIRECT(CONCATENATE(S$1,"!CX88")))</f>
        <v>3.192039332222571E-2</v>
      </c>
      <c r="T8">
        <f ca="1">CORREL(INDIRECT(CONCATENATE($A8,"!B2")):INDIRECT(CONCATENATE($A8,"!CX88")),INDIRECT(CONCATENATE(T$1,"!B2")):INDIRECT(CONCATENATE(T$1,"!CX88")))</f>
        <v>3.2518861099901646E-2</v>
      </c>
      <c r="U8">
        <f ca="1">CORREL(INDIRECT(CONCATENATE($A8,"!B2")):INDIRECT(CONCATENATE($A8,"!CX88")),INDIRECT(CONCATENATE(U$1,"!B2")):INDIRECT(CONCATENATE(U$1,"!CX88")))</f>
        <v>-3.566484609418593E-2</v>
      </c>
      <c r="V8">
        <f ca="1">CORREL(INDIRECT(CONCATENATE($A8,"!B2")):INDIRECT(CONCATENATE($A8,"!CX88")),INDIRECT(CONCATENATE(V$1,"!B2")):INDIRECT(CONCATENATE(V$1,"!CX88")))</f>
        <v>0.11659624832261528</v>
      </c>
      <c r="W8">
        <f ca="1">CORREL(INDIRECT(CONCATENATE($A8,"!B2")):INDIRECT(CONCATENATE($A8,"!CX88")),INDIRECT(CONCATENATE(W$1,"!B2")):INDIRECT(CONCATENATE(W$1,"!CX88")))</f>
        <v>0.28573814807783887</v>
      </c>
      <c r="X8">
        <f ca="1">CORREL(INDIRECT(CONCATENATE($A8,"!B2")):INDIRECT(CONCATENATE($A8,"!CX88")),INDIRECT(CONCATENATE(X$1,"!B2")):INDIRECT(CONCATENATE(X$1,"!CX88")))</f>
        <v>0.1840268886070664</v>
      </c>
      <c r="Y8">
        <f ca="1">CORREL(INDIRECT(CONCATENATE($A8,"!B2")):INDIRECT(CONCATENATE($A8,"!CX88")),INDIRECT(CONCATENATE(Y$1,"!B2")):INDIRECT(CONCATENATE(Y$1,"!CX88")))</f>
        <v>0.28737610339843972</v>
      </c>
      <c r="Z8">
        <f ca="1">CORREL(INDIRECT(CONCATENATE($A8,"!B2")):INDIRECT(CONCATENATE($A8,"!CX88")),INDIRECT(CONCATENATE(Z$1,"!B2")):INDIRECT(CONCATENATE(Z$1,"!CX88")))</f>
        <v>0.51944389259412738</v>
      </c>
      <c r="AB8">
        <f t="shared" ref="AB8:AB26" ca="1" si="0">B8-B34</f>
        <v>0.41723460325566436</v>
      </c>
      <c r="AC8">
        <f ca="1">C8-C34</f>
        <v>0.42503053548418018</v>
      </c>
      <c r="AD8">
        <f ca="1">D8-D34</f>
        <v>0.21471418168549472</v>
      </c>
      <c r="AE8">
        <f ca="1">E8-E34</f>
        <v>0.48699071773880498</v>
      </c>
      <c r="AF8">
        <f ca="1">F8-F34</f>
        <v>0.30470256358506098</v>
      </c>
      <c r="AG8">
        <f t="shared" ref="AG8" ca="1" si="1">H8-H34</f>
        <v>0</v>
      </c>
      <c r="AH8">
        <f t="shared" ref="AH8:AH26" ca="1" si="2">I8-I34</f>
        <v>0.26456694741888198</v>
      </c>
      <c r="AI8">
        <f t="shared" ref="AI8:AI26" ca="1" si="3">J8-J34</f>
        <v>9.110056236534736E-2</v>
      </c>
      <c r="AJ8">
        <f t="shared" ref="AJ8:AJ26" ca="1" si="4">K8-K34</f>
        <v>-0.12634584369761531</v>
      </c>
      <c r="AK8">
        <f t="shared" ref="AK8:AK26" ca="1" si="5">L8-L34</f>
        <v>-0.12540623607141277</v>
      </c>
      <c r="AL8">
        <f t="shared" ref="AL8:AL26" ca="1" si="6">M8-M34</f>
        <v>-0.12944273260836692</v>
      </c>
      <c r="AM8">
        <f t="shared" ref="AM8:AM26" ca="1" si="7">N8-N34</f>
        <v>-0.15089910187303185</v>
      </c>
      <c r="AN8">
        <f t="shared" ref="AN8:AN26" ca="1" si="8">O8-O34</f>
        <v>-0.15675069175330658</v>
      </c>
      <c r="AO8">
        <f t="shared" ref="AO8:AO26" ca="1" si="9">P8-P34</f>
        <v>-0.14087682930790613</v>
      </c>
      <c r="AP8">
        <f t="shared" ref="AP8:AP26" ca="1" si="10">Q8-Q34</f>
        <v>-0.13224057417441748</v>
      </c>
      <c r="AQ8">
        <f t="shared" ref="AQ8:AQ26" ca="1" si="11">R8-R34</f>
        <v>-0.15092561873722382</v>
      </c>
      <c r="AR8">
        <f t="shared" ref="AR8:AR26" ca="1" si="12">S8-S34</f>
        <v>4.8731557263557664E-2</v>
      </c>
      <c r="AS8">
        <f t="shared" ref="AS8:AS26" ca="1" si="13">T8-T34</f>
        <v>4.5945208172497455E-2</v>
      </c>
      <c r="AT8">
        <f t="shared" ref="AT8:AT26" ca="1" si="14">U8-U34</f>
        <v>1.8419403034911741E-2</v>
      </c>
      <c r="AU8">
        <f t="shared" ref="AU8:AU26" ca="1" si="15">V8-V34</f>
        <v>7.5992828853607183E-2</v>
      </c>
      <c r="AV8">
        <f t="shared" ref="AV8:AV26" ca="1" si="16">W8-W34</f>
        <v>0.13729120023403071</v>
      </c>
      <c r="AW8">
        <f t="shared" ref="AW8:AW26" ca="1" si="17">X8-X34</f>
        <v>8.9951597745544731E-2</v>
      </c>
      <c r="AX8">
        <f t="shared" ref="AX8:AX26" ca="1" si="18">Y8-Y34</f>
        <v>0.11621941123065685</v>
      </c>
      <c r="AY8">
        <f t="shared" ref="AY8:AY26" ca="1" si="19">Z8-Z34</f>
        <v>0.16707470418949472</v>
      </c>
    </row>
    <row r="9" spans="1:51" x14ac:dyDescent="0.25">
      <c r="A9" s="35" t="s">
        <v>182</v>
      </c>
      <c r="B9">
        <f ca="1">CORREL(INDIRECT(CONCATENATE($A9,"!B4")):INDIRECT(CONCATENATE($A9,"!CX90")),INDIRECT(CONCATENATE(B$1,"!B2")):INDIRECT(CONCATENATE(B$1,"!CX88")))</f>
        <v>0.93699844613481886</v>
      </c>
      <c r="C9">
        <f ca="1">CORREL(INDIRECT(CONCATENATE($A9,"!B4")):INDIRECT(CONCATENATE($A9,"!CX90")),INDIRECT(CONCATENATE(C$1,"!B2")):INDIRECT(CONCATENATE(C$1,"!CX88")))</f>
        <v>0.93745164344296761</v>
      </c>
      <c r="D9">
        <f ca="1">CORREL(INDIRECT(CONCATENATE($A9,"!B4")):INDIRECT(CONCATENATE($A9,"!CX90")),INDIRECT(CONCATENATE(D$1,"!B2")):INDIRECT(CONCATENATE(D$1,"!CX88")))</f>
        <v>0.75431186133600758</v>
      </c>
      <c r="E9">
        <f ca="1">CORREL(INDIRECT(CONCATENATE($A9,"!B4")):INDIRECT(CONCATENATE($A9,"!CX90")),INDIRECT(CONCATENATE(E$1,"!B2")):INDIRECT(CONCATENATE(E$1,"!CX88")))</f>
        <v>0.97279269901063492</v>
      </c>
      <c r="F9">
        <f ca="1">CORREL(INDIRECT(CONCATENATE($A9,"!B4")):INDIRECT(CONCATENATE($A9,"!CX90")),INDIRECT(CONCATENATE(F$1,"!B2")):INDIRECT(CONCATENATE(F$1,"!CX88")))</f>
        <v>0.78428504230993634</v>
      </c>
      <c r="G9">
        <f ca="1">CORREL(INDIRECT(CONCATENATE($A9,"!B4")):INDIRECT(CONCATENATE($A9,"!CX90")),INDIRECT(CONCATENATE(G$1,"!B2")):INDIRECT(CONCATENATE(G$1,"!CX88")))</f>
        <v>0.96907244834019801</v>
      </c>
      <c r="H9" s="21">
        <f ca="1">CORREL(INDIRECT(CONCATENATE($A9,"!B4")):INDIRECT(CONCATENATE($A9,"!CX90")),INDIRECT(CONCATENATE(H$1,"!B2")):INDIRECT(CONCATENATE(H$1,"!CX88")))</f>
        <v>0.76894311519796177</v>
      </c>
      <c r="I9" s="21">
        <f ca="1">CORREL(INDIRECT(CONCATENATE($A9,"!B4")):INDIRECT(CONCATENATE($A9,"!CX90")),INDIRECT(CONCATENATE(I$1,"!B4")):INDIRECT(CONCATENATE(I$1,"!CX90")))</f>
        <v>1</v>
      </c>
      <c r="J9" s="21">
        <f ca="1">CORREL(INDIRECT(CONCATENATE($A9,"!B4")):INDIRECT(CONCATENATE($A9,"!CX90")),INDIRECT(CONCATENATE(J$1,"!B2")):INDIRECT(CONCATENATE(J$1,"!CX88")))</f>
        <v>0.76637077585379798</v>
      </c>
      <c r="K9">
        <f ca="1">CORREL(INDIRECT(CONCATENATE($A9,"!B4")):INDIRECT(CONCATENATE($A9,"!CX90")),INDIRECT(CONCATENATE(K$1,"!B2")):INDIRECT(CONCATENATE(K$1,"!CX88")))</f>
        <v>-0.57004691086564396</v>
      </c>
      <c r="L9" s="30">
        <f ca="1">CORREL(INDIRECT(CONCATENATE($A9,"!B4")):INDIRECT(CONCATENATE($A9,"!CX90")),INDIRECT(CONCATENATE(L$1,"!B2")):INDIRECT(CONCATENATE(L$1,"!CX88")))</f>
        <v>-0.36177022591812646</v>
      </c>
      <c r="M9" s="21">
        <f ca="1">CORREL(INDIRECT(CONCATENATE($A9,"!B4")):INDIRECT(CONCATENATE($A9,"!CX90")),INDIRECT(CONCATENATE(M$1,"!B2")):INDIRECT(CONCATENATE(M$1,"!CX88")))</f>
        <v>-0.64639659408002548</v>
      </c>
      <c r="N9" s="20">
        <f ca="1">CORREL(INDIRECT(CONCATENATE($A9,"!B4")):INDIRECT(CONCATENATE($A9,"!CX90")),INDIRECT(CONCATENATE(N$1,"!B2")):INDIRECT(CONCATENATE(N$1,"!CX88")))</f>
        <v>-0.56505092119491951</v>
      </c>
      <c r="O9">
        <f ca="1">CORREL(INDIRECT(CONCATENATE($A9,"!B4")):INDIRECT(CONCATENATE($A9,"!CX90")),INDIRECT(CONCATENATE(O$1,"!B2")):INDIRECT(CONCATENATE(O$1,"!CX88")))</f>
        <v>-0.65039688960146858</v>
      </c>
      <c r="P9" s="30">
        <f ca="1">CORREL(INDIRECT(CONCATENATE($A9,"!B4")):INDIRECT(CONCATENATE($A9,"!CX90")),INDIRECT(CONCATENATE(P$1,"!B2")):INDIRECT(CONCATENATE(P$1,"!CX88")))</f>
        <v>-0.36188361348611281</v>
      </c>
      <c r="Q9" s="21">
        <f ca="1">CORREL(INDIRECT(CONCATENATE($A9,"!B4")):INDIRECT(CONCATENATE($A9,"!CX90")),INDIRECT(CONCATENATE(Q$1,"!B2")):INDIRECT(CONCATENATE(Q$1,"!CX88")))</f>
        <v>-0.63337569287985185</v>
      </c>
      <c r="R9" s="20">
        <f ca="1">CORREL(INDIRECT(CONCATENATE($A9,"!B4")):INDIRECT(CONCATENATE($A9,"!CX90")),INDIRECT(CONCATENATE(R$1,"!B2")):INDIRECT(CONCATENATE(R$1,"!CX88")))</f>
        <v>-0.58197034291119265</v>
      </c>
      <c r="S9">
        <f ca="1">CORREL(INDIRECT(CONCATENATE($A9,"!B4")):INDIRECT(CONCATENATE($A9,"!CX90")),INDIRECT(CONCATENATE(S$1,"!B2")):INDIRECT(CONCATENATE(S$1,"!CX88")))</f>
        <v>-6.7747049286838321E-2</v>
      </c>
      <c r="T9">
        <f ca="1">CORREL(INDIRECT(CONCATENATE($A9,"!B4")):INDIRECT(CONCATENATE($A9,"!CX90")),INDIRECT(CONCATENATE(T$1,"!B2")):INDIRECT(CONCATENATE(T$1,"!CX88")))</f>
        <v>-6.9084036946444313E-2</v>
      </c>
      <c r="U9">
        <f ca="1">CORREL(INDIRECT(CONCATENATE($A9,"!B4")):INDIRECT(CONCATENATE($A9,"!CX90")),INDIRECT(CONCATENATE(U$1,"!B2")):INDIRECT(CONCATENATE(U$1,"!CX88")))</f>
        <v>-6.4777061485372281E-2</v>
      </c>
      <c r="V9">
        <f ca="1">CORREL(INDIRECT(CONCATENATE($A9,"!B4")):INDIRECT(CONCATENATE($A9,"!CX90")),INDIRECT(CONCATENATE(V$1,"!B2")):INDIRECT(CONCATENATE(V$1,"!CX88")))</f>
        <v>-1.0231053664395645E-2</v>
      </c>
      <c r="W9">
        <f ca="1">CORREL(INDIRECT(CONCATENATE($A9,"!B4")):INDIRECT(CONCATENATE($A9,"!CX90")),INDIRECT(CONCATENATE(W$1,"!B2")):INDIRECT(CONCATENATE(W$1,"!CX88")))</f>
        <v>0.16531356298327771</v>
      </c>
      <c r="X9">
        <f ca="1">CORREL(INDIRECT(CONCATENATE($A9,"!B4")):INDIRECT(CONCATENATE($A9,"!CX90")),INDIRECT(CONCATENATE(X$1,"!B2")):INDIRECT(CONCATENATE(X$1,"!CX88")))</f>
        <v>0.13399097798319423</v>
      </c>
      <c r="Y9">
        <f ca="1">CORREL(INDIRECT(CONCATENATE($A9,"!B4")):INDIRECT(CONCATENATE($A9,"!CX90")),INDIRECT(CONCATENATE(Y$1,"!B2")):INDIRECT(CONCATENATE(Y$1,"!CX88")))</f>
        <v>0.17768127297259972</v>
      </c>
      <c r="Z9">
        <f ca="1">CORREL(INDIRECT(CONCATENATE($A9,"!B4")):INDIRECT(CONCATENATE($A9,"!CX90")),INDIRECT(CONCATENATE(Z$1,"!B2")):INDIRECT(CONCATENATE(Z$1,"!CX88")))</f>
        <v>0.46205038189633624</v>
      </c>
      <c r="AB9">
        <f t="shared" ca="1" si="0"/>
        <v>9.1527998386500609E-2</v>
      </c>
      <c r="AC9">
        <f t="shared" ref="AC9:AC26" ca="1" si="20">C9-C35</f>
        <v>9.3709342151653496E-2</v>
      </c>
      <c r="AD9">
        <f t="shared" ref="AD9:AD26" ca="1" si="21">D9-D35</f>
        <v>0.5089986220021594</v>
      </c>
      <c r="AE9">
        <f t="shared" ref="AE9:AE26" ca="1" si="22">E9-E35</f>
        <v>0.13247360739460334</v>
      </c>
      <c r="AF9">
        <f t="shared" ref="AF9:AF26" ca="1" si="23">F9-F35</f>
        <v>0.39828781351735171</v>
      </c>
      <c r="AG9">
        <f t="shared" ref="AG9:AG26" ca="1" si="24">H9-H35</f>
        <v>0.26456694741888198</v>
      </c>
      <c r="AH9">
        <f t="shared" ca="1" si="2"/>
        <v>0</v>
      </c>
      <c r="AI9">
        <f t="shared" ca="1" si="3"/>
        <v>0.16680948155651498</v>
      </c>
      <c r="AJ9">
        <f t="shared" ca="1" si="4"/>
        <v>-0.10543252972762224</v>
      </c>
      <c r="AK9">
        <f t="shared" ca="1" si="5"/>
        <v>-0.11052287058491483</v>
      </c>
      <c r="AL9">
        <f t="shared" ca="1" si="6"/>
        <v>-0.11224411890574393</v>
      </c>
      <c r="AM9">
        <f t="shared" ca="1" si="7"/>
        <v>-0.13557728959915277</v>
      </c>
      <c r="AN9">
        <f t="shared" ca="1" si="8"/>
        <v>-0.14129589545189802</v>
      </c>
      <c r="AO9">
        <f t="shared" ca="1" si="9"/>
        <v>-0.10073940388401681</v>
      </c>
      <c r="AP9">
        <f t="shared" ca="1" si="10"/>
        <v>-0.1275447582213407</v>
      </c>
      <c r="AQ9">
        <f t="shared" ca="1" si="11"/>
        <v>-0.13188426859544966</v>
      </c>
      <c r="AR9">
        <f t="shared" ca="1" si="12"/>
        <v>7.337357784062036E-2</v>
      </c>
      <c r="AS9">
        <f t="shared" ca="1" si="13"/>
        <v>6.8534592039046119E-2</v>
      </c>
      <c r="AT9">
        <f t="shared" ca="1" si="14"/>
        <v>4.1728950282837365E-2</v>
      </c>
      <c r="AU9">
        <f t="shared" ca="1" si="15"/>
        <v>0.10312672236397005</v>
      </c>
      <c r="AV9">
        <f t="shared" ca="1" si="16"/>
        <v>0.16533680789747676</v>
      </c>
      <c r="AW9">
        <f t="shared" ca="1" si="17"/>
        <v>7.7577256114437762E-2</v>
      </c>
      <c r="AX9">
        <f t="shared" ca="1" si="18"/>
        <v>0.13999988435968624</v>
      </c>
      <c r="AY9">
        <f t="shared" ca="1" si="19"/>
        <v>0.16087161891469931</v>
      </c>
    </row>
    <row r="10" spans="1:51" x14ac:dyDescent="0.25">
      <c r="A10" s="35" t="s">
        <v>183</v>
      </c>
      <c r="B10">
        <f ca="1">CORREL(INDIRECT(CONCATENATE($A10,"!B2")):INDIRECT(CONCATENATE($A10,"!CX88")),INDIRECT(CONCATENATE(B$1,"!B2")):INDIRECT(CONCATENATE(B$1,"!CX88")))</f>
        <v>0.71321466637665532</v>
      </c>
      <c r="C10">
        <f ca="1">CORREL(INDIRECT(CONCATENATE($A10,"!B2")):INDIRECT(CONCATENATE($A10,"!CX88")),INDIRECT(CONCATENATE(C$1,"!B2")):INDIRECT(CONCATENATE(C$1,"!CX88")))</f>
        <v>0.70132766230104349</v>
      </c>
      <c r="D10">
        <f ca="1">CORREL(INDIRECT(CONCATENATE($A10,"!B2")):INDIRECT(CONCATENATE($A10,"!CX88")),INDIRECT(CONCATENATE(D$1,"!B2")):INDIRECT(CONCATENATE(D$1,"!CX88")))</f>
        <v>0.6704137264323633</v>
      </c>
      <c r="E10">
        <f ca="1">CORREL(INDIRECT(CONCATENATE($A10,"!B2")):INDIRECT(CONCATENATE($A10,"!CX88")),INDIRECT(CONCATENATE(E$1,"!B2")):INDIRECT(CONCATENATE(E$1,"!CX88")))</f>
        <v>0.70099088445844981</v>
      </c>
      <c r="F10">
        <f ca="1">CORREL(INDIRECT(CONCATENATE($A10,"!B2")):INDIRECT(CONCATENATE($A10,"!CX88")),INDIRECT(CONCATENATE(F$1,"!B2")):INDIRECT(CONCATENATE(F$1,"!CX88")))</f>
        <v>0.96069064743997212</v>
      </c>
      <c r="G10">
        <f ca="1">CORREL(INDIRECT(CONCATENATE($A10,"!B2")):INDIRECT(CONCATENATE($A10,"!CX88")),INDIRECT(CONCATENATE(G$1,"!B2")):INDIRECT(CONCATENATE(G$1,"!CX88")))</f>
        <v>0.79361402607715059</v>
      </c>
      <c r="H10" s="21">
        <f ca="1">CORREL(INDIRECT(CONCATENATE($A10,"!B2")):INDIRECT(CONCATENATE($A10,"!CX88")),INDIRECT(CONCATENATE(H$1,"!B2")):INDIRECT(CONCATENATE(H$1,"!CX88")))</f>
        <v>0.72583268574588933</v>
      </c>
      <c r="I10" s="21">
        <f ca="1">CORREL(INDIRECT(CONCATENATE($A10,"!B2")):INDIRECT(CONCATENATE($A10,"!CX88")),INDIRECT(CONCATENATE(I$1,"!B4")):INDIRECT(CONCATENATE(I$1,"!CX90")))</f>
        <v>0.76637077585379798</v>
      </c>
      <c r="J10" s="21">
        <f ca="1">CORREL(INDIRECT(CONCATENATE($A10,"!B2")):INDIRECT(CONCATENATE($A10,"!CX88")),INDIRECT(CONCATENATE(J$1,"!B2")):INDIRECT(CONCATENATE(J$1,"!CX88")))</f>
        <v>0.99999999999999978</v>
      </c>
      <c r="K10">
        <f ca="1">CORREL(INDIRECT(CONCATENATE($A10,"!B2")):INDIRECT(CONCATENATE($A10,"!CX88")),INDIRECT(CONCATENATE(K$1,"!B2")):INDIRECT(CONCATENATE(K$1,"!CX88")))</f>
        <v>-0.4118785098247324</v>
      </c>
      <c r="L10" s="41">
        <f ca="1">CORREL(INDIRECT(CONCATENATE($A10,"!B2")):INDIRECT(CONCATENATE($A10,"!CX88")),INDIRECT(CONCATENATE(L$1,"!B2")):INDIRECT(CONCATENATE(L$1,"!CX88")))</f>
        <v>-0.22834202175107013</v>
      </c>
      <c r="M10" s="22">
        <f ca="1">CORREL(INDIRECT(CONCATENATE($A10,"!B2")):INDIRECT(CONCATENATE($A10,"!CX88")),INDIRECT(CONCATENATE(M$1,"!B2")):INDIRECT(CONCATENATE(M$1,"!CX88")))</f>
        <v>-0.33973826655373313</v>
      </c>
      <c r="N10" s="23">
        <f ca="1">CORREL(INDIRECT(CONCATENATE($A10,"!B2")):INDIRECT(CONCATENATE($A10,"!CX88")),INDIRECT(CONCATENATE(N$1,"!B2")):INDIRECT(CONCATENATE(N$1,"!CX88")))</f>
        <v>-0.59172850572952451</v>
      </c>
      <c r="O10">
        <f ca="1">CORREL(INDIRECT(CONCATENATE($A10,"!B2")):INDIRECT(CONCATENATE($A10,"!CX88")),INDIRECT(CONCATENATE(O$1,"!B2")):INDIRECT(CONCATENATE(O$1,"!CX88")))</f>
        <v>-0.49360998529314326</v>
      </c>
      <c r="P10" s="41">
        <f ca="1">CORREL(INDIRECT(CONCATENATE($A10,"!B2")):INDIRECT(CONCATENATE($A10,"!CX88")),INDIRECT(CONCATENATE(P$1,"!B2")):INDIRECT(CONCATENATE(P$1,"!CX88")))</f>
        <v>-0.21632753879155628</v>
      </c>
      <c r="Q10" s="22">
        <f ca="1">CORREL(INDIRECT(CONCATENATE($A10,"!B2")):INDIRECT(CONCATENATE($A10,"!CX88")),INDIRECT(CONCATENATE(Q$1,"!B2")):INDIRECT(CONCATENATE(Q$1,"!CX88")))</f>
        <v>-0.32586281121676242</v>
      </c>
      <c r="R10" s="23">
        <f ca="1">CORREL(INDIRECT(CONCATENATE($A10,"!B2")):INDIRECT(CONCATENATE($A10,"!CX88")),INDIRECT(CONCATENATE(R$1,"!B2")):INDIRECT(CONCATENATE(R$1,"!CX88")))</f>
        <v>-0.59504778552954074</v>
      </c>
      <c r="S10">
        <f ca="1">CORREL(INDIRECT(CONCATENATE($A10,"!B2")):INDIRECT(CONCATENATE($A10,"!CX88")),INDIRECT(CONCATENATE(S$1,"!B2")):INDIRECT(CONCATENATE(S$1,"!CX88")))</f>
        <v>7.7105300621254244E-2</v>
      </c>
      <c r="T10">
        <f ca="1">CORREL(INDIRECT(CONCATENATE($A10,"!B2")):INDIRECT(CONCATENATE($A10,"!CX88")),INDIRECT(CONCATENATE(T$1,"!B2")):INDIRECT(CONCATENATE(T$1,"!CX88")))</f>
        <v>7.6520909894131364E-2</v>
      </c>
      <c r="U10">
        <f ca="1">CORREL(INDIRECT(CONCATENATE($A10,"!B2")):INDIRECT(CONCATENATE($A10,"!CX88")),INDIRECT(CONCATENATE(U$1,"!B2")):INDIRECT(CONCATENATE(U$1,"!CX88")))</f>
        <v>6.1528177332995579E-2</v>
      </c>
      <c r="V10">
        <f ca="1">CORREL(INDIRECT(CONCATENATE($A10,"!B2")):INDIRECT(CONCATENATE($A10,"!CX88")),INDIRECT(CONCATENATE(V$1,"!B2")):INDIRECT(CONCATENATE(V$1,"!CX88")))</f>
        <v>0.12475257634535061</v>
      </c>
      <c r="W10">
        <f ca="1">CORREL(INDIRECT(CONCATENATE($A10,"!B2")):INDIRECT(CONCATENATE($A10,"!CX88")),INDIRECT(CONCATENATE(W$1,"!B2")):INDIRECT(CONCATENATE(W$1,"!CX88")))</f>
        <v>0.25650327122268102</v>
      </c>
      <c r="X10">
        <f ca="1">CORREL(INDIRECT(CONCATENATE($A10,"!B2")):INDIRECT(CONCATENATE($A10,"!CX88")),INDIRECT(CONCATENATE(X$1,"!B2")):INDIRECT(CONCATENATE(X$1,"!CX88")))</f>
        <v>0.13252410481487312</v>
      </c>
      <c r="Y10">
        <f ca="1">CORREL(INDIRECT(CONCATENATE($A10,"!B2")):INDIRECT(CONCATENATE($A10,"!CX88")),INDIRECT(CONCATENATE(Y$1,"!B2")):INDIRECT(CONCATENATE(Y$1,"!CX88")))</f>
        <v>0.20130789268205665</v>
      </c>
      <c r="Z10">
        <f ca="1">CORREL(INDIRECT(CONCATENATE($A10,"!B2")):INDIRECT(CONCATENATE($A10,"!CX88")),INDIRECT(CONCATENATE(Z$1,"!B2")):INDIRECT(CONCATENATE(Z$1,"!CX88")))</f>
        <v>0.38218354839691471</v>
      </c>
      <c r="AB10">
        <f t="shared" ca="1" si="0"/>
        <v>0.35258596103656742</v>
      </c>
      <c r="AC10">
        <f t="shared" ca="1" si="20"/>
        <v>0.35142803948441192</v>
      </c>
      <c r="AD10">
        <f t="shared" ca="1" si="21"/>
        <v>0.32075581512822082</v>
      </c>
      <c r="AE10">
        <f t="shared" ca="1" si="22"/>
        <v>0.40720680387696234</v>
      </c>
      <c r="AF10">
        <f t="shared" ca="1" si="23"/>
        <v>0.19807988340345528</v>
      </c>
      <c r="AG10">
        <f t="shared" ca="1" si="24"/>
        <v>9.110056236534736E-2</v>
      </c>
      <c r="AH10">
        <f t="shared" ca="1" si="2"/>
        <v>0.16680948155651498</v>
      </c>
      <c r="AI10">
        <f t="shared" ca="1" si="3"/>
        <v>0</v>
      </c>
      <c r="AJ10">
        <f t="shared" ca="1" si="4"/>
        <v>-7.3469818843761359E-2</v>
      </c>
      <c r="AK10">
        <f t="shared" ca="1" si="5"/>
        <v>-7.5702442329424968E-2</v>
      </c>
      <c r="AL10">
        <f t="shared" ca="1" si="6"/>
        <v>-9.331726951805433E-2</v>
      </c>
      <c r="AM10">
        <f t="shared" ca="1" si="7"/>
        <v>-0.12459669923215255</v>
      </c>
      <c r="AN10">
        <f t="shared" ca="1" si="8"/>
        <v>-0.11454988550748352</v>
      </c>
      <c r="AO10">
        <f t="shared" ca="1" si="9"/>
        <v>-6.6236268950235516E-2</v>
      </c>
      <c r="AP10">
        <f t="shared" ca="1" si="10"/>
        <v>-8.6606730574947943E-2</v>
      </c>
      <c r="AQ10">
        <f t="shared" ca="1" si="11"/>
        <v>-0.12695642436175764</v>
      </c>
      <c r="AR10">
        <f t="shared" ca="1" si="12"/>
        <v>5.0857317752594111E-2</v>
      </c>
      <c r="AS10">
        <f t="shared" ca="1" si="13"/>
        <v>4.7603399686212938E-2</v>
      </c>
      <c r="AT10">
        <f t="shared" ca="1" si="14"/>
        <v>3.6075756633131513E-2</v>
      </c>
      <c r="AU10">
        <f t="shared" ca="1" si="15"/>
        <v>6.0411243043453314E-2</v>
      </c>
      <c r="AV10">
        <f t="shared" ca="1" si="16"/>
        <v>0.11348551946485952</v>
      </c>
      <c r="AW10">
        <f t="shared" ca="1" si="17"/>
        <v>4.0859942226412538E-2</v>
      </c>
      <c r="AX10">
        <f t="shared" ca="1" si="18"/>
        <v>5.6905123586865086E-2</v>
      </c>
      <c r="AY10">
        <f t="shared" ca="1" si="19"/>
        <v>9.4865599226815034E-2</v>
      </c>
    </row>
    <row r="11" spans="1:51" ht="15.75" x14ac:dyDescent="0.25">
      <c r="A11" s="35" t="s">
        <v>184</v>
      </c>
      <c r="B11">
        <f ca="1">CORREL(INDIRECT(CONCATENATE($A11,"!B2")):INDIRECT(CONCATENATE($A11,"!CX88")),INDIRECT(CONCATENATE(B$1,"!B2")):INDIRECT(CONCATENATE(B$1,"!CX88")))</f>
        <v>-0.68886239438594965</v>
      </c>
      <c r="C11">
        <f ca="1">CORREL(INDIRECT(CONCATENATE($A11,"!B2")):INDIRECT(CONCATENATE($A11,"!CX88")),INDIRECT(CONCATENATE(C$1,"!B2")):INDIRECT(CONCATENATE(C$1,"!CX88")))</f>
        <v>-0.68419880777448316</v>
      </c>
      <c r="D11">
        <f ca="1">CORREL(INDIRECT(CONCATENATE($A11,"!B2")):INDIRECT(CONCATENATE($A11,"!CX88")),INDIRECT(CONCATENATE(D$1,"!B2")):INDIRECT(CONCATENATE(D$1,"!CX88")))</f>
        <v>-0.56743370742945221</v>
      </c>
      <c r="E11">
        <f ca="1">CORREL(INDIRECT(CONCATENATE($A11,"!B2")):INDIRECT(CONCATENATE($A11,"!CX88")),INDIRECT(CONCATENATE(E$1,"!B2")):INDIRECT(CONCATENATE(E$1,"!CX88")))</f>
        <v>-0.65100724235931329</v>
      </c>
      <c r="F11">
        <f ca="1">CORREL(INDIRECT(CONCATENATE($A11,"!B2")):INDIRECT(CONCATENATE($A11,"!CX88")),INDIRECT(CONCATENATE(F$1,"!B2")):INDIRECT(CONCATENATE(F$1,"!CX88")))</f>
        <v>-0.54490531128047082</v>
      </c>
      <c r="G11">
        <f ca="1">CORREL(INDIRECT(CONCATENATE($A11,"!B2")):INDIRECT(CONCATENATE($A11,"!CX88")),INDIRECT(CONCATENATE(G$1,"!B2")):INDIRECT(CONCATENATE(G$1,"!CX88")))</f>
        <v>-0.58983425905627418</v>
      </c>
      <c r="H11">
        <f ca="1">CORREL(INDIRECT(CONCATENATE($A11,"!B2")):INDIRECT(CONCATENATE($A11,"!CX88")),INDIRECT(CONCATENATE(H$1,"!B2")):INDIRECT(CONCATENATE(H$1,"!CX88")))</f>
        <v>-0.45442115310943659</v>
      </c>
      <c r="I11">
        <f ca="1">CORREL(INDIRECT(CONCATENATE($A11,"!B2")):INDIRECT(CONCATENATE($A11,"!CX88")),INDIRECT(CONCATENATE(I$1,"!B4")):INDIRECT(CONCATENATE(I$1,"!CX90")))</f>
        <v>-0.57004691086564396</v>
      </c>
      <c r="J11">
        <f ca="1">CORREL(INDIRECT(CONCATENATE($A11,"!B2")):INDIRECT(CONCATENATE($A11,"!CX88")),INDIRECT(CONCATENATE(J$1,"!B2")):INDIRECT(CONCATENATE(J$1,"!CX88")))</f>
        <v>-0.4118785098247324</v>
      </c>
      <c r="K11">
        <f ca="1">CORREL(INDIRECT(CONCATENATE($A11,"!B2")):INDIRECT(CONCATENATE($A11,"!CX88")),INDIRECT(CONCATENATE(K$1,"!B2")):INDIRECT(CONCATENATE(K$1,"!CX88")))</f>
        <v>1</v>
      </c>
      <c r="L11">
        <f ca="1">CORREL(INDIRECT(CONCATENATE($A11,"!B2")):INDIRECT(CONCATENATE($A11,"!CX88")),INDIRECT(CONCATENATE(L$1,"!B2")):INDIRECT(CONCATENATE(L$1,"!CX88")))</f>
        <v>0.65814698909053904</v>
      </c>
      <c r="M11">
        <f ca="1">CORREL(INDIRECT(CONCATENATE($A11,"!B2")):INDIRECT(CONCATENATE($A11,"!CX88")),INDIRECT(CONCATENATE(M$1,"!B2")):INDIRECT(CONCATENATE(M$1,"!CX88")))</f>
        <v>0.72522478125674383</v>
      </c>
      <c r="N11">
        <f ca="1">CORREL(INDIRECT(CONCATENATE($A11,"!B2")):INDIRECT(CONCATENATE($A11,"!CX88")),INDIRECT(CONCATENATE(N$1,"!B2")):INDIRECT(CONCATENATE(N$1,"!CX88")))</f>
        <v>0.66587931129490541</v>
      </c>
      <c r="O11" s="55">
        <f ca="1">CORREL(INDIRECT(CONCATENATE($A11,"!B2")):INDIRECT(CONCATENATE($A11,"!CX88")),INDIRECT(CONCATENATE(O$1,"!B2")):INDIRECT(CONCATENATE(O$1,"!CX88")))</f>
        <v>0.8671523665742259</v>
      </c>
      <c r="P11">
        <f ca="1">CORREL(INDIRECT(CONCATENATE($A11,"!B2")):INDIRECT(CONCATENATE($A11,"!CX88")),INDIRECT(CONCATENATE(P$1,"!B2")):INDIRECT(CONCATENATE(P$1,"!CX88")))</f>
        <v>0.66422396872665523</v>
      </c>
      <c r="Q11">
        <f ca="1">CORREL(INDIRECT(CONCATENATE($A11,"!B2")):INDIRECT(CONCATENATE($A11,"!CX88")),INDIRECT(CONCATENATE(Q$1,"!B2")):INDIRECT(CONCATENATE(Q$1,"!CX88")))</f>
        <v>0.72326934878325877</v>
      </c>
      <c r="R11">
        <f ca="1">CORREL(INDIRECT(CONCATENATE($A11,"!B2")):INDIRECT(CONCATENATE($A11,"!CX88")),INDIRECT(CONCATENATE(R$1,"!B2")):INDIRECT(CONCATENATE(R$1,"!CX88")))</f>
        <v>0.6820673240685301</v>
      </c>
      <c r="S11" s="38">
        <f ca="1">CORREL(INDIRECT(CONCATENATE($A11,"!B2")):INDIRECT(CONCATENATE($A11,"!CX88")),INDIRECT(CONCATENATE(S$1,"!B2")):INDIRECT(CONCATENATE(S$1,"!CX88")))</f>
        <v>0.40181940786357445</v>
      </c>
      <c r="T11" s="39">
        <f ca="1">CORREL(INDIRECT(CONCATENATE($A11,"!B2")):INDIRECT(CONCATENATE($A11,"!CX88")),INDIRECT(CONCATENATE(T$1,"!B2")):INDIRECT(CONCATENATE(T$1,"!CX88")))</f>
        <v>0.39777647735825905</v>
      </c>
      <c r="U11" s="39">
        <f ca="1">CORREL(INDIRECT(CONCATENATE($A11,"!B2")):INDIRECT(CONCATENATE($A11,"!CX88")),INDIRECT(CONCATENATE(U$1,"!B2")):INDIRECT(CONCATENATE(U$1,"!CX88")))</f>
        <v>0.40976915782829737</v>
      </c>
      <c r="V11" s="40">
        <f ca="1">CORREL(INDIRECT(CONCATENATE($A11,"!B2")):INDIRECT(CONCATENATE($A11,"!CX88")),INDIRECT(CONCATENATE(V$1,"!B2")):INDIRECT(CONCATENATE(V$1,"!CX88")))</f>
        <v>0.3232312768012241</v>
      </c>
      <c r="W11">
        <f ca="1">CORREL(INDIRECT(CONCATENATE($A11,"!B2")):INDIRECT(CONCATENATE($A11,"!CX88")),INDIRECT(CONCATENATE(W$1,"!B2")):INDIRECT(CONCATENATE(W$1,"!CX88")))</f>
        <v>0.14373294982709584</v>
      </c>
      <c r="X11">
        <f ca="1">CORREL(INDIRECT(CONCATENATE($A11,"!B2")):INDIRECT(CONCATENATE($A11,"!CX88")),INDIRECT(CONCATENATE(X$1,"!B2")):INDIRECT(CONCATENATE(X$1,"!CX88")))</f>
        <v>-9.1457520426186961E-2</v>
      </c>
      <c r="Y11">
        <f ca="1">CORREL(INDIRECT(CONCATENATE($A11,"!B2")):INDIRECT(CONCATENATE($A11,"!CX88")),INDIRECT(CONCATENATE(Y$1,"!B2")):INDIRECT(CONCATENATE(Y$1,"!CX88")))</f>
        <v>-7.4094682442005538E-2</v>
      </c>
      <c r="Z11" s="42">
        <f ca="1">CORREL(INDIRECT(CONCATENATE($A11,"!B2")):INDIRECT(CONCATENATE($A11,"!CX88")),INDIRECT(CONCATENATE(Z$1,"!B2")):INDIRECT(CONCATENATE(Z$1,"!CX88")))</f>
        <v>-0.44503951393380314</v>
      </c>
      <c r="AB11">
        <f t="shared" ca="1" si="0"/>
        <v>-0.33044098078723183</v>
      </c>
      <c r="AC11">
        <f t="shared" ca="1" si="20"/>
        <v>-0.32800356577214179</v>
      </c>
      <c r="AD11">
        <f t="shared" ca="1" si="21"/>
        <v>-0.39311723538997262</v>
      </c>
      <c r="AE11">
        <f t="shared" ca="1" si="22"/>
        <v>-0.31643486688759442</v>
      </c>
      <c r="AF11">
        <f t="shared" ca="1" si="23"/>
        <v>-0.33104516032057429</v>
      </c>
      <c r="AG11">
        <f t="shared" ca="1" si="24"/>
        <v>-0.12634584369761531</v>
      </c>
      <c r="AH11">
        <f t="shared" ca="1" si="2"/>
        <v>-0.10543252972762224</v>
      </c>
      <c r="AI11">
        <f t="shared" ca="1" si="3"/>
        <v>-7.3469818843761359E-2</v>
      </c>
      <c r="AJ11">
        <f t="shared" ca="1" si="4"/>
        <v>0</v>
      </c>
      <c r="AK11">
        <f t="shared" ca="1" si="5"/>
        <v>0</v>
      </c>
      <c r="AL11">
        <f t="shared" ca="1" si="6"/>
        <v>0</v>
      </c>
      <c r="AM11">
        <f t="shared" ca="1" si="7"/>
        <v>0</v>
      </c>
      <c r="AN11">
        <f t="shared" ca="1" si="8"/>
        <v>0</v>
      </c>
      <c r="AO11">
        <f t="shared" ca="1" si="9"/>
        <v>0</v>
      </c>
      <c r="AP11">
        <f t="shared" ca="1" si="10"/>
        <v>0</v>
      </c>
      <c r="AQ11">
        <f t="shared" ca="1" si="11"/>
        <v>0</v>
      </c>
      <c r="AR11">
        <f t="shared" ca="1" si="12"/>
        <v>0</v>
      </c>
      <c r="AS11">
        <f t="shared" ca="1" si="13"/>
        <v>0</v>
      </c>
      <c r="AT11">
        <f t="shared" ca="1" si="14"/>
        <v>0</v>
      </c>
      <c r="AU11">
        <f t="shared" ca="1" si="15"/>
        <v>0</v>
      </c>
      <c r="AV11">
        <f t="shared" ca="1" si="16"/>
        <v>0</v>
      </c>
      <c r="AW11">
        <f t="shared" ca="1" si="17"/>
        <v>0</v>
      </c>
      <c r="AX11">
        <f t="shared" ca="1" si="18"/>
        <v>0</v>
      </c>
      <c r="AY11">
        <f t="shared" ca="1" si="19"/>
        <v>0</v>
      </c>
    </row>
    <row r="12" spans="1:51" ht="15.75" x14ac:dyDescent="0.25">
      <c r="A12" s="35" t="s">
        <v>185</v>
      </c>
      <c r="B12">
        <f ca="1">CORREL(INDIRECT(CONCATENATE($A12,"!B2")):INDIRECT(CONCATENATE($A12,"!CX88")),INDIRECT(CONCATENATE(B$1,"!B2")):INDIRECT(CONCATENATE(B$1,"!CX88")))</f>
        <v>-0.58611236451401261</v>
      </c>
      <c r="C12">
        <f ca="1">CORREL(INDIRECT(CONCATENATE($A12,"!B2")):INDIRECT(CONCATENATE($A12,"!CX88")),INDIRECT(CONCATENATE(C$1,"!B2")):INDIRECT(CONCATENATE(C$1,"!CX88")))</f>
        <v>-0.58374417003800272</v>
      </c>
      <c r="D12">
        <f ca="1">CORREL(INDIRECT(CONCATENATE($A12,"!B2")):INDIRECT(CONCATENATE($A12,"!CX88")),INDIRECT(CONCATENATE(D$1,"!B2")):INDIRECT(CONCATENATE(D$1,"!CX88")))</f>
        <v>-0.65086983579176882</v>
      </c>
      <c r="E12">
        <f ca="1">CORREL(INDIRECT(CONCATENATE($A12,"!B2")):INDIRECT(CONCATENATE($A12,"!CX88")),INDIRECT(CONCATENATE(E$1,"!B2")):INDIRECT(CONCATENATE(E$1,"!CX88")))</f>
        <v>-0.46812478842797467</v>
      </c>
      <c r="F12">
        <f ca="1">CORREL(INDIRECT(CONCATENATE($A12,"!B2")):INDIRECT(CONCATENATE($A12,"!CX88")),INDIRECT(CONCATENATE(F$1,"!B2")):INDIRECT(CONCATENATE(F$1,"!CX88")))</f>
        <v>-0.36326313974623947</v>
      </c>
      <c r="G12">
        <f ca="1">CORREL(INDIRECT(CONCATENATE($A12,"!B2")):INDIRECT(CONCATENATE($A12,"!CX88")),INDIRECT(CONCATENATE(G$1,"!B2")):INDIRECT(CONCATENATE(G$1,"!CX88")))</f>
        <v>-0.43788837357131272</v>
      </c>
      <c r="H12">
        <f ca="1">CORREL(INDIRECT(CONCATENATE($A12,"!B2")):INDIRECT(CONCATENATE($A12,"!CX88")),INDIRECT(CONCATENATE(H$1,"!B2")):INDIRECT(CONCATENATE(H$1,"!CX88")))</f>
        <v>-0.44504879577447248</v>
      </c>
      <c r="I12">
        <f ca="1">CORREL(INDIRECT(CONCATENATE($A12,"!B2")):INDIRECT(CONCATENATE($A12,"!CX88")),INDIRECT(CONCATENATE(I$1,"!B4")):INDIRECT(CONCATENATE(I$1,"!CX90")))</f>
        <v>-0.36177022591812646</v>
      </c>
      <c r="J12">
        <f ca="1">CORREL(INDIRECT(CONCATENATE($A12,"!B2")):INDIRECT(CONCATENATE($A12,"!CX88")),INDIRECT(CONCATENATE(J$1,"!B2")):INDIRECT(CONCATENATE(J$1,"!CX88")))</f>
        <v>-0.22834202175107013</v>
      </c>
      <c r="K12">
        <f ca="1">CORREL(INDIRECT(CONCATENATE($A12,"!B2")):INDIRECT(CONCATENATE($A12,"!CX88")),INDIRECT(CONCATENATE(K$1,"!B2")):INDIRECT(CONCATENATE(K$1,"!CX88")))</f>
        <v>0.65814698909053904</v>
      </c>
      <c r="L12">
        <f ca="1">CORREL(INDIRECT(CONCATENATE($A12,"!B2")):INDIRECT(CONCATENATE($A12,"!CX88")),INDIRECT(CONCATENATE(L$1,"!B2")):INDIRECT(CONCATENATE(L$1,"!CX88")))</f>
        <v>1.0000000000000002</v>
      </c>
      <c r="M12">
        <f ca="1">CORREL(INDIRECT(CONCATENATE($A12,"!B2")):INDIRECT(CONCATENATE($A12,"!CX88")),INDIRECT(CONCATENATE(M$1,"!B2")):INDIRECT(CONCATENATE(M$1,"!CX88")))</f>
        <v>0.66148617446411251</v>
      </c>
      <c r="N12">
        <f ca="1">CORREL(INDIRECT(CONCATENATE($A12,"!B2")):INDIRECT(CONCATENATE($A12,"!CX88")),INDIRECT(CONCATENATE(N$1,"!B2")):INDIRECT(CONCATENATE(N$1,"!CX88")))</f>
        <v>0.56884176736537573</v>
      </c>
      <c r="O12" s="56">
        <f ca="1">CORREL(INDIRECT(CONCATENATE($A12,"!B2")):INDIRECT(CONCATENATE($A12,"!CX88")),INDIRECT(CONCATENATE(O$1,"!B2")):INDIRECT(CONCATENATE(O$1,"!CX88")))</f>
        <v>0.80536334776679286</v>
      </c>
      <c r="P12" s="47">
        <f ca="1">CORREL(INDIRECT(CONCATENATE($A12,"!B2")):INDIRECT(CONCATENATE($A12,"!CX88")),INDIRECT(CONCATENATE(P$1,"!B2")):INDIRECT(CONCATENATE(P$1,"!CX88")))</f>
        <v>0.96989512970305569</v>
      </c>
      <c r="Q12" s="47">
        <f ca="1">CORREL(INDIRECT(CONCATENATE($A12,"!B2")):INDIRECT(CONCATENATE($A12,"!CX88")),INDIRECT(CONCATENATE(Q$1,"!B2")):INDIRECT(CONCATENATE(Q$1,"!CX88")))</f>
        <v>0.63972716006432095</v>
      </c>
      <c r="R12" s="47">
        <f ca="1">CORREL(INDIRECT(CONCATENATE($A12,"!B2")):INDIRECT(CONCATENATE($A12,"!CX88")),INDIRECT(CONCATENATE(R$1,"!B2")):INDIRECT(CONCATENATE(R$1,"!CX88")))</f>
        <v>0.56536570659615926</v>
      </c>
      <c r="S12" s="30">
        <f ca="1">CORREL(INDIRECT(CONCATENATE($A12,"!B2")):INDIRECT(CONCATENATE($A12,"!CX88")),INDIRECT(CONCATENATE(S$1,"!B2")):INDIRECT(CONCATENATE(S$1,"!CX88")))</f>
        <v>0.28896264491477563</v>
      </c>
      <c r="T12" s="21">
        <f ca="1">CORREL(INDIRECT(CONCATENATE($A12,"!B2")):INDIRECT(CONCATENATE($A12,"!CX88")),INDIRECT(CONCATENATE(T$1,"!B2")):INDIRECT(CONCATENATE(T$1,"!CX88")))</f>
        <v>0.28241664835554142</v>
      </c>
      <c r="U12" s="21">
        <f ca="1">CORREL(INDIRECT(CONCATENATE($A12,"!B2")):INDIRECT(CONCATENATE($A12,"!CX88")),INDIRECT(CONCATENATE(U$1,"!B2")):INDIRECT(CONCATENATE(U$1,"!CX88")))</f>
        <v>0.37500452672993989</v>
      </c>
      <c r="V12" s="20">
        <f ca="1">CORREL(INDIRECT(CONCATENATE($A12,"!B2")):INDIRECT(CONCATENATE($A12,"!CX88")),INDIRECT(CONCATENATE(V$1,"!B2")):INDIRECT(CONCATENATE(V$1,"!CX88")))</f>
        <v>0.19937524080029678</v>
      </c>
      <c r="W12">
        <f ca="1">CORREL(INDIRECT(CONCATENATE($A12,"!B2")):INDIRECT(CONCATENATE($A12,"!CX88")),INDIRECT(CONCATENATE(W$1,"!B2")):INDIRECT(CONCATENATE(W$1,"!CX88")))</f>
        <v>0.10552030831528474</v>
      </c>
      <c r="X12">
        <f ca="1">CORREL(INDIRECT(CONCATENATE($A12,"!B2")):INDIRECT(CONCATENATE($A12,"!CX88")),INDIRECT(CONCATENATE(X$1,"!B2")):INDIRECT(CONCATENATE(X$1,"!CX88")))</f>
        <v>0.20893014389522876</v>
      </c>
      <c r="Y12">
        <f ca="1">CORREL(INDIRECT(CONCATENATE($A12,"!B2")):INDIRECT(CONCATENATE($A12,"!CX88")),INDIRECT(CONCATENATE(Y$1,"!B2")):INDIRECT(CONCATENATE(Y$1,"!CX88")))</f>
        <v>9.1410733384786808E-2</v>
      </c>
      <c r="Z12" s="43">
        <f ca="1">CORREL(INDIRECT(CONCATENATE($A12,"!B2")):INDIRECT(CONCATENATE($A12,"!CX88")),INDIRECT(CONCATENATE(Z$1,"!B2")):INDIRECT(CONCATENATE(Z$1,"!CX88")))</f>
        <v>-0.12946383725080243</v>
      </c>
      <c r="AB12">
        <f t="shared" ca="1" si="0"/>
        <v>-0.34937152573322894</v>
      </c>
      <c r="AC12">
        <f t="shared" ca="1" si="20"/>
        <v>-0.347960577162228</v>
      </c>
      <c r="AD12">
        <f t="shared" ca="1" si="21"/>
        <v>-0.44099560606424654</v>
      </c>
      <c r="AE12">
        <f t="shared" ca="1" si="22"/>
        <v>-0.27261004443765635</v>
      </c>
      <c r="AF12">
        <f t="shared" ca="1" si="23"/>
        <v>-0.24935818800303158</v>
      </c>
      <c r="AG12">
        <f t="shared" ca="1" si="24"/>
        <v>-0.12540623607141277</v>
      </c>
      <c r="AH12">
        <f t="shared" ca="1" si="2"/>
        <v>-0.11052287058491483</v>
      </c>
      <c r="AI12">
        <f t="shared" ca="1" si="3"/>
        <v>-7.5702442329424968E-2</v>
      </c>
      <c r="AJ12">
        <f t="shared" ca="1" si="4"/>
        <v>0</v>
      </c>
      <c r="AK12">
        <f t="shared" ca="1" si="5"/>
        <v>0</v>
      </c>
      <c r="AL12">
        <f t="shared" ca="1" si="6"/>
        <v>0</v>
      </c>
      <c r="AM12">
        <f t="shared" ca="1" si="7"/>
        <v>0</v>
      </c>
      <c r="AN12">
        <f t="shared" ca="1" si="8"/>
        <v>0</v>
      </c>
      <c r="AO12">
        <f t="shared" ca="1" si="9"/>
        <v>0</v>
      </c>
      <c r="AP12">
        <f t="shared" ca="1" si="10"/>
        <v>0</v>
      </c>
      <c r="AQ12">
        <f t="shared" ca="1" si="11"/>
        <v>0</v>
      </c>
      <c r="AR12">
        <f t="shared" ca="1" si="12"/>
        <v>0</v>
      </c>
      <c r="AS12">
        <f t="shared" ca="1" si="13"/>
        <v>0</v>
      </c>
      <c r="AT12">
        <f t="shared" ca="1" si="14"/>
        <v>0</v>
      </c>
      <c r="AU12">
        <f t="shared" ca="1" si="15"/>
        <v>0</v>
      </c>
      <c r="AV12">
        <f t="shared" ca="1" si="16"/>
        <v>0</v>
      </c>
      <c r="AW12">
        <f t="shared" ca="1" si="17"/>
        <v>0</v>
      </c>
      <c r="AX12">
        <f t="shared" ca="1" si="18"/>
        <v>0</v>
      </c>
      <c r="AY12">
        <f t="shared" ca="1" si="19"/>
        <v>0</v>
      </c>
    </row>
    <row r="13" spans="1:51" ht="15.75" x14ac:dyDescent="0.25">
      <c r="A13" s="35" t="s">
        <v>186</v>
      </c>
      <c r="B13">
        <f ca="1">CORREL(INDIRECT(CONCATENATE($A13,"!B2")):INDIRECT(CONCATENATE($A13,"!CX88")),INDIRECT(CONCATENATE(B$1,"!B2")):INDIRECT(CONCATENATE(B$1,"!CX88")))</f>
        <v>-0.75157670066491611</v>
      </c>
      <c r="C13">
        <f ca="1">CORREL(INDIRECT(CONCATENATE($A13,"!B2")):INDIRECT(CONCATENATE($A13,"!CX88")),INDIRECT(CONCATENATE(C$1,"!B2")):INDIRECT(CONCATENATE(C$1,"!CX88")))</f>
        <v>-0.74855778849920684</v>
      </c>
      <c r="D13">
        <f ca="1">CORREL(INDIRECT(CONCATENATE($A13,"!B2")):INDIRECT(CONCATENATE($A13,"!CX88")),INDIRECT(CONCATENATE(D$1,"!B2")):INDIRECT(CONCATENATE(D$1,"!CX88")))</f>
        <v>-0.47756996620228853</v>
      </c>
      <c r="E13">
        <f ca="1">CORREL(INDIRECT(CONCATENATE($A13,"!B2")):INDIRECT(CONCATENATE($A13,"!CX88")),INDIRECT(CONCATENATE(E$1,"!B2")):INDIRECT(CONCATENATE(E$1,"!CX88")))</f>
        <v>-0.78883200720804569</v>
      </c>
      <c r="F13">
        <f ca="1">CORREL(INDIRECT(CONCATENATE($A13,"!B2")):INDIRECT(CONCATENATE($A13,"!CX88")),INDIRECT(CONCATENATE(F$1,"!B2")):INDIRECT(CONCATENATE(F$1,"!CX88")))</f>
        <v>-0.49595135199189516</v>
      </c>
      <c r="G13">
        <f ca="1">CORREL(INDIRECT(CONCATENATE($A13,"!B2")):INDIRECT(CONCATENATE($A13,"!CX88")),INDIRECT(CONCATENATE(G$1,"!B2")):INDIRECT(CONCATENATE(G$1,"!CX88")))</f>
        <v>-0.60256272743527772</v>
      </c>
      <c r="H13">
        <f ca="1">CORREL(INDIRECT(CONCATENATE($A13,"!B2")):INDIRECT(CONCATENATE($A13,"!CX88")),INDIRECT(CONCATENATE(H$1,"!B2")):INDIRECT(CONCATENATE(H$1,"!CX88")))</f>
        <v>-0.34311929529138485</v>
      </c>
      <c r="I13">
        <f ca="1">CORREL(INDIRECT(CONCATENATE($A13,"!B2")):INDIRECT(CONCATENATE($A13,"!CX88")),INDIRECT(CONCATENATE(I$1,"!B4")):INDIRECT(CONCATENATE(I$1,"!CX90")))</f>
        <v>-0.64639659408002548</v>
      </c>
      <c r="J13">
        <f ca="1">CORREL(INDIRECT(CONCATENATE($A13,"!B2")):INDIRECT(CONCATENATE($A13,"!CX88")),INDIRECT(CONCATENATE(J$1,"!B2")):INDIRECT(CONCATENATE(J$1,"!CX88")))</f>
        <v>-0.33973826655373313</v>
      </c>
      <c r="K13">
        <f ca="1">CORREL(INDIRECT(CONCATENATE($A13,"!B2")):INDIRECT(CONCATENATE($A13,"!CX88")),INDIRECT(CONCATENATE(K$1,"!B2")):INDIRECT(CONCATENATE(K$1,"!CX88")))</f>
        <v>0.72522478125674383</v>
      </c>
      <c r="L13">
        <f ca="1">CORREL(INDIRECT(CONCATENATE($A13,"!B2")):INDIRECT(CONCATENATE($A13,"!CX88")),INDIRECT(CONCATENATE(L$1,"!B2")):INDIRECT(CONCATENATE(L$1,"!CX88")))</f>
        <v>0.66148617446411251</v>
      </c>
      <c r="M13">
        <f ca="1">CORREL(INDIRECT(CONCATENATE($A13,"!B2")):INDIRECT(CONCATENATE($A13,"!CX88")),INDIRECT(CONCATENATE(M$1,"!B2")):INDIRECT(CONCATENATE(M$1,"!CX88")))</f>
        <v>1</v>
      </c>
      <c r="N13">
        <f ca="1">CORREL(INDIRECT(CONCATENATE($A13,"!B2")):INDIRECT(CONCATENATE($A13,"!CX88")),INDIRECT(CONCATENATE(N$1,"!B2")):INDIRECT(CONCATENATE(N$1,"!CX88")))</f>
        <v>0.6893145393126856</v>
      </c>
      <c r="O13" s="56">
        <f ca="1">CORREL(INDIRECT(CONCATENATE($A13,"!B2")):INDIRECT(CONCATENATE($A13,"!CX88")),INDIRECT(CONCATENATE(O$1,"!B2")):INDIRECT(CONCATENATE(O$1,"!CX88")))</f>
        <v>0.8661250993493006</v>
      </c>
      <c r="P13" s="50">
        <f ca="1">CORREL(INDIRECT(CONCATENATE($A13,"!B2")):INDIRECT(CONCATENATE($A13,"!CX88")),INDIRECT(CONCATENATE(P$1,"!B2")):INDIRECT(CONCATENATE(P$1,"!CX88")))</f>
        <v>0.63716585545337689</v>
      </c>
      <c r="Q13" s="50">
        <f ca="1">CORREL(INDIRECT(CONCATENATE($A13,"!B2")):INDIRECT(CONCATENATE($A13,"!CX88")),INDIRECT(CONCATENATE(Q$1,"!B2")):INDIRECT(CONCATENATE(Q$1,"!CX88")))</f>
        <v>0.97233177820801975</v>
      </c>
      <c r="R13" s="50">
        <f ca="1">CORREL(INDIRECT(CONCATENATE($A13,"!B2")):INDIRECT(CONCATENATE($A13,"!CX88")),INDIRECT(CONCATENATE(R$1,"!B2")):INDIRECT(CONCATENATE(R$1,"!CX88")))</f>
        <v>0.69174631250040386</v>
      </c>
      <c r="S13" s="41">
        <f ca="1">CORREL(INDIRECT(CONCATENATE($A13,"!B2")):INDIRECT(CONCATENATE($A13,"!CX88")),INDIRECT(CONCATENATE(S$1,"!B2")):INDIRECT(CONCATENATE(S$1,"!CX88")))</f>
        <v>0.32899836473468452</v>
      </c>
      <c r="T13" s="22">
        <f ca="1">CORREL(INDIRECT(CONCATENATE($A13,"!B2")):INDIRECT(CONCATENATE($A13,"!CX88")),INDIRECT(CONCATENATE(T$1,"!B2")):INDIRECT(CONCATENATE(T$1,"!CX88")))</f>
        <v>0.32434622278515784</v>
      </c>
      <c r="U13" s="22">
        <f ca="1">CORREL(INDIRECT(CONCATENATE($A13,"!B2")):INDIRECT(CONCATENATE($A13,"!CX88")),INDIRECT(CONCATENATE(U$1,"!B2")):INDIRECT(CONCATENATE(U$1,"!CX88")))</f>
        <v>0.27204799379184519</v>
      </c>
      <c r="V13" s="23">
        <f ca="1">CORREL(INDIRECT(CONCATENATE($A13,"!B2")):INDIRECT(CONCATENATE($A13,"!CX88")),INDIRECT(CONCATENATE(V$1,"!B2")):INDIRECT(CONCATENATE(V$1,"!CX88")))</f>
        <v>0.3121754657682797</v>
      </c>
      <c r="W13">
        <f ca="1">CORREL(INDIRECT(CONCATENATE($A13,"!B2")):INDIRECT(CONCATENATE($A13,"!CX88")),INDIRECT(CONCATENATE(W$1,"!B2")):INDIRECT(CONCATENATE(W$1,"!CX88")))</f>
        <v>0.13371223949862876</v>
      </c>
      <c r="X13">
        <f ca="1">CORREL(INDIRECT(CONCATENATE($A13,"!B2")):INDIRECT(CONCATENATE($A13,"!CX88")),INDIRECT(CONCATENATE(X$1,"!B2")):INDIRECT(CONCATENATE(X$1,"!CX88")))</f>
        <v>0.12027503709555923</v>
      </c>
      <c r="Y13">
        <f ca="1">CORREL(INDIRECT(CONCATENATE($A13,"!B2")):INDIRECT(CONCATENATE($A13,"!CX88")),INDIRECT(CONCATENATE(Y$1,"!B2")):INDIRECT(CONCATENATE(Y$1,"!CX88")))</f>
        <v>0.11190647229336506</v>
      </c>
      <c r="Z13" s="43">
        <f ca="1">CORREL(INDIRECT(CONCATENATE($A13,"!B2")):INDIRECT(CONCATENATE($A13,"!CX88")),INDIRECT(CONCATENATE(Z$1,"!B2")):INDIRECT(CONCATENATE(Z$1,"!CX88")))</f>
        <v>-0.18693533861834122</v>
      </c>
      <c r="AB13">
        <f t="shared" ca="1" si="0"/>
        <v>-0.33645470813066897</v>
      </c>
      <c r="AC13">
        <f t="shared" ca="1" si="20"/>
        <v>-0.3342467547589511</v>
      </c>
      <c r="AD13">
        <f t="shared" ca="1" si="21"/>
        <v>-0.36697140387364358</v>
      </c>
      <c r="AE13">
        <f t="shared" ca="1" si="22"/>
        <v>-0.37594743151740617</v>
      </c>
      <c r="AF13">
        <f t="shared" ca="1" si="23"/>
        <v>-0.34052994779094464</v>
      </c>
      <c r="AG13">
        <f t="shared" ca="1" si="24"/>
        <v>-0.12944273260836692</v>
      </c>
      <c r="AH13">
        <f t="shared" ca="1" si="2"/>
        <v>-0.11224411890574393</v>
      </c>
      <c r="AI13">
        <f t="shared" ca="1" si="3"/>
        <v>-9.331726951805433E-2</v>
      </c>
      <c r="AJ13">
        <f t="shared" ca="1" si="4"/>
        <v>0</v>
      </c>
      <c r="AK13">
        <f t="shared" ca="1" si="5"/>
        <v>0</v>
      </c>
      <c r="AL13">
        <f t="shared" ca="1" si="6"/>
        <v>0</v>
      </c>
      <c r="AM13">
        <f t="shared" ca="1" si="7"/>
        <v>0</v>
      </c>
      <c r="AN13">
        <f t="shared" ca="1" si="8"/>
        <v>0</v>
      </c>
      <c r="AO13">
        <f t="shared" ca="1" si="9"/>
        <v>0</v>
      </c>
      <c r="AP13">
        <f t="shared" ca="1" si="10"/>
        <v>0</v>
      </c>
      <c r="AQ13">
        <f t="shared" ca="1" si="11"/>
        <v>0</v>
      </c>
      <c r="AR13">
        <f t="shared" ca="1" si="12"/>
        <v>0</v>
      </c>
      <c r="AS13">
        <f t="shared" ca="1" si="13"/>
        <v>0</v>
      </c>
      <c r="AT13">
        <f t="shared" ca="1" si="14"/>
        <v>0</v>
      </c>
      <c r="AU13">
        <f t="shared" ca="1" si="15"/>
        <v>0</v>
      </c>
      <c r="AV13">
        <f t="shared" ca="1" si="16"/>
        <v>0</v>
      </c>
      <c r="AW13">
        <f t="shared" ca="1" si="17"/>
        <v>0</v>
      </c>
      <c r="AX13">
        <f t="shared" ca="1" si="18"/>
        <v>0</v>
      </c>
      <c r="AY13">
        <f t="shared" ca="1" si="19"/>
        <v>0</v>
      </c>
    </row>
    <row r="14" spans="1:51" ht="15.75" x14ac:dyDescent="0.25">
      <c r="A14" s="35" t="s">
        <v>187</v>
      </c>
      <c r="B14">
        <f ca="1">CORREL(INDIRECT(CONCATENATE($A14,"!B2")):INDIRECT(CONCATENATE($A14,"!CX88")),INDIRECT(CONCATENATE(B$1,"!B2")):INDIRECT(CONCATENATE(B$1,"!CX88")))</f>
        <v>-0.65016308640689502</v>
      </c>
      <c r="C14">
        <f ca="1">CORREL(INDIRECT(CONCATENATE($A14,"!B2")):INDIRECT(CONCATENATE($A14,"!CX88")),INDIRECT(CONCATENATE(C$1,"!B2")):INDIRECT(CONCATENATE(C$1,"!CX88")))</f>
        <v>-0.63749670487789223</v>
      </c>
      <c r="D14">
        <f ca="1">CORREL(INDIRECT(CONCATENATE($A14,"!B2")):INDIRECT(CONCATENATE($A14,"!CX88")),INDIRECT(CONCATENATE(D$1,"!B2")):INDIRECT(CONCATENATE(D$1,"!CX88")))</f>
        <v>-0.51672061345207099</v>
      </c>
      <c r="E14">
        <f ca="1">CORREL(INDIRECT(CONCATENATE($A14,"!B2")):INDIRECT(CONCATENATE($A14,"!CX88")),INDIRECT(CONCATENATE(E$1,"!B2")):INDIRECT(CONCATENATE(E$1,"!CX88")))</f>
        <v>-0.63065763005455278</v>
      </c>
      <c r="F14">
        <f ca="1">CORREL(INDIRECT(CONCATENATE($A14,"!B2")):INDIRECT(CONCATENATE($A14,"!CX88")),INDIRECT(CONCATENATE(F$1,"!B2")):INDIRECT(CONCATENATE(F$1,"!CX88")))</f>
        <v>-0.77690145204262551</v>
      </c>
      <c r="G14">
        <f ca="1">CORREL(INDIRECT(CONCATENATE($A14,"!B2")):INDIRECT(CONCATENATE($A14,"!CX88")),INDIRECT(CONCATENATE(G$1,"!B2")):INDIRECT(CONCATENATE(G$1,"!CX88")))</f>
        <v>-0.57588438568237554</v>
      </c>
      <c r="H14">
        <f ca="1">CORREL(INDIRECT(CONCATENATE($A14,"!B2")):INDIRECT(CONCATENATE($A14,"!CX88")),INDIRECT(CONCATENATE(H$1,"!B2")):INDIRECT(CONCATENATE(H$1,"!CX88")))</f>
        <v>-0.43296476739490036</v>
      </c>
      <c r="I14">
        <f ca="1">CORREL(INDIRECT(CONCATENATE($A14,"!B2")):INDIRECT(CONCATENATE($A14,"!CX88")),INDIRECT(CONCATENATE(I$1,"!B4")):INDIRECT(CONCATENATE(I$1,"!CX90")))</f>
        <v>-0.56505092119491951</v>
      </c>
      <c r="J14">
        <f ca="1">CORREL(INDIRECT(CONCATENATE($A14,"!B2")):INDIRECT(CONCATENATE($A14,"!CX88")),INDIRECT(CONCATENATE(J$1,"!B2")):INDIRECT(CONCATENATE(J$1,"!CX88")))</f>
        <v>-0.59172850572952451</v>
      </c>
      <c r="K14">
        <f ca="1">CORREL(INDIRECT(CONCATENATE($A14,"!B2")):INDIRECT(CONCATENATE($A14,"!CX88")),INDIRECT(CONCATENATE(K$1,"!B2")):INDIRECT(CONCATENATE(K$1,"!CX88")))</f>
        <v>0.66587931129490541</v>
      </c>
      <c r="L14">
        <f ca="1">CORREL(INDIRECT(CONCATENATE($A14,"!B2")):INDIRECT(CONCATENATE($A14,"!CX88")),INDIRECT(CONCATENATE(L$1,"!B2")):INDIRECT(CONCATENATE(L$1,"!CX88")))</f>
        <v>0.56884176736537573</v>
      </c>
      <c r="M14">
        <f ca="1">CORREL(INDIRECT(CONCATENATE($A14,"!B2")):INDIRECT(CONCATENATE($A14,"!CX88")),INDIRECT(CONCATENATE(M$1,"!B2")):INDIRECT(CONCATENATE(M$1,"!CX88")))</f>
        <v>0.6893145393126856</v>
      </c>
      <c r="N14">
        <f ca="1">CORREL(INDIRECT(CONCATENATE($A14,"!B2")):INDIRECT(CONCATENATE($A14,"!CX88")),INDIRECT(CONCATENATE(N$1,"!B2")):INDIRECT(CONCATENATE(N$1,"!CX88")))</f>
        <v>1</v>
      </c>
      <c r="O14" s="56">
        <f ca="1">CORREL(INDIRECT(CONCATENATE($A14,"!B2")):INDIRECT(CONCATENATE($A14,"!CX88")),INDIRECT(CONCATENATE(O$1,"!B2")):INDIRECT(CONCATENATE(O$1,"!CX88")))</f>
        <v>0.81888096631173968</v>
      </c>
      <c r="P14" s="53">
        <f ca="1">CORREL(INDIRECT(CONCATENATE($A14,"!B2")):INDIRECT(CONCATENATE($A14,"!CX88")),INDIRECT(CONCATENATE(P$1,"!B2")):INDIRECT(CONCATENATE(P$1,"!CX88")))</f>
        <v>0.51767015732638588</v>
      </c>
      <c r="Q14" s="53">
        <f ca="1">CORREL(INDIRECT(CONCATENATE($A14,"!B2")):INDIRECT(CONCATENATE($A14,"!CX88")),INDIRECT(CONCATENATE(Q$1,"!B2")):INDIRECT(CONCATENATE(Q$1,"!CX88")))</f>
        <v>0.63444480367682821</v>
      </c>
      <c r="R14" s="54">
        <f ca="1">CORREL(INDIRECT(CONCATENATE($A14,"!B2")):INDIRECT(CONCATENATE($A14,"!CX88")),INDIRECT(CONCATENATE(R$1,"!B2")):INDIRECT(CONCATENATE(R$1,"!CX88")))</f>
        <v>0.97631471558378058</v>
      </c>
      <c r="S14">
        <f ca="1">CORREL(INDIRECT(CONCATENATE($A14,"!B2")):INDIRECT(CONCATENATE($A14,"!CX88")),INDIRECT(CONCATENATE(S$1,"!B2")):INDIRECT(CONCATENATE(S$1,"!CX88")))</f>
        <v>6.9403370803794912E-2</v>
      </c>
      <c r="T14">
        <f ca="1">CORREL(INDIRECT(CONCATENATE($A14,"!B2")):INDIRECT(CONCATENATE($A14,"!CX88")),INDIRECT(CONCATENATE(T$1,"!B2")):INDIRECT(CONCATENATE(T$1,"!CX88")))</f>
        <v>6.3321470216148368E-2</v>
      </c>
      <c r="U14">
        <f ca="1">CORREL(INDIRECT(CONCATENATE($A14,"!B2")):INDIRECT(CONCATENATE($A14,"!CX88")),INDIRECT(CONCATENATE(U$1,"!B2")):INDIRECT(CONCATENATE(U$1,"!CX88")))</f>
        <v>7.4528066396364251E-2</v>
      </c>
      <c r="V14">
        <f ca="1">CORREL(INDIRECT(CONCATENATE($A14,"!B2")):INDIRECT(CONCATENATE($A14,"!CX88")),INDIRECT(CONCATENATE(V$1,"!B2")):INDIRECT(CONCATENATE(V$1,"!CX88")))</f>
        <v>3.0570054173315243E-2</v>
      </c>
      <c r="W14">
        <f ca="1">CORREL(INDIRECT(CONCATENATE($A14,"!B2")):INDIRECT(CONCATENATE($A14,"!CX88")),INDIRECT(CONCATENATE(W$1,"!B2")):INDIRECT(CONCATENATE(W$1,"!CX88")))</f>
        <v>7.1499765993988584E-3</v>
      </c>
      <c r="X14">
        <f ca="1">CORREL(INDIRECT(CONCATENATE($A14,"!B2")):INDIRECT(CONCATENATE($A14,"!CX88")),INDIRECT(CONCATENATE(X$1,"!B2")):INDIRECT(CONCATENATE(X$1,"!CX88")))</f>
        <v>5.48620391051821E-2</v>
      </c>
      <c r="Y14">
        <f ca="1">CORREL(INDIRECT(CONCATENATE($A14,"!B2")):INDIRECT(CONCATENATE($A14,"!CX88")),INDIRECT(CONCATENATE(Y$1,"!B2")):INDIRECT(CONCATENATE(Y$1,"!CX88")))</f>
        <v>-6.1260225169898755E-3</v>
      </c>
      <c r="Z14" s="43">
        <f ca="1">CORREL(INDIRECT(CONCATENATE($A14,"!B2")):INDIRECT(CONCATENATE($A14,"!CX88")),INDIRECT(CONCATENATE(Z$1,"!B2")):INDIRECT(CONCATENATE(Z$1,"!CX88")))</f>
        <v>-0.24317004589475974</v>
      </c>
      <c r="AB14">
        <f t="shared" ca="1" si="0"/>
        <v>-0.34617618702116443</v>
      </c>
      <c r="AC14">
        <f t="shared" ca="1" si="20"/>
        <v>-0.33751708118222001</v>
      </c>
      <c r="AD14">
        <f t="shared" ca="1" si="21"/>
        <v>-0.38768804102450793</v>
      </c>
      <c r="AE14">
        <f t="shared" ca="1" si="22"/>
        <v>-0.34175430138951801</v>
      </c>
      <c r="AF14">
        <f t="shared" ca="1" si="23"/>
        <v>-0.47862789772193776</v>
      </c>
      <c r="AG14">
        <f t="shared" ca="1" si="24"/>
        <v>-0.15089910187303185</v>
      </c>
      <c r="AH14">
        <f t="shared" ca="1" si="2"/>
        <v>-0.13557728959915277</v>
      </c>
      <c r="AI14">
        <f t="shared" ca="1" si="3"/>
        <v>-0.12459669923215255</v>
      </c>
      <c r="AJ14">
        <f t="shared" ca="1" si="4"/>
        <v>0</v>
      </c>
      <c r="AK14">
        <f t="shared" ca="1" si="5"/>
        <v>0</v>
      </c>
      <c r="AL14">
        <f t="shared" ca="1" si="6"/>
        <v>0</v>
      </c>
      <c r="AM14">
        <f t="shared" ca="1" si="7"/>
        <v>0</v>
      </c>
      <c r="AN14">
        <f t="shared" ca="1" si="8"/>
        <v>0</v>
      </c>
      <c r="AO14">
        <f t="shared" ca="1" si="9"/>
        <v>0</v>
      </c>
      <c r="AP14">
        <f t="shared" ca="1" si="10"/>
        <v>0</v>
      </c>
      <c r="AQ14">
        <f t="shared" ca="1" si="11"/>
        <v>0</v>
      </c>
      <c r="AR14">
        <f t="shared" ca="1" si="12"/>
        <v>0</v>
      </c>
      <c r="AS14">
        <f t="shared" ca="1" si="13"/>
        <v>0</v>
      </c>
      <c r="AT14">
        <f t="shared" ca="1" si="14"/>
        <v>0</v>
      </c>
      <c r="AU14">
        <f t="shared" ca="1" si="15"/>
        <v>0</v>
      </c>
      <c r="AV14">
        <f t="shared" ca="1" si="16"/>
        <v>0</v>
      </c>
      <c r="AW14">
        <f t="shared" ca="1" si="17"/>
        <v>0</v>
      </c>
      <c r="AX14">
        <f t="shared" ca="1" si="18"/>
        <v>0</v>
      </c>
      <c r="AY14">
        <f t="shared" ca="1" si="19"/>
        <v>0</v>
      </c>
    </row>
    <row r="15" spans="1:51" ht="15.75" x14ac:dyDescent="0.25">
      <c r="A15" s="35" t="s">
        <v>188</v>
      </c>
      <c r="B15">
        <f ca="1">CORREL(INDIRECT(CONCATENATE($A15,"!B2")):INDIRECT(CONCATENATE($A15,"!CX88")),INDIRECT(CONCATENATE(B$1,"!B2")):INDIRECT(CONCATENATE(B$1,"!CX88")))</f>
        <v>-0.7871472531749194</v>
      </c>
      <c r="C15">
        <f ca="1">CORREL(INDIRECT(CONCATENATE($A15,"!B2")):INDIRECT(CONCATENATE($A15,"!CX88")),INDIRECT(CONCATENATE(C$1,"!B2")):INDIRECT(CONCATENATE(C$1,"!CX88")))</f>
        <v>-0.780485257541776</v>
      </c>
      <c r="D15">
        <f ca="1">CORREL(INDIRECT(CONCATENATE($A15,"!B2")):INDIRECT(CONCATENATE($A15,"!CX88")),INDIRECT(CONCATENATE(D$1,"!B2")):INDIRECT(CONCATENATE(D$1,"!CX88")))</f>
        <v>-0.66275807534262887</v>
      </c>
      <c r="E15">
        <f ca="1">CORREL(INDIRECT(CONCATENATE($A15,"!B2")):INDIRECT(CONCATENATE($A15,"!CX88")),INDIRECT(CONCATENATE(E$1,"!B2")):INDIRECT(CONCATENATE(E$1,"!CX88")))</f>
        <v>-0.74978208214911513</v>
      </c>
      <c r="F15">
        <f ca="1">CORREL(INDIRECT(CONCATENATE($A15,"!B2")):INDIRECT(CONCATENATE($A15,"!CX88")),INDIRECT(CONCATENATE(F$1,"!B2")):INDIRECT(CONCATENATE(F$1,"!CX88")))</f>
        <v>-0.65389308872243312</v>
      </c>
      <c r="G15">
        <f ca="1">CORREL(INDIRECT(CONCATENATE($A15,"!B2")):INDIRECT(CONCATENATE($A15,"!CX88")),INDIRECT(CONCATENATE(G$1,"!B2")):INDIRECT(CONCATENATE(G$1,"!CX88")))</f>
        <v>-0.6697170299012245</v>
      </c>
      <c r="H15">
        <f ca="1">CORREL(INDIRECT(CONCATENATE($A15,"!B2")):INDIRECT(CONCATENATE($A15,"!CX88")),INDIRECT(CONCATENATE(H$1,"!B2")):INDIRECT(CONCATENATE(H$1,"!CX88")))</f>
        <v>-0.52470201318774568</v>
      </c>
      <c r="I15">
        <f ca="1">CORREL(INDIRECT(CONCATENATE($A15,"!B2")):INDIRECT(CONCATENATE($A15,"!CX88")),INDIRECT(CONCATENATE(I$1,"!B4")):INDIRECT(CONCATENATE(I$1,"!CX90")))</f>
        <v>-0.65039688960146858</v>
      </c>
      <c r="J15">
        <f ca="1">CORREL(INDIRECT(CONCATENATE($A15,"!B2")):INDIRECT(CONCATENATE($A15,"!CX88")),INDIRECT(CONCATENATE(J$1,"!B2")):INDIRECT(CONCATENATE(J$1,"!CX88")))</f>
        <v>-0.49360998529314326</v>
      </c>
      <c r="K15">
        <f ca="1">CORREL(INDIRECT(CONCATENATE($A15,"!B2")):INDIRECT(CONCATENATE($A15,"!CX88")),INDIRECT(CONCATENATE(K$1,"!B2")):INDIRECT(CONCATENATE(K$1,"!CX88")))</f>
        <v>0.8671523665742259</v>
      </c>
      <c r="L15">
        <f ca="1">CORREL(INDIRECT(CONCATENATE($A15,"!B2")):INDIRECT(CONCATENATE($A15,"!CX88")),INDIRECT(CONCATENATE(L$1,"!B2")):INDIRECT(CONCATENATE(L$1,"!CX88")))</f>
        <v>0.80536334776679286</v>
      </c>
      <c r="M15">
        <f ca="1">CORREL(INDIRECT(CONCATENATE($A15,"!B2")):INDIRECT(CONCATENATE($A15,"!CX88")),INDIRECT(CONCATENATE(M$1,"!B2")):INDIRECT(CONCATENATE(M$1,"!CX88")))</f>
        <v>0.8661250993493006</v>
      </c>
      <c r="N15">
        <f ca="1">CORREL(INDIRECT(CONCATENATE($A15,"!B2")):INDIRECT(CONCATENATE($A15,"!CX88")),INDIRECT(CONCATENATE(N$1,"!B2")):INDIRECT(CONCATENATE(N$1,"!CX88")))</f>
        <v>0.81888096631173968</v>
      </c>
      <c r="O15" s="56">
        <f ca="1">CORREL(INDIRECT(CONCATENATE($A15,"!B2")):INDIRECT(CONCATENATE($A15,"!CX88")),INDIRECT(CONCATENATE(O$1,"!B2")):INDIRECT(CONCATENATE(O$1,"!CX88")))</f>
        <v>1</v>
      </c>
      <c r="P15">
        <f ca="1">CORREL(INDIRECT(CONCATENATE($A15,"!B2")):INDIRECT(CONCATENATE($A15,"!CX88")),INDIRECT(CONCATENATE(P$1,"!B2")):INDIRECT(CONCATENATE(P$1,"!CX88")))</f>
        <v>0.80948513932495836</v>
      </c>
      <c r="Q15">
        <f ca="1">CORREL(INDIRECT(CONCATENATE($A15,"!B2")):INDIRECT(CONCATENATE($A15,"!CX88")),INDIRECT(CONCATENATE(Q$1,"!B2")):INDIRECT(CONCATENATE(Q$1,"!CX88")))</f>
        <v>0.86738545525822131</v>
      </c>
      <c r="R15">
        <f ca="1">CORREL(INDIRECT(CONCATENATE($A15,"!B2")):INDIRECT(CONCATENATE($A15,"!CX88")),INDIRECT(CONCATENATE(R$1,"!B2")):INDIRECT(CONCATENATE(R$1,"!CX88")))</f>
        <v>0.85084124693356611</v>
      </c>
      <c r="S15">
        <f ca="1">CORREL(INDIRECT(CONCATENATE($A15,"!B2")):INDIRECT(CONCATENATE($A15,"!CX88")),INDIRECT(CONCATENATE(S$1,"!B2")):INDIRECT(CONCATENATE(S$1,"!CX88")))</f>
        <v>0.33864577761758269</v>
      </c>
      <c r="T15">
        <f ca="1">CORREL(INDIRECT(CONCATENATE($A15,"!B2")):INDIRECT(CONCATENATE($A15,"!CX88")),INDIRECT(CONCATENATE(T$1,"!B2")):INDIRECT(CONCATENATE(T$1,"!CX88")))</f>
        <v>0.33302973879498232</v>
      </c>
      <c r="U15">
        <f ca="1">CORREL(INDIRECT(CONCATENATE($A15,"!B2")):INDIRECT(CONCATENATE($A15,"!CX88")),INDIRECT(CONCATENATE(U$1,"!B2")):INDIRECT(CONCATENATE(U$1,"!CX88")))</f>
        <v>0.35399238939044231</v>
      </c>
      <c r="V15">
        <f ca="1">CORREL(INDIRECT(CONCATENATE($A15,"!B2")):INDIRECT(CONCATENATE($A15,"!CX88")),INDIRECT(CONCATENATE(V$1,"!B2")):INDIRECT(CONCATENATE(V$1,"!CX88")))</f>
        <v>0.27516029040171969</v>
      </c>
      <c r="W15">
        <f ca="1">CORREL(INDIRECT(CONCATENATE($A15,"!B2")):INDIRECT(CONCATENATE($A15,"!CX88")),INDIRECT(CONCATENATE(W$1,"!B2")):INDIRECT(CONCATENATE(W$1,"!CX88")))</f>
        <v>0.12525379744847462</v>
      </c>
      <c r="X15">
        <f ca="1">CORREL(INDIRECT(CONCATENATE($A15,"!B2")):INDIRECT(CONCATENATE($A15,"!CX88")),INDIRECT(CONCATENATE(X$1,"!B2")):INDIRECT(CONCATENATE(X$1,"!CX88")))</f>
        <v>7.0159749710610966E-2</v>
      </c>
      <c r="Y15">
        <f ca="1">CORREL(INDIRECT(CONCATENATE($A15,"!B2")):INDIRECT(CONCATENATE($A15,"!CX88")),INDIRECT(CONCATENATE(Y$1,"!B2")):INDIRECT(CONCATENATE(Y$1,"!CX88")))</f>
        <v>3.0624825906336185E-2</v>
      </c>
      <c r="Z15" s="43">
        <f ca="1">CORREL(INDIRECT(CONCATENATE($A15,"!B2")):INDIRECT(CONCATENATE($A15,"!CX88")),INDIRECT(CONCATENATE(Z$1,"!B2")):INDIRECT(CONCATENATE(Z$1,"!CX88")))</f>
        <v>-0.32675145974250802</v>
      </c>
      <c r="AB15">
        <f t="shared" ca="1" si="0"/>
        <v>-0.4107560418446789</v>
      </c>
      <c r="AC15">
        <f t="shared" ca="1" si="20"/>
        <v>-0.40649891851073561</v>
      </c>
      <c r="AD15">
        <f t="shared" ca="1" si="21"/>
        <v>-0.47188619363584683</v>
      </c>
      <c r="AE15">
        <f t="shared" ca="1" si="22"/>
        <v>-0.40067959044905094</v>
      </c>
      <c r="AF15">
        <f t="shared" ca="1" si="23"/>
        <v>-0.42732338812672999</v>
      </c>
      <c r="AG15">
        <f t="shared" ca="1" si="24"/>
        <v>-0.15675069175330658</v>
      </c>
      <c r="AH15">
        <f t="shared" ca="1" si="2"/>
        <v>-0.14129589545189802</v>
      </c>
      <c r="AI15">
        <f t="shared" ca="1" si="3"/>
        <v>-0.11454988550748352</v>
      </c>
      <c r="AJ15">
        <f t="shared" ca="1" si="4"/>
        <v>0</v>
      </c>
      <c r="AK15">
        <f t="shared" ca="1" si="5"/>
        <v>0</v>
      </c>
      <c r="AL15">
        <f t="shared" ca="1" si="6"/>
        <v>0</v>
      </c>
      <c r="AM15">
        <f t="shared" ca="1" si="7"/>
        <v>0</v>
      </c>
      <c r="AN15">
        <f t="shared" ca="1" si="8"/>
        <v>0</v>
      </c>
      <c r="AO15">
        <f t="shared" ca="1" si="9"/>
        <v>0</v>
      </c>
      <c r="AP15">
        <f t="shared" ca="1" si="10"/>
        <v>0</v>
      </c>
      <c r="AQ15">
        <f t="shared" ca="1" si="11"/>
        <v>0</v>
      </c>
      <c r="AR15">
        <f t="shared" ca="1" si="12"/>
        <v>0</v>
      </c>
      <c r="AS15">
        <f t="shared" ca="1" si="13"/>
        <v>0</v>
      </c>
      <c r="AT15">
        <f t="shared" ca="1" si="14"/>
        <v>0</v>
      </c>
      <c r="AU15">
        <f t="shared" ca="1" si="15"/>
        <v>0</v>
      </c>
      <c r="AV15">
        <f t="shared" ca="1" si="16"/>
        <v>0</v>
      </c>
      <c r="AW15">
        <f t="shared" ca="1" si="17"/>
        <v>0</v>
      </c>
      <c r="AX15">
        <f t="shared" ca="1" si="18"/>
        <v>0</v>
      </c>
      <c r="AY15">
        <f t="shared" ca="1" si="19"/>
        <v>0</v>
      </c>
    </row>
    <row r="16" spans="1:51" ht="15.75" x14ac:dyDescent="0.25">
      <c r="A16" s="35" t="s">
        <v>189</v>
      </c>
      <c r="B16">
        <f ca="1">CORREL(INDIRECT(CONCATENATE($A16,"!B2")):INDIRECT(CONCATENATE($A16,"!CX88")),INDIRECT(CONCATENATE(B$1,"!B2")):INDIRECT(CONCATENATE(B$1,"!CX88")))</f>
        <v>-0.5866281089154316</v>
      </c>
      <c r="C16">
        <f ca="1">CORREL(INDIRECT(CONCATENATE($A16,"!B2")):INDIRECT(CONCATENATE($A16,"!CX88")),INDIRECT(CONCATENATE(C$1,"!B2")):INDIRECT(CONCATENATE(C$1,"!CX88")))</f>
        <v>-0.58528521082252238</v>
      </c>
      <c r="D16">
        <f ca="1">CORREL(INDIRECT(CONCATENATE($A16,"!B2")):INDIRECT(CONCATENATE($A16,"!CX88")),INDIRECT(CONCATENATE(D$1,"!B2")):INDIRECT(CONCATENATE(D$1,"!CX88")))</f>
        <v>-0.65337407217396315</v>
      </c>
      <c r="E16">
        <f ca="1">CORREL(INDIRECT(CONCATENATE($A16,"!B2")):INDIRECT(CONCATENATE($A16,"!CX88")),INDIRECT(CONCATENATE(E$1,"!B2")):INDIRECT(CONCATENATE(E$1,"!CX88")))</f>
        <v>-0.46274326677928063</v>
      </c>
      <c r="F16">
        <f ca="1">CORREL(INDIRECT(CONCATENATE($A16,"!B2")):INDIRECT(CONCATENATE($A16,"!CX88")),INDIRECT(CONCATENATE(F$1,"!B2")):INDIRECT(CONCATENATE(F$1,"!CX88")))</f>
        <v>-0.340785730758973</v>
      </c>
      <c r="G16">
        <f ca="1">CORREL(INDIRECT(CONCATENATE($A16,"!B2")):INDIRECT(CONCATENATE($A16,"!CX88")),INDIRECT(CONCATENATE(G$1,"!B2")):INDIRECT(CONCATENATE(G$1,"!CX88")))</f>
        <v>-0.44043041408712275</v>
      </c>
      <c r="H16">
        <f ca="1">CORREL(INDIRECT(CONCATENATE($A16,"!B2")):INDIRECT(CONCATENATE($A16,"!CX88")),INDIRECT(CONCATENATE(H$1,"!B2")):INDIRECT(CONCATENATE(H$1,"!CX88")))</f>
        <v>-0.44976395249764062</v>
      </c>
      <c r="I16">
        <f ca="1">CORREL(INDIRECT(CONCATENATE($A16,"!B2")):INDIRECT(CONCATENATE($A16,"!CX88")),INDIRECT(CONCATENATE(I$1,"!B4")):INDIRECT(CONCATENATE(I$1,"!CX90")))</f>
        <v>-0.36188361348611281</v>
      </c>
      <c r="J16">
        <f ca="1">CORREL(INDIRECT(CONCATENATE($A16,"!B2")):INDIRECT(CONCATENATE($A16,"!CX88")),INDIRECT(CONCATENATE(J$1,"!B2")):INDIRECT(CONCATENATE(J$1,"!CX88")))</f>
        <v>-0.21632753879155628</v>
      </c>
      <c r="K16">
        <f ca="1">CORREL(INDIRECT(CONCATENATE($A16,"!B2")):INDIRECT(CONCATENATE($A16,"!CX88")),INDIRECT(CONCATENATE(K$1,"!B2")):INDIRECT(CONCATENATE(K$1,"!CX88")))</f>
        <v>0.66422396872665523</v>
      </c>
      <c r="L16">
        <f ca="1">CORREL(INDIRECT(CONCATENATE($A16,"!B2")):INDIRECT(CONCATENATE($A16,"!CX88")),INDIRECT(CONCATENATE(L$1,"!B2")):INDIRECT(CONCATENATE(L$1,"!CX88")))</f>
        <v>0.96989512970305569</v>
      </c>
      <c r="M16">
        <f ca="1">CORREL(INDIRECT(CONCATENATE($A16,"!B2")):INDIRECT(CONCATENATE($A16,"!CX88")),INDIRECT(CONCATENATE(M$1,"!B2")):INDIRECT(CONCATENATE(M$1,"!CX88")))</f>
        <v>0.63716585545337689</v>
      </c>
      <c r="N16">
        <f ca="1">CORREL(INDIRECT(CONCATENATE($A16,"!B2")):INDIRECT(CONCATENATE($A16,"!CX88")),INDIRECT(CONCATENATE(N$1,"!B2")):INDIRECT(CONCATENATE(N$1,"!CX88")))</f>
        <v>0.51767015732638588</v>
      </c>
      <c r="O16" s="56">
        <f ca="1">CORREL(INDIRECT(CONCATENATE($A16,"!B2")):INDIRECT(CONCATENATE($A16,"!CX88")),INDIRECT(CONCATENATE(O$1,"!B2")):INDIRECT(CONCATENATE(O$1,"!CX88")))</f>
        <v>0.80948513932495836</v>
      </c>
      <c r="P16">
        <f ca="1">CORREL(INDIRECT(CONCATENATE($A16,"!B2")):INDIRECT(CONCATENATE($A16,"!CX88")),INDIRECT(CONCATENATE(P$1,"!B2")):INDIRECT(CONCATENATE(P$1,"!CX88")))</f>
        <v>1</v>
      </c>
      <c r="Q16">
        <f ca="1">CORREL(INDIRECT(CONCATENATE($A16,"!B2")):INDIRECT(CONCATENATE($A16,"!CX88")),INDIRECT(CONCATENATE(Q$1,"!B2")):INDIRECT(CONCATENATE(Q$1,"!CX88")))</f>
        <v>0.64144936770909367</v>
      </c>
      <c r="R16">
        <f ca="1">CORREL(INDIRECT(CONCATENATE($A16,"!B2")):INDIRECT(CONCATENATE($A16,"!CX88")),INDIRECT(CONCATENATE(R$1,"!B2")):INDIRECT(CONCATENATE(R$1,"!CX88")))</f>
        <v>0.53847139694042734</v>
      </c>
      <c r="S16">
        <f ca="1">CORREL(INDIRECT(CONCATENATE($A16,"!B2")):INDIRECT(CONCATENATE($A16,"!CX88")),INDIRECT(CONCATENATE(S$1,"!B2")):INDIRECT(CONCATENATE(S$1,"!CX88")))</f>
        <v>0.35983492749644042</v>
      </c>
      <c r="T16">
        <f ca="1">CORREL(INDIRECT(CONCATENATE($A16,"!B2")):INDIRECT(CONCATENATE($A16,"!CX88")),INDIRECT(CONCATENATE(T$1,"!B2")):INDIRECT(CONCATENATE(T$1,"!CX88")))</f>
        <v>0.35413355643136119</v>
      </c>
      <c r="U16">
        <f ca="1">CORREL(INDIRECT(CONCATENATE($A16,"!B2")):INDIRECT(CONCATENATE($A16,"!CX88")),INDIRECT(CONCATENATE(U$1,"!B2")):INDIRECT(CONCATENATE(U$1,"!CX88")))</f>
        <v>0.44866322481633863</v>
      </c>
      <c r="V16">
        <f ca="1">CORREL(INDIRECT(CONCATENATE($A16,"!B2")):INDIRECT(CONCATENATE($A16,"!CX88")),INDIRECT(CONCATENATE(V$1,"!B2")):INDIRECT(CONCATENATE(V$1,"!CX88")))</f>
        <v>0.25819836095485627</v>
      </c>
      <c r="W16">
        <f ca="1">CORREL(INDIRECT(CONCATENATE($A16,"!B2")):INDIRECT(CONCATENATE($A16,"!CX88")),INDIRECT(CONCATENATE(W$1,"!B2")):INDIRECT(CONCATENATE(W$1,"!CX88")))</f>
        <v>0.14093024119046135</v>
      </c>
      <c r="X16">
        <f ca="1">CORREL(INDIRECT(CONCATENATE($A16,"!B2")):INDIRECT(CONCATENATE($A16,"!CX88")),INDIRECT(CONCATENATE(X$1,"!B2")):INDIRECT(CONCATENATE(X$1,"!CX88")))</f>
        <v>0.18188165075366292</v>
      </c>
      <c r="Y16">
        <f ca="1">CORREL(INDIRECT(CONCATENATE($A16,"!B2")):INDIRECT(CONCATENATE($A16,"!CX88")),INDIRECT(CONCATENATE(Y$1,"!B2")):INDIRECT(CONCATENATE(Y$1,"!CX88")))</f>
        <v>7.7596215660256082E-2</v>
      </c>
      <c r="Z16" s="43">
        <f ca="1">CORREL(INDIRECT(CONCATENATE($A16,"!B2")):INDIRECT(CONCATENATE($A16,"!CX88")),INDIRECT(CONCATENATE(Z$1,"!B2")):INDIRECT(CONCATENATE(Z$1,"!CX88")))</f>
        <v>-0.18174176886741583</v>
      </c>
      <c r="AB16">
        <f t="shared" ca="1" si="0"/>
        <v>-0.35259363994738385</v>
      </c>
      <c r="AC16">
        <f t="shared" ca="1" si="20"/>
        <v>-0.35213618584309453</v>
      </c>
      <c r="AD16">
        <f t="shared" ca="1" si="21"/>
        <v>-0.46166750751294472</v>
      </c>
      <c r="AE16">
        <f t="shared" ca="1" si="22"/>
        <v>-0.26400471056692654</v>
      </c>
      <c r="AF16">
        <f t="shared" ca="1" si="23"/>
        <v>-0.22862098578891205</v>
      </c>
      <c r="AG16">
        <f t="shared" ca="1" si="24"/>
        <v>-0.14087682930790613</v>
      </c>
      <c r="AH16">
        <f t="shared" ca="1" si="2"/>
        <v>-0.10073940388401681</v>
      </c>
      <c r="AI16">
        <f t="shared" ca="1" si="3"/>
        <v>-6.6236268950235516E-2</v>
      </c>
      <c r="AJ16">
        <f t="shared" ca="1" si="4"/>
        <v>0</v>
      </c>
      <c r="AK16">
        <f t="shared" ca="1" si="5"/>
        <v>0</v>
      </c>
      <c r="AL16">
        <f t="shared" ca="1" si="6"/>
        <v>0</v>
      </c>
      <c r="AM16">
        <f t="shared" ca="1" si="7"/>
        <v>0</v>
      </c>
      <c r="AN16">
        <f t="shared" ca="1" si="8"/>
        <v>0</v>
      </c>
      <c r="AO16">
        <f t="shared" ca="1" si="9"/>
        <v>0</v>
      </c>
      <c r="AP16">
        <f t="shared" ca="1" si="10"/>
        <v>0</v>
      </c>
      <c r="AQ16">
        <f t="shared" ca="1" si="11"/>
        <v>0</v>
      </c>
      <c r="AR16">
        <f t="shared" ca="1" si="12"/>
        <v>0</v>
      </c>
      <c r="AS16">
        <f t="shared" ca="1" si="13"/>
        <v>0</v>
      </c>
      <c r="AT16">
        <f t="shared" ca="1" si="14"/>
        <v>0</v>
      </c>
      <c r="AU16">
        <f t="shared" ca="1" si="15"/>
        <v>0</v>
      </c>
      <c r="AV16">
        <f t="shared" ca="1" si="16"/>
        <v>0</v>
      </c>
      <c r="AW16">
        <f t="shared" ca="1" si="17"/>
        <v>0</v>
      </c>
      <c r="AX16">
        <f t="shared" ca="1" si="18"/>
        <v>0</v>
      </c>
      <c r="AY16">
        <f t="shared" ca="1" si="19"/>
        <v>0</v>
      </c>
    </row>
    <row r="17" spans="1:51" ht="15.75" x14ac:dyDescent="0.25">
      <c r="A17" s="35" t="s">
        <v>190</v>
      </c>
      <c r="B17">
        <f ca="1">CORREL(INDIRECT(CONCATENATE($A17,"!B2")):INDIRECT(CONCATENATE($A17,"!CX88")),INDIRECT(CONCATENATE(B$1,"!B2")):INDIRECT(CONCATENATE(B$1,"!CX88")))</f>
        <v>-0.74570699182222611</v>
      </c>
      <c r="C17">
        <f ca="1">CORREL(INDIRECT(CONCATENATE($A17,"!B2")):INDIRECT(CONCATENATE($A17,"!CX88")),INDIRECT(CONCATENATE(C$1,"!B2")):INDIRECT(CONCATENATE(C$1,"!CX88")))</f>
        <v>-0.74354800515933739</v>
      </c>
      <c r="D17">
        <f ca="1">CORREL(INDIRECT(CONCATENATE($A17,"!B2")):INDIRECT(CONCATENATE($A17,"!CX88")),INDIRECT(CONCATENATE(D$1,"!B2")):INDIRECT(CONCATENATE(D$1,"!CX88")))</f>
        <v>-0.48688203238095579</v>
      </c>
      <c r="E17">
        <f ca="1">CORREL(INDIRECT(CONCATENATE($A17,"!B2")):INDIRECT(CONCATENATE($A17,"!CX88")),INDIRECT(CONCATENATE(E$1,"!B2")):INDIRECT(CONCATENATE(E$1,"!CX88")))</f>
        <v>-0.77867393065601365</v>
      </c>
      <c r="F17">
        <f ca="1">CORREL(INDIRECT(CONCATENATE($A17,"!B2")):INDIRECT(CONCATENATE($A17,"!CX88")),INDIRECT(CONCATENATE(F$1,"!B2")):INDIRECT(CONCATENATE(F$1,"!CX88")))</f>
        <v>-0.4717617053929512</v>
      </c>
      <c r="G17">
        <f ca="1">CORREL(INDIRECT(CONCATENATE($A17,"!B2")):INDIRECT(CONCATENATE($A17,"!CX88")),INDIRECT(CONCATENATE(G$1,"!B2")):INDIRECT(CONCATENATE(G$1,"!CX88")))</f>
        <v>-0.59467982477234627</v>
      </c>
      <c r="H17">
        <f ca="1">CORREL(INDIRECT(CONCATENATE($A17,"!B2")):INDIRECT(CONCATENATE($A17,"!CX88")),INDIRECT(CONCATENATE(H$1,"!B2")):INDIRECT(CONCATENATE(H$1,"!CX88")))</f>
        <v>-0.35863752370479041</v>
      </c>
      <c r="I17">
        <f ca="1">CORREL(INDIRECT(CONCATENATE($A17,"!B2")):INDIRECT(CONCATENATE($A17,"!CX88")),INDIRECT(CONCATENATE(I$1,"!B4")):INDIRECT(CONCATENATE(I$1,"!CX90")))</f>
        <v>-0.63337569287985185</v>
      </c>
      <c r="J17">
        <f ca="1">CORREL(INDIRECT(CONCATENATE($A17,"!B2")):INDIRECT(CONCATENATE($A17,"!CX88")),INDIRECT(CONCATENATE(J$1,"!B2")):INDIRECT(CONCATENATE(J$1,"!CX88")))</f>
        <v>-0.32586281121676242</v>
      </c>
      <c r="K17">
        <f ca="1">CORREL(INDIRECT(CONCATENATE($A17,"!B2")):INDIRECT(CONCATENATE($A17,"!CX88")),INDIRECT(CONCATENATE(K$1,"!B2")):INDIRECT(CONCATENATE(K$1,"!CX88")))</f>
        <v>0.72326934878325877</v>
      </c>
      <c r="L17">
        <f ca="1">CORREL(INDIRECT(CONCATENATE($A17,"!B2")):INDIRECT(CONCATENATE($A17,"!CX88")),INDIRECT(CONCATENATE(L$1,"!B2")):INDIRECT(CONCATENATE(L$1,"!CX88")))</f>
        <v>0.63972716006432095</v>
      </c>
      <c r="M17">
        <f ca="1">CORREL(INDIRECT(CONCATENATE($A17,"!B2")):INDIRECT(CONCATENATE($A17,"!CX88")),INDIRECT(CONCATENATE(M$1,"!B2")):INDIRECT(CONCATENATE(M$1,"!CX88")))</f>
        <v>0.97233177820801975</v>
      </c>
      <c r="N17">
        <f ca="1">CORREL(INDIRECT(CONCATENATE($A17,"!B2")):INDIRECT(CONCATENATE($A17,"!CX88")),INDIRECT(CONCATENATE(N$1,"!B2")):INDIRECT(CONCATENATE(N$1,"!CX88")))</f>
        <v>0.63444480367682821</v>
      </c>
      <c r="O17" s="56">
        <f ca="1">CORREL(INDIRECT(CONCATENATE($A17,"!B2")):INDIRECT(CONCATENATE($A17,"!CX88")),INDIRECT(CONCATENATE(O$1,"!B2")):INDIRECT(CONCATENATE(O$1,"!CX88")))</f>
        <v>0.86738545525822131</v>
      </c>
      <c r="P17">
        <f ca="1">CORREL(INDIRECT(CONCATENATE($A17,"!B2")):INDIRECT(CONCATENATE($A17,"!CX88")),INDIRECT(CONCATENATE(P$1,"!B2")):INDIRECT(CONCATENATE(P$1,"!CX88")))</f>
        <v>0.64144936770909367</v>
      </c>
      <c r="Q17">
        <f ca="1">CORREL(INDIRECT(CONCATENATE($A17,"!B2")):INDIRECT(CONCATENATE($A17,"!CX88")),INDIRECT(CONCATENATE(Q$1,"!B2")):INDIRECT(CONCATENATE(Q$1,"!CX88")))</f>
        <v>1.0000000000000002</v>
      </c>
      <c r="R17">
        <f ca="1">CORREL(INDIRECT(CONCATENATE($A17,"!B2")):INDIRECT(CONCATENATE($A17,"!CX88")),INDIRECT(CONCATENATE(R$1,"!B2")):INDIRECT(CONCATENATE(R$1,"!CX88")))</f>
        <v>0.65934061414088552</v>
      </c>
      <c r="S17">
        <f ca="1">CORREL(INDIRECT(CONCATENATE($A17,"!B2")):INDIRECT(CONCATENATE($A17,"!CX88")),INDIRECT(CONCATENATE(S$1,"!B2")):INDIRECT(CONCATENATE(S$1,"!CX88")))</f>
        <v>0.38995398874932069</v>
      </c>
      <c r="T17">
        <f ca="1">CORREL(INDIRECT(CONCATENATE($A17,"!B2")):INDIRECT(CONCATENATE($A17,"!CX88")),INDIRECT(CONCATENATE(T$1,"!B2")):INDIRECT(CONCATENATE(T$1,"!CX88")))</f>
        <v>0.38526783386903363</v>
      </c>
      <c r="U17">
        <f ca="1">CORREL(INDIRECT(CONCATENATE($A17,"!B2")):INDIRECT(CONCATENATE($A17,"!CX88")),INDIRECT(CONCATENATE(U$1,"!B2")):INDIRECT(CONCATENATE(U$1,"!CX88")))</f>
        <v>0.32633125882134706</v>
      </c>
      <c r="V17">
        <f ca="1">CORREL(INDIRECT(CONCATENATE($A17,"!B2")):INDIRECT(CONCATENATE($A17,"!CX88")),INDIRECT(CONCATENATE(V$1,"!B2")):INDIRECT(CONCATENATE(V$1,"!CX88")))</f>
        <v>0.36679587783163403</v>
      </c>
      <c r="W17">
        <f ca="1">CORREL(INDIRECT(CONCATENATE($A17,"!B2")):INDIRECT(CONCATENATE($A17,"!CX88")),INDIRECT(CONCATENATE(W$1,"!B2")):INDIRECT(CONCATENATE(W$1,"!CX88")))</f>
        <v>0.15911743635037026</v>
      </c>
      <c r="X17">
        <f ca="1">CORREL(INDIRECT(CONCATENATE($A17,"!B2")):INDIRECT(CONCATENATE($A17,"!CX88")),INDIRECT(CONCATENATE(X$1,"!B2")):INDIRECT(CONCATENATE(X$1,"!CX88")))</f>
        <v>8.3813667227953761E-2</v>
      </c>
      <c r="Y17">
        <f ca="1">CORREL(INDIRECT(CONCATENATE($A17,"!B2")):INDIRECT(CONCATENATE($A17,"!CX88")),INDIRECT(CONCATENATE(Y$1,"!B2")):INDIRECT(CONCATENATE(Y$1,"!CX88")))</f>
        <v>9.8734419864760906E-2</v>
      </c>
      <c r="Z17" s="43">
        <f ca="1">CORREL(INDIRECT(CONCATENATE($A17,"!B2")):INDIRECT(CONCATENATE($A17,"!CX88")),INDIRECT(CONCATENATE(Z$1,"!B2")):INDIRECT(CONCATENATE(Z$1,"!CX88")))</f>
        <v>-0.23646611144886409</v>
      </c>
      <c r="AB17">
        <f t="shared" ca="1" si="0"/>
        <v>-0.36384468524374025</v>
      </c>
      <c r="AC17">
        <f t="shared" ca="1" si="20"/>
        <v>-0.36266345879940309</v>
      </c>
      <c r="AD17">
        <f t="shared" ca="1" si="21"/>
        <v>-0.36937268111179561</v>
      </c>
      <c r="AE17">
        <f t="shared" ca="1" si="22"/>
        <v>-0.40353804474622834</v>
      </c>
      <c r="AF17">
        <f t="shared" ca="1" si="23"/>
        <v>-0.32180235560576448</v>
      </c>
      <c r="AG17">
        <f t="shared" ca="1" si="24"/>
        <v>-0.13224057417441748</v>
      </c>
      <c r="AH17">
        <f t="shared" ca="1" si="2"/>
        <v>-0.1275447582213407</v>
      </c>
      <c r="AI17">
        <f t="shared" ca="1" si="3"/>
        <v>-8.6606730574947943E-2</v>
      </c>
      <c r="AJ17">
        <f t="shared" ca="1" si="4"/>
        <v>0</v>
      </c>
      <c r="AK17">
        <f t="shared" ca="1" si="5"/>
        <v>0</v>
      </c>
      <c r="AL17">
        <f t="shared" ca="1" si="6"/>
        <v>0</v>
      </c>
      <c r="AM17">
        <f t="shared" ca="1" si="7"/>
        <v>0</v>
      </c>
      <c r="AN17">
        <f t="shared" ca="1" si="8"/>
        <v>0</v>
      </c>
      <c r="AO17">
        <f t="shared" ca="1" si="9"/>
        <v>0</v>
      </c>
      <c r="AP17">
        <f t="shared" ca="1" si="10"/>
        <v>0</v>
      </c>
      <c r="AQ17">
        <f t="shared" ca="1" si="11"/>
        <v>0</v>
      </c>
      <c r="AR17">
        <f t="shared" ca="1" si="12"/>
        <v>0</v>
      </c>
      <c r="AS17">
        <f t="shared" ca="1" si="13"/>
        <v>0</v>
      </c>
      <c r="AT17">
        <f t="shared" ca="1" si="14"/>
        <v>0</v>
      </c>
      <c r="AU17">
        <f t="shared" ca="1" si="15"/>
        <v>0</v>
      </c>
      <c r="AV17">
        <f t="shared" ca="1" si="16"/>
        <v>0</v>
      </c>
      <c r="AW17">
        <f t="shared" ca="1" si="17"/>
        <v>0</v>
      </c>
      <c r="AX17">
        <f t="shared" ca="1" si="18"/>
        <v>0</v>
      </c>
      <c r="AY17">
        <f t="shared" ca="1" si="19"/>
        <v>0</v>
      </c>
    </row>
    <row r="18" spans="1:51" ht="15.75" x14ac:dyDescent="0.25">
      <c r="A18" s="35" t="s">
        <v>191</v>
      </c>
      <c r="B18">
        <f ca="1">CORREL(INDIRECT(CONCATENATE($A18,"!B2")):INDIRECT(CONCATENATE($A18,"!CX88")),INDIRECT(CONCATENATE(B$1,"!B2")):INDIRECT(CONCATENATE(B$1,"!CX88")))</f>
        <v>-0.66876524569173867</v>
      </c>
      <c r="C18">
        <f ca="1">CORREL(INDIRECT(CONCATENATE($A18,"!B2")):INDIRECT(CONCATENATE($A18,"!CX88")),INDIRECT(CONCATENATE(C$1,"!B2")):INDIRECT(CONCATENATE(C$1,"!CX88")))</f>
        <v>-0.65612910298000582</v>
      </c>
      <c r="D18">
        <f ca="1">CORREL(INDIRECT(CONCATENATE($A18,"!B2")):INDIRECT(CONCATENATE($A18,"!CX88")),INDIRECT(CONCATENATE(D$1,"!B2")):INDIRECT(CONCATENATE(D$1,"!CX88")))</f>
        <v>-0.53500729982509299</v>
      </c>
      <c r="E18">
        <f ca="1">CORREL(INDIRECT(CONCATENATE($A18,"!B2")):INDIRECT(CONCATENATE($A18,"!CX88")),INDIRECT(CONCATENATE(E$1,"!B2")):INDIRECT(CONCATENATE(E$1,"!CX88")))</f>
        <v>-0.64437325000553791</v>
      </c>
      <c r="F18">
        <f ca="1">CORREL(INDIRECT(CONCATENATE($A18,"!B2")):INDIRECT(CONCATENATE($A18,"!CX88")),INDIRECT(CONCATENATE(F$1,"!B2")):INDIRECT(CONCATENATE(F$1,"!CX88")))</f>
        <v>-0.77816945775451307</v>
      </c>
      <c r="G18">
        <f ca="1">CORREL(INDIRECT(CONCATENATE($A18,"!B2")):INDIRECT(CONCATENATE($A18,"!CX88")),INDIRECT(CONCATENATE(G$1,"!B2")):INDIRECT(CONCATENATE(G$1,"!CX88")))</f>
        <v>-0.59628814013574549</v>
      </c>
      <c r="H18">
        <f ca="1">CORREL(INDIRECT(CONCATENATE($A18,"!B2")):INDIRECT(CONCATENATE($A18,"!CX88")),INDIRECT(CONCATENATE(H$1,"!B2")):INDIRECT(CONCATENATE(H$1,"!CX88")))</f>
        <v>-0.45485890327110179</v>
      </c>
      <c r="I18">
        <f ca="1">CORREL(INDIRECT(CONCATENATE($A18,"!B2")):INDIRECT(CONCATENATE($A18,"!CX88")),INDIRECT(CONCATENATE(I$1,"!B4")):INDIRECT(CONCATENATE(I$1,"!CX90")))</f>
        <v>-0.58197034291119265</v>
      </c>
      <c r="J18">
        <f ca="1">CORREL(INDIRECT(CONCATENATE($A18,"!B2")):INDIRECT(CONCATENATE($A18,"!CX88")),INDIRECT(CONCATENATE(J$1,"!B2")):INDIRECT(CONCATENATE(J$1,"!CX88")))</f>
        <v>-0.59504778552954074</v>
      </c>
      <c r="K18">
        <f ca="1">CORREL(INDIRECT(CONCATENATE($A18,"!B2")):INDIRECT(CONCATENATE($A18,"!CX88")),INDIRECT(CONCATENATE(K$1,"!B2")):INDIRECT(CONCATENATE(K$1,"!CX88")))</f>
        <v>0.6820673240685301</v>
      </c>
      <c r="L18">
        <f ca="1">CORREL(INDIRECT(CONCATENATE($A18,"!B2")):INDIRECT(CONCATENATE($A18,"!CX88")),INDIRECT(CONCATENATE(L$1,"!B2")):INDIRECT(CONCATENATE(L$1,"!CX88")))</f>
        <v>0.56536570659615926</v>
      </c>
      <c r="M18">
        <f ca="1">CORREL(INDIRECT(CONCATENATE($A18,"!B2")):INDIRECT(CONCATENATE($A18,"!CX88")),INDIRECT(CONCATENATE(M$1,"!B2")):INDIRECT(CONCATENATE(M$1,"!CX88")))</f>
        <v>0.69174631250040386</v>
      </c>
      <c r="N18">
        <f ca="1">CORREL(INDIRECT(CONCATENATE($A18,"!B2")):INDIRECT(CONCATENATE($A18,"!CX88")),INDIRECT(CONCATENATE(N$1,"!B2")):INDIRECT(CONCATENATE(N$1,"!CX88")))</f>
        <v>0.97631471558378058</v>
      </c>
      <c r="O18" s="57">
        <f ca="1">CORREL(INDIRECT(CONCATENATE($A18,"!B2")):INDIRECT(CONCATENATE($A18,"!CX88")),INDIRECT(CONCATENATE(O$1,"!B2")):INDIRECT(CONCATENATE(O$1,"!CX88")))</f>
        <v>0.85084124693356611</v>
      </c>
      <c r="P18">
        <f ca="1">CORREL(INDIRECT(CONCATENATE($A18,"!B2")):INDIRECT(CONCATENATE($A18,"!CX88")),INDIRECT(CONCATENATE(P$1,"!B2")):INDIRECT(CONCATENATE(P$1,"!CX88")))</f>
        <v>0.53847139694042734</v>
      </c>
      <c r="Q18">
        <f ca="1">CORREL(INDIRECT(CONCATENATE($A18,"!B2")):INDIRECT(CONCATENATE($A18,"!CX88")),INDIRECT(CONCATENATE(Q$1,"!B2")):INDIRECT(CONCATENATE(Q$1,"!CX88")))</f>
        <v>0.65934061414088552</v>
      </c>
      <c r="R18">
        <f ca="1">CORREL(INDIRECT(CONCATENATE($A18,"!B2")):INDIRECT(CONCATENATE($A18,"!CX88")),INDIRECT(CONCATENATE(R$1,"!B2")):INDIRECT(CONCATENATE(R$1,"!CX88")))</f>
        <v>0.99999999999999989</v>
      </c>
      <c r="S18">
        <f ca="1">CORREL(INDIRECT(CONCATENATE($A18,"!B2")):INDIRECT(CONCATENATE($A18,"!CX88")),INDIRECT(CONCATENATE(S$1,"!B2")):INDIRECT(CONCATENATE(S$1,"!CX88")))</f>
        <v>0.13644320701990498</v>
      </c>
      <c r="T18">
        <f ca="1">CORREL(INDIRECT(CONCATENATE($A18,"!B2")):INDIRECT(CONCATENATE($A18,"!CX88")),INDIRECT(CONCATENATE(T$1,"!B2")):INDIRECT(CONCATENATE(T$1,"!CX88")))</f>
        <v>0.12923198123131582</v>
      </c>
      <c r="U18">
        <f ca="1">CORREL(INDIRECT(CONCATENATE($A18,"!B2")):INDIRECT(CONCATENATE($A18,"!CX88")),INDIRECT(CONCATENATE(U$1,"!B2")):INDIRECT(CONCATENATE(U$1,"!CX88")))</f>
        <v>0.13939055106575646</v>
      </c>
      <c r="V18">
        <f ca="1">CORREL(INDIRECT(CONCATENATE($A18,"!B2")):INDIRECT(CONCATENATE($A18,"!CX88")),INDIRECT(CONCATENATE(V$1,"!B2")):INDIRECT(CONCATENATE(V$1,"!CX88")))</f>
        <v>8.907787228204346E-2</v>
      </c>
      <c r="W18">
        <f ca="1">CORREL(INDIRECT(CONCATENATE($A18,"!B2")):INDIRECT(CONCATENATE($A18,"!CX88")),INDIRECT(CONCATENATE(W$1,"!B2")):INDIRECT(CONCATENATE(W$1,"!CX88")))</f>
        <v>5.1751077697853094E-2</v>
      </c>
      <c r="X18">
        <f ca="1">CORREL(INDIRECT(CONCATENATE($A18,"!B2")):INDIRECT(CONCATENATE($A18,"!CX88")),INDIRECT(CONCATENATE(X$1,"!B2")):INDIRECT(CONCATENATE(X$1,"!CX88")))</f>
        <v>2.7853334693834466E-2</v>
      </c>
      <c r="Y18">
        <f ca="1">CORREL(INDIRECT(CONCATENATE($A18,"!B2")):INDIRECT(CONCATENATE($A18,"!CX88")),INDIRECT(CONCATENATE(Y$1,"!B2")):INDIRECT(CONCATENATE(Y$1,"!CX88")))</f>
        <v>-8.8191478322504069E-3</v>
      </c>
      <c r="Z18" s="44">
        <f ca="1">CORREL(INDIRECT(CONCATENATE($A18,"!B2")):INDIRECT(CONCATENATE($A18,"!CX88")),INDIRECT(CONCATENATE(Z$1,"!B2")):INDIRECT(CONCATENATE(Z$1,"!CX88")))</f>
        <v>-0.2891736744327002</v>
      </c>
      <c r="AB18">
        <f t="shared" ca="1" si="0"/>
        <v>-0.35714532275029048</v>
      </c>
      <c r="AC18">
        <f t="shared" ca="1" si="20"/>
        <v>-0.34841837542005938</v>
      </c>
      <c r="AD18">
        <f t="shared" ca="1" si="21"/>
        <v>-0.39222730899038372</v>
      </c>
      <c r="AE18">
        <f t="shared" ca="1" si="22"/>
        <v>-0.35155035397579226</v>
      </c>
      <c r="AF18">
        <f t="shared" ca="1" si="23"/>
        <v>-0.48823952853389896</v>
      </c>
      <c r="AG18">
        <f t="shared" ca="1" si="24"/>
        <v>-0.15092561873722382</v>
      </c>
      <c r="AH18">
        <f t="shared" ca="1" si="2"/>
        <v>-0.13188426859544966</v>
      </c>
      <c r="AI18">
        <f t="shared" ca="1" si="3"/>
        <v>-0.12695642436175764</v>
      </c>
      <c r="AJ18">
        <f t="shared" ca="1" si="4"/>
        <v>0</v>
      </c>
      <c r="AK18">
        <f t="shared" ca="1" si="5"/>
        <v>0</v>
      </c>
      <c r="AL18">
        <f t="shared" ca="1" si="6"/>
        <v>0</v>
      </c>
      <c r="AM18">
        <f t="shared" ca="1" si="7"/>
        <v>0</v>
      </c>
      <c r="AN18">
        <f t="shared" ca="1" si="8"/>
        <v>0</v>
      </c>
      <c r="AO18">
        <f t="shared" ca="1" si="9"/>
        <v>0</v>
      </c>
      <c r="AP18">
        <f t="shared" ca="1" si="10"/>
        <v>0</v>
      </c>
      <c r="AQ18">
        <f t="shared" ca="1" si="11"/>
        <v>0</v>
      </c>
      <c r="AR18">
        <f t="shared" ca="1" si="12"/>
        <v>0</v>
      </c>
      <c r="AS18">
        <f t="shared" ca="1" si="13"/>
        <v>0</v>
      </c>
      <c r="AT18">
        <f t="shared" ca="1" si="14"/>
        <v>0</v>
      </c>
      <c r="AU18">
        <f t="shared" ca="1" si="15"/>
        <v>0</v>
      </c>
      <c r="AV18">
        <f t="shared" ca="1" si="16"/>
        <v>0</v>
      </c>
      <c r="AW18">
        <f t="shared" ca="1" si="17"/>
        <v>0</v>
      </c>
      <c r="AX18">
        <f t="shared" ca="1" si="18"/>
        <v>0</v>
      </c>
      <c r="AY18">
        <f t="shared" ca="1" si="19"/>
        <v>0</v>
      </c>
    </row>
    <row r="19" spans="1:51" ht="15.75" x14ac:dyDescent="0.25">
      <c r="A19" s="35" t="s">
        <v>192</v>
      </c>
      <c r="B19">
        <f ca="1">CORREL(INDIRECT(CONCATENATE($A19,"!B2")):INDIRECT(CONCATENATE($A19,"!CX88")),INDIRECT(CONCATENATE(B$1,"!B2")):INDIRECT(CONCATENATE(B$1,"!CX88")))</f>
        <v>-0.19460615155625929</v>
      </c>
      <c r="C19">
        <f ca="1">CORREL(INDIRECT(CONCATENATE($A19,"!B2")):INDIRECT(CONCATENATE($A19,"!CX88")),INDIRECT(CONCATENATE(C$1,"!B2")):INDIRECT(CONCATENATE(C$1,"!CX88")))</f>
        <v>-0.1932812789728009</v>
      </c>
      <c r="D19">
        <f ca="1">CORREL(INDIRECT(CONCATENATE($A19,"!B2")):INDIRECT(CONCATENATE($A19,"!CX88")),INDIRECT(CONCATENATE(D$1,"!B2")):INDIRECT(CONCATENATE(D$1,"!CX88")))</f>
        <v>-7.7375108205103391E-2</v>
      </c>
      <c r="E19">
        <f ca="1">CORREL(INDIRECT(CONCATENATE($A19,"!B2")):INDIRECT(CONCATENATE($A19,"!CX88")),INDIRECT(CONCATENATE(E$1,"!B2")):INDIRECT(CONCATENATE(E$1,"!CX88")))</f>
        <v>-0.16299605209083812</v>
      </c>
      <c r="F19">
        <f ca="1">CORREL(INDIRECT(CONCATENATE($A19,"!B2")):INDIRECT(CONCATENATE($A19,"!CX88")),INDIRECT(CONCATENATE(F$1,"!B2")):INDIRECT(CONCATENATE(F$1,"!CX88")))</f>
        <v>9.4762459886798423E-3</v>
      </c>
      <c r="G19">
        <f ca="1">CORREL(INDIRECT(CONCATENATE($A19,"!B2")):INDIRECT(CONCATENATE($A19,"!CX88")),INDIRECT(CONCATENATE(G$1,"!B2")):INDIRECT(CONCATENATE(G$1,"!CX88")))</f>
        <v>-6.6793426401705616E-2</v>
      </c>
      <c r="H19">
        <f ca="1">CORREL(INDIRECT(CONCATENATE($A19,"!B2")):INDIRECT(CONCATENATE($A19,"!CX88")),INDIRECT(CONCATENATE(H$1,"!B2")):INDIRECT(CONCATENATE(H$1,"!CX88")))</f>
        <v>3.192039332222571E-2</v>
      </c>
      <c r="I19">
        <f ca="1">CORREL(INDIRECT(CONCATENATE($A19,"!B2")):INDIRECT(CONCATENATE($A19,"!CX88")),INDIRECT(CONCATENATE(I$1,"!B4")):INDIRECT(CONCATENATE(I$1,"!CX90")))</f>
        <v>-6.7747049286838321E-2</v>
      </c>
      <c r="J19">
        <f ca="1">CORREL(INDIRECT(CONCATENATE($A19,"!B2")):INDIRECT(CONCATENATE($A19,"!CX88")),INDIRECT(CONCATENATE(J$1,"!B2")):INDIRECT(CONCATENATE(J$1,"!CX88")))</f>
        <v>7.7105300621254244E-2</v>
      </c>
      <c r="K19">
        <f ca="1">CORREL(INDIRECT(CONCATENATE($A19,"!B2")):INDIRECT(CONCATENATE($A19,"!CX88")),INDIRECT(CONCATENATE(K$1,"!B2")):INDIRECT(CONCATENATE(K$1,"!CX88")))</f>
        <v>0.40181940786357445</v>
      </c>
      <c r="L19">
        <f ca="1">CORREL(INDIRECT(CONCATENATE($A19,"!B2")):INDIRECT(CONCATENATE($A19,"!CX88")),INDIRECT(CONCATENATE(L$1,"!B2")):INDIRECT(CONCATENATE(L$1,"!CX88")))</f>
        <v>0.28896264491477563</v>
      </c>
      <c r="M19">
        <f ca="1">CORREL(INDIRECT(CONCATENATE($A19,"!B2")):INDIRECT(CONCATENATE($A19,"!CX88")),INDIRECT(CONCATENATE(M$1,"!B2")):INDIRECT(CONCATENATE(M$1,"!CX88")))</f>
        <v>0.32899836473468452</v>
      </c>
      <c r="N19">
        <f ca="1">CORREL(INDIRECT(CONCATENATE($A19,"!B2")):INDIRECT(CONCATENATE($A19,"!CX88")),INDIRECT(CONCATENATE(N$1,"!B2")):INDIRECT(CONCATENATE(N$1,"!CX88")))</f>
        <v>6.9403370803794912E-2</v>
      </c>
      <c r="O19">
        <f ca="1">CORREL(INDIRECT(CONCATENATE($A19,"!B2")):INDIRECT(CONCATENATE($A19,"!CX88")),INDIRECT(CONCATENATE(O$1,"!B2")):INDIRECT(CONCATENATE(O$1,"!CX88")))</f>
        <v>0.33864577761758269</v>
      </c>
      <c r="P19">
        <f ca="1">CORREL(INDIRECT(CONCATENATE($A19,"!B2")):INDIRECT(CONCATENATE($A19,"!CX88")),INDIRECT(CONCATENATE(P$1,"!B2")):INDIRECT(CONCATENATE(P$1,"!CX88")))</f>
        <v>0.35983492749644042</v>
      </c>
      <c r="Q19">
        <f ca="1">CORREL(INDIRECT(CONCATENATE($A19,"!B2")):INDIRECT(CONCATENATE($A19,"!CX88")),INDIRECT(CONCATENATE(Q$1,"!B2")):INDIRECT(CONCATENATE(Q$1,"!CX88")))</f>
        <v>0.38995398874932069</v>
      </c>
      <c r="R19">
        <f ca="1">CORREL(INDIRECT(CONCATENATE($A19,"!B2")):INDIRECT(CONCATENATE($A19,"!CX88")),INDIRECT(CONCATENATE(R$1,"!B2")):INDIRECT(CONCATENATE(R$1,"!CX88")))</f>
        <v>0.13644320701990498</v>
      </c>
      <c r="S19">
        <f ca="1">CORREL(INDIRECT(CONCATENATE($A19,"!B2")):INDIRECT(CONCATENATE($A19,"!CX88")),INDIRECT(CONCATENATE(S$1,"!B2")):INDIRECT(CONCATENATE(S$1,"!CX88")))</f>
        <v>1.0000000000000002</v>
      </c>
      <c r="T19" s="45">
        <f ca="1">CORREL(INDIRECT(CONCATENATE($A19,"!B2")):INDIRECT(CONCATENATE($A19,"!CX88")),INDIRECT(CONCATENATE(T$1,"!B2")):INDIRECT(CONCATENATE(T$1,"!CX88")))</f>
        <v>0.99362023274926181</v>
      </c>
      <c r="U19" s="45">
        <f ca="1">CORREL(INDIRECT(CONCATENATE($A19,"!B2")):INDIRECT(CONCATENATE($A19,"!CX88")),INDIRECT(CONCATENATE(U$1,"!B2")):INDIRECT(CONCATENATE(U$1,"!CX88")))</f>
        <v>0.83408617557703635</v>
      </c>
      <c r="V19" s="45">
        <f ca="1">CORREL(INDIRECT(CONCATENATE($A19,"!B2")):INDIRECT(CONCATENATE($A19,"!CX88")),INDIRECT(CONCATENATE(V$1,"!B2")):INDIRECT(CONCATENATE(V$1,"!CX88")))</f>
        <v>0.89056358981066253</v>
      </c>
      <c r="W19">
        <f ca="1">CORREL(INDIRECT(CONCATENATE($A19,"!B2")):INDIRECT(CONCATENATE($A19,"!CX88")),INDIRECT(CONCATENATE(W$1,"!B2")):INDIRECT(CONCATENATE(W$1,"!CX88")))</f>
        <v>0.62671703294776437</v>
      </c>
      <c r="X19">
        <f ca="1">CORREL(INDIRECT(CONCATENATE($A19,"!B2")):INDIRECT(CONCATENATE($A19,"!CX88")),INDIRECT(CONCATENATE(X$1,"!B2")):INDIRECT(CONCATENATE(X$1,"!CX88")))</f>
        <v>0.24546872365020392</v>
      </c>
      <c r="Y19">
        <f ca="1">CORREL(INDIRECT(CONCATENATE($A19,"!B2")):INDIRECT(CONCATENATE($A19,"!CX88")),INDIRECT(CONCATENATE(Y$1,"!B2")):INDIRECT(CONCATENATE(Y$1,"!CX88")))</f>
        <v>0.3549795229149465</v>
      </c>
      <c r="Z19">
        <f ca="1">CORREL(INDIRECT(CONCATENATE($A19,"!B2")):INDIRECT(CONCATENATE($A19,"!CX88")),INDIRECT(CONCATENATE(Z$1,"!B2")):INDIRECT(CONCATENATE(Z$1,"!CX88")))</f>
        <v>-5.2302408014792259E-2</v>
      </c>
      <c r="AB19">
        <f t="shared" ca="1" si="0"/>
        <v>-2.9672196731915235E-2</v>
      </c>
      <c r="AC19">
        <f t="shared" ca="1" si="20"/>
        <v>-2.8438605983664933E-2</v>
      </c>
      <c r="AD19">
        <f t="shared" ca="1" si="21"/>
        <v>-1.2864137948658136E-2</v>
      </c>
      <c r="AE19">
        <f t="shared" ca="1" si="22"/>
        <v>-7.2817900267848068E-3</v>
      </c>
      <c r="AF19">
        <f t="shared" ca="1" si="23"/>
        <v>3.1511038202720124E-2</v>
      </c>
      <c r="AG19">
        <f t="shared" ca="1" si="24"/>
        <v>4.8731557263557664E-2</v>
      </c>
      <c r="AH19">
        <f t="shared" ca="1" si="2"/>
        <v>7.337357784062036E-2</v>
      </c>
      <c r="AI19">
        <f t="shared" ca="1" si="3"/>
        <v>5.0857317752594111E-2</v>
      </c>
      <c r="AJ19">
        <f t="shared" ca="1" si="4"/>
        <v>0</v>
      </c>
      <c r="AK19">
        <f t="shared" ca="1" si="5"/>
        <v>0</v>
      </c>
      <c r="AL19">
        <f t="shared" ca="1" si="6"/>
        <v>0</v>
      </c>
      <c r="AM19">
        <f t="shared" ca="1" si="7"/>
        <v>0</v>
      </c>
      <c r="AN19">
        <f t="shared" ca="1" si="8"/>
        <v>0</v>
      </c>
      <c r="AO19">
        <f t="shared" ca="1" si="9"/>
        <v>0</v>
      </c>
      <c r="AP19">
        <f t="shared" ca="1" si="10"/>
        <v>0</v>
      </c>
      <c r="AQ19">
        <f t="shared" ca="1" si="11"/>
        <v>0</v>
      </c>
      <c r="AR19">
        <f t="shared" ca="1" si="12"/>
        <v>0</v>
      </c>
      <c r="AS19">
        <f t="shared" ca="1" si="13"/>
        <v>0</v>
      </c>
      <c r="AT19">
        <f t="shared" ca="1" si="14"/>
        <v>0</v>
      </c>
      <c r="AU19">
        <f t="shared" ca="1" si="15"/>
        <v>0</v>
      </c>
      <c r="AV19">
        <f t="shared" ca="1" si="16"/>
        <v>0</v>
      </c>
      <c r="AW19">
        <f t="shared" ca="1" si="17"/>
        <v>0</v>
      </c>
      <c r="AX19">
        <f t="shared" ca="1" si="18"/>
        <v>0</v>
      </c>
      <c r="AY19">
        <f t="shared" ca="1" si="19"/>
        <v>0</v>
      </c>
    </row>
    <row r="20" spans="1:51" ht="15.75" x14ac:dyDescent="0.25">
      <c r="A20" s="35" t="s">
        <v>193</v>
      </c>
      <c r="B20">
        <f ca="1">CORREL(INDIRECT(CONCATENATE($A20,"!B2")):INDIRECT(CONCATENATE($A20,"!CX88")),INDIRECT(CONCATENATE(B$1,"!B2")):INDIRECT(CONCATENATE(B$1,"!CX88")))</f>
        <v>-0.19248094289869008</v>
      </c>
      <c r="C20">
        <f ca="1">CORREL(INDIRECT(CONCATENATE($A20,"!B2")):INDIRECT(CONCATENATE($A20,"!CX88")),INDIRECT(CONCATENATE(C$1,"!B2")):INDIRECT(CONCATENATE(C$1,"!CX88")))</f>
        <v>-0.19306667411231759</v>
      </c>
      <c r="D20">
        <f ca="1">CORREL(INDIRECT(CONCATENATE($A20,"!B2")):INDIRECT(CONCATENATE($A20,"!CX88")),INDIRECT(CONCATENATE(D$1,"!B2")):INDIRECT(CONCATENATE(D$1,"!CX88")))</f>
        <v>-7.5880776363289187E-2</v>
      </c>
      <c r="E20">
        <f ca="1">CORREL(INDIRECT(CONCATENATE($A20,"!B2")):INDIRECT(CONCATENATE($A20,"!CX88")),INDIRECT(CONCATENATE(E$1,"!B2")):INDIRECT(CONCATENATE(E$1,"!CX88")))</f>
        <v>-0.1635091314485807</v>
      </c>
      <c r="F20">
        <f ca="1">CORREL(INDIRECT(CONCATENATE($A20,"!B2")):INDIRECT(CONCATENATE($A20,"!CX88")),INDIRECT(CONCATENATE(F$1,"!B2")):INDIRECT(CONCATENATE(F$1,"!CX88")))</f>
        <v>1.1419775309723927E-2</v>
      </c>
      <c r="G20">
        <f ca="1">CORREL(INDIRECT(CONCATENATE($A20,"!B2")):INDIRECT(CONCATENATE($A20,"!CX88")),INDIRECT(CONCATENATE(G$1,"!B2")):INDIRECT(CONCATENATE(G$1,"!CX88")))</f>
        <v>-6.564994351613021E-2</v>
      </c>
      <c r="H20">
        <f ca="1">CORREL(INDIRECT(CONCATENATE($A20,"!B2")):INDIRECT(CONCATENATE($A20,"!CX88")),INDIRECT(CONCATENATE(H$1,"!B2")):INDIRECT(CONCATENATE(H$1,"!CX88")))</f>
        <v>3.2518861099901646E-2</v>
      </c>
      <c r="I20">
        <f ca="1">CORREL(INDIRECT(CONCATENATE($A20,"!B2")):INDIRECT(CONCATENATE($A20,"!CX88")),INDIRECT(CONCATENATE(I$1,"!B4")):INDIRECT(CONCATENATE(I$1,"!CX90")))</f>
        <v>-6.9084036946444313E-2</v>
      </c>
      <c r="J20">
        <f ca="1">CORREL(INDIRECT(CONCATENATE($A20,"!B2")):INDIRECT(CONCATENATE($A20,"!CX88")),INDIRECT(CONCATENATE(J$1,"!B2")):INDIRECT(CONCATENATE(J$1,"!CX88")))</f>
        <v>7.6520909894131364E-2</v>
      </c>
      <c r="K20">
        <f ca="1">CORREL(INDIRECT(CONCATENATE($A20,"!B2")):INDIRECT(CONCATENATE($A20,"!CX88")),INDIRECT(CONCATENATE(K$1,"!B2")):INDIRECT(CONCATENATE(K$1,"!CX88")))</f>
        <v>0.39777647735825905</v>
      </c>
      <c r="L20">
        <f ca="1">CORREL(INDIRECT(CONCATENATE($A20,"!B2")):INDIRECT(CONCATENATE($A20,"!CX88")),INDIRECT(CONCATENATE(L$1,"!B2")):INDIRECT(CONCATENATE(L$1,"!CX88")))</f>
        <v>0.28241664835554142</v>
      </c>
      <c r="M20">
        <f ca="1">CORREL(INDIRECT(CONCATENATE($A20,"!B2")):INDIRECT(CONCATENATE($A20,"!CX88")),INDIRECT(CONCATENATE(M$1,"!B2")):INDIRECT(CONCATENATE(M$1,"!CX88")))</f>
        <v>0.32434622278515784</v>
      </c>
      <c r="N20">
        <f ca="1">CORREL(INDIRECT(CONCATENATE($A20,"!B2")):INDIRECT(CONCATENATE($A20,"!CX88")),INDIRECT(CONCATENATE(N$1,"!B2")):INDIRECT(CONCATENATE(N$1,"!CX88")))</f>
        <v>6.3321470216148368E-2</v>
      </c>
      <c r="O20">
        <f ca="1">CORREL(INDIRECT(CONCATENATE($A20,"!B2")):INDIRECT(CONCATENATE($A20,"!CX88")),INDIRECT(CONCATENATE(O$1,"!B2")):INDIRECT(CONCATENATE(O$1,"!CX88")))</f>
        <v>0.33302973879498232</v>
      </c>
      <c r="P20">
        <f ca="1">CORREL(INDIRECT(CONCATENATE($A20,"!B2")):INDIRECT(CONCATENATE($A20,"!CX88")),INDIRECT(CONCATENATE(P$1,"!B2")):INDIRECT(CONCATENATE(P$1,"!CX88")))</f>
        <v>0.35413355643136119</v>
      </c>
      <c r="Q20">
        <f ca="1">CORREL(INDIRECT(CONCATENATE($A20,"!B2")):INDIRECT(CONCATENATE($A20,"!CX88")),INDIRECT(CONCATENATE(Q$1,"!B2")):INDIRECT(CONCATENATE(Q$1,"!CX88")))</f>
        <v>0.38526783386903363</v>
      </c>
      <c r="R20">
        <f ca="1">CORREL(INDIRECT(CONCATENATE($A20,"!B2")):INDIRECT(CONCATENATE($A20,"!CX88")),INDIRECT(CONCATENATE(R$1,"!B2")):INDIRECT(CONCATENATE(R$1,"!CX88")))</f>
        <v>0.12923198123131582</v>
      </c>
      <c r="S20">
        <f ca="1">CORREL(INDIRECT(CONCATENATE($A20,"!B2")):INDIRECT(CONCATENATE($A20,"!CX88")),INDIRECT(CONCATENATE(S$1,"!B2")):INDIRECT(CONCATENATE(S$1,"!CX88")))</f>
        <v>0.99362023274926181</v>
      </c>
      <c r="T20">
        <f ca="1">CORREL(INDIRECT(CONCATENATE($A20,"!B2")):INDIRECT(CONCATENATE($A20,"!CX88")),INDIRECT(CONCATENATE(T$1,"!B2")):INDIRECT(CONCATENATE(T$1,"!CX88")))</f>
        <v>1</v>
      </c>
      <c r="U20" s="45">
        <f ca="1">CORREL(INDIRECT(CONCATENATE($A20,"!B2")):INDIRECT(CONCATENATE($A20,"!CX88")),INDIRECT(CONCATENATE(U$1,"!B2")):INDIRECT(CONCATENATE(U$1,"!CX88")))</f>
        <v>0.83697305446518933</v>
      </c>
      <c r="V20" s="45">
        <f ca="1">CORREL(INDIRECT(CONCATENATE($A20,"!B2")):INDIRECT(CONCATENATE($A20,"!CX88")),INDIRECT(CONCATENATE(V$1,"!B2")):INDIRECT(CONCATENATE(V$1,"!CX88")))</f>
        <v>0.89490779071197413</v>
      </c>
      <c r="W20">
        <f ca="1">CORREL(INDIRECT(CONCATENATE($A20,"!B2")):INDIRECT(CONCATENATE($A20,"!CX88")),INDIRECT(CONCATENATE(W$1,"!B2")):INDIRECT(CONCATENATE(W$1,"!CX88")))</f>
        <v>0.60828826018118209</v>
      </c>
      <c r="X20">
        <f ca="1">CORREL(INDIRECT(CONCATENATE($A20,"!B2")):INDIRECT(CONCATENATE($A20,"!CX88")),INDIRECT(CONCATENATE(X$1,"!B2")):INDIRECT(CONCATENATE(X$1,"!CX88")))</f>
        <v>0.24983330069445484</v>
      </c>
      <c r="Y20">
        <f ca="1">CORREL(INDIRECT(CONCATENATE($A20,"!B2")):INDIRECT(CONCATENATE($A20,"!CX88")),INDIRECT(CONCATENATE(Y$1,"!B2")):INDIRECT(CONCATENATE(Y$1,"!CX88")))</f>
        <v>0.36313998598856384</v>
      </c>
      <c r="Z20">
        <f ca="1">CORREL(INDIRECT(CONCATENATE($A20,"!B2")):INDIRECT(CONCATENATE($A20,"!CX88")),INDIRECT(CONCATENATE(Z$1,"!B2")):INDIRECT(CONCATENATE(Z$1,"!CX88")))</f>
        <v>-4.6171860094635996E-2</v>
      </c>
      <c r="AB20">
        <f t="shared" ca="1" si="0"/>
        <v>-2.9545396606044522E-2</v>
      </c>
      <c r="AC20">
        <f t="shared" ca="1" si="20"/>
        <v>-3.016004280323209E-2</v>
      </c>
      <c r="AD20">
        <f t="shared" ca="1" si="21"/>
        <v>-1.2490224676198022E-2</v>
      </c>
      <c r="AE20">
        <f t="shared" ca="1" si="22"/>
        <v>-9.5848807469444131E-3</v>
      </c>
      <c r="AF20">
        <f t="shared" ca="1" si="23"/>
        <v>3.0049457348832305E-2</v>
      </c>
      <c r="AG20">
        <f t="shared" ca="1" si="24"/>
        <v>4.5945208172497455E-2</v>
      </c>
      <c r="AH20">
        <f t="shared" ca="1" si="2"/>
        <v>6.8534592039046119E-2</v>
      </c>
      <c r="AI20">
        <f t="shared" ca="1" si="3"/>
        <v>4.7603399686212938E-2</v>
      </c>
      <c r="AJ20">
        <f t="shared" ca="1" si="4"/>
        <v>0</v>
      </c>
      <c r="AK20">
        <f t="shared" ca="1" si="5"/>
        <v>0</v>
      </c>
      <c r="AL20">
        <f t="shared" ca="1" si="6"/>
        <v>0</v>
      </c>
      <c r="AM20">
        <f t="shared" ca="1" si="7"/>
        <v>0</v>
      </c>
      <c r="AN20">
        <f t="shared" ca="1" si="8"/>
        <v>0</v>
      </c>
      <c r="AO20">
        <f t="shared" ca="1" si="9"/>
        <v>0</v>
      </c>
      <c r="AP20">
        <f t="shared" ca="1" si="10"/>
        <v>0</v>
      </c>
      <c r="AQ20">
        <f t="shared" ca="1" si="11"/>
        <v>0</v>
      </c>
      <c r="AR20">
        <f t="shared" ca="1" si="12"/>
        <v>0</v>
      </c>
      <c r="AS20">
        <f t="shared" ca="1" si="13"/>
        <v>0</v>
      </c>
      <c r="AT20">
        <f t="shared" ca="1" si="14"/>
        <v>0</v>
      </c>
      <c r="AU20">
        <f t="shared" ca="1" si="15"/>
        <v>0</v>
      </c>
      <c r="AV20">
        <f t="shared" ca="1" si="16"/>
        <v>0</v>
      </c>
      <c r="AW20">
        <f t="shared" ca="1" si="17"/>
        <v>0</v>
      </c>
      <c r="AX20">
        <f t="shared" ca="1" si="18"/>
        <v>0</v>
      </c>
      <c r="AY20">
        <f t="shared" ca="1" si="19"/>
        <v>0</v>
      </c>
    </row>
    <row r="21" spans="1:51" x14ac:dyDescent="0.25">
      <c r="A21" s="35" t="s">
        <v>194</v>
      </c>
      <c r="B21">
        <f ca="1">CORREL(INDIRECT(CONCATENATE($A21,"!B2")):INDIRECT(CONCATENATE($A21,"!CX88")),INDIRECT(CONCATENATE(B$1,"!B2")):INDIRECT(CONCATENATE(B$1,"!CX88")))</f>
        <v>-0.19350452695286247</v>
      </c>
      <c r="C21">
        <f ca="1">CORREL(INDIRECT(CONCATENATE($A21,"!B2")):INDIRECT(CONCATENATE($A21,"!CX88")),INDIRECT(CONCATENATE(C$1,"!B2")):INDIRECT(CONCATENATE(C$1,"!CX88")))</f>
        <v>-0.19394351834505716</v>
      </c>
      <c r="D21">
        <f ca="1">CORREL(INDIRECT(CONCATENATE($A21,"!B2")):INDIRECT(CONCATENATE($A21,"!CX88")),INDIRECT(CONCATENATE(D$1,"!B2")):INDIRECT(CONCATENATE(D$1,"!CX88")))</f>
        <v>-0.16225649117529348</v>
      </c>
      <c r="E21">
        <f ca="1">CORREL(INDIRECT(CONCATENATE($A21,"!B2")):INDIRECT(CONCATENATE($A21,"!CX88")),INDIRECT(CONCATENATE(E$1,"!B2")):INDIRECT(CONCATENATE(E$1,"!CX88")))</f>
        <v>-0.13824631109256824</v>
      </c>
      <c r="F21">
        <f ca="1">CORREL(INDIRECT(CONCATENATE($A21,"!B2")):INDIRECT(CONCATENATE($A21,"!CX88")),INDIRECT(CONCATENATE(F$1,"!B2")):INDIRECT(CONCATENATE(F$1,"!CX88")))</f>
        <v>5.1794908280990788E-4</v>
      </c>
      <c r="G21">
        <f ca="1">CORREL(INDIRECT(CONCATENATE($A21,"!B2")):INDIRECT(CONCATENATE($A21,"!CX88")),INDIRECT(CONCATENATE(G$1,"!B2")):INDIRECT(CONCATENATE(G$1,"!CX88")))</f>
        <v>-8.1839765878570905E-2</v>
      </c>
      <c r="H21">
        <f ca="1">CORREL(INDIRECT(CONCATENATE($A21,"!B2")):INDIRECT(CONCATENATE($A21,"!CX88")),INDIRECT(CONCATENATE(H$1,"!B2")):INDIRECT(CONCATENATE(H$1,"!CX88")))</f>
        <v>-3.566484609418593E-2</v>
      </c>
      <c r="I21">
        <f ca="1">CORREL(INDIRECT(CONCATENATE($A21,"!B2")):INDIRECT(CONCATENATE($A21,"!CX88")),INDIRECT(CONCATENATE(I$1,"!B4")):INDIRECT(CONCATENATE(I$1,"!CX90")))</f>
        <v>-6.4777061485372281E-2</v>
      </c>
      <c r="J21">
        <f ca="1">CORREL(INDIRECT(CONCATENATE($A21,"!B2")):INDIRECT(CONCATENATE($A21,"!CX88")),INDIRECT(CONCATENATE(J$1,"!B2")):INDIRECT(CONCATENATE(J$1,"!CX88")))</f>
        <v>6.1528177332995579E-2</v>
      </c>
      <c r="K21">
        <f ca="1">CORREL(INDIRECT(CONCATENATE($A21,"!B2")):INDIRECT(CONCATENATE($A21,"!CX88")),INDIRECT(CONCATENATE(K$1,"!B2")):INDIRECT(CONCATENATE(K$1,"!CX88")))</f>
        <v>0.40976915782829737</v>
      </c>
      <c r="L21">
        <f ca="1">CORREL(INDIRECT(CONCATENATE($A21,"!B2")):INDIRECT(CONCATENATE($A21,"!CX88")),INDIRECT(CONCATENATE(L$1,"!B2")):INDIRECT(CONCATENATE(L$1,"!CX88")))</f>
        <v>0.37500452672993989</v>
      </c>
      <c r="M21">
        <f ca="1">CORREL(INDIRECT(CONCATENATE($A21,"!B2")):INDIRECT(CONCATENATE($A21,"!CX88")),INDIRECT(CONCATENATE(M$1,"!B2")):INDIRECT(CONCATENATE(M$1,"!CX88")))</f>
        <v>0.27204799379184519</v>
      </c>
      <c r="N21">
        <f ca="1">CORREL(INDIRECT(CONCATENATE($A21,"!B2")):INDIRECT(CONCATENATE($A21,"!CX88")),INDIRECT(CONCATENATE(N$1,"!B2")):INDIRECT(CONCATENATE(N$1,"!CX88")))</f>
        <v>7.4528066396364251E-2</v>
      </c>
      <c r="O21">
        <f ca="1">CORREL(INDIRECT(CONCATENATE($A21,"!B2")):INDIRECT(CONCATENATE($A21,"!CX88")),INDIRECT(CONCATENATE(O$1,"!B2")):INDIRECT(CONCATENATE(O$1,"!CX88")))</f>
        <v>0.35399238939044231</v>
      </c>
      <c r="P21">
        <f ca="1">CORREL(INDIRECT(CONCATENATE($A21,"!B2")):INDIRECT(CONCATENATE($A21,"!CX88")),INDIRECT(CONCATENATE(P$1,"!B2")):INDIRECT(CONCATENATE(P$1,"!CX88")))</f>
        <v>0.44866322481633863</v>
      </c>
      <c r="Q21">
        <f ca="1">CORREL(INDIRECT(CONCATENATE($A21,"!B2")):INDIRECT(CONCATENATE($A21,"!CX88")),INDIRECT(CONCATENATE(Q$1,"!B2")):INDIRECT(CONCATENATE(Q$1,"!CX88")))</f>
        <v>0.32633125882134706</v>
      </c>
      <c r="R21">
        <f ca="1">CORREL(INDIRECT(CONCATENATE($A21,"!B2")):INDIRECT(CONCATENATE($A21,"!CX88")),INDIRECT(CONCATENATE(R$1,"!B2")):INDIRECT(CONCATENATE(R$1,"!CX88")))</f>
        <v>0.13939055106575646</v>
      </c>
      <c r="S21">
        <f ca="1">CORREL(INDIRECT(CONCATENATE($A21,"!B2")):INDIRECT(CONCATENATE($A21,"!CX88")),INDIRECT(CONCATENATE(S$1,"!B2")):INDIRECT(CONCATENATE(S$1,"!CX88")))</f>
        <v>0.83408617557703635</v>
      </c>
      <c r="T21">
        <f ca="1">CORREL(INDIRECT(CONCATENATE($A21,"!B2")):INDIRECT(CONCATENATE($A21,"!CX88")),INDIRECT(CONCATENATE(T$1,"!B2")):INDIRECT(CONCATENATE(T$1,"!CX88")))</f>
        <v>0.83697305446518933</v>
      </c>
      <c r="U21">
        <f ca="1">CORREL(INDIRECT(CONCATENATE($A21,"!B2")):INDIRECT(CONCATENATE($A21,"!CX88")),INDIRECT(CONCATENATE(U$1,"!B2")):INDIRECT(CONCATENATE(U$1,"!CX88")))</f>
        <v>1</v>
      </c>
      <c r="V21">
        <f ca="1">CORREL(INDIRECT(CONCATENATE($A21,"!B2")):INDIRECT(CONCATENATE($A21,"!CX88")),INDIRECT(CONCATENATE(V$1,"!B2")):INDIRECT(CONCATENATE(V$1,"!CX88")))</f>
        <v>0.65874690388746304</v>
      </c>
      <c r="W21">
        <f ca="1">CORREL(INDIRECT(CONCATENATE($A21,"!B2")):INDIRECT(CONCATENATE($A21,"!CX88")),INDIRECT(CONCATENATE(W$1,"!B2")):INDIRECT(CONCATENATE(W$1,"!CX88")))</f>
        <v>0.50409457605794339</v>
      </c>
      <c r="X21" s="38">
        <f ca="1">CORREL(INDIRECT(CONCATENATE($A21,"!B2")):INDIRECT(CONCATENATE($A21,"!CX88")),INDIRECT(CONCATENATE(X$1,"!B2")):INDIRECT(CONCATENATE(X$1,"!CX88")))</f>
        <v>0.32082854504628433</v>
      </c>
      <c r="Y21" s="39">
        <f ca="1">CORREL(INDIRECT(CONCATENATE($A21,"!B2")):INDIRECT(CONCATENATE($A21,"!CX88")),INDIRECT(CONCATENATE(Y$1,"!B2")):INDIRECT(CONCATENATE(Y$1,"!CX88")))</f>
        <v>0.23926089084817082</v>
      </c>
      <c r="Z21" s="40">
        <f ca="1">CORREL(INDIRECT(CONCATENATE($A21,"!B2")):INDIRECT(CONCATENATE($A21,"!CX88")),INDIRECT(CONCATENATE(Z$1,"!B2")):INDIRECT(CONCATENATE(Z$1,"!CX88")))</f>
        <v>-9.8319869770526855E-2</v>
      </c>
      <c r="AB21">
        <f t="shared" ca="1" si="0"/>
        <v>-6.3398722600886664E-2</v>
      </c>
      <c r="AC21">
        <f t="shared" ca="1" si="20"/>
        <v>-6.3927778430603099E-2</v>
      </c>
      <c r="AD21">
        <f t="shared" ca="1" si="21"/>
        <v>-8.0039047364472912E-2</v>
      </c>
      <c r="AE21">
        <f t="shared" ca="1" si="22"/>
        <v>-2.4278034768045006E-2</v>
      </c>
      <c r="AF21">
        <f t="shared" ca="1" si="23"/>
        <v>1.7694669555106218E-2</v>
      </c>
      <c r="AG21">
        <f t="shared" ca="1" si="24"/>
        <v>1.8419403034911741E-2</v>
      </c>
      <c r="AH21">
        <f t="shared" ca="1" si="2"/>
        <v>4.1728950282837365E-2</v>
      </c>
      <c r="AI21">
        <f t="shared" ca="1" si="3"/>
        <v>3.6075756633131513E-2</v>
      </c>
      <c r="AJ21">
        <f t="shared" ca="1" si="4"/>
        <v>0</v>
      </c>
      <c r="AK21">
        <f t="shared" ca="1" si="5"/>
        <v>0</v>
      </c>
      <c r="AL21">
        <f t="shared" ca="1" si="6"/>
        <v>0</v>
      </c>
      <c r="AM21">
        <f t="shared" ca="1" si="7"/>
        <v>0</v>
      </c>
      <c r="AN21">
        <f t="shared" ca="1" si="8"/>
        <v>0</v>
      </c>
      <c r="AO21">
        <f t="shared" ca="1" si="9"/>
        <v>0</v>
      </c>
      <c r="AP21">
        <f t="shared" ca="1" si="10"/>
        <v>0</v>
      </c>
      <c r="AQ21">
        <f t="shared" ca="1" si="11"/>
        <v>0</v>
      </c>
      <c r="AR21">
        <f t="shared" ca="1" si="12"/>
        <v>0</v>
      </c>
      <c r="AS21">
        <f t="shared" ca="1" si="13"/>
        <v>0</v>
      </c>
      <c r="AT21">
        <f t="shared" ca="1" si="14"/>
        <v>0</v>
      </c>
      <c r="AU21">
        <f t="shared" ca="1" si="15"/>
        <v>0</v>
      </c>
      <c r="AV21">
        <f t="shared" ca="1" si="16"/>
        <v>0</v>
      </c>
      <c r="AW21">
        <f t="shared" ca="1" si="17"/>
        <v>0</v>
      </c>
      <c r="AX21">
        <f t="shared" ca="1" si="18"/>
        <v>0</v>
      </c>
      <c r="AY21">
        <f t="shared" ca="1" si="19"/>
        <v>0</v>
      </c>
    </row>
    <row r="22" spans="1:51" x14ac:dyDescent="0.25">
      <c r="A22" s="35" t="s">
        <v>195</v>
      </c>
      <c r="B22">
        <f ca="1">CORREL(INDIRECT(CONCATENATE($A22,"!B2")):INDIRECT(CONCATENATE($A22,"!CX88")),INDIRECT(CONCATENATE(B$1,"!B2")):INDIRECT(CONCATENATE(B$1,"!CX88")))</f>
        <v>-0.10986512295547095</v>
      </c>
      <c r="C22">
        <f ca="1">CORREL(INDIRECT(CONCATENATE($A22,"!B2")):INDIRECT(CONCATENATE($A22,"!CX88")),INDIRECT(CONCATENATE(C$1,"!B2")):INDIRECT(CONCATENATE(C$1,"!CX88")))</f>
        <v>-0.11006004779817539</v>
      </c>
      <c r="D22">
        <f ca="1">CORREL(INDIRECT(CONCATENATE($A22,"!B2")):INDIRECT(CONCATENATE($A22,"!CX88")),INDIRECT(CONCATENATE(D$1,"!B2")):INDIRECT(CONCATENATE(D$1,"!CX88")))</f>
        <v>2.5471990487942849E-2</v>
      </c>
      <c r="E22">
        <f ca="1">CORREL(INDIRECT(CONCATENATE($A22,"!B2")):INDIRECT(CONCATENATE($A22,"!CX88")),INDIRECT(CONCATENATE(E$1,"!B2")):INDIRECT(CONCATENATE(E$1,"!CX88")))</f>
        <v>-0.1113212649189651</v>
      </c>
      <c r="F22">
        <f ca="1">CORREL(INDIRECT(CONCATENATE($A22,"!B2")):INDIRECT(CONCATENATE($A22,"!CX88")),INDIRECT(CONCATENATE(F$1,"!B2")):INDIRECT(CONCATENATE(F$1,"!CX88")))</f>
        <v>6.2299454526154888E-2</v>
      </c>
      <c r="G22">
        <f ca="1">CORREL(INDIRECT(CONCATENATE($A22,"!B2")):INDIRECT(CONCATENATE($A22,"!CX88")),INDIRECT(CONCATENATE(G$1,"!B2")):INDIRECT(CONCATENATE(G$1,"!CX88")))</f>
        <v>7.504811151150796E-3</v>
      </c>
      <c r="H22">
        <f ca="1">CORREL(INDIRECT(CONCATENATE($A22,"!B2")):INDIRECT(CONCATENATE($A22,"!CX88")),INDIRECT(CONCATENATE(H$1,"!B2")):INDIRECT(CONCATENATE(H$1,"!CX88")))</f>
        <v>0.11659624832261528</v>
      </c>
      <c r="I22">
        <f ca="1">CORREL(INDIRECT(CONCATENATE($A22,"!B2")):INDIRECT(CONCATENATE($A22,"!CX88")),INDIRECT(CONCATENATE(I$1,"!B4")):INDIRECT(CONCATENATE(I$1,"!CX90")))</f>
        <v>-1.0231053664395645E-2</v>
      </c>
      <c r="J22">
        <f ca="1">CORREL(INDIRECT(CONCATENATE($A22,"!B2")):INDIRECT(CONCATENATE($A22,"!CX88")),INDIRECT(CONCATENATE(J$1,"!B2")):INDIRECT(CONCATENATE(J$1,"!CX88")))</f>
        <v>0.12475257634535061</v>
      </c>
      <c r="K22">
        <f ca="1">CORREL(INDIRECT(CONCATENATE($A22,"!B2")):INDIRECT(CONCATENATE($A22,"!CX88")),INDIRECT(CONCATENATE(K$1,"!B2")):INDIRECT(CONCATENATE(K$1,"!CX88")))</f>
        <v>0.3232312768012241</v>
      </c>
      <c r="L22">
        <f ca="1">CORREL(INDIRECT(CONCATENATE($A22,"!B2")):INDIRECT(CONCATENATE($A22,"!CX88")),INDIRECT(CONCATENATE(L$1,"!B2")):INDIRECT(CONCATENATE(L$1,"!CX88")))</f>
        <v>0.19937524080029678</v>
      </c>
      <c r="M22">
        <f ca="1">CORREL(INDIRECT(CONCATENATE($A22,"!B2")):INDIRECT(CONCATENATE($A22,"!CX88")),INDIRECT(CONCATENATE(M$1,"!B2")):INDIRECT(CONCATENATE(M$1,"!CX88")))</f>
        <v>0.3121754657682797</v>
      </c>
      <c r="N22">
        <f ca="1">CORREL(INDIRECT(CONCATENATE($A22,"!B2")):INDIRECT(CONCATENATE($A22,"!CX88")),INDIRECT(CONCATENATE(N$1,"!B2")):INDIRECT(CONCATENATE(N$1,"!CX88")))</f>
        <v>3.0570054173315243E-2</v>
      </c>
      <c r="O22">
        <f ca="1">CORREL(INDIRECT(CONCATENATE($A22,"!B2")):INDIRECT(CONCATENATE($A22,"!CX88")),INDIRECT(CONCATENATE(O$1,"!B2")):INDIRECT(CONCATENATE(O$1,"!CX88")))</f>
        <v>0.27516029040171969</v>
      </c>
      <c r="P22">
        <f ca="1">CORREL(INDIRECT(CONCATENATE($A22,"!B2")):INDIRECT(CONCATENATE($A22,"!CX88")),INDIRECT(CONCATENATE(P$1,"!B2")):INDIRECT(CONCATENATE(P$1,"!CX88")))</f>
        <v>0.25819836095485627</v>
      </c>
      <c r="Q22">
        <f ca="1">CORREL(INDIRECT(CONCATENATE($A22,"!B2")):INDIRECT(CONCATENATE($A22,"!CX88")),INDIRECT(CONCATENATE(Q$1,"!B2")):INDIRECT(CONCATENATE(Q$1,"!CX88")))</f>
        <v>0.36679587783163403</v>
      </c>
      <c r="R22">
        <f ca="1">CORREL(INDIRECT(CONCATENATE($A22,"!B2")):INDIRECT(CONCATENATE($A22,"!CX88")),INDIRECT(CONCATENATE(R$1,"!B2")):INDIRECT(CONCATENATE(R$1,"!CX88")))</f>
        <v>8.907787228204346E-2</v>
      </c>
      <c r="S22">
        <f ca="1">CORREL(INDIRECT(CONCATENATE($A22,"!B2")):INDIRECT(CONCATENATE($A22,"!CX88")),INDIRECT(CONCATENATE(S$1,"!B2")):INDIRECT(CONCATENATE(S$1,"!CX88")))</f>
        <v>0.89056358981066253</v>
      </c>
      <c r="T22">
        <f ca="1">CORREL(INDIRECT(CONCATENATE($A22,"!B2")):INDIRECT(CONCATENATE($A22,"!CX88")),INDIRECT(CONCATENATE(T$1,"!B2")):INDIRECT(CONCATENATE(T$1,"!CX88")))</f>
        <v>0.89490779071197413</v>
      </c>
      <c r="U22">
        <f ca="1">CORREL(INDIRECT(CONCATENATE($A22,"!B2")):INDIRECT(CONCATENATE($A22,"!CX88")),INDIRECT(CONCATENATE(U$1,"!B2")):INDIRECT(CONCATENATE(U$1,"!CX88")))</f>
        <v>0.65874690388746304</v>
      </c>
      <c r="V22">
        <f ca="1">CORREL(INDIRECT(CONCATENATE($A22,"!B2")):INDIRECT(CONCATENATE($A22,"!CX88")),INDIRECT(CONCATENATE(V$1,"!B2")):INDIRECT(CONCATENATE(V$1,"!CX88")))</f>
        <v>1</v>
      </c>
      <c r="W22">
        <f ca="1">CORREL(INDIRECT(CONCATENATE($A22,"!B2")):INDIRECT(CONCATENATE($A22,"!CX88")),INDIRECT(CONCATENATE(W$1,"!B2")):INDIRECT(CONCATENATE(W$1,"!CX88")))</f>
        <v>0.63703343631635634</v>
      </c>
      <c r="X22" s="30">
        <f ca="1">CORREL(INDIRECT(CONCATENATE($A22,"!B2")):INDIRECT(CONCATENATE($A22,"!CX88")),INDIRECT(CONCATENATE(X$1,"!B2")):INDIRECT(CONCATENATE(X$1,"!CX88")))</f>
        <v>0.23543186987132028</v>
      </c>
      <c r="Y22" s="21">
        <f ca="1">CORREL(INDIRECT(CONCATENATE($A22,"!B2")):INDIRECT(CONCATENATE($A22,"!CX88")),INDIRECT(CONCATENATE(Y$1,"!B2")):INDIRECT(CONCATENATE(Y$1,"!CX88")))</f>
        <v>0.47563021791227161</v>
      </c>
      <c r="Z22" s="20">
        <f ca="1">CORREL(INDIRECT(CONCATENATE($A22,"!B2")):INDIRECT(CONCATENATE($A22,"!CX88")),INDIRECT(CONCATENATE(Z$1,"!B2")):INDIRECT(CONCATENATE(Z$1,"!CX88")))</f>
        <v>6.4224453701843306E-2</v>
      </c>
      <c r="AB22">
        <f t="shared" ca="1" si="0"/>
        <v>4.996298579416926E-2</v>
      </c>
      <c r="AC22">
        <f t="shared" ca="1" si="20"/>
        <v>4.9917293591190001E-2</v>
      </c>
      <c r="AD22">
        <f t="shared" ca="1" si="21"/>
        <v>6.8699841927840274E-2</v>
      </c>
      <c r="AE22">
        <f t="shared" ca="1" si="22"/>
        <v>4.445530775471071E-2</v>
      </c>
      <c r="AF22">
        <f t="shared" ca="1" si="23"/>
        <v>6.5915589727389839E-2</v>
      </c>
      <c r="AG22">
        <f t="shared" ca="1" si="24"/>
        <v>7.5992828853607183E-2</v>
      </c>
      <c r="AH22">
        <f t="shared" ca="1" si="2"/>
        <v>0.10312672236397005</v>
      </c>
      <c r="AI22">
        <f t="shared" ca="1" si="3"/>
        <v>6.0411243043453314E-2</v>
      </c>
      <c r="AJ22">
        <f t="shared" ca="1" si="4"/>
        <v>0</v>
      </c>
      <c r="AK22">
        <f t="shared" ca="1" si="5"/>
        <v>0</v>
      </c>
      <c r="AL22">
        <f t="shared" ca="1" si="6"/>
        <v>0</v>
      </c>
      <c r="AM22">
        <f t="shared" ca="1" si="7"/>
        <v>0</v>
      </c>
      <c r="AN22">
        <f t="shared" ca="1" si="8"/>
        <v>0</v>
      </c>
      <c r="AO22">
        <f t="shared" ca="1" si="9"/>
        <v>0</v>
      </c>
      <c r="AP22">
        <f t="shared" ca="1" si="10"/>
        <v>0</v>
      </c>
      <c r="AQ22">
        <f t="shared" ca="1" si="11"/>
        <v>0</v>
      </c>
      <c r="AR22">
        <f t="shared" ca="1" si="12"/>
        <v>0</v>
      </c>
      <c r="AS22">
        <f t="shared" ca="1" si="13"/>
        <v>0</v>
      </c>
      <c r="AT22">
        <f t="shared" ca="1" si="14"/>
        <v>0</v>
      </c>
      <c r="AU22">
        <f t="shared" ca="1" si="15"/>
        <v>0</v>
      </c>
      <c r="AV22">
        <f t="shared" ca="1" si="16"/>
        <v>0</v>
      </c>
      <c r="AW22">
        <f t="shared" ca="1" si="17"/>
        <v>0</v>
      </c>
      <c r="AX22">
        <f t="shared" ca="1" si="18"/>
        <v>0</v>
      </c>
      <c r="AY22">
        <f t="shared" ca="1" si="19"/>
        <v>0</v>
      </c>
    </row>
    <row r="23" spans="1:51" x14ac:dyDescent="0.25">
      <c r="A23" s="35" t="s">
        <v>196</v>
      </c>
      <c r="B23">
        <f ca="1">CORREL(INDIRECT(CONCATENATE($A23,"!B2")):INDIRECT(CONCATENATE($A23,"!CX88")),INDIRECT(CONCATENATE(B$1,"!B2")):INDIRECT(CONCATENATE(B$1,"!CX88")))</f>
        <v>8.9294785813231761E-2</v>
      </c>
      <c r="C23">
        <f ca="1">CORREL(INDIRECT(CONCATENATE($A23,"!B2")):INDIRECT(CONCATENATE($A23,"!CX88")),INDIRECT(CONCATENATE(C$1,"!B2")):INDIRECT(CONCATENATE(C$1,"!CX88")))</f>
        <v>9.1473120464207913E-2</v>
      </c>
      <c r="D23">
        <f ca="1">CORREL(INDIRECT(CONCATENATE($A23,"!B2")):INDIRECT(CONCATENATE($A23,"!CX88")),INDIRECT(CONCATENATE(D$1,"!B2")):INDIRECT(CONCATENATE(D$1,"!CX88")))</f>
        <v>0.20063995386073827</v>
      </c>
      <c r="E23">
        <f ca="1">CORREL(INDIRECT(CONCATENATE($A23,"!B2")):INDIRECT(CONCATENATE($A23,"!CX88")),INDIRECT(CONCATENATE(E$1,"!B2")):INDIRECT(CONCATENATE(E$1,"!CX88")))</f>
        <v>9.1715477032001752E-2</v>
      </c>
      <c r="F23">
        <f ca="1">CORREL(INDIRECT(CONCATENATE($A23,"!B2")):INDIRECT(CONCATENATE($A23,"!CX88")),INDIRECT(CONCATENATE(F$1,"!B2")):INDIRECT(CONCATENATE(F$1,"!CX88")))</f>
        <v>0.16923825651314123</v>
      </c>
      <c r="G23">
        <f ca="1">CORREL(INDIRECT(CONCATENATE($A23,"!B2")):INDIRECT(CONCATENATE($A23,"!CX88")),INDIRECT(CONCATENATE(G$1,"!B2")):INDIRECT(CONCATENATE(G$1,"!CX88")))</f>
        <v>0.18481162878308574</v>
      </c>
      <c r="H23">
        <f ca="1">CORREL(INDIRECT(CONCATENATE($A23,"!B2")):INDIRECT(CONCATENATE($A23,"!CX88")),INDIRECT(CONCATENATE(H$1,"!B2")):INDIRECT(CONCATENATE(H$1,"!CX88")))</f>
        <v>0.28573814807783887</v>
      </c>
      <c r="I23">
        <f ca="1">CORREL(INDIRECT(CONCATENATE($A23,"!B2")):INDIRECT(CONCATENATE($A23,"!CX88")),INDIRECT(CONCATENATE(I$1,"!B4")):INDIRECT(CONCATENATE(I$1,"!CX90")))</f>
        <v>0.16531356298327771</v>
      </c>
      <c r="J23">
        <f ca="1">CORREL(INDIRECT(CONCATENATE($A23,"!B2")):INDIRECT(CONCATENATE($A23,"!CX88")),INDIRECT(CONCATENATE(J$1,"!B2")):INDIRECT(CONCATENATE(J$1,"!CX88")))</f>
        <v>0.25650327122268102</v>
      </c>
      <c r="K23">
        <f ca="1">CORREL(INDIRECT(CONCATENATE($A23,"!B2")):INDIRECT(CONCATENATE($A23,"!CX88")),INDIRECT(CONCATENATE(K$1,"!B2")):INDIRECT(CONCATENATE(K$1,"!CX88")))</f>
        <v>0.14373294982709584</v>
      </c>
      <c r="L23">
        <f ca="1">CORREL(INDIRECT(CONCATENATE($A23,"!B2")):INDIRECT(CONCATENATE($A23,"!CX88")),INDIRECT(CONCATENATE(L$1,"!B2")):INDIRECT(CONCATENATE(L$1,"!CX88")))</f>
        <v>0.10552030831528474</v>
      </c>
      <c r="M23">
        <f ca="1">CORREL(INDIRECT(CONCATENATE($A23,"!B2")):INDIRECT(CONCATENATE($A23,"!CX88")),INDIRECT(CONCATENATE(M$1,"!B2")):INDIRECT(CONCATENATE(M$1,"!CX88")))</f>
        <v>0.13371223949862876</v>
      </c>
      <c r="N23">
        <f ca="1">CORREL(INDIRECT(CONCATENATE($A23,"!B2")):INDIRECT(CONCATENATE($A23,"!CX88")),INDIRECT(CONCATENATE(N$1,"!B2")):INDIRECT(CONCATENATE(N$1,"!CX88")))</f>
        <v>7.1499765993988584E-3</v>
      </c>
      <c r="O23">
        <f ca="1">CORREL(INDIRECT(CONCATENATE($A23,"!B2")):INDIRECT(CONCATENATE($A23,"!CX88")),INDIRECT(CONCATENATE(O$1,"!B2")):INDIRECT(CONCATENATE(O$1,"!CX88")))</f>
        <v>0.12525379744847462</v>
      </c>
      <c r="P23">
        <f ca="1">CORREL(INDIRECT(CONCATENATE($A23,"!B2")):INDIRECT(CONCATENATE($A23,"!CX88")),INDIRECT(CONCATENATE(P$1,"!B2")):INDIRECT(CONCATENATE(P$1,"!CX88")))</f>
        <v>0.14093024119046135</v>
      </c>
      <c r="Q23">
        <f ca="1">CORREL(INDIRECT(CONCATENATE($A23,"!B2")):INDIRECT(CONCATENATE($A23,"!CX88")),INDIRECT(CONCATENATE(Q$1,"!B2")):INDIRECT(CONCATENATE(Q$1,"!CX88")))</f>
        <v>0.15911743635037026</v>
      </c>
      <c r="R23">
        <f ca="1">CORREL(INDIRECT(CONCATENATE($A23,"!B2")):INDIRECT(CONCATENATE($A23,"!CX88")),INDIRECT(CONCATENATE(R$1,"!B2")):INDIRECT(CONCATENATE(R$1,"!CX88")))</f>
        <v>5.1751077697853094E-2</v>
      </c>
      <c r="S23">
        <f ca="1">CORREL(INDIRECT(CONCATENATE($A23,"!B2")):INDIRECT(CONCATENATE($A23,"!CX88")),INDIRECT(CONCATENATE(S$1,"!B2")):INDIRECT(CONCATENATE(S$1,"!CX88")))</f>
        <v>0.62671703294776437</v>
      </c>
      <c r="T23">
        <f ca="1">CORREL(INDIRECT(CONCATENATE($A23,"!B2")):INDIRECT(CONCATENATE($A23,"!CX88")),INDIRECT(CONCATENATE(T$1,"!B2")):INDIRECT(CONCATENATE(T$1,"!CX88")))</f>
        <v>0.60828826018118209</v>
      </c>
      <c r="U23">
        <f ca="1">CORREL(INDIRECT(CONCATENATE($A23,"!B2")):INDIRECT(CONCATENATE($A23,"!CX88")),INDIRECT(CONCATENATE(U$1,"!B2")):INDIRECT(CONCATENATE(U$1,"!CX88")))</f>
        <v>0.50409457605794339</v>
      </c>
      <c r="V23">
        <f ca="1">CORREL(INDIRECT(CONCATENATE($A23,"!B2")):INDIRECT(CONCATENATE($A23,"!CX88")),INDIRECT(CONCATENATE(V$1,"!B2")):INDIRECT(CONCATENATE(V$1,"!CX88")))</f>
        <v>0.63703343631635634</v>
      </c>
      <c r="W23">
        <f ca="1">CORREL(INDIRECT(CONCATENATE($A23,"!B2")):INDIRECT(CONCATENATE($A23,"!CX88")),INDIRECT(CONCATENATE(W$1,"!B2")):INDIRECT(CONCATENATE(W$1,"!CX88")))</f>
        <v>1</v>
      </c>
      <c r="X23" s="41">
        <f ca="1">CORREL(INDIRECT(CONCATENATE($A23,"!B2")):INDIRECT(CONCATENATE($A23,"!CX88")),INDIRECT(CONCATENATE(X$1,"!B2")):INDIRECT(CONCATENATE(X$1,"!CX88")))</f>
        <v>0.32296362277188767</v>
      </c>
      <c r="Y23" s="22">
        <f ca="1">CORREL(INDIRECT(CONCATENATE($A23,"!B2")):INDIRECT(CONCATENATE($A23,"!CX88")),INDIRECT(CONCATENATE(Y$1,"!B2")):INDIRECT(CONCATENATE(Y$1,"!CX88")))</f>
        <v>0.42296258585151431</v>
      </c>
      <c r="Z23" s="23">
        <f ca="1">CORREL(INDIRECT(CONCATENATE($A23,"!B2")):INDIRECT(CONCATENATE($A23,"!CX88")),INDIRECT(CONCATENATE(Z$1,"!B2")):INDIRECT(CONCATENATE(Z$1,"!CX88")))</f>
        <v>0.27815865197797723</v>
      </c>
      <c r="AB23">
        <f t="shared" ca="1" si="0"/>
        <v>0.1903948546896258</v>
      </c>
      <c r="AC23">
        <f t="shared" ca="1" si="20"/>
        <v>0.19230920169808235</v>
      </c>
      <c r="AD23">
        <f t="shared" ca="1" si="21"/>
        <v>0.21621025864449364</v>
      </c>
      <c r="AE23">
        <f t="shared" ca="1" si="22"/>
        <v>0.19183016922484869</v>
      </c>
      <c r="AF23">
        <f t="shared" ca="1" si="23"/>
        <v>0.17820741441916052</v>
      </c>
      <c r="AG23">
        <f t="shared" ca="1" si="24"/>
        <v>0.13729120023403071</v>
      </c>
      <c r="AH23">
        <f t="shared" ca="1" si="2"/>
        <v>0.16533680789747676</v>
      </c>
      <c r="AI23">
        <f t="shared" ca="1" si="3"/>
        <v>0.11348551946485952</v>
      </c>
      <c r="AJ23">
        <f t="shared" ca="1" si="4"/>
        <v>0</v>
      </c>
      <c r="AK23">
        <f t="shared" ca="1" si="5"/>
        <v>0</v>
      </c>
      <c r="AL23">
        <f t="shared" ca="1" si="6"/>
        <v>0</v>
      </c>
      <c r="AM23">
        <f t="shared" ca="1" si="7"/>
        <v>0</v>
      </c>
      <c r="AN23">
        <f t="shared" ca="1" si="8"/>
        <v>0</v>
      </c>
      <c r="AO23">
        <f t="shared" ca="1" si="9"/>
        <v>0</v>
      </c>
      <c r="AP23">
        <f t="shared" ca="1" si="10"/>
        <v>0</v>
      </c>
      <c r="AQ23">
        <f t="shared" ca="1" si="11"/>
        <v>0</v>
      </c>
      <c r="AR23">
        <f t="shared" ca="1" si="12"/>
        <v>0</v>
      </c>
      <c r="AS23">
        <f t="shared" ca="1" si="13"/>
        <v>0</v>
      </c>
      <c r="AT23">
        <f t="shared" ca="1" si="14"/>
        <v>0</v>
      </c>
      <c r="AU23">
        <f t="shared" ca="1" si="15"/>
        <v>0</v>
      </c>
      <c r="AV23">
        <f t="shared" ca="1" si="16"/>
        <v>0</v>
      </c>
      <c r="AW23">
        <f t="shared" ca="1" si="17"/>
        <v>0</v>
      </c>
      <c r="AX23">
        <f t="shared" ca="1" si="18"/>
        <v>0</v>
      </c>
      <c r="AY23">
        <f t="shared" ca="1" si="19"/>
        <v>0</v>
      </c>
    </row>
    <row r="24" spans="1:51" x14ac:dyDescent="0.25">
      <c r="A24" s="35" t="s">
        <v>197</v>
      </c>
      <c r="B24">
        <f ca="1">CORREL(INDIRECT(CONCATENATE($A24,"!B2")):INDIRECT(CONCATENATE($A24,"!CX88")),INDIRECT(CONCATENATE(B$1,"!B2")):INDIRECT(CONCATENATE(B$1,"!CX88")))</f>
        <v>7.2615569987394948E-2</v>
      </c>
      <c r="C24">
        <f ca="1">CORREL(INDIRECT(CONCATENATE($A24,"!B2")):INDIRECT(CONCATENATE($A24,"!CX88")),INDIRECT(CONCATENATE(C$1,"!B2")):INDIRECT(CONCATENATE(C$1,"!CX88")))</f>
        <v>7.4577824785347441E-2</v>
      </c>
      <c r="D24">
        <f ca="1">CORREL(INDIRECT(CONCATENATE($A24,"!B2")):INDIRECT(CONCATENATE($A24,"!CX88")),INDIRECT(CONCATENATE(D$1,"!B2")):INDIRECT(CONCATENATE(D$1,"!CX88")))</f>
        <v>9.8172608024165664E-2</v>
      </c>
      <c r="E24">
        <f ca="1">CORREL(INDIRECT(CONCATENATE($A24,"!B2")):INDIRECT(CONCATENATE($A24,"!CX88")),INDIRECT(CONCATENATE(E$1,"!B2")):INDIRECT(CONCATENATE(E$1,"!CX88")))</f>
        <v>7.8733837285235378E-2</v>
      </c>
      <c r="F24">
        <f ca="1">CORREL(INDIRECT(CONCATENATE($A24,"!B2")):INDIRECT(CONCATENATE($A24,"!CX88")),INDIRECT(CONCATENATE(F$1,"!B2")):INDIRECT(CONCATENATE(F$1,"!CX88")))</f>
        <v>8.4081440103399505E-2</v>
      </c>
      <c r="G24">
        <f ca="1">CORREL(INDIRECT(CONCATENATE($A24,"!B2")):INDIRECT(CONCATENATE($A24,"!CX88")),INDIRECT(CONCATENATE(G$1,"!B2")):INDIRECT(CONCATENATE(G$1,"!CX88")))</f>
        <v>0.14344760486140146</v>
      </c>
      <c r="H24">
        <f ca="1">CORREL(INDIRECT(CONCATENATE($A24,"!B2")):INDIRECT(CONCATENATE($A24,"!CX88")),INDIRECT(CONCATENATE(H$1,"!B2")):INDIRECT(CONCATENATE(H$1,"!CX88")))</f>
        <v>0.1840268886070664</v>
      </c>
      <c r="I24">
        <f ca="1">CORREL(INDIRECT(CONCATENATE($A24,"!B2")):INDIRECT(CONCATENATE($A24,"!CX88")),INDIRECT(CONCATENATE(I$1,"!B4")):INDIRECT(CONCATENATE(I$1,"!CX90")))</f>
        <v>0.13399097798319423</v>
      </c>
      <c r="J24">
        <f ca="1">CORREL(INDIRECT(CONCATENATE($A24,"!B2")):INDIRECT(CONCATENATE($A24,"!CX88")),INDIRECT(CONCATENATE(J$1,"!B2")):INDIRECT(CONCATENATE(J$1,"!CX88")))</f>
        <v>0.13252410481487312</v>
      </c>
      <c r="K24">
        <f ca="1">CORREL(INDIRECT(CONCATENATE($A24,"!B2")):INDIRECT(CONCATENATE($A24,"!CX88")),INDIRECT(CONCATENATE(K$1,"!B2")):INDIRECT(CONCATENATE(K$1,"!CX88")))</f>
        <v>-9.1457520426186961E-2</v>
      </c>
      <c r="L24">
        <f ca="1">CORREL(INDIRECT(CONCATENATE($A24,"!B2")):INDIRECT(CONCATENATE($A24,"!CX88")),INDIRECT(CONCATENATE(L$1,"!B2")):INDIRECT(CONCATENATE(L$1,"!CX88")))</f>
        <v>0.20893014389522876</v>
      </c>
      <c r="M24">
        <f ca="1">CORREL(INDIRECT(CONCATENATE($A24,"!B2")):INDIRECT(CONCATENATE($A24,"!CX88")),INDIRECT(CONCATENATE(M$1,"!B2")):INDIRECT(CONCATENATE(M$1,"!CX88")))</f>
        <v>0.12027503709555923</v>
      </c>
      <c r="N24">
        <f ca="1">CORREL(INDIRECT(CONCATENATE($A24,"!B2")):INDIRECT(CONCATENATE($A24,"!CX88")),INDIRECT(CONCATENATE(N$1,"!B2")):INDIRECT(CONCATENATE(N$1,"!CX88")))</f>
        <v>5.48620391051821E-2</v>
      </c>
      <c r="O24">
        <f ca="1">CORREL(INDIRECT(CONCATENATE($A24,"!B2")):INDIRECT(CONCATENATE($A24,"!CX88")),INDIRECT(CONCATENATE(O$1,"!B2")):INDIRECT(CONCATENATE(O$1,"!CX88")))</f>
        <v>7.0159749710610966E-2</v>
      </c>
      <c r="P24">
        <f ca="1">CORREL(INDIRECT(CONCATENATE($A24,"!B2")):INDIRECT(CONCATENATE($A24,"!CX88")),INDIRECT(CONCATENATE(P$1,"!B2")):INDIRECT(CONCATENATE(P$1,"!CX88")))</f>
        <v>0.18188165075366292</v>
      </c>
      <c r="Q24">
        <f ca="1">CORREL(INDIRECT(CONCATENATE($A24,"!B2")):INDIRECT(CONCATENATE($A24,"!CX88")),INDIRECT(CONCATENATE(Q$1,"!B2")):INDIRECT(CONCATENATE(Q$1,"!CX88")))</f>
        <v>8.3813667227953761E-2</v>
      </c>
      <c r="R24">
        <f ca="1">CORREL(INDIRECT(CONCATENATE($A24,"!B2")):INDIRECT(CONCATENATE($A24,"!CX88")),INDIRECT(CONCATENATE(R$1,"!B2")):INDIRECT(CONCATENATE(R$1,"!CX88")))</f>
        <v>2.7853334693834466E-2</v>
      </c>
      <c r="S24">
        <f ca="1">CORREL(INDIRECT(CONCATENATE($A24,"!B2")):INDIRECT(CONCATENATE($A24,"!CX88")),INDIRECT(CONCATENATE(S$1,"!B2")):INDIRECT(CONCATENATE(S$1,"!CX88")))</f>
        <v>0.24546872365020392</v>
      </c>
      <c r="T24">
        <f ca="1">CORREL(INDIRECT(CONCATENATE($A24,"!B2")):INDIRECT(CONCATENATE($A24,"!CX88")),INDIRECT(CONCATENATE(T$1,"!B2")):INDIRECT(CONCATENATE(T$1,"!CX88")))</f>
        <v>0.24983330069445484</v>
      </c>
      <c r="U24">
        <f ca="1">CORREL(INDIRECT(CONCATENATE($A24,"!B2")):INDIRECT(CONCATENATE($A24,"!CX88")),INDIRECT(CONCATENATE(U$1,"!B2")):INDIRECT(CONCATENATE(U$1,"!CX88")))</f>
        <v>0.32082854504628433</v>
      </c>
      <c r="V24">
        <f ca="1">CORREL(INDIRECT(CONCATENATE($A24,"!B2")):INDIRECT(CONCATENATE($A24,"!CX88")),INDIRECT(CONCATENATE(V$1,"!B2")):INDIRECT(CONCATENATE(V$1,"!CX88")))</f>
        <v>0.23543186987132028</v>
      </c>
      <c r="W24">
        <f ca="1">CORREL(INDIRECT(CONCATENATE($A24,"!B2")):INDIRECT(CONCATENATE($A24,"!CX88")),INDIRECT(CONCATENATE(W$1,"!B2")):INDIRECT(CONCATENATE(W$1,"!CX88")))</f>
        <v>0.32296362277188767</v>
      </c>
      <c r="X24">
        <f ca="1">CORREL(INDIRECT(CONCATENATE($A24,"!B2")):INDIRECT(CONCATENATE($A24,"!CX88")),INDIRECT(CONCATENATE(X$1,"!B2")):INDIRECT(CONCATENATE(X$1,"!CX88")))</f>
        <v>1</v>
      </c>
      <c r="Y24">
        <f ca="1">CORREL(INDIRECT(CONCATENATE($A24,"!B2")):INDIRECT(CONCATENATE($A24,"!CX88")),INDIRECT(CONCATENATE(Y$1,"!B2")):INDIRECT(CONCATENATE(Y$1,"!CX88")))</f>
        <v>0.5598144152327168</v>
      </c>
      <c r="Z24">
        <f ca="1">CORREL(INDIRECT(CONCATENATE($A24,"!B2")):INDIRECT(CONCATENATE($A24,"!CX88")),INDIRECT(CONCATENATE(Z$1,"!B2")):INDIRECT(CONCATENATE(Z$1,"!CX88")))</f>
        <v>0.51733877302515885</v>
      </c>
      <c r="AB24">
        <f t="shared" ca="1" si="0"/>
        <v>9.7962668288868543E-2</v>
      </c>
      <c r="AC24">
        <f t="shared" ca="1" si="20"/>
        <v>0.10023636193696223</v>
      </c>
      <c r="AD24">
        <f t="shared" ca="1" si="21"/>
        <v>0.11594442042585743</v>
      </c>
      <c r="AE24">
        <f t="shared" ca="1" si="22"/>
        <v>9.9960224660327224E-2</v>
      </c>
      <c r="AF24">
        <f t="shared" ca="1" si="23"/>
        <v>7.1150176149945177E-2</v>
      </c>
      <c r="AG24">
        <f t="shared" ca="1" si="24"/>
        <v>8.9951597745544731E-2</v>
      </c>
      <c r="AH24">
        <f t="shared" ca="1" si="2"/>
        <v>7.7577256114437762E-2</v>
      </c>
      <c r="AI24">
        <f t="shared" ca="1" si="3"/>
        <v>4.0859942226412538E-2</v>
      </c>
      <c r="AJ24">
        <f t="shared" ca="1" si="4"/>
        <v>0</v>
      </c>
      <c r="AK24">
        <f t="shared" ca="1" si="5"/>
        <v>0</v>
      </c>
      <c r="AL24">
        <f t="shared" ca="1" si="6"/>
        <v>0</v>
      </c>
      <c r="AM24">
        <f t="shared" ca="1" si="7"/>
        <v>0</v>
      </c>
      <c r="AN24">
        <f t="shared" ca="1" si="8"/>
        <v>0</v>
      </c>
      <c r="AO24">
        <f t="shared" ca="1" si="9"/>
        <v>0</v>
      </c>
      <c r="AP24">
        <f t="shared" ca="1" si="10"/>
        <v>0</v>
      </c>
      <c r="AQ24">
        <f t="shared" ca="1" si="11"/>
        <v>0</v>
      </c>
      <c r="AR24">
        <f t="shared" ca="1" si="12"/>
        <v>0</v>
      </c>
      <c r="AS24">
        <f t="shared" ca="1" si="13"/>
        <v>0</v>
      </c>
      <c r="AT24">
        <f t="shared" ca="1" si="14"/>
        <v>0</v>
      </c>
      <c r="AU24">
        <f t="shared" ca="1" si="15"/>
        <v>0</v>
      </c>
      <c r="AV24">
        <f t="shared" ca="1" si="16"/>
        <v>0</v>
      </c>
      <c r="AW24">
        <f t="shared" ca="1" si="17"/>
        <v>0</v>
      </c>
      <c r="AX24">
        <f t="shared" ca="1" si="18"/>
        <v>0</v>
      </c>
      <c r="AY24">
        <f t="shared" ca="1" si="19"/>
        <v>0</v>
      </c>
    </row>
    <row r="25" spans="1:51" x14ac:dyDescent="0.25">
      <c r="A25" s="35" t="s">
        <v>198</v>
      </c>
      <c r="B25">
        <f ca="1">CORREL(INDIRECT(CONCATENATE($A25,"!B2")):INDIRECT(CONCATENATE($A25,"!CX88")),INDIRECT(CONCATENATE(B$1,"!B2")):INDIRECT(CONCATENATE(B$1,"!CX88")))</f>
        <v>0.13620028019261307</v>
      </c>
      <c r="C25">
        <f ca="1">CORREL(INDIRECT(CONCATENATE($A25,"!B2")):INDIRECT(CONCATENATE($A25,"!CX88")),INDIRECT(CONCATENATE(C$1,"!B2")):INDIRECT(CONCATENATE(C$1,"!CX88")))</f>
        <v>0.1374092867546422</v>
      </c>
      <c r="D25">
        <f ca="1">CORREL(INDIRECT(CONCATENATE($A25,"!B2")):INDIRECT(CONCATENATE($A25,"!CX88")),INDIRECT(CONCATENATE(D$1,"!B2")):INDIRECT(CONCATENATE(D$1,"!CX88")))</f>
        <v>0.21745168782352833</v>
      </c>
      <c r="E25">
        <f ca="1">CORREL(INDIRECT(CONCATENATE($A25,"!B2")):INDIRECT(CONCATENATE($A25,"!CX88")),INDIRECT(CONCATENATE(E$1,"!B2")):INDIRECT(CONCATENATE(E$1,"!CX88")))</f>
        <v>0.1154209914983936</v>
      </c>
      <c r="F25">
        <f ca="1">CORREL(INDIRECT(CONCATENATE($A25,"!B2")):INDIRECT(CONCATENATE($A25,"!CX88")),INDIRECT(CONCATENATE(F$1,"!B2")):INDIRECT(CONCATENATE(F$1,"!CX88")))</f>
        <v>0.15415762889618423</v>
      </c>
      <c r="G25">
        <f ca="1">CORREL(INDIRECT(CONCATENATE($A25,"!B2")):INDIRECT(CONCATENATE($A25,"!CX88")),INDIRECT(CONCATENATE(G$1,"!B2")):INDIRECT(CONCATENATE(G$1,"!CX88")))</f>
        <v>0.20809592975235419</v>
      </c>
      <c r="H25">
        <f ca="1">CORREL(INDIRECT(CONCATENATE($A25,"!B2")):INDIRECT(CONCATENATE($A25,"!CX88")),INDIRECT(CONCATENATE(H$1,"!B2")):INDIRECT(CONCATENATE(H$1,"!CX88")))</f>
        <v>0.28737610339843972</v>
      </c>
      <c r="I25">
        <f ca="1">CORREL(INDIRECT(CONCATENATE($A25,"!B2")):INDIRECT(CONCATENATE($A25,"!CX88")),INDIRECT(CONCATENATE(I$1,"!B4")):INDIRECT(CONCATENATE(I$1,"!CX90")))</f>
        <v>0.17768127297259972</v>
      </c>
      <c r="J25">
        <f ca="1">CORREL(INDIRECT(CONCATENATE($A25,"!B2")):INDIRECT(CONCATENATE($A25,"!CX88")),INDIRECT(CONCATENATE(J$1,"!B2")):INDIRECT(CONCATENATE(J$1,"!CX88")))</f>
        <v>0.20130789268205665</v>
      </c>
      <c r="K25">
        <f ca="1">CORREL(INDIRECT(CONCATENATE($A25,"!B2")):INDIRECT(CONCATENATE($A25,"!CX88")),INDIRECT(CONCATENATE(K$1,"!B2")):INDIRECT(CONCATENATE(K$1,"!CX88")))</f>
        <v>-7.4094682442005538E-2</v>
      </c>
      <c r="L25">
        <f ca="1">CORREL(INDIRECT(CONCATENATE($A25,"!B2")):INDIRECT(CONCATENATE($A25,"!CX88")),INDIRECT(CONCATENATE(L$1,"!B2")):INDIRECT(CONCATENATE(L$1,"!CX88")))</f>
        <v>9.1410733384786808E-2</v>
      </c>
      <c r="M25">
        <f ca="1">CORREL(INDIRECT(CONCATENATE($A25,"!B2")):INDIRECT(CONCATENATE($A25,"!CX88")),INDIRECT(CONCATENATE(M$1,"!B2")):INDIRECT(CONCATENATE(M$1,"!CX88")))</f>
        <v>0.11190647229336506</v>
      </c>
      <c r="N25">
        <f ca="1">CORREL(INDIRECT(CONCATENATE($A25,"!B2")):INDIRECT(CONCATENATE($A25,"!CX88")),INDIRECT(CONCATENATE(N$1,"!B2")):INDIRECT(CONCATENATE(N$1,"!CX88")))</f>
        <v>-6.1260225169898755E-3</v>
      </c>
      <c r="O25">
        <f ca="1">CORREL(INDIRECT(CONCATENATE($A25,"!B2")):INDIRECT(CONCATENATE($A25,"!CX88")),INDIRECT(CONCATENATE(O$1,"!B2")):INDIRECT(CONCATENATE(O$1,"!CX88")))</f>
        <v>3.0624825906336185E-2</v>
      </c>
      <c r="P25">
        <f ca="1">CORREL(INDIRECT(CONCATENATE($A25,"!B2")):INDIRECT(CONCATENATE($A25,"!CX88")),INDIRECT(CONCATENATE(P$1,"!B2")):INDIRECT(CONCATENATE(P$1,"!CX88")))</f>
        <v>7.7596215660256082E-2</v>
      </c>
      <c r="Q25">
        <f ca="1">CORREL(INDIRECT(CONCATENATE($A25,"!B2")):INDIRECT(CONCATENATE($A25,"!CX88")),INDIRECT(CONCATENATE(Q$1,"!B2")):INDIRECT(CONCATENATE(Q$1,"!CX88")))</f>
        <v>9.8734419864760906E-2</v>
      </c>
      <c r="R25">
        <f ca="1">CORREL(INDIRECT(CONCATENATE($A25,"!B2")):INDIRECT(CONCATENATE($A25,"!CX88")),INDIRECT(CONCATENATE(R$1,"!B2")):INDIRECT(CONCATENATE(R$1,"!CX88")))</f>
        <v>-8.8191478322504069E-3</v>
      </c>
      <c r="S25">
        <f ca="1">CORREL(INDIRECT(CONCATENATE($A25,"!B2")):INDIRECT(CONCATENATE($A25,"!CX88")),INDIRECT(CONCATENATE(S$1,"!B2")):INDIRECT(CONCATENATE(S$1,"!CX88")))</f>
        <v>0.3549795229149465</v>
      </c>
      <c r="T25">
        <f ca="1">CORREL(INDIRECT(CONCATENATE($A25,"!B2")):INDIRECT(CONCATENATE($A25,"!CX88")),INDIRECT(CONCATENATE(T$1,"!B2")):INDIRECT(CONCATENATE(T$1,"!CX88")))</f>
        <v>0.36313998598856384</v>
      </c>
      <c r="U25">
        <f ca="1">CORREL(INDIRECT(CONCATENATE($A25,"!B2")):INDIRECT(CONCATENATE($A25,"!CX88")),INDIRECT(CONCATENATE(U$1,"!B2")):INDIRECT(CONCATENATE(U$1,"!CX88")))</f>
        <v>0.23926089084817082</v>
      </c>
      <c r="V25">
        <f ca="1">CORREL(INDIRECT(CONCATENATE($A25,"!B2")):INDIRECT(CONCATENATE($A25,"!CX88")),INDIRECT(CONCATENATE(V$1,"!B2")):INDIRECT(CONCATENATE(V$1,"!CX88")))</f>
        <v>0.47563021791227161</v>
      </c>
      <c r="W25">
        <f ca="1">CORREL(INDIRECT(CONCATENATE($A25,"!B2")):INDIRECT(CONCATENATE($A25,"!CX88")),INDIRECT(CONCATENATE(W$1,"!B2")):INDIRECT(CONCATENATE(W$1,"!CX88")))</f>
        <v>0.42296258585151431</v>
      </c>
      <c r="X25">
        <f ca="1">CORREL(INDIRECT(CONCATENATE($A25,"!B2")):INDIRECT(CONCATENATE($A25,"!CX88")),INDIRECT(CONCATENATE(X$1,"!B2")):INDIRECT(CONCATENATE(X$1,"!CX88")))</f>
        <v>0.5598144152327168</v>
      </c>
      <c r="Y25">
        <f ca="1">CORREL(INDIRECT(CONCATENATE($A25,"!B2")):INDIRECT(CONCATENATE($A25,"!CX88")),INDIRECT(CONCATENATE(Y$1,"!B2")):INDIRECT(CONCATENATE(Y$1,"!CX88")))</f>
        <v>0.99999999999999989</v>
      </c>
      <c r="Z25">
        <f ca="1">CORREL(INDIRECT(CONCATENATE($A25,"!B2")):INDIRECT(CONCATENATE($A25,"!CX88")),INDIRECT(CONCATENATE(Z$1,"!B2")):INDIRECT(CONCATENATE(Z$1,"!CX88")))</f>
        <v>0.55087347572066536</v>
      </c>
      <c r="AB25">
        <f t="shared" ca="1" si="0"/>
        <v>0.20748670068956929</v>
      </c>
      <c r="AC25">
        <f t="shared" ca="1" si="20"/>
        <v>0.20917106120182316</v>
      </c>
      <c r="AD25">
        <f t="shared" ca="1" si="21"/>
        <v>0.20192070234084575</v>
      </c>
      <c r="AE25">
        <f t="shared" ca="1" si="22"/>
        <v>0.19270424946206394</v>
      </c>
      <c r="AF25">
        <f t="shared" ca="1" si="23"/>
        <v>0.12373119018783393</v>
      </c>
      <c r="AG25">
        <f t="shared" ca="1" si="24"/>
        <v>0.11621941123065685</v>
      </c>
      <c r="AH25">
        <f t="shared" ca="1" si="2"/>
        <v>0.13999988435968624</v>
      </c>
      <c r="AI25">
        <f t="shared" ca="1" si="3"/>
        <v>5.6905123586865086E-2</v>
      </c>
      <c r="AJ25">
        <f t="shared" ca="1" si="4"/>
        <v>0</v>
      </c>
      <c r="AK25">
        <f t="shared" ca="1" si="5"/>
        <v>0</v>
      </c>
      <c r="AL25">
        <f t="shared" ca="1" si="6"/>
        <v>0</v>
      </c>
      <c r="AM25">
        <f t="shared" ca="1" si="7"/>
        <v>0</v>
      </c>
      <c r="AN25">
        <f t="shared" ca="1" si="8"/>
        <v>0</v>
      </c>
      <c r="AO25">
        <f t="shared" ca="1" si="9"/>
        <v>0</v>
      </c>
      <c r="AP25">
        <f t="shared" ca="1" si="10"/>
        <v>0</v>
      </c>
      <c r="AQ25">
        <f t="shared" ca="1" si="11"/>
        <v>0</v>
      </c>
      <c r="AR25">
        <f t="shared" ca="1" si="12"/>
        <v>0</v>
      </c>
      <c r="AS25">
        <f t="shared" ca="1" si="13"/>
        <v>0</v>
      </c>
      <c r="AT25">
        <f t="shared" ca="1" si="14"/>
        <v>0</v>
      </c>
      <c r="AU25">
        <f t="shared" ca="1" si="15"/>
        <v>0</v>
      </c>
      <c r="AV25">
        <f t="shared" ca="1" si="16"/>
        <v>0</v>
      </c>
      <c r="AW25">
        <f t="shared" ca="1" si="17"/>
        <v>0</v>
      </c>
      <c r="AX25">
        <f t="shared" ca="1" si="18"/>
        <v>0</v>
      </c>
      <c r="AY25">
        <f t="shared" ca="1" si="19"/>
        <v>0</v>
      </c>
    </row>
    <row r="26" spans="1:51" x14ac:dyDescent="0.25">
      <c r="A26" s="35" t="s">
        <v>199</v>
      </c>
      <c r="B26">
        <f ca="1">CORREL(INDIRECT(CONCATENATE($A26,"!B2")):INDIRECT(CONCATENATE($A26,"!CX88")),INDIRECT(CONCATENATE(B$1,"!B2")):INDIRECT(CONCATENATE(B$1,"!CX88")))</f>
        <v>0.46442231130812917</v>
      </c>
      <c r="C26">
        <f ca="1">CORREL(INDIRECT(CONCATENATE($A26,"!B2")):INDIRECT(CONCATENATE($A26,"!CX88")),INDIRECT(CONCATENATE(C$1,"!B2")):INDIRECT(CONCATENATE(C$1,"!CX88")))</f>
        <v>0.46458775555344595</v>
      </c>
      <c r="D26">
        <f ca="1">CORREL(INDIRECT(CONCATENATE($A26,"!B2")):INDIRECT(CONCATENATE($A26,"!CX88")),INDIRECT(CONCATENATE(D$1,"!B2")):INDIRECT(CONCATENATE(D$1,"!CX88")))</f>
        <v>0.47954119195653017</v>
      </c>
      <c r="E26">
        <f ca="1">CORREL(INDIRECT(CONCATENATE($A26,"!B2")):INDIRECT(CONCATENATE($A26,"!CX88")),INDIRECT(CONCATENATE(E$1,"!B2")):INDIRECT(CONCATENATE(E$1,"!CX88")))</f>
        <v>0.4256510706099354</v>
      </c>
      <c r="F26">
        <f ca="1">CORREL(INDIRECT(CONCATENATE($A26,"!B2")):INDIRECT(CONCATENATE($A26,"!CX88")),INDIRECT(CONCATENATE(F$1,"!B2")):INDIRECT(CONCATENATE(F$1,"!CX88")))</f>
        <v>0.38354331462053376</v>
      </c>
      <c r="G26">
        <f ca="1">CORREL(INDIRECT(CONCATENATE($A26,"!B2")):INDIRECT(CONCATENATE($A26,"!CX88")),INDIRECT(CONCATENATE(G$1,"!B2")):INDIRECT(CONCATENATE(G$1,"!CX88")))</f>
        <v>0.50135454190005579</v>
      </c>
      <c r="H26">
        <f ca="1">CORREL(INDIRECT(CONCATENATE($A26,"!B2")):INDIRECT(CONCATENATE($A26,"!CX88")),INDIRECT(CONCATENATE(H$1,"!B2")):INDIRECT(CONCATENATE(H$1,"!CX88")))</f>
        <v>0.51944389259412738</v>
      </c>
      <c r="I26">
        <f ca="1">CORREL(INDIRECT(CONCATENATE($A26,"!B2")):INDIRECT(CONCATENATE($A26,"!CX88")),INDIRECT(CONCATENATE(I$1,"!B4")):INDIRECT(CONCATENATE(I$1,"!CX90")))</f>
        <v>0.46205038189633624</v>
      </c>
      <c r="J26">
        <f ca="1">CORREL(INDIRECT(CONCATENATE($A26,"!B2")):INDIRECT(CONCATENATE($A26,"!CX88")),INDIRECT(CONCATENATE(J$1,"!B2")):INDIRECT(CONCATENATE(J$1,"!CX88")))</f>
        <v>0.38218354839691471</v>
      </c>
      <c r="K26">
        <f ca="1">CORREL(INDIRECT(CONCATENATE($A26,"!B2")):INDIRECT(CONCATENATE($A26,"!CX88")),INDIRECT(CONCATENATE(K$1,"!B2")):INDIRECT(CONCATENATE(K$1,"!CX88")))</f>
        <v>-0.44503951393380314</v>
      </c>
      <c r="L26">
        <f ca="1">CORREL(INDIRECT(CONCATENATE($A26,"!B2")):INDIRECT(CONCATENATE($A26,"!CX88")),INDIRECT(CONCATENATE(L$1,"!B2")):INDIRECT(CONCATENATE(L$1,"!CX88")))</f>
        <v>-0.12946383725080243</v>
      </c>
      <c r="M26">
        <f ca="1">CORREL(INDIRECT(CONCATENATE($A26,"!B2")):INDIRECT(CONCATENATE($A26,"!CX88")),INDIRECT(CONCATENATE(M$1,"!B2")):INDIRECT(CONCATENATE(M$1,"!CX88")))</f>
        <v>-0.18693533861834122</v>
      </c>
      <c r="N26">
        <f ca="1">CORREL(INDIRECT(CONCATENATE($A26,"!B2")):INDIRECT(CONCATENATE($A26,"!CX88")),INDIRECT(CONCATENATE(N$1,"!B2")):INDIRECT(CONCATENATE(N$1,"!CX88")))</f>
        <v>-0.24317004589475974</v>
      </c>
      <c r="O26">
        <f ca="1">CORREL(INDIRECT(CONCATENATE($A26,"!B2")):INDIRECT(CONCATENATE($A26,"!CX88")),INDIRECT(CONCATENATE(O$1,"!B2")):INDIRECT(CONCATENATE(O$1,"!CX88")))</f>
        <v>-0.32675145974250802</v>
      </c>
      <c r="P26">
        <f ca="1">CORREL(INDIRECT(CONCATENATE($A26,"!B2")):INDIRECT(CONCATENATE($A26,"!CX88")),INDIRECT(CONCATENATE(P$1,"!B2")):INDIRECT(CONCATENATE(P$1,"!CX88")))</f>
        <v>-0.18174176886741583</v>
      </c>
      <c r="Q26">
        <f ca="1">CORREL(INDIRECT(CONCATENATE($A26,"!B2")):INDIRECT(CONCATENATE($A26,"!CX88")),INDIRECT(CONCATENATE(Q$1,"!B2")):INDIRECT(CONCATENATE(Q$1,"!CX88")))</f>
        <v>-0.23646611144886409</v>
      </c>
      <c r="R26">
        <f ca="1">CORREL(INDIRECT(CONCATENATE($A26,"!B2")):INDIRECT(CONCATENATE($A26,"!CX88")),INDIRECT(CONCATENATE(R$1,"!B2")):INDIRECT(CONCATENATE(R$1,"!CX88")))</f>
        <v>-0.2891736744327002</v>
      </c>
      <c r="S26">
        <f ca="1">CORREL(INDIRECT(CONCATENATE($A26,"!B2")):INDIRECT(CONCATENATE($A26,"!CX88")),INDIRECT(CONCATENATE(S$1,"!B2")):INDIRECT(CONCATENATE(S$1,"!CX88")))</f>
        <v>-5.2302408014792259E-2</v>
      </c>
      <c r="T26">
        <f ca="1">CORREL(INDIRECT(CONCATENATE($A26,"!B2")):INDIRECT(CONCATENATE($A26,"!CX88")),INDIRECT(CONCATENATE(T$1,"!B2")):INDIRECT(CONCATENATE(T$1,"!CX88")))</f>
        <v>-4.6171860094635996E-2</v>
      </c>
      <c r="U26">
        <f ca="1">CORREL(INDIRECT(CONCATENATE($A26,"!B2")):INDIRECT(CONCATENATE($A26,"!CX88")),INDIRECT(CONCATENATE(U$1,"!B2")):INDIRECT(CONCATENATE(U$1,"!CX88")))</f>
        <v>-9.8319869770526855E-2</v>
      </c>
      <c r="V26">
        <f ca="1">CORREL(INDIRECT(CONCATENATE($A26,"!B2")):INDIRECT(CONCATENATE($A26,"!CX88")),INDIRECT(CONCATENATE(V$1,"!B2")):INDIRECT(CONCATENATE(V$1,"!CX88")))</f>
        <v>6.4224453701843306E-2</v>
      </c>
      <c r="W26">
        <f ca="1">CORREL(INDIRECT(CONCATENATE($A26,"!B2")):INDIRECT(CONCATENATE($A26,"!CX88")),INDIRECT(CONCATENATE(W$1,"!B2")):INDIRECT(CONCATENATE(W$1,"!CX88")))</f>
        <v>0.27815865197797723</v>
      </c>
      <c r="X26">
        <f ca="1">CORREL(INDIRECT(CONCATENATE($A26,"!B2")):INDIRECT(CONCATENATE($A26,"!CX88")),INDIRECT(CONCATENATE(X$1,"!B2")):INDIRECT(CONCATENATE(X$1,"!CX88")))</f>
        <v>0.51733877302515885</v>
      </c>
      <c r="Y26">
        <f ca="1">CORREL(INDIRECT(CONCATENATE($A26,"!B2")):INDIRECT(CONCATENATE($A26,"!CX88")),INDIRECT(CONCATENATE(Y$1,"!B2")):INDIRECT(CONCATENATE(Y$1,"!CX88")))</f>
        <v>0.55087347572066536</v>
      </c>
      <c r="Z26">
        <f ca="1">CORREL(INDIRECT(CONCATENATE($A26,"!B2")):INDIRECT(CONCATENATE($A26,"!CX88")),INDIRECT(CONCATENATE(Z$1,"!B2")):INDIRECT(CONCATENATE(Z$1,"!CX88")))</f>
        <v>0.99999999999999978</v>
      </c>
      <c r="AB26">
        <f t="shared" ca="1" si="0"/>
        <v>0.33504173684241112</v>
      </c>
      <c r="AC26">
        <f t="shared" ca="1" si="20"/>
        <v>0.33630444359818523</v>
      </c>
      <c r="AD26">
        <f t="shared" ca="1" si="21"/>
        <v>0.37128827248701768</v>
      </c>
      <c r="AE26">
        <f t="shared" ca="1" si="22"/>
        <v>0.31492666273492809</v>
      </c>
      <c r="AF26">
        <f t="shared" ca="1" si="23"/>
        <v>0.27471210706091187</v>
      </c>
      <c r="AG26">
        <f t="shared" ca="1" si="24"/>
        <v>0.16707470418949472</v>
      </c>
      <c r="AH26">
        <f t="shared" ca="1" si="2"/>
        <v>0.16087161891469931</v>
      </c>
      <c r="AI26">
        <f t="shared" ca="1" si="3"/>
        <v>9.4865599226815034E-2</v>
      </c>
      <c r="AJ26">
        <f t="shared" ca="1" si="4"/>
        <v>0</v>
      </c>
      <c r="AK26">
        <f t="shared" ca="1" si="5"/>
        <v>0</v>
      </c>
      <c r="AL26">
        <f t="shared" ca="1" si="6"/>
        <v>0</v>
      </c>
      <c r="AM26">
        <f t="shared" ca="1" si="7"/>
        <v>0</v>
      </c>
      <c r="AN26">
        <f t="shared" ca="1" si="8"/>
        <v>0</v>
      </c>
      <c r="AO26">
        <f t="shared" ca="1" si="9"/>
        <v>0</v>
      </c>
      <c r="AP26">
        <f t="shared" ca="1" si="10"/>
        <v>0</v>
      </c>
      <c r="AQ26">
        <f t="shared" ca="1" si="11"/>
        <v>0</v>
      </c>
      <c r="AR26">
        <f t="shared" ca="1" si="12"/>
        <v>0</v>
      </c>
      <c r="AS26">
        <f t="shared" ca="1" si="13"/>
        <v>0</v>
      </c>
      <c r="AT26">
        <f t="shared" ca="1" si="14"/>
        <v>0</v>
      </c>
      <c r="AU26">
        <f t="shared" ca="1" si="15"/>
        <v>0</v>
      </c>
      <c r="AV26">
        <f t="shared" ca="1" si="16"/>
        <v>0</v>
      </c>
      <c r="AW26">
        <f t="shared" ca="1" si="17"/>
        <v>0</v>
      </c>
      <c r="AX26">
        <f t="shared" ca="1" si="18"/>
        <v>0</v>
      </c>
      <c r="AY26">
        <f t="shared" ca="1" si="19"/>
        <v>0</v>
      </c>
    </row>
    <row r="28" spans="1:51" ht="51.75" customHeight="1" x14ac:dyDescent="0.25">
      <c r="A28" s="158" t="s">
        <v>226</v>
      </c>
      <c r="K28">
        <f ca="1">AVERAGE(K2:R9)</f>
        <v>-0.5840084528282492</v>
      </c>
    </row>
    <row r="29" spans="1:51" ht="15.75" x14ac:dyDescent="0.25">
      <c r="A29" s="157"/>
      <c r="B29" s="132">
        <v>1</v>
      </c>
      <c r="C29" s="133">
        <v>0.99987062918071767</v>
      </c>
      <c r="D29" s="132">
        <v>0.37607231358626331</v>
      </c>
      <c r="E29" s="133">
        <v>0.96867898218512094</v>
      </c>
      <c r="F29" s="132">
        <v>0.32947154791952898</v>
      </c>
      <c r="G29" s="132"/>
      <c r="H29" s="132">
        <v>0.39305926320824874</v>
      </c>
      <c r="I29" s="133">
        <v>0.84547044774831825</v>
      </c>
      <c r="J29" s="132">
        <v>0.3606287053400879</v>
      </c>
      <c r="K29" s="132">
        <v>-0.35842141359871782</v>
      </c>
      <c r="L29" s="132">
        <v>-0.2367408387807837</v>
      </c>
      <c r="M29" s="132">
        <v>-0.41512199253424714</v>
      </c>
      <c r="N29" s="132">
        <v>-0.30398689938573059</v>
      </c>
      <c r="O29" s="132">
        <v>-0.3763912113302405</v>
      </c>
      <c r="P29" s="132">
        <v>-0.23403446896804775</v>
      </c>
      <c r="Q29" s="132">
        <v>-0.38186230657848586</v>
      </c>
      <c r="R29" s="132">
        <v>-0.31161992294144819</v>
      </c>
      <c r="S29" s="132">
        <v>-0.16493395482434406</v>
      </c>
      <c r="T29" s="132">
        <v>-0.16293554629264556</v>
      </c>
      <c r="U29" s="132">
        <v>-0.1301058043519758</v>
      </c>
      <c r="V29" s="132">
        <v>-0.15982810874964021</v>
      </c>
      <c r="W29" s="132">
        <v>-0.10110006887639404</v>
      </c>
      <c r="X29" s="132">
        <v>-2.5347098301473598E-2</v>
      </c>
      <c r="Y29" s="132">
        <v>-7.1286420496956215E-2</v>
      </c>
      <c r="Z29" s="132">
        <v>0.12938057446571807</v>
      </c>
    </row>
    <row r="30" spans="1:51" ht="15.75" x14ac:dyDescent="0.25">
      <c r="B30" s="132">
        <v>0.99987062918071767</v>
      </c>
      <c r="C30" s="132">
        <v>0.99999999999999989</v>
      </c>
      <c r="D30" s="132">
        <v>0.37143175507799941</v>
      </c>
      <c r="E30" s="133">
        <v>0.96992925954837284</v>
      </c>
      <c r="F30" s="132">
        <v>0.31487486806590476</v>
      </c>
      <c r="G30" s="132"/>
      <c r="H30" s="132">
        <v>0.38879527610444004</v>
      </c>
      <c r="I30" s="133">
        <v>0.84374230129131411</v>
      </c>
      <c r="J30" s="132">
        <v>0.34989962281663156</v>
      </c>
      <c r="K30" s="132">
        <v>-0.35619524200234137</v>
      </c>
      <c r="L30" s="132">
        <v>-0.23578359287577472</v>
      </c>
      <c r="M30" s="132">
        <v>-0.41431103374025574</v>
      </c>
      <c r="N30" s="132">
        <v>-0.29997962369567222</v>
      </c>
      <c r="O30" s="132">
        <v>-0.37398633903104039</v>
      </c>
      <c r="P30" s="132">
        <v>-0.23314902497942785</v>
      </c>
      <c r="Q30" s="132">
        <v>-0.3808845463599343</v>
      </c>
      <c r="R30" s="132">
        <v>-0.30771072755994644</v>
      </c>
      <c r="S30" s="132">
        <v>-0.16484267298913596</v>
      </c>
      <c r="T30" s="132">
        <v>-0.1629066313090855</v>
      </c>
      <c r="U30" s="132">
        <v>-0.13001573991445406</v>
      </c>
      <c r="V30" s="132">
        <v>-0.1599773413893654</v>
      </c>
      <c r="W30" s="132">
        <v>-0.10083608123387443</v>
      </c>
      <c r="X30" s="132">
        <v>-2.5658537151614782E-2</v>
      </c>
      <c r="Y30" s="132">
        <v>-7.1761774447180959E-2</v>
      </c>
      <c r="Z30" s="132">
        <v>0.12828331195526074</v>
      </c>
    </row>
    <row r="31" spans="1:51" ht="15.75" x14ac:dyDescent="0.25">
      <c r="B31" s="132">
        <v>0.37607231358626331</v>
      </c>
      <c r="C31" s="132">
        <v>0.37143175507799941</v>
      </c>
      <c r="D31" s="132">
        <v>1.0000000000000002</v>
      </c>
      <c r="E31" s="132">
        <v>0.13601926767017006</v>
      </c>
      <c r="F31" s="132">
        <v>0.37433909222189127</v>
      </c>
      <c r="G31" s="132"/>
      <c r="H31" s="134">
        <v>0.74791007041891133</v>
      </c>
      <c r="I31" s="135">
        <v>0.24531323933384824</v>
      </c>
      <c r="J31" s="136">
        <v>0.34965791130414248</v>
      </c>
      <c r="K31" s="132">
        <v>-0.17431647203947959</v>
      </c>
      <c r="L31" s="137">
        <v>-0.20987422972752229</v>
      </c>
      <c r="M31" s="138">
        <v>-0.11059856232864493</v>
      </c>
      <c r="N31" s="139">
        <v>-0.12903257242756305</v>
      </c>
      <c r="O31" s="132">
        <v>-0.19087188170678202</v>
      </c>
      <c r="P31" s="137">
        <v>-0.1917065646610184</v>
      </c>
      <c r="Q31" s="138">
        <v>-0.11750935126916018</v>
      </c>
      <c r="R31" s="139">
        <v>-0.14277999083470927</v>
      </c>
      <c r="S31" s="132">
        <v>-6.4510970256445255E-2</v>
      </c>
      <c r="T31" s="132">
        <v>-6.3390551687091165E-2</v>
      </c>
      <c r="U31" s="132">
        <v>-8.2217443810820565E-2</v>
      </c>
      <c r="V31" s="132">
        <v>-4.3227851439897429E-2</v>
      </c>
      <c r="W31" s="132">
        <v>-1.5570304783755382E-2</v>
      </c>
      <c r="X31" s="132">
        <v>-1.7771812401691761E-2</v>
      </c>
      <c r="Y31" s="132">
        <v>1.5530985482682577E-2</v>
      </c>
      <c r="Z31" s="132">
        <v>0.10825291946951252</v>
      </c>
    </row>
    <row r="32" spans="1:51" ht="15.75" x14ac:dyDescent="0.25">
      <c r="B32" s="132">
        <v>0.96867898218512094</v>
      </c>
      <c r="C32" s="132">
        <v>0.96992925954837284</v>
      </c>
      <c r="D32" s="132">
        <v>0.13601926767017006</v>
      </c>
      <c r="E32" s="132">
        <v>0.99999999999999978</v>
      </c>
      <c r="F32" s="132">
        <v>0.24723265490836069</v>
      </c>
      <c r="G32" s="132"/>
      <c r="H32" s="140">
        <v>0.22546200853933571</v>
      </c>
      <c r="I32" s="133">
        <v>0.84031909161603158</v>
      </c>
      <c r="J32" s="141">
        <v>0.29378408058148747</v>
      </c>
      <c r="K32" s="132">
        <v>-0.33457237547171886</v>
      </c>
      <c r="L32" s="142">
        <v>-0.19551474399031829</v>
      </c>
      <c r="M32" s="132">
        <v>-0.41288457569063952</v>
      </c>
      <c r="N32" s="143">
        <v>-0.28890332866503476</v>
      </c>
      <c r="O32" s="132">
        <v>-0.34910249170006419</v>
      </c>
      <c r="P32" s="142">
        <v>-0.19873855621235412</v>
      </c>
      <c r="Q32" s="132">
        <v>-0.3751358859097853</v>
      </c>
      <c r="R32" s="143">
        <v>-0.29282289602974565</v>
      </c>
      <c r="S32" s="132">
        <v>-0.15571426206405331</v>
      </c>
      <c r="T32" s="132">
        <v>-0.15392425070163629</v>
      </c>
      <c r="U32" s="132">
        <v>-0.11396827632452323</v>
      </c>
      <c r="V32" s="132">
        <v>-0.15577657267367581</v>
      </c>
      <c r="W32" s="132">
        <v>-0.10011469219284694</v>
      </c>
      <c r="X32" s="132">
        <v>-2.1226387375091839E-2</v>
      </c>
      <c r="Y32" s="132">
        <v>-7.7283257963670318E-2</v>
      </c>
      <c r="Z32" s="132">
        <v>0.11072440787500731</v>
      </c>
    </row>
    <row r="33" spans="2:26" ht="15.75" x14ac:dyDescent="0.25">
      <c r="B33" s="132">
        <v>0.32947154791952898</v>
      </c>
      <c r="C33" s="132">
        <v>0.31487486806590476</v>
      </c>
      <c r="D33" s="132">
        <v>0.37433909222189127</v>
      </c>
      <c r="E33" s="132">
        <v>0.24723265490836069</v>
      </c>
      <c r="F33" s="132">
        <v>0.99999999999999989</v>
      </c>
      <c r="G33" s="132"/>
      <c r="H33" s="144">
        <v>0.3990542398254574</v>
      </c>
      <c r="I33" s="145">
        <v>0.38599722879258463</v>
      </c>
      <c r="J33" s="146">
        <v>0.76261076403651684</v>
      </c>
      <c r="K33" s="132">
        <v>-0.21386015095989649</v>
      </c>
      <c r="L33" s="147">
        <v>-0.11390495174320789</v>
      </c>
      <c r="M33" s="148">
        <v>-0.15542140420095052</v>
      </c>
      <c r="N33" s="149">
        <v>-0.29827355432068775</v>
      </c>
      <c r="O33" s="132">
        <v>-0.22656970059570311</v>
      </c>
      <c r="P33" s="147">
        <v>-0.11216474497006096</v>
      </c>
      <c r="Q33" s="148">
        <v>-0.14995934978718672</v>
      </c>
      <c r="R33" s="149">
        <v>-0.28992992922061411</v>
      </c>
      <c r="S33" s="132">
        <v>-2.2034792214040283E-2</v>
      </c>
      <c r="T33" s="132">
        <v>-1.8629682039108378E-2</v>
      </c>
      <c r="U33" s="132">
        <v>-1.7176720472296309E-2</v>
      </c>
      <c r="V33" s="132">
        <v>-3.6161352012349522E-3</v>
      </c>
      <c r="W33" s="132">
        <v>-8.9691579060193014E-3</v>
      </c>
      <c r="X33" s="132">
        <v>1.2931263953454323E-2</v>
      </c>
      <c r="Y33" s="132">
        <v>3.0426438708350302E-2</v>
      </c>
      <c r="Z33" s="132">
        <v>0.1088312075596219</v>
      </c>
    </row>
    <row r="34" spans="2:26" x14ac:dyDescent="0.25">
      <c r="B34" s="132">
        <v>0.39305926320824874</v>
      </c>
      <c r="C34" s="132">
        <v>0.38879527610444004</v>
      </c>
      <c r="D34" s="132">
        <v>0.74791007041891133</v>
      </c>
      <c r="E34" s="132">
        <v>0.22546200853933571</v>
      </c>
      <c r="F34" s="132">
        <v>0.3990542398254574</v>
      </c>
      <c r="G34" s="132"/>
      <c r="H34" s="132">
        <v>1.0000000000000002</v>
      </c>
      <c r="I34" s="132">
        <v>0.50437616777907979</v>
      </c>
      <c r="J34" s="132">
        <v>0.63473212338054197</v>
      </c>
      <c r="K34" s="132">
        <v>-0.32807530941182128</v>
      </c>
      <c r="L34" s="137">
        <v>-0.31964255970305971</v>
      </c>
      <c r="M34" s="138">
        <v>-0.21367656268301793</v>
      </c>
      <c r="N34" s="139">
        <v>-0.28206566552186851</v>
      </c>
      <c r="O34" s="132">
        <v>-0.36795132143443909</v>
      </c>
      <c r="P34" s="137">
        <v>-0.30888712318973449</v>
      </c>
      <c r="Q34" s="138">
        <v>-0.22639694953037293</v>
      </c>
      <c r="R34" s="139">
        <v>-0.30393328453387797</v>
      </c>
      <c r="S34" s="132">
        <v>-1.6811163941331954E-2</v>
      </c>
      <c r="T34" s="132">
        <v>-1.342634707259581E-2</v>
      </c>
      <c r="U34" s="132">
        <v>-5.4084249129097671E-2</v>
      </c>
      <c r="V34" s="132">
        <v>4.0603419469008098E-2</v>
      </c>
      <c r="W34" s="132">
        <v>0.14844694784380816</v>
      </c>
      <c r="X34" s="132">
        <v>9.4075290861521665E-2</v>
      </c>
      <c r="Y34" s="132">
        <v>0.17115669216778287</v>
      </c>
      <c r="Z34" s="132">
        <v>0.35236918840463266</v>
      </c>
    </row>
    <row r="35" spans="2:26" x14ac:dyDescent="0.25">
      <c r="B35" s="132">
        <v>0.84547044774831825</v>
      </c>
      <c r="C35" s="132">
        <v>0.84374230129131411</v>
      </c>
      <c r="D35" s="132">
        <v>0.24531323933384824</v>
      </c>
      <c r="E35" s="132">
        <v>0.84031909161603158</v>
      </c>
      <c r="F35" s="132">
        <v>0.38599722879258463</v>
      </c>
      <c r="G35" s="132"/>
      <c r="H35" s="132">
        <v>0.50437616777907979</v>
      </c>
      <c r="I35" s="132">
        <v>1</v>
      </c>
      <c r="J35" s="132">
        <v>0.599561294297283</v>
      </c>
      <c r="K35" s="132">
        <v>-0.46461438113802173</v>
      </c>
      <c r="L35" s="142">
        <v>-0.25124735533321163</v>
      </c>
      <c r="M35" s="132">
        <v>-0.53415247517428155</v>
      </c>
      <c r="N35" s="143">
        <v>-0.42947363159576674</v>
      </c>
      <c r="O35" s="132">
        <v>-0.50910099414957055</v>
      </c>
      <c r="P35" s="142">
        <v>-0.261144209602096</v>
      </c>
      <c r="Q35" s="132">
        <v>-0.50583093465851114</v>
      </c>
      <c r="R35" s="143">
        <v>-0.45008607431574299</v>
      </c>
      <c r="S35" s="132">
        <v>-0.14112062712745868</v>
      </c>
      <c r="T35" s="132">
        <v>-0.13761862898549043</v>
      </c>
      <c r="U35" s="132">
        <v>-0.10650601176820965</v>
      </c>
      <c r="V35" s="132">
        <v>-0.11335777602836569</v>
      </c>
      <c r="W35" s="132">
        <v>-2.3244914199053684E-5</v>
      </c>
      <c r="X35" s="132">
        <v>5.641372186875647E-2</v>
      </c>
      <c r="Y35" s="132">
        <v>3.7681388612913473E-2</v>
      </c>
      <c r="Z35" s="132">
        <v>0.30117876298163693</v>
      </c>
    </row>
    <row r="36" spans="2:26" x14ac:dyDescent="0.25">
      <c r="B36" s="132">
        <v>0.3606287053400879</v>
      </c>
      <c r="C36" s="132">
        <v>0.34989962281663156</v>
      </c>
      <c r="D36" s="132">
        <v>0.34965791130414248</v>
      </c>
      <c r="E36" s="132">
        <v>0.29378408058148747</v>
      </c>
      <c r="F36" s="132">
        <v>0.76261076403651684</v>
      </c>
      <c r="G36" s="132"/>
      <c r="H36" s="132">
        <v>0.63473212338054197</v>
      </c>
      <c r="I36" s="132">
        <v>0.599561294297283</v>
      </c>
      <c r="J36" s="132">
        <v>1</v>
      </c>
      <c r="K36" s="132">
        <v>-0.33840869098097104</v>
      </c>
      <c r="L36" s="147">
        <v>-0.15263957942164516</v>
      </c>
      <c r="M36" s="148">
        <v>-0.2464209970356788</v>
      </c>
      <c r="N36" s="149">
        <v>-0.46713180649737196</v>
      </c>
      <c r="O36" s="132">
        <v>-0.37906009978565974</v>
      </c>
      <c r="P36" s="147">
        <v>-0.15009126984132076</v>
      </c>
      <c r="Q36" s="148">
        <v>-0.23925608064181447</v>
      </c>
      <c r="R36" s="149">
        <v>-0.4680913611677831</v>
      </c>
      <c r="S36" s="132">
        <v>2.6247982868660133E-2</v>
      </c>
      <c r="T36" s="132">
        <v>2.8917510207918422E-2</v>
      </c>
      <c r="U36" s="132">
        <v>2.5452420699864066E-2</v>
      </c>
      <c r="V36" s="132">
        <v>6.4341333301897299E-2</v>
      </c>
      <c r="W36" s="132">
        <v>0.1430177517578215</v>
      </c>
      <c r="X36" s="132">
        <v>9.1664162588460579E-2</v>
      </c>
      <c r="Y36" s="132">
        <v>0.14440276909519156</v>
      </c>
      <c r="Z36" s="132">
        <v>0.28731794917009967</v>
      </c>
    </row>
    <row r="37" spans="2:26" ht="15.75" x14ac:dyDescent="0.25">
      <c r="B37" s="132">
        <v>-0.35842141359871782</v>
      </c>
      <c r="C37" s="132">
        <v>-0.35619524200234137</v>
      </c>
      <c r="D37" s="132">
        <v>-0.17431647203947959</v>
      </c>
      <c r="E37" s="132">
        <v>-0.33457237547171886</v>
      </c>
      <c r="F37" s="132">
        <v>-0.21386015095989649</v>
      </c>
      <c r="G37" s="132"/>
      <c r="H37" s="132">
        <v>-0.32807530941182128</v>
      </c>
      <c r="I37" s="132">
        <v>-0.46461438113802173</v>
      </c>
      <c r="J37" s="132">
        <v>-0.33840869098097104</v>
      </c>
      <c r="K37" s="132">
        <v>1</v>
      </c>
      <c r="L37" s="132">
        <v>0.65814698909053904</v>
      </c>
      <c r="M37" s="132">
        <v>0.72522478125674383</v>
      </c>
      <c r="N37" s="132">
        <v>0.66587931129490541</v>
      </c>
      <c r="O37" s="150">
        <v>0.8671523665742259</v>
      </c>
      <c r="P37" s="132">
        <v>0.66422396872665523</v>
      </c>
      <c r="Q37" s="132">
        <v>0.72326934878325877</v>
      </c>
      <c r="R37" s="132">
        <v>0.6820673240685301</v>
      </c>
      <c r="S37" s="137">
        <v>0.40181940786357445</v>
      </c>
      <c r="T37" s="138">
        <v>0.39777647735825905</v>
      </c>
      <c r="U37" s="138">
        <v>0.40976915782829737</v>
      </c>
      <c r="V37" s="139">
        <v>0.3232312768012241</v>
      </c>
      <c r="W37" s="132">
        <v>0.14373294982709584</v>
      </c>
      <c r="X37" s="132">
        <v>-9.1457520426186961E-2</v>
      </c>
      <c r="Y37" s="132">
        <v>-7.4094682442005538E-2</v>
      </c>
      <c r="Z37" s="151">
        <v>-0.44503951393380314</v>
      </c>
    </row>
    <row r="38" spans="2:26" ht="15.75" x14ac:dyDescent="0.25">
      <c r="B38" s="132">
        <v>-0.2367408387807837</v>
      </c>
      <c r="C38" s="132">
        <v>-0.23578359287577472</v>
      </c>
      <c r="D38" s="132">
        <v>-0.20987422972752229</v>
      </c>
      <c r="E38" s="132">
        <v>-0.19551474399031829</v>
      </c>
      <c r="F38" s="132">
        <v>-0.11390495174320789</v>
      </c>
      <c r="G38" s="132"/>
      <c r="H38" s="132">
        <v>-0.31964255970305971</v>
      </c>
      <c r="I38" s="132">
        <v>-0.25124735533321163</v>
      </c>
      <c r="J38" s="132">
        <v>-0.15263957942164516</v>
      </c>
      <c r="K38" s="132">
        <v>0.65814698909053904</v>
      </c>
      <c r="L38" s="132">
        <v>1.0000000000000002</v>
      </c>
      <c r="M38" s="132">
        <v>0.66148617446411251</v>
      </c>
      <c r="N38" s="132">
        <v>0.56884176736537573</v>
      </c>
      <c r="O38" s="152">
        <v>0.80536334776679286</v>
      </c>
      <c r="P38" s="135">
        <v>0.96989512970305569</v>
      </c>
      <c r="Q38" s="135">
        <v>0.63972716006432095</v>
      </c>
      <c r="R38" s="135">
        <v>0.56536570659615926</v>
      </c>
      <c r="S38" s="142">
        <v>0.28896264491477563</v>
      </c>
      <c r="T38" s="132">
        <v>0.28241664835554142</v>
      </c>
      <c r="U38" s="132">
        <v>0.37500452672993989</v>
      </c>
      <c r="V38" s="143">
        <v>0.19937524080029678</v>
      </c>
      <c r="W38" s="132">
        <v>0.10552030831528474</v>
      </c>
      <c r="X38" s="132">
        <v>0.20893014389522876</v>
      </c>
      <c r="Y38" s="132">
        <v>9.1410733384786808E-2</v>
      </c>
      <c r="Z38" s="153">
        <v>-0.12946383725080243</v>
      </c>
    </row>
    <row r="39" spans="2:26" ht="15.75" x14ac:dyDescent="0.25">
      <c r="B39" s="132">
        <v>-0.41512199253424714</v>
      </c>
      <c r="C39" s="132">
        <v>-0.41431103374025574</v>
      </c>
      <c r="D39" s="132">
        <v>-0.11059856232864493</v>
      </c>
      <c r="E39" s="132">
        <v>-0.41288457569063952</v>
      </c>
      <c r="F39" s="132">
        <v>-0.15542140420095052</v>
      </c>
      <c r="G39" s="132"/>
      <c r="H39" s="132">
        <v>-0.21367656268301793</v>
      </c>
      <c r="I39" s="132">
        <v>-0.53415247517428155</v>
      </c>
      <c r="J39" s="132">
        <v>-0.2464209970356788</v>
      </c>
      <c r="K39" s="132">
        <v>0.72522478125674383</v>
      </c>
      <c r="L39" s="132">
        <v>0.66148617446411251</v>
      </c>
      <c r="M39" s="132">
        <v>1</v>
      </c>
      <c r="N39" s="132">
        <v>0.6893145393126856</v>
      </c>
      <c r="O39" s="152">
        <v>0.8661250993493006</v>
      </c>
      <c r="P39" s="133">
        <v>0.63716585545337689</v>
      </c>
      <c r="Q39" s="133">
        <v>0.97233177820801975</v>
      </c>
      <c r="R39" s="133">
        <v>0.69174631250040386</v>
      </c>
      <c r="S39" s="147">
        <v>0.32899836473468452</v>
      </c>
      <c r="T39" s="148">
        <v>0.32434622278515784</v>
      </c>
      <c r="U39" s="148">
        <v>0.27204799379184519</v>
      </c>
      <c r="V39" s="149">
        <v>0.3121754657682797</v>
      </c>
      <c r="W39" s="132">
        <v>0.13371223949862876</v>
      </c>
      <c r="X39" s="132">
        <v>0.12027503709555923</v>
      </c>
      <c r="Y39" s="132">
        <v>0.11190647229336506</v>
      </c>
      <c r="Z39" s="153">
        <v>-0.18693533861834122</v>
      </c>
    </row>
    <row r="40" spans="2:26" ht="15.75" x14ac:dyDescent="0.25">
      <c r="B40" s="132">
        <v>-0.30398689938573059</v>
      </c>
      <c r="C40" s="132">
        <v>-0.29997962369567222</v>
      </c>
      <c r="D40" s="132">
        <v>-0.12903257242756305</v>
      </c>
      <c r="E40" s="132">
        <v>-0.28890332866503476</v>
      </c>
      <c r="F40" s="132">
        <v>-0.29827355432068775</v>
      </c>
      <c r="G40" s="132"/>
      <c r="H40" s="132">
        <v>-0.28206566552186851</v>
      </c>
      <c r="I40" s="132">
        <v>-0.42947363159576674</v>
      </c>
      <c r="J40" s="132">
        <v>-0.46713180649737196</v>
      </c>
      <c r="K40" s="132">
        <v>0.66587931129490541</v>
      </c>
      <c r="L40" s="132">
        <v>0.56884176736537573</v>
      </c>
      <c r="M40" s="132">
        <v>0.6893145393126856</v>
      </c>
      <c r="N40" s="132">
        <v>1</v>
      </c>
      <c r="O40" s="152">
        <v>0.81888096631173968</v>
      </c>
      <c r="P40" s="145">
        <v>0.51767015732638588</v>
      </c>
      <c r="Q40" s="145">
        <v>0.63444480367682821</v>
      </c>
      <c r="R40" s="146">
        <v>0.97631471558378058</v>
      </c>
      <c r="S40" s="132">
        <v>6.9403370803794912E-2</v>
      </c>
      <c r="T40" s="132">
        <v>6.3321470216148368E-2</v>
      </c>
      <c r="U40" s="132">
        <v>7.4528066396364251E-2</v>
      </c>
      <c r="V40" s="132">
        <v>3.0570054173315243E-2</v>
      </c>
      <c r="W40" s="132">
        <v>7.1499765993988584E-3</v>
      </c>
      <c r="X40" s="132">
        <v>5.48620391051821E-2</v>
      </c>
      <c r="Y40" s="132">
        <v>-6.1260225169898755E-3</v>
      </c>
      <c r="Z40" s="153">
        <v>-0.24317004589475974</v>
      </c>
    </row>
    <row r="41" spans="2:26" ht="15.75" x14ac:dyDescent="0.25">
      <c r="B41" s="132">
        <v>-0.3763912113302405</v>
      </c>
      <c r="C41" s="132">
        <v>-0.37398633903104039</v>
      </c>
      <c r="D41" s="132">
        <v>-0.19087188170678202</v>
      </c>
      <c r="E41" s="132">
        <v>-0.34910249170006419</v>
      </c>
      <c r="F41" s="132">
        <v>-0.22656970059570311</v>
      </c>
      <c r="G41" s="132"/>
      <c r="H41" s="132">
        <v>-0.36795132143443909</v>
      </c>
      <c r="I41" s="132">
        <v>-0.50910099414957055</v>
      </c>
      <c r="J41" s="132">
        <v>-0.37906009978565974</v>
      </c>
      <c r="K41" s="132">
        <v>0.8671523665742259</v>
      </c>
      <c r="L41" s="132">
        <v>0.80536334776679286</v>
      </c>
      <c r="M41" s="132">
        <v>0.8661250993493006</v>
      </c>
      <c r="N41" s="132">
        <v>0.81888096631173968</v>
      </c>
      <c r="O41" s="152">
        <v>1</v>
      </c>
      <c r="P41" s="132">
        <v>0.80948513932495836</v>
      </c>
      <c r="Q41" s="132">
        <v>0.86738545525822131</v>
      </c>
      <c r="R41" s="132">
        <v>0.85084124693356611</v>
      </c>
      <c r="S41" s="132">
        <v>0.33864577761758269</v>
      </c>
      <c r="T41" s="132">
        <v>0.33302973879498232</v>
      </c>
      <c r="U41" s="132">
        <v>0.35399238939044231</v>
      </c>
      <c r="V41" s="132">
        <v>0.27516029040171969</v>
      </c>
      <c r="W41" s="132">
        <v>0.12525379744847462</v>
      </c>
      <c r="X41" s="132">
        <v>7.0159749710610966E-2</v>
      </c>
      <c r="Y41" s="132">
        <v>3.0624825906336185E-2</v>
      </c>
      <c r="Z41" s="153">
        <v>-0.32675145974250802</v>
      </c>
    </row>
    <row r="42" spans="2:26" ht="15.75" x14ac:dyDescent="0.25">
      <c r="B42" s="132">
        <v>-0.23403446896804775</v>
      </c>
      <c r="C42" s="132">
        <v>-0.23314902497942785</v>
      </c>
      <c r="D42" s="132">
        <v>-0.1917065646610184</v>
      </c>
      <c r="E42" s="132">
        <v>-0.19873855621235412</v>
      </c>
      <c r="F42" s="132">
        <v>-0.11216474497006096</v>
      </c>
      <c r="G42" s="132"/>
      <c r="H42" s="132">
        <v>-0.30888712318973449</v>
      </c>
      <c r="I42" s="132">
        <v>-0.261144209602096</v>
      </c>
      <c r="J42" s="132">
        <v>-0.15009126984132076</v>
      </c>
      <c r="K42" s="132">
        <v>0.66422396872665523</v>
      </c>
      <c r="L42" s="132">
        <v>0.96989512970305569</v>
      </c>
      <c r="M42" s="132">
        <v>0.63716585545337689</v>
      </c>
      <c r="N42" s="132">
        <v>0.51767015732638588</v>
      </c>
      <c r="O42" s="152">
        <v>0.80948513932495836</v>
      </c>
      <c r="P42" s="132">
        <v>1</v>
      </c>
      <c r="Q42" s="132">
        <v>0.64144936770909367</v>
      </c>
      <c r="R42" s="132">
        <v>0.53847139694042734</v>
      </c>
      <c r="S42" s="132">
        <v>0.35983492749644042</v>
      </c>
      <c r="T42" s="132">
        <v>0.35413355643136119</v>
      </c>
      <c r="U42" s="132">
        <v>0.44866322481633863</v>
      </c>
      <c r="V42" s="132">
        <v>0.25819836095485627</v>
      </c>
      <c r="W42" s="132">
        <v>0.14093024119046135</v>
      </c>
      <c r="X42" s="132">
        <v>0.18188165075366292</v>
      </c>
      <c r="Y42" s="132">
        <v>7.7596215660256082E-2</v>
      </c>
      <c r="Z42" s="153">
        <v>-0.18174176886741583</v>
      </c>
    </row>
    <row r="43" spans="2:26" ht="15.75" x14ac:dyDescent="0.25">
      <c r="B43" s="132">
        <v>-0.38186230657848586</v>
      </c>
      <c r="C43" s="132">
        <v>-0.3808845463599343</v>
      </c>
      <c r="D43" s="132">
        <v>-0.11750935126916018</v>
      </c>
      <c r="E43" s="132">
        <v>-0.3751358859097853</v>
      </c>
      <c r="F43" s="132">
        <v>-0.14995934978718672</v>
      </c>
      <c r="G43" s="132"/>
      <c r="H43" s="132">
        <v>-0.22639694953037293</v>
      </c>
      <c r="I43" s="132">
        <v>-0.50583093465851114</v>
      </c>
      <c r="J43" s="132">
        <v>-0.23925608064181447</v>
      </c>
      <c r="K43" s="132">
        <v>0.72326934878325877</v>
      </c>
      <c r="L43" s="132">
        <v>0.63972716006432095</v>
      </c>
      <c r="M43" s="132">
        <v>0.97233177820801975</v>
      </c>
      <c r="N43" s="132">
        <v>0.63444480367682821</v>
      </c>
      <c r="O43" s="152">
        <v>0.86738545525822131</v>
      </c>
      <c r="P43" s="132">
        <v>0.64144936770909367</v>
      </c>
      <c r="Q43" s="132">
        <v>1.0000000000000002</v>
      </c>
      <c r="R43" s="132">
        <v>0.65934061414088552</v>
      </c>
      <c r="S43" s="132">
        <v>0.38995398874932069</v>
      </c>
      <c r="T43" s="132">
        <v>0.38526783386903363</v>
      </c>
      <c r="U43" s="132">
        <v>0.32633125882134706</v>
      </c>
      <c r="V43" s="132">
        <v>0.36679587783163403</v>
      </c>
      <c r="W43" s="132">
        <v>0.15911743635037026</v>
      </c>
      <c r="X43" s="132">
        <v>8.3813667227953761E-2</v>
      </c>
      <c r="Y43" s="132">
        <v>9.8734419864760906E-2</v>
      </c>
      <c r="Z43" s="153">
        <v>-0.23646611144886409</v>
      </c>
    </row>
    <row r="44" spans="2:26" ht="15.75" x14ac:dyDescent="0.25">
      <c r="B44" s="132">
        <v>-0.31161992294144819</v>
      </c>
      <c r="C44" s="132">
        <v>-0.30771072755994644</v>
      </c>
      <c r="D44" s="132">
        <v>-0.14277999083470927</v>
      </c>
      <c r="E44" s="132">
        <v>-0.29282289602974565</v>
      </c>
      <c r="F44" s="132">
        <v>-0.28992992922061411</v>
      </c>
      <c r="G44" s="132"/>
      <c r="H44" s="132">
        <v>-0.30393328453387797</v>
      </c>
      <c r="I44" s="132">
        <v>-0.45008607431574299</v>
      </c>
      <c r="J44" s="132">
        <v>-0.4680913611677831</v>
      </c>
      <c r="K44" s="132">
        <v>0.6820673240685301</v>
      </c>
      <c r="L44" s="132">
        <v>0.56536570659615926</v>
      </c>
      <c r="M44" s="132">
        <v>0.69174631250040386</v>
      </c>
      <c r="N44" s="132">
        <v>0.97631471558378058</v>
      </c>
      <c r="O44" s="154">
        <v>0.85084124693356611</v>
      </c>
      <c r="P44" s="132">
        <v>0.53847139694042734</v>
      </c>
      <c r="Q44" s="132">
        <v>0.65934061414088552</v>
      </c>
      <c r="R44" s="132">
        <v>0.99999999999999989</v>
      </c>
      <c r="S44" s="132">
        <v>0.13644320701990498</v>
      </c>
      <c r="T44" s="132">
        <v>0.12923198123131582</v>
      </c>
      <c r="U44" s="132">
        <v>0.13939055106575646</v>
      </c>
      <c r="V44" s="132">
        <v>8.907787228204346E-2</v>
      </c>
      <c r="W44" s="132">
        <v>5.1751077697853094E-2</v>
      </c>
      <c r="X44" s="132">
        <v>2.7853334693834466E-2</v>
      </c>
      <c r="Y44" s="132">
        <v>-8.8191478322504069E-3</v>
      </c>
      <c r="Z44" s="155">
        <v>-0.2891736744327002</v>
      </c>
    </row>
    <row r="45" spans="2:26" ht="15.75" x14ac:dyDescent="0.25">
      <c r="B45" s="132">
        <v>-0.16493395482434406</v>
      </c>
      <c r="C45" s="132">
        <v>-0.16484267298913596</v>
      </c>
      <c r="D45" s="132">
        <v>-6.4510970256445255E-2</v>
      </c>
      <c r="E45" s="132">
        <v>-0.15571426206405331</v>
      </c>
      <c r="F45" s="132">
        <v>-2.2034792214040283E-2</v>
      </c>
      <c r="G45" s="132"/>
      <c r="H45" s="132">
        <v>-1.6811163941331954E-2</v>
      </c>
      <c r="I45" s="132">
        <v>-0.14112062712745868</v>
      </c>
      <c r="J45" s="132">
        <v>2.6247982868660133E-2</v>
      </c>
      <c r="K45" s="132">
        <v>0.40181940786357445</v>
      </c>
      <c r="L45" s="132">
        <v>0.28896264491477563</v>
      </c>
      <c r="M45" s="132">
        <v>0.32899836473468452</v>
      </c>
      <c r="N45" s="132">
        <v>6.9403370803794912E-2</v>
      </c>
      <c r="O45" s="132">
        <v>0.33864577761758269</v>
      </c>
      <c r="P45" s="132">
        <v>0.35983492749644042</v>
      </c>
      <c r="Q45" s="132">
        <v>0.38995398874932069</v>
      </c>
      <c r="R45" s="132">
        <v>0.13644320701990498</v>
      </c>
      <c r="S45" s="132">
        <v>1.0000000000000002</v>
      </c>
      <c r="T45" s="133">
        <v>0.99362023274926181</v>
      </c>
      <c r="U45" s="133">
        <v>0.83408617557703635</v>
      </c>
      <c r="V45" s="133">
        <v>0.89056358981066253</v>
      </c>
      <c r="W45" s="132">
        <v>0.62671703294776437</v>
      </c>
      <c r="X45" s="132">
        <v>0.24546872365020392</v>
      </c>
      <c r="Y45" s="132">
        <v>0.3549795229149465</v>
      </c>
      <c r="Z45" s="132">
        <v>-5.2302408014792259E-2</v>
      </c>
    </row>
    <row r="46" spans="2:26" ht="15.75" x14ac:dyDescent="0.25">
      <c r="B46" s="132">
        <v>-0.16293554629264556</v>
      </c>
      <c r="C46" s="132">
        <v>-0.1629066313090855</v>
      </c>
      <c r="D46" s="132">
        <v>-6.3390551687091165E-2</v>
      </c>
      <c r="E46" s="132">
        <v>-0.15392425070163629</v>
      </c>
      <c r="F46" s="132">
        <v>-1.8629682039108378E-2</v>
      </c>
      <c r="G46" s="132"/>
      <c r="H46" s="132">
        <v>-1.342634707259581E-2</v>
      </c>
      <c r="I46" s="132">
        <v>-0.13761862898549043</v>
      </c>
      <c r="J46" s="132">
        <v>2.8917510207918422E-2</v>
      </c>
      <c r="K46" s="132">
        <v>0.39777647735825905</v>
      </c>
      <c r="L46" s="132">
        <v>0.28241664835554142</v>
      </c>
      <c r="M46" s="132">
        <v>0.32434622278515784</v>
      </c>
      <c r="N46" s="132">
        <v>6.3321470216148368E-2</v>
      </c>
      <c r="O46" s="132">
        <v>0.33302973879498232</v>
      </c>
      <c r="P46" s="132">
        <v>0.35413355643136119</v>
      </c>
      <c r="Q46" s="132">
        <v>0.38526783386903363</v>
      </c>
      <c r="R46" s="132">
        <v>0.12923198123131582</v>
      </c>
      <c r="S46" s="132">
        <v>0.99362023274926181</v>
      </c>
      <c r="T46" s="132">
        <v>1</v>
      </c>
      <c r="U46" s="133">
        <v>0.83697305446518933</v>
      </c>
      <c r="V46" s="133">
        <v>0.89490779071197413</v>
      </c>
      <c r="W46" s="132">
        <v>0.60828826018118209</v>
      </c>
      <c r="X46" s="132">
        <v>0.24983330069445484</v>
      </c>
      <c r="Y46" s="132">
        <v>0.36313998598856384</v>
      </c>
      <c r="Z46" s="132">
        <v>-4.6171860094635996E-2</v>
      </c>
    </row>
    <row r="47" spans="2:26" x14ac:dyDescent="0.25">
      <c r="B47" s="132">
        <v>-0.1301058043519758</v>
      </c>
      <c r="C47" s="132">
        <v>-0.13001573991445406</v>
      </c>
      <c r="D47" s="132">
        <v>-8.2217443810820565E-2</v>
      </c>
      <c r="E47" s="132">
        <v>-0.11396827632452323</v>
      </c>
      <c r="F47" s="132">
        <v>-1.7176720472296309E-2</v>
      </c>
      <c r="G47" s="132"/>
      <c r="H47" s="132">
        <v>-5.4084249129097671E-2</v>
      </c>
      <c r="I47" s="132">
        <v>-0.10650601176820965</v>
      </c>
      <c r="J47" s="132">
        <v>2.5452420699864066E-2</v>
      </c>
      <c r="K47" s="132">
        <v>0.40976915782829737</v>
      </c>
      <c r="L47" s="132">
        <v>0.37500452672993989</v>
      </c>
      <c r="M47" s="132">
        <v>0.27204799379184519</v>
      </c>
      <c r="N47" s="132">
        <v>7.4528066396364251E-2</v>
      </c>
      <c r="O47" s="132">
        <v>0.35399238939044231</v>
      </c>
      <c r="P47" s="132">
        <v>0.44866322481633863</v>
      </c>
      <c r="Q47" s="132">
        <v>0.32633125882134706</v>
      </c>
      <c r="R47" s="132">
        <v>0.13939055106575646</v>
      </c>
      <c r="S47" s="132">
        <v>0.83408617557703635</v>
      </c>
      <c r="T47" s="132">
        <v>0.83697305446518933</v>
      </c>
      <c r="U47" s="132">
        <v>1</v>
      </c>
      <c r="V47" s="132">
        <v>0.65874690388746304</v>
      </c>
      <c r="W47" s="132">
        <v>0.50409457605794339</v>
      </c>
      <c r="X47" s="137">
        <v>0.32082854504628433</v>
      </c>
      <c r="Y47" s="138">
        <v>0.23926089084817082</v>
      </c>
      <c r="Z47" s="139">
        <v>-9.8319869770526855E-2</v>
      </c>
    </row>
    <row r="48" spans="2:26" x14ac:dyDescent="0.25">
      <c r="B48" s="132">
        <v>-0.15982810874964021</v>
      </c>
      <c r="C48" s="132">
        <v>-0.1599773413893654</v>
      </c>
      <c r="D48" s="132">
        <v>-4.3227851439897429E-2</v>
      </c>
      <c r="E48" s="132">
        <v>-0.15577657267367581</v>
      </c>
      <c r="F48" s="132">
        <v>-3.6161352012349522E-3</v>
      </c>
      <c r="G48" s="132"/>
      <c r="H48" s="132">
        <v>4.0603419469008098E-2</v>
      </c>
      <c r="I48" s="132">
        <v>-0.11335777602836569</v>
      </c>
      <c r="J48" s="132">
        <v>6.4341333301897299E-2</v>
      </c>
      <c r="K48" s="132">
        <v>0.3232312768012241</v>
      </c>
      <c r="L48" s="132">
        <v>0.19937524080029678</v>
      </c>
      <c r="M48" s="132">
        <v>0.3121754657682797</v>
      </c>
      <c r="N48" s="132">
        <v>3.0570054173315243E-2</v>
      </c>
      <c r="O48" s="132">
        <v>0.27516029040171969</v>
      </c>
      <c r="P48" s="132">
        <v>0.25819836095485627</v>
      </c>
      <c r="Q48" s="132">
        <v>0.36679587783163403</v>
      </c>
      <c r="R48" s="132">
        <v>8.907787228204346E-2</v>
      </c>
      <c r="S48" s="132">
        <v>0.89056358981066253</v>
      </c>
      <c r="T48" s="132">
        <v>0.89490779071197413</v>
      </c>
      <c r="U48" s="132">
        <v>0.65874690388746304</v>
      </c>
      <c r="V48" s="132">
        <v>1</v>
      </c>
      <c r="W48" s="132">
        <v>0.63703343631635634</v>
      </c>
      <c r="X48" s="142">
        <v>0.23543186987132028</v>
      </c>
      <c r="Y48" s="132">
        <v>0.47563021791227161</v>
      </c>
      <c r="Z48" s="143">
        <v>6.4224453701843306E-2</v>
      </c>
    </row>
    <row r="49" spans="2:26" x14ac:dyDescent="0.25">
      <c r="B49" s="132">
        <v>-0.10110006887639404</v>
      </c>
      <c r="C49" s="132">
        <v>-0.10083608123387443</v>
      </c>
      <c r="D49" s="132">
        <v>-1.5570304783755382E-2</v>
      </c>
      <c r="E49" s="132">
        <v>-0.10011469219284694</v>
      </c>
      <c r="F49" s="132">
        <v>-8.9691579060193014E-3</v>
      </c>
      <c r="G49" s="132"/>
      <c r="H49" s="132">
        <v>0.14844694784380816</v>
      </c>
      <c r="I49" s="132">
        <v>-2.3244914199053684E-5</v>
      </c>
      <c r="J49" s="132">
        <v>0.1430177517578215</v>
      </c>
      <c r="K49" s="132">
        <v>0.14373294982709584</v>
      </c>
      <c r="L49" s="132">
        <v>0.10552030831528474</v>
      </c>
      <c r="M49" s="132">
        <v>0.13371223949862876</v>
      </c>
      <c r="N49" s="132">
        <v>7.1499765993988584E-3</v>
      </c>
      <c r="O49" s="132">
        <v>0.12525379744847462</v>
      </c>
      <c r="P49" s="132">
        <v>0.14093024119046135</v>
      </c>
      <c r="Q49" s="132">
        <v>0.15911743635037026</v>
      </c>
      <c r="R49" s="132">
        <v>5.1751077697853094E-2</v>
      </c>
      <c r="S49" s="132">
        <v>0.62671703294776437</v>
      </c>
      <c r="T49" s="132">
        <v>0.60828826018118209</v>
      </c>
      <c r="U49" s="132">
        <v>0.50409457605794339</v>
      </c>
      <c r="V49" s="132">
        <v>0.63703343631635634</v>
      </c>
      <c r="W49" s="132">
        <v>1</v>
      </c>
      <c r="X49" s="147">
        <v>0.32296362277188767</v>
      </c>
      <c r="Y49" s="148">
        <v>0.42296258585151431</v>
      </c>
      <c r="Z49" s="149">
        <v>0.27815865197797723</v>
      </c>
    </row>
    <row r="50" spans="2:26" x14ac:dyDescent="0.25">
      <c r="B50" s="132">
        <v>-2.5347098301473598E-2</v>
      </c>
      <c r="C50" s="132">
        <v>-2.5658537151614782E-2</v>
      </c>
      <c r="D50" s="132">
        <v>-1.7771812401691761E-2</v>
      </c>
      <c r="E50" s="132">
        <v>-2.1226387375091839E-2</v>
      </c>
      <c r="F50" s="132">
        <v>1.2931263953454323E-2</v>
      </c>
      <c r="G50" s="132"/>
      <c r="H50" s="132">
        <v>9.4075290861521665E-2</v>
      </c>
      <c r="I50" s="132">
        <v>5.641372186875647E-2</v>
      </c>
      <c r="J50" s="132">
        <v>9.1664162588460579E-2</v>
      </c>
      <c r="K50" s="132">
        <v>-9.1457520426186961E-2</v>
      </c>
      <c r="L50" s="132">
        <v>0.20893014389522876</v>
      </c>
      <c r="M50" s="132">
        <v>0.12027503709555923</v>
      </c>
      <c r="N50" s="132">
        <v>5.48620391051821E-2</v>
      </c>
      <c r="O50" s="132">
        <v>7.0159749710610966E-2</v>
      </c>
      <c r="P50" s="132">
        <v>0.18188165075366292</v>
      </c>
      <c r="Q50" s="132">
        <v>8.3813667227953761E-2</v>
      </c>
      <c r="R50" s="132">
        <v>2.7853334693834466E-2</v>
      </c>
      <c r="S50" s="132">
        <v>0.24546872365020392</v>
      </c>
      <c r="T50" s="132">
        <v>0.24983330069445484</v>
      </c>
      <c r="U50" s="132">
        <v>0.32082854504628433</v>
      </c>
      <c r="V50" s="132">
        <v>0.23543186987132028</v>
      </c>
      <c r="W50" s="132">
        <v>0.32296362277188767</v>
      </c>
      <c r="X50" s="132">
        <v>1</v>
      </c>
      <c r="Y50" s="132">
        <v>0.5598144152327168</v>
      </c>
      <c r="Z50" s="132">
        <v>0.51733877302515885</v>
      </c>
    </row>
    <row r="51" spans="2:26" x14ac:dyDescent="0.25">
      <c r="B51" s="132">
        <v>-7.1286420496956215E-2</v>
      </c>
      <c r="C51" s="132">
        <v>-7.1761774447180959E-2</v>
      </c>
      <c r="D51" s="132">
        <v>1.5530985482682577E-2</v>
      </c>
      <c r="E51" s="132">
        <v>-7.7283257963670318E-2</v>
      </c>
      <c r="F51" s="132">
        <v>3.0426438708350302E-2</v>
      </c>
      <c r="G51" s="132"/>
      <c r="H51" s="132">
        <v>0.17115669216778287</v>
      </c>
      <c r="I51" s="132">
        <v>3.7681388612913473E-2</v>
      </c>
      <c r="J51" s="132">
        <v>0.14440276909519156</v>
      </c>
      <c r="K51" s="132">
        <v>-7.4094682442005538E-2</v>
      </c>
      <c r="L51" s="132">
        <v>9.1410733384786808E-2</v>
      </c>
      <c r="M51" s="132">
        <v>0.11190647229336506</v>
      </c>
      <c r="N51" s="132">
        <v>-6.1260225169898755E-3</v>
      </c>
      <c r="O51" s="132">
        <v>3.0624825906336185E-2</v>
      </c>
      <c r="P51" s="132">
        <v>7.7596215660256082E-2</v>
      </c>
      <c r="Q51" s="132">
        <v>9.8734419864760906E-2</v>
      </c>
      <c r="R51" s="132">
        <v>-8.8191478322504069E-3</v>
      </c>
      <c r="S51" s="132">
        <v>0.3549795229149465</v>
      </c>
      <c r="T51" s="132">
        <v>0.36313998598856384</v>
      </c>
      <c r="U51" s="132">
        <v>0.23926089084817082</v>
      </c>
      <c r="V51" s="132">
        <v>0.47563021791227161</v>
      </c>
      <c r="W51" s="132">
        <v>0.42296258585151431</v>
      </c>
      <c r="X51" s="132">
        <v>0.5598144152327168</v>
      </c>
      <c r="Y51" s="132">
        <v>0.99999999999999989</v>
      </c>
      <c r="Z51" s="132">
        <v>0.55087347572066536</v>
      </c>
    </row>
    <row r="52" spans="2:26" x14ac:dyDescent="0.25">
      <c r="B52" s="132">
        <v>0.12938057446571807</v>
      </c>
      <c r="C52" s="132">
        <v>0.12828331195526074</v>
      </c>
      <c r="D52" s="132">
        <v>0.10825291946951252</v>
      </c>
      <c r="E52" s="132">
        <v>0.11072440787500731</v>
      </c>
      <c r="F52" s="132">
        <v>0.1088312075596219</v>
      </c>
      <c r="G52" s="132"/>
      <c r="H52" s="132">
        <v>0.35236918840463266</v>
      </c>
      <c r="I52" s="132">
        <v>0.30117876298163693</v>
      </c>
      <c r="J52" s="132">
        <v>0.28731794917009967</v>
      </c>
      <c r="K52" s="132">
        <v>-0.44503951393380314</v>
      </c>
      <c r="L52" s="132">
        <v>-0.12946383725080243</v>
      </c>
      <c r="M52" s="132">
        <v>-0.18693533861834122</v>
      </c>
      <c r="N52" s="132">
        <v>-0.24317004589475974</v>
      </c>
      <c r="O52" s="132">
        <v>-0.32675145974250802</v>
      </c>
      <c r="P52" s="132">
        <v>-0.18174176886741583</v>
      </c>
      <c r="Q52" s="132">
        <v>-0.23646611144886409</v>
      </c>
      <c r="R52" s="132">
        <v>-0.2891736744327002</v>
      </c>
      <c r="S52" s="132">
        <v>-5.2302408014792259E-2</v>
      </c>
      <c r="T52" s="132">
        <v>-4.6171860094635996E-2</v>
      </c>
      <c r="U52" s="132">
        <v>-9.8319869770526855E-2</v>
      </c>
      <c r="V52" s="132">
        <v>6.4224453701843306E-2</v>
      </c>
      <c r="W52" s="132">
        <v>0.27815865197797723</v>
      </c>
      <c r="X52" s="132">
        <v>0.51733877302515885</v>
      </c>
      <c r="Y52" s="132">
        <v>0.55087347572066536</v>
      </c>
      <c r="Z52" s="132">
        <v>0.99999999999999978</v>
      </c>
    </row>
  </sheetData>
  <conditionalFormatting sqref="A27:XFD28 AA1:XFD1 A1 A53:XFD1048576 A29:A52 AA29:XFD52 B2:XFD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Z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Z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Z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58" workbookViewId="0">
      <selection activeCell="AA95" sqref="AA95"/>
    </sheetView>
  </sheetViews>
  <sheetFormatPr defaultColWidth="4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-2.0971187458772542</v>
      </c>
      <c r="C2">
        <v>-2.5516963314092949</v>
      </c>
      <c r="D2">
        <v>8.6185976493164368E-2</v>
      </c>
      <c r="E2">
        <v>-0.87709050391335808</v>
      </c>
      <c r="F2">
        <v>-1.2844869490189561</v>
      </c>
      <c r="G2">
        <v>-1.182253921574977</v>
      </c>
      <c r="H2">
        <v>-1.1609971431426831</v>
      </c>
      <c r="I2">
        <v>-0.86303166931282904</v>
      </c>
      <c r="J2">
        <v>-1.1943132245649739</v>
      </c>
      <c r="K2">
        <v>-0.99517229677509356</v>
      </c>
      <c r="L2">
        <v>-1.3297606946280911</v>
      </c>
      <c r="M2">
        <v>-1.2035419434404251</v>
      </c>
      <c r="N2">
        <v>-1.4344072500885889</v>
      </c>
      <c r="O2">
        <v>-1.320705119618268</v>
      </c>
      <c r="P2">
        <v>-1.304219342997097</v>
      </c>
      <c r="Q2">
        <v>-1.8144403769117301</v>
      </c>
      <c r="R2">
        <v>-1.1295872360796819</v>
      </c>
      <c r="S2">
        <v>-1.324019414526463</v>
      </c>
      <c r="T2">
        <v>-2.386366221898355</v>
      </c>
      <c r="U2">
        <v>-2.6143028670687909</v>
      </c>
      <c r="V2">
        <v>-2.2763984958934742</v>
      </c>
      <c r="W2">
        <v>-1.054427854067056</v>
      </c>
      <c r="X2">
        <v>-1.9935385017455021</v>
      </c>
      <c r="AA2">
        <v>-1.146621268405678</v>
      </c>
      <c r="AB2">
        <v>-1.4416905603950609</v>
      </c>
      <c r="AC2">
        <v>-0.94465039127114725</v>
      </c>
      <c r="AD2">
        <v>-1.879494613113891</v>
      </c>
      <c r="AE2">
        <v>-1.663647269670997</v>
      </c>
      <c r="AF2">
        <v>-1.923991929396498</v>
      </c>
      <c r="AG2">
        <v>-1.740058668003827</v>
      </c>
      <c r="AH2">
        <v>-1.3732148663138779</v>
      </c>
      <c r="AI2">
        <v>-1.4811419917572011</v>
      </c>
      <c r="AJ2">
        <v>-1.7496978998451611</v>
      </c>
      <c r="AK2">
        <v>-1.1334844076831301</v>
      </c>
      <c r="AL2">
        <v>-1.861917212606425</v>
      </c>
      <c r="AM2">
        <v>-1.3178619297254139</v>
      </c>
      <c r="AN2">
        <v>-1.924004582150598</v>
      </c>
      <c r="AO2">
        <v>-1.610524752224646</v>
      </c>
      <c r="AP2">
        <v>-1.898394033497478</v>
      </c>
      <c r="AQ2">
        <v>-1.372590434905836</v>
      </c>
      <c r="AR2">
        <v>-2.0565199135050021</v>
      </c>
      <c r="AS2">
        <v>-0.84256697539319891</v>
      </c>
      <c r="AT2">
        <v>-1.3479625351764331</v>
      </c>
      <c r="AU2">
        <v>-1.138831430718581</v>
      </c>
      <c r="AV2">
        <v>-0.79347018556457272</v>
      </c>
      <c r="AW2">
        <v>-0.88753931880227332</v>
      </c>
      <c r="AX2">
        <v>-1.2193032922772511</v>
      </c>
      <c r="AY2">
        <v>-0.3659624983428415</v>
      </c>
      <c r="BA2">
        <v>-2.4089830859020989</v>
      </c>
      <c r="BB2">
        <v>-1.912130025429323</v>
      </c>
      <c r="BC2">
        <v>0.19253777454886101</v>
      </c>
      <c r="BD2">
        <v>-1.543461326844376</v>
      </c>
      <c r="BE2">
        <v>-2.3902399988490002</v>
      </c>
      <c r="BF2">
        <v>-2.073217444719055</v>
      </c>
      <c r="BG2">
        <v>-1.9440994329236589</v>
      </c>
      <c r="BH2">
        <v>-2.0536996943390831</v>
      </c>
      <c r="BI2">
        <v>-2.1345896214746469</v>
      </c>
      <c r="BJ2">
        <v>-2.2687262479284191</v>
      </c>
      <c r="BK2">
        <v>-2.1977737326500391</v>
      </c>
      <c r="BL2">
        <v>-1.138182625797755</v>
      </c>
      <c r="BM2">
        <v>-2.9212049171465941</v>
      </c>
      <c r="BN2">
        <v>-2.846427669398834</v>
      </c>
      <c r="BO2">
        <v>-3.0089665968505859</v>
      </c>
      <c r="BP2">
        <v>-2.6746368274559278</v>
      </c>
      <c r="BQ2">
        <v>-2.671561355601074</v>
      </c>
      <c r="BR2">
        <v>-2.7236176965276599</v>
      </c>
      <c r="BS2">
        <v>-2.8748979935884669</v>
      </c>
      <c r="BT2">
        <v>-2.9511683629311181</v>
      </c>
      <c r="BU2">
        <v>-2.3198902258199272</v>
      </c>
      <c r="BV2">
        <v>-1.254050870618058</v>
      </c>
      <c r="BW2">
        <v>-1.9593687441837939</v>
      </c>
      <c r="BZ2">
        <v>-1.6090441050821629</v>
      </c>
      <c r="CA2">
        <v>-2.2041241007632308</v>
      </c>
      <c r="CB2">
        <v>-1.958891441755231</v>
      </c>
      <c r="CC2">
        <v>-2.3517453123344239</v>
      </c>
      <c r="CD2">
        <v>-1.6979082766948399</v>
      </c>
      <c r="CE2">
        <v>-2.1050082190397341</v>
      </c>
      <c r="CF2">
        <v>-1.400842251302689</v>
      </c>
      <c r="CG2">
        <v>-2.448149349255297</v>
      </c>
      <c r="CH2">
        <v>-1.685344929127524</v>
      </c>
      <c r="CI2">
        <v>-1.99827698344279</v>
      </c>
      <c r="CJ2">
        <v>-1.8233562675344901</v>
      </c>
      <c r="CK2">
        <v>-2.0362201963281752</v>
      </c>
      <c r="CL2">
        <v>-1.6208803464455659</v>
      </c>
      <c r="CM2">
        <v>-1.953465907977598</v>
      </c>
      <c r="CN2">
        <v>-1.484125756315064</v>
      </c>
      <c r="CO2">
        <v>-2.0047622232564661</v>
      </c>
      <c r="CP2">
        <v>-1.6099263530782439</v>
      </c>
      <c r="CQ2">
        <v>-1.226637709555797</v>
      </c>
      <c r="CR2">
        <v>-1.4294569497793219</v>
      </c>
      <c r="CS2">
        <v>-1.4783694731769059</v>
      </c>
      <c r="CU2">
        <v>-1.0354176257085339</v>
      </c>
      <c r="CV2">
        <v>-2.5361732309986711</v>
      </c>
      <c r="CW2">
        <v>-2.625170341269504</v>
      </c>
      <c r="CX2">
        <v>0.26931682182960892</v>
      </c>
    </row>
    <row r="3" spans="1:102" x14ac:dyDescent="0.25">
      <c r="A3" t="s">
        <v>17</v>
      </c>
      <c r="B3">
        <v>-2.8046227104277368</v>
      </c>
      <c r="C3">
        <v>-2.7404574218759401</v>
      </c>
      <c r="D3">
        <v>-0.4012084601101949</v>
      </c>
      <c r="E3">
        <v>-1.5690111473965831</v>
      </c>
      <c r="F3">
        <v>-2.4738486042762702</v>
      </c>
      <c r="G3">
        <v>-0.6956997643680809</v>
      </c>
      <c r="H3">
        <v>-2.3215466330895809</v>
      </c>
      <c r="I3">
        <v>-2.56566340974131</v>
      </c>
      <c r="J3">
        <v>-2.6847332680216458</v>
      </c>
      <c r="K3">
        <v>-0.81948433556959155</v>
      </c>
      <c r="L3">
        <v>-2.1578058948868168</v>
      </c>
      <c r="M3">
        <v>-2.1230431233252069</v>
      </c>
      <c r="N3">
        <v>-2.1473039201900161</v>
      </c>
      <c r="O3">
        <v>-2.0969330578868139</v>
      </c>
      <c r="P3">
        <v>-2.5189040260601971</v>
      </c>
      <c r="Q3">
        <v>-1.2171001595020821</v>
      </c>
      <c r="R3">
        <v>-2.533288041108722</v>
      </c>
      <c r="S3">
        <v>-1.0635469103906039</v>
      </c>
      <c r="T3">
        <v>-1.568991909682625</v>
      </c>
      <c r="U3">
        <v>-1.5026719482473749</v>
      </c>
      <c r="V3">
        <v>-2.0967312497917132</v>
      </c>
      <c r="W3">
        <v>-2.565463023475727</v>
      </c>
      <c r="X3">
        <v>-2.3412041076790122</v>
      </c>
      <c r="AA3">
        <v>-0.97340120286275755</v>
      </c>
      <c r="AB3">
        <v>-2.4170292043461079</v>
      </c>
      <c r="AC3">
        <v>-1.135219684988795</v>
      </c>
      <c r="AD3">
        <v>-0.49034486559053408</v>
      </c>
      <c r="AE3">
        <v>-0.95428893360454059</v>
      </c>
      <c r="AF3">
        <v>-2.1229800704487438</v>
      </c>
      <c r="AG3">
        <v>-0.61207202915489545</v>
      </c>
      <c r="AH3">
        <v>-1.14803422144871</v>
      </c>
      <c r="AI3">
        <v>-1.2088441747631851</v>
      </c>
      <c r="AJ3">
        <v>-1.641736462706644</v>
      </c>
      <c r="AK3">
        <v>-1.615112389619735</v>
      </c>
      <c r="AL3">
        <v>-1.3577553307029</v>
      </c>
      <c r="AM3">
        <v>-1.6345308367263021</v>
      </c>
      <c r="AN3">
        <v>-1.1026737239782289</v>
      </c>
      <c r="AO3">
        <v>-0.816654571224387</v>
      </c>
      <c r="AP3">
        <v>-1.2498615144114431</v>
      </c>
      <c r="AQ3">
        <v>-2.197500259460043</v>
      </c>
      <c r="AR3">
        <v>-1.733748398196242</v>
      </c>
      <c r="AS3">
        <v>-2.1401280975455892</v>
      </c>
      <c r="AT3">
        <v>-2.2224707498003839</v>
      </c>
      <c r="AU3">
        <v>-0.42898536775185608</v>
      </c>
      <c r="AV3">
        <v>-5.4148219253970363E-2</v>
      </c>
      <c r="AW3">
        <v>-2.446795961620635</v>
      </c>
      <c r="AX3">
        <v>-2.2358998922025881</v>
      </c>
      <c r="AY3">
        <v>2.1203397638781419E-2</v>
      </c>
      <c r="BA3">
        <v>-2.5768341393067531</v>
      </c>
      <c r="BB3">
        <v>-2.5953625388775339</v>
      </c>
      <c r="BC3">
        <v>-0.36175930814916679</v>
      </c>
      <c r="BD3">
        <v>-1.7653432004888681</v>
      </c>
      <c r="BE3">
        <v>-0.89234896547026077</v>
      </c>
      <c r="BF3">
        <v>-1.141924150634833</v>
      </c>
      <c r="BG3">
        <v>-1.0507083565339701</v>
      </c>
      <c r="BH3">
        <v>-1.6631468043871469</v>
      </c>
      <c r="BI3">
        <v>-1.708183797542743</v>
      </c>
      <c r="BJ3">
        <v>-1.70193989110768</v>
      </c>
      <c r="BK3">
        <v>-1.6690238864866229</v>
      </c>
      <c r="BL3">
        <v>-1.5895413502253419</v>
      </c>
      <c r="BM3">
        <v>-1.060241362240798</v>
      </c>
      <c r="BN3">
        <v>-1.499502200806933</v>
      </c>
      <c r="BO3">
        <v>-2.055789163828734</v>
      </c>
      <c r="BP3">
        <v>-2.3777553769411091</v>
      </c>
      <c r="BQ3">
        <v>-2.5979494517242681</v>
      </c>
      <c r="BR3">
        <v>-2.3730214979502549</v>
      </c>
      <c r="BS3">
        <v>-2.5416120742844379</v>
      </c>
      <c r="BT3">
        <v>-2.6986871266591201</v>
      </c>
      <c r="BU3">
        <v>-2.428811628360303</v>
      </c>
      <c r="BV3">
        <v>0.26033555895289823</v>
      </c>
      <c r="BW3">
        <v>-0.7223771179175803</v>
      </c>
      <c r="BZ3">
        <v>-2.2276002279125562</v>
      </c>
      <c r="CA3">
        <v>-2.353094570215807</v>
      </c>
      <c r="CB3">
        <v>-2.3867727775207559</v>
      </c>
      <c r="CC3">
        <v>-2.700913990634596</v>
      </c>
      <c r="CD3">
        <v>-2.575992857892762</v>
      </c>
      <c r="CE3">
        <v>-2.041040411045294</v>
      </c>
      <c r="CF3">
        <v>-2.1701812436745009</v>
      </c>
      <c r="CG3">
        <v>-2.7891400573467742</v>
      </c>
      <c r="CH3">
        <v>-0.69816418169979555</v>
      </c>
      <c r="CI3">
        <v>-2.5066799457386888</v>
      </c>
      <c r="CJ3">
        <v>-2.2538408573284689</v>
      </c>
      <c r="CK3">
        <v>-2.6589351303102688</v>
      </c>
      <c r="CL3">
        <v>-2.577751782674123</v>
      </c>
      <c r="CM3">
        <v>-2.6350981993611389</v>
      </c>
      <c r="CN3">
        <v>-1.5089783163126911</v>
      </c>
      <c r="CO3">
        <v>-2.548528809277208</v>
      </c>
      <c r="CP3">
        <v>-0.26811420862059532</v>
      </c>
      <c r="CQ3">
        <v>-2.1618051395030569</v>
      </c>
      <c r="CR3">
        <v>-0.90990871261306916</v>
      </c>
      <c r="CS3">
        <v>-0.87121727795259085</v>
      </c>
      <c r="CU3">
        <v>-0.8161170038678055</v>
      </c>
      <c r="CV3">
        <v>-2.5520016943219672</v>
      </c>
      <c r="CW3">
        <v>-2.6850104573782292</v>
      </c>
      <c r="CX3">
        <v>1.1455242893496269</v>
      </c>
    </row>
    <row r="4" spans="1:102" x14ac:dyDescent="0.25">
      <c r="A4" t="s">
        <v>18</v>
      </c>
      <c r="B4">
        <v>-2.9253333371487429</v>
      </c>
      <c r="C4">
        <v>-3.0481279820673728</v>
      </c>
      <c r="D4">
        <v>-0.30198834917228351</v>
      </c>
      <c r="E4">
        <v>-2.2248693941100748</v>
      </c>
      <c r="F4">
        <v>-2.3370792334838559</v>
      </c>
      <c r="G4">
        <v>-2.5419987133362181</v>
      </c>
      <c r="H4">
        <v>-2.1036132374300962</v>
      </c>
      <c r="I4">
        <v>-2.4263210698295601</v>
      </c>
      <c r="J4">
        <v>-2.7557338349357061</v>
      </c>
      <c r="K4">
        <v>-2.6526207761960849</v>
      </c>
      <c r="L4">
        <v>-2.037132382443974</v>
      </c>
      <c r="M4">
        <v>-2.528196874168382</v>
      </c>
      <c r="N4">
        <v>-2.0533116878159769</v>
      </c>
      <c r="O4">
        <v>-2.4687039041002561</v>
      </c>
      <c r="P4">
        <v>-2.7441253732495219</v>
      </c>
      <c r="Q4">
        <v>-2.7203194009421039</v>
      </c>
      <c r="R4">
        <v>-2.73249088576932</v>
      </c>
      <c r="S4">
        <v>-2.618503835553446</v>
      </c>
      <c r="T4">
        <v>-2.75134101583674</v>
      </c>
      <c r="U4">
        <v>-2.515612077038146</v>
      </c>
      <c r="V4">
        <v>-0.50155453805088646</v>
      </c>
      <c r="W4">
        <v>-0.36368329460171822</v>
      </c>
      <c r="X4">
        <v>-1.9697474183289609</v>
      </c>
      <c r="AA4">
        <v>-2.7993548484703989</v>
      </c>
      <c r="AB4">
        <v>-2.8719567405251212</v>
      </c>
      <c r="AC4">
        <v>-2.775720047030811</v>
      </c>
      <c r="AD4">
        <v>-0.67270381279802938</v>
      </c>
      <c r="AE4">
        <v>-0.74773615962115458</v>
      </c>
      <c r="AF4">
        <v>-0.73565184660920746</v>
      </c>
      <c r="AG4">
        <v>-0.29990659197448821</v>
      </c>
      <c r="AH4">
        <v>-1.0347146738575099</v>
      </c>
      <c r="AI4">
        <v>-1.0654699125520271</v>
      </c>
      <c r="AJ4">
        <v>-2.7631445746490462</v>
      </c>
      <c r="AK4">
        <v>-1.171054855421968</v>
      </c>
      <c r="AL4">
        <v>-1.085598748827731</v>
      </c>
      <c r="AM4">
        <v>-2.621581030957961</v>
      </c>
      <c r="AN4">
        <v>-0.86672613340956517</v>
      </c>
      <c r="AO4">
        <v>-2.5549982225184338</v>
      </c>
      <c r="AP4">
        <v>-2.654947562548247</v>
      </c>
      <c r="AQ4">
        <v>-2.6199524513898318</v>
      </c>
      <c r="AR4">
        <v>-2.1088878053124489</v>
      </c>
      <c r="AS4">
        <v>-2.1019038381687718</v>
      </c>
      <c r="AT4">
        <v>-2.1007735553284639</v>
      </c>
      <c r="AU4">
        <v>-0.46832785867472182</v>
      </c>
      <c r="AV4">
        <v>-0.28782603561395947</v>
      </c>
      <c r="AW4">
        <v>-1.6201628989327801</v>
      </c>
      <c r="AX4">
        <v>-2.8577851252288662</v>
      </c>
      <c r="AY4">
        <v>0.19766577932662421</v>
      </c>
      <c r="BA4">
        <v>-1.8864784529429719</v>
      </c>
      <c r="BB4">
        <v>-2.877803393386317</v>
      </c>
      <c r="BC4">
        <v>-0.55722550850682895</v>
      </c>
      <c r="BD4">
        <v>-0.93391844462025575</v>
      </c>
      <c r="BE4">
        <v>-2.8319643771968912</v>
      </c>
      <c r="BF4">
        <v>-2.7697328726644299</v>
      </c>
      <c r="BG4">
        <v>-1.1268057518630961</v>
      </c>
      <c r="BH4">
        <v>-1.3982159327712369</v>
      </c>
      <c r="BI4">
        <v>-2.974137288708854</v>
      </c>
      <c r="BJ4">
        <v>-3.137975319739271</v>
      </c>
      <c r="BK4">
        <v>-2.9379873611980569</v>
      </c>
      <c r="BL4">
        <v>-2.963895837186131</v>
      </c>
      <c r="BM4">
        <v>-3.046095459491287</v>
      </c>
      <c r="BN4">
        <v>-2.9794433170742609</v>
      </c>
      <c r="BO4">
        <v>-1.9176065738770309</v>
      </c>
      <c r="BP4">
        <v>-2.317453412188534</v>
      </c>
      <c r="BQ4">
        <v>-3.0765147265893011</v>
      </c>
      <c r="BR4">
        <v>-2.9452900423056692</v>
      </c>
      <c r="BS4">
        <v>-3.021583002309971</v>
      </c>
      <c r="BT4">
        <v>-2.9848468217822082</v>
      </c>
      <c r="BU4">
        <v>-0.47358647549615318</v>
      </c>
      <c r="BV4">
        <v>-2.604741196499011</v>
      </c>
      <c r="BW4">
        <v>-2.740562235201554</v>
      </c>
      <c r="BZ4">
        <v>-2.214567390321315</v>
      </c>
      <c r="CA4">
        <v>-2.8567229457061858</v>
      </c>
      <c r="CB4">
        <v>-2.4961257659977121</v>
      </c>
      <c r="CC4">
        <v>-1.1827121886525149</v>
      </c>
      <c r="CD4">
        <v>-2.420219977211385</v>
      </c>
      <c r="CE4">
        <v>-2.833131694329134</v>
      </c>
      <c r="CF4">
        <v>-2.910798705243288</v>
      </c>
      <c r="CG4">
        <v>-2.281523036642096</v>
      </c>
      <c r="CH4">
        <v>-2.7606601728199638</v>
      </c>
      <c r="CI4">
        <v>-2.337716675858426</v>
      </c>
      <c r="CJ4">
        <v>-2.7367256940904352</v>
      </c>
      <c r="CK4">
        <v>-1.050600258599784</v>
      </c>
      <c r="CL4">
        <v>-2.7654312771292631</v>
      </c>
      <c r="CM4">
        <v>-0.46449141500383562</v>
      </c>
      <c r="CN4">
        <v>-1.334499953110774</v>
      </c>
      <c r="CO4">
        <v>-1.2868936089164289</v>
      </c>
      <c r="CP4">
        <v>-0.89778204042648235</v>
      </c>
      <c r="CQ4">
        <v>-2.6643782242147118</v>
      </c>
      <c r="CR4">
        <v>-1.439294008994948</v>
      </c>
      <c r="CS4">
        <v>-1.9489430884534349</v>
      </c>
      <c r="CU4">
        <v>-0.42866921724545409</v>
      </c>
      <c r="CV4">
        <v>-2.706778412171674</v>
      </c>
      <c r="CW4">
        <v>-2.9373185117786882</v>
      </c>
      <c r="CX4">
        <v>-0.2873193410299964</v>
      </c>
    </row>
    <row r="5" spans="1:102" x14ac:dyDescent="0.25">
      <c r="A5" t="s">
        <v>19</v>
      </c>
      <c r="B5">
        <v>-2.8034007271316992</v>
      </c>
      <c r="C5">
        <v>-2.9312207947223521</v>
      </c>
      <c r="D5">
        <v>-3.8904347657561497E-2</v>
      </c>
      <c r="E5">
        <v>-2.6054266297197231</v>
      </c>
      <c r="F5">
        <v>-2.7823791086062681</v>
      </c>
      <c r="G5">
        <v>-2.712281364696489</v>
      </c>
      <c r="H5">
        <v>-2.7434968696979478</v>
      </c>
      <c r="I5">
        <v>-2.8149861168999681</v>
      </c>
      <c r="J5">
        <v>-2.7869215604158661</v>
      </c>
      <c r="K5">
        <v>-1.8186203589498171</v>
      </c>
      <c r="L5">
        <v>-2.8225594728563581</v>
      </c>
      <c r="M5">
        <v>-2.5933071646500139</v>
      </c>
      <c r="N5">
        <v>-2.160396412825357</v>
      </c>
      <c r="O5">
        <v>-2.7264843159207048</v>
      </c>
      <c r="P5">
        <v>-2.706372949733062</v>
      </c>
      <c r="Q5">
        <v>-2.7274649550072958</v>
      </c>
      <c r="R5">
        <v>-1.658403067519461</v>
      </c>
      <c r="S5">
        <v>-1.989195972115271</v>
      </c>
      <c r="T5">
        <v>-2.8072370019380481</v>
      </c>
      <c r="U5">
        <v>-2.8196925385045519</v>
      </c>
      <c r="V5">
        <v>-1.7303387314267451</v>
      </c>
      <c r="W5">
        <v>-2.6342844391314579</v>
      </c>
      <c r="X5">
        <v>-1.9706469325885529</v>
      </c>
      <c r="AA5">
        <v>-2.6519998720203022</v>
      </c>
      <c r="AB5">
        <v>-2.6858980107155639</v>
      </c>
      <c r="AC5">
        <v>-2.614471187700556</v>
      </c>
      <c r="AD5">
        <v>-1.86438651074574</v>
      </c>
      <c r="AE5">
        <v>-2.246179612927877</v>
      </c>
      <c r="AF5">
        <v>-2.654006248957359</v>
      </c>
      <c r="AG5">
        <v>-1.721318141613619</v>
      </c>
      <c r="AH5">
        <v>-1.769836698336968</v>
      </c>
      <c r="AI5">
        <v>-1.6174747887183261</v>
      </c>
      <c r="AJ5">
        <v>-2.593357763777441</v>
      </c>
      <c r="AK5">
        <v>-2.7041430664074779</v>
      </c>
      <c r="AL5">
        <v>-2.684783304342337</v>
      </c>
      <c r="AM5">
        <v>-2.1406775299182899</v>
      </c>
      <c r="AN5">
        <v>-2.322774118558141</v>
      </c>
      <c r="AO5">
        <v>-1.6458809213148451</v>
      </c>
      <c r="AP5">
        <v>-2.5137633903578331</v>
      </c>
      <c r="AQ5">
        <v>-1.797764889928442</v>
      </c>
      <c r="AR5">
        <v>-2.4139228846375498</v>
      </c>
      <c r="AS5">
        <v>-1.6648297217618619</v>
      </c>
      <c r="AT5">
        <v>-1.43802243521547</v>
      </c>
      <c r="AU5">
        <v>-2.2389003249474331</v>
      </c>
      <c r="AV5">
        <v>-0.69936978211424206</v>
      </c>
      <c r="AW5">
        <v>-3.0451974570163181</v>
      </c>
      <c r="AX5">
        <v>-3.0684633159134229</v>
      </c>
      <c r="AY5">
        <v>-0.237896668958475</v>
      </c>
      <c r="BA5">
        <v>-2.81448445196671</v>
      </c>
      <c r="BB5">
        <v>-2.8774667528325528</v>
      </c>
      <c r="BC5">
        <v>-0.42051328917530217</v>
      </c>
      <c r="BD5">
        <v>-1.819128366966932</v>
      </c>
      <c r="BE5">
        <v>-2.7868317826031119</v>
      </c>
      <c r="BF5">
        <v>-2.819720132368174</v>
      </c>
      <c r="BG5">
        <v>-1.0117832131534641</v>
      </c>
      <c r="BH5">
        <v>-1.3016895847397509</v>
      </c>
      <c r="BI5">
        <v>-2.5489743077946549</v>
      </c>
      <c r="BJ5">
        <v>-2.8552764391678731</v>
      </c>
      <c r="BK5">
        <v>-2.945581139778549</v>
      </c>
      <c r="BL5">
        <v>-1.892383138548313</v>
      </c>
      <c r="BM5">
        <v>-2.580743589423605</v>
      </c>
      <c r="BN5">
        <v>-2.849502304502995</v>
      </c>
      <c r="BO5">
        <v>-2.777622959816485</v>
      </c>
      <c r="BP5">
        <v>-2.8490147158761201</v>
      </c>
      <c r="BQ5">
        <v>-2.882779805269398</v>
      </c>
      <c r="BR5">
        <v>-2.7477032228863911</v>
      </c>
      <c r="BS5">
        <v>-2.6141176760589002</v>
      </c>
      <c r="BT5">
        <v>-2.6951801214081201</v>
      </c>
      <c r="BU5">
        <v>-2.9722457355666001</v>
      </c>
      <c r="BV5">
        <v>-1.3463718856274149</v>
      </c>
      <c r="BW5">
        <v>-2.1129526282541762</v>
      </c>
      <c r="BZ5">
        <v>-2.675503406197655</v>
      </c>
      <c r="CA5">
        <v>-2.793102421225663</v>
      </c>
      <c r="CB5">
        <v>-2.7141158444708351</v>
      </c>
      <c r="CC5">
        <v>-2.8952878048832469</v>
      </c>
      <c r="CD5">
        <v>-2.4377784488171681</v>
      </c>
      <c r="CE5">
        <v>-2.7970218725498159</v>
      </c>
      <c r="CF5">
        <v>-2.8189538222824861</v>
      </c>
      <c r="CG5">
        <v>-2.9030209272573688</v>
      </c>
      <c r="CH5">
        <v>-2.378139611997061</v>
      </c>
      <c r="CI5">
        <v>-2.8703968039545251</v>
      </c>
      <c r="CJ5">
        <v>-2.834283654072002</v>
      </c>
      <c r="CK5">
        <v>-2.7533560161071069</v>
      </c>
      <c r="CL5">
        <v>-1.8465167841957</v>
      </c>
      <c r="CM5">
        <v>-2.68887490523058</v>
      </c>
      <c r="CN5">
        <v>-2.6586537843420501</v>
      </c>
      <c r="CO5">
        <v>-2.6863126191560762</v>
      </c>
      <c r="CP5">
        <v>-1.6753458008251769</v>
      </c>
      <c r="CQ5">
        <v>-2.000387737783313</v>
      </c>
      <c r="CR5">
        <v>-1.1616629300303281</v>
      </c>
      <c r="CS5">
        <v>-1.6640060833439489</v>
      </c>
      <c r="CU5">
        <v>-1.1545304615923011</v>
      </c>
      <c r="CV5">
        <v>-2.9686190623465469</v>
      </c>
      <c r="CW5">
        <v>-2.9894070416093599</v>
      </c>
      <c r="CX5">
        <v>-1.011836696029822</v>
      </c>
    </row>
    <row r="6" spans="1:102" x14ac:dyDescent="0.25">
      <c r="A6" t="s">
        <v>20</v>
      </c>
      <c r="B6">
        <v>-2.7053681287311702</v>
      </c>
      <c r="C6">
        <v>-2.2940857448959751</v>
      </c>
      <c r="D6">
        <v>-1.058259407238153</v>
      </c>
      <c r="E6">
        <v>-1.487041163094843</v>
      </c>
      <c r="F6">
        <v>-0.94895253707330329</v>
      </c>
      <c r="G6">
        <v>-1.0819948674630071</v>
      </c>
      <c r="H6">
        <v>-1.684105773685</v>
      </c>
      <c r="I6">
        <v>-1.594972023761231</v>
      </c>
      <c r="J6">
        <v>-1.917949819407778</v>
      </c>
      <c r="K6">
        <v>-1.840151737717636</v>
      </c>
      <c r="L6">
        <v>-0.64936071139970375</v>
      </c>
      <c r="M6">
        <v>-0.98243855042684491</v>
      </c>
      <c r="N6">
        <v>-1.885467136942095</v>
      </c>
      <c r="O6">
        <v>-0.79678243617821853</v>
      </c>
      <c r="P6">
        <v>-1.6798260283624791</v>
      </c>
      <c r="Q6">
        <v>-1.678614072593033</v>
      </c>
      <c r="R6">
        <v>-1.9473193382827909</v>
      </c>
      <c r="S6">
        <v>-1.584251891770716</v>
      </c>
      <c r="T6">
        <v>-1.089826478237176</v>
      </c>
      <c r="U6">
        <v>-1.7635473452848021</v>
      </c>
      <c r="V6">
        <v>-1.0741860744289331</v>
      </c>
      <c r="W6">
        <v>-0.53183163848201187</v>
      </c>
      <c r="X6">
        <v>-1.450646315667685</v>
      </c>
      <c r="AA6">
        <v>-1.5981251106683509</v>
      </c>
      <c r="AB6">
        <v>-0.4838447164964621</v>
      </c>
      <c r="AC6">
        <v>-1.499530600792385</v>
      </c>
      <c r="AD6">
        <v>-0.9365976264762651</v>
      </c>
      <c r="AE6">
        <v>-1.447244030253473</v>
      </c>
      <c r="AF6">
        <v>-0.7733708408746014</v>
      </c>
      <c r="AG6">
        <v>-0.94667479302618873</v>
      </c>
      <c r="AH6">
        <v>-0.86042086638600013</v>
      </c>
      <c r="AI6">
        <v>-0.63727488325272319</v>
      </c>
      <c r="AJ6">
        <v>-1.1008074652948121</v>
      </c>
      <c r="AK6">
        <v>-1.808112935197761</v>
      </c>
      <c r="AL6">
        <v>-1.34072576758269</v>
      </c>
      <c r="AM6">
        <v>-1.4936264635533429</v>
      </c>
      <c r="AN6">
        <v>-2.3239737451072728</v>
      </c>
      <c r="AO6">
        <v>-1.272634666144058</v>
      </c>
      <c r="AP6">
        <v>-1.8574225583801249</v>
      </c>
      <c r="AQ6">
        <v>-1.285956740753464</v>
      </c>
      <c r="AR6">
        <v>-2.1514905668281168</v>
      </c>
      <c r="AS6">
        <v>-1.8134148624417461</v>
      </c>
      <c r="AT6">
        <v>-1.818686444415673</v>
      </c>
      <c r="AU6">
        <v>-1.010459917873519</v>
      </c>
      <c r="AV6">
        <v>-0.707554287786063</v>
      </c>
      <c r="AW6">
        <v>-2.4887056820489408</v>
      </c>
      <c r="AX6">
        <v>-3.0966826461647758</v>
      </c>
      <c r="AY6">
        <v>-0.14201170373016189</v>
      </c>
      <c r="BA6">
        <v>-2.4650061776972199</v>
      </c>
      <c r="BB6">
        <v>-2.8804963077448789</v>
      </c>
      <c r="BC6">
        <v>-0.79629884639401616</v>
      </c>
      <c r="BD6">
        <v>-1.573239047298316</v>
      </c>
      <c r="BE6">
        <v>-8.2583327531215944E-2</v>
      </c>
      <c r="BF6">
        <v>-0.91028909641175138</v>
      </c>
      <c r="BG6">
        <v>-2.441363258107033</v>
      </c>
      <c r="BH6">
        <v>-1.137806582123174</v>
      </c>
      <c r="BI6">
        <v>-1.704357985312636</v>
      </c>
      <c r="BJ6">
        <v>-1.6653457190757821</v>
      </c>
      <c r="BK6">
        <v>-2.1268676319777291</v>
      </c>
      <c r="BL6">
        <v>0.21428098349319341</v>
      </c>
      <c r="BM6">
        <v>-1.091253349608045</v>
      </c>
      <c r="BN6">
        <v>-1.3977553084880741</v>
      </c>
      <c r="BO6">
        <v>-1.636409815043397</v>
      </c>
      <c r="BP6">
        <v>-1.7332524277893391</v>
      </c>
      <c r="BQ6">
        <v>-2.4079958709964222</v>
      </c>
      <c r="BR6">
        <v>-1.4082709324356431</v>
      </c>
      <c r="BS6">
        <v>-0.98367066942104664</v>
      </c>
      <c r="BT6">
        <v>-0.9025750616363688</v>
      </c>
      <c r="BU6">
        <v>-2.1084786369995898</v>
      </c>
      <c r="BV6">
        <v>-1.3986544859041961</v>
      </c>
      <c r="BW6">
        <v>-1.2008969017578079</v>
      </c>
      <c r="BZ6">
        <v>-1.1507601742308959</v>
      </c>
      <c r="CA6">
        <v>-2.049915046720701</v>
      </c>
      <c r="CB6">
        <v>-1.8350535642374559</v>
      </c>
      <c r="CC6">
        <v>-0.26222804013738721</v>
      </c>
      <c r="CD6">
        <v>-1.289016650875406</v>
      </c>
      <c r="CE6">
        <v>-1.2525558442995159</v>
      </c>
      <c r="CF6">
        <v>-0.90899544619137729</v>
      </c>
      <c r="CG6">
        <v>-2.6166275808469508</v>
      </c>
      <c r="CH6">
        <v>-1.715350846298944</v>
      </c>
      <c r="CI6">
        <v>-2.584286002479923</v>
      </c>
      <c r="CJ6">
        <v>-1.9797264291229431</v>
      </c>
      <c r="CK6">
        <v>-1.927421878321518</v>
      </c>
      <c r="CL6">
        <v>-1.7448026991541481</v>
      </c>
      <c r="CM6">
        <v>-2.4444063939147829</v>
      </c>
      <c r="CN6">
        <v>-2.5314918748599129</v>
      </c>
      <c r="CO6">
        <v>-2.125209942965975</v>
      </c>
      <c r="CP6">
        <v>-2.2558215101474168</v>
      </c>
      <c r="CQ6">
        <v>-2.347037010029867</v>
      </c>
      <c r="CR6">
        <v>-0.84397897260530619</v>
      </c>
      <c r="CS6">
        <v>-0.71165328009081208</v>
      </c>
      <c r="CU6">
        <v>-1.5064747494873221</v>
      </c>
      <c r="CV6">
        <v>-2.4755526671689441</v>
      </c>
      <c r="CW6">
        <v>-2.576548633995559</v>
      </c>
      <c r="CX6">
        <v>-0.40733005431402969</v>
      </c>
    </row>
    <row r="7" spans="1:102" x14ac:dyDescent="0.25">
      <c r="A7" t="s">
        <v>21</v>
      </c>
      <c r="B7">
        <v>-2.3426264058116999</v>
      </c>
      <c r="C7">
        <v>-2.5726413534721888</v>
      </c>
      <c r="D7">
        <v>-0.62504056263158314</v>
      </c>
      <c r="E7">
        <v>-0.49884273471674961</v>
      </c>
      <c r="F7">
        <v>-0.72298715052352214</v>
      </c>
      <c r="G7">
        <v>-1.454052875357482</v>
      </c>
      <c r="H7">
        <v>-2.204974802256936</v>
      </c>
      <c r="I7">
        <v>-1.7894409242146541</v>
      </c>
      <c r="J7">
        <v>-1.226049402784338</v>
      </c>
      <c r="K7">
        <v>-1.643071101877992</v>
      </c>
      <c r="L7">
        <v>-2.1477689643114588</v>
      </c>
      <c r="M7">
        <v>-2.0271504197110941</v>
      </c>
      <c r="N7">
        <v>-2.3164533234696618</v>
      </c>
      <c r="O7">
        <v>-1.9512875540226471</v>
      </c>
      <c r="P7">
        <v>-2.239606018764726</v>
      </c>
      <c r="Q7">
        <v>-1.669845938297559</v>
      </c>
      <c r="R7">
        <v>-0.94485319587729033</v>
      </c>
      <c r="S7">
        <v>-1.559947179540409</v>
      </c>
      <c r="T7">
        <v>-2.1118695626335091</v>
      </c>
      <c r="U7">
        <v>-1.7693258924547279</v>
      </c>
      <c r="V7">
        <v>-2.1186521463266308</v>
      </c>
      <c r="W7">
        <v>-0.4577835351121618</v>
      </c>
      <c r="X7">
        <v>-1.125745319734851</v>
      </c>
      <c r="AA7">
        <v>-1.810884287503399</v>
      </c>
      <c r="AB7">
        <v>-0.87209234785571843</v>
      </c>
      <c r="AC7">
        <v>-2.472322948795997</v>
      </c>
      <c r="AD7">
        <v>-1.0807699148538339</v>
      </c>
      <c r="AE7">
        <v>-0.60029081951664509</v>
      </c>
      <c r="AF7">
        <v>-0.91093811824164883</v>
      </c>
      <c r="AG7">
        <v>-0.63495164643998392</v>
      </c>
      <c r="AH7">
        <v>-1.2575989155669729</v>
      </c>
      <c r="AI7">
        <v>0.1523258323563613</v>
      </c>
      <c r="AJ7">
        <v>-0.50073753227652851</v>
      </c>
      <c r="AK7">
        <v>-1.1489030575310031</v>
      </c>
      <c r="AL7">
        <v>-1.88892721882855</v>
      </c>
      <c r="AM7">
        <v>-1.956467229189004</v>
      </c>
      <c r="AN7">
        <v>-0.79992315503336753</v>
      </c>
      <c r="AO7">
        <v>-0.92375883349833177</v>
      </c>
      <c r="AP7">
        <v>-0.8172397390509234</v>
      </c>
      <c r="AQ7">
        <v>-0.48233107878068671</v>
      </c>
      <c r="AR7">
        <v>-0.62032251555656903</v>
      </c>
      <c r="AS7">
        <v>-0.73685255629818414</v>
      </c>
      <c r="AT7">
        <v>-0.72049177964344568</v>
      </c>
      <c r="AU7">
        <v>-0.63456928298768556</v>
      </c>
      <c r="AV7">
        <v>-0.39029728029684202</v>
      </c>
      <c r="AW7">
        <v>-1.589685885742409</v>
      </c>
      <c r="AX7">
        <v>-1.5138231767576911</v>
      </c>
      <c r="AY7">
        <v>1.4229000936270431</v>
      </c>
      <c r="BA7">
        <v>-2.621393600241646</v>
      </c>
      <c r="BB7">
        <v>-2.8449675358661199</v>
      </c>
      <c r="BC7">
        <v>-0.46035471062092281</v>
      </c>
      <c r="BD7">
        <v>-2.0718479881599721</v>
      </c>
      <c r="BE7">
        <v>-1.966120643914846</v>
      </c>
      <c r="BF7">
        <v>-2.426238882637</v>
      </c>
      <c r="BG7">
        <v>-2.5199581585820812</v>
      </c>
      <c r="BH7">
        <v>-2.324242519681309</v>
      </c>
      <c r="BI7">
        <v>-2.629134960384107</v>
      </c>
      <c r="BJ7">
        <v>-2.958747442650536</v>
      </c>
      <c r="BK7">
        <v>-3.11565614016112</v>
      </c>
      <c r="BL7">
        <v>-2.4743529010468062</v>
      </c>
      <c r="BM7">
        <v>-2.7357376877549822</v>
      </c>
      <c r="BN7">
        <v>-2.8818101036990491</v>
      </c>
      <c r="BO7">
        <v>-1.497333654721011</v>
      </c>
      <c r="BP7">
        <v>-1.340397508361802</v>
      </c>
      <c r="BQ7">
        <v>-1.984997993523667</v>
      </c>
      <c r="BR7">
        <v>-2.3742619101974638</v>
      </c>
      <c r="BS7">
        <v>-1.337166832361365</v>
      </c>
      <c r="BT7">
        <v>-2.8772417553247469</v>
      </c>
      <c r="BU7">
        <v>-2.5202113411698912</v>
      </c>
      <c r="BV7">
        <v>-1.8492308028972491</v>
      </c>
      <c r="BW7">
        <v>-1.8426173062595019</v>
      </c>
      <c r="BZ7">
        <v>-2.7415962565319272</v>
      </c>
      <c r="CA7">
        <v>-2.701802733124969</v>
      </c>
      <c r="CB7">
        <v>-2.535148280959802</v>
      </c>
      <c r="CC7">
        <v>-2.7500889978566851</v>
      </c>
      <c r="CD7">
        <v>-2.35868530209286</v>
      </c>
      <c r="CE7">
        <v>-2.8998651304737382</v>
      </c>
      <c r="CF7">
        <v>-2.7311282162717432</v>
      </c>
      <c r="CG7">
        <v>-1.667133707623579</v>
      </c>
      <c r="CH7">
        <v>-2.6911208794707071</v>
      </c>
      <c r="CI7">
        <v>-2.102588411808592</v>
      </c>
      <c r="CJ7">
        <v>-2.02091181945916</v>
      </c>
      <c r="CK7">
        <v>-2.3337104029841811</v>
      </c>
      <c r="CL7">
        <v>-2.4383176920640741</v>
      </c>
      <c r="CM7">
        <v>-2.6083765684074769</v>
      </c>
      <c r="CN7">
        <v>-2.275157880825426</v>
      </c>
      <c r="CO7">
        <v>-1.933866085433948</v>
      </c>
      <c r="CP7">
        <v>-2.1444614171344072</v>
      </c>
      <c r="CQ7">
        <v>-1.6610117216867579</v>
      </c>
      <c r="CR7">
        <v>-1.177321271448782</v>
      </c>
      <c r="CS7">
        <v>-1.5441747287244569</v>
      </c>
      <c r="CU7">
        <v>-0.64742615863382735</v>
      </c>
      <c r="CV7">
        <v>-1.909565293011066</v>
      </c>
      <c r="CW7">
        <v>-2.4939034358387091</v>
      </c>
      <c r="CX7">
        <v>-1.7656302632549039</v>
      </c>
    </row>
    <row r="8" spans="1:102" x14ac:dyDescent="0.25">
      <c r="A8" t="s">
        <v>22</v>
      </c>
      <c r="B8">
        <v>-2.319080012947377</v>
      </c>
      <c r="C8">
        <v>-2.4617200362671099</v>
      </c>
      <c r="D8">
        <v>0.44742212220351751</v>
      </c>
      <c r="E8">
        <v>-0.51830619795982769</v>
      </c>
      <c r="F8">
        <v>-1.6262701612988659</v>
      </c>
      <c r="G8">
        <v>-1.418372931846887</v>
      </c>
      <c r="H8">
        <v>-1.1115752822896201</v>
      </c>
      <c r="I8">
        <v>-2.0599778382572862</v>
      </c>
      <c r="J8">
        <v>-1.365545955367516</v>
      </c>
      <c r="K8">
        <v>-0.62922934957144772</v>
      </c>
      <c r="L8">
        <v>-2.056717577159036</v>
      </c>
      <c r="M8">
        <v>-1.416669762923473</v>
      </c>
      <c r="N8">
        <v>-0.42768030095620119</v>
      </c>
      <c r="O8">
        <v>-1.72076340320156</v>
      </c>
      <c r="P8">
        <v>-2.414408687742104</v>
      </c>
      <c r="Q8">
        <v>-1.08204004895799</v>
      </c>
      <c r="R8">
        <v>-1.0996560078119479</v>
      </c>
      <c r="S8">
        <v>-1.570093471660247</v>
      </c>
      <c r="T8">
        <v>-2.2709765548362451</v>
      </c>
      <c r="U8">
        <v>-1.2353290861638371</v>
      </c>
      <c r="V8">
        <v>-1.1258164882924391</v>
      </c>
      <c r="W8">
        <v>-0.37846322186632608</v>
      </c>
      <c r="X8">
        <v>-0.94612618318294817</v>
      </c>
      <c r="AA8">
        <v>-1.8077946291012921</v>
      </c>
      <c r="AB8">
        <v>-2.115931355758331</v>
      </c>
      <c r="AC8">
        <v>-1.584091642390022</v>
      </c>
      <c r="AD8">
        <v>-1.783999890004291</v>
      </c>
      <c r="AE8">
        <v>-1.0981417453183551</v>
      </c>
      <c r="AF8">
        <v>-1.0117818046317879</v>
      </c>
      <c r="AG8">
        <v>-0.75276870732769563</v>
      </c>
      <c r="AH8">
        <v>-1.8065257797563969</v>
      </c>
      <c r="AI8">
        <v>-2.2641111408518051</v>
      </c>
      <c r="AJ8">
        <v>-1.324839684700142</v>
      </c>
      <c r="AK8">
        <v>-2.3014616316429719</v>
      </c>
      <c r="AL8">
        <v>-1.162728264935132</v>
      </c>
      <c r="AM8">
        <v>-1.6137604600649811</v>
      </c>
      <c r="AN8">
        <v>-2.415939045591029</v>
      </c>
      <c r="AO8">
        <v>-1.9316989278337571</v>
      </c>
      <c r="AP8">
        <v>-1.347366929173992</v>
      </c>
      <c r="AQ8">
        <v>-2.260446684692818</v>
      </c>
      <c r="AR8">
        <v>-2.0211878615695071</v>
      </c>
      <c r="AS8">
        <v>-0.86734163142830178</v>
      </c>
      <c r="AT8">
        <v>-2.283894777512204</v>
      </c>
      <c r="AU8">
        <v>-1.5258396588239591</v>
      </c>
      <c r="AV8">
        <v>-0.1049786063060525</v>
      </c>
      <c r="AW8">
        <v>-2.2197539863579991</v>
      </c>
      <c r="AX8">
        <v>-1.9392520632485151</v>
      </c>
      <c r="AY8">
        <v>0.60780764885393757</v>
      </c>
      <c r="BA8">
        <v>-0.9665111891808007</v>
      </c>
      <c r="BB8">
        <v>-1.84924400420112</v>
      </c>
      <c r="BC8">
        <v>8.1668881893945416E-2</v>
      </c>
      <c r="BD8">
        <v>-1.6055770223066539</v>
      </c>
      <c r="BE8">
        <v>-1.3915039917426499</v>
      </c>
      <c r="BF8">
        <v>-1.6960630884900361</v>
      </c>
      <c r="BG8">
        <v>-1.507117989000561</v>
      </c>
      <c r="BH8">
        <v>-0.95907562427866822</v>
      </c>
      <c r="BI8">
        <v>-2.008120569380226</v>
      </c>
      <c r="BJ8">
        <v>-1.461252561553755</v>
      </c>
      <c r="BK8">
        <v>-1.554660153173691</v>
      </c>
      <c r="BL8">
        <v>-1.807207711809633</v>
      </c>
      <c r="BM8">
        <v>-1.604697452982798</v>
      </c>
      <c r="BN8">
        <v>-1.2998091260745199</v>
      </c>
      <c r="BO8">
        <v>-0.98504091016294604</v>
      </c>
      <c r="BP8">
        <v>-1.8842798128408771</v>
      </c>
      <c r="BQ8">
        <v>-1.611052911795396</v>
      </c>
      <c r="BR8">
        <v>-1.795978088334671</v>
      </c>
      <c r="BS8">
        <v>-0.61620270983163139</v>
      </c>
      <c r="BT8">
        <v>-1.416187499353549</v>
      </c>
      <c r="BU8">
        <v>-1.8746239184288711</v>
      </c>
      <c r="BV8">
        <v>-0.68095046716201357</v>
      </c>
      <c r="BW8">
        <v>-0.62737299717681994</v>
      </c>
      <c r="BZ8">
        <v>-1.984812629912778</v>
      </c>
      <c r="CA8">
        <v>-1.624073275175361</v>
      </c>
      <c r="CB8">
        <v>-1.3887481648619351</v>
      </c>
      <c r="CC8">
        <v>-1.294376891760066</v>
      </c>
      <c r="CD8">
        <v>-1.561136065096</v>
      </c>
      <c r="CE8">
        <v>-2.1166872578147098</v>
      </c>
      <c r="CF8">
        <v>-0.9859826846238362</v>
      </c>
      <c r="CG8">
        <v>-1.3922475196605451</v>
      </c>
      <c r="CH8">
        <v>-1.3418794070735121</v>
      </c>
      <c r="CI8">
        <v>-2.424884005187236</v>
      </c>
      <c r="CJ8">
        <v>-1.0756131457544249</v>
      </c>
      <c r="CK8">
        <v>-1.512344888498772</v>
      </c>
      <c r="CL8">
        <v>-0.79628332448276107</v>
      </c>
      <c r="CM8">
        <v>-2.1543597586105241</v>
      </c>
      <c r="CN8">
        <v>-1.67512081667034</v>
      </c>
      <c r="CO8">
        <v>-2.580891791293952</v>
      </c>
      <c r="CP8">
        <v>-1.8146577484122179</v>
      </c>
      <c r="CQ8">
        <v>-2.5189142606832968</v>
      </c>
      <c r="CR8">
        <v>-1.6630607487561171</v>
      </c>
      <c r="CS8">
        <v>-0.70205940917693532</v>
      </c>
      <c r="CU8">
        <v>-0.65460996325216314</v>
      </c>
      <c r="CV8">
        <v>-2.0721932526084692</v>
      </c>
      <c r="CW8">
        <v>-2.0866143300228028</v>
      </c>
      <c r="CX8">
        <v>-0.27783926738556658</v>
      </c>
    </row>
    <row r="9" spans="1:102" x14ac:dyDescent="0.25">
      <c r="A9" t="s">
        <v>23</v>
      </c>
      <c r="B9">
        <v>-2.8886368409030498</v>
      </c>
      <c r="C9">
        <v>-2.894876711738084</v>
      </c>
      <c r="D9">
        <v>-0.23764887042882479</v>
      </c>
      <c r="E9">
        <v>-1.493715290810657</v>
      </c>
      <c r="F9">
        <v>-2.1176462360192101</v>
      </c>
      <c r="G9">
        <v>-1.096344682908212</v>
      </c>
      <c r="H9">
        <v>-2.344623582366157</v>
      </c>
      <c r="I9">
        <v>-2.7117759559397672</v>
      </c>
      <c r="J9">
        <v>-2.55243484452417</v>
      </c>
      <c r="K9">
        <v>-2.651026711453099</v>
      </c>
      <c r="L9">
        <v>-2.5828537304017121</v>
      </c>
      <c r="M9">
        <v>-2.7158633200257309</v>
      </c>
      <c r="N9">
        <v>-2.068103832341265</v>
      </c>
      <c r="O9">
        <v>-2.6041579212899668</v>
      </c>
      <c r="P9">
        <v>-2.6663612986718279</v>
      </c>
      <c r="Q9">
        <v>-2.843614478153011</v>
      </c>
      <c r="R9">
        <v>-2.429712390787151</v>
      </c>
      <c r="S9">
        <v>-2.6243720107076931</v>
      </c>
      <c r="T9">
        <v>-2.6294994481827572</v>
      </c>
      <c r="U9">
        <v>-2.392497810274353</v>
      </c>
      <c r="V9">
        <v>-2.3321051708451401</v>
      </c>
      <c r="W9">
        <v>-2.503069610349796</v>
      </c>
      <c r="X9">
        <v>-2.535187807658736</v>
      </c>
      <c r="AA9">
        <v>-1.238423249522379</v>
      </c>
      <c r="AB9">
        <v>-2.0819441004435402</v>
      </c>
      <c r="AC9">
        <v>-0.95222534323814068</v>
      </c>
      <c r="AD9">
        <v>0.12576410494925219</v>
      </c>
      <c r="AE9">
        <v>-0.89016132184537011</v>
      </c>
      <c r="AF9">
        <v>-1.9270983746446351</v>
      </c>
      <c r="AG9">
        <v>-1.5717544790751889</v>
      </c>
      <c r="AH9">
        <v>-1.6621516203515161</v>
      </c>
      <c r="AI9">
        <v>-1.269448726786536</v>
      </c>
      <c r="AJ9">
        <v>-2.8273929290656228</v>
      </c>
      <c r="AK9">
        <v>-2.719318692801552</v>
      </c>
      <c r="AL9">
        <v>-2.6696465594942942</v>
      </c>
      <c r="AM9">
        <v>-2.6092987396604679</v>
      </c>
      <c r="AN9">
        <v>-2.4246806652329962</v>
      </c>
      <c r="AO9">
        <v>-0.81756396865338798</v>
      </c>
      <c r="AP9">
        <v>-2.480653297196532</v>
      </c>
      <c r="AQ9">
        <v>-1.002999346051298</v>
      </c>
      <c r="AR9">
        <v>-1.8298148287842599</v>
      </c>
      <c r="AS9">
        <v>-2.4799253388963058</v>
      </c>
      <c r="AT9">
        <v>-2.5032045221217039</v>
      </c>
      <c r="AU9">
        <v>-0.36911100708514588</v>
      </c>
      <c r="AV9">
        <v>0.10662555008634381</v>
      </c>
      <c r="AW9">
        <v>-1.584847209281641</v>
      </c>
      <c r="AX9">
        <v>-2.8857891233138648</v>
      </c>
      <c r="AY9">
        <v>2.681347135234792</v>
      </c>
      <c r="BA9">
        <v>-2.57874489947611</v>
      </c>
      <c r="BB9">
        <v>-2.550795576315859</v>
      </c>
      <c r="BC9">
        <v>-1.1199051220882861</v>
      </c>
      <c r="BD9">
        <v>-0.79535805773810864</v>
      </c>
      <c r="BE9">
        <v>-1.397593271742096</v>
      </c>
      <c r="BF9">
        <v>-0.94226075368523599</v>
      </c>
      <c r="BG9">
        <v>-2.0941748174080548</v>
      </c>
      <c r="BH9">
        <v>-2.786252098786747</v>
      </c>
      <c r="BI9">
        <v>-2.691596118489743</v>
      </c>
      <c r="BJ9">
        <v>-2.8101198745000309</v>
      </c>
      <c r="BK9">
        <v>-2.766338692417595</v>
      </c>
      <c r="BL9">
        <v>-2.9048910655403</v>
      </c>
      <c r="BM9">
        <v>-2.8255025090642238</v>
      </c>
      <c r="BN9">
        <v>-2.794298597246208</v>
      </c>
      <c r="BO9">
        <v>-2.6755211473497988</v>
      </c>
      <c r="BP9">
        <v>-1.567221732617738</v>
      </c>
      <c r="BQ9">
        <v>-0.78813457688185784</v>
      </c>
      <c r="BR9">
        <v>-1.9199579928784061</v>
      </c>
      <c r="BS9">
        <v>-2.4587639232524152</v>
      </c>
      <c r="BT9">
        <v>-2.770861430735386</v>
      </c>
      <c r="BU9">
        <v>-1.9220552855600339</v>
      </c>
      <c r="BV9">
        <v>-0.60610321811307943</v>
      </c>
      <c r="BW9">
        <v>-0.43921871584975491</v>
      </c>
      <c r="BZ9">
        <v>-2.2625879632808088</v>
      </c>
      <c r="CA9">
        <v>-2.1250457702131089</v>
      </c>
      <c r="CB9">
        <v>-2.896238259109861</v>
      </c>
      <c r="CC9">
        <v>-1.903946233474878</v>
      </c>
      <c r="CD9">
        <v>-2.3592224719840398</v>
      </c>
      <c r="CE9">
        <v>-2.7929733461746138</v>
      </c>
      <c r="CF9">
        <v>-1.4644909041245859</v>
      </c>
      <c r="CG9">
        <v>-1.49918998821491</v>
      </c>
      <c r="CH9">
        <v>-0.60744417820576146</v>
      </c>
      <c r="CI9">
        <v>-1.9970398501950071</v>
      </c>
      <c r="CJ9">
        <v>0.34394934236787889</v>
      </c>
      <c r="CK9">
        <v>-0.91873090543755365</v>
      </c>
      <c r="CL9">
        <v>-0.22537455079992949</v>
      </c>
      <c r="CM9">
        <v>-2.404406060736759</v>
      </c>
      <c r="CN9">
        <v>-0.16966657183572209</v>
      </c>
      <c r="CO9">
        <v>-1.04413014096343</v>
      </c>
      <c r="CP9">
        <v>-0.40010847288131501</v>
      </c>
      <c r="CQ9">
        <v>-1.251862799852296</v>
      </c>
      <c r="CR9">
        <v>-0.24145832829247821</v>
      </c>
      <c r="CS9">
        <v>-1.184402841329165</v>
      </c>
      <c r="CU9">
        <v>0.2108089125890045</v>
      </c>
      <c r="CV9">
        <v>-2.3957951777150899</v>
      </c>
      <c r="CW9">
        <v>-2.8902442921795002</v>
      </c>
      <c r="CX9">
        <v>1.3545562584614151E-3</v>
      </c>
    </row>
    <row r="10" spans="1:102" x14ac:dyDescent="0.25">
      <c r="A10" t="s">
        <v>24</v>
      </c>
      <c r="B10">
        <v>-2.803974080627333</v>
      </c>
      <c r="C10">
        <v>-2.8262668043283941</v>
      </c>
      <c r="D10">
        <v>0.33534666991469342</v>
      </c>
      <c r="E10">
        <v>-0.99271301590053007</v>
      </c>
      <c r="F10">
        <v>-1.457794444818914</v>
      </c>
      <c r="G10">
        <v>-0.67808956919371643</v>
      </c>
      <c r="H10">
        <v>-1.324114002278266</v>
      </c>
      <c r="I10">
        <v>-0.70558642844261577</v>
      </c>
      <c r="J10">
        <v>-0.4542423615003548</v>
      </c>
      <c r="K10">
        <v>-1.4867512852004841</v>
      </c>
      <c r="L10">
        <v>-0.40638620045015938</v>
      </c>
      <c r="M10">
        <v>-0.5114771610640364</v>
      </c>
      <c r="N10">
        <v>-1.3832427487520469</v>
      </c>
      <c r="O10">
        <v>-0.4638691492307459</v>
      </c>
      <c r="P10">
        <v>-0.92841905272863079</v>
      </c>
      <c r="Q10">
        <v>-0.62755050564966464</v>
      </c>
      <c r="R10">
        <v>-1.4005833594067461</v>
      </c>
      <c r="S10">
        <v>-0.81514622360010081</v>
      </c>
      <c r="T10">
        <v>-0.98067684767892493</v>
      </c>
      <c r="U10">
        <v>-1.591520744203202</v>
      </c>
      <c r="V10">
        <v>-0.96406859943466872</v>
      </c>
      <c r="W10">
        <v>-0.21976353869098109</v>
      </c>
      <c r="X10">
        <v>-0.92895754091131355</v>
      </c>
      <c r="AA10">
        <v>-0.35646713722644119</v>
      </c>
      <c r="AB10">
        <v>-0.30914261536750659</v>
      </c>
      <c r="AC10">
        <v>-6.2401127945239797E-2</v>
      </c>
      <c r="AD10">
        <v>-0.1577621431073874</v>
      </c>
      <c r="AE10">
        <v>-0.64698003886921396</v>
      </c>
      <c r="AF10">
        <v>-1.225358613173104</v>
      </c>
      <c r="AG10">
        <v>-0.3728859637577821</v>
      </c>
      <c r="AH10">
        <v>-2.0040128353342022</v>
      </c>
      <c r="AI10">
        <v>-2.058540015414672</v>
      </c>
      <c r="AJ10">
        <v>-1.872195501906931</v>
      </c>
      <c r="AK10">
        <v>-1.340913697309712</v>
      </c>
      <c r="AL10">
        <v>-1.8761148517639319</v>
      </c>
      <c r="AM10">
        <v>-1.355628531007427</v>
      </c>
      <c r="AN10">
        <v>-1.016342679098057</v>
      </c>
      <c r="AO10">
        <v>-0.72956697657368041</v>
      </c>
      <c r="AP10">
        <v>-1.4878036309519209</v>
      </c>
      <c r="AQ10">
        <v>-0.16545544394967071</v>
      </c>
      <c r="AR10">
        <v>-0.99018308298607549</v>
      </c>
      <c r="AS10">
        <v>-0.87308219977594348</v>
      </c>
      <c r="AT10">
        <v>-1.2731025078081251</v>
      </c>
      <c r="AU10">
        <v>3.9034234436548423E-2</v>
      </c>
      <c r="AV10">
        <v>0.23761833028802451</v>
      </c>
      <c r="AW10">
        <v>-1.010620024076839</v>
      </c>
      <c r="AX10">
        <v>-1.191333046154391</v>
      </c>
      <c r="AY10">
        <v>4.3363534820848988E-2</v>
      </c>
      <c r="BA10">
        <v>-2.4234251292940838</v>
      </c>
      <c r="BB10">
        <v>-1.2696255199312541</v>
      </c>
      <c r="BC10">
        <v>0.45601002870294588</v>
      </c>
      <c r="BD10">
        <v>2.571624138925686</v>
      </c>
      <c r="BE10">
        <v>-1.358559660768121</v>
      </c>
      <c r="BF10">
        <v>-1.611355713237222</v>
      </c>
      <c r="BG10">
        <v>-0.38987433981962072</v>
      </c>
      <c r="BH10">
        <v>-0.72528463202368731</v>
      </c>
      <c r="BI10">
        <v>-1.9578100955116149</v>
      </c>
      <c r="BJ10">
        <v>-1.183853234486093</v>
      </c>
      <c r="BK10">
        <v>-1.0662528330161061</v>
      </c>
      <c r="BL10">
        <v>-5.4603719515264423E-2</v>
      </c>
      <c r="BM10">
        <v>-0.57076841828349978</v>
      </c>
      <c r="BN10">
        <v>-1.9935013270450379</v>
      </c>
      <c r="BO10">
        <v>-2.508977773198406</v>
      </c>
      <c r="BP10">
        <v>-0.99793930050771862</v>
      </c>
      <c r="BQ10">
        <v>-1.8633693409541361</v>
      </c>
      <c r="BR10">
        <v>-2.767962436718837E-2</v>
      </c>
      <c r="BS10">
        <v>-0.6370633841493627</v>
      </c>
      <c r="BT10">
        <v>-0.12491049955470281</v>
      </c>
      <c r="BU10">
        <v>-2.1974124222841729</v>
      </c>
      <c r="BV10">
        <v>-0.62711135734000989</v>
      </c>
      <c r="BW10">
        <v>-1.480010327080526</v>
      </c>
      <c r="BZ10">
        <v>-0.64093218391602058</v>
      </c>
      <c r="CA10">
        <v>-0.24795013738036789</v>
      </c>
      <c r="CB10">
        <v>-0.26883279590702308</v>
      </c>
      <c r="CC10">
        <v>-0.79352502592902185</v>
      </c>
      <c r="CD10">
        <v>-1.6082182563153751</v>
      </c>
      <c r="CE10">
        <v>-1.495607302128098</v>
      </c>
      <c r="CF10">
        <v>-1.0416724139795459</v>
      </c>
      <c r="CG10">
        <v>-1.7979200970662099</v>
      </c>
      <c r="CH10">
        <v>-1.4595881563101401</v>
      </c>
      <c r="CI10">
        <v>-1.221330048030554</v>
      </c>
      <c r="CJ10">
        <v>-1.515179139061545</v>
      </c>
      <c r="CK10">
        <v>-1.2875503781400519</v>
      </c>
      <c r="CL10">
        <v>-1.7545716950194601</v>
      </c>
      <c r="CM10">
        <v>-1.014910773502413</v>
      </c>
      <c r="CN10">
        <v>-1.851095284983675</v>
      </c>
      <c r="CO10">
        <v>-1.998133276518621</v>
      </c>
      <c r="CP10">
        <v>-2.2678470266044028</v>
      </c>
      <c r="CQ10">
        <v>0.1295235678287886</v>
      </c>
      <c r="CR10">
        <v>-0.1673007816381448</v>
      </c>
      <c r="CS10">
        <v>-0.2682791453926725</v>
      </c>
      <c r="CU10">
        <v>0.1509080581965575</v>
      </c>
      <c r="CV10">
        <v>-0.98125818849043545</v>
      </c>
      <c r="CW10">
        <v>-1.3897402844823941</v>
      </c>
      <c r="CX10">
        <v>0.25944215060574882</v>
      </c>
    </row>
    <row r="11" spans="1:102" x14ac:dyDescent="0.25">
      <c r="A11" t="s">
        <v>25</v>
      </c>
      <c r="B11">
        <v>-2.7702908767498782</v>
      </c>
      <c r="C11">
        <v>-2.8545668717755128</v>
      </c>
      <c r="D11">
        <v>-0.58756246772903509</v>
      </c>
      <c r="E11">
        <v>0.43127047245670402</v>
      </c>
      <c r="F11">
        <v>-1.5111989044536061</v>
      </c>
      <c r="G11">
        <v>-0.57454236223798749</v>
      </c>
      <c r="H11">
        <v>-0.41457667514097862</v>
      </c>
      <c r="I11">
        <v>-1.4407405315560089</v>
      </c>
      <c r="J11">
        <v>-2.2668182830583601</v>
      </c>
      <c r="K11">
        <v>-0.94249907285485113</v>
      </c>
      <c r="L11">
        <v>-1.573467091744726</v>
      </c>
      <c r="M11">
        <v>-2.0009956236921962</v>
      </c>
      <c r="N11">
        <v>-1.47009645537141</v>
      </c>
      <c r="O11">
        <v>-2.4643735632520372</v>
      </c>
      <c r="P11">
        <v>-1.965485671470055</v>
      </c>
      <c r="Q11">
        <v>-0.20062219037733281</v>
      </c>
      <c r="R11">
        <v>-2.3086331504078998</v>
      </c>
      <c r="S11">
        <v>-1.5950774794621541</v>
      </c>
      <c r="T11">
        <v>-2.3703381238000349</v>
      </c>
      <c r="U11">
        <v>-1.8578821470878</v>
      </c>
      <c r="V11">
        <v>-2.5668867924233232</v>
      </c>
      <c r="W11">
        <v>-0.72773861557179087</v>
      </c>
      <c r="X11">
        <v>-1.4085840664192071</v>
      </c>
      <c r="AA11">
        <v>-5.6943462942361037E-2</v>
      </c>
      <c r="AB11">
        <v>-0.79244367033655927</v>
      </c>
      <c r="AC11">
        <v>-0.63291954810445172</v>
      </c>
      <c r="AD11">
        <v>0.1084866458130192</v>
      </c>
      <c r="AE11">
        <v>-0.99637335491131274</v>
      </c>
      <c r="AF11">
        <v>-1.4607711545591029</v>
      </c>
      <c r="AG11">
        <v>-0.51750725230764782</v>
      </c>
      <c r="AH11">
        <v>-1.3731802395528301</v>
      </c>
      <c r="AI11">
        <v>-1.544213144798898</v>
      </c>
      <c r="AJ11">
        <v>-2.7368093196054799</v>
      </c>
      <c r="AK11">
        <v>-2.4400401077966292</v>
      </c>
      <c r="AL11">
        <v>-2.6423842398893029</v>
      </c>
      <c r="AM11">
        <v>-2.3761575589783588</v>
      </c>
      <c r="AN11">
        <v>-1.0033760816696371</v>
      </c>
      <c r="AO11">
        <v>-2.010684281898889</v>
      </c>
      <c r="AP11">
        <v>-2.013617069260135</v>
      </c>
      <c r="AQ11">
        <v>-1.9549202149206051</v>
      </c>
      <c r="AR11">
        <v>-2.141308585687864</v>
      </c>
      <c r="AS11">
        <v>-0.98870820638522205</v>
      </c>
      <c r="AT11">
        <v>-2.2427047797015098</v>
      </c>
      <c r="AU11">
        <v>-2.035627498125657</v>
      </c>
      <c r="AV11">
        <v>-0.25134588014184861</v>
      </c>
      <c r="AW11">
        <v>-2.578143914024948</v>
      </c>
      <c r="AX11">
        <v>-2.630555107909776</v>
      </c>
      <c r="AY11">
        <v>-0.79642397193515035</v>
      </c>
      <c r="BA11">
        <v>-3.964986700204673</v>
      </c>
      <c r="BB11">
        <v>-4.0356336836191993</v>
      </c>
      <c r="BC11">
        <v>-2.1907535051481379</v>
      </c>
      <c r="BD11">
        <v>-2.1237428936078069</v>
      </c>
      <c r="BE11">
        <v>-3.826448597632095</v>
      </c>
      <c r="BF11">
        <v>-3.099612423915604</v>
      </c>
      <c r="BG11">
        <v>-3.8281804633237901</v>
      </c>
      <c r="BH11">
        <v>-2.6287767691045691</v>
      </c>
      <c r="BI11">
        <v>-3.9697631683323471</v>
      </c>
      <c r="BJ11">
        <v>-2.1479957887588319</v>
      </c>
      <c r="BK11">
        <v>-3.2891004767219139</v>
      </c>
      <c r="BL11">
        <v>-3.4877499062950439</v>
      </c>
      <c r="BM11">
        <v>-3.937010159648064</v>
      </c>
      <c r="BN11">
        <v>-3.439224794550757</v>
      </c>
      <c r="BO11">
        <v>-3.6556109513211559</v>
      </c>
      <c r="BP11">
        <v>-3.6832847362459971</v>
      </c>
      <c r="BQ11">
        <v>-3.5510326216976469</v>
      </c>
      <c r="BR11">
        <v>-3.6674406468342911</v>
      </c>
      <c r="BS11">
        <v>-3.5504071924530018</v>
      </c>
      <c r="BT11">
        <v>-3.627805577518084</v>
      </c>
      <c r="BU11">
        <v>-3.3588418740457082</v>
      </c>
      <c r="BV11">
        <v>-3.2111053355689978</v>
      </c>
      <c r="BW11">
        <v>-3.2725639334150531</v>
      </c>
      <c r="BZ11">
        <v>-3.441550020275304</v>
      </c>
      <c r="CA11">
        <v>-2.8476311071594078</v>
      </c>
      <c r="CB11">
        <v>-3.562916879244483</v>
      </c>
      <c r="CC11">
        <v>-3.1774687471916789</v>
      </c>
      <c r="CD11">
        <v>-3.5050204477154061</v>
      </c>
      <c r="CE11">
        <v>-3.5071132439311099</v>
      </c>
      <c r="CF11">
        <v>-2.4919265122947838</v>
      </c>
      <c r="CG11">
        <v>-2.7960009628128581</v>
      </c>
      <c r="CH11">
        <v>-3.526272324109101</v>
      </c>
      <c r="CI11">
        <v>-2.208405486260455</v>
      </c>
      <c r="CJ11">
        <v>-2.1524533682851361</v>
      </c>
      <c r="CK11">
        <v>-2.06082235221329</v>
      </c>
      <c r="CL11">
        <v>-3.3623652932694972</v>
      </c>
      <c r="CM11">
        <v>-2.9132769579139808</v>
      </c>
      <c r="CN11">
        <v>-3.036679628660194</v>
      </c>
      <c r="CO11">
        <v>-2.432385735199647</v>
      </c>
      <c r="CP11">
        <v>-3.0307972818233928</v>
      </c>
      <c r="CQ11">
        <v>-3.4113298390083862</v>
      </c>
      <c r="CR11">
        <v>-2.544541888324988</v>
      </c>
      <c r="CS11">
        <v>-1.9889558402858381</v>
      </c>
      <c r="CU11">
        <v>-1.5704174827895501</v>
      </c>
      <c r="CV11">
        <v>-3.987950159308653</v>
      </c>
    </row>
    <row r="12" spans="1:102" x14ac:dyDescent="0.25">
      <c r="A12" t="s">
        <v>26</v>
      </c>
      <c r="C12">
        <v>-2.5660942255336909</v>
      </c>
      <c r="D12">
        <v>-0.8273397566053009</v>
      </c>
      <c r="E12">
        <v>-0.28566898871222751</v>
      </c>
      <c r="F12">
        <v>-0.92267301438130656</v>
      </c>
      <c r="G12">
        <v>-1.3389223152561549</v>
      </c>
      <c r="H12">
        <v>-1.067185817650212</v>
      </c>
      <c r="I12">
        <v>-0.7532575032776917</v>
      </c>
      <c r="J12">
        <v>-0.88144456460519383</v>
      </c>
      <c r="K12">
        <v>-0.85625362200159028</v>
      </c>
      <c r="L12">
        <v>-0.96321044190681737</v>
      </c>
      <c r="M12">
        <v>-0.89691783118558466</v>
      </c>
      <c r="N12">
        <v>-1.5554691043780979</v>
      </c>
      <c r="O12">
        <v>-2.392450038194895</v>
      </c>
      <c r="P12">
        <v>-2.307550352114569</v>
      </c>
      <c r="Q12">
        <v>-2.8447937672962968</v>
      </c>
      <c r="R12">
        <v>-2.7393093358880041</v>
      </c>
      <c r="S12">
        <v>-2.4106545831818429</v>
      </c>
      <c r="T12">
        <v>-0.5362787129921105</v>
      </c>
      <c r="U12">
        <v>-0.56034768933369361</v>
      </c>
      <c r="V12">
        <v>-2.790234851567059</v>
      </c>
      <c r="W12">
        <v>-2.2671452059843431</v>
      </c>
      <c r="AA12">
        <v>-1.2937286599928151</v>
      </c>
      <c r="AB12">
        <v>-1.0368722134100119</v>
      </c>
      <c r="AC12">
        <v>-0.72943190253485013</v>
      </c>
      <c r="AD12">
        <v>-1.0224667163662959</v>
      </c>
      <c r="AE12">
        <v>-0.49077937991959042</v>
      </c>
      <c r="AF12">
        <v>-2.0668802721970918</v>
      </c>
      <c r="AG12">
        <v>-2.3464735522569771</v>
      </c>
      <c r="AH12">
        <v>-1.703277812450114</v>
      </c>
      <c r="AI12">
        <v>-2.86244850246994</v>
      </c>
      <c r="AJ12">
        <v>-1.9557107557155</v>
      </c>
      <c r="AK12">
        <v>-1.1502800206929791</v>
      </c>
      <c r="AL12">
        <v>-2.9204284524173709</v>
      </c>
      <c r="AM12">
        <v>-2.8756096597501992</v>
      </c>
      <c r="AN12">
        <v>-2.4813287685710441</v>
      </c>
      <c r="AO12">
        <v>-2.927363772582126</v>
      </c>
      <c r="AP12">
        <v>-2.5926240759987942</v>
      </c>
      <c r="AQ12">
        <v>8.4325255271198385E-2</v>
      </c>
      <c r="AR12">
        <v>-0.23245769658785559</v>
      </c>
      <c r="AS12">
        <v>-1.23398507036375</v>
      </c>
      <c r="BB12">
        <v>-2.9277617459940539</v>
      </c>
      <c r="BC12">
        <v>-1.4236480777771821</v>
      </c>
      <c r="BD12">
        <v>-0.71799940621219949</v>
      </c>
      <c r="BE12">
        <v>-1.1654694414857301</v>
      </c>
      <c r="BF12">
        <v>-0.75095274450916905</v>
      </c>
      <c r="BG12">
        <v>-2.3584658914921488</v>
      </c>
      <c r="BH12">
        <v>-1.703756504677719</v>
      </c>
      <c r="BI12">
        <v>-2.0238561367527361</v>
      </c>
      <c r="BJ12">
        <v>-2.789165105986334</v>
      </c>
      <c r="BK12">
        <v>-0.7332469095987254</v>
      </c>
      <c r="BL12">
        <v>-0.69897803096778133</v>
      </c>
      <c r="BM12">
        <v>-2.98958711571861</v>
      </c>
      <c r="BN12">
        <v>-2.7715074022800068</v>
      </c>
      <c r="BO12">
        <v>-2.7868890819189498</v>
      </c>
      <c r="BP12">
        <v>-2.9140030556365182</v>
      </c>
      <c r="BQ12">
        <v>-2.8874449399344528</v>
      </c>
      <c r="BR12">
        <v>-2.761057077590797</v>
      </c>
      <c r="BS12">
        <v>-2.8406861581322791</v>
      </c>
      <c r="BT12">
        <v>-1.8845008436705819</v>
      </c>
      <c r="BU12">
        <v>-1.719285841210997</v>
      </c>
      <c r="BV12">
        <v>-1.9482159024229111</v>
      </c>
      <c r="BZ12">
        <v>-0.71028821655399399</v>
      </c>
      <c r="CA12">
        <v>-0.38713902715983661</v>
      </c>
      <c r="CB12">
        <v>-1.059844159081992</v>
      </c>
      <c r="CC12">
        <v>-2.430937457631142</v>
      </c>
      <c r="CD12">
        <v>-2.8320419547814901</v>
      </c>
      <c r="CE12">
        <v>-2.7185587950479122</v>
      </c>
      <c r="CF12">
        <v>-2.700962388737143</v>
      </c>
      <c r="CG12">
        <v>-1.320087672541765</v>
      </c>
      <c r="CH12">
        <v>-0.8943207636802526</v>
      </c>
      <c r="CI12">
        <v>-1.211126874143541</v>
      </c>
      <c r="CJ12">
        <v>-1.220789336278834</v>
      </c>
      <c r="CK12">
        <v>-1.949600517319513</v>
      </c>
      <c r="CL12">
        <v>-1.032566798942006</v>
      </c>
      <c r="CM12">
        <v>-0.67709977538367883</v>
      </c>
      <c r="CN12">
        <v>-0.45028217250349639</v>
      </c>
      <c r="CO12">
        <v>-1.180547543982718</v>
      </c>
      <c r="CP12">
        <v>-0.47615898067245538</v>
      </c>
      <c r="CQ12">
        <v>-1.8374541134749349</v>
      </c>
      <c r="CR12">
        <v>-0.78760275414025316</v>
      </c>
      <c r="CV12">
        <v>-1.384873022746276</v>
      </c>
      <c r="CW12">
        <v>-1.860981960706801</v>
      </c>
    </row>
    <row r="13" spans="1:102" x14ac:dyDescent="0.25">
      <c r="A13" t="s">
        <v>27</v>
      </c>
      <c r="BB13">
        <v>-1.1789502973111541</v>
      </c>
      <c r="BC13">
        <v>0.27032678783806852</v>
      </c>
      <c r="BD13">
        <v>1.386444080820519</v>
      </c>
      <c r="BE13">
        <v>-0.38622939484416702</v>
      </c>
      <c r="BF13">
        <v>0.80026417613907364</v>
      </c>
      <c r="BG13">
        <v>0.63693188987405358</v>
      </c>
      <c r="BH13">
        <v>-1.403010333607621</v>
      </c>
      <c r="BI13">
        <v>-0.18665440369699621</v>
      </c>
      <c r="BJ13">
        <v>0.46029424207988517</v>
      </c>
      <c r="BK13">
        <v>0.39385074310067297</v>
      </c>
      <c r="BL13">
        <v>1.0174549923714351</v>
      </c>
      <c r="BM13">
        <v>-0.17572480466345591</v>
      </c>
      <c r="BN13">
        <v>-0.88929883955179589</v>
      </c>
      <c r="BO13">
        <v>-0.59310424239006665</v>
      </c>
      <c r="BP13">
        <v>-0.77395644798488772</v>
      </c>
      <c r="BQ13">
        <v>0.26191044724453111</v>
      </c>
      <c r="BR13">
        <v>-0.31361980911795873</v>
      </c>
      <c r="BS13">
        <v>0.12596490572898139</v>
      </c>
      <c r="BT13">
        <v>0.61299384434491833</v>
      </c>
      <c r="BU13">
        <v>-0.36362388318402672</v>
      </c>
      <c r="BV13">
        <v>0.90025186156319947</v>
      </c>
      <c r="BZ13">
        <v>1.3450217379990259</v>
      </c>
      <c r="CA13">
        <v>0.53451736199850464</v>
      </c>
      <c r="CB13">
        <v>-0.87099300613563135</v>
      </c>
      <c r="CC13">
        <v>0.49041403443945869</v>
      </c>
      <c r="CD13">
        <v>1.04830368826931</v>
      </c>
      <c r="CE13">
        <v>0.32238956433686028</v>
      </c>
      <c r="CF13">
        <v>1.16403372740761</v>
      </c>
      <c r="CG13">
        <v>0.8934138669231424</v>
      </c>
      <c r="CH13">
        <v>-0.60982220323452885</v>
      </c>
      <c r="CI13">
        <v>0.36159241125602232</v>
      </c>
      <c r="CJ13">
        <v>1.2529086151867179</v>
      </c>
      <c r="CK13">
        <v>-0.23412243992094181</v>
      </c>
      <c r="CL13">
        <v>0.72573708528368608</v>
      </c>
      <c r="CM13">
        <v>0.73725935699195522</v>
      </c>
      <c r="CN13">
        <v>1.556897807622051</v>
      </c>
      <c r="CO13">
        <v>-1.486152529057519</v>
      </c>
      <c r="CP13">
        <v>-1.5958022295141541</v>
      </c>
      <c r="CQ13">
        <v>-1.8767233711978699</v>
      </c>
      <c r="CR13">
        <v>-6.0431104545055937E-2</v>
      </c>
      <c r="CV13">
        <v>-1.306355591408946</v>
      </c>
      <c r="CW13">
        <v>-0.25532296124234483</v>
      </c>
    </row>
    <row r="14" spans="1:102" x14ac:dyDescent="0.25">
      <c r="A14" t="s">
        <v>28</v>
      </c>
      <c r="C14">
        <v>-2.8850465897763158</v>
      </c>
      <c r="D14">
        <v>-0.12823732467597859</v>
      </c>
      <c r="E14">
        <v>1.08658907414162</v>
      </c>
      <c r="F14">
        <v>-1.8471968087274711</v>
      </c>
      <c r="G14">
        <v>-1.9889518775703749</v>
      </c>
      <c r="H14">
        <v>-2.317294209489948</v>
      </c>
      <c r="I14">
        <v>-2.062109038604214</v>
      </c>
      <c r="J14">
        <v>-2.3923466279752081</v>
      </c>
      <c r="K14">
        <v>-2.311127559985795</v>
      </c>
      <c r="L14">
        <v>-2.0881523107724891</v>
      </c>
      <c r="M14">
        <v>-1.268633797709817</v>
      </c>
      <c r="N14">
        <v>-2.2412853324205622</v>
      </c>
      <c r="O14">
        <v>-2.003753561025801</v>
      </c>
      <c r="P14">
        <v>-2.6065471347987899</v>
      </c>
      <c r="Q14">
        <v>-1.8844065021499621</v>
      </c>
      <c r="R14">
        <v>-1.795034861069738</v>
      </c>
      <c r="S14">
        <v>-2.4213213400413869</v>
      </c>
      <c r="T14">
        <v>-2.5881899448751402</v>
      </c>
      <c r="U14">
        <v>-2.2614066559946382</v>
      </c>
      <c r="V14">
        <v>-1.995769439431206</v>
      </c>
      <c r="W14">
        <v>-1.4048971093932889</v>
      </c>
      <c r="AA14">
        <v>-1.492058113137763</v>
      </c>
      <c r="AB14">
        <v>-1.9599838813288519</v>
      </c>
      <c r="AC14">
        <v>-1.9618190843555989</v>
      </c>
      <c r="AD14">
        <v>-2.1997032101681548</v>
      </c>
      <c r="AE14">
        <v>-1.634825121526488</v>
      </c>
      <c r="AF14">
        <v>-2.0043747250323731</v>
      </c>
      <c r="AG14">
        <v>-1.318793109539746</v>
      </c>
      <c r="AH14">
        <v>-2.327920193046717</v>
      </c>
      <c r="AI14">
        <v>-1.885103441394145</v>
      </c>
      <c r="AJ14">
        <v>-2.4814718865009362</v>
      </c>
      <c r="AK14">
        <v>-2.3930042943895482</v>
      </c>
      <c r="AL14">
        <v>-2.2982862429033268</v>
      </c>
      <c r="AM14">
        <v>-2.0638952045791958</v>
      </c>
      <c r="AN14">
        <v>-2.3412648948139951</v>
      </c>
      <c r="AO14">
        <v>-1.6166592038828309</v>
      </c>
      <c r="AP14">
        <v>-2.1219647451641999</v>
      </c>
      <c r="AQ14">
        <v>-2.0088321496605919</v>
      </c>
      <c r="AR14">
        <v>-2.038396794583329</v>
      </c>
      <c r="AS14">
        <v>-2.020651830473899</v>
      </c>
      <c r="BB14">
        <v>-2.8229575470955099</v>
      </c>
      <c r="BC14">
        <v>0.34332509904165609</v>
      </c>
      <c r="BD14">
        <v>1.159863077356011</v>
      </c>
      <c r="BE14">
        <v>-1.3507373852558391</v>
      </c>
      <c r="BF14">
        <v>-2.2230681987312071</v>
      </c>
      <c r="BG14">
        <v>-2.0288490295703041</v>
      </c>
      <c r="BH14">
        <v>-2.04449842327229</v>
      </c>
      <c r="BI14">
        <v>-2.7684291010872939</v>
      </c>
      <c r="BJ14">
        <v>-2.5628472267540441</v>
      </c>
      <c r="BK14">
        <v>-2.7625533180951578</v>
      </c>
      <c r="BL14">
        <v>-2.3928762627322619</v>
      </c>
      <c r="BM14">
        <v>-2.7287506797994481</v>
      </c>
      <c r="BN14">
        <v>-2.333157980389275</v>
      </c>
      <c r="BO14">
        <v>-2.6203516942278799</v>
      </c>
      <c r="BP14">
        <v>-2.1177036333697572</v>
      </c>
      <c r="BQ14">
        <v>-2.2579216078673499</v>
      </c>
      <c r="BR14">
        <v>-2.4473767478176329</v>
      </c>
      <c r="BS14">
        <v>-2.7499860418131949</v>
      </c>
      <c r="BT14">
        <v>-1.9493055504506871</v>
      </c>
      <c r="BU14">
        <v>-1.9311978340234679</v>
      </c>
      <c r="BV14">
        <v>-0.88380950335954656</v>
      </c>
      <c r="BZ14">
        <v>-1.663389528975729</v>
      </c>
      <c r="CA14">
        <v>-1.9795451106626361</v>
      </c>
      <c r="CB14">
        <v>-1.778121929293333</v>
      </c>
      <c r="CC14">
        <v>-2.5696688974658</v>
      </c>
      <c r="CD14">
        <v>-1.5354156440706299</v>
      </c>
      <c r="CE14">
        <v>-2.078948732639692</v>
      </c>
      <c r="CF14">
        <v>-1.378675065225532</v>
      </c>
      <c r="CG14">
        <v>-2.1529904635132642</v>
      </c>
      <c r="CH14">
        <v>-1.7930139492292361</v>
      </c>
      <c r="CI14">
        <v>-1.3887780510831309</v>
      </c>
      <c r="CJ14">
        <v>-0.80602924540257403</v>
      </c>
      <c r="CK14">
        <v>-1.002346764617297</v>
      </c>
      <c r="CL14">
        <v>-1.575709166006146</v>
      </c>
      <c r="CM14">
        <v>-2.1581295340576081</v>
      </c>
      <c r="CN14">
        <v>-1.449682964696096</v>
      </c>
      <c r="CO14">
        <v>-1.972489938457205</v>
      </c>
      <c r="CP14">
        <v>-1.1197829963864581</v>
      </c>
      <c r="CQ14">
        <v>-2.258264828032106</v>
      </c>
      <c r="CR14">
        <v>0.79037871661611425</v>
      </c>
      <c r="CV14">
        <v>0.39932571287058849</v>
      </c>
      <c r="CW14">
        <v>-2.773756568938873</v>
      </c>
    </row>
    <row r="15" spans="1:102" x14ac:dyDescent="0.25">
      <c r="A15" t="s">
        <v>29</v>
      </c>
      <c r="BB15">
        <v>-0.80493491600760281</v>
      </c>
      <c r="BC15">
        <v>0.54717323746523183</v>
      </c>
      <c r="BD15">
        <v>1.3184890351570331</v>
      </c>
      <c r="BE15">
        <v>0.1676173582431531</v>
      </c>
      <c r="BF15">
        <v>0.35099617805126843</v>
      </c>
      <c r="BG15">
        <v>0.72556062404697697</v>
      </c>
      <c r="BH15">
        <v>0.77588288414231565</v>
      </c>
      <c r="BI15">
        <v>0.17757577004555089</v>
      </c>
      <c r="BJ15">
        <v>0.18299614513490309</v>
      </c>
      <c r="BK15">
        <v>-0.12624480053641909</v>
      </c>
      <c r="BL15">
        <v>5.6425417352612132E-2</v>
      </c>
      <c r="BM15">
        <v>-1.3154264625836409E-2</v>
      </c>
      <c r="BN15">
        <v>-0.17522691333790649</v>
      </c>
      <c r="BO15">
        <v>-2.991831894792743E-2</v>
      </c>
      <c r="BP15">
        <v>0.3794242854827124</v>
      </c>
      <c r="BQ15">
        <v>0.11287603928142791</v>
      </c>
      <c r="BR15">
        <v>-1.4130068575006069</v>
      </c>
      <c r="BS15">
        <v>-0.91262714232664954</v>
      </c>
      <c r="BT15">
        <v>0.66543214346329393</v>
      </c>
      <c r="BU15">
        <v>1.5850818194713779E-2</v>
      </c>
      <c r="BV15">
        <v>0.47331793758576107</v>
      </c>
      <c r="BZ15">
        <v>1.2062722148859539</v>
      </c>
      <c r="CA15">
        <v>-1.182062014635394</v>
      </c>
      <c r="CB15">
        <v>-0.87462041638901256</v>
      </c>
      <c r="CC15">
        <v>-1.4037536183186159</v>
      </c>
      <c r="CD15">
        <v>-0.30905842406738832</v>
      </c>
      <c r="CE15">
        <v>0.68796819034694456</v>
      </c>
      <c r="CF15">
        <v>0.70886005812470454</v>
      </c>
      <c r="CG15">
        <v>0.60839804160660238</v>
      </c>
      <c r="CH15">
        <v>-7.8833615139753788E-2</v>
      </c>
      <c r="CI15">
        <v>-0.40143671881693288</v>
      </c>
      <c r="CJ15">
        <v>-1.082148529858773</v>
      </c>
      <c r="CK15">
        <v>-0.60973333653621642</v>
      </c>
      <c r="CL15">
        <v>-1.175780822462184</v>
      </c>
      <c r="CM15">
        <v>-0.75397051375537527</v>
      </c>
      <c r="CN15">
        <v>0.97233064046127571</v>
      </c>
      <c r="CO15">
        <v>0.55244448794981849</v>
      </c>
      <c r="CP15">
        <v>-0.12990403550324431</v>
      </c>
      <c r="CQ15">
        <v>0.35037648619942641</v>
      </c>
      <c r="CR15">
        <v>1.0977293146642559</v>
      </c>
      <c r="CV15">
        <v>-0.46542832467289669</v>
      </c>
      <c r="CW15">
        <v>-1.010197383525077</v>
      </c>
    </row>
    <row r="16" spans="1:102" x14ac:dyDescent="0.25">
      <c r="A16" t="s">
        <v>30</v>
      </c>
      <c r="C16">
        <v>-2.745119812224504</v>
      </c>
      <c r="D16">
        <v>-2.382261160444147E-2</v>
      </c>
      <c r="E16">
        <v>1.0514846891554159</v>
      </c>
      <c r="F16">
        <v>-1.1810265777495581</v>
      </c>
      <c r="G16">
        <v>-1.662548767746783</v>
      </c>
      <c r="H16">
        <v>-2.2779471503220541</v>
      </c>
      <c r="I16">
        <v>-2.5843823769901659</v>
      </c>
      <c r="J16">
        <v>-2.5430614399644478</v>
      </c>
      <c r="K16">
        <v>-2.4557296149937859</v>
      </c>
      <c r="L16">
        <v>-2.434880241972698</v>
      </c>
      <c r="M16">
        <v>-2.412649176256302</v>
      </c>
      <c r="N16">
        <v>-2.510164761149869</v>
      </c>
      <c r="O16">
        <v>-2.4715358368880551</v>
      </c>
      <c r="P16">
        <v>-2.566355809861717</v>
      </c>
      <c r="Q16">
        <v>-2.371902796273833</v>
      </c>
      <c r="R16">
        <v>-2.5728082119761009</v>
      </c>
      <c r="S16">
        <v>-0.81980464656300467</v>
      </c>
      <c r="T16">
        <v>-0.81584888691782786</v>
      </c>
      <c r="U16">
        <v>-1.7627796379872309</v>
      </c>
      <c r="V16">
        <v>-1.7948459887649151</v>
      </c>
      <c r="W16">
        <v>-1.0821080403315559</v>
      </c>
      <c r="AA16">
        <v>-0.73688828949333174</v>
      </c>
      <c r="AB16">
        <v>-2.0766285470191619</v>
      </c>
      <c r="AC16">
        <v>-0.78759610103065936</v>
      </c>
      <c r="AD16">
        <v>-1.531006993548417</v>
      </c>
      <c r="AE16">
        <v>-2.500666590980952</v>
      </c>
      <c r="AF16">
        <v>-0.90464977933880941</v>
      </c>
      <c r="AG16">
        <v>0.13238706169642539</v>
      </c>
      <c r="AH16">
        <v>-2.5229900903683662</v>
      </c>
      <c r="AI16">
        <v>-2.7006067068354191</v>
      </c>
      <c r="AJ16">
        <v>-2.1374045052491759</v>
      </c>
      <c r="AK16">
        <v>-1.304782633319167</v>
      </c>
      <c r="AL16">
        <v>-2.5042877543796851</v>
      </c>
      <c r="AM16">
        <v>1.5528410952239309E-2</v>
      </c>
      <c r="AN16">
        <v>-0.41573345758490832</v>
      </c>
      <c r="AO16">
        <v>-2.4072858388105058</v>
      </c>
      <c r="AP16">
        <v>-1.553479854885373</v>
      </c>
      <c r="AQ16">
        <v>-1.8483148830082601</v>
      </c>
      <c r="AR16">
        <v>-0.65817426996523709</v>
      </c>
      <c r="AS16">
        <v>-1.1504838545516201</v>
      </c>
    </row>
    <row r="17" spans="1:101" x14ac:dyDescent="0.25">
      <c r="A17" t="s">
        <v>31</v>
      </c>
      <c r="C17">
        <v>-1.6827072174700219</v>
      </c>
      <c r="D17">
        <v>-0.10361924804828659</v>
      </c>
      <c r="E17">
        <v>1.223734276648009</v>
      </c>
      <c r="F17">
        <v>-1.443395550992379</v>
      </c>
      <c r="G17">
        <v>-1.0398321758069919</v>
      </c>
      <c r="H17">
        <v>-2.994639164040882</v>
      </c>
      <c r="I17">
        <v>-2.9946295352203571</v>
      </c>
      <c r="J17">
        <v>-0.27951931385866319</v>
      </c>
      <c r="K17">
        <v>-0.38690530862268441</v>
      </c>
      <c r="L17">
        <v>-1.7496959182904219</v>
      </c>
      <c r="M17">
        <v>-1.3400464004096171</v>
      </c>
      <c r="N17">
        <v>-2.425360398200239</v>
      </c>
      <c r="O17">
        <v>-2.7682537178061559</v>
      </c>
      <c r="P17">
        <v>-2.225771852274419</v>
      </c>
      <c r="Q17">
        <v>-1.231829381275203</v>
      </c>
      <c r="R17">
        <v>-1.7427179251301359</v>
      </c>
      <c r="S17">
        <v>-1.1647188676789491</v>
      </c>
      <c r="T17">
        <v>-1.2257351549846951</v>
      </c>
      <c r="U17">
        <v>-0.80435073031653426</v>
      </c>
      <c r="V17">
        <v>-0.66332352454733445</v>
      </c>
      <c r="W17">
        <v>-0.57791128469454911</v>
      </c>
      <c r="AA17">
        <v>0.15861378479170199</v>
      </c>
      <c r="AB17">
        <v>-2.5203488076253482</v>
      </c>
      <c r="AC17">
        <v>-2.7193138865443101</v>
      </c>
      <c r="AD17">
        <v>-1.1469918128061789</v>
      </c>
      <c r="AE17">
        <v>6.7742657298397277E-2</v>
      </c>
      <c r="AF17">
        <v>-0.52959655801729333</v>
      </c>
      <c r="AG17">
        <v>0.21515584700070631</v>
      </c>
      <c r="AH17">
        <v>-1.9497310157805019</v>
      </c>
      <c r="AI17">
        <v>-3.4362205366692683E-2</v>
      </c>
      <c r="AJ17">
        <v>-1.8359981132015359</v>
      </c>
      <c r="AK17">
        <v>-0.26161422969295889</v>
      </c>
      <c r="AL17">
        <v>-0.93753968227115703</v>
      </c>
      <c r="AM17">
        <v>-0.50254225145570786</v>
      </c>
      <c r="AN17">
        <v>-0.49789327381448728</v>
      </c>
      <c r="AO17">
        <v>-2.075594351739507</v>
      </c>
      <c r="AP17">
        <v>-0.87356260205684777</v>
      </c>
      <c r="AQ17">
        <v>-0.59833960937627417</v>
      </c>
      <c r="AR17">
        <v>-1.6807274591579591</v>
      </c>
      <c r="AS17">
        <v>-2.0336868779249451</v>
      </c>
      <c r="BB17">
        <v>-0.99324297898034897</v>
      </c>
      <c r="BC17">
        <v>0.61774005019533618</v>
      </c>
      <c r="BD17">
        <v>1.215997387916232</v>
      </c>
      <c r="BE17">
        <v>0.38770333760966141</v>
      </c>
      <c r="BF17">
        <v>-0.30932405427722859</v>
      </c>
      <c r="BG17">
        <v>4.6579730388303563E-2</v>
      </c>
      <c r="BH17">
        <v>0.1224164796344492</v>
      </c>
      <c r="BI17">
        <v>-0.62528083731753281</v>
      </c>
      <c r="BJ17">
        <v>-0.4666873385442516</v>
      </c>
      <c r="BK17">
        <v>-1.825924918480996</v>
      </c>
      <c r="BL17">
        <v>-1.2705669469523659</v>
      </c>
      <c r="BM17">
        <v>-0.71228668052605426</v>
      </c>
      <c r="BN17">
        <v>-0.71602159974477453</v>
      </c>
      <c r="BO17">
        <v>-1.2961990860279919</v>
      </c>
      <c r="BP17">
        <v>-0.75702362503738208</v>
      </c>
      <c r="BQ17">
        <v>-1.617120501961578</v>
      </c>
      <c r="BR17">
        <v>-0.93332654748782429</v>
      </c>
      <c r="BS17">
        <v>-1.067286595753262</v>
      </c>
      <c r="BT17">
        <v>-2.602105089225847</v>
      </c>
      <c r="BU17">
        <v>-2.155539009220989</v>
      </c>
      <c r="BV17">
        <v>-1.610325073725827</v>
      </c>
      <c r="BZ17">
        <v>-1.2827049638934811</v>
      </c>
      <c r="CA17">
        <v>-1.4225449819415741</v>
      </c>
      <c r="CB17">
        <v>-0.66168790100163144</v>
      </c>
      <c r="CC17">
        <v>-2.601280632078665</v>
      </c>
      <c r="CD17">
        <v>-1.083763664766942</v>
      </c>
      <c r="CE17">
        <v>-0.5979497249567276</v>
      </c>
      <c r="CF17">
        <v>0.47773457745861042</v>
      </c>
      <c r="CG17">
        <v>-0.15473280622985211</v>
      </c>
      <c r="CH17">
        <v>-1.523537756939606</v>
      </c>
      <c r="CI17">
        <v>-1.8436967154800159</v>
      </c>
      <c r="CJ17">
        <v>-1.0045082209483449</v>
      </c>
      <c r="CK17">
        <v>-1.364893383848681</v>
      </c>
      <c r="CL17">
        <v>-0.69573733105300839</v>
      </c>
      <c r="CM17">
        <v>-1.6840012164945699</v>
      </c>
      <c r="CN17">
        <v>-0.79855594565437882</v>
      </c>
      <c r="CO17">
        <v>-0.60556923918887484</v>
      </c>
      <c r="CP17">
        <v>-0.43548281338500922</v>
      </c>
      <c r="CQ17">
        <v>-1.1647711977804931</v>
      </c>
      <c r="CR17">
        <v>1.75079256152466</v>
      </c>
      <c r="CV17">
        <v>0.75401153866925852</v>
      </c>
      <c r="CW17">
        <v>-1.219636217088587</v>
      </c>
    </row>
    <row r="18" spans="1:101" x14ac:dyDescent="0.25">
      <c r="A18" t="s">
        <v>32</v>
      </c>
      <c r="C18">
        <v>-2.478279501717378</v>
      </c>
      <c r="D18">
        <v>-1.9738258944606839</v>
      </c>
      <c r="E18">
        <v>0.43233765045878558</v>
      </c>
      <c r="F18">
        <v>-1.002422945164863</v>
      </c>
      <c r="G18">
        <v>8.5057471293501774E-2</v>
      </c>
      <c r="H18">
        <v>0.31129426074863081</v>
      </c>
      <c r="I18">
        <v>-1.3808740155055339</v>
      </c>
      <c r="J18">
        <v>-0.30989721838188761</v>
      </c>
      <c r="K18">
        <v>-0.93652713833103107</v>
      </c>
      <c r="L18">
        <v>-0.73975137092897769</v>
      </c>
      <c r="M18">
        <v>-1.643433774263763</v>
      </c>
      <c r="N18">
        <v>-1.802600510483982</v>
      </c>
      <c r="O18">
        <v>-1.459822212872337</v>
      </c>
      <c r="P18">
        <v>-2.2540385365239799</v>
      </c>
      <c r="Q18">
        <v>-2.1441126789819678</v>
      </c>
      <c r="R18">
        <v>-2.0920676118968089</v>
      </c>
      <c r="S18">
        <v>-2.4601231348031201</v>
      </c>
      <c r="T18">
        <v>-2.4427108893935938</v>
      </c>
      <c r="U18">
        <v>-2.5343022799523811</v>
      </c>
      <c r="V18">
        <v>-1.3401721412018399</v>
      </c>
      <c r="W18">
        <v>-0.73418292890167491</v>
      </c>
      <c r="AA18">
        <v>0.83713027410192886</v>
      </c>
      <c r="AB18">
        <v>-6.6293546834607364E-2</v>
      </c>
      <c r="AC18">
        <v>-2.3069772768151662</v>
      </c>
      <c r="AD18">
        <v>-1.9557859359366669</v>
      </c>
      <c r="AE18">
        <v>-1.764680985640809</v>
      </c>
      <c r="AF18">
        <v>-1.6282881637739861</v>
      </c>
      <c r="AG18">
        <v>-2.1289154501561041</v>
      </c>
      <c r="AH18">
        <v>-0.57180008060132892</v>
      </c>
      <c r="AI18">
        <v>-1.4126194295286489</v>
      </c>
      <c r="AJ18">
        <v>-0.90957053974726476</v>
      </c>
      <c r="AK18">
        <v>-2.4368577245105372</v>
      </c>
      <c r="AL18">
        <v>-0.94747530749580522</v>
      </c>
      <c r="AM18">
        <v>-0.95821182989802067</v>
      </c>
      <c r="AN18">
        <v>-0.7050108714583565</v>
      </c>
      <c r="AO18">
        <v>-1.176355150562105</v>
      </c>
      <c r="AP18">
        <v>-1.3534994190699829</v>
      </c>
      <c r="AQ18">
        <v>-0.85509328694702458</v>
      </c>
      <c r="AR18">
        <v>-0.19570681774840359</v>
      </c>
      <c r="AS18">
        <v>-0.67349245040097139</v>
      </c>
      <c r="BB18">
        <v>-2.4601771020428029</v>
      </c>
      <c r="BC18">
        <v>-1.359300553263509</v>
      </c>
      <c r="BD18">
        <v>-0.68610863303117464</v>
      </c>
      <c r="BE18">
        <v>-1.799254750075189</v>
      </c>
      <c r="BF18">
        <v>-2.1362478874253452</v>
      </c>
      <c r="BG18">
        <v>-1.5499402383799941</v>
      </c>
      <c r="BH18">
        <v>-1.5111986448087389</v>
      </c>
      <c r="BI18">
        <v>-1.222966414272364</v>
      </c>
      <c r="BJ18">
        <v>-0.64903961193472559</v>
      </c>
      <c r="BK18">
        <v>-2.0485421601929779</v>
      </c>
      <c r="BL18">
        <v>-2.2993628149466212</v>
      </c>
      <c r="BM18">
        <v>-1.9021563459836019</v>
      </c>
      <c r="BN18">
        <v>-1.3184320252610899</v>
      </c>
      <c r="BO18">
        <v>0.93381116698502231</v>
      </c>
      <c r="BP18">
        <v>0.98346547181357447</v>
      </c>
      <c r="BQ18">
        <v>-2.120136046760297</v>
      </c>
      <c r="BR18">
        <v>-2.5028873250207049</v>
      </c>
      <c r="BS18">
        <v>-1.814564518633577</v>
      </c>
      <c r="BT18">
        <v>-0.76651562401505791</v>
      </c>
      <c r="BU18">
        <v>-1.6469106643872009</v>
      </c>
      <c r="BV18">
        <v>-1.2257346420700179</v>
      </c>
      <c r="BZ18">
        <v>-1.0103950668180419</v>
      </c>
      <c r="CA18">
        <v>0.60123361647317763</v>
      </c>
      <c r="CB18">
        <v>1.5503855957372461</v>
      </c>
      <c r="CC18">
        <v>-1.5126364874118361</v>
      </c>
      <c r="CD18">
        <v>-1.5366763567443289</v>
      </c>
      <c r="CE18">
        <v>-1.5750694168394621</v>
      </c>
      <c r="CF18">
        <v>0.39891488284696541</v>
      </c>
      <c r="CG18">
        <v>-0.22461268780179239</v>
      </c>
      <c r="CH18">
        <v>-0.94419957115973252</v>
      </c>
      <c r="CI18">
        <v>-1.135695288018344</v>
      </c>
      <c r="CJ18">
        <v>-0.67608256174269121</v>
      </c>
      <c r="CK18">
        <v>-0.78714015934483905</v>
      </c>
      <c r="CL18">
        <v>-0.23168138961214979</v>
      </c>
      <c r="CM18">
        <v>-1.2331763305746211</v>
      </c>
      <c r="CN18">
        <v>-0.64604596527212643</v>
      </c>
      <c r="CO18">
        <v>-0.29378763760092308</v>
      </c>
      <c r="CP18">
        <v>0.71579980283165512</v>
      </c>
      <c r="CQ18">
        <v>-0.94760449959629323</v>
      </c>
      <c r="CR18">
        <v>-0.8564991769264696</v>
      </c>
      <c r="CV18">
        <v>-1.8774807912301339</v>
      </c>
      <c r="CW18">
        <v>-2.1302361676206791</v>
      </c>
    </row>
    <row r="19" spans="1:101" x14ac:dyDescent="0.25">
      <c r="A19" t="s">
        <v>33</v>
      </c>
      <c r="C19">
        <v>-2.429682833680757</v>
      </c>
      <c r="D19">
        <v>-9.9743721970471794E-2</v>
      </c>
      <c r="E19">
        <v>1.153667057717813</v>
      </c>
      <c r="F19">
        <v>-0.91356481386281785</v>
      </c>
      <c r="G19">
        <v>-1.5352632167895821</v>
      </c>
      <c r="H19">
        <v>-2.1337490356749842</v>
      </c>
      <c r="I19">
        <v>-1.425872507522723</v>
      </c>
      <c r="J19">
        <v>-1.484212654398738</v>
      </c>
      <c r="K19">
        <v>-1.392487700871772</v>
      </c>
      <c r="L19">
        <v>-2.317811276960601</v>
      </c>
      <c r="M19">
        <v>-2.102516210357471</v>
      </c>
      <c r="N19">
        <v>-2.22994249089892</v>
      </c>
      <c r="O19">
        <v>-1.8230088577475609</v>
      </c>
      <c r="P19">
        <v>-1.742643553320379</v>
      </c>
      <c r="Q19">
        <v>-2.308482405163812</v>
      </c>
      <c r="R19">
        <v>-2.1730527947351508</v>
      </c>
      <c r="S19">
        <v>-1.821708440185424</v>
      </c>
      <c r="T19">
        <v>-1.856724195404021</v>
      </c>
      <c r="U19">
        <v>-1.8561112052137649</v>
      </c>
      <c r="V19">
        <v>-2.1080652642429092</v>
      </c>
      <c r="W19">
        <v>-1.219407179785198</v>
      </c>
      <c r="AA19">
        <v>-1.2323167268936379</v>
      </c>
      <c r="AB19">
        <v>-2.2927529262249999</v>
      </c>
      <c r="AC19">
        <v>-0.63502495876609999</v>
      </c>
      <c r="AD19">
        <v>-1.0403719108342639</v>
      </c>
      <c r="AE19">
        <v>-0.4641361494419235</v>
      </c>
      <c r="AF19">
        <v>-1.193930805404517</v>
      </c>
      <c r="AG19">
        <v>-0.25734206349032201</v>
      </c>
      <c r="AH19">
        <v>-1.018265127178444</v>
      </c>
      <c r="AI19">
        <v>-1.278977756806277</v>
      </c>
      <c r="AJ19">
        <v>-1.855878735807414</v>
      </c>
      <c r="AK19">
        <v>-1.4883874428032591</v>
      </c>
      <c r="AL19">
        <v>-1.8740047330263869</v>
      </c>
      <c r="AM19">
        <v>-2.3310139590765711</v>
      </c>
      <c r="AN19">
        <v>-1.8818151686950411</v>
      </c>
      <c r="AO19">
        <v>0.51317499986444259</v>
      </c>
      <c r="AP19">
        <v>-0.36518284269482187</v>
      </c>
      <c r="AQ19">
        <v>-2.1963095508760211</v>
      </c>
      <c r="AR19">
        <v>-0.70313571925454099</v>
      </c>
      <c r="AS19">
        <v>-1.259091768716313</v>
      </c>
      <c r="BB19">
        <v>-2.695212665180386</v>
      </c>
      <c r="BC19">
        <v>0.1547703013298056</v>
      </c>
      <c r="BD19">
        <v>1.077131571984475</v>
      </c>
      <c r="BE19">
        <v>0.1713075053646142</v>
      </c>
      <c r="BF19">
        <v>0.16791775112038629</v>
      </c>
      <c r="BG19">
        <v>-0.7907146026311046</v>
      </c>
      <c r="BH19">
        <v>-1.7552015144879289</v>
      </c>
      <c r="BI19">
        <v>-1.7457597441065329</v>
      </c>
      <c r="BJ19">
        <v>-1.9545028243568929</v>
      </c>
      <c r="BK19">
        <v>-1.962001547168156</v>
      </c>
      <c r="BL19">
        <v>-2.6741230586535969</v>
      </c>
      <c r="BM19">
        <v>-2.4842907462954571</v>
      </c>
      <c r="BN19">
        <v>-2.2918401915443858</v>
      </c>
      <c r="BO19">
        <v>-2.3917545782858238</v>
      </c>
      <c r="BP19">
        <v>0.69131970760911821</v>
      </c>
      <c r="BQ19">
        <v>1.0062743566214289</v>
      </c>
      <c r="BR19">
        <v>-2.259857175012483</v>
      </c>
      <c r="BS19">
        <v>-2.4989643197417841</v>
      </c>
      <c r="BT19">
        <v>-0.2456851917541408</v>
      </c>
      <c r="BU19">
        <v>0.13666730609527411</v>
      </c>
      <c r="BV19">
        <v>-0.14376709765350679</v>
      </c>
      <c r="BZ19">
        <v>-0.32937951357061018</v>
      </c>
      <c r="CA19">
        <v>-1.878275508662969</v>
      </c>
      <c r="CB19">
        <v>-1.4183148263187</v>
      </c>
      <c r="CC19">
        <v>-1.8356955845982601</v>
      </c>
      <c r="CD19">
        <v>1.0922050697146091</v>
      </c>
      <c r="CE19">
        <v>0.55149733915882226</v>
      </c>
      <c r="CF19">
        <v>-0.61019241451392392</v>
      </c>
      <c r="CG19">
        <v>-0.80327268502187932</v>
      </c>
      <c r="CH19">
        <v>-0.34555824493636061</v>
      </c>
      <c r="CI19">
        <v>-2.2953699397253939</v>
      </c>
      <c r="CJ19">
        <v>-2.095193900708487</v>
      </c>
      <c r="CK19">
        <v>-1.630277742904011</v>
      </c>
      <c r="CL19">
        <v>-0.43325081172368579</v>
      </c>
      <c r="CM19">
        <v>-0.78626973258321453</v>
      </c>
      <c r="CN19">
        <v>-1.7498678473871701</v>
      </c>
      <c r="CO19">
        <v>-0.6650497255962361</v>
      </c>
      <c r="CP19">
        <v>-0.35902878127451432</v>
      </c>
      <c r="CQ19">
        <v>-2.643912068611789</v>
      </c>
      <c r="CR19">
        <v>0.55125977992930009</v>
      </c>
      <c r="CV19">
        <v>-0.48604363193025402</v>
      </c>
      <c r="CW19">
        <v>-2.7421721831200649</v>
      </c>
    </row>
    <row r="20" spans="1:101" x14ac:dyDescent="0.25">
      <c r="A20" t="s">
        <v>34</v>
      </c>
      <c r="C20">
        <v>-2.6161005972514841</v>
      </c>
      <c r="D20">
        <v>-0.66950836866536301</v>
      </c>
      <c r="E20">
        <v>0.98837331972132558</v>
      </c>
      <c r="F20">
        <v>-2.0974582607997552</v>
      </c>
      <c r="G20">
        <v>-1.625414412518257</v>
      </c>
      <c r="H20">
        <v>-1.2254487405134029</v>
      </c>
      <c r="I20">
        <v>-1.3995467263886681</v>
      </c>
      <c r="J20">
        <v>-1.741995085702011</v>
      </c>
      <c r="K20">
        <v>-1.795199281137122</v>
      </c>
      <c r="L20">
        <v>-1.620848910852162</v>
      </c>
      <c r="M20">
        <v>-1.564035496016893</v>
      </c>
      <c r="N20">
        <v>-2.20226043507243</v>
      </c>
      <c r="O20">
        <v>-1.5527853612801421</v>
      </c>
      <c r="P20">
        <v>-0.85421051024580119</v>
      </c>
      <c r="Q20">
        <v>-1.782346910495672</v>
      </c>
      <c r="R20">
        <v>0.27187831565036941</v>
      </c>
      <c r="S20">
        <v>9.8368862175651772E-2</v>
      </c>
      <c r="T20">
        <v>-0.61492504254455593</v>
      </c>
      <c r="U20">
        <v>0.18972381078150249</v>
      </c>
      <c r="V20">
        <v>0.94407670989997527</v>
      </c>
      <c r="W20">
        <v>0.3535839806957578</v>
      </c>
      <c r="AA20">
        <v>0.67336880897772933</v>
      </c>
      <c r="AB20">
        <v>-0.9060423615357176</v>
      </c>
      <c r="AC20">
        <v>0.29169819741550868</v>
      </c>
      <c r="AD20">
        <v>-1.949554375564819</v>
      </c>
      <c r="AE20">
        <v>-0.68290760061901679</v>
      </c>
      <c r="AF20">
        <v>-1.3691705545013031</v>
      </c>
      <c r="AG20">
        <v>0.22303022109065851</v>
      </c>
      <c r="AH20">
        <v>-1.641852744621999</v>
      </c>
      <c r="AI20">
        <v>-1.001179967938592</v>
      </c>
      <c r="AJ20">
        <v>-1.544158667655283</v>
      </c>
      <c r="AK20">
        <v>-0.47522974852770078</v>
      </c>
      <c r="AL20">
        <v>-1.6521031438060489</v>
      </c>
      <c r="AM20">
        <v>-0.44280947209141408</v>
      </c>
      <c r="AN20">
        <v>-0.41313815101369811</v>
      </c>
      <c r="AO20">
        <v>-0.23397939760666081</v>
      </c>
      <c r="AP20">
        <v>-5.7845212071137402E-2</v>
      </c>
      <c r="AQ20">
        <v>-0.37841461104027457</v>
      </c>
      <c r="AR20">
        <v>-0.19642255291501609</v>
      </c>
      <c r="AS20">
        <v>-3.7554858811941629E-2</v>
      </c>
      <c r="BB20">
        <v>-1.8841428540083669</v>
      </c>
      <c r="BC20">
        <v>-0.86179579521185556</v>
      </c>
      <c r="BD20">
        <v>0.38274099894288321</v>
      </c>
      <c r="BE20">
        <v>-0.3663059313056779</v>
      </c>
      <c r="BF20">
        <v>-0.18345945764435051</v>
      </c>
      <c r="BG20">
        <v>0.173499862329548</v>
      </c>
      <c r="BH20">
        <v>0.63100093712279615</v>
      </c>
      <c r="BI20">
        <v>-0.1533789103319145</v>
      </c>
      <c r="BJ20">
        <v>-1.351904184241336</v>
      </c>
      <c r="BK20">
        <v>-0.8882456376808171</v>
      </c>
      <c r="BL20">
        <v>-0.244596261127557</v>
      </c>
      <c r="BM20">
        <v>4.9972404590214597E-2</v>
      </c>
      <c r="BN20">
        <v>-0.73454045607773555</v>
      </c>
      <c r="BO20">
        <v>-0.6484477778607507</v>
      </c>
      <c r="BP20">
        <v>-0.74500903586187606</v>
      </c>
      <c r="BQ20">
        <v>-2.1017875715389338</v>
      </c>
      <c r="BR20">
        <v>-1.503381712310295</v>
      </c>
      <c r="BS20">
        <v>-0.63984139512520755</v>
      </c>
      <c r="BT20">
        <v>0.1000659529754061</v>
      </c>
      <c r="BU20">
        <v>-0.19049125404071721</v>
      </c>
      <c r="BV20">
        <v>-0.39926711713521662</v>
      </c>
      <c r="BZ20">
        <v>5.7564130658181972E-2</v>
      </c>
      <c r="CA20">
        <v>-1.1864241984698789</v>
      </c>
      <c r="CB20">
        <v>-0.2000818543258564</v>
      </c>
      <c r="CC20">
        <v>-0.90882042261983098</v>
      </c>
      <c r="CD20">
        <v>-0.75523362904673985</v>
      </c>
      <c r="CE20">
        <v>-1.044549886774218</v>
      </c>
      <c r="CF20">
        <v>-0.67372048845803922</v>
      </c>
      <c r="CG20">
        <v>-1.1647573981675139</v>
      </c>
      <c r="CH20">
        <v>-0.73832825407386315</v>
      </c>
      <c r="CI20">
        <v>-1.210371673304043</v>
      </c>
      <c r="CJ20">
        <v>-0.90861996491219732</v>
      </c>
      <c r="CK20">
        <v>-1.5572970185101149</v>
      </c>
      <c r="CL20">
        <v>-0.71804527431334408</v>
      </c>
      <c r="CM20">
        <v>-1.036978723146059</v>
      </c>
      <c r="CN20">
        <v>-0.1222970517870015</v>
      </c>
      <c r="CO20">
        <v>-0.16629329947479021</v>
      </c>
      <c r="CP20">
        <v>-0.19595502947131579</v>
      </c>
      <c r="CQ20">
        <v>-0.44134784493881402</v>
      </c>
      <c r="CR20">
        <v>0.29797540037151288</v>
      </c>
      <c r="CV20">
        <v>-1.039043264362522</v>
      </c>
      <c r="CW20">
        <v>-0.83971467335899386</v>
      </c>
    </row>
    <row r="21" spans="1:101" x14ac:dyDescent="0.25">
      <c r="A21" t="s">
        <v>35</v>
      </c>
      <c r="C21">
        <v>-3.0134298690929349</v>
      </c>
      <c r="D21">
        <v>-0.88608422246097862</v>
      </c>
      <c r="E21">
        <v>0.40055977888812322</v>
      </c>
      <c r="F21">
        <v>-2.6029169621431918</v>
      </c>
      <c r="G21">
        <v>-2.2965654359201921</v>
      </c>
      <c r="H21">
        <v>-1.8875196462692241</v>
      </c>
      <c r="I21">
        <v>-1.0716214550187491</v>
      </c>
      <c r="J21">
        <v>-2.374555809612807</v>
      </c>
      <c r="K21">
        <v>-2.4392223139741631</v>
      </c>
      <c r="L21">
        <v>-2.0967050298418188</v>
      </c>
      <c r="M21">
        <v>-1.132839865000149</v>
      </c>
      <c r="N21">
        <v>-1.773627966815355</v>
      </c>
      <c r="O21">
        <v>-0.69536075808882269</v>
      </c>
      <c r="P21">
        <v>-2.2532472003389978</v>
      </c>
      <c r="Q21">
        <v>-2.0990181226720859</v>
      </c>
      <c r="R21">
        <v>-1.7417738764322039</v>
      </c>
      <c r="S21">
        <v>-1.7128553499236969</v>
      </c>
      <c r="T21">
        <v>-1.9974571228456319</v>
      </c>
      <c r="U21">
        <v>-0.94350808649131201</v>
      </c>
      <c r="V21">
        <v>-2.2214671171582099</v>
      </c>
      <c r="W21">
        <v>-1.8610711015134529</v>
      </c>
      <c r="AA21">
        <v>-1.50527056794758</v>
      </c>
      <c r="AB21">
        <v>-2.5951602137307241</v>
      </c>
      <c r="AC21">
        <v>0.97948969385319529</v>
      </c>
      <c r="AD21">
        <v>0.57161515754841041</v>
      </c>
      <c r="AE21">
        <v>-0.51824624890501725</v>
      </c>
      <c r="AF21">
        <v>-0.95681699264543962</v>
      </c>
      <c r="AG21">
        <v>-0.93036893337592386</v>
      </c>
      <c r="AH21">
        <v>-1.5043484991918941</v>
      </c>
      <c r="AI21">
        <v>0.11150793014055781</v>
      </c>
      <c r="AJ21">
        <v>-1.0752837696918649</v>
      </c>
      <c r="AK21">
        <v>-0.87165056570307853</v>
      </c>
      <c r="AL21">
        <v>-0.92251850553490067</v>
      </c>
      <c r="AM21">
        <v>-1.0681512155878929</v>
      </c>
      <c r="AN21">
        <v>-1.953570830594515</v>
      </c>
      <c r="AO21">
        <v>-0.42614943023716012</v>
      </c>
      <c r="AP21">
        <v>-0.32197165758039281</v>
      </c>
      <c r="AQ21">
        <v>-1.79249666924462</v>
      </c>
      <c r="AR21">
        <v>-1.9911379628190311</v>
      </c>
      <c r="AS21">
        <v>-2.1504393939898581</v>
      </c>
      <c r="BB21">
        <v>-2.9162688073180121</v>
      </c>
      <c r="BC21">
        <v>-1.236594652164057</v>
      </c>
      <c r="BD21">
        <v>-0.34188326154672632</v>
      </c>
      <c r="BE21">
        <v>-1.5283829123774679</v>
      </c>
      <c r="BF21">
        <v>-0.89354611760614422</v>
      </c>
      <c r="BG21">
        <v>-1.23717603102298</v>
      </c>
      <c r="BH21">
        <v>-0.45143456874921578</v>
      </c>
      <c r="BI21">
        <v>-0.88960019269155277</v>
      </c>
      <c r="BJ21">
        <v>-2.042099020928299</v>
      </c>
      <c r="BK21">
        <v>-2.1569516690872108</v>
      </c>
      <c r="BL21">
        <v>-2.6798025991478531</v>
      </c>
      <c r="BM21">
        <v>-1.2767978333189589</v>
      </c>
      <c r="BN21">
        <v>-0.78096059108672933</v>
      </c>
      <c r="BO21">
        <v>-0.82973041744468234</v>
      </c>
      <c r="BP21">
        <v>-1.9686748818344899</v>
      </c>
      <c r="BQ21">
        <v>-2.5466309196608439</v>
      </c>
      <c r="BR21">
        <v>-2.655752286395288</v>
      </c>
      <c r="BS21">
        <v>-0.64394366082182397</v>
      </c>
      <c r="BT21">
        <v>0.42206514311282728</v>
      </c>
      <c r="BU21">
        <v>0.20630092418207729</v>
      </c>
      <c r="BV21">
        <v>1.0178155529785731</v>
      </c>
      <c r="BZ21">
        <v>0.37630009514297269</v>
      </c>
      <c r="CA21">
        <v>0.38499183727305791</v>
      </c>
      <c r="CB21">
        <v>-0.6037045036373635</v>
      </c>
      <c r="CC21">
        <v>-0.70849592362083635</v>
      </c>
      <c r="CD21">
        <v>3.7559490762137583E-2</v>
      </c>
      <c r="CE21">
        <v>0.50866110924772889</v>
      </c>
      <c r="CF21">
        <v>-0.47447170260655491</v>
      </c>
      <c r="CG21">
        <v>-7.9044662332694443E-2</v>
      </c>
      <c r="CH21">
        <v>-1.7312001203762091</v>
      </c>
      <c r="CI21">
        <v>-1.9596463420486321</v>
      </c>
      <c r="CJ21">
        <v>-1.9973548151345619</v>
      </c>
      <c r="CK21">
        <v>-2.409235101599402</v>
      </c>
      <c r="CL21">
        <v>-0.56752477639220755</v>
      </c>
      <c r="CM21">
        <v>-1.1536653715837599</v>
      </c>
      <c r="CN21">
        <v>-1.378493418340268</v>
      </c>
      <c r="CO21">
        <v>-0.50399282538401569</v>
      </c>
      <c r="CP21">
        <v>0.6103429118389424</v>
      </c>
      <c r="CQ21">
        <v>-2.4430625234317489</v>
      </c>
      <c r="CR21">
        <v>0.26866282134017211</v>
      </c>
      <c r="CV21">
        <v>-4.3815180784493417E-2</v>
      </c>
      <c r="CW21">
        <v>-2.616876285212681</v>
      </c>
    </row>
    <row r="22" spans="1:101" x14ac:dyDescent="0.25">
      <c r="A22" t="s">
        <v>36</v>
      </c>
      <c r="C22">
        <v>-2.65673560723073</v>
      </c>
      <c r="D22">
        <v>-1.3326024599825801</v>
      </c>
      <c r="E22">
        <v>-4.5380811945649739E-2</v>
      </c>
      <c r="F22">
        <v>-1.06093303528164</v>
      </c>
      <c r="G22">
        <v>-1.100674023051265</v>
      </c>
      <c r="H22">
        <v>-1.0294166559233171</v>
      </c>
      <c r="I22">
        <v>-1.4142868152327721</v>
      </c>
      <c r="J22">
        <v>-1.0998678968729829</v>
      </c>
      <c r="K22">
        <v>-0.81137208138563999</v>
      </c>
      <c r="L22">
        <v>-1.4221285487246389</v>
      </c>
      <c r="M22">
        <v>-0.89085655863464341</v>
      </c>
      <c r="N22">
        <v>-1.4961432567916939</v>
      </c>
      <c r="O22">
        <v>-1.0853273191965671</v>
      </c>
      <c r="P22">
        <v>-1.4811174066907959</v>
      </c>
      <c r="Q22">
        <v>-0.92316404883597958</v>
      </c>
      <c r="R22">
        <v>-0.6446177529074768</v>
      </c>
      <c r="S22">
        <v>-0.90493535272547587</v>
      </c>
      <c r="T22">
        <v>-0.33370731906101803</v>
      </c>
      <c r="U22">
        <v>0.14108465244822879</v>
      </c>
      <c r="V22">
        <v>-2.9865168370675831E-2</v>
      </c>
      <c r="W22">
        <v>-1.147554661048904</v>
      </c>
      <c r="AA22">
        <v>-0.97454807814285449</v>
      </c>
      <c r="AB22">
        <v>-1.800953603365602</v>
      </c>
      <c r="AC22">
        <v>-1.145067933330711</v>
      </c>
      <c r="AD22">
        <v>-1.3341494613066971</v>
      </c>
      <c r="AE22">
        <v>-1.468612341219004</v>
      </c>
      <c r="AF22">
        <v>-1.382951940622976</v>
      </c>
      <c r="AG22">
        <v>-0.31977439522556628</v>
      </c>
      <c r="AH22">
        <v>-1.0794120141241741</v>
      </c>
      <c r="AI22">
        <v>-0.67381202831105413</v>
      </c>
      <c r="AJ22">
        <v>-1.103534841589408</v>
      </c>
      <c r="AK22">
        <v>-0.91651814437375256</v>
      </c>
      <c r="AL22">
        <v>-0.21095401053961649</v>
      </c>
      <c r="AM22">
        <v>0.7747528890861175</v>
      </c>
      <c r="AN22">
        <v>0.11216692073943579</v>
      </c>
      <c r="AO22">
        <v>-0.1142212132818559</v>
      </c>
      <c r="AP22">
        <v>0.36872365538154089</v>
      </c>
      <c r="AQ22">
        <v>0.62196422721219957</v>
      </c>
      <c r="AR22">
        <v>0.82894464323009009</v>
      </c>
      <c r="AS22">
        <v>0.65711960420041882</v>
      </c>
    </row>
    <row r="23" spans="1:101" x14ac:dyDescent="0.25">
      <c r="A23" t="s">
        <v>37</v>
      </c>
      <c r="C23">
        <v>-2.3634148371690911</v>
      </c>
      <c r="D23">
        <v>-1.411856935713063</v>
      </c>
      <c r="E23">
        <v>0.14107154562933949</v>
      </c>
      <c r="F23">
        <v>-1.8693870280772229</v>
      </c>
      <c r="G23">
        <v>-0.25684486926322081</v>
      </c>
      <c r="H23">
        <v>-0.90304060983398649</v>
      </c>
      <c r="I23">
        <v>-2.1009352034696298</v>
      </c>
      <c r="J23">
        <v>-2.084120577164045</v>
      </c>
      <c r="K23">
        <v>-1.6817517511029401</v>
      </c>
      <c r="L23">
        <v>-2.2960848223009518</v>
      </c>
      <c r="M23">
        <v>-1.8177886262290179</v>
      </c>
      <c r="N23">
        <v>-2.361094370261231</v>
      </c>
      <c r="O23">
        <v>-1.94641205770635</v>
      </c>
      <c r="P23">
        <v>-2.2558957975155698</v>
      </c>
      <c r="Q23">
        <v>-2.0572242420651459</v>
      </c>
      <c r="R23">
        <v>-2.2464718797481922</v>
      </c>
      <c r="S23">
        <v>-0.55895807173261258</v>
      </c>
      <c r="T23">
        <v>-0.13885046083939381</v>
      </c>
      <c r="U23">
        <v>-2.219575438135224</v>
      </c>
      <c r="V23">
        <v>-2.1650338812215209</v>
      </c>
      <c r="W23">
        <v>-1.26873986422903</v>
      </c>
      <c r="AA23">
        <v>-1.972957525309659</v>
      </c>
      <c r="AB23">
        <v>-2.1139502615498351</v>
      </c>
      <c r="AC23">
        <v>-0.58951602104668577</v>
      </c>
      <c r="AD23">
        <v>-0.97002307517043485</v>
      </c>
      <c r="AE23">
        <v>-1.3933371723828989</v>
      </c>
      <c r="AF23">
        <v>-2.2231282798783978</v>
      </c>
      <c r="AG23">
        <v>-2.294639401170385</v>
      </c>
      <c r="AH23">
        <v>-2.3073952350087699</v>
      </c>
      <c r="AI23">
        <v>-1.9682457446237791</v>
      </c>
      <c r="AJ23">
        <v>-2.031890983364137</v>
      </c>
      <c r="AK23">
        <v>-0.73084608777657623</v>
      </c>
      <c r="AL23">
        <v>-1.999215606625921</v>
      </c>
      <c r="AM23">
        <v>-2.0346501678406259</v>
      </c>
      <c r="AN23">
        <v>-2.4306295438205132</v>
      </c>
      <c r="AO23">
        <v>-2.0363745717250392</v>
      </c>
      <c r="AP23">
        <v>-2.2733441842487081</v>
      </c>
      <c r="AQ23">
        <v>-2.005128026795203</v>
      </c>
      <c r="AR23">
        <v>-1.786791506365224</v>
      </c>
      <c r="AS23">
        <v>-1.861351303815679</v>
      </c>
      <c r="BB23">
        <v>-1.016944889129044</v>
      </c>
      <c r="BC23">
        <v>-1.601149184065547</v>
      </c>
      <c r="BD23">
        <v>-0.74628589250299227</v>
      </c>
      <c r="BE23">
        <v>-0.30468104599408008</v>
      </c>
      <c r="BF23">
        <v>0.20529662804157711</v>
      </c>
      <c r="BG23">
        <v>-0.21151411691186611</v>
      </c>
      <c r="BH23">
        <v>-1.220555044030277</v>
      </c>
      <c r="BI23">
        <v>-1.4745692628022331</v>
      </c>
      <c r="BJ23">
        <v>-2.299256554847064</v>
      </c>
      <c r="BK23">
        <v>-2.281800711684856</v>
      </c>
      <c r="BL23">
        <v>-1.9086383286708639</v>
      </c>
      <c r="BM23">
        <v>-2.2372999895780228</v>
      </c>
      <c r="BN23">
        <v>-2.4843438839180889</v>
      </c>
      <c r="BO23">
        <v>-2.5898133404780239</v>
      </c>
      <c r="BP23">
        <v>-2.346145249550676</v>
      </c>
      <c r="BQ23">
        <v>-2.617495286285703</v>
      </c>
      <c r="BR23">
        <v>-2.4370866721962918</v>
      </c>
      <c r="BS23">
        <v>-2.0878912933239331</v>
      </c>
      <c r="BT23">
        <v>-1.027335558844769</v>
      </c>
      <c r="BU23">
        <v>-0.75735842414824373</v>
      </c>
      <c r="BV23">
        <v>8.9521253408319137E-2</v>
      </c>
      <c r="BZ23">
        <v>0.59799436611129742</v>
      </c>
      <c r="CA23">
        <v>-1.2532842627828991</v>
      </c>
      <c r="CB23">
        <v>-2.0101570182752431</v>
      </c>
      <c r="CC23">
        <v>-1.2319847360842471</v>
      </c>
      <c r="CD23">
        <v>-0.99478886632306451</v>
      </c>
      <c r="CE23">
        <v>-1.2290079035073691</v>
      </c>
      <c r="CF23">
        <v>-0.1784253024890543</v>
      </c>
      <c r="CG23">
        <v>-1.6686406371706619</v>
      </c>
      <c r="CH23">
        <v>-2.2821233296232188</v>
      </c>
      <c r="CI23">
        <v>-2.6335801122202889</v>
      </c>
      <c r="CJ23">
        <v>-1.968064185642981</v>
      </c>
      <c r="CK23">
        <v>-2.097228133179228</v>
      </c>
      <c r="CL23">
        <v>-1.532805184642051</v>
      </c>
      <c r="CM23">
        <v>-2.0214410852574449</v>
      </c>
      <c r="CN23">
        <v>-1.6224957122586221</v>
      </c>
      <c r="CO23">
        <v>-2.2120721609789999</v>
      </c>
      <c r="CP23">
        <v>-1.464718969562288</v>
      </c>
      <c r="CQ23">
        <v>-2.4986983081868779</v>
      </c>
      <c r="CR23">
        <v>-0.88302571617606684</v>
      </c>
      <c r="CV23">
        <v>-1.8021383267178881</v>
      </c>
      <c r="CW23">
        <v>-2.4497671875278768</v>
      </c>
    </row>
    <row r="24" spans="1:101" x14ac:dyDescent="0.25">
      <c r="A24" t="s">
        <v>38</v>
      </c>
      <c r="C24">
        <v>-1.8732451118522331</v>
      </c>
      <c r="D24">
        <v>-1.3757118373073851</v>
      </c>
      <c r="E24">
        <v>0.41576129813349638</v>
      </c>
      <c r="F24">
        <v>0.39142269297097959</v>
      </c>
      <c r="G24">
        <v>0.33675049052937328</v>
      </c>
      <c r="H24">
        <v>0.58102120430860682</v>
      </c>
      <c r="I24">
        <v>-0.25080283507514561</v>
      </c>
      <c r="J24">
        <v>-1.417925380779004</v>
      </c>
      <c r="K24">
        <v>-0.86827309425854993</v>
      </c>
      <c r="L24">
        <v>-1.629416054260687</v>
      </c>
      <c r="M24">
        <v>-0.97786098498476248</v>
      </c>
      <c r="N24">
        <v>-0.98624367789228973</v>
      </c>
      <c r="O24">
        <v>-0.80291645303946846</v>
      </c>
      <c r="P24">
        <v>-0.67891255006738149</v>
      </c>
      <c r="Q24">
        <v>-1.0925774542343929</v>
      </c>
      <c r="R24">
        <v>-0.75204282592995253</v>
      </c>
      <c r="S24">
        <v>-1.457119126123728</v>
      </c>
      <c r="T24">
        <v>-1.6286796196826001</v>
      </c>
      <c r="U24">
        <v>-2.0043168797868089</v>
      </c>
      <c r="V24">
        <v>-2.1721934706754489</v>
      </c>
      <c r="W24">
        <v>-0.62320359966015204</v>
      </c>
      <c r="AA24">
        <v>-0.1338253102049059</v>
      </c>
      <c r="AB24">
        <v>-1.623153680480055</v>
      </c>
      <c r="AC24">
        <v>-0.81002013972031406</v>
      </c>
      <c r="AD24">
        <v>-1.068173411174048</v>
      </c>
      <c r="AE24">
        <v>-1.056358354179201</v>
      </c>
      <c r="AF24">
        <v>-2.0557403441832518</v>
      </c>
      <c r="AG24">
        <v>-1.206372895203482</v>
      </c>
      <c r="AH24">
        <v>-1.3966387114502581</v>
      </c>
      <c r="AI24">
        <v>-0.77066121532319731</v>
      </c>
      <c r="AJ24">
        <v>-1.2017992636415651</v>
      </c>
      <c r="AK24">
        <v>-0.25082527069733518</v>
      </c>
      <c r="AL24">
        <v>-1.513156226043215</v>
      </c>
      <c r="AM24">
        <v>-1.2959265278300469</v>
      </c>
      <c r="AN24">
        <v>-1.2807184757874079</v>
      </c>
      <c r="AO24">
        <v>-1.237121232470493</v>
      </c>
      <c r="AP24">
        <v>-1.5304202314525499</v>
      </c>
      <c r="AQ24">
        <v>-0.76173298651913401</v>
      </c>
      <c r="AR24">
        <v>-1.2089327570637149</v>
      </c>
      <c r="AS24">
        <v>-0.36301781878452077</v>
      </c>
      <c r="AW24">
        <v>-0.86874757013049952</v>
      </c>
      <c r="AX24">
        <v>-2.3029903808232359</v>
      </c>
      <c r="BB24">
        <v>-2.27611348775392</v>
      </c>
      <c r="BC24">
        <v>-1.5289822807148259</v>
      </c>
      <c r="BD24">
        <v>2.1584711651192232E-2</v>
      </c>
      <c r="BE24">
        <v>-2.1193937492742672</v>
      </c>
      <c r="BF24">
        <v>-2.2594734365726201</v>
      </c>
      <c r="BG24">
        <v>-2.106660402728834</v>
      </c>
      <c r="BH24">
        <v>-2.5891006003083699</v>
      </c>
      <c r="BI24">
        <v>-1.3966245601946421</v>
      </c>
      <c r="BJ24">
        <v>-1.3601149257035969</v>
      </c>
      <c r="BK24">
        <v>-2.0094949898320702</v>
      </c>
      <c r="BL24">
        <v>-1.757686695866443</v>
      </c>
      <c r="BM24">
        <v>-2.0048550485771441</v>
      </c>
      <c r="BN24">
        <v>-2.195039437885181</v>
      </c>
      <c r="BO24">
        <v>-1.8517626236183791</v>
      </c>
      <c r="BP24">
        <v>-2.1798169350998671</v>
      </c>
      <c r="BQ24">
        <v>-0.81971155480634272</v>
      </c>
      <c r="BR24">
        <v>-2.275284248793381E-2</v>
      </c>
      <c r="BS24">
        <v>0.15935201873159199</v>
      </c>
      <c r="BT24">
        <v>-2.0801784835947719</v>
      </c>
      <c r="BU24">
        <v>-2.1534711722496089</v>
      </c>
      <c r="BV24">
        <v>-2.058861226467569</v>
      </c>
      <c r="BZ24">
        <v>-1.8867911371859369</v>
      </c>
      <c r="CA24">
        <v>-2.1946218142793619</v>
      </c>
      <c r="CB24">
        <v>-1.644637861532912</v>
      </c>
      <c r="CC24">
        <v>-1.2503188313069911</v>
      </c>
      <c r="CD24">
        <v>-1.225895613251373</v>
      </c>
      <c r="CE24">
        <v>-0.56768092353309574</v>
      </c>
      <c r="CF24">
        <v>-0.76987717511963105</v>
      </c>
      <c r="CG24">
        <v>-1.576465164641335</v>
      </c>
      <c r="CH24">
        <v>-0.47850304747143851</v>
      </c>
      <c r="CI24">
        <v>-1.08474996028322</v>
      </c>
      <c r="CJ24">
        <v>-1.1254729559129359</v>
      </c>
      <c r="CK24">
        <v>-1.4847338326187729</v>
      </c>
      <c r="CL24">
        <v>-0.80083100968611487</v>
      </c>
      <c r="CM24">
        <v>-0.39374988179529868</v>
      </c>
      <c r="CN24">
        <v>-1.5439351983146929</v>
      </c>
      <c r="CO24">
        <v>-1.597265847573514</v>
      </c>
      <c r="CP24">
        <v>-0.40581951309345737</v>
      </c>
      <c r="CQ24">
        <v>-0.99239092126472028</v>
      </c>
      <c r="CR24">
        <v>-0.59705973128790291</v>
      </c>
    </row>
    <row r="25" spans="1:101" x14ac:dyDescent="0.25">
      <c r="A25" t="s">
        <v>39</v>
      </c>
      <c r="C25">
        <v>-2.484487981238491</v>
      </c>
      <c r="D25">
        <v>0.1013484955061404</v>
      </c>
      <c r="E25">
        <v>0.78243019310478779</v>
      </c>
      <c r="F25">
        <v>-1.1416860136571609</v>
      </c>
      <c r="G25">
        <v>-0.17207340979134619</v>
      </c>
      <c r="H25">
        <v>-0.58945281155679075</v>
      </c>
      <c r="I25">
        <v>-0.26636025045379258</v>
      </c>
      <c r="J25">
        <v>-2.30472752694179</v>
      </c>
      <c r="K25">
        <v>-2.2405020050631421</v>
      </c>
      <c r="L25">
        <v>-2.0843792226794959</v>
      </c>
      <c r="M25">
        <v>-2.5401619537589419</v>
      </c>
      <c r="N25">
        <v>-2.4367487967862078</v>
      </c>
      <c r="O25">
        <v>-0.57044202546304779</v>
      </c>
      <c r="P25">
        <v>-0.2753533522119011</v>
      </c>
      <c r="Q25">
        <v>-0.65331227599021402</v>
      </c>
      <c r="R25">
        <v>-1.218462068603704</v>
      </c>
      <c r="S25">
        <v>-1.160819882069043</v>
      </c>
      <c r="T25">
        <v>-0.73053441595794788</v>
      </c>
      <c r="U25">
        <v>0.26414394760389809</v>
      </c>
      <c r="V25">
        <v>0.54810524080381917</v>
      </c>
      <c r="W25">
        <v>-0.3219118129222176</v>
      </c>
      <c r="AA25">
        <v>2.1305607844338159E-2</v>
      </c>
      <c r="AB25">
        <v>-1.965759795104705</v>
      </c>
      <c r="AC25">
        <v>-1.8058341642602931</v>
      </c>
      <c r="AD25">
        <v>-1.467305141359623</v>
      </c>
      <c r="AE25">
        <v>-1.17223617580241</v>
      </c>
      <c r="AF25">
        <v>-0.44872403983444659</v>
      </c>
      <c r="AG25">
        <v>0.5182895619630592</v>
      </c>
      <c r="AH25">
        <v>0.33956773082484348</v>
      </c>
      <c r="AI25">
        <v>-0.2944557248450253</v>
      </c>
      <c r="AJ25">
        <v>6.070736195385127E-2</v>
      </c>
      <c r="AK25">
        <v>-0.53443473937623309</v>
      </c>
      <c r="AL25">
        <v>-1.7928585648716111</v>
      </c>
      <c r="AM25">
        <v>-0.72842553256547793</v>
      </c>
      <c r="AN25">
        <v>-0.94064892050933013</v>
      </c>
      <c r="AO25">
        <v>-0.23837435631749759</v>
      </c>
      <c r="AP25">
        <v>-0.82183406669301662</v>
      </c>
      <c r="AQ25">
        <v>-0.16380047380171561</v>
      </c>
      <c r="AR25">
        <v>-0.39450185329999721</v>
      </c>
      <c r="AS25">
        <v>0.54862704094111892</v>
      </c>
      <c r="AW25">
        <v>0.1838732685945029</v>
      </c>
      <c r="AX25">
        <v>-2.8277345366269269</v>
      </c>
      <c r="BB25">
        <v>-2.578289861786371</v>
      </c>
      <c r="BC25">
        <v>-0.20422521217644601</v>
      </c>
      <c r="BD25">
        <v>1.753209366421026</v>
      </c>
      <c r="BE25">
        <v>0.65155037284133899</v>
      </c>
      <c r="BF25">
        <v>-2.0252675565668752</v>
      </c>
      <c r="BG25">
        <v>-2.4461709391913842</v>
      </c>
      <c r="BH25">
        <v>-1.913188369758916</v>
      </c>
      <c r="BI25">
        <v>-2.146069411939473</v>
      </c>
      <c r="BJ25">
        <v>-2.0395988404831988</v>
      </c>
      <c r="BK25">
        <v>-1.954498659525959</v>
      </c>
      <c r="BL25">
        <v>-3.0202995524578879</v>
      </c>
      <c r="BM25">
        <v>-2.9856732533834038</v>
      </c>
      <c r="BN25">
        <v>-2.6692271049173479</v>
      </c>
      <c r="BO25">
        <v>-2.170034407445081</v>
      </c>
      <c r="BP25">
        <v>-2.2854859710879092</v>
      </c>
      <c r="BQ25">
        <v>-2.0460128738757901</v>
      </c>
      <c r="BR25">
        <v>-2.565228822647649</v>
      </c>
      <c r="BS25">
        <v>-2.7619987227099938</v>
      </c>
      <c r="BT25">
        <v>-2.3012493811571391</v>
      </c>
      <c r="BU25">
        <v>-2.5975201782558539</v>
      </c>
      <c r="BV25">
        <v>0.46578321582046822</v>
      </c>
      <c r="BZ25">
        <v>0.94872857198951199</v>
      </c>
      <c r="CA25">
        <v>0.84915355305350093</v>
      </c>
      <c r="CB25">
        <v>-2.1962537450410791</v>
      </c>
      <c r="CC25">
        <v>-2.5415635935609888</v>
      </c>
      <c r="CD25">
        <v>0.27002344335139439</v>
      </c>
      <c r="CE25">
        <v>0.41796331298845768</v>
      </c>
      <c r="CF25">
        <v>-2.8323972382697602</v>
      </c>
      <c r="CG25">
        <v>-2.5053570037207211</v>
      </c>
      <c r="CH25">
        <v>-1.6839633081998411</v>
      </c>
      <c r="CI25">
        <v>-1.3790479836089029</v>
      </c>
      <c r="CJ25">
        <v>-0.1846413677286001</v>
      </c>
      <c r="CK25">
        <v>-1.4584082522473489</v>
      </c>
      <c r="CL25">
        <v>-0.55195690306537215</v>
      </c>
      <c r="CM25">
        <v>-1.0421575867535511</v>
      </c>
      <c r="CN25">
        <v>-1.2696962629271049</v>
      </c>
      <c r="CO25">
        <v>-1.5144228931636701</v>
      </c>
      <c r="CP25">
        <v>-2.860860433748742</v>
      </c>
      <c r="CQ25">
        <v>-2.7898683462939351</v>
      </c>
      <c r="CR25">
        <v>-2.9149768805966612</v>
      </c>
    </row>
    <row r="26" spans="1:101" x14ac:dyDescent="0.25">
      <c r="A26" t="s">
        <v>40</v>
      </c>
      <c r="C26">
        <v>-2.4913734212727321</v>
      </c>
      <c r="D26">
        <v>-1.8696608576204079</v>
      </c>
      <c r="E26">
        <v>0.17286781203970281</v>
      </c>
      <c r="F26">
        <v>-0.83677781032240328</v>
      </c>
      <c r="G26">
        <v>-0.19341402812964051</v>
      </c>
      <c r="H26">
        <v>-1.055708805927061</v>
      </c>
      <c r="I26">
        <v>-1.8254744503448199</v>
      </c>
      <c r="J26">
        <v>-2.0435472812717879</v>
      </c>
      <c r="K26">
        <v>-2.2413399039336581</v>
      </c>
      <c r="L26">
        <v>-2.3062857042405689</v>
      </c>
      <c r="M26">
        <v>-1.5699723395705081</v>
      </c>
      <c r="N26">
        <v>-1.396607764447509</v>
      </c>
      <c r="O26">
        <v>-1.324942176322855</v>
      </c>
      <c r="P26">
        <v>-0.90031639398573482</v>
      </c>
      <c r="Q26">
        <v>-1.0058532981393089</v>
      </c>
      <c r="R26">
        <v>-2.1454502802846238</v>
      </c>
      <c r="S26">
        <v>-1.390937910391463</v>
      </c>
      <c r="T26">
        <v>-2.4838210991998131</v>
      </c>
      <c r="U26">
        <v>-1.4084191414058429</v>
      </c>
      <c r="V26">
        <v>-2.3014877928470852</v>
      </c>
      <c r="W26">
        <v>-2.4859450532474181</v>
      </c>
      <c r="AA26">
        <v>-1.1517916686008971</v>
      </c>
      <c r="AB26">
        <v>-1.615012194048437</v>
      </c>
      <c r="AC26">
        <v>-2.4459570630154448</v>
      </c>
      <c r="AD26">
        <v>-1.340823935012134</v>
      </c>
      <c r="AE26">
        <v>-0.92792936305941343</v>
      </c>
      <c r="AF26">
        <v>-0.79763886858779875</v>
      </c>
      <c r="AG26">
        <v>-0.87387598135429334</v>
      </c>
      <c r="AH26">
        <v>-1.719794620142624</v>
      </c>
      <c r="AI26">
        <v>-1.6653336295542069</v>
      </c>
      <c r="AJ26">
        <v>-1.465415798261648</v>
      </c>
      <c r="AK26">
        <v>-0.90652939622792106</v>
      </c>
      <c r="AL26">
        <v>-1.5191967860305591</v>
      </c>
      <c r="AM26">
        <v>-1.348435733735537</v>
      </c>
      <c r="AN26">
        <v>-1.739188935605142</v>
      </c>
      <c r="AO26">
        <v>-1.3992213242917131</v>
      </c>
      <c r="AP26">
        <v>-2.191189734249547</v>
      </c>
      <c r="AQ26">
        <v>-1.8107919474968741</v>
      </c>
      <c r="AR26">
        <v>-1.277663731260295</v>
      </c>
      <c r="AS26">
        <v>-1.716582146578755</v>
      </c>
      <c r="AW26">
        <v>-2.2969588151098139</v>
      </c>
      <c r="AX26">
        <v>-2.544369357195198</v>
      </c>
      <c r="BB26">
        <v>-2.2788699184829309</v>
      </c>
      <c r="BC26">
        <v>-1.7313963272110831</v>
      </c>
      <c r="BD26">
        <v>-0.38597165718960352</v>
      </c>
      <c r="BE26">
        <v>-0.68424119955696927</v>
      </c>
      <c r="BF26">
        <v>-1.2380694822585629</v>
      </c>
      <c r="BG26">
        <v>-0.79798755469322757</v>
      </c>
      <c r="BH26">
        <v>-2.0454818456066062</v>
      </c>
      <c r="BI26">
        <v>-2.480100979382033</v>
      </c>
      <c r="BJ26">
        <v>-2.7858721163020319</v>
      </c>
      <c r="BK26">
        <v>-2.6661192542194461</v>
      </c>
      <c r="BL26">
        <v>-1.256140966525481</v>
      </c>
      <c r="BM26">
        <v>-2.6175807744448658</v>
      </c>
      <c r="BN26">
        <v>-2.7765227969966042</v>
      </c>
      <c r="BO26">
        <v>-1.8528006468833089</v>
      </c>
      <c r="BP26">
        <v>-1.373754905864305</v>
      </c>
      <c r="BQ26">
        <v>-1.6251162488042139</v>
      </c>
      <c r="BR26">
        <v>-1.881318788039871</v>
      </c>
      <c r="BS26">
        <v>-2.543247062968732</v>
      </c>
      <c r="BT26">
        <v>-1.651866870636715</v>
      </c>
      <c r="BU26">
        <v>-1.453721012104481</v>
      </c>
      <c r="BV26">
        <v>-1.7445774529234881</v>
      </c>
      <c r="BZ26">
        <v>-0.83756131568495007</v>
      </c>
      <c r="CA26">
        <v>-0.83349198914830602</v>
      </c>
      <c r="CB26">
        <v>-1.0814701999715559</v>
      </c>
      <c r="CC26">
        <v>-1.322679882552513</v>
      </c>
      <c r="CD26">
        <v>-2.0927515933759082</v>
      </c>
      <c r="CE26">
        <v>-2.240861078491434</v>
      </c>
      <c r="CF26">
        <v>-0.87416743552490828</v>
      </c>
      <c r="CG26">
        <v>-1.4787789710157351</v>
      </c>
      <c r="CH26">
        <v>-2.06208312890741</v>
      </c>
      <c r="CI26">
        <v>-1.782107702049319</v>
      </c>
      <c r="CJ26">
        <v>-0.64067951805778911</v>
      </c>
      <c r="CK26">
        <v>-1.870579609207927</v>
      </c>
      <c r="CL26">
        <v>-2.1795794817810221</v>
      </c>
      <c r="CM26">
        <v>-1.3334574196190101</v>
      </c>
      <c r="CN26">
        <v>-0.7515173448145791</v>
      </c>
      <c r="CO26">
        <v>-2.1557580996468908</v>
      </c>
      <c r="CP26">
        <v>-1.9937952804446759</v>
      </c>
      <c r="CQ26">
        <v>-2.1550310410328848</v>
      </c>
      <c r="CR26">
        <v>-1.105731405150457</v>
      </c>
    </row>
    <row r="27" spans="1:101" x14ac:dyDescent="0.25">
      <c r="A27" t="s">
        <v>41</v>
      </c>
      <c r="C27">
        <v>-2.7801441620035381</v>
      </c>
      <c r="D27">
        <v>0.33496378447402358</v>
      </c>
      <c r="E27">
        <v>1.309508512189631</v>
      </c>
      <c r="F27">
        <v>1.6019370009848131E-2</v>
      </c>
      <c r="G27">
        <v>-1.9868265772347069</v>
      </c>
      <c r="H27">
        <v>-0.64649102645216638</v>
      </c>
      <c r="I27">
        <v>0.69898898322004555</v>
      </c>
      <c r="J27">
        <v>-0.43698603775141581</v>
      </c>
      <c r="K27">
        <v>-1.4005095045050791</v>
      </c>
      <c r="L27">
        <v>-1.4016607996830841</v>
      </c>
      <c r="M27">
        <v>-1.8824431077588819</v>
      </c>
      <c r="N27">
        <v>-1.8370696703041931</v>
      </c>
      <c r="O27">
        <v>-1.258169956708088</v>
      </c>
      <c r="P27">
        <v>-1.80865074556141</v>
      </c>
      <c r="Q27">
        <v>-2.0832505024649488</v>
      </c>
      <c r="R27">
        <v>-1.5678278600480811</v>
      </c>
      <c r="S27">
        <v>2.964031329270627E-2</v>
      </c>
      <c r="T27">
        <v>-0.1175760114416141</v>
      </c>
      <c r="U27">
        <v>-1.895314167055191</v>
      </c>
      <c r="V27">
        <v>-0.53615533579853414</v>
      </c>
      <c r="W27">
        <v>0.23365702884803299</v>
      </c>
      <c r="AA27">
        <v>-0.33520079073855868</v>
      </c>
      <c r="AB27">
        <v>-0.96674228755425273</v>
      </c>
      <c r="AC27">
        <v>-1.404628912130621</v>
      </c>
      <c r="AD27">
        <v>-1.82251261523859</v>
      </c>
      <c r="AE27">
        <v>-1.306661188270559</v>
      </c>
      <c r="AF27">
        <v>-2.1569127624093789</v>
      </c>
      <c r="AG27">
        <v>-1.0737966047316001</v>
      </c>
      <c r="AH27">
        <v>-1.982857952183414</v>
      </c>
      <c r="AI27">
        <v>-1.7254871203831481</v>
      </c>
      <c r="AJ27">
        <v>-1.587201135521157</v>
      </c>
      <c r="AK27">
        <v>0.16235502517010569</v>
      </c>
      <c r="AL27">
        <v>-0.27813323414957108</v>
      </c>
      <c r="AM27">
        <v>-0.57264537225029266</v>
      </c>
      <c r="AN27">
        <v>-1.2120639883052129</v>
      </c>
      <c r="AO27">
        <v>-0.67666680397178902</v>
      </c>
      <c r="AP27">
        <v>-1.472680625415002</v>
      </c>
      <c r="AQ27">
        <v>-1.093426331356214</v>
      </c>
      <c r="AR27">
        <v>-1.442461946971225</v>
      </c>
      <c r="AS27">
        <v>1.465466998124958</v>
      </c>
      <c r="AW27">
        <v>0.43406803979945069</v>
      </c>
      <c r="AX27">
        <v>-2.379306176620775</v>
      </c>
      <c r="BB27">
        <v>-2.6320782120620629</v>
      </c>
      <c r="BC27">
        <v>0.46908520004253718</v>
      </c>
      <c r="BD27">
        <v>1.7984430188820619</v>
      </c>
      <c r="BE27">
        <v>-1.868103617082888</v>
      </c>
      <c r="BF27">
        <v>-1.4048901875529951</v>
      </c>
      <c r="BG27">
        <v>-2.1850706608996622</v>
      </c>
      <c r="BH27">
        <v>-1.4027275943681929</v>
      </c>
      <c r="BI27">
        <v>-2.253735552649573</v>
      </c>
      <c r="BJ27">
        <v>-2.5385766583174649</v>
      </c>
      <c r="BK27">
        <v>-2.348657065527362</v>
      </c>
      <c r="BL27">
        <v>-2.0083565375082011</v>
      </c>
      <c r="BM27">
        <v>-2.0749918953002142</v>
      </c>
      <c r="BN27">
        <v>-2.369852994021886</v>
      </c>
      <c r="BO27">
        <v>-1.3046476240927509</v>
      </c>
      <c r="BP27">
        <v>-0.2853235432889783</v>
      </c>
      <c r="BQ27">
        <v>-0.58107139012859332</v>
      </c>
      <c r="BR27">
        <v>-0.56406172982456182</v>
      </c>
      <c r="BS27">
        <v>-0.6515909004154169</v>
      </c>
      <c r="BT27">
        <v>-0.40289983521863237</v>
      </c>
      <c r="BU27">
        <v>-1.9992185810453511</v>
      </c>
      <c r="BV27">
        <v>-0.44687033595850861</v>
      </c>
      <c r="BZ27">
        <v>1.2254279021459631</v>
      </c>
      <c r="CA27">
        <v>0.77865186079935211</v>
      </c>
      <c r="CB27">
        <v>-0.51649467547084837</v>
      </c>
      <c r="CC27">
        <v>-0.58668331271798246</v>
      </c>
      <c r="CD27">
        <v>-9.936805351140568E-2</v>
      </c>
      <c r="CE27">
        <v>-0.62546545048787572</v>
      </c>
      <c r="CF27">
        <v>0.73481054660398926</v>
      </c>
      <c r="CG27">
        <v>0.84331846291592549</v>
      </c>
      <c r="CH27">
        <v>0.58892925753873904</v>
      </c>
      <c r="CI27">
        <v>0.40214776326564122</v>
      </c>
      <c r="CJ27">
        <v>0.3132542854501274</v>
      </c>
      <c r="CK27">
        <v>0.33332230976061872</v>
      </c>
      <c r="CL27">
        <v>0.17345102199975199</v>
      </c>
      <c r="CM27">
        <v>0.15024245590152399</v>
      </c>
      <c r="CN27">
        <v>0.46170674569159648</v>
      </c>
      <c r="CO27">
        <v>0.34169200942959782</v>
      </c>
      <c r="CP27">
        <v>0.1242819695411697</v>
      </c>
      <c r="CQ27">
        <v>-0.45984425332536438</v>
      </c>
      <c r="CR27">
        <v>-0.61829869742462706</v>
      </c>
    </row>
    <row r="28" spans="1:101" x14ac:dyDescent="0.25">
      <c r="A28" t="s">
        <v>42</v>
      </c>
      <c r="C28">
        <v>-2.6009889313284602</v>
      </c>
      <c r="D28">
        <v>-0.96002764223812265</v>
      </c>
      <c r="E28">
        <v>0.33358785144510977</v>
      </c>
      <c r="F28">
        <v>0.31755453088621072</v>
      </c>
      <c r="G28">
        <v>0.39604587620359261</v>
      </c>
      <c r="H28">
        <v>-0.74662116243108578</v>
      </c>
      <c r="I28">
        <v>-1.445164155464326</v>
      </c>
      <c r="J28">
        <v>-2.1163732178702079</v>
      </c>
      <c r="K28">
        <v>-2.0093114993240828</v>
      </c>
      <c r="L28">
        <v>-1.4465323363579901</v>
      </c>
      <c r="M28">
        <v>-1.3135514379941651</v>
      </c>
      <c r="N28">
        <v>-1.3122713434161091</v>
      </c>
      <c r="O28">
        <v>-1.4266398283781141</v>
      </c>
      <c r="P28">
        <v>-1.4454703136232769</v>
      </c>
      <c r="Q28">
        <v>-1.5670289310682119</v>
      </c>
      <c r="R28">
        <v>-0.63344371586682935</v>
      </c>
      <c r="S28">
        <v>-0.25697480229317049</v>
      </c>
      <c r="T28">
        <v>-1.867981198818496</v>
      </c>
      <c r="U28">
        <v>-1.304189447243594</v>
      </c>
      <c r="V28">
        <v>-0.8275136407006134</v>
      </c>
      <c r="W28">
        <v>-0.3623033704230732</v>
      </c>
      <c r="AA28">
        <v>-0.95079546793000191</v>
      </c>
      <c r="AB28">
        <v>0.57958735950507678</v>
      </c>
      <c r="AC28">
        <v>-3.2178112907332301E-2</v>
      </c>
      <c r="AD28">
        <v>0.1508156862578458</v>
      </c>
      <c r="AE28">
        <v>-0.1014041913518022</v>
      </c>
      <c r="AF28">
        <v>-0.51221485852447124</v>
      </c>
      <c r="AG28">
        <v>-1.2189090794768631</v>
      </c>
      <c r="AH28">
        <v>-0.71139678839347398</v>
      </c>
      <c r="AI28">
        <v>0.91329084222483581</v>
      </c>
      <c r="AJ28">
        <v>0.46667870292178282</v>
      </c>
      <c r="AK28">
        <v>-0.25046881622649819</v>
      </c>
      <c r="AL28">
        <v>-0.50493882467780327</v>
      </c>
      <c r="AM28">
        <v>-0.90181495387304189</v>
      </c>
      <c r="AN28">
        <v>-0.25760562480158222</v>
      </c>
      <c r="AO28">
        <v>-1.146373108004477</v>
      </c>
      <c r="AP28">
        <v>-0.82065920262654324</v>
      </c>
      <c r="AQ28">
        <v>-1.636815319187308</v>
      </c>
      <c r="AR28">
        <v>-1.607238072232104</v>
      </c>
      <c r="AS28">
        <v>-0.65709538364546505</v>
      </c>
      <c r="AW28">
        <v>-0.79494562314150252</v>
      </c>
      <c r="AX28">
        <v>-2.4502174283737421</v>
      </c>
    </row>
    <row r="29" spans="1:101" x14ac:dyDescent="0.25">
      <c r="A29" t="s">
        <v>43</v>
      </c>
      <c r="BB29">
        <v>-2.8320265651560539</v>
      </c>
      <c r="BC29">
        <v>-1.091653060678293</v>
      </c>
      <c r="BD29">
        <v>0.4237939185162371</v>
      </c>
      <c r="BE29">
        <v>-2.2751374620026201</v>
      </c>
      <c r="BF29">
        <v>-2.2889549301401142</v>
      </c>
      <c r="BG29">
        <v>-2.2537923734433538</v>
      </c>
      <c r="BH29">
        <v>-2.2139517775672268</v>
      </c>
      <c r="BI29">
        <v>-2.2142864988455702</v>
      </c>
      <c r="BJ29">
        <v>-1.760767392964633</v>
      </c>
      <c r="BK29">
        <v>-2.562392602407161</v>
      </c>
      <c r="BL29">
        <v>-1.7665100966387071</v>
      </c>
      <c r="BM29">
        <v>-1.355110795933355</v>
      </c>
      <c r="BN29">
        <v>-1.9963867748073409</v>
      </c>
      <c r="BO29">
        <v>-2.520750763301602</v>
      </c>
      <c r="BP29">
        <v>-0.62202228368930068</v>
      </c>
      <c r="BQ29">
        <v>-0.43930615849233129</v>
      </c>
      <c r="BR29">
        <v>-0.50290975281416006</v>
      </c>
      <c r="BS29">
        <v>-0.56309476752176668</v>
      </c>
      <c r="BT29">
        <v>-0.31232361629460198</v>
      </c>
      <c r="BU29">
        <v>-0.49315716413056487</v>
      </c>
      <c r="BV29">
        <v>-0.79801263210320283</v>
      </c>
      <c r="BZ29">
        <v>-0.54554299988553789</v>
      </c>
      <c r="CA29">
        <v>0.32190421521040169</v>
      </c>
      <c r="CB29">
        <v>0.2066720006873832</v>
      </c>
      <c r="CC29">
        <v>-0.58854077254512305</v>
      </c>
      <c r="CD29">
        <v>0.1087446075680161</v>
      </c>
      <c r="CE29">
        <v>-1.009633774786397</v>
      </c>
      <c r="CF29">
        <v>-0.90540973362818078</v>
      </c>
      <c r="CG29">
        <v>-1.6376624140377449</v>
      </c>
      <c r="CH29">
        <v>-2.3919887059977589</v>
      </c>
      <c r="CI29">
        <v>-2.6413116623637949</v>
      </c>
      <c r="CJ29">
        <v>-2.4328512524453401</v>
      </c>
      <c r="CK29">
        <v>-2.900581730797593</v>
      </c>
      <c r="CL29">
        <v>-2.6070790955835919</v>
      </c>
      <c r="CM29">
        <v>-2.0948041452721262</v>
      </c>
      <c r="CN29">
        <v>-0.95138768825826947</v>
      </c>
      <c r="CO29">
        <v>-1.373198491642776</v>
      </c>
      <c r="CP29">
        <v>-1.440279427886493</v>
      </c>
      <c r="CQ29">
        <v>-1.4729077947666249</v>
      </c>
      <c r="CR29">
        <v>-1.655896416344844</v>
      </c>
    </row>
    <row r="30" spans="1:101" x14ac:dyDescent="0.25">
      <c r="A30" t="s">
        <v>44</v>
      </c>
      <c r="C30">
        <v>-2.525835239967873</v>
      </c>
      <c r="D30">
        <v>0.99244366062730482</v>
      </c>
      <c r="E30">
        <v>1.6558092627457399</v>
      </c>
      <c r="F30">
        <v>-1.422044146897226</v>
      </c>
      <c r="G30">
        <v>-2.3113683305006689</v>
      </c>
      <c r="H30">
        <v>-2.1211914181408469</v>
      </c>
      <c r="I30">
        <v>-1.887653284879246</v>
      </c>
      <c r="J30">
        <v>-1.9228921859457651</v>
      </c>
      <c r="K30">
        <v>-2.3064215993174071</v>
      </c>
      <c r="L30">
        <v>-2.6917851556122541</v>
      </c>
      <c r="M30">
        <v>-2.5691364859077641</v>
      </c>
      <c r="N30">
        <v>-2.7265304369812631</v>
      </c>
      <c r="O30">
        <v>-1.487726964905749</v>
      </c>
      <c r="P30">
        <v>-1.1887472471478171</v>
      </c>
      <c r="Q30">
        <v>-2.7753458968511331</v>
      </c>
      <c r="R30">
        <v>-1.842144164328706</v>
      </c>
      <c r="S30">
        <v>-1.24976868993249</v>
      </c>
      <c r="T30">
        <v>-0.53615244257309636</v>
      </c>
      <c r="U30">
        <v>-0.36349983413720088</v>
      </c>
      <c r="V30">
        <v>0.3359396995420259</v>
      </c>
      <c r="W30">
        <v>-1.3284025553922789</v>
      </c>
      <c r="AA30">
        <v>-1.3426973873524271</v>
      </c>
      <c r="AB30">
        <v>-2.0870803074664561</v>
      </c>
      <c r="AC30">
        <v>-1.7296920825925191</v>
      </c>
      <c r="AD30">
        <v>-1.3912877316140231</v>
      </c>
      <c r="AE30">
        <v>-0.23266177187704479</v>
      </c>
      <c r="AF30">
        <v>-0.7249815712459543</v>
      </c>
      <c r="AG30">
        <v>-2.6413636357811621</v>
      </c>
      <c r="AH30">
        <v>-2.3149332658017778</v>
      </c>
      <c r="AI30">
        <v>-2.56490883907103</v>
      </c>
      <c r="AJ30">
        <v>-3.1664161625757852</v>
      </c>
      <c r="AK30">
        <v>-2.9678110908919808</v>
      </c>
      <c r="AL30">
        <v>-1.992726069714712</v>
      </c>
      <c r="AM30">
        <v>-0.69681498587247437</v>
      </c>
      <c r="AN30">
        <v>-1.902009288438627</v>
      </c>
      <c r="AO30">
        <v>-0.32141894804731541</v>
      </c>
      <c r="AP30">
        <v>-0.78094784833171493</v>
      </c>
      <c r="AQ30">
        <v>1.2919604682159971</v>
      </c>
      <c r="AR30">
        <v>0.59476051616059233</v>
      </c>
      <c r="AS30">
        <v>-0.52562545328252708</v>
      </c>
      <c r="AW30">
        <v>-1.2950803463519349</v>
      </c>
      <c r="AX30">
        <v>-3.110140472109749</v>
      </c>
      <c r="BB30">
        <v>-2.4468886140659598</v>
      </c>
      <c r="BC30">
        <v>0.2694095174264694</v>
      </c>
      <c r="BD30">
        <v>1.710633668037906</v>
      </c>
      <c r="BE30">
        <v>-0.50080197479296007</v>
      </c>
      <c r="BF30">
        <v>-1.7890904326725929</v>
      </c>
      <c r="BG30">
        <v>-2.8088265796087719</v>
      </c>
      <c r="BH30">
        <v>-0.41098834473771878</v>
      </c>
      <c r="BI30">
        <v>-6.656495865988649E-3</v>
      </c>
      <c r="BJ30">
        <v>-2.8279564752487771</v>
      </c>
      <c r="BK30">
        <v>-2.5667034159546018</v>
      </c>
      <c r="BL30">
        <v>-2.723072901204215</v>
      </c>
      <c r="BM30">
        <v>-2.7186197051157128</v>
      </c>
      <c r="BN30">
        <v>-3.2142559115377591</v>
      </c>
      <c r="BO30">
        <v>-3.1917267533000961</v>
      </c>
      <c r="BP30">
        <v>0.626304355966671</v>
      </c>
      <c r="BQ30">
        <v>1.018168633389207</v>
      </c>
      <c r="BR30">
        <v>-0.52505880463053511</v>
      </c>
      <c r="BS30">
        <v>-2.069353254897877</v>
      </c>
      <c r="BT30">
        <v>-1.8929112248101361</v>
      </c>
      <c r="BU30">
        <v>-1.321402433041164</v>
      </c>
      <c r="BV30">
        <v>1.564097713154955E-3</v>
      </c>
      <c r="BZ30">
        <v>0.37867020091693221</v>
      </c>
      <c r="CA30">
        <v>-2.4670362446063319</v>
      </c>
      <c r="CB30">
        <v>-1.01224081487967</v>
      </c>
      <c r="CC30">
        <v>-1.28147335021441</v>
      </c>
      <c r="CD30">
        <v>-0.5239066268200564</v>
      </c>
      <c r="CE30">
        <v>-0.98617391382740027</v>
      </c>
      <c r="CF30">
        <v>-1.034386700823765</v>
      </c>
      <c r="CG30">
        <v>-1.275351946642441</v>
      </c>
      <c r="CH30">
        <v>-0.5714466163217744</v>
      </c>
      <c r="CI30">
        <v>-1.7098148002250919</v>
      </c>
      <c r="CJ30">
        <v>-1.555284018248186</v>
      </c>
      <c r="CK30">
        <v>-1.6463232417788369</v>
      </c>
      <c r="CL30">
        <v>-1.149993172575017</v>
      </c>
      <c r="CM30">
        <v>-2.0918404656040548</v>
      </c>
      <c r="CN30">
        <v>-1.244903966113547</v>
      </c>
      <c r="CO30">
        <v>-1.2580493119839069</v>
      </c>
      <c r="CP30">
        <v>-0.39624674134559612</v>
      </c>
      <c r="CQ30">
        <v>-0.93243523043369436</v>
      </c>
      <c r="CR30">
        <v>-1.6053664730137169</v>
      </c>
    </row>
    <row r="31" spans="1:101" x14ac:dyDescent="0.25">
      <c r="A31" t="s">
        <v>45</v>
      </c>
      <c r="C31">
        <v>-1.499755850221334</v>
      </c>
      <c r="D31">
        <v>0.20855882220812361</v>
      </c>
      <c r="E31">
        <v>1.0520921574814921</v>
      </c>
      <c r="F31">
        <v>0.74125130551306728</v>
      </c>
      <c r="G31">
        <v>1.034797492304883</v>
      </c>
      <c r="H31">
        <v>-1.9504325848007149</v>
      </c>
      <c r="I31">
        <v>-1.7157102927429659</v>
      </c>
      <c r="J31">
        <v>-1.8894862339634519</v>
      </c>
      <c r="K31">
        <v>-1.9796674881419301</v>
      </c>
      <c r="L31">
        <v>-1.6508862832333411</v>
      </c>
      <c r="M31">
        <v>-1.48977531582252</v>
      </c>
      <c r="N31">
        <v>-2.0826511697172001</v>
      </c>
      <c r="O31">
        <v>-2.3181074673651989</v>
      </c>
      <c r="P31">
        <v>-1.541511023239498</v>
      </c>
      <c r="Q31">
        <v>-1.248572953306919</v>
      </c>
      <c r="R31">
        <v>-1.3034779725759911</v>
      </c>
      <c r="S31">
        <v>-1.6458831694399021</v>
      </c>
      <c r="T31">
        <v>-1.073863631314685</v>
      </c>
      <c r="U31">
        <v>-1.8166331409904091</v>
      </c>
      <c r="V31">
        <v>-1.686118599377926</v>
      </c>
      <c r="W31">
        <v>-1.34610040244369</v>
      </c>
      <c r="AA31">
        <v>-1.4825046689956589</v>
      </c>
      <c r="AB31">
        <v>-1.9600304111352691</v>
      </c>
      <c r="AC31">
        <v>-1.564343718832051</v>
      </c>
      <c r="AD31">
        <v>-1.2268863313309419</v>
      </c>
      <c r="AE31">
        <v>6.6849759549431273E-2</v>
      </c>
      <c r="AF31">
        <v>-1.636479295348982</v>
      </c>
      <c r="AG31">
        <v>-0.97080549864426025</v>
      </c>
      <c r="AH31">
        <v>-0.80250073990731607</v>
      </c>
      <c r="AI31">
        <v>-0.32113399111411461</v>
      </c>
      <c r="AJ31">
        <v>-0.36407321824968097</v>
      </c>
      <c r="AK31">
        <v>-7.7935908066232559E-2</v>
      </c>
      <c r="AL31">
        <v>-0.56846747604830927</v>
      </c>
      <c r="AM31">
        <v>-0.59113459083313669</v>
      </c>
      <c r="AN31">
        <v>-0.70217138139225854</v>
      </c>
      <c r="AO31">
        <v>4.8920631324606341E-2</v>
      </c>
      <c r="AP31">
        <v>-1.2000045503406429</v>
      </c>
      <c r="AQ31">
        <v>-0.53722670336770584</v>
      </c>
      <c r="AR31">
        <v>-0.98661013942231957</v>
      </c>
      <c r="AS31">
        <v>0.92519685788774797</v>
      </c>
      <c r="AW31">
        <v>3.0612957682091602E-2</v>
      </c>
      <c r="AX31">
        <v>-2.6159277392932578</v>
      </c>
      <c r="BB31">
        <v>-1.664519687182086</v>
      </c>
      <c r="BC31">
        <v>-1.6256714209961829</v>
      </c>
      <c r="BD31">
        <v>-0.15528888093708809</v>
      </c>
      <c r="BE31">
        <v>0.98933345057399502</v>
      </c>
      <c r="BF31">
        <v>0.29089200446075059</v>
      </c>
      <c r="BG31">
        <v>-1.022088983521467</v>
      </c>
      <c r="BH31">
        <v>-1.5459474574378129</v>
      </c>
      <c r="BI31">
        <v>-2.1603827456600309</v>
      </c>
      <c r="BJ31">
        <v>-1.5179168646199119</v>
      </c>
      <c r="BK31">
        <v>-1.1521958384910651</v>
      </c>
      <c r="BL31">
        <v>-0.99950064933461835</v>
      </c>
      <c r="BM31">
        <v>-1.9847551243735031</v>
      </c>
      <c r="BN31">
        <v>-1.1890471712003441</v>
      </c>
      <c r="BO31">
        <v>-1.7331151521289661</v>
      </c>
      <c r="BP31">
        <v>-1.723903695562794</v>
      </c>
      <c r="BQ31">
        <v>0.20832469543458049</v>
      </c>
      <c r="BR31">
        <v>1.2767099384609411</v>
      </c>
      <c r="BS31">
        <v>-1.5330580709224659</v>
      </c>
      <c r="BT31">
        <v>-1.359708245520435</v>
      </c>
      <c r="BU31">
        <v>-1.8278042892675479</v>
      </c>
      <c r="BV31">
        <v>-0.71110154955687643</v>
      </c>
      <c r="BZ31">
        <v>-0.14088680297833131</v>
      </c>
      <c r="CA31">
        <v>-1.2925783443211689</v>
      </c>
      <c r="CB31">
        <v>-1.5396626121734669</v>
      </c>
      <c r="CC31">
        <v>-2.064210259524891</v>
      </c>
      <c r="CD31">
        <v>-0.9322213758774639</v>
      </c>
      <c r="CE31">
        <v>-1.322793498370513</v>
      </c>
      <c r="CF31">
        <v>-1.5623175973005501</v>
      </c>
      <c r="CG31">
        <v>-1.4340108994010781</v>
      </c>
      <c r="CH31">
        <v>-1.189626853868152</v>
      </c>
      <c r="CI31">
        <v>-1.118383067412158</v>
      </c>
      <c r="CJ31">
        <v>-1.585420947912054</v>
      </c>
      <c r="CK31">
        <v>-1.545664546226065</v>
      </c>
      <c r="CL31">
        <v>-0.73871588910500063</v>
      </c>
      <c r="CM31">
        <v>-1.5330560414636449</v>
      </c>
      <c r="CN31">
        <v>-0.50073003145134831</v>
      </c>
      <c r="CO31">
        <v>-0.5768218762307612</v>
      </c>
      <c r="CP31">
        <v>0.61704137972129336</v>
      </c>
      <c r="CQ31">
        <v>-0.18766434081745331</v>
      </c>
      <c r="CR31">
        <v>0.86552270611571192</v>
      </c>
    </row>
    <row r="32" spans="1:101" x14ac:dyDescent="0.25">
      <c r="A32" t="s">
        <v>46</v>
      </c>
      <c r="BB32">
        <v>-2.4587322768626079</v>
      </c>
      <c r="BC32">
        <v>-1.8208244860238989</v>
      </c>
      <c r="BD32">
        <v>3.6607335544791307E-2</v>
      </c>
      <c r="BE32">
        <v>-0.8200783392365073</v>
      </c>
      <c r="BF32">
        <v>-1.868065584224712</v>
      </c>
      <c r="BG32">
        <v>-0.9637149394704323</v>
      </c>
      <c r="BH32">
        <v>-2.4869402742121172</v>
      </c>
      <c r="BI32">
        <v>-2.5749168240061628</v>
      </c>
      <c r="BJ32">
        <v>-2.2879189767306309</v>
      </c>
      <c r="BK32">
        <v>-2.234467850380955</v>
      </c>
      <c r="BL32">
        <v>-0.93438135246470855</v>
      </c>
      <c r="BM32">
        <v>0.24040465366501179</v>
      </c>
      <c r="BN32">
        <v>-1.076781215378354</v>
      </c>
      <c r="BO32">
        <v>-2.1397857287796032</v>
      </c>
      <c r="BP32">
        <v>-1.335995951434747</v>
      </c>
      <c r="BQ32">
        <v>-1.893512597380288</v>
      </c>
      <c r="BR32">
        <v>-1.539346891822893</v>
      </c>
      <c r="BS32">
        <v>-1.984700230919564</v>
      </c>
      <c r="BT32">
        <v>-1.759872928808123</v>
      </c>
      <c r="BU32">
        <v>-0.4387708470923633</v>
      </c>
      <c r="BV32">
        <v>-0.25025052626655031</v>
      </c>
      <c r="BZ32">
        <v>-0.80438220886610312</v>
      </c>
      <c r="CA32">
        <v>-1.785503935031947</v>
      </c>
      <c r="CB32">
        <v>-1.7375739918059649</v>
      </c>
      <c r="CC32">
        <v>-0.76068355464261994</v>
      </c>
      <c r="CD32">
        <v>-0.72235038022648901</v>
      </c>
      <c r="CE32">
        <v>-0.25629839763241119</v>
      </c>
      <c r="CF32">
        <v>-4.3839076557117211E-2</v>
      </c>
      <c r="CG32">
        <v>-0.43840187899166722</v>
      </c>
      <c r="CH32">
        <v>-0.1481013131789792</v>
      </c>
      <c r="CI32">
        <v>-2.3172567703692519</v>
      </c>
      <c r="CJ32">
        <v>-0.44633385874280818</v>
      </c>
      <c r="CK32">
        <v>0.55189787738834006</v>
      </c>
      <c r="CL32">
        <v>0.16564117266805231</v>
      </c>
      <c r="CM32">
        <v>-0.26043025174771373</v>
      </c>
      <c r="CN32">
        <v>-0.76737591605893718</v>
      </c>
      <c r="CO32">
        <v>-0.69888956504359334</v>
      </c>
      <c r="CP32">
        <v>-0.73158716205544172</v>
      </c>
      <c r="CQ32">
        <v>-9.6958528907520769E-2</v>
      </c>
      <c r="CR32">
        <v>-0.19788542774426859</v>
      </c>
    </row>
    <row r="33" spans="1:101" x14ac:dyDescent="0.25">
      <c r="A33" t="s">
        <v>47</v>
      </c>
      <c r="C33">
        <v>-2.812362616554704</v>
      </c>
      <c r="D33">
        <v>-0.98352269369180223</v>
      </c>
      <c r="E33">
        <v>-0.41948803300917248</v>
      </c>
      <c r="F33">
        <v>-2.3861983888144742</v>
      </c>
      <c r="G33">
        <v>-0.31571066462279262</v>
      </c>
      <c r="H33">
        <v>-0.25687383278085618</v>
      </c>
      <c r="I33">
        <v>-1.7081468340518009</v>
      </c>
      <c r="J33">
        <v>-1.713083064219673</v>
      </c>
      <c r="K33">
        <v>-2.2528189397494041</v>
      </c>
      <c r="L33">
        <v>-2.205397054242745</v>
      </c>
      <c r="M33">
        <v>-2.4128503729416051E-2</v>
      </c>
      <c r="N33">
        <v>-0.24613596623345549</v>
      </c>
      <c r="O33">
        <v>-1.938491878936411</v>
      </c>
      <c r="P33">
        <v>-1.3506934889571569</v>
      </c>
      <c r="Q33">
        <v>-0.95881203848753815</v>
      </c>
      <c r="R33">
        <v>-0.94277293029309073</v>
      </c>
      <c r="S33">
        <v>-1.6820760150938661</v>
      </c>
      <c r="T33">
        <v>-1.5742745872011621</v>
      </c>
      <c r="U33">
        <v>-2.2410395927653619</v>
      </c>
      <c r="V33">
        <v>-2.3304725508509492</v>
      </c>
      <c r="W33">
        <v>4.3032903652633861E-2</v>
      </c>
      <c r="AA33">
        <v>-0.35483242902493739</v>
      </c>
      <c r="AB33">
        <v>-1.637513475288793</v>
      </c>
      <c r="AC33">
        <v>-2.08367250481772</v>
      </c>
      <c r="AD33">
        <v>-2.2382745612998698</v>
      </c>
      <c r="AE33">
        <v>-0.45540030301478279</v>
      </c>
      <c r="AF33">
        <v>-0.22211354090654539</v>
      </c>
      <c r="AG33">
        <v>-0.32564860523485528</v>
      </c>
      <c r="AH33">
        <v>-0.1053343289850202</v>
      </c>
      <c r="AI33">
        <v>-1.814360860057405</v>
      </c>
      <c r="AJ33">
        <v>-2.1902263482345559</v>
      </c>
      <c r="AK33">
        <v>-0.23431986784866041</v>
      </c>
      <c r="AL33">
        <v>-0.1806071887181914</v>
      </c>
      <c r="AM33">
        <v>-2.2611262484470811</v>
      </c>
      <c r="AN33">
        <v>-1.8182613820118221</v>
      </c>
      <c r="AO33">
        <v>-1.8170933697588401</v>
      </c>
      <c r="AP33">
        <v>-2.0123018163980282</v>
      </c>
      <c r="AQ33">
        <v>-2.2214283945206499</v>
      </c>
      <c r="AR33">
        <v>-2.1054103686012411</v>
      </c>
      <c r="AS33">
        <v>-0.13174631173964721</v>
      </c>
      <c r="AW33">
        <v>-1.115161373831365</v>
      </c>
      <c r="AX33">
        <v>-2.847071822788259</v>
      </c>
      <c r="BB33">
        <v>-2.8248643112298351</v>
      </c>
      <c r="BC33">
        <v>-2.0222237584934062</v>
      </c>
      <c r="BD33">
        <v>-1.1280311998136749</v>
      </c>
      <c r="BE33">
        <v>-1.6638153083444169</v>
      </c>
      <c r="BF33">
        <v>-2.4049545280626168</v>
      </c>
      <c r="BG33">
        <v>-2.369747746072294</v>
      </c>
      <c r="BH33">
        <v>-2.1784063064114241</v>
      </c>
      <c r="BI33">
        <v>-2.3903520225778019</v>
      </c>
      <c r="BJ33">
        <v>-2.3252274902066921</v>
      </c>
      <c r="BK33">
        <v>-2.5530350045378301</v>
      </c>
      <c r="BL33">
        <v>-2.205105824785174</v>
      </c>
      <c r="BM33">
        <v>-2.2678021884563431</v>
      </c>
      <c r="BN33">
        <v>-2.535881959688258</v>
      </c>
      <c r="BO33">
        <v>-2.662565931714282</v>
      </c>
      <c r="BP33">
        <v>-2.4437948985735281</v>
      </c>
      <c r="BQ33">
        <v>-2.4849162240082028</v>
      </c>
      <c r="BR33">
        <v>-0.73133595868451018</v>
      </c>
      <c r="BS33">
        <v>-2.478331203932219</v>
      </c>
      <c r="BT33">
        <v>-1.5676889160572161</v>
      </c>
      <c r="BU33">
        <v>-2.3919829241813209</v>
      </c>
      <c r="BV33">
        <v>-2.1064195759802971</v>
      </c>
      <c r="BZ33">
        <v>-1.9060417057760799</v>
      </c>
      <c r="CA33">
        <v>-2.136779700195361</v>
      </c>
      <c r="CB33">
        <v>-1.966005610617183</v>
      </c>
      <c r="CC33">
        <v>-0.78862008360622116</v>
      </c>
      <c r="CD33">
        <v>-0.72276457986461196</v>
      </c>
      <c r="CE33">
        <v>-1.314832486332018</v>
      </c>
      <c r="CF33">
        <v>-2.1537332523850279</v>
      </c>
      <c r="CG33">
        <v>-2.36778753501437</v>
      </c>
      <c r="CH33">
        <v>-2.035093656661934</v>
      </c>
      <c r="CI33">
        <v>-1.5515976365222801</v>
      </c>
      <c r="CJ33">
        <v>-0.53142662387011208</v>
      </c>
      <c r="CK33">
        <v>-1.7525511220712919</v>
      </c>
      <c r="CL33">
        <v>-2.5184795380073379</v>
      </c>
      <c r="CM33">
        <v>-2.494110526124635</v>
      </c>
      <c r="CN33">
        <v>-1.6430911187666239</v>
      </c>
      <c r="CO33">
        <v>-2.3862110473213689</v>
      </c>
      <c r="CP33">
        <v>-1.74900724269817</v>
      </c>
      <c r="CQ33">
        <v>-1.835423098561991</v>
      </c>
      <c r="CR33">
        <v>0.33464221295842811</v>
      </c>
    </row>
    <row r="34" spans="1:101" x14ac:dyDescent="0.25">
      <c r="A34" t="s">
        <v>48</v>
      </c>
      <c r="C34">
        <v>-2.274808838384486</v>
      </c>
      <c r="D34">
        <v>-0.72436745532166713</v>
      </c>
      <c r="E34">
        <v>1.9239752627273489E-2</v>
      </c>
      <c r="F34">
        <v>-0.72869604522399101</v>
      </c>
      <c r="G34">
        <v>0.17835968087512291</v>
      </c>
      <c r="H34">
        <v>0.28542793246858139</v>
      </c>
      <c r="I34">
        <v>0.34675247211886151</v>
      </c>
      <c r="J34">
        <v>0.42181129650189331</v>
      </c>
      <c r="K34">
        <v>-2.069362766553649E-2</v>
      </c>
      <c r="L34">
        <v>1.731171493617905E-2</v>
      </c>
      <c r="M34">
        <v>-1.1075711976602041</v>
      </c>
      <c r="N34">
        <v>-2.3314487514728608</v>
      </c>
      <c r="O34">
        <v>-1.4901205778237461</v>
      </c>
      <c r="P34">
        <v>-0.17994455285650629</v>
      </c>
      <c r="Q34">
        <v>-7.1284744346265791E-2</v>
      </c>
      <c r="R34">
        <v>-1.369587669149898</v>
      </c>
      <c r="S34">
        <v>-1.824767654521936</v>
      </c>
      <c r="T34">
        <v>8.631598975121782E-2</v>
      </c>
      <c r="U34">
        <v>0.31065884448345987</v>
      </c>
      <c r="V34">
        <v>-2.2790357711936919</v>
      </c>
      <c r="W34">
        <v>0.35648750412133001</v>
      </c>
      <c r="AA34">
        <v>0.59255671967673818</v>
      </c>
      <c r="AB34">
        <v>-2.157813932176095</v>
      </c>
      <c r="AC34">
        <v>-0.79568932371850698</v>
      </c>
      <c r="AD34">
        <v>-0.61365691441366477</v>
      </c>
      <c r="AE34">
        <v>-0.72275950541281964</v>
      </c>
      <c r="AF34">
        <v>-0.52258671117217648</v>
      </c>
      <c r="AG34">
        <v>-2.124998254936548</v>
      </c>
      <c r="AH34">
        <v>-1.9518626780209281</v>
      </c>
      <c r="AI34">
        <v>-1.9996374335869189</v>
      </c>
      <c r="AJ34">
        <v>-2.2997209210903868</v>
      </c>
      <c r="AK34">
        <v>-2.4301910245147371</v>
      </c>
      <c r="AL34">
        <v>-2.516919075735935</v>
      </c>
      <c r="AM34">
        <v>-2.2033712715541598</v>
      </c>
      <c r="AN34">
        <v>-2.2141842730534549</v>
      </c>
      <c r="AO34">
        <v>-1.734260072101617</v>
      </c>
      <c r="AP34">
        <v>-1.564188489160504</v>
      </c>
      <c r="AQ34">
        <v>-2.032788398596816</v>
      </c>
      <c r="AR34">
        <v>-1.778896556503534</v>
      </c>
      <c r="AS34">
        <v>0.84749223288469455</v>
      </c>
      <c r="AW34">
        <v>-4.3662116856263283E-2</v>
      </c>
      <c r="AX34">
        <v>-2.339052077082354</v>
      </c>
      <c r="BB34">
        <v>-2.352927598171493</v>
      </c>
      <c r="BC34">
        <v>-1.9185973213309431</v>
      </c>
      <c r="BD34">
        <v>-0.14463929636975439</v>
      </c>
      <c r="BE34">
        <v>0.1558171936952728</v>
      </c>
      <c r="BF34">
        <v>4.9873046447632699E-2</v>
      </c>
      <c r="BG34">
        <v>7.7578677314503783E-2</v>
      </c>
      <c r="BH34">
        <v>-0.51409047859774915</v>
      </c>
      <c r="BI34">
        <v>-1.306811765828779</v>
      </c>
      <c r="BJ34">
        <v>-1.266379648472042</v>
      </c>
      <c r="BK34">
        <v>-1.0126183236669191</v>
      </c>
      <c r="BL34">
        <v>-0.71702686078769962</v>
      </c>
      <c r="BM34">
        <v>-2.164929765473639</v>
      </c>
      <c r="BN34">
        <v>0.5826639095846865</v>
      </c>
      <c r="BO34">
        <v>0.8986013073451864</v>
      </c>
      <c r="BP34">
        <v>-2.040021339788042</v>
      </c>
      <c r="BQ34">
        <v>-2.0934461044064729</v>
      </c>
      <c r="BR34">
        <v>-2.2096739043159408</v>
      </c>
      <c r="BS34">
        <v>-1.8785745471107891</v>
      </c>
      <c r="BT34">
        <v>-1.528367552180889</v>
      </c>
      <c r="BU34">
        <v>-1.233571920070891</v>
      </c>
      <c r="BV34">
        <v>-0.94062228451317753</v>
      </c>
      <c r="BZ34">
        <v>-0.79284195001019275</v>
      </c>
      <c r="CA34">
        <v>-1.0752392315073871</v>
      </c>
      <c r="CB34">
        <v>-1.066346527003863</v>
      </c>
      <c r="CC34">
        <v>-0.9679957751364564</v>
      </c>
      <c r="CD34">
        <v>-1.485431719511501</v>
      </c>
      <c r="CE34">
        <v>-1.2085408923936189</v>
      </c>
      <c r="CF34">
        <v>-1.8846927772272151</v>
      </c>
      <c r="CG34">
        <v>-1.416115183307594</v>
      </c>
      <c r="CH34">
        <v>-1.0907722756360989</v>
      </c>
      <c r="CI34">
        <v>-1.4008496781463351</v>
      </c>
      <c r="CJ34">
        <v>-0.30153621383948342</v>
      </c>
      <c r="CK34">
        <v>-1.3399409921413199</v>
      </c>
      <c r="CL34">
        <v>-0.73606554210621722</v>
      </c>
      <c r="CM34">
        <v>-0.71754173622521733</v>
      </c>
      <c r="CN34">
        <v>-1.08677647013616</v>
      </c>
      <c r="CO34">
        <v>-2.118029000260131</v>
      </c>
      <c r="CP34">
        <v>-1.1599497367835869</v>
      </c>
      <c r="CQ34">
        <v>-1.129267150288475</v>
      </c>
      <c r="CR34">
        <v>-0.7131876631549029</v>
      </c>
    </row>
    <row r="35" spans="1:101" x14ac:dyDescent="0.25">
      <c r="A35" t="s">
        <v>49</v>
      </c>
      <c r="C35">
        <v>-2.022185574165035</v>
      </c>
      <c r="D35">
        <v>-0.28092297959396367</v>
      </c>
      <c r="E35">
        <v>0.65507573147604947</v>
      </c>
      <c r="F35">
        <v>-0.72656720187498058</v>
      </c>
      <c r="G35">
        <v>0.94474606830236196</v>
      </c>
      <c r="H35">
        <v>-2.8810803443638001E-2</v>
      </c>
      <c r="I35">
        <v>-0.50702722687620461</v>
      </c>
      <c r="J35">
        <v>0.15083112531370249</v>
      </c>
      <c r="K35">
        <v>1.243476428145496</v>
      </c>
      <c r="L35">
        <v>-0.59200435773326832</v>
      </c>
      <c r="M35">
        <v>-1.677148988617478</v>
      </c>
      <c r="N35">
        <v>-0.26584122598771281</v>
      </c>
      <c r="O35">
        <v>-0.65142908024561674</v>
      </c>
      <c r="P35">
        <v>-0.23131889764151989</v>
      </c>
      <c r="Q35">
        <v>-1.2158218088674431</v>
      </c>
      <c r="R35">
        <v>-0.65801441407427574</v>
      </c>
      <c r="S35">
        <v>1.196766954917714</v>
      </c>
      <c r="T35">
        <v>0.63704008505567333</v>
      </c>
      <c r="U35">
        <v>0.92325140753802082</v>
      </c>
      <c r="V35">
        <v>0.70182748824725161</v>
      </c>
      <c r="W35">
        <v>0.67467870414978626</v>
      </c>
      <c r="AA35">
        <v>1.438212562704472</v>
      </c>
      <c r="AB35">
        <v>1.0128330597984641</v>
      </c>
      <c r="AC35">
        <v>-0.66703257832460261</v>
      </c>
      <c r="AD35">
        <v>-0.39119785267103901</v>
      </c>
      <c r="AE35">
        <v>-0.81611240215648939</v>
      </c>
      <c r="AF35">
        <v>-0.22986314687720549</v>
      </c>
      <c r="AG35">
        <v>-0.34777754973074088</v>
      </c>
      <c r="AH35">
        <v>-0.50402513564656382</v>
      </c>
      <c r="AI35">
        <v>0.1420155663333672</v>
      </c>
      <c r="AJ35">
        <v>-0.45527820790688411</v>
      </c>
      <c r="AK35">
        <v>0.50310099204715164</v>
      </c>
      <c r="AL35">
        <v>-0.48049150810231761</v>
      </c>
      <c r="AM35">
        <v>-0.28694662579266639</v>
      </c>
      <c r="AN35">
        <v>-1.016457421396751</v>
      </c>
      <c r="AO35">
        <v>0.87646942706626851</v>
      </c>
      <c r="AP35">
        <v>-0.91090928791427817</v>
      </c>
      <c r="AQ35">
        <v>-7.4133852516917675E-2</v>
      </c>
      <c r="AR35">
        <v>0.81852532284075064</v>
      </c>
      <c r="AS35">
        <v>-0.39534609704373458</v>
      </c>
    </row>
    <row r="36" spans="1:101" x14ac:dyDescent="0.25">
      <c r="A36" t="s">
        <v>50</v>
      </c>
      <c r="C36">
        <v>-2.8206501839086111</v>
      </c>
      <c r="D36">
        <v>-0.87831789626027601</v>
      </c>
      <c r="E36">
        <v>0.1408140371758573</v>
      </c>
      <c r="F36">
        <v>-1.797723803748305</v>
      </c>
      <c r="G36">
        <v>-2.0150550682838908</v>
      </c>
      <c r="H36">
        <v>-2.5829142482114791</v>
      </c>
      <c r="I36">
        <v>-2.8693797696979</v>
      </c>
      <c r="J36">
        <v>-2.4753821722461899</v>
      </c>
      <c r="K36">
        <v>-1.4978980647129221</v>
      </c>
      <c r="L36">
        <v>-1.615161251479037</v>
      </c>
      <c r="M36">
        <v>-1.6415901530261781</v>
      </c>
      <c r="N36">
        <v>-2.094905591417096</v>
      </c>
      <c r="O36">
        <v>-1.405478383576267</v>
      </c>
      <c r="P36">
        <v>-1.7191398461851499</v>
      </c>
      <c r="Q36">
        <v>-1.524176243397741</v>
      </c>
      <c r="R36">
        <v>-2.086355444641081</v>
      </c>
      <c r="S36">
        <v>-1.419381570458677</v>
      </c>
      <c r="T36">
        <v>-1.5690489774976339</v>
      </c>
      <c r="U36">
        <v>-1.8369204428896631</v>
      </c>
      <c r="V36">
        <v>-1.6340361072448359</v>
      </c>
      <c r="W36">
        <v>-0.16672775604976481</v>
      </c>
      <c r="AA36">
        <v>0.53546208803208883</v>
      </c>
      <c r="AB36">
        <v>-0.8241782460682251</v>
      </c>
      <c r="AC36">
        <v>-1.933857511457385</v>
      </c>
      <c r="AD36">
        <v>-2.0658819078191581</v>
      </c>
      <c r="AE36">
        <v>-2.1306636578702109</v>
      </c>
      <c r="AF36">
        <v>-2.3744788513049309</v>
      </c>
      <c r="AG36">
        <v>-2.4473291480364519</v>
      </c>
      <c r="AH36">
        <v>-2.1807097284040502</v>
      </c>
      <c r="AI36">
        <v>-2.448963431539275</v>
      </c>
      <c r="AJ36">
        <v>-1.91999470980348</v>
      </c>
      <c r="AK36">
        <v>-0.57186026084791974</v>
      </c>
      <c r="AL36">
        <v>-1.735778790049004</v>
      </c>
      <c r="AM36">
        <v>-1.9694161807893049</v>
      </c>
      <c r="AN36">
        <v>-0.58122294273867992</v>
      </c>
      <c r="AO36">
        <v>-1.804263516659723</v>
      </c>
      <c r="AP36">
        <v>-2.0320233831629442</v>
      </c>
      <c r="AQ36">
        <v>-2.552617992192288</v>
      </c>
      <c r="AR36">
        <v>-2.106665563344237</v>
      </c>
      <c r="AS36">
        <v>-2.6589871628569011</v>
      </c>
    </row>
    <row r="37" spans="1:101" x14ac:dyDescent="0.25">
      <c r="A37" t="s">
        <v>51</v>
      </c>
      <c r="C37">
        <v>-1.0525430174011801</v>
      </c>
      <c r="D37">
        <v>0.1485546867353941</v>
      </c>
      <c r="E37">
        <v>1.5452722937545049</v>
      </c>
      <c r="F37">
        <v>-0.78459598164724875</v>
      </c>
      <c r="G37">
        <v>-1.2389143604803969</v>
      </c>
      <c r="H37">
        <v>-1.858309514481232</v>
      </c>
      <c r="I37">
        <v>-1.819359455229282</v>
      </c>
      <c r="J37">
        <v>-1.686425984373886</v>
      </c>
      <c r="K37">
        <v>-1.4519130887083</v>
      </c>
      <c r="L37">
        <v>-2.1777812894715041</v>
      </c>
      <c r="M37">
        <v>-1.1952765427998331</v>
      </c>
      <c r="N37">
        <v>-1.688732826959527</v>
      </c>
      <c r="O37">
        <v>-0.22822077841737809</v>
      </c>
      <c r="P37">
        <v>-0.83254953110400287</v>
      </c>
      <c r="Q37">
        <v>-1.7715864351984081</v>
      </c>
      <c r="R37">
        <v>-2.5092975421965602</v>
      </c>
      <c r="S37">
        <v>-1.8886451654611931</v>
      </c>
      <c r="T37">
        <v>-1.302951275125134</v>
      </c>
      <c r="U37">
        <v>-2.694008300956928</v>
      </c>
      <c r="V37">
        <v>-2.3343515535956039</v>
      </c>
      <c r="W37">
        <v>3.6860466598742259E-2</v>
      </c>
      <c r="AA37">
        <v>0.1608121502033418</v>
      </c>
      <c r="AB37">
        <v>-0.84880196343518333</v>
      </c>
      <c r="AC37">
        <v>-0.40303052223242541</v>
      </c>
      <c r="AD37">
        <v>-1.5609057759858711</v>
      </c>
      <c r="AE37">
        <v>0.28510005787314618</v>
      </c>
      <c r="AF37">
        <v>-1.7163842543279371</v>
      </c>
      <c r="AG37">
        <v>-0.240056421318393</v>
      </c>
      <c r="AH37">
        <v>-1.1800863973552811</v>
      </c>
      <c r="AI37">
        <v>-0.86176072753159738</v>
      </c>
      <c r="AJ37">
        <v>-0.86184780393405136</v>
      </c>
      <c r="AK37">
        <v>-0.10319903518722801</v>
      </c>
      <c r="AL37">
        <v>-0.62600159356179796</v>
      </c>
      <c r="AM37">
        <v>-0.64589283771647865</v>
      </c>
      <c r="AN37">
        <v>-0.70886714319099919</v>
      </c>
      <c r="AO37">
        <v>9.0660980561846793E-2</v>
      </c>
      <c r="AP37">
        <v>-1.648295077274279</v>
      </c>
      <c r="AQ37">
        <v>-0.68836281734205818</v>
      </c>
      <c r="AR37">
        <v>-1.154078490853681</v>
      </c>
      <c r="AS37">
        <v>-0.75914554234118559</v>
      </c>
      <c r="BD37">
        <v>-0.37573304751457381</v>
      </c>
      <c r="BE37">
        <v>-0.13320802931895101</v>
      </c>
      <c r="BF37">
        <v>5.565263382885894E-2</v>
      </c>
      <c r="BG37">
        <v>-1.201694932251127</v>
      </c>
      <c r="BH37">
        <v>-0.65501164816035073</v>
      </c>
      <c r="BI37">
        <v>-1.1600900155510261</v>
      </c>
      <c r="BJ37">
        <v>-0.96508372953869526</v>
      </c>
      <c r="BK37">
        <v>-0.8347535187501578</v>
      </c>
      <c r="BL37">
        <v>-1.0645963007455519</v>
      </c>
      <c r="BM37">
        <v>0.44251981519673872</v>
      </c>
      <c r="BN37">
        <v>1.809450786266108</v>
      </c>
      <c r="BO37">
        <v>0.43299420652116172</v>
      </c>
      <c r="BP37">
        <v>-1.979908888111124</v>
      </c>
      <c r="BQ37">
        <v>-1.465850610455911</v>
      </c>
      <c r="BR37">
        <v>1.1242829124120119</v>
      </c>
      <c r="BS37">
        <v>0.64877734995808034</v>
      </c>
      <c r="BT37">
        <v>-1.1973434628307771</v>
      </c>
      <c r="BU37">
        <v>-0.2331167126308456</v>
      </c>
      <c r="BV37">
        <v>-0.48683163009733671</v>
      </c>
      <c r="BZ37">
        <v>0.60154841485161492</v>
      </c>
      <c r="CA37">
        <v>-0.26104426856467072</v>
      </c>
      <c r="CB37">
        <v>-1.2162697195802989</v>
      </c>
      <c r="CC37">
        <v>-1.4850077030373241</v>
      </c>
      <c r="CD37">
        <v>-1.5788344058157739</v>
      </c>
      <c r="CE37">
        <v>-1.18087758581334</v>
      </c>
      <c r="CF37">
        <v>-0.17494248914698249</v>
      </c>
      <c r="CG37">
        <v>8.2046232676622699E-2</v>
      </c>
      <c r="CH37">
        <v>-0.33284382595925271</v>
      </c>
      <c r="CI37">
        <v>-0.4504088076513294</v>
      </c>
      <c r="CJ37">
        <v>1.1873259058486809</v>
      </c>
      <c r="CK37">
        <v>-0.66524611656124322</v>
      </c>
      <c r="CL37">
        <v>-2.1751349076621058</v>
      </c>
      <c r="CM37">
        <v>0.51130423746031972</v>
      </c>
      <c r="CN37">
        <v>-1.116953428650876</v>
      </c>
      <c r="CO37">
        <v>-1.741584269970105</v>
      </c>
      <c r="CP37">
        <v>-2.4328050681136379</v>
      </c>
      <c r="CQ37">
        <v>-2.163129486910127</v>
      </c>
      <c r="CR37">
        <v>-1.5669084248976091</v>
      </c>
    </row>
    <row r="38" spans="1:101" x14ac:dyDescent="0.25">
      <c r="A38" t="s">
        <v>52</v>
      </c>
      <c r="C38">
        <v>-1.975709149507958</v>
      </c>
      <c r="D38">
        <v>-1.7830313915066329</v>
      </c>
      <c r="E38">
        <v>-1.0102004473421411</v>
      </c>
      <c r="F38">
        <v>-0.67069258807108656</v>
      </c>
      <c r="G38">
        <v>-0.67598534577187275</v>
      </c>
      <c r="H38">
        <v>-1.1056300805145181</v>
      </c>
      <c r="I38">
        <v>-0.92635699967608454</v>
      </c>
      <c r="J38">
        <v>-0.85698583635076631</v>
      </c>
      <c r="K38">
        <v>-1.3245032099445271</v>
      </c>
      <c r="L38">
        <v>-0.85289662060332871</v>
      </c>
      <c r="M38">
        <v>-1.0462036474215639</v>
      </c>
      <c r="N38">
        <v>-0.89473972141470515</v>
      </c>
      <c r="O38">
        <v>-0.47488949708561923</v>
      </c>
      <c r="P38">
        <v>-0.96640044193772567</v>
      </c>
      <c r="Q38">
        <v>-0.83644757864837882</v>
      </c>
      <c r="R38">
        <v>0.1533713558371827</v>
      </c>
      <c r="S38">
        <v>-0.69099368421144403</v>
      </c>
      <c r="T38">
        <v>-0.98186690235302465</v>
      </c>
      <c r="U38">
        <v>-0.7462706175591588</v>
      </c>
      <c r="V38">
        <v>-0.86081061053892272</v>
      </c>
      <c r="W38">
        <v>1.020110983061232</v>
      </c>
      <c r="AA38">
        <v>1.2240473320167531</v>
      </c>
      <c r="AB38">
        <v>-0.34050314738753878</v>
      </c>
      <c r="AC38">
        <v>-0.44714130139710678</v>
      </c>
      <c r="AD38">
        <v>-0.4106883549973242</v>
      </c>
      <c r="AE38">
        <v>-0.64627115011238456</v>
      </c>
      <c r="AF38">
        <v>-0.68018128385641818</v>
      </c>
      <c r="AG38">
        <v>-0.68191154474340576</v>
      </c>
      <c r="AH38">
        <v>-1.2042838255798509</v>
      </c>
      <c r="AI38">
        <v>-0.71173261766171159</v>
      </c>
      <c r="AJ38">
        <v>-0.53054610619056131</v>
      </c>
      <c r="AK38">
        <v>-0.52831418818169229</v>
      </c>
      <c r="AL38">
        <v>-0.96452033934485693</v>
      </c>
      <c r="AM38">
        <v>-0.60778611630870971</v>
      </c>
      <c r="AN38">
        <v>-1.1341579049790389</v>
      </c>
      <c r="AO38">
        <v>-0.72562486784214786</v>
      </c>
      <c r="AP38">
        <v>-0.81722136282128477</v>
      </c>
      <c r="AQ38">
        <v>-0.6749671967033658</v>
      </c>
      <c r="AR38">
        <v>-0.94681829271117135</v>
      </c>
      <c r="AS38">
        <v>-0.64372040029051325</v>
      </c>
      <c r="BD38">
        <v>-0.72840735802145784</v>
      </c>
      <c r="BE38">
        <v>-0.59265730692050267</v>
      </c>
      <c r="BF38">
        <v>-0.34871067070416822</v>
      </c>
      <c r="BG38">
        <v>-0.93025351074992491</v>
      </c>
      <c r="BH38">
        <v>-0.86547360138507767</v>
      </c>
      <c r="BI38">
        <v>-0.95540339407987707</v>
      </c>
      <c r="BJ38">
        <v>-0.61143430954942268</v>
      </c>
      <c r="BK38">
        <v>-0.73028490173441174</v>
      </c>
      <c r="BL38">
        <v>-1.652956180040847</v>
      </c>
      <c r="BM38">
        <v>-0.90748816651885267</v>
      </c>
      <c r="BN38">
        <v>-1.446895509990368</v>
      </c>
      <c r="BO38">
        <v>-1.357175938467994</v>
      </c>
      <c r="BP38">
        <v>-0.71716485534591323</v>
      </c>
      <c r="BQ38">
        <v>-1.4771767782776719</v>
      </c>
      <c r="BR38">
        <v>-1.2185967829961899</v>
      </c>
      <c r="BS38">
        <v>-1.3090328106050231</v>
      </c>
      <c r="BT38">
        <v>-1.170087488852541</v>
      </c>
      <c r="BU38">
        <v>-1.8831871106262761</v>
      </c>
      <c r="BV38">
        <v>-0.61769907642189303</v>
      </c>
      <c r="BZ38">
        <v>-0.62069329261164252</v>
      </c>
      <c r="CA38">
        <v>-1.027157571416466</v>
      </c>
      <c r="CB38">
        <v>-0.1274943244008383</v>
      </c>
      <c r="CC38">
        <v>-0.53655872203090715</v>
      </c>
      <c r="CD38">
        <v>-0.73446608224493171</v>
      </c>
      <c r="CE38">
        <v>-1.0543511355621371</v>
      </c>
      <c r="CF38">
        <v>-1.6034177997075161</v>
      </c>
      <c r="CG38">
        <v>-1.5598516926186681</v>
      </c>
      <c r="CH38">
        <v>-1.809563454491153</v>
      </c>
      <c r="CI38">
        <v>-0.69109110282920327</v>
      </c>
      <c r="CJ38">
        <v>0.185902816215751</v>
      </c>
      <c r="CK38">
        <v>-0.69304314658213306</v>
      </c>
      <c r="CL38">
        <v>-1.19676229000705</v>
      </c>
      <c r="CM38">
        <v>-0.89598457411111843</v>
      </c>
      <c r="CN38">
        <v>-0.689067712178555</v>
      </c>
      <c r="CO38">
        <v>-0.28283525827629402</v>
      </c>
      <c r="CP38">
        <v>-0.68023249395745811</v>
      </c>
      <c r="CQ38">
        <v>-1.092367507538393</v>
      </c>
      <c r="CR38">
        <v>-1.003622781232854</v>
      </c>
    </row>
    <row r="39" spans="1:101" x14ac:dyDescent="0.25">
      <c r="A39" t="s">
        <v>53</v>
      </c>
      <c r="C39">
        <v>-2.509589796610753</v>
      </c>
      <c r="D39">
        <v>-1.88921010617413</v>
      </c>
      <c r="E39">
        <v>-0.3404934625548216</v>
      </c>
      <c r="F39">
        <v>-1.813661286218279</v>
      </c>
      <c r="G39">
        <v>-0.90505602457112699</v>
      </c>
      <c r="H39">
        <v>-2.0549748995156221</v>
      </c>
      <c r="I39">
        <v>-2.1935996423109119</v>
      </c>
      <c r="J39">
        <v>-2.0748324125655211</v>
      </c>
      <c r="K39">
        <v>-1.7685954881209991</v>
      </c>
      <c r="L39">
        <v>-1.0257474854329189</v>
      </c>
      <c r="M39">
        <v>-2.3489062909651328</v>
      </c>
      <c r="N39">
        <v>-2.1184197650750818</v>
      </c>
      <c r="O39">
        <v>-1.5514635348360251</v>
      </c>
      <c r="P39">
        <v>-2.482026102027755</v>
      </c>
      <c r="Q39">
        <v>-2.2838850012728211</v>
      </c>
      <c r="R39">
        <v>-2.4828902993860922</v>
      </c>
      <c r="S39">
        <v>-2.542581791720214</v>
      </c>
      <c r="T39">
        <v>-1.0562089547616309</v>
      </c>
      <c r="U39">
        <v>-3.2241533661545363E-2</v>
      </c>
      <c r="V39">
        <v>-0.27576057455816771</v>
      </c>
      <c r="W39">
        <v>-1.3994613930171</v>
      </c>
      <c r="AA39">
        <v>-0.71753623269714228</v>
      </c>
      <c r="AB39">
        <v>-1.5707723949059049</v>
      </c>
      <c r="AC39">
        <v>-1.52351098498103</v>
      </c>
      <c r="AD39">
        <v>-2.083577453372853</v>
      </c>
      <c r="AE39">
        <v>-2.3883773113456628</v>
      </c>
      <c r="AF39">
        <v>-2.4089406950290999</v>
      </c>
      <c r="AG39">
        <v>-2.3122716525306668</v>
      </c>
      <c r="AH39">
        <v>-2.5047658183566921</v>
      </c>
      <c r="AI39">
        <v>-1.8258731274148119</v>
      </c>
      <c r="AJ39">
        <v>-1.874380926159861</v>
      </c>
      <c r="AK39">
        <v>-1.758852082503805</v>
      </c>
      <c r="AL39">
        <v>-2.2035708347590162</v>
      </c>
      <c r="AM39">
        <v>-2.204584226381749</v>
      </c>
      <c r="AN39">
        <v>-2.0825147151944701</v>
      </c>
      <c r="AO39">
        <v>-2.266155022805139</v>
      </c>
      <c r="AP39">
        <v>-0.36812147904199838</v>
      </c>
      <c r="AQ39">
        <v>-1.934442600172364</v>
      </c>
      <c r="AR39">
        <v>-1.282055578586166</v>
      </c>
      <c r="AS39">
        <v>-1.697116639900726</v>
      </c>
    </row>
    <row r="40" spans="1:101" x14ac:dyDescent="0.25">
      <c r="A40" t="s">
        <v>54</v>
      </c>
      <c r="C40">
        <v>-2.52462566029872</v>
      </c>
      <c r="D40">
        <v>-2.4521045772303331</v>
      </c>
      <c r="E40">
        <v>-1.797121292361215</v>
      </c>
      <c r="F40">
        <v>-2.2966105480082799</v>
      </c>
      <c r="G40">
        <v>-2.0947901250847289</v>
      </c>
      <c r="H40">
        <v>-2.2788481440538679</v>
      </c>
      <c r="I40">
        <v>0.32449564198657571</v>
      </c>
      <c r="J40">
        <v>-0.7663737791299835</v>
      </c>
      <c r="K40">
        <v>-1.976684378846514</v>
      </c>
      <c r="L40">
        <v>-1.8589649651314171</v>
      </c>
      <c r="M40">
        <v>-1.205932048741702</v>
      </c>
      <c r="N40">
        <v>-1.9633767525822301</v>
      </c>
      <c r="O40">
        <v>-1.795571665813233</v>
      </c>
      <c r="P40">
        <v>-2.0922300475500051</v>
      </c>
      <c r="Q40">
        <v>-0.56517041009877078</v>
      </c>
      <c r="R40">
        <v>-1.0191216824318621</v>
      </c>
      <c r="S40">
        <v>-2.3454989345751911</v>
      </c>
      <c r="T40">
        <v>-1.481622918669091</v>
      </c>
      <c r="U40">
        <v>-1.019383447315634</v>
      </c>
      <c r="V40">
        <v>-1.7927435765253721</v>
      </c>
      <c r="W40">
        <v>-1.0728301764330621</v>
      </c>
      <c r="AA40">
        <v>-0.1147129234576602</v>
      </c>
      <c r="AB40">
        <v>-0.6235487315446262</v>
      </c>
      <c r="AC40">
        <v>-0.39397141221226922</v>
      </c>
      <c r="AD40">
        <v>-1.243305280444807</v>
      </c>
      <c r="AE40">
        <v>-0.71410187183292806</v>
      </c>
      <c r="AF40">
        <v>-2.35153119803052</v>
      </c>
      <c r="AG40">
        <v>-2.4495160345754541</v>
      </c>
      <c r="AH40">
        <v>-2.1628785390393959</v>
      </c>
      <c r="AI40">
        <v>-2.3595832461711601</v>
      </c>
      <c r="AJ40">
        <v>-1.7461639048354509</v>
      </c>
      <c r="AK40">
        <v>-2.0532902456195221</v>
      </c>
      <c r="AL40">
        <v>-2.2741355157869938</v>
      </c>
      <c r="AM40">
        <v>-2.271558358850355</v>
      </c>
      <c r="AN40">
        <v>-2.3361991386540462</v>
      </c>
      <c r="AO40">
        <v>9.5363993080254061E-2</v>
      </c>
      <c r="AP40">
        <v>-0.2724355017998778</v>
      </c>
      <c r="AQ40">
        <v>-1.919394670700469</v>
      </c>
      <c r="AR40">
        <v>-1.201971881987441</v>
      </c>
      <c r="AS40">
        <v>-2.041270097473884</v>
      </c>
    </row>
    <row r="41" spans="1:101" x14ac:dyDescent="0.25">
      <c r="A41" t="s">
        <v>55</v>
      </c>
      <c r="C41">
        <v>-1.5092064791752839</v>
      </c>
      <c r="D41">
        <v>-0.71629847755265319</v>
      </c>
      <c r="E41">
        <v>1.1458936297894149</v>
      </c>
      <c r="F41">
        <v>0.90985087660963238</v>
      </c>
      <c r="G41">
        <v>1.7338982833038321</v>
      </c>
      <c r="H41">
        <v>-0.21028410323814309</v>
      </c>
      <c r="I41">
        <v>-0.59487446932645216</v>
      </c>
      <c r="J41">
        <v>-0.91255970408327869</v>
      </c>
      <c r="K41">
        <v>-0.61583149139740456</v>
      </c>
      <c r="L41">
        <v>-0.24363572874600281</v>
      </c>
      <c r="M41">
        <v>-0.27072878638075848</v>
      </c>
      <c r="N41">
        <v>0.36200854208012939</v>
      </c>
      <c r="O41">
        <v>1.075623674454194</v>
      </c>
      <c r="P41">
        <v>0.69631076083138665</v>
      </c>
      <c r="Q41">
        <v>0.68714270864448812</v>
      </c>
      <c r="R41">
        <v>0.15767261289685169</v>
      </c>
      <c r="S41">
        <v>0.79778282022801472</v>
      </c>
      <c r="T41">
        <v>0.4848829578991144</v>
      </c>
      <c r="U41">
        <v>0.54878608316787436</v>
      </c>
      <c r="V41">
        <v>0.16028791843061271</v>
      </c>
      <c r="W41">
        <v>1.0498085690642709</v>
      </c>
      <c r="AA41">
        <v>1.507500141927949</v>
      </c>
      <c r="AB41">
        <v>-0.5170018588831955</v>
      </c>
      <c r="AC41">
        <v>0.50750826851363506</v>
      </c>
      <c r="AD41">
        <v>0.21249094674908101</v>
      </c>
      <c r="AE41">
        <v>0.66346213103289964</v>
      </c>
      <c r="AF41">
        <v>-0.11279573592303541</v>
      </c>
      <c r="AG41">
        <v>4.429642565631968E-2</v>
      </c>
      <c r="AH41">
        <v>-6.6196709320203467E-2</v>
      </c>
      <c r="AI41">
        <v>0.73562281789406481</v>
      </c>
      <c r="AJ41">
        <v>-0.34082696963685971</v>
      </c>
      <c r="AK41">
        <v>0.55776609596331939</v>
      </c>
      <c r="AL41">
        <v>0.68796760601151452</v>
      </c>
      <c r="AM41">
        <v>0.42832001398313319</v>
      </c>
      <c r="AN41">
        <v>-0.1119227491837184</v>
      </c>
      <c r="AO41">
        <v>-0.41553265292443847</v>
      </c>
      <c r="AP41">
        <v>0.20853690089183841</v>
      </c>
      <c r="AQ41">
        <v>-0.25186918330589869</v>
      </c>
      <c r="AR41">
        <v>0.1180155073568244</v>
      </c>
      <c r="AS41">
        <v>-0.35356835208171189</v>
      </c>
      <c r="BD41">
        <v>0.3175385319048008</v>
      </c>
      <c r="BE41">
        <v>-0.33964925101404231</v>
      </c>
      <c r="BF41">
        <v>0.6856814272609062</v>
      </c>
      <c r="BG41">
        <v>8.2815944899206392E-2</v>
      </c>
      <c r="BH41">
        <v>-2.045023457333826</v>
      </c>
      <c r="BI41">
        <v>-2.3835415930773469</v>
      </c>
      <c r="BJ41">
        <v>-1.984901522033208</v>
      </c>
      <c r="BK41">
        <v>0.14734281985734701</v>
      </c>
      <c r="BL41">
        <v>-0.7571272332422373</v>
      </c>
      <c r="BM41">
        <v>-0.85404357511725426</v>
      </c>
      <c r="BN41">
        <v>-0.18051811665543499</v>
      </c>
      <c r="BO41">
        <v>6.392373422043697E-2</v>
      </c>
      <c r="BP41">
        <v>-3.1875706338395281E-2</v>
      </c>
      <c r="BQ41">
        <v>-0.84122663416804033</v>
      </c>
      <c r="BR41">
        <v>-1.0139155656469629</v>
      </c>
      <c r="BS41">
        <v>-1.367073870399556</v>
      </c>
      <c r="BT41">
        <v>-0.86215212324230006</v>
      </c>
      <c r="BU41">
        <v>-1.5035843167118721</v>
      </c>
      <c r="BV41">
        <v>-0.1117447902075716</v>
      </c>
      <c r="BZ41">
        <v>0.65252442644041431</v>
      </c>
      <c r="CA41">
        <v>-0.13943142212100079</v>
      </c>
      <c r="CB41">
        <v>-0.34903365747313581</v>
      </c>
      <c r="CC41">
        <v>-0.60765037859092452</v>
      </c>
      <c r="CD41">
        <v>-1.3674975690961351</v>
      </c>
      <c r="CE41">
        <v>-0.31816863333388801</v>
      </c>
      <c r="CF41">
        <v>-0.1774243753881794</v>
      </c>
      <c r="CG41">
        <v>-0.5969814103932275</v>
      </c>
      <c r="CH41">
        <v>-1.390159614154916</v>
      </c>
      <c r="CI41">
        <v>2.5462586806197739E-2</v>
      </c>
      <c r="CJ41">
        <v>-0.25339172318971992</v>
      </c>
      <c r="CK41">
        <v>0.16360045090303349</v>
      </c>
      <c r="CL41">
        <v>0.35880376171047829</v>
      </c>
      <c r="CM41">
        <v>-1.038357258519734</v>
      </c>
      <c r="CN41">
        <v>-0.85915018993029502</v>
      </c>
      <c r="CO41">
        <v>0.39125756343587698</v>
      </c>
      <c r="CP41">
        <v>-1.065870091220475</v>
      </c>
      <c r="CQ41">
        <v>-0.75380583368842158</v>
      </c>
      <c r="CR41">
        <v>-0.48667856015577721</v>
      </c>
    </row>
    <row r="42" spans="1:101" x14ac:dyDescent="0.25">
      <c r="A42" t="s">
        <v>56</v>
      </c>
      <c r="C42">
        <v>-2.933533860675448</v>
      </c>
      <c r="D42">
        <v>-2.7252397960601442</v>
      </c>
      <c r="E42">
        <v>-0.38034220797146251</v>
      </c>
      <c r="F42">
        <v>-2.4392147816079941</v>
      </c>
      <c r="G42">
        <v>-2.012765982957835</v>
      </c>
      <c r="H42">
        <v>-2.2047199529236998</v>
      </c>
      <c r="I42">
        <v>-2.0134048653036878</v>
      </c>
      <c r="J42">
        <v>-2.4454758680107251</v>
      </c>
      <c r="K42">
        <v>-1.698180646371523</v>
      </c>
      <c r="L42">
        <v>-1.9401039733129659</v>
      </c>
      <c r="M42">
        <v>-1.7578696896539781</v>
      </c>
      <c r="N42">
        <v>-2.0492072491662641</v>
      </c>
      <c r="O42">
        <v>-2.123397716458074</v>
      </c>
      <c r="P42">
        <v>-2.3864297354812951</v>
      </c>
      <c r="Q42">
        <v>-2.035999209369888</v>
      </c>
      <c r="R42">
        <v>-1.875868182500015</v>
      </c>
      <c r="S42">
        <v>-1.762301206387775</v>
      </c>
      <c r="T42">
        <v>-1.567977092537659</v>
      </c>
      <c r="U42">
        <v>-1.1960402635966689</v>
      </c>
      <c r="V42">
        <v>-2.0970071034093012</v>
      </c>
      <c r="W42">
        <v>-1.5072948166827409</v>
      </c>
      <c r="AA42">
        <v>-0.94117093480047243</v>
      </c>
      <c r="AB42">
        <v>-2.364789935334346</v>
      </c>
      <c r="AC42">
        <v>-2.4402901766613319</v>
      </c>
      <c r="AD42">
        <v>-2.630891046876338</v>
      </c>
      <c r="AE42">
        <v>-2.2798822364477629</v>
      </c>
      <c r="AF42">
        <v>-2.4475675196455589</v>
      </c>
      <c r="AG42">
        <v>-2.11330802675195</v>
      </c>
      <c r="AH42">
        <v>-2.3719956829056619</v>
      </c>
      <c r="AI42">
        <v>-2.3293065722615922</v>
      </c>
      <c r="AJ42">
        <v>-0.72759086118039729</v>
      </c>
      <c r="AK42">
        <v>0.5071078259641667</v>
      </c>
      <c r="AL42">
        <v>-2.3997898106320541</v>
      </c>
      <c r="AM42">
        <v>-2.3517682291331021</v>
      </c>
      <c r="AN42">
        <v>-2.30132415421973</v>
      </c>
      <c r="AO42">
        <v>-1.969937376998119</v>
      </c>
      <c r="AP42">
        <v>-2.2935242465766059</v>
      </c>
      <c r="AQ42">
        <v>-2.1134157316018478</v>
      </c>
      <c r="AR42">
        <v>-1.811640709299126</v>
      </c>
      <c r="AS42">
        <v>-2.1586549069389571</v>
      </c>
      <c r="BD42">
        <v>-1.0158184543080611</v>
      </c>
      <c r="BE42">
        <v>-2.5168195809803331</v>
      </c>
      <c r="BF42">
        <v>-2.3112846949289421</v>
      </c>
      <c r="BG42">
        <v>-2.2924635709427439</v>
      </c>
      <c r="BH42">
        <v>-2.2093418731782841</v>
      </c>
      <c r="BI42">
        <v>-2.4976525154842859</v>
      </c>
      <c r="BJ42">
        <v>-2.1125893443049328</v>
      </c>
      <c r="BK42">
        <v>-2.509593247465888</v>
      </c>
      <c r="BL42">
        <v>-2.2073270024736589</v>
      </c>
      <c r="BM42">
        <v>-1.337284041908249</v>
      </c>
      <c r="BN42">
        <v>-0.66404122443440228</v>
      </c>
      <c r="BO42">
        <v>-2.2407072199215889</v>
      </c>
      <c r="BP42">
        <v>-2.430902329123287</v>
      </c>
      <c r="BQ42">
        <v>-2.252278808274903</v>
      </c>
      <c r="BR42">
        <v>-2.3232077776719011</v>
      </c>
      <c r="BS42">
        <v>-2.2459797594649258</v>
      </c>
      <c r="BT42">
        <v>-1.991229363695481</v>
      </c>
      <c r="BU42">
        <v>-2.270689922997283</v>
      </c>
      <c r="BV42">
        <v>-2.0477683951941041</v>
      </c>
      <c r="BZ42">
        <v>-0.6394177384946732</v>
      </c>
      <c r="CA42">
        <v>-2.3232401801429479</v>
      </c>
      <c r="CB42">
        <v>-2.551516822491986</v>
      </c>
      <c r="CC42">
        <v>-2.4966303968216819</v>
      </c>
      <c r="CD42">
        <v>-2.3403139803946211</v>
      </c>
      <c r="CE42">
        <v>-0.46694438621905959</v>
      </c>
      <c r="CF42">
        <v>-1.821127934707413</v>
      </c>
      <c r="CG42">
        <v>-2.631912387070118</v>
      </c>
      <c r="CH42">
        <v>-2.3935776257650452</v>
      </c>
      <c r="CI42">
        <v>-2.5653785639265951</v>
      </c>
      <c r="CJ42">
        <v>-2.322285689641197</v>
      </c>
      <c r="CK42">
        <v>-2.4715073784009589</v>
      </c>
      <c r="CL42">
        <v>-2.2618189763340371</v>
      </c>
      <c r="CM42">
        <v>-2.3499698574755161</v>
      </c>
      <c r="CN42">
        <v>-1.9329706941813161</v>
      </c>
      <c r="CO42">
        <v>-2.039875778361127</v>
      </c>
      <c r="CP42">
        <v>-2.314157065458053</v>
      </c>
      <c r="CQ42">
        <v>-2.1950453068614162</v>
      </c>
      <c r="CR42">
        <v>-2.1157939362294069</v>
      </c>
    </row>
    <row r="43" spans="1:101" x14ac:dyDescent="0.25">
      <c r="A43" t="s">
        <v>57</v>
      </c>
      <c r="BD43">
        <v>-0.87848100832329734</v>
      </c>
      <c r="BE43">
        <v>-0.61540776340525938</v>
      </c>
      <c r="BF43">
        <v>-0.39240169973097411</v>
      </c>
      <c r="BG43">
        <v>-1.512035809575647</v>
      </c>
      <c r="BH43">
        <v>-2.0495794808150398</v>
      </c>
      <c r="BI43">
        <v>-2.189582172774045</v>
      </c>
      <c r="BJ43">
        <v>-2.445569466014359</v>
      </c>
      <c r="BK43">
        <v>-2.2710629134237048</v>
      </c>
      <c r="BL43">
        <v>-2.1573107967606808</v>
      </c>
      <c r="BM43">
        <v>-1.486936492294417</v>
      </c>
      <c r="BN43">
        <v>-0.58744871283975209</v>
      </c>
      <c r="BO43">
        <v>-1.715444411088114</v>
      </c>
      <c r="BP43">
        <v>-1.561480252278689</v>
      </c>
      <c r="BQ43">
        <v>-1.80684706838279</v>
      </c>
      <c r="BR43">
        <v>-1.5430431706681289</v>
      </c>
      <c r="BS43">
        <v>-2.0385392512945102</v>
      </c>
      <c r="BT43">
        <v>-1.577538140473618</v>
      </c>
      <c r="BU43">
        <v>-2.2079191998144352</v>
      </c>
      <c r="BV43">
        <v>-0.29855061666640093</v>
      </c>
      <c r="BZ43">
        <v>0.15441040787868041</v>
      </c>
      <c r="CA43">
        <v>-1.3536988957556999</v>
      </c>
      <c r="CB43">
        <v>-1.535219277866632</v>
      </c>
      <c r="CC43">
        <v>-1.123996059506539</v>
      </c>
      <c r="CD43">
        <v>-2.559417032984717</v>
      </c>
      <c r="CE43">
        <v>-1.9041840933993239</v>
      </c>
      <c r="CF43">
        <v>0.25518590390158591</v>
      </c>
      <c r="CG43">
        <v>-1.418909071523311</v>
      </c>
      <c r="CH43">
        <v>-0.5551749700382127</v>
      </c>
      <c r="CI43">
        <v>-0.51873722057816396</v>
      </c>
      <c r="CJ43">
        <v>-0.1007053968288337</v>
      </c>
      <c r="CK43">
        <v>-1.4085533114570721</v>
      </c>
      <c r="CL43">
        <v>-1.6379083189659811</v>
      </c>
      <c r="CM43">
        <v>-1.976223093685904</v>
      </c>
      <c r="CN43">
        <v>-1.5902606214191819</v>
      </c>
      <c r="CO43">
        <v>-0.97740852452844285</v>
      </c>
      <c r="CP43">
        <v>-1.275411049870113</v>
      </c>
      <c r="CQ43">
        <v>-1.527444572150795</v>
      </c>
      <c r="CR43">
        <v>-1.9547847455530101</v>
      </c>
    </row>
    <row r="44" spans="1:101" x14ac:dyDescent="0.25">
      <c r="A44" t="s">
        <v>58</v>
      </c>
      <c r="C44">
        <v>-2.9807788081441138</v>
      </c>
      <c r="D44">
        <v>-0.82906814222128522</v>
      </c>
      <c r="E44">
        <v>-5.4068418647643203E-2</v>
      </c>
      <c r="F44">
        <v>-0.65838157523162977</v>
      </c>
      <c r="G44">
        <v>-2.7402196055806751</v>
      </c>
      <c r="H44">
        <v>-2.468133544030227</v>
      </c>
      <c r="I44">
        <v>-2.7989986779493461</v>
      </c>
      <c r="J44">
        <v>-1.5643424450874011</v>
      </c>
      <c r="K44">
        <v>-2.4172857702675552</v>
      </c>
      <c r="L44">
        <v>-0.77200418252586711</v>
      </c>
      <c r="M44">
        <v>-7.3968485745827081E-2</v>
      </c>
      <c r="N44">
        <v>-0.81790802255585504</v>
      </c>
      <c r="O44">
        <v>-0.20234058745394559</v>
      </c>
      <c r="P44">
        <v>-1.6840084878911381</v>
      </c>
      <c r="Q44">
        <v>-1.3339270369962311</v>
      </c>
      <c r="R44">
        <v>-1.892191836370742</v>
      </c>
      <c r="S44">
        <v>-2.9755739835007531</v>
      </c>
      <c r="T44">
        <v>-1.2053057616073171</v>
      </c>
      <c r="U44">
        <v>-0.62634475666582234</v>
      </c>
      <c r="V44">
        <v>-2.3875928819452081</v>
      </c>
      <c r="W44">
        <v>-1.4670224516495829</v>
      </c>
      <c r="AA44">
        <v>-2.1410466185170169</v>
      </c>
      <c r="AB44">
        <v>-0.52414691982840378</v>
      </c>
      <c r="AC44">
        <v>-2.514945645268714</v>
      </c>
      <c r="AD44">
        <v>-2.2371906941227562</v>
      </c>
      <c r="AE44">
        <v>-2.7123905183497961</v>
      </c>
      <c r="AF44">
        <v>-2.5953714030756179</v>
      </c>
      <c r="AG44">
        <v>5.0987849950374788E-2</v>
      </c>
      <c r="AH44">
        <v>-1.735806438815233</v>
      </c>
      <c r="AI44">
        <v>-1.3721449795948579</v>
      </c>
      <c r="AJ44">
        <v>-2.0167110152335521</v>
      </c>
      <c r="AK44">
        <v>-0.9392041899598943</v>
      </c>
      <c r="AL44">
        <v>-2.8615498498309111</v>
      </c>
      <c r="AM44">
        <v>-2.863411817953069</v>
      </c>
      <c r="AN44">
        <v>-1.258012644508486</v>
      </c>
      <c r="AO44">
        <v>-2.6312845763592061</v>
      </c>
      <c r="AP44">
        <v>-2.9002927352983932</v>
      </c>
      <c r="AQ44">
        <v>-2.4735852390495201</v>
      </c>
      <c r="AR44">
        <v>-2.8027710784873712</v>
      </c>
      <c r="AS44">
        <v>-2.3853311750301538</v>
      </c>
    </row>
    <row r="45" spans="1:101" x14ac:dyDescent="0.25">
      <c r="A45" t="s">
        <v>59</v>
      </c>
      <c r="C45">
        <v>-2.7582546573821758</v>
      </c>
      <c r="D45">
        <v>-1.7807796743937621</v>
      </c>
      <c r="E45">
        <v>-0.43771223471643811</v>
      </c>
      <c r="F45">
        <v>0.228602259788516</v>
      </c>
      <c r="G45">
        <v>0.77320299760898148</v>
      </c>
      <c r="H45">
        <v>0.1590266416998341</v>
      </c>
      <c r="I45">
        <v>-1.2416776673158061</v>
      </c>
      <c r="J45">
        <v>-1.710470142755252</v>
      </c>
      <c r="K45">
        <v>-0.6125322026217771</v>
      </c>
      <c r="L45">
        <v>-2.3063833461177978</v>
      </c>
      <c r="M45">
        <v>-2.3635744505199741</v>
      </c>
      <c r="N45">
        <v>-2.3043580308525078</v>
      </c>
      <c r="O45">
        <v>-1.3708886436227219</v>
      </c>
      <c r="P45">
        <v>-1.977666307692638</v>
      </c>
      <c r="Q45">
        <v>-1.558506607615993</v>
      </c>
      <c r="R45">
        <v>-1.5839922011777969</v>
      </c>
      <c r="S45">
        <v>-2.159280239846761</v>
      </c>
      <c r="T45">
        <v>-2.2672147736739818</v>
      </c>
      <c r="U45">
        <v>-2.40451669394642</v>
      </c>
      <c r="V45">
        <v>-1.884980521107273</v>
      </c>
      <c r="W45">
        <v>-0.87429466760838592</v>
      </c>
      <c r="AA45">
        <v>-7.8552535789703601E-2</v>
      </c>
      <c r="AB45">
        <v>-1.100896798944194</v>
      </c>
      <c r="AC45">
        <v>-2.03419321718984</v>
      </c>
      <c r="AD45">
        <v>-1.740944476400605</v>
      </c>
      <c r="AE45">
        <v>-1.6534184876231881</v>
      </c>
      <c r="AF45">
        <v>-1.75670219040438</v>
      </c>
      <c r="AG45">
        <v>-1.9773578134230321</v>
      </c>
      <c r="AH45">
        <v>-1.2252253918527991</v>
      </c>
      <c r="AI45">
        <v>-2.1612203557277501</v>
      </c>
      <c r="AJ45">
        <v>-1.817028660813891</v>
      </c>
      <c r="AK45">
        <v>-1.6240083182651499</v>
      </c>
      <c r="AL45">
        <v>-1.047220394934377</v>
      </c>
      <c r="AM45">
        <v>0.40177863632652477</v>
      </c>
      <c r="AN45">
        <v>-1.343609944482407</v>
      </c>
      <c r="AO45">
        <v>-1.5614570290286309</v>
      </c>
      <c r="AP45">
        <v>-2.1663559561124348</v>
      </c>
      <c r="AQ45">
        <v>-1.688984540060416</v>
      </c>
      <c r="AR45">
        <v>-1.746540844807134</v>
      </c>
      <c r="AS45">
        <v>-1.4339216757586879</v>
      </c>
    </row>
    <row r="46" spans="1:101" x14ac:dyDescent="0.25">
      <c r="A46" t="s">
        <v>60</v>
      </c>
      <c r="BB46">
        <v>-1.3102403424619471</v>
      </c>
      <c r="BC46">
        <v>-1.4622715099458301</v>
      </c>
      <c r="BD46">
        <v>0.26543118775479763</v>
      </c>
      <c r="BE46">
        <v>-1.0678463333091061E-2</v>
      </c>
      <c r="BF46">
        <v>0.72079385313096034</v>
      </c>
      <c r="BG46">
        <v>-2.148761093616649</v>
      </c>
      <c r="BH46">
        <v>-1.9437913685220909</v>
      </c>
      <c r="BI46">
        <v>-1.373561999859098</v>
      </c>
      <c r="BJ46">
        <v>-0.58606721034836229</v>
      </c>
      <c r="BK46">
        <v>-0.3176910909564743</v>
      </c>
      <c r="BL46">
        <v>-0.13273362541038891</v>
      </c>
      <c r="BM46">
        <v>-1.3301970197641</v>
      </c>
      <c r="BN46">
        <v>0.7388959580953921</v>
      </c>
      <c r="BO46">
        <v>0.53855683830590706</v>
      </c>
      <c r="BP46">
        <v>-1.234003095254014</v>
      </c>
      <c r="BQ46">
        <v>-0.74896135771783001</v>
      </c>
      <c r="BR46">
        <v>-0.1157250838391489</v>
      </c>
      <c r="BS46">
        <v>-0.84416104418428906</v>
      </c>
      <c r="BT46">
        <v>-0.32560395549459692</v>
      </c>
      <c r="BU46">
        <v>-4.9833258614625071E-2</v>
      </c>
      <c r="BV46">
        <v>0.63891532169707499</v>
      </c>
      <c r="BZ46">
        <v>0.18579103453524001</v>
      </c>
      <c r="CA46">
        <v>-0.52323511670923528</v>
      </c>
      <c r="CB46">
        <v>-0.71629483127046734</v>
      </c>
      <c r="CC46">
        <v>-0.39233942008749217</v>
      </c>
      <c r="CD46">
        <v>-0.78156742749421038</v>
      </c>
      <c r="CE46">
        <v>-0.35541873409510211</v>
      </c>
      <c r="CF46">
        <v>-0.89533745986869584</v>
      </c>
      <c r="CG46">
        <v>-1.039278885779042</v>
      </c>
      <c r="CH46">
        <v>-0.54115635070351187</v>
      </c>
      <c r="CI46">
        <v>-1.2735309962949699</v>
      </c>
      <c r="CJ46">
        <v>0.1140626009273361</v>
      </c>
      <c r="CK46">
        <v>-1.447001829250586</v>
      </c>
      <c r="CL46">
        <v>0.2027965384400513</v>
      </c>
      <c r="CM46">
        <v>-1.2364547830075989</v>
      </c>
      <c r="CN46">
        <v>0.91928344415368868</v>
      </c>
      <c r="CO46">
        <v>-1.1220105749020151</v>
      </c>
      <c r="CP46">
        <v>-1.4449707162633381</v>
      </c>
      <c r="CQ46">
        <v>0.20494657858051649</v>
      </c>
      <c r="CR46">
        <v>-0.48078742417083042</v>
      </c>
      <c r="CV46">
        <v>-0.6604760693251267</v>
      </c>
      <c r="CW46">
        <v>-2.5552959684584859</v>
      </c>
    </row>
    <row r="47" spans="1:101" x14ac:dyDescent="0.25">
      <c r="A47" t="s">
        <v>61</v>
      </c>
      <c r="C47">
        <v>-2.594892134368787</v>
      </c>
      <c r="D47">
        <v>-2.2587234531637881</v>
      </c>
      <c r="E47">
        <v>-1.2393102706626069</v>
      </c>
      <c r="F47">
        <v>-1.9207743735936711</v>
      </c>
      <c r="G47">
        <v>-1.4933612913693799</v>
      </c>
      <c r="H47">
        <v>-1.555798986058379</v>
      </c>
      <c r="I47">
        <v>-1.3020192357673079</v>
      </c>
      <c r="J47">
        <v>-1.6737603358352631</v>
      </c>
      <c r="K47">
        <v>-1.156776871394736</v>
      </c>
      <c r="L47">
        <v>-1.935969995355717</v>
      </c>
      <c r="M47">
        <v>-0.8072019869999344</v>
      </c>
      <c r="N47">
        <v>-1.64446923099051</v>
      </c>
      <c r="O47">
        <v>-0.69206128469786754</v>
      </c>
      <c r="P47">
        <v>-1.3577424441405621</v>
      </c>
      <c r="Q47">
        <v>-1.2412760670592879</v>
      </c>
      <c r="R47">
        <v>-1.8831892447129159</v>
      </c>
      <c r="S47">
        <v>-0.88441482009262695</v>
      </c>
      <c r="T47">
        <v>-1.5043697355268091</v>
      </c>
      <c r="U47">
        <v>-1.122901676168178</v>
      </c>
      <c r="V47">
        <v>-2.0568720921215848</v>
      </c>
      <c r="W47">
        <v>-0.89484335573002394</v>
      </c>
      <c r="AA47">
        <v>-0.82227099666566073</v>
      </c>
      <c r="AB47">
        <v>-2.157813137808072</v>
      </c>
      <c r="AC47">
        <v>-2.209531143067577</v>
      </c>
      <c r="AD47">
        <v>-2.636087521983463</v>
      </c>
      <c r="AE47">
        <v>-1.5667315241279369</v>
      </c>
      <c r="AF47">
        <v>-2.545701272165088</v>
      </c>
      <c r="AG47">
        <v>-0.91227588525962322</v>
      </c>
      <c r="AH47">
        <v>0.16246047540736219</v>
      </c>
      <c r="AI47">
        <v>-0.79602763256048614</v>
      </c>
      <c r="AJ47">
        <v>-0.93814386029005858</v>
      </c>
      <c r="AK47">
        <v>-0.91674103788597328</v>
      </c>
      <c r="AL47">
        <v>-1.765548545476415</v>
      </c>
      <c r="AM47">
        <v>-1.882976422038112</v>
      </c>
      <c r="AN47">
        <v>-1.517237747960724</v>
      </c>
      <c r="AO47">
        <v>-1.7357896122785641</v>
      </c>
      <c r="AP47">
        <v>-1.635549315818789</v>
      </c>
      <c r="AQ47">
        <v>-2.3785902425085079</v>
      </c>
      <c r="AR47">
        <v>-2.1908857319232768</v>
      </c>
      <c r="AS47">
        <v>-1.4921380577629739</v>
      </c>
      <c r="AW47">
        <v>-1.210585900403311</v>
      </c>
      <c r="AX47">
        <v>-2.223100375490346</v>
      </c>
      <c r="BB47">
        <v>-2.7934354977767839</v>
      </c>
      <c r="BC47">
        <v>-1.677534785026183</v>
      </c>
      <c r="BD47">
        <v>-0.2579795526530243</v>
      </c>
      <c r="BE47">
        <v>-0.33488192847493681</v>
      </c>
      <c r="BF47">
        <v>-0.3234115301616855</v>
      </c>
      <c r="BG47">
        <v>-1.7258724947472821</v>
      </c>
      <c r="BH47">
        <v>-1.570459165533711</v>
      </c>
      <c r="BI47">
        <v>-2.1452638188373339</v>
      </c>
      <c r="BJ47">
        <v>-2.044722955211931</v>
      </c>
      <c r="BK47">
        <v>-1.4679439567490511</v>
      </c>
      <c r="BL47">
        <v>-0.8478997144773962</v>
      </c>
      <c r="BM47">
        <v>-0.6210765816760454</v>
      </c>
      <c r="BN47">
        <v>-6.3783083105463129E-2</v>
      </c>
      <c r="BO47">
        <v>-1.0109631825461869</v>
      </c>
      <c r="BP47">
        <v>-1.4620092233873669</v>
      </c>
      <c r="BQ47">
        <v>-1.3358759377159291</v>
      </c>
      <c r="BR47">
        <v>-1.3111886442749889</v>
      </c>
      <c r="BS47">
        <v>-1.9550120565895179</v>
      </c>
      <c r="BT47">
        <v>-1.3494178096649661</v>
      </c>
      <c r="BU47">
        <v>-1.338444932067792</v>
      </c>
      <c r="BV47">
        <v>-0.44453943219546749</v>
      </c>
      <c r="BZ47">
        <v>-0.1749676938670974</v>
      </c>
      <c r="CA47">
        <v>-0.58394540903333003</v>
      </c>
      <c r="CB47">
        <v>0.60508575609554904</v>
      </c>
      <c r="CC47">
        <v>-0.44970954336102298</v>
      </c>
      <c r="CD47">
        <v>-0.51071388844223264</v>
      </c>
      <c r="CE47">
        <v>-0.64045404663036742</v>
      </c>
      <c r="CF47">
        <v>-1.058444805831432</v>
      </c>
      <c r="CG47">
        <v>-2.3759862052819152</v>
      </c>
      <c r="CH47">
        <v>-1.1258009403010969</v>
      </c>
      <c r="CI47">
        <v>-2.4815087015526061</v>
      </c>
      <c r="CJ47">
        <v>-0.42827191011109511</v>
      </c>
      <c r="CK47">
        <v>-2.577889815636615</v>
      </c>
      <c r="CL47">
        <v>-2.1466339423559671</v>
      </c>
      <c r="CM47">
        <v>-1.8451492911152769</v>
      </c>
      <c r="CN47">
        <v>-1.088664012685111</v>
      </c>
      <c r="CO47">
        <v>-1.617550033452726</v>
      </c>
      <c r="CP47">
        <v>-1.873434951013591</v>
      </c>
      <c r="CQ47">
        <v>-0.90471642000680019</v>
      </c>
      <c r="CR47">
        <v>7.7490788814332023E-2</v>
      </c>
      <c r="CV47">
        <v>-1.721191247607319</v>
      </c>
      <c r="CW47">
        <v>-2.82872069674004</v>
      </c>
    </row>
    <row r="48" spans="1:101" x14ac:dyDescent="0.25">
      <c r="A48" t="s">
        <v>62</v>
      </c>
      <c r="C48">
        <v>-2.799135496746203</v>
      </c>
      <c r="D48">
        <v>-2.2652579821353309</v>
      </c>
      <c r="E48">
        <v>-0.25967514861807278</v>
      </c>
      <c r="F48">
        <v>-8.3957576483217486E-2</v>
      </c>
      <c r="G48">
        <v>-2.6107757753279128</v>
      </c>
      <c r="H48">
        <v>-2.6119032511999309</v>
      </c>
      <c r="I48">
        <v>-0.43295249680363651</v>
      </c>
      <c r="J48">
        <v>-1.930986223743824</v>
      </c>
      <c r="K48">
        <v>-1.4226344603010821</v>
      </c>
      <c r="L48">
        <v>-2.2883952209617191</v>
      </c>
      <c r="M48">
        <v>-2.3074532351202128</v>
      </c>
      <c r="N48">
        <v>-1.720570013430327</v>
      </c>
      <c r="O48">
        <v>-1.1291057284880921</v>
      </c>
      <c r="P48">
        <v>-0.3674225270814877</v>
      </c>
      <c r="Q48">
        <v>0.5772599744902438</v>
      </c>
      <c r="R48">
        <v>-1.448153561493327</v>
      </c>
      <c r="S48">
        <v>-2.344141248359263</v>
      </c>
      <c r="T48">
        <v>-2.0275713868609868</v>
      </c>
      <c r="U48">
        <v>-1.7777676298620679</v>
      </c>
      <c r="V48">
        <v>-2.4002364727039551</v>
      </c>
      <c r="W48">
        <v>0.84988074250673873</v>
      </c>
      <c r="AA48">
        <v>1.1274583414378549</v>
      </c>
      <c r="AB48">
        <v>-2.652026928740594</v>
      </c>
      <c r="AC48">
        <v>-2.1333260521061739</v>
      </c>
      <c r="AD48">
        <v>-1.3661992391673301</v>
      </c>
      <c r="AE48">
        <v>-1.347321541564636</v>
      </c>
      <c r="AF48">
        <v>-2.5080391452288082</v>
      </c>
      <c r="AG48">
        <v>-1.7916790222690391</v>
      </c>
      <c r="AH48">
        <v>-3.0478373968018202</v>
      </c>
      <c r="AI48">
        <v>-2.5976508530473299</v>
      </c>
      <c r="AJ48">
        <v>-2.113178308109489</v>
      </c>
      <c r="AK48">
        <v>-1.634784117376745</v>
      </c>
      <c r="AL48">
        <v>-2.5857093812386078</v>
      </c>
      <c r="AM48">
        <v>-2.9409860826507979</v>
      </c>
      <c r="AN48">
        <v>-2.7307963197145049</v>
      </c>
      <c r="AO48">
        <v>-1.5784740500637411</v>
      </c>
      <c r="AP48">
        <v>-0.45936638000777807</v>
      </c>
      <c r="AQ48">
        <v>-0.952825379586131</v>
      </c>
      <c r="AR48">
        <v>-1.722883024480151</v>
      </c>
      <c r="AS48">
        <v>-1.714313091153421</v>
      </c>
      <c r="AW48">
        <v>-1.2743143896688081</v>
      </c>
      <c r="AX48">
        <v>-2.507536958277031</v>
      </c>
      <c r="BB48">
        <v>-2.6526698675446121</v>
      </c>
      <c r="BC48">
        <v>-1.238376417674744</v>
      </c>
      <c r="BD48">
        <v>0.21550549326046009</v>
      </c>
      <c r="BE48">
        <v>-1.248997677770411</v>
      </c>
      <c r="BF48">
        <v>-1.127127453465069</v>
      </c>
      <c r="BG48">
        <v>-0.94694608658675683</v>
      </c>
      <c r="BH48">
        <v>-1.7606057360895639</v>
      </c>
      <c r="BI48">
        <v>-2.474605909874783</v>
      </c>
      <c r="BJ48">
        <v>-0.83687478074303978</v>
      </c>
      <c r="BK48">
        <v>-0.36747359225235621</v>
      </c>
      <c r="BL48">
        <v>-0.1410332243080572</v>
      </c>
      <c r="BM48">
        <v>0.27745093061759679</v>
      </c>
      <c r="BN48">
        <v>0.1000092290583591</v>
      </c>
      <c r="BO48">
        <v>-2.1338148083295412</v>
      </c>
      <c r="BP48">
        <v>-1.738085052249988</v>
      </c>
      <c r="BQ48">
        <v>-1.1981582515515881</v>
      </c>
      <c r="BR48">
        <v>-0.51774662682422157</v>
      </c>
      <c r="BS48">
        <v>-2.0824969084349592</v>
      </c>
      <c r="BT48">
        <v>-1.261919948327614</v>
      </c>
      <c r="BU48">
        <v>-1.7563840137901721</v>
      </c>
      <c r="BV48">
        <v>-0.81409457017721165</v>
      </c>
      <c r="BZ48">
        <v>-0.55318561800237787</v>
      </c>
      <c r="CA48">
        <v>-8.8572936142232911E-2</v>
      </c>
      <c r="CB48">
        <v>9.6794146799131548E-5</v>
      </c>
      <c r="CC48">
        <v>-0.20174762635091681</v>
      </c>
      <c r="CD48">
        <v>-0.96981251441740246</v>
      </c>
      <c r="CE48">
        <v>-1.9527140740447959</v>
      </c>
      <c r="CF48">
        <v>-0.93691897608610608</v>
      </c>
      <c r="CG48">
        <v>-0.43443434262830938</v>
      </c>
      <c r="CH48">
        <v>-1.2082383199777751</v>
      </c>
      <c r="CI48">
        <v>-1.3643080154089351</v>
      </c>
      <c r="CJ48">
        <v>-0.89892631560972613</v>
      </c>
      <c r="CK48">
        <v>-1.291662343536401</v>
      </c>
      <c r="CL48">
        <v>-1.175851893169257</v>
      </c>
      <c r="CM48">
        <v>-0.27093406477912302</v>
      </c>
      <c r="CN48">
        <v>1.397999863651922</v>
      </c>
      <c r="CO48">
        <v>-2.2277190615599309</v>
      </c>
      <c r="CP48">
        <v>-2.280112222859608</v>
      </c>
      <c r="CQ48">
        <v>-1.8546725226040199</v>
      </c>
      <c r="CR48">
        <v>-0.64243877763027446</v>
      </c>
      <c r="CV48">
        <v>-1.9337324264908651</v>
      </c>
      <c r="CW48">
        <v>-2.440414348564345</v>
      </c>
    </row>
    <row r="49" spans="1:101" x14ac:dyDescent="0.25">
      <c r="A49" t="s">
        <v>63</v>
      </c>
      <c r="C49">
        <v>-2.5451350973924951</v>
      </c>
      <c r="D49">
        <v>-0.32604342777072259</v>
      </c>
      <c r="E49">
        <v>1.1879096290523949</v>
      </c>
      <c r="F49">
        <v>1.025039594205867</v>
      </c>
      <c r="G49">
        <v>-1.842149920089436</v>
      </c>
      <c r="H49">
        <v>-1.5154059702321629</v>
      </c>
      <c r="I49">
        <v>-0.83997128121863696</v>
      </c>
      <c r="J49">
        <v>0.47409635192532101</v>
      </c>
      <c r="K49">
        <v>0.60535832141094226</v>
      </c>
      <c r="L49">
        <v>-0.28761456363527133</v>
      </c>
      <c r="M49">
        <v>-1.9943870589104729E-2</v>
      </c>
      <c r="N49">
        <v>0.51712863338883464</v>
      </c>
      <c r="O49">
        <v>0.85928264290887657</v>
      </c>
      <c r="P49">
        <v>-1.006471260541387</v>
      </c>
      <c r="Q49">
        <v>-1.0421095743747959</v>
      </c>
      <c r="R49">
        <v>-0.72852463508551091</v>
      </c>
      <c r="S49">
        <v>-1.2156062464331521</v>
      </c>
      <c r="T49">
        <v>-0.92731384267529393</v>
      </c>
      <c r="U49">
        <v>-0.8845652358119851</v>
      </c>
      <c r="V49">
        <v>-0.85559993183688687</v>
      </c>
      <c r="W49">
        <v>0.79307263096930136</v>
      </c>
      <c r="AA49">
        <v>0.69897597107339993</v>
      </c>
      <c r="AB49">
        <v>-0.35279394581408641</v>
      </c>
      <c r="AC49">
        <v>-1.046195097610654E-2</v>
      </c>
      <c r="AD49">
        <v>-0.46597126876163381</v>
      </c>
      <c r="AE49">
        <v>-0.50350525003150381</v>
      </c>
      <c r="AF49">
        <v>-0.52073557068141707</v>
      </c>
      <c r="AG49">
        <v>0.2783515902826979</v>
      </c>
      <c r="AH49">
        <v>0.83491320401071656</v>
      </c>
      <c r="AI49">
        <v>-0.2441674044209764</v>
      </c>
      <c r="AJ49">
        <v>0.26442309049799112</v>
      </c>
      <c r="AK49">
        <v>1.2793272189488489</v>
      </c>
      <c r="AL49">
        <v>0.46989437704662812</v>
      </c>
      <c r="AM49">
        <v>0.42431566584061148</v>
      </c>
      <c r="AN49">
        <v>-0.32833976424539629</v>
      </c>
      <c r="AO49">
        <v>2.4743915626910411E-2</v>
      </c>
      <c r="AP49">
        <v>-0.27580724392824452</v>
      </c>
      <c r="AQ49">
        <v>-0.30623271220192227</v>
      </c>
      <c r="AR49">
        <v>-0.25225016028596647</v>
      </c>
      <c r="AS49">
        <v>-0.38682572459012549</v>
      </c>
      <c r="AW49">
        <v>0.41942038960683242</v>
      </c>
      <c r="AX49">
        <v>-2.3172205452202501</v>
      </c>
      <c r="BB49">
        <v>-2.3701984399361771</v>
      </c>
      <c r="BC49">
        <v>-0.60158292348469178</v>
      </c>
      <c r="BD49">
        <v>0.86822081283749197</v>
      </c>
      <c r="BE49">
        <v>-0.28406132631741571</v>
      </c>
      <c r="BF49">
        <v>-0.67882195683585156</v>
      </c>
      <c r="BG49">
        <v>-0.57498013554937721</v>
      </c>
      <c r="BH49">
        <v>-0.1940951952489601</v>
      </c>
      <c r="BI49">
        <v>0.14387417504289851</v>
      </c>
      <c r="BJ49">
        <v>-0.2279373592828968</v>
      </c>
      <c r="BK49">
        <v>-0.59255478709145792</v>
      </c>
      <c r="BL49">
        <v>-0.46507524127154132</v>
      </c>
      <c r="BM49">
        <v>-9.7872222833393391E-2</v>
      </c>
      <c r="BN49">
        <v>0.23106760421367509</v>
      </c>
      <c r="BO49">
        <v>-0.29294816925700112</v>
      </c>
      <c r="BP49">
        <v>-3.6658729282355647E-2</v>
      </c>
      <c r="BQ49">
        <v>-0.62849039979472943</v>
      </c>
      <c r="BR49">
        <v>-0.40730696538242661</v>
      </c>
      <c r="BS49">
        <v>-0.13335671765457049</v>
      </c>
      <c r="BT49">
        <v>0.62607570214458308</v>
      </c>
      <c r="BU49">
        <v>0.39330626598403362</v>
      </c>
      <c r="BV49">
        <v>0.41082985581196912</v>
      </c>
      <c r="BZ49">
        <v>0.56837928365010681</v>
      </c>
      <c r="CA49">
        <v>-7.221661760754701E-2</v>
      </c>
      <c r="CB49">
        <v>0.63009590064173304</v>
      </c>
      <c r="CC49">
        <v>-0.7062599061536875</v>
      </c>
      <c r="CD49">
        <v>-0.53779383227952271</v>
      </c>
      <c r="CE49">
        <v>-1.142335730220452</v>
      </c>
      <c r="CF49">
        <v>-0.13646005274903189</v>
      </c>
      <c r="CG49">
        <v>-0.45394214257281662</v>
      </c>
      <c r="CH49">
        <v>-0.53648376923668006</v>
      </c>
      <c r="CI49">
        <v>-1.190234878740245</v>
      </c>
      <c r="CJ49">
        <v>-0.99957468634477609</v>
      </c>
      <c r="CK49">
        <v>-7.4606914084355269E-2</v>
      </c>
      <c r="CL49">
        <v>0.26721543848160101</v>
      </c>
      <c r="CM49">
        <v>-0.57652981366829215</v>
      </c>
      <c r="CN49">
        <v>0.41110590135164959</v>
      </c>
      <c r="CO49">
        <v>-1.232813416145107</v>
      </c>
      <c r="CP49">
        <v>-0.80812206416756072</v>
      </c>
      <c r="CQ49">
        <v>-2.002716827720934</v>
      </c>
      <c r="CR49">
        <v>-0.20612174803390121</v>
      </c>
      <c r="CV49">
        <v>0.38289774964194362</v>
      </c>
      <c r="CW49">
        <v>-0.48513497619354712</v>
      </c>
    </row>
    <row r="50" spans="1:101" x14ac:dyDescent="0.25">
      <c r="A50" t="s">
        <v>64</v>
      </c>
      <c r="C50">
        <v>-2.8572979951116442</v>
      </c>
      <c r="D50">
        <v>-2.5993484207935418</v>
      </c>
      <c r="E50">
        <v>-1.7467029833140739</v>
      </c>
      <c r="F50">
        <v>-2.603760071697137</v>
      </c>
      <c r="G50">
        <v>-3.098223166894615</v>
      </c>
      <c r="H50">
        <v>-2.794090973879531</v>
      </c>
      <c r="I50">
        <v>-1.9063502547924851</v>
      </c>
      <c r="J50">
        <v>-2.538675689447047</v>
      </c>
      <c r="K50">
        <v>-2.6322544344809509</v>
      </c>
      <c r="L50">
        <v>-3.0177447018104662</v>
      </c>
      <c r="M50">
        <v>-2.6993548267764118</v>
      </c>
      <c r="N50">
        <v>-0.89637039588658129</v>
      </c>
      <c r="O50">
        <v>-0.63567300320183762</v>
      </c>
      <c r="P50">
        <v>-2.0434935639551459</v>
      </c>
      <c r="Q50">
        <v>-1.20655706371175</v>
      </c>
      <c r="R50">
        <v>-1.9452543451680699</v>
      </c>
      <c r="S50">
        <v>-1.659968096493309</v>
      </c>
      <c r="T50">
        <v>-2.596295987653666</v>
      </c>
      <c r="U50">
        <v>-2.1400362303417961</v>
      </c>
      <c r="V50">
        <v>-2.861518932252475</v>
      </c>
      <c r="W50">
        <v>0.74977688368772832</v>
      </c>
      <c r="AA50">
        <v>0.83427938173488614</v>
      </c>
      <c r="AB50">
        <v>-2.8165898113194059</v>
      </c>
      <c r="AC50">
        <v>-0.87620762444678602</v>
      </c>
      <c r="AD50">
        <v>-2.08995108945052</v>
      </c>
      <c r="AE50">
        <v>-1.8173582940006701</v>
      </c>
      <c r="AF50">
        <v>-1.565146429620589</v>
      </c>
      <c r="AG50">
        <v>-1.59767171206014</v>
      </c>
      <c r="AH50">
        <v>-1.444726768322947</v>
      </c>
      <c r="AI50">
        <v>-1.7078256715862481</v>
      </c>
      <c r="AJ50">
        <v>-1.219658291604538</v>
      </c>
      <c r="AK50">
        <v>0.37834569607847007</v>
      </c>
      <c r="AL50">
        <v>-2.4762118418419021</v>
      </c>
      <c r="AM50">
        <v>-2.468646190598486</v>
      </c>
      <c r="AN50">
        <v>-0.73641639280928117</v>
      </c>
      <c r="AO50">
        <v>-2.0244129684075531</v>
      </c>
      <c r="AP50">
        <v>-2.8274249944458099</v>
      </c>
      <c r="AQ50">
        <v>-2.6009500691486571</v>
      </c>
      <c r="AR50">
        <v>-2.404581458980279</v>
      </c>
      <c r="AS50">
        <v>-2.4385185340297282</v>
      </c>
      <c r="AW50">
        <v>-2.4305363288504931</v>
      </c>
      <c r="AX50">
        <v>-3.0796494903850289</v>
      </c>
      <c r="BB50">
        <v>-2.5944973369441229</v>
      </c>
      <c r="BC50">
        <v>-2.7613022727816401</v>
      </c>
      <c r="BD50">
        <v>-1.4241681208587831</v>
      </c>
      <c r="BE50">
        <v>-2.334336815540079</v>
      </c>
      <c r="BF50">
        <v>-2.1192639251260919</v>
      </c>
      <c r="BG50">
        <v>-1.119027340647313</v>
      </c>
      <c r="BH50">
        <v>-2.3577783982636928</v>
      </c>
      <c r="BI50">
        <v>-1.6339477100478479</v>
      </c>
      <c r="BJ50">
        <v>-1.076490845262791</v>
      </c>
      <c r="BK50">
        <v>-2.4628233460362159</v>
      </c>
      <c r="BL50">
        <v>-2.0832051744366149</v>
      </c>
      <c r="BM50">
        <v>-2.1874089600099178</v>
      </c>
      <c r="BN50">
        <v>-1.8726126017577369</v>
      </c>
      <c r="BO50">
        <v>-2.7525989518210792</v>
      </c>
      <c r="BP50">
        <v>-2.790222637725039</v>
      </c>
      <c r="BQ50">
        <v>-2.617521476017715</v>
      </c>
      <c r="BR50">
        <v>-2.5087962414332341</v>
      </c>
      <c r="BS50">
        <v>-2.7648452516496271</v>
      </c>
      <c r="BT50">
        <v>-2.3246639774383899</v>
      </c>
      <c r="BU50">
        <v>-2.9833431417632732</v>
      </c>
      <c r="BV50">
        <v>-1.942109583930921</v>
      </c>
      <c r="BZ50">
        <v>-1.074145536449701</v>
      </c>
      <c r="CA50">
        <v>-0.66037081154300037</v>
      </c>
      <c r="CB50">
        <v>-0.83738697936838336</v>
      </c>
      <c r="CC50">
        <v>-2.6236931805807888</v>
      </c>
      <c r="CD50">
        <v>-1.897558555384339</v>
      </c>
      <c r="CE50">
        <v>-2.6448328935644771</v>
      </c>
      <c r="CF50">
        <v>-2.4666832268683518</v>
      </c>
      <c r="CG50">
        <v>-0.95716259581974505</v>
      </c>
      <c r="CH50">
        <v>-1.41811217423532</v>
      </c>
      <c r="CI50">
        <v>-1.3002251426758871</v>
      </c>
      <c r="CJ50">
        <v>0.15953640366299471</v>
      </c>
      <c r="CK50">
        <v>-2.6885265607691009</v>
      </c>
      <c r="CL50">
        <v>-2.8583065955715652</v>
      </c>
      <c r="CM50">
        <v>-2.507711631813919</v>
      </c>
      <c r="CN50">
        <v>-2.4567063031510812</v>
      </c>
      <c r="CO50">
        <v>-2.684294690021976</v>
      </c>
      <c r="CP50">
        <v>-2.534311348486499</v>
      </c>
      <c r="CQ50">
        <v>-1.894005253052651</v>
      </c>
      <c r="CR50">
        <v>-2.8207979350882542</v>
      </c>
      <c r="CV50">
        <v>-2.411611731070189</v>
      </c>
      <c r="CW50">
        <v>-2.985327538925493</v>
      </c>
    </row>
    <row r="51" spans="1:101" x14ac:dyDescent="0.25">
      <c r="A51" t="s">
        <v>65</v>
      </c>
      <c r="C51">
        <v>-2.403676349481116</v>
      </c>
      <c r="D51">
        <v>-2.231327123359176</v>
      </c>
      <c r="E51">
        <v>-0.47239122450115978</v>
      </c>
      <c r="F51">
        <v>-0.78932687332658436</v>
      </c>
      <c r="G51">
        <v>-0.71887147612485303</v>
      </c>
      <c r="H51">
        <v>-8.1326020411468483E-2</v>
      </c>
      <c r="I51">
        <v>-0.57396397495124196</v>
      </c>
      <c r="J51">
        <v>0.183811873844864</v>
      </c>
      <c r="K51">
        <v>-0.78628106987652224</v>
      </c>
      <c r="L51">
        <v>6.7159813477146918E-2</v>
      </c>
      <c r="M51">
        <v>-8.6218992408414227E-2</v>
      </c>
      <c r="N51">
        <v>-0.41657883163503551</v>
      </c>
      <c r="O51">
        <v>-0.30552518761121028</v>
      </c>
      <c r="P51">
        <v>-0.82977308037155839</v>
      </c>
      <c r="Q51">
        <v>-0.72773163801435192</v>
      </c>
      <c r="R51">
        <v>-0.85842816676109124</v>
      </c>
      <c r="S51">
        <v>-0.71253675960886331</v>
      </c>
      <c r="T51">
        <v>-0.49279222682731832</v>
      </c>
      <c r="U51">
        <v>-0.84677033291605375</v>
      </c>
      <c r="V51">
        <v>-1.107113228384405</v>
      </c>
      <c r="W51">
        <v>-0.75794694788990713</v>
      </c>
      <c r="AA51">
        <v>-0.40198462004716051</v>
      </c>
      <c r="AB51">
        <v>-0.80462517400553701</v>
      </c>
      <c r="AC51">
        <v>-0.30652789436739453</v>
      </c>
      <c r="AD51">
        <v>-0.27890263590396841</v>
      </c>
      <c r="AE51">
        <v>-0.58199575107880941</v>
      </c>
      <c r="AF51">
        <v>-0.82385592101363425</v>
      </c>
      <c r="AG51">
        <v>-0.62009683156453554</v>
      </c>
      <c r="AH51">
        <v>-0.22157295480648359</v>
      </c>
      <c r="AI51">
        <v>-0.59691863305718618</v>
      </c>
      <c r="AJ51">
        <v>-0.556494676865808</v>
      </c>
      <c r="AK51">
        <v>0.37852515904358891</v>
      </c>
      <c r="AL51">
        <v>-0.88935537376045759</v>
      </c>
      <c r="AM51">
        <v>-0.63793655692549089</v>
      </c>
      <c r="AN51">
        <v>-0.84947211926870814</v>
      </c>
      <c r="AO51">
        <v>-0.77789653172403339</v>
      </c>
      <c r="AP51">
        <v>-0.72425018619264314</v>
      </c>
      <c r="AQ51">
        <v>-0.36932478957400799</v>
      </c>
      <c r="AR51">
        <v>-0.8633614100270135</v>
      </c>
      <c r="AS51">
        <v>-0.8426533551123303</v>
      </c>
      <c r="AW51">
        <v>-2.4871345445598152</v>
      </c>
      <c r="AX51">
        <v>-2.4315617222171522</v>
      </c>
      <c r="BB51">
        <v>-2.6260351080857212</v>
      </c>
      <c r="BC51">
        <v>-2.5475655377019</v>
      </c>
      <c r="BD51">
        <v>-0.42864907266112262</v>
      </c>
      <c r="BE51">
        <v>-0.50561133952155168</v>
      </c>
      <c r="BF51">
        <v>-4.1017491777727691E-2</v>
      </c>
      <c r="BG51">
        <v>-0.37722036437537748</v>
      </c>
      <c r="BH51">
        <v>-0.91135953003221226</v>
      </c>
      <c r="BI51">
        <v>-0.91127764368564901</v>
      </c>
      <c r="BJ51">
        <v>-0.79834891376443518</v>
      </c>
      <c r="BK51">
        <v>-0.60587176418992317</v>
      </c>
      <c r="BL51">
        <v>-0.27076872350951797</v>
      </c>
      <c r="BM51">
        <v>0.57530552223029174</v>
      </c>
      <c r="BN51">
        <v>-9.7866234320932055E-2</v>
      </c>
      <c r="BO51">
        <v>-0.77679690553103498</v>
      </c>
      <c r="BP51">
        <v>9.0206010492841299E-2</v>
      </c>
      <c r="BQ51">
        <v>-1.287523211386937</v>
      </c>
      <c r="BR51">
        <v>-0.87648639372650294</v>
      </c>
      <c r="BS51">
        <v>-1.0216383262525419</v>
      </c>
      <c r="BT51">
        <v>-0.87604161802037062</v>
      </c>
      <c r="BU51">
        <v>-0.92370257964256386</v>
      </c>
      <c r="BV51">
        <v>-0.98919097592871952</v>
      </c>
      <c r="BZ51">
        <v>-0.76235276971408461</v>
      </c>
      <c r="CA51">
        <v>-0.47110029117598179</v>
      </c>
      <c r="CB51">
        <v>-0.57069346114325303</v>
      </c>
      <c r="CC51">
        <v>-0.18226950018242929</v>
      </c>
      <c r="CD51">
        <v>-0.63874142861802574</v>
      </c>
      <c r="CE51">
        <v>0.36137818807333022</v>
      </c>
      <c r="CF51">
        <v>-0.41598423207570978</v>
      </c>
      <c r="CG51">
        <v>-0.91267609959601648</v>
      </c>
      <c r="CH51">
        <v>-0.87374401812796965</v>
      </c>
      <c r="CI51">
        <v>-0.5895854133571512</v>
      </c>
      <c r="CJ51">
        <v>0.84402486715000569</v>
      </c>
      <c r="CK51">
        <v>-0.63438909096017548</v>
      </c>
      <c r="CL51">
        <v>-0.1689294825775044</v>
      </c>
      <c r="CM51">
        <v>-0.1858679824891438</v>
      </c>
      <c r="CN51">
        <v>7.7013286254794741E-2</v>
      </c>
      <c r="CO51">
        <v>-0.87753299463238943</v>
      </c>
      <c r="CP51">
        <v>-0.60534120577941652</v>
      </c>
      <c r="CQ51">
        <v>7.506127572199886E-3</v>
      </c>
      <c r="CR51">
        <v>-0.95722181991868371</v>
      </c>
      <c r="CV51">
        <v>-0.50385267910251008</v>
      </c>
      <c r="CW51">
        <v>-2.6133347967490952</v>
      </c>
    </row>
    <row r="52" spans="1:101" x14ac:dyDescent="0.25">
      <c r="A52" t="s">
        <v>66</v>
      </c>
      <c r="C52">
        <v>-2.1387906785930939</v>
      </c>
      <c r="D52">
        <v>-1.8511309341273441</v>
      </c>
      <c r="E52">
        <v>0.48119600854210859</v>
      </c>
      <c r="F52">
        <v>0.75933217094066641</v>
      </c>
      <c r="G52">
        <v>0.17408901899492399</v>
      </c>
      <c r="H52">
        <v>0.26454671485648418</v>
      </c>
      <c r="I52">
        <v>0.1212417031223383</v>
      </c>
      <c r="J52">
        <v>-1.4519160355100771</v>
      </c>
      <c r="K52">
        <v>-0.30686814810399249</v>
      </c>
      <c r="L52">
        <v>-0.45726306954815887</v>
      </c>
      <c r="M52">
        <v>-0.67468758254420569</v>
      </c>
      <c r="N52">
        <v>-1.3087703966375981</v>
      </c>
      <c r="O52">
        <v>4.238867722297613E-2</v>
      </c>
      <c r="P52">
        <v>-0.17912087828893311</v>
      </c>
      <c r="Q52">
        <v>-0.6980019719179239</v>
      </c>
      <c r="R52">
        <v>-0.39578802731926049</v>
      </c>
      <c r="S52">
        <v>-0.28234337570902812</v>
      </c>
      <c r="T52">
        <v>-0.99557649378867408</v>
      </c>
      <c r="U52">
        <v>-1.292661506752941</v>
      </c>
      <c r="V52">
        <v>-0.94657904612395527</v>
      </c>
      <c r="W52">
        <v>-1.224215050215874</v>
      </c>
      <c r="AA52">
        <v>-0.16479769421108481</v>
      </c>
      <c r="AB52">
        <v>-0.28718011343911443</v>
      </c>
      <c r="AC52">
        <v>-0.75319327507646361</v>
      </c>
      <c r="AD52">
        <v>-0.16689196087752911</v>
      </c>
      <c r="AE52">
        <v>0.21571327891612069</v>
      </c>
      <c r="AF52">
        <v>-0.61688529083977506</v>
      </c>
      <c r="AG52">
        <v>-0.31173720291118912</v>
      </c>
      <c r="AH52">
        <v>-0.44351332042387409</v>
      </c>
      <c r="AI52">
        <v>-1.0371152356718309</v>
      </c>
      <c r="AJ52">
        <v>-0.26606022063893198</v>
      </c>
      <c r="AK52">
        <v>0.9158049524656523</v>
      </c>
      <c r="AL52">
        <v>-0.15249839336517629</v>
      </c>
      <c r="AM52">
        <v>0.19166905666891801</v>
      </c>
      <c r="AN52">
        <v>0.75756249117366137</v>
      </c>
      <c r="AO52">
        <v>-0.76416548350088087</v>
      </c>
      <c r="AP52">
        <v>-0.84310995053751958</v>
      </c>
      <c r="AQ52">
        <v>-0.65697456627579021</v>
      </c>
      <c r="AR52">
        <v>0.17221173858586611</v>
      </c>
      <c r="AS52">
        <v>0.78095715377750063</v>
      </c>
      <c r="AW52">
        <v>-0.93572876434297692</v>
      </c>
      <c r="AX52">
        <v>-2.5911822601459988</v>
      </c>
      <c r="BB52">
        <v>-2.1908819811969829</v>
      </c>
      <c r="BC52">
        <v>-0.53861482491020218</v>
      </c>
      <c r="BD52">
        <v>0.62154614807094055</v>
      </c>
      <c r="BE52">
        <v>-0.45057518234409488</v>
      </c>
      <c r="BF52">
        <v>-0.84369100990958823</v>
      </c>
      <c r="BG52">
        <v>0.37872280195210728</v>
      </c>
      <c r="BH52">
        <v>0.68381594062356021</v>
      </c>
      <c r="BI52">
        <v>-0.55293163993448391</v>
      </c>
      <c r="BJ52">
        <v>0.42638329259970059</v>
      </c>
      <c r="BK52">
        <v>-0.46744727873566838</v>
      </c>
      <c r="BL52">
        <v>-0.90925551487125944</v>
      </c>
      <c r="BM52">
        <v>-0.7425046252528017</v>
      </c>
      <c r="BN52">
        <v>-0.13798706127374241</v>
      </c>
      <c r="BO52">
        <v>-0.34916672158080692</v>
      </c>
      <c r="BP52">
        <v>-0.99286522521332143</v>
      </c>
      <c r="BQ52">
        <v>0.25732787752748598</v>
      </c>
      <c r="BR52">
        <v>0.81312350878637785</v>
      </c>
      <c r="BS52">
        <v>0.15967078986927549</v>
      </c>
      <c r="BT52">
        <v>-0.76368750896404303</v>
      </c>
      <c r="BU52">
        <v>-0.79856334932364514</v>
      </c>
      <c r="BV52">
        <v>-0.39252304760674761</v>
      </c>
      <c r="BZ52">
        <v>-0.34247417329473662</v>
      </c>
      <c r="CA52">
        <v>-0.61673620375408189</v>
      </c>
      <c r="CB52">
        <v>1.769845982410394</v>
      </c>
      <c r="CC52">
        <v>0.58785184899847809</v>
      </c>
      <c r="CD52">
        <v>0.234041173046172</v>
      </c>
      <c r="CE52">
        <v>-0.4260317596850709</v>
      </c>
      <c r="CF52">
        <v>0.3228087015610322</v>
      </c>
      <c r="CG52">
        <v>5.2310946611310263E-2</v>
      </c>
      <c r="CH52">
        <v>-0.64032454014838491</v>
      </c>
      <c r="CI52">
        <v>0.1064814590828139</v>
      </c>
      <c r="CJ52">
        <v>0.41769975891262212</v>
      </c>
      <c r="CK52">
        <v>0.27708717465048999</v>
      </c>
      <c r="CL52">
        <v>0.47334372870116542</v>
      </c>
      <c r="CM52">
        <v>0.61075076865565237</v>
      </c>
      <c r="CN52">
        <v>-0.80434788653320788</v>
      </c>
      <c r="CO52">
        <v>1.20534271270388</v>
      </c>
      <c r="CP52">
        <v>0.14596422158353731</v>
      </c>
      <c r="CQ52">
        <v>-0.67025644325682321</v>
      </c>
      <c r="CR52">
        <v>-0.62901552086242984</v>
      </c>
      <c r="CV52">
        <v>-0.85256685325477133</v>
      </c>
      <c r="CW52">
        <v>-2.2462057643522839</v>
      </c>
    </row>
    <row r="53" spans="1:101" x14ac:dyDescent="0.25">
      <c r="A53" t="s">
        <v>67</v>
      </c>
      <c r="C53">
        <v>-2.4024942896585211</v>
      </c>
      <c r="D53">
        <v>-0.53588422857139728</v>
      </c>
      <c r="E53">
        <v>0.42611480376808042</v>
      </c>
      <c r="F53">
        <v>-0.47276139412615747</v>
      </c>
      <c r="G53">
        <v>-0.27343367671029623</v>
      </c>
      <c r="H53">
        <v>-1.571412139288392</v>
      </c>
      <c r="I53">
        <v>-1.526659358495855</v>
      </c>
      <c r="J53">
        <v>-1.2832422469222931</v>
      </c>
      <c r="K53">
        <v>0.51600924913910673</v>
      </c>
      <c r="L53">
        <v>0.50444664064525535</v>
      </c>
      <c r="M53">
        <v>-2.416806722994139</v>
      </c>
      <c r="N53">
        <v>-0.76514192063891129</v>
      </c>
      <c r="O53">
        <v>-1.2177320359273129</v>
      </c>
      <c r="P53">
        <v>-1.7778100747919601</v>
      </c>
      <c r="Q53">
        <v>-0.67687320105511684</v>
      </c>
      <c r="R53">
        <v>-0.66707748479634599</v>
      </c>
      <c r="S53">
        <v>-0.82242780827294959</v>
      </c>
      <c r="T53">
        <v>-1.5105203780467329</v>
      </c>
      <c r="U53">
        <v>-1.308704015908883</v>
      </c>
      <c r="V53">
        <v>-1.7952122046526711</v>
      </c>
      <c r="W53">
        <v>0.66887052208612996</v>
      </c>
      <c r="AA53">
        <v>0.75689615939516408</v>
      </c>
      <c r="AB53">
        <v>-2.030617610583819</v>
      </c>
      <c r="AC53">
        <v>-2.0984500631693228</v>
      </c>
      <c r="AD53">
        <v>-1.477637335877243</v>
      </c>
      <c r="AE53">
        <v>-1.892051878438729</v>
      </c>
      <c r="AF53">
        <v>-2.082720567712069</v>
      </c>
      <c r="AG53">
        <v>-2.1998807373383968</v>
      </c>
      <c r="AH53">
        <v>-2.6242695356966461</v>
      </c>
      <c r="AI53">
        <v>-1.032745582414351</v>
      </c>
      <c r="AJ53">
        <v>-0.62781991041078589</v>
      </c>
      <c r="AK53">
        <v>-0.75479594887582879</v>
      </c>
      <c r="AL53">
        <v>-2.0044774579661651</v>
      </c>
      <c r="AM53">
        <v>-1.354858056781348</v>
      </c>
      <c r="AN53">
        <v>-0.93145925159956722</v>
      </c>
      <c r="AO53">
        <v>-1.20696695460931</v>
      </c>
      <c r="AP53">
        <v>-2.842091187091925</v>
      </c>
      <c r="AQ53">
        <v>-2.1372365002574938</v>
      </c>
      <c r="AR53">
        <v>-1.818437522350556</v>
      </c>
      <c r="AS53">
        <v>-1.583420745085093</v>
      </c>
      <c r="AW53">
        <v>0.16446536236889031</v>
      </c>
      <c r="AX53">
        <v>-2.334365790570871</v>
      </c>
      <c r="BB53">
        <v>-2.113330104828159</v>
      </c>
      <c r="BC53">
        <v>-0.37901995799016119</v>
      </c>
      <c r="BD53">
        <v>0.87201384674019244</v>
      </c>
      <c r="BE53">
        <v>-2.076561422198552</v>
      </c>
      <c r="BF53">
        <v>-1.0032155866078709</v>
      </c>
      <c r="BG53">
        <v>-0.4158787105586631</v>
      </c>
      <c r="BH53">
        <v>-2.2723263440650761</v>
      </c>
      <c r="BI53">
        <v>-1.7488869100181681</v>
      </c>
      <c r="BJ53">
        <v>-1.5649421707460951</v>
      </c>
      <c r="BK53">
        <v>-1.7747644933082289</v>
      </c>
      <c r="BL53">
        <v>-1.493222574360767</v>
      </c>
      <c r="BM53">
        <v>-1.2869698504345659</v>
      </c>
      <c r="BN53">
        <v>-0.79736109124207177</v>
      </c>
      <c r="BO53">
        <v>-1.32717169370335</v>
      </c>
      <c r="BP53">
        <v>-0.88666041763387726</v>
      </c>
      <c r="BQ53">
        <v>-1.2742525132429121</v>
      </c>
      <c r="BR53">
        <v>-0.65006395210962487</v>
      </c>
      <c r="BS53">
        <v>-1.5096440915618341</v>
      </c>
      <c r="BT53">
        <v>-0.67446482961039245</v>
      </c>
      <c r="BU53">
        <v>-0.6268050817848575</v>
      </c>
      <c r="BV53">
        <v>8.5975750713197546E-2</v>
      </c>
      <c r="BZ53">
        <v>0.30860713736976331</v>
      </c>
      <c r="CA53">
        <v>-2.0555840873271132</v>
      </c>
      <c r="CB53">
        <v>-1.555235435619031</v>
      </c>
      <c r="CC53">
        <v>-2.1106238717454069</v>
      </c>
      <c r="CD53">
        <v>-1.008504222507498</v>
      </c>
      <c r="CE53">
        <v>-1.737192757016736</v>
      </c>
      <c r="CF53">
        <v>-1.124308625298531</v>
      </c>
      <c r="CG53">
        <v>-1.2986583187056919</v>
      </c>
      <c r="CH53">
        <v>-0.94287020787995368</v>
      </c>
      <c r="CI53">
        <v>-2.0072648586801831</v>
      </c>
      <c r="CJ53">
        <v>-0.33492590230776992</v>
      </c>
      <c r="CK53">
        <v>-0.82063576337665678</v>
      </c>
      <c r="CL53">
        <v>-1.317597941149858</v>
      </c>
      <c r="CM53">
        <v>-1.146322660364361</v>
      </c>
      <c r="CN53">
        <v>-1.302506727156395</v>
      </c>
      <c r="CO53">
        <v>-0.65980957617279379</v>
      </c>
      <c r="CP53">
        <v>-0.88269817696899067</v>
      </c>
      <c r="CQ53">
        <v>-0.68034206363091643</v>
      </c>
      <c r="CR53">
        <v>-0.98466309762631832</v>
      </c>
      <c r="CV53">
        <v>0.28512822955684891</v>
      </c>
      <c r="CW53">
        <v>-2.6681191058235858</v>
      </c>
    </row>
    <row r="54" spans="1:101" x14ac:dyDescent="0.25">
      <c r="A54" t="s">
        <v>68</v>
      </c>
      <c r="C54">
        <v>-2.9764225213630771</v>
      </c>
      <c r="D54">
        <v>-2.3145076416971961</v>
      </c>
      <c r="E54">
        <v>0.62249215026219362</v>
      </c>
      <c r="F54">
        <v>-0.68691672465986464</v>
      </c>
      <c r="G54">
        <v>-1.8595647353688021</v>
      </c>
      <c r="H54">
        <v>-1.187499086931338</v>
      </c>
      <c r="I54">
        <v>-1.0266787380531901</v>
      </c>
      <c r="J54">
        <v>-0.96012307359738813</v>
      </c>
      <c r="K54">
        <v>-1.2423760969946329</v>
      </c>
      <c r="L54">
        <v>-0.57922589019449655</v>
      </c>
      <c r="M54">
        <v>-0.88038740331002141</v>
      </c>
      <c r="N54">
        <v>-0.24074537288735839</v>
      </c>
      <c r="O54">
        <v>9.3090799828110263E-2</v>
      </c>
      <c r="P54">
        <v>-1.447679486112508</v>
      </c>
      <c r="Q54">
        <v>-2.6024306412026021</v>
      </c>
      <c r="R54">
        <v>-2.6670759419342751</v>
      </c>
      <c r="S54">
        <v>-5.7349925020615609E-2</v>
      </c>
      <c r="T54">
        <v>-0.215334464400153</v>
      </c>
      <c r="U54">
        <v>-1.7435015409423389</v>
      </c>
      <c r="V54">
        <v>-1.3784378240841479</v>
      </c>
      <c r="W54">
        <v>-0.3898208987668314</v>
      </c>
      <c r="AA54">
        <v>-0.1189080804845786</v>
      </c>
      <c r="AB54">
        <v>-2.294579941091035</v>
      </c>
      <c r="AC54">
        <v>-1.558514305797265</v>
      </c>
      <c r="AD54">
        <v>-2.6720441310789358</v>
      </c>
      <c r="AE54">
        <v>-2.0316750053325729</v>
      </c>
      <c r="AF54">
        <v>-2.6625577228655439</v>
      </c>
      <c r="AG54">
        <v>-1.9230331128141731</v>
      </c>
      <c r="AH54">
        <v>-2.6393999509312178</v>
      </c>
      <c r="AI54">
        <v>-2.3361015288748339</v>
      </c>
      <c r="AJ54">
        <v>-2.7393969100774029</v>
      </c>
      <c r="AK54">
        <v>-1.1691650040903401</v>
      </c>
      <c r="AL54">
        <v>-2.50745540474934</v>
      </c>
      <c r="AM54">
        <v>-2.27352364142802</v>
      </c>
      <c r="AN54">
        <v>-0.79423773821822286</v>
      </c>
      <c r="AO54">
        <v>-2.7533242579442812</v>
      </c>
      <c r="AP54">
        <v>-2.727160222053203</v>
      </c>
      <c r="AQ54">
        <v>-2.692943056453263</v>
      </c>
      <c r="AR54">
        <v>-2.6703834032750371</v>
      </c>
      <c r="AS54">
        <v>-2.8036113579321431</v>
      </c>
      <c r="AW54">
        <v>-1.330100350009038</v>
      </c>
      <c r="AX54">
        <v>-3.2079060035907911</v>
      </c>
      <c r="BB54">
        <v>-2.7448443816742061</v>
      </c>
      <c r="BC54">
        <v>-8.3690215013013797E-2</v>
      </c>
      <c r="BD54">
        <v>1.1145571612140719</v>
      </c>
      <c r="BE54">
        <v>-1.818029486382486</v>
      </c>
      <c r="BF54">
        <v>-1.8547791240387279</v>
      </c>
      <c r="BG54">
        <v>-0.61749957786083842</v>
      </c>
      <c r="BH54">
        <v>-2.2181157610914259</v>
      </c>
      <c r="BI54">
        <v>-2.431416948901107</v>
      </c>
      <c r="BJ54">
        <v>-2.5158384849404611</v>
      </c>
      <c r="BK54">
        <v>-0.32925662385532251</v>
      </c>
      <c r="BL54">
        <v>-0.63196483428936379</v>
      </c>
      <c r="BM54">
        <v>-1.0265266270753071</v>
      </c>
      <c r="BN54">
        <v>-1.0776551008303319</v>
      </c>
      <c r="BO54">
        <v>-2.7581889503433779</v>
      </c>
      <c r="BP54">
        <v>-1.983660123787123</v>
      </c>
      <c r="BQ54">
        <v>-2.4626903293907461</v>
      </c>
      <c r="BR54">
        <v>-2.5428364647164332</v>
      </c>
      <c r="BS54">
        <v>-0.71150153991922005</v>
      </c>
      <c r="BT54">
        <v>-2.7673129374940242</v>
      </c>
      <c r="BU54">
        <v>-2.4455884632490061</v>
      </c>
      <c r="BV54">
        <v>-1.019156141123239</v>
      </c>
      <c r="BZ54">
        <v>-0.44559659755219339</v>
      </c>
      <c r="CA54">
        <v>5.1766393546953837E-2</v>
      </c>
      <c r="CB54">
        <v>-2.1610617904869831</v>
      </c>
      <c r="CC54">
        <v>-0.29387442443324302</v>
      </c>
      <c r="CD54">
        <v>-2.2398748772494059</v>
      </c>
      <c r="CE54">
        <v>-1.305415724667349</v>
      </c>
      <c r="CF54">
        <v>-0.92892716958098631</v>
      </c>
      <c r="CG54">
        <v>-2.348653096792408</v>
      </c>
      <c r="CH54">
        <v>-2.5838313080329129</v>
      </c>
      <c r="CI54">
        <v>2.2272667743309542</v>
      </c>
      <c r="CJ54">
        <v>0.39089909943351347</v>
      </c>
      <c r="CK54">
        <v>-2.2847010421917391</v>
      </c>
      <c r="CL54">
        <v>-2.343225399143142</v>
      </c>
      <c r="CM54">
        <v>-1.3271347672116149</v>
      </c>
      <c r="CN54">
        <v>-2.400434523721505</v>
      </c>
      <c r="CO54">
        <v>-2.3832003577562579</v>
      </c>
      <c r="CP54">
        <v>-2.3514607624886361</v>
      </c>
      <c r="CQ54">
        <v>-2.1274621360022632</v>
      </c>
      <c r="CR54">
        <v>-2.5730265630036331</v>
      </c>
      <c r="CV54">
        <v>-0.78128533774982645</v>
      </c>
      <c r="CW54">
        <v>-3.162206891851771</v>
      </c>
    </row>
    <row r="55" spans="1:101" x14ac:dyDescent="0.25">
      <c r="A55" t="s">
        <v>69</v>
      </c>
      <c r="C55">
        <v>-2.7459348147845901</v>
      </c>
      <c r="D55">
        <v>4.8783075971477602E-2</v>
      </c>
      <c r="E55">
        <v>0.6044572782395311</v>
      </c>
      <c r="F55">
        <v>-0.83413200783984209</v>
      </c>
      <c r="G55">
        <v>-0.46846001279404492</v>
      </c>
      <c r="H55">
        <v>-0.3866995772457027</v>
      </c>
      <c r="I55">
        <v>-2.2467709501083108</v>
      </c>
      <c r="J55">
        <v>-2.1580326992279861</v>
      </c>
      <c r="K55">
        <v>-2.982109351895966</v>
      </c>
      <c r="L55">
        <v>-1.123217272702401</v>
      </c>
      <c r="M55">
        <v>-1.5924235322986291</v>
      </c>
      <c r="N55">
        <v>-0.95411166026867256</v>
      </c>
      <c r="O55">
        <v>-0.37579801809265612</v>
      </c>
      <c r="P55">
        <v>-1.695827877086024</v>
      </c>
      <c r="Q55">
        <v>-2.8329080079488089</v>
      </c>
      <c r="R55">
        <v>-2.9336147352473718</v>
      </c>
      <c r="S55">
        <v>-2.67629825859987</v>
      </c>
      <c r="T55">
        <v>-2.8197212287509119</v>
      </c>
      <c r="U55">
        <v>-2.3204600807828921</v>
      </c>
      <c r="V55">
        <v>-1.670858291035286</v>
      </c>
      <c r="W55">
        <v>2.1915525818891228</v>
      </c>
      <c r="AA55">
        <v>0.67228576498077586</v>
      </c>
      <c r="AB55">
        <v>-1.6373305044934141</v>
      </c>
      <c r="AC55">
        <v>-2.7919201644438849</v>
      </c>
      <c r="AD55">
        <v>-2.6955737296193378</v>
      </c>
      <c r="AE55">
        <v>-1.0895300976700599</v>
      </c>
      <c r="AF55">
        <v>0.27866289102351771</v>
      </c>
      <c r="AG55">
        <v>-1.3128617267234</v>
      </c>
      <c r="AH55">
        <v>-1.26610903619284</v>
      </c>
      <c r="AI55">
        <v>-1.8809619020762121</v>
      </c>
      <c r="AJ55">
        <v>-2.680849569119061</v>
      </c>
      <c r="AK55">
        <v>0.16584732086891371</v>
      </c>
      <c r="AL55">
        <v>-1.750223688506664</v>
      </c>
      <c r="AM55">
        <v>-2.739571155412087</v>
      </c>
      <c r="AN55">
        <v>-2.6576179231341062</v>
      </c>
      <c r="AO55">
        <v>-2.6490443727488571</v>
      </c>
      <c r="AP55">
        <v>-0.69643479283127618</v>
      </c>
      <c r="AQ55">
        <v>-2.4509117341165401</v>
      </c>
      <c r="AR55">
        <v>-2.7624886262985058</v>
      </c>
      <c r="AS55">
        <v>-1.5629698751218859</v>
      </c>
      <c r="AW55">
        <v>0.75819857642179544</v>
      </c>
      <c r="AX55">
        <v>-3.060356866852652</v>
      </c>
      <c r="BB55">
        <v>-2.6255176309873161</v>
      </c>
      <c r="BC55">
        <v>-0.6165584989249876</v>
      </c>
      <c r="BD55">
        <v>0.60800880668815305</v>
      </c>
      <c r="BE55">
        <v>-1.9850189596032399</v>
      </c>
      <c r="BF55">
        <v>-1.2825545748917859</v>
      </c>
      <c r="BG55">
        <v>-0.93269512945969979</v>
      </c>
      <c r="BH55">
        <v>-1.7717684354274581</v>
      </c>
      <c r="BI55">
        <v>-0.29027194308527809</v>
      </c>
      <c r="BJ55">
        <v>-0.89151788658034048</v>
      </c>
      <c r="BK55">
        <v>-0.63982479100000544</v>
      </c>
      <c r="BL55">
        <v>-1.071285618177553</v>
      </c>
      <c r="BM55">
        <v>-0.73394601397220094</v>
      </c>
      <c r="BN55">
        <v>-0.2198685904841389</v>
      </c>
      <c r="BO55">
        <v>-2.0179269231281838</v>
      </c>
      <c r="BP55">
        <v>-1.5093375125090589</v>
      </c>
      <c r="BQ55">
        <v>-1.4021380282413149</v>
      </c>
      <c r="BR55">
        <v>-0.63424191851154688</v>
      </c>
      <c r="BS55">
        <v>-2.2809144856957029</v>
      </c>
      <c r="BT55">
        <v>-2.0997516489969632</v>
      </c>
      <c r="BU55">
        <v>-2.274376454814806</v>
      </c>
      <c r="BV55">
        <v>-1.820568913132943</v>
      </c>
      <c r="BZ55">
        <v>-1.553071825290302</v>
      </c>
      <c r="CA55">
        <v>-0.53321320517205462</v>
      </c>
      <c r="CB55">
        <v>-0.65850378698737855</v>
      </c>
      <c r="CC55">
        <v>-0.94071718944609928</v>
      </c>
      <c r="CD55">
        <v>0.84241381616295674</v>
      </c>
      <c r="CE55">
        <v>-2.021960644539845</v>
      </c>
      <c r="CF55">
        <v>0.49535306106276539</v>
      </c>
      <c r="CG55">
        <v>-0.85199966570004038</v>
      </c>
      <c r="CH55">
        <v>-2.8235743265658871E-2</v>
      </c>
      <c r="CI55">
        <v>-1.699139313580283</v>
      </c>
      <c r="CJ55">
        <v>-0.77616787357862593</v>
      </c>
      <c r="CK55">
        <v>-1.3633142530833471</v>
      </c>
      <c r="CL55">
        <v>-0.5622227355426096</v>
      </c>
      <c r="CM55">
        <v>-2.360927384926462</v>
      </c>
      <c r="CN55">
        <v>-2.6306446450609489</v>
      </c>
      <c r="CO55">
        <v>8.6745599081485367E-2</v>
      </c>
      <c r="CP55">
        <v>-2.5750450073027569</v>
      </c>
      <c r="CQ55">
        <v>-2.6056912477306069</v>
      </c>
      <c r="CR55">
        <v>-1.465627199391411</v>
      </c>
      <c r="CV55">
        <v>0.330445845167751</v>
      </c>
      <c r="CW55">
        <v>-3.034989628821088</v>
      </c>
    </row>
    <row r="56" spans="1:101" x14ac:dyDescent="0.25">
      <c r="A56" t="s">
        <v>70</v>
      </c>
      <c r="C56">
        <v>-2.776259948603327</v>
      </c>
      <c r="D56">
        <v>-2.6740310312399642</v>
      </c>
      <c r="E56">
        <v>-0.81350873675187807</v>
      </c>
      <c r="F56">
        <v>-3.375157404882926E-2</v>
      </c>
      <c r="G56">
        <v>0.54581800909871026</v>
      </c>
      <c r="H56">
        <v>-0.13287983013062929</v>
      </c>
      <c r="I56">
        <v>-8.4581238071132797E-2</v>
      </c>
      <c r="J56">
        <v>-0.79021170630980864</v>
      </c>
      <c r="K56">
        <v>-0.60921658216452756</v>
      </c>
      <c r="L56">
        <v>-1.2864787060359679</v>
      </c>
      <c r="M56">
        <v>-0.43877769443753439</v>
      </c>
      <c r="N56">
        <v>-0.77651085295801492</v>
      </c>
      <c r="O56">
        <v>-0.18543800946311961</v>
      </c>
      <c r="P56">
        <v>-0.64198884386016053</v>
      </c>
      <c r="Q56">
        <v>0.82692404538881392</v>
      </c>
      <c r="R56">
        <v>0.24211072406352291</v>
      </c>
      <c r="S56">
        <v>1.027374095449507</v>
      </c>
      <c r="T56">
        <v>0.79732577368003688</v>
      </c>
      <c r="U56">
        <v>-0.79815039606221938</v>
      </c>
      <c r="V56">
        <v>-0.51026985028086191</v>
      </c>
      <c r="W56">
        <v>0.2678897312371577</v>
      </c>
      <c r="AA56">
        <v>0.82688672686816289</v>
      </c>
      <c r="AB56">
        <v>-0.36183076222057498</v>
      </c>
      <c r="AC56">
        <v>-0.1985442488467376</v>
      </c>
      <c r="AD56">
        <v>-1.16949149722076</v>
      </c>
      <c r="AE56">
        <v>-1.188210803425467</v>
      </c>
      <c r="AF56">
        <v>-0.52902057196417507</v>
      </c>
      <c r="AG56">
        <v>1.665765663148991</v>
      </c>
      <c r="AH56">
        <v>2.733178431819188E-2</v>
      </c>
      <c r="AI56">
        <v>-0.38353681569732601</v>
      </c>
      <c r="AJ56">
        <v>-0.49626887043555262</v>
      </c>
      <c r="AK56">
        <v>-1.0054552627797539</v>
      </c>
      <c r="AL56">
        <v>-2.137119563528969</v>
      </c>
      <c r="AM56">
        <v>-0.26383803884958362</v>
      </c>
      <c r="AN56">
        <v>0.413803158495335</v>
      </c>
      <c r="AO56">
        <v>-0.89769948841093883</v>
      </c>
      <c r="AP56">
        <v>-2.297403722198895</v>
      </c>
      <c r="AQ56">
        <v>-0.52933461898492606</v>
      </c>
      <c r="AR56">
        <v>-0.60324195676381864</v>
      </c>
      <c r="AS56">
        <v>-1.461884215991748</v>
      </c>
      <c r="AW56">
        <v>0.1156027563327918</v>
      </c>
      <c r="AX56">
        <v>-2.666393066034682</v>
      </c>
    </row>
    <row r="57" spans="1:101" x14ac:dyDescent="0.25">
      <c r="A57" t="s">
        <v>71</v>
      </c>
      <c r="B57">
        <v>-2.5159816932845249</v>
      </c>
      <c r="C57">
        <v>-2.6627494068150188</v>
      </c>
      <c r="D57">
        <v>-0.38604078996896091</v>
      </c>
      <c r="E57">
        <v>-1.1751301322111409</v>
      </c>
      <c r="F57">
        <v>-1.781414358468929</v>
      </c>
      <c r="G57">
        <v>-1.8524167840493</v>
      </c>
      <c r="H57">
        <v>-1.5860050112425881</v>
      </c>
      <c r="I57">
        <v>-1.9119516029883989</v>
      </c>
      <c r="J57">
        <v>-2.1863045057438839</v>
      </c>
      <c r="K57">
        <v>-2.109696907963631</v>
      </c>
      <c r="L57">
        <v>-2.4178673769972412</v>
      </c>
      <c r="M57">
        <v>-0.30171993940994979</v>
      </c>
      <c r="N57">
        <v>-0.90327426357512519</v>
      </c>
      <c r="O57">
        <v>-0.5929334574762013</v>
      </c>
      <c r="P57">
        <v>-1.7299643713733041E-2</v>
      </c>
      <c r="Q57">
        <v>-0.2392113770345716</v>
      </c>
      <c r="R57">
        <v>-1.226851528601355</v>
      </c>
      <c r="S57">
        <v>-0.53222431736515829</v>
      </c>
      <c r="T57">
        <v>-0.61499368238318608</v>
      </c>
      <c r="U57">
        <v>-0.58252440561545116</v>
      </c>
      <c r="V57">
        <v>-1.428285011968911</v>
      </c>
      <c r="W57">
        <v>-1.1122779815491299</v>
      </c>
      <c r="AA57">
        <v>-1.141916256814822</v>
      </c>
      <c r="AB57">
        <v>-0.40232968764038912</v>
      </c>
      <c r="AC57">
        <v>-1.22366684114945</v>
      </c>
      <c r="AD57">
        <v>-0.66797572775100089</v>
      </c>
      <c r="AE57">
        <v>-1.30165864722477</v>
      </c>
      <c r="AF57">
        <v>-1.042468369464258</v>
      </c>
      <c r="AG57">
        <v>-1.1037454782742071</v>
      </c>
      <c r="AH57">
        <v>-1.0496460324074901</v>
      </c>
      <c r="AI57">
        <v>-0.96133018822129568</v>
      </c>
      <c r="AJ57">
        <v>-6.5183691204417388E-2</v>
      </c>
      <c r="AK57">
        <v>-0.74526979504098179</v>
      </c>
      <c r="AL57">
        <v>-0.1570868924681543</v>
      </c>
      <c r="AM57">
        <v>-0.25425223538891428</v>
      </c>
      <c r="AN57">
        <v>-0.63716657287311096</v>
      </c>
      <c r="AO57">
        <v>-1.293908861397844</v>
      </c>
      <c r="AP57">
        <v>-1.073334035291772</v>
      </c>
      <c r="AQ57">
        <v>-1.0678233196134319</v>
      </c>
      <c r="AR57">
        <v>-0.83694444529351875</v>
      </c>
      <c r="AS57">
        <v>-0.68970320193698664</v>
      </c>
      <c r="AT57">
        <v>-1.43404057716989E-2</v>
      </c>
      <c r="AV57">
        <v>-5.2706231825192969E-2</v>
      </c>
      <c r="AW57">
        <v>-1.8036235908129279</v>
      </c>
      <c r="AX57">
        <v>-1.905832063933883</v>
      </c>
      <c r="AY57">
        <v>-2.4580626119602531E-2</v>
      </c>
      <c r="BA57">
        <v>-2.1194236985948529</v>
      </c>
      <c r="BB57">
        <v>-2.5485324803236051</v>
      </c>
      <c r="BC57">
        <v>-0.1041769994496226</v>
      </c>
      <c r="BD57">
        <v>-1.5602092085412671</v>
      </c>
      <c r="BE57">
        <v>-1.44466985902947</v>
      </c>
      <c r="BF57">
        <v>-1.4184633026539539</v>
      </c>
      <c r="BG57">
        <v>-2.1251569207601508</v>
      </c>
      <c r="BH57">
        <v>-2.0693721135955871</v>
      </c>
      <c r="BI57">
        <v>-2.3994246736376859</v>
      </c>
      <c r="BJ57">
        <v>-2.3679781892833041</v>
      </c>
      <c r="BK57">
        <v>-2.510973857674148</v>
      </c>
      <c r="BL57">
        <v>-2.1217516324863621</v>
      </c>
      <c r="BM57">
        <v>-0.8277038485367233</v>
      </c>
      <c r="BN57">
        <v>-0.61549320442078392</v>
      </c>
      <c r="BO57">
        <v>-2.6685075462463259</v>
      </c>
      <c r="BP57">
        <v>-2.627458731903626</v>
      </c>
      <c r="BQ57">
        <v>-0.80192790942041714</v>
      </c>
      <c r="BR57">
        <v>-0.78503469784381019</v>
      </c>
      <c r="BS57">
        <v>-0.44518348424134752</v>
      </c>
      <c r="BT57">
        <v>-0.79624362877302279</v>
      </c>
      <c r="BU57">
        <v>-2.9427605998920212</v>
      </c>
      <c r="BV57">
        <v>-1.3813201258630079</v>
      </c>
      <c r="BW57">
        <v>-2.5018827234802892</v>
      </c>
      <c r="BZ57">
        <v>-1.313589054750294</v>
      </c>
      <c r="CA57">
        <v>-1.5345778114592641</v>
      </c>
      <c r="CB57">
        <v>-2.4556940805038998</v>
      </c>
      <c r="CC57">
        <v>-2.929608979593108</v>
      </c>
      <c r="CD57">
        <v>-2.5744004670184109</v>
      </c>
      <c r="CE57">
        <v>-1.769416963561655</v>
      </c>
      <c r="CF57">
        <v>-0.94817466206579237</v>
      </c>
      <c r="CG57">
        <v>-2.0586540798209629</v>
      </c>
      <c r="CH57">
        <v>-1.9379087777376069</v>
      </c>
      <c r="CI57">
        <v>-1.6363495248043869</v>
      </c>
      <c r="CJ57">
        <v>-0.47170138657409783</v>
      </c>
      <c r="CK57">
        <v>-0.56852457218538099</v>
      </c>
      <c r="CL57">
        <v>-5.9671829436058399E-3</v>
      </c>
      <c r="CM57">
        <v>-0.87718227217487343</v>
      </c>
      <c r="CN57">
        <v>-0.68770359341206044</v>
      </c>
      <c r="CO57">
        <v>-0.99102763378097947</v>
      </c>
      <c r="CP57">
        <v>-0.25605121481474052</v>
      </c>
      <c r="CQ57">
        <v>-0.76730073514659658</v>
      </c>
      <c r="CR57">
        <v>-0.62064543481567302</v>
      </c>
      <c r="CS57">
        <v>-0.25466429891186781</v>
      </c>
      <c r="CU57">
        <v>-0.2293224409025181</v>
      </c>
    </row>
    <row r="58" spans="1:101" x14ac:dyDescent="0.25">
      <c r="A58" t="s">
        <v>72</v>
      </c>
      <c r="B58">
        <v>-2.487379688621723</v>
      </c>
      <c r="C58">
        <v>-2.609427490654074</v>
      </c>
      <c r="D58">
        <v>-0.64391496588815078</v>
      </c>
      <c r="E58">
        <v>-1.895498066385072</v>
      </c>
      <c r="F58">
        <v>-2.051094162509056</v>
      </c>
      <c r="G58">
        <v>-0.43151980236188181</v>
      </c>
      <c r="H58">
        <v>-2.6723479981402432</v>
      </c>
      <c r="I58">
        <v>-0.93402795158281504</v>
      </c>
      <c r="J58">
        <v>-1.868955811478519</v>
      </c>
      <c r="K58">
        <v>-2.6509733976355969</v>
      </c>
      <c r="L58">
        <v>-2.541236411110174</v>
      </c>
      <c r="M58">
        <v>-2.063714041955889</v>
      </c>
      <c r="N58">
        <v>-2.576958173624583</v>
      </c>
      <c r="O58">
        <v>-0.77580825545385557</v>
      </c>
      <c r="P58">
        <v>-2.367138713887758</v>
      </c>
      <c r="Q58">
        <v>-2.2805502244233762</v>
      </c>
      <c r="R58">
        <v>-2.5541117256792432</v>
      </c>
      <c r="S58">
        <v>-2.490416958012613</v>
      </c>
      <c r="T58">
        <v>-2.2369101611021152</v>
      </c>
      <c r="U58">
        <v>-1.035886914712302</v>
      </c>
      <c r="V58">
        <v>-1.5194638720042679</v>
      </c>
      <c r="W58">
        <v>-1.742591056340471</v>
      </c>
      <c r="AA58">
        <v>-0.87246630837015138</v>
      </c>
      <c r="AB58">
        <v>-1.254840111937551</v>
      </c>
      <c r="AC58">
        <v>-2.149134100264769</v>
      </c>
      <c r="AD58">
        <v>-2.0450288960803791</v>
      </c>
      <c r="AE58">
        <v>-2.1297557082904892</v>
      </c>
      <c r="AF58">
        <v>-2.1320866582693681</v>
      </c>
      <c r="AG58">
        <v>-1.770340771477511</v>
      </c>
      <c r="AH58">
        <v>-0.93036090622723788</v>
      </c>
      <c r="AI58">
        <v>-1.851683813492544</v>
      </c>
      <c r="AJ58">
        <v>-0.45281961323285558</v>
      </c>
      <c r="AK58">
        <v>-2.4952767384350398</v>
      </c>
      <c r="AL58">
        <v>-1.020859088642369</v>
      </c>
      <c r="AM58">
        <v>-1.6142566754742911</v>
      </c>
      <c r="AN58">
        <v>-1.443495411760521</v>
      </c>
      <c r="AO58">
        <v>-1.0810625148579649</v>
      </c>
      <c r="AP58">
        <v>-1.0291975603553229</v>
      </c>
      <c r="AQ58">
        <v>-2.2248307812921948</v>
      </c>
      <c r="AR58">
        <v>-1.458068654122413</v>
      </c>
      <c r="AS58">
        <v>-1.119346308847514</v>
      </c>
      <c r="AT58">
        <v>-0.80668747094646009</v>
      </c>
      <c r="AV58">
        <v>-0.37279755129726649</v>
      </c>
      <c r="AW58">
        <v>-2.51346190534582</v>
      </c>
      <c r="AX58">
        <v>-1.684516907185204</v>
      </c>
      <c r="AY58">
        <v>-0.47657527552464179</v>
      </c>
    </row>
    <row r="59" spans="1:101" x14ac:dyDescent="0.25">
      <c r="A59" t="s">
        <v>73</v>
      </c>
      <c r="BA59">
        <v>-2.567077570889138</v>
      </c>
      <c r="BB59">
        <v>-2.379614794671463</v>
      </c>
      <c r="BC59">
        <v>0.89208629714015419</v>
      </c>
      <c r="BD59">
        <v>0.59177201148587943</v>
      </c>
      <c r="BE59">
        <v>-0.84422093280556876</v>
      </c>
      <c r="BF59">
        <v>-0.14020034075959131</v>
      </c>
      <c r="BG59">
        <v>-1.589563782582508</v>
      </c>
      <c r="BH59">
        <v>-6.5861770282799187E-2</v>
      </c>
      <c r="BI59">
        <v>-2.5238465161016141</v>
      </c>
      <c r="BJ59">
        <v>-0.51974324636809976</v>
      </c>
      <c r="BK59">
        <v>-0.14176955012720269</v>
      </c>
      <c r="BL59">
        <v>-1.2350856667255461</v>
      </c>
      <c r="BM59">
        <v>-2.2686038943635838</v>
      </c>
      <c r="BN59">
        <v>-0.4045872501071236</v>
      </c>
      <c r="BO59">
        <v>-0.22435156914819521</v>
      </c>
      <c r="BP59">
        <v>-0.45128561650331223</v>
      </c>
      <c r="BQ59">
        <v>-0.94263048463202503</v>
      </c>
      <c r="BR59">
        <v>-7.7266039874457931E-2</v>
      </c>
      <c r="BS59">
        <v>-8.2653115821291673E-2</v>
      </c>
      <c r="BT59">
        <v>-0.3780481946372185</v>
      </c>
      <c r="BU59">
        <v>-2.2120818729161919E-2</v>
      </c>
      <c r="BV59">
        <v>5.0069144661366922E-2</v>
      </c>
      <c r="BW59">
        <v>1.2538521304991669E-2</v>
      </c>
      <c r="BZ59">
        <v>-2.0143187176119111</v>
      </c>
      <c r="CA59">
        <v>-0.40034193763230658</v>
      </c>
      <c r="CB59">
        <v>-0.86774199024551923</v>
      </c>
      <c r="CC59">
        <v>-0.27134311858935839</v>
      </c>
      <c r="CD59">
        <v>-0.90638653291031779</v>
      </c>
      <c r="CE59">
        <v>-0.72403723394169883</v>
      </c>
      <c r="CF59">
        <v>-0.84737945376413559</v>
      </c>
      <c r="CG59">
        <v>-8.2263171481886554E-2</v>
      </c>
      <c r="CH59">
        <v>-1.9500023765310941</v>
      </c>
      <c r="CI59">
        <v>-0.35483285990889629</v>
      </c>
      <c r="CJ59">
        <v>-0.62378092293056153</v>
      </c>
      <c r="CK59">
        <v>0.56859729120305691</v>
      </c>
      <c r="CL59">
        <v>0.57076023512714791</v>
      </c>
      <c r="CM59">
        <v>0.13158656706199609</v>
      </c>
      <c r="CN59">
        <v>0.49586149705704818</v>
      </c>
      <c r="CO59">
        <v>0.90983706633593842</v>
      </c>
      <c r="CP59">
        <v>0.7025387750658072</v>
      </c>
      <c r="CQ59">
        <v>0.1207243562610877</v>
      </c>
      <c r="CR59">
        <v>0.52541132311009309</v>
      </c>
      <c r="CS59">
        <v>0.1108610554368411</v>
      </c>
      <c r="CU59">
        <v>9.5788723922755739E-2</v>
      </c>
    </row>
    <row r="60" spans="1:101" x14ac:dyDescent="0.25">
      <c r="A60" t="s">
        <v>74</v>
      </c>
      <c r="B60">
        <v>-2.569290083205154</v>
      </c>
      <c r="C60">
        <v>-2.273287342383417</v>
      </c>
      <c r="D60">
        <v>0.54130719006768591</v>
      </c>
      <c r="E60">
        <v>0.16771631077241991</v>
      </c>
      <c r="F60">
        <v>-2.0477979209508539</v>
      </c>
      <c r="G60">
        <v>-0.4094441227294785</v>
      </c>
      <c r="H60">
        <v>0.33984727188213498</v>
      </c>
      <c r="I60">
        <v>-1.1879527247529269</v>
      </c>
      <c r="J60">
        <v>-0.48430237380425317</v>
      </c>
      <c r="K60">
        <v>-1.733543900629207</v>
      </c>
      <c r="L60">
        <v>-0.68977544999331419</v>
      </c>
      <c r="M60">
        <v>-0.2713867948692153</v>
      </c>
      <c r="N60">
        <v>-1.3456780835045801</v>
      </c>
      <c r="O60">
        <v>-0.48401382011889782</v>
      </c>
      <c r="P60">
        <v>-1.154640423080519</v>
      </c>
      <c r="Q60">
        <v>-0.95285889862067374</v>
      </c>
      <c r="R60">
        <v>-1.9202891410184191</v>
      </c>
      <c r="S60">
        <v>-1.1465880226471621</v>
      </c>
      <c r="T60">
        <v>-0.39162067583936783</v>
      </c>
      <c r="U60">
        <v>-0.48084388289194019</v>
      </c>
      <c r="V60">
        <v>-0.65764408507899852</v>
      </c>
      <c r="W60">
        <v>-1.414097663204569</v>
      </c>
      <c r="AA60">
        <v>0.1170606790564426</v>
      </c>
      <c r="AB60">
        <v>-1.059810615738805</v>
      </c>
      <c r="AC60">
        <v>-1.205353309436155</v>
      </c>
      <c r="AD60">
        <v>-1.1122661480450751</v>
      </c>
      <c r="AE60">
        <v>-1.2594642963852669</v>
      </c>
      <c r="AF60">
        <v>-0.82195759025622495</v>
      </c>
      <c r="AG60">
        <v>-1.327573907420309</v>
      </c>
      <c r="AH60">
        <v>-1.3641919452464191</v>
      </c>
      <c r="AI60">
        <v>-0.1347567415323942</v>
      </c>
      <c r="AJ60">
        <v>0.38723378964023708</v>
      </c>
      <c r="AK60">
        <v>-1.3024617784281569</v>
      </c>
      <c r="AL60">
        <v>-0.26207999922439917</v>
      </c>
      <c r="AM60">
        <v>-0.46212232904134681</v>
      </c>
      <c r="AN60">
        <v>-0.87396758876559411</v>
      </c>
      <c r="AO60">
        <v>0.79051599582618037</v>
      </c>
      <c r="AP60">
        <v>-0.61643020644085067</v>
      </c>
      <c r="AQ60">
        <v>6.7727760852582086E-2</v>
      </c>
      <c r="AR60">
        <v>-0.91384806389516415</v>
      </c>
      <c r="AS60">
        <v>-1.190726292160198</v>
      </c>
      <c r="AT60">
        <v>-0.34958932813911547</v>
      </c>
      <c r="AV60">
        <v>0.6332168762174698</v>
      </c>
      <c r="AW60">
        <v>-2.326453865781982</v>
      </c>
      <c r="AX60">
        <v>-2.3898204655824609</v>
      </c>
      <c r="AY60">
        <v>0.96357974801492319</v>
      </c>
      <c r="BA60">
        <v>-0.96156044193128631</v>
      </c>
      <c r="BB60">
        <v>-0.33012016491617702</v>
      </c>
      <c r="BC60">
        <v>0.97958021019324915</v>
      </c>
      <c r="BD60">
        <v>-0.21615750348213511</v>
      </c>
      <c r="BE60">
        <v>0.19585248108289349</v>
      </c>
      <c r="BF60">
        <v>-0.47402574547649329</v>
      </c>
      <c r="BG60">
        <v>-0.72876286632536202</v>
      </c>
      <c r="BH60">
        <v>0.54881790311507994</v>
      </c>
      <c r="BI60">
        <v>0.548892880121301</v>
      </c>
      <c r="BJ60">
        <v>0.31481440227779578</v>
      </c>
      <c r="BK60">
        <v>-1.2246347713945349</v>
      </c>
      <c r="BL60">
        <v>-0.68350081514946082</v>
      </c>
      <c r="BM60">
        <v>0.52464265472796823</v>
      </c>
      <c r="BN60">
        <v>-1.0404651459435541</v>
      </c>
      <c r="BO60">
        <v>0.22765890338958381</v>
      </c>
      <c r="BP60">
        <v>4.7742332697907411E-2</v>
      </c>
      <c r="BQ60">
        <v>0.20875383597580921</v>
      </c>
      <c r="BR60">
        <v>3.0911710936745829E-2</v>
      </c>
      <c r="BS60">
        <v>-0.14783569112571479</v>
      </c>
      <c r="BT60">
        <v>-0.87372692039926936</v>
      </c>
      <c r="BU60">
        <v>0.52502927446462777</v>
      </c>
      <c r="BV60">
        <v>4.3381620282692622E-2</v>
      </c>
      <c r="BW60">
        <v>2.2896615576925169E-2</v>
      </c>
      <c r="BZ60">
        <v>0.47145182065485708</v>
      </c>
      <c r="CA60">
        <v>-0.57770388296353048</v>
      </c>
      <c r="CB60">
        <v>7.5516967658709508E-2</v>
      </c>
      <c r="CC60">
        <v>-0.49419048054649611</v>
      </c>
      <c r="CD60">
        <v>-1.1310725001481929E-3</v>
      </c>
      <c r="CE60">
        <v>-0.1978892461033096</v>
      </c>
      <c r="CF60">
        <v>1.2457759975040171E-2</v>
      </c>
      <c r="CG60">
        <v>-0.9755877695069306</v>
      </c>
    </row>
    <row r="61" spans="1:101" x14ac:dyDescent="0.25">
      <c r="A61" t="s">
        <v>75</v>
      </c>
      <c r="B61">
        <v>-2.175711464625194</v>
      </c>
      <c r="C61">
        <v>-1.646139022891169</v>
      </c>
      <c r="D61">
        <v>-0.1095932134120753</v>
      </c>
      <c r="E61">
        <v>-0.8041308353711436</v>
      </c>
      <c r="F61">
        <v>-1.380309107812951</v>
      </c>
      <c r="G61">
        <v>-1.7488240754303011</v>
      </c>
      <c r="H61">
        <v>-1.5756516281794699</v>
      </c>
      <c r="I61">
        <v>-1.959115787078805</v>
      </c>
      <c r="J61">
        <v>-1.924519079712856</v>
      </c>
      <c r="K61">
        <v>-1.6790308298831389</v>
      </c>
      <c r="L61">
        <v>-2.3013914496145338</v>
      </c>
      <c r="M61">
        <v>-1.9278887509362199</v>
      </c>
      <c r="N61">
        <v>-2.1016704565462239</v>
      </c>
      <c r="O61">
        <v>-2.1175500189412868</v>
      </c>
      <c r="P61">
        <v>-1.982489574799559</v>
      </c>
      <c r="Q61">
        <v>-1.1772710236680639</v>
      </c>
      <c r="R61">
        <v>-2.0693357105386792</v>
      </c>
      <c r="S61">
        <v>-1.6988851423053459</v>
      </c>
      <c r="T61">
        <v>-0.61474370955006641</v>
      </c>
      <c r="U61">
        <v>-1.4846273615103469</v>
      </c>
      <c r="V61">
        <v>-0.99077441100995933</v>
      </c>
      <c r="W61">
        <v>-0.74058847784061166</v>
      </c>
      <c r="AA61">
        <v>-1.3925968050981541</v>
      </c>
      <c r="AB61">
        <v>-1.8968370906598011</v>
      </c>
      <c r="AC61">
        <v>-1.7221065344163911</v>
      </c>
      <c r="AD61">
        <v>-0.96875291005401054</v>
      </c>
      <c r="AE61">
        <v>-0.60031464958305991</v>
      </c>
      <c r="AF61">
        <v>-1.5744126874352731</v>
      </c>
      <c r="AG61">
        <v>-1.6968980145191011</v>
      </c>
      <c r="AH61">
        <v>-1.068434665954322</v>
      </c>
      <c r="AI61">
        <v>-1.800795106867664</v>
      </c>
      <c r="AJ61">
        <v>-1.5580047478435031</v>
      </c>
      <c r="AK61">
        <v>-2.2250409052025661</v>
      </c>
      <c r="AL61">
        <v>-2.0976900095440918</v>
      </c>
      <c r="AM61">
        <v>-1.496782152955662</v>
      </c>
      <c r="AN61">
        <v>-0.81660501066128066</v>
      </c>
      <c r="AO61">
        <v>-0.67744463066110516</v>
      </c>
      <c r="AP61">
        <v>-1.3808230614170309</v>
      </c>
      <c r="AQ61">
        <v>-0.48918054324135363</v>
      </c>
      <c r="AR61">
        <v>-1.0486565993899739</v>
      </c>
      <c r="AS61">
        <v>-0.53035275498018863</v>
      </c>
      <c r="AT61">
        <v>-0.34819608010246411</v>
      </c>
      <c r="AV61">
        <v>0.34663549400170018</v>
      </c>
      <c r="AW61">
        <v>-1.4820956094728159</v>
      </c>
      <c r="AX61">
        <v>-1.738692057881581</v>
      </c>
      <c r="AY61">
        <v>0.2181936467112478</v>
      </c>
      <c r="BA61">
        <v>-1.8366998321395209</v>
      </c>
      <c r="BB61">
        <v>-0.8395154781302665</v>
      </c>
      <c r="BC61">
        <v>0.84460121374746122</v>
      </c>
      <c r="BD61">
        <v>-1.4451300883722951</v>
      </c>
      <c r="BE61">
        <v>-0.78186163243495066</v>
      </c>
      <c r="BF61">
        <v>-1.887343165425805</v>
      </c>
      <c r="BG61">
        <v>0.79776477096016818</v>
      </c>
      <c r="BH61">
        <v>-1.5433621406179361</v>
      </c>
      <c r="BI61">
        <v>-0.83932207346295629</v>
      </c>
      <c r="BJ61">
        <v>-2.1101600094937218</v>
      </c>
      <c r="BK61">
        <v>-2.3579378143007599</v>
      </c>
      <c r="BL61">
        <v>-2.064243792259393</v>
      </c>
      <c r="BM61">
        <v>-0.93333605098206873</v>
      </c>
      <c r="BN61">
        <v>-1.7583861151217159</v>
      </c>
      <c r="BO61">
        <v>-2.2073696138458549</v>
      </c>
      <c r="BP61">
        <v>-2.221474607105876</v>
      </c>
      <c r="BQ61">
        <v>-2.512225443774287</v>
      </c>
      <c r="BR61">
        <v>-2.6508831271015212</v>
      </c>
      <c r="BS61">
        <v>-0.34047816965458488</v>
      </c>
      <c r="BT61">
        <v>-1.9831273180777229</v>
      </c>
      <c r="BU61">
        <v>-1.9556834575818141</v>
      </c>
      <c r="BV61">
        <v>-0.25965345440938981</v>
      </c>
      <c r="BW61">
        <v>7.7850929579273706E-3</v>
      </c>
      <c r="BZ61">
        <v>-0.59898711357753731</v>
      </c>
      <c r="CA61">
        <v>-2.1651815373248402</v>
      </c>
      <c r="CB61">
        <v>-0.79677126837025858</v>
      </c>
      <c r="CC61">
        <v>-1.843458228836738</v>
      </c>
      <c r="CD61">
        <v>-0.55983833181324005</v>
      </c>
      <c r="CE61">
        <v>-1.4877765115670081</v>
      </c>
      <c r="CF61">
        <v>-2.048238797454224</v>
      </c>
      <c r="CG61">
        <v>-2.297759449704893</v>
      </c>
      <c r="CH61">
        <v>-0.41589313678910839</v>
      </c>
      <c r="CI61">
        <v>-1.910603755308266</v>
      </c>
      <c r="CJ61">
        <v>-0.40176763561654039</v>
      </c>
      <c r="CK61">
        <v>-0.86960748576787494</v>
      </c>
      <c r="CL61">
        <v>-0.33165058159408389</v>
      </c>
      <c r="CM61">
        <v>8.8909616100467936E-2</v>
      </c>
      <c r="CN61">
        <v>0.35157512172367639</v>
      </c>
      <c r="CO61">
        <v>0.58529643335868398</v>
      </c>
      <c r="CP61">
        <v>0.36162411699694108</v>
      </c>
      <c r="CQ61">
        <v>-0.71836945271976538</v>
      </c>
      <c r="CR61">
        <v>0.46139948497763072</v>
      </c>
      <c r="CS61">
        <v>-0.38833795468785348</v>
      </c>
      <c r="CU61">
        <v>-0.13839962403878731</v>
      </c>
    </row>
    <row r="62" spans="1:101" x14ac:dyDescent="0.25">
      <c r="A62" t="s">
        <v>76</v>
      </c>
      <c r="B62">
        <v>-2.997332772598837</v>
      </c>
      <c r="C62">
        <v>-2.995464325558141</v>
      </c>
      <c r="D62">
        <v>-8.6909626471654233E-2</v>
      </c>
      <c r="E62">
        <v>-1.4209323830179159</v>
      </c>
      <c r="F62">
        <v>-2.4448527929003672</v>
      </c>
      <c r="G62">
        <v>-0.39486524745687401</v>
      </c>
      <c r="H62">
        <v>-2.068678601685551</v>
      </c>
      <c r="I62">
        <v>-2.507762474222003</v>
      </c>
      <c r="J62">
        <v>-0.97705168730165526</v>
      </c>
      <c r="K62">
        <v>-1.34581420751901</v>
      </c>
      <c r="L62">
        <v>-1.327942595478431</v>
      </c>
      <c r="M62">
        <v>-1.4794555075240261</v>
      </c>
      <c r="N62">
        <v>-1.8735968138438139</v>
      </c>
      <c r="O62">
        <v>-1.70776454790121</v>
      </c>
      <c r="P62">
        <v>-1.9194955036567991</v>
      </c>
      <c r="Q62">
        <v>-2.1311090066522378</v>
      </c>
      <c r="R62">
        <v>-1.839084276174997</v>
      </c>
      <c r="S62">
        <v>-1.4838074468151781</v>
      </c>
      <c r="T62">
        <v>-1.217062031301795</v>
      </c>
      <c r="U62">
        <v>-1.714205468192231</v>
      </c>
      <c r="V62">
        <v>-1.762658272074306</v>
      </c>
      <c r="W62">
        <v>-0.1861850757854053</v>
      </c>
      <c r="AA62">
        <v>-1.3270055802162961</v>
      </c>
      <c r="AB62">
        <v>-1.9037352341997069</v>
      </c>
      <c r="AC62">
        <v>-1.6913220121257431</v>
      </c>
      <c r="AD62">
        <v>-1.8419843685628701</v>
      </c>
      <c r="AE62">
        <v>-2.6483574935068681</v>
      </c>
      <c r="AF62">
        <v>-1.324841766277784</v>
      </c>
      <c r="AG62">
        <v>-2.9238770611257912</v>
      </c>
      <c r="AH62">
        <v>-2.255421972909851</v>
      </c>
      <c r="AI62">
        <v>-1.6452252808897481</v>
      </c>
      <c r="AJ62">
        <v>-2.6711066953066549</v>
      </c>
      <c r="AK62">
        <v>-2.1638561683229161</v>
      </c>
      <c r="AL62">
        <v>-1.3539285981365861</v>
      </c>
      <c r="AM62">
        <v>-2.5106963919776208</v>
      </c>
      <c r="AN62">
        <v>-2.642215333338533</v>
      </c>
      <c r="AO62">
        <v>-2.727295924886799</v>
      </c>
      <c r="AP62">
        <v>-0.9582052728278686</v>
      </c>
      <c r="AQ62">
        <v>-2.2205775614981951</v>
      </c>
      <c r="AR62">
        <v>-2.5903560311892702</v>
      </c>
      <c r="AS62">
        <v>-2.2837524180874311</v>
      </c>
      <c r="AT62">
        <v>-1.537915474891772</v>
      </c>
      <c r="AV62">
        <v>-0.12895900025048701</v>
      </c>
      <c r="AW62">
        <v>-2.9080539524930318</v>
      </c>
      <c r="AX62">
        <v>-2.9742543568913411</v>
      </c>
      <c r="AY62">
        <v>-0.97317408900029634</v>
      </c>
      <c r="BA62">
        <v>-2.7459558786366922</v>
      </c>
      <c r="BB62">
        <v>-2.8140563187305632</v>
      </c>
      <c r="BC62">
        <v>-0.29860197232336022</v>
      </c>
      <c r="BD62">
        <v>-1.120024009255715</v>
      </c>
      <c r="BE62">
        <v>-2.0050000513817858</v>
      </c>
      <c r="BF62">
        <v>-2.507821964780903</v>
      </c>
      <c r="BG62">
        <v>-1.169992081909736</v>
      </c>
      <c r="BH62">
        <v>-2.655997616295513</v>
      </c>
      <c r="BI62">
        <v>-2.6776835805566219</v>
      </c>
      <c r="BJ62">
        <v>-2.1704129395511078</v>
      </c>
      <c r="BK62">
        <v>-2.5796983168367058</v>
      </c>
      <c r="BL62">
        <v>-0.29763591178401688</v>
      </c>
      <c r="BM62">
        <v>-2.601079949293271</v>
      </c>
      <c r="BN62">
        <v>-1.7923928066134249</v>
      </c>
      <c r="BO62">
        <v>-2.7551039719573862</v>
      </c>
      <c r="BP62">
        <v>-1.122834488615809</v>
      </c>
      <c r="BQ62">
        <v>-2.491780376588407</v>
      </c>
      <c r="BR62">
        <v>-2.6743289667614252</v>
      </c>
      <c r="BS62">
        <v>-1.6557429674595261</v>
      </c>
      <c r="BT62">
        <v>-1.638557404480818</v>
      </c>
      <c r="BU62">
        <v>-2.6173634594393458</v>
      </c>
      <c r="BV62">
        <v>-1.323137682409059</v>
      </c>
      <c r="BW62">
        <v>-0.80481812726106827</v>
      </c>
      <c r="BZ62">
        <v>-1.0971961503206811</v>
      </c>
      <c r="CA62">
        <v>0.69105193727063297</v>
      </c>
      <c r="CB62">
        <v>-2.0008252323315241</v>
      </c>
      <c r="CC62">
        <v>-2.044149902223348</v>
      </c>
      <c r="CD62">
        <v>-2.6485087104886231</v>
      </c>
      <c r="CE62">
        <v>-2.068090046943782</v>
      </c>
      <c r="CF62">
        <v>-1.498305767699488</v>
      </c>
      <c r="CG62">
        <v>-2.598194290412887</v>
      </c>
      <c r="CH62">
        <v>-1.760355679753838</v>
      </c>
      <c r="CI62">
        <v>-1.6665797835159259</v>
      </c>
      <c r="CJ62">
        <v>-2.04380762003299</v>
      </c>
      <c r="CK62">
        <v>-2.1706188758690539</v>
      </c>
      <c r="CL62">
        <v>-2.616351616875273</v>
      </c>
      <c r="CM62">
        <v>-2.4675349513202218</v>
      </c>
      <c r="CN62">
        <v>-2.7598390319498511</v>
      </c>
      <c r="CO62">
        <v>-0.48710748069722831</v>
      </c>
      <c r="CP62">
        <v>-2.5892243316131158</v>
      </c>
      <c r="CQ62">
        <v>-2.5736735674914861</v>
      </c>
      <c r="CR62">
        <v>-2.2300117501487069</v>
      </c>
      <c r="CS62">
        <v>-1.7742468683970001</v>
      </c>
      <c r="CU62">
        <v>-0.3326230860258807</v>
      </c>
    </row>
    <row r="63" spans="1:101" x14ac:dyDescent="0.25">
      <c r="A63" t="s">
        <v>77</v>
      </c>
      <c r="B63">
        <v>-2.374639507289424</v>
      </c>
      <c r="C63">
        <v>-2.3411555520396279</v>
      </c>
      <c r="D63">
        <v>-0.11818225736066421</v>
      </c>
      <c r="E63">
        <v>-0.34943394750225548</v>
      </c>
      <c r="F63">
        <v>-2.5193338517141179</v>
      </c>
      <c r="G63">
        <v>-2.0759396756440931</v>
      </c>
      <c r="H63">
        <v>-2.5426042735886849</v>
      </c>
      <c r="I63">
        <v>-2.4862578770291419</v>
      </c>
      <c r="J63">
        <v>-2.552664470109733</v>
      </c>
      <c r="K63">
        <v>-0.93626582705208095</v>
      </c>
      <c r="L63">
        <v>-2.3417624859880202</v>
      </c>
      <c r="M63">
        <v>-0.47189783916299699</v>
      </c>
      <c r="N63">
        <v>-2.2314522219386119</v>
      </c>
      <c r="O63">
        <v>-2.3791768176570121</v>
      </c>
      <c r="P63">
        <v>-2.3322318568377698</v>
      </c>
      <c r="Q63">
        <v>-2.294220507885675</v>
      </c>
      <c r="R63">
        <v>-2.3470672289394932</v>
      </c>
      <c r="S63">
        <v>-1.7784868118554531</v>
      </c>
      <c r="T63">
        <v>-2.337339832770895</v>
      </c>
      <c r="U63">
        <v>-1.7356561635163039</v>
      </c>
      <c r="V63">
        <v>-2.1662337858170759</v>
      </c>
      <c r="W63">
        <v>-0.83379944468499612</v>
      </c>
      <c r="AA63">
        <v>-2.1540630616142979</v>
      </c>
      <c r="AB63">
        <v>0.17318440531925761</v>
      </c>
      <c r="AC63">
        <v>-0.82832709219455514</v>
      </c>
      <c r="AD63">
        <v>-2.2037713778224348</v>
      </c>
      <c r="AE63">
        <v>-1.0397254652470791</v>
      </c>
      <c r="AF63">
        <v>-1.4932935374588521</v>
      </c>
      <c r="AG63">
        <v>-0.55086455101319365</v>
      </c>
      <c r="AH63">
        <v>-0.19421597136616131</v>
      </c>
      <c r="AI63">
        <v>-1.180791388768466</v>
      </c>
      <c r="AJ63">
        <v>-1.81731546788431</v>
      </c>
      <c r="AK63">
        <v>-1.9478113828779069</v>
      </c>
      <c r="AL63">
        <v>-1.987317985655106</v>
      </c>
      <c r="AM63">
        <v>-1.3556987461977279</v>
      </c>
      <c r="AN63">
        <v>-1.9233243358682099</v>
      </c>
      <c r="AO63">
        <v>-0.99533567875276929</v>
      </c>
      <c r="AP63">
        <v>-1.9864206554201369</v>
      </c>
      <c r="AQ63">
        <v>-2.076107268014443</v>
      </c>
      <c r="AR63">
        <v>-1.4063404491595159</v>
      </c>
      <c r="AS63">
        <v>-1.103774821262455</v>
      </c>
      <c r="AT63">
        <v>-1.5249102665648031</v>
      </c>
      <c r="AV63">
        <v>-0.25306392668654631</v>
      </c>
      <c r="AW63">
        <v>-2.3796863192974129</v>
      </c>
      <c r="AX63">
        <v>-1.838938754419259</v>
      </c>
      <c r="AY63">
        <v>0.8259146541001281</v>
      </c>
      <c r="BA63">
        <v>-2.1329234021956238</v>
      </c>
      <c r="BB63">
        <v>-2.0847141100142359</v>
      </c>
      <c r="BC63">
        <v>-0.17154593313894961</v>
      </c>
      <c r="BD63">
        <v>-0.85097923133337905</v>
      </c>
      <c r="BE63">
        <v>-2.2788694711698172</v>
      </c>
      <c r="BF63">
        <v>-2.2783675481897161</v>
      </c>
      <c r="BG63">
        <v>-5.7271841262354753E-2</v>
      </c>
      <c r="BH63">
        <v>-1.226086557547911</v>
      </c>
      <c r="BI63">
        <v>-1.58508755802041</v>
      </c>
      <c r="BJ63">
        <v>-9.3510942416585308E-2</v>
      </c>
      <c r="BK63">
        <v>-0.84867646272909736</v>
      </c>
      <c r="BL63">
        <v>-2.3446249200935401</v>
      </c>
      <c r="BM63">
        <v>-0.37057973398031863</v>
      </c>
      <c r="BN63">
        <v>-2.1856173282158782</v>
      </c>
      <c r="BO63">
        <v>-1.2479772590923031</v>
      </c>
      <c r="BP63">
        <v>-1.73049308468193</v>
      </c>
      <c r="BQ63">
        <v>-2.325627664980594</v>
      </c>
      <c r="BR63">
        <v>-2.0865883625898198</v>
      </c>
      <c r="BS63">
        <v>0.1311511583852375</v>
      </c>
      <c r="BT63">
        <v>-2.4848944672154869</v>
      </c>
      <c r="BU63">
        <v>-2.5779708257137561</v>
      </c>
      <c r="BV63">
        <v>-0.82214766711238574</v>
      </c>
      <c r="BW63">
        <v>-1.9345932806219179</v>
      </c>
      <c r="BZ63">
        <v>-2.484003571130494</v>
      </c>
      <c r="CA63">
        <v>-2.5409642577596019</v>
      </c>
      <c r="CB63">
        <v>-2.0550334407104418</v>
      </c>
      <c r="CC63">
        <v>-1.9054908703343421</v>
      </c>
      <c r="CD63">
        <v>-2.5054366179307408</v>
      </c>
      <c r="CE63">
        <v>-2.6400490806524348</v>
      </c>
      <c r="CF63">
        <v>-2.6552186197990939</v>
      </c>
      <c r="CG63">
        <v>-2.7784815981144391</v>
      </c>
      <c r="CH63">
        <v>-2.8014577680420798</v>
      </c>
      <c r="CI63">
        <v>-2.584352602462177</v>
      </c>
      <c r="CJ63">
        <v>-0.71491955922723294</v>
      </c>
      <c r="CK63">
        <v>-1.957642129553135</v>
      </c>
      <c r="CL63">
        <v>-2.0372187332087441</v>
      </c>
      <c r="CM63">
        <v>-0.8281496424183683</v>
      </c>
      <c r="CN63">
        <v>-2.0928152933763031</v>
      </c>
      <c r="CO63">
        <v>0.43498396837417819</v>
      </c>
      <c r="CP63">
        <v>-1.776870270366226</v>
      </c>
      <c r="CQ63">
        <v>-1.0516167600134909</v>
      </c>
      <c r="CR63">
        <v>-1.724800922697737</v>
      </c>
      <c r="CS63">
        <v>-1.072736011256616</v>
      </c>
      <c r="CU63">
        <v>-1.012322617480123</v>
      </c>
    </row>
    <row r="64" spans="1:101" x14ac:dyDescent="0.25">
      <c r="A64" t="s">
        <v>78</v>
      </c>
      <c r="B64">
        <v>-2.6344413415952168</v>
      </c>
      <c r="C64">
        <v>-2.8815642886956212</v>
      </c>
      <c r="D64">
        <v>-1.5254156019064371</v>
      </c>
      <c r="E64">
        <v>-2.7778807763386819</v>
      </c>
      <c r="F64">
        <v>-1.9346383641347109</v>
      </c>
      <c r="G64">
        <v>-2.3332475691131211</v>
      </c>
      <c r="H64">
        <v>-3.0099144490555609</v>
      </c>
      <c r="I64">
        <v>-1.8799976692810501</v>
      </c>
      <c r="J64">
        <v>-2.7651457851457999</v>
      </c>
      <c r="K64">
        <v>-1.995066653961528</v>
      </c>
      <c r="L64">
        <v>-2.980931006316518</v>
      </c>
      <c r="M64">
        <v>-2.7897135300615798</v>
      </c>
      <c r="N64">
        <v>-2.9871408386855212</v>
      </c>
      <c r="O64">
        <v>-2.5348479323278932</v>
      </c>
      <c r="P64">
        <v>-2.3518518755237312</v>
      </c>
      <c r="Q64">
        <v>-2.7540688269165332</v>
      </c>
      <c r="R64">
        <v>-2.9661758341191709</v>
      </c>
      <c r="S64">
        <v>-2.683047924477568</v>
      </c>
      <c r="T64">
        <v>-2.9781546541520312</v>
      </c>
      <c r="U64">
        <v>-1.3669441916407461</v>
      </c>
      <c r="V64">
        <v>-1.657489030662517</v>
      </c>
      <c r="W64">
        <v>-1.570054189546733</v>
      </c>
      <c r="AA64">
        <v>-2.2559640728580121</v>
      </c>
      <c r="AB64">
        <v>-1.5037471356352481</v>
      </c>
      <c r="AC64">
        <v>-2.9724813553252392</v>
      </c>
      <c r="AD64">
        <v>-1.1546819683801981</v>
      </c>
      <c r="AE64">
        <v>-2.7225443363091228</v>
      </c>
      <c r="AF64">
        <v>-1.853015810988893</v>
      </c>
      <c r="AG64">
        <v>-2.752712772648418</v>
      </c>
      <c r="AH64">
        <v>-1.5318814029455261</v>
      </c>
      <c r="AI64">
        <v>-2.0169279638885018</v>
      </c>
      <c r="AJ64">
        <v>-1.926917417117048</v>
      </c>
      <c r="AK64">
        <v>-2.7295033237537059</v>
      </c>
      <c r="AL64">
        <v>-2.707954942571829</v>
      </c>
      <c r="AM64">
        <v>-2.4788356969527552</v>
      </c>
      <c r="AN64">
        <v>-2.2180322020675138</v>
      </c>
      <c r="AO64">
        <v>-2.7785111266435871</v>
      </c>
      <c r="AP64">
        <v>-2.2877450745408399</v>
      </c>
      <c r="AQ64">
        <v>-3.048227176862611</v>
      </c>
      <c r="AR64">
        <v>-2.439766133183646</v>
      </c>
      <c r="AS64">
        <v>-2.1804475918654238</v>
      </c>
      <c r="AT64">
        <v>-2.4426862415474151</v>
      </c>
      <c r="AV64">
        <v>-1.0677855152130971</v>
      </c>
      <c r="AW64">
        <v>-2.2884131895658708</v>
      </c>
      <c r="AX64">
        <v>-2.0089607746833749</v>
      </c>
      <c r="AY64">
        <v>-0.69507708872465734</v>
      </c>
      <c r="BA64">
        <v>-1.159173489059256</v>
      </c>
      <c r="BB64">
        <v>-2.639003758277668</v>
      </c>
      <c r="BC64">
        <v>-1.140391540198598</v>
      </c>
      <c r="BD64">
        <v>-2.2778470910611239</v>
      </c>
      <c r="BE64">
        <v>-1.4969014812531229</v>
      </c>
      <c r="BF64">
        <v>-1.8930794638529891</v>
      </c>
      <c r="BG64">
        <v>-1.9674989929919651</v>
      </c>
      <c r="BH64">
        <v>-2.4685927518291981</v>
      </c>
      <c r="BI64">
        <v>-1.7757804971611411</v>
      </c>
      <c r="BJ64">
        <v>-1.73644374082723</v>
      </c>
      <c r="BK64">
        <v>-2.0576295740064858</v>
      </c>
      <c r="BL64">
        <v>-2.3325928734604608</v>
      </c>
      <c r="BM64">
        <v>-2.7924861823722171</v>
      </c>
      <c r="BN64">
        <v>-2.8900691943523191</v>
      </c>
      <c r="BO64">
        <v>-2.4232640441862632</v>
      </c>
      <c r="BP64">
        <v>-2.8036290522101122</v>
      </c>
      <c r="BQ64">
        <v>-2.8137806884480852</v>
      </c>
      <c r="BR64">
        <v>-1.968571463499142</v>
      </c>
      <c r="BS64">
        <v>-1.963612868400862</v>
      </c>
      <c r="BT64">
        <v>-1.8734658305631069</v>
      </c>
      <c r="BU64">
        <v>-2.6878888220674799</v>
      </c>
      <c r="BV64">
        <v>-2.7436582517831791</v>
      </c>
      <c r="BW64">
        <v>-1.1652858400398169</v>
      </c>
      <c r="BZ64">
        <v>-1.5791495162681</v>
      </c>
      <c r="CA64">
        <v>-1.991536243645166</v>
      </c>
      <c r="CB64">
        <v>-2.615254532047643</v>
      </c>
      <c r="CC64">
        <v>-1.851196223148186</v>
      </c>
      <c r="CD64">
        <v>-2.4867661263530891</v>
      </c>
      <c r="CE64">
        <v>-1.9086858228318899</v>
      </c>
      <c r="CF64">
        <v>-2.0792330028343069</v>
      </c>
      <c r="CG64">
        <v>-2.094874916239934</v>
      </c>
      <c r="CH64">
        <v>-1.0157856759274819</v>
      </c>
      <c r="CI64">
        <v>-2.2825209321551929</v>
      </c>
      <c r="CJ64">
        <v>-2.0270919743785969</v>
      </c>
      <c r="CK64">
        <v>-1.7535828188501279</v>
      </c>
      <c r="CL64">
        <v>-2.1941294620346841</v>
      </c>
      <c r="CM64">
        <v>-1.492588696602686</v>
      </c>
      <c r="CN64">
        <v>-2.4914729674081348</v>
      </c>
      <c r="CO64">
        <v>-2.250963583843463</v>
      </c>
      <c r="CP64">
        <v>-2.6109899042420541</v>
      </c>
      <c r="CQ64">
        <v>-2.3223283108944579</v>
      </c>
      <c r="CR64">
        <v>-2.7152432970172562</v>
      </c>
      <c r="CS64">
        <v>-2.0349459710665432</v>
      </c>
      <c r="CU64">
        <v>-1.3449985883977069</v>
      </c>
    </row>
    <row r="65" spans="1:101" x14ac:dyDescent="0.25">
      <c r="A65" t="s">
        <v>79</v>
      </c>
      <c r="B65">
        <v>-2.345686040984488</v>
      </c>
      <c r="C65">
        <v>-2.4941341692499899</v>
      </c>
      <c r="D65">
        <v>-5.0364262740031598E-2</v>
      </c>
      <c r="E65">
        <v>-1.15493460738609</v>
      </c>
      <c r="F65">
        <v>-1.938786083271318</v>
      </c>
      <c r="G65">
        <v>-1.4801900212345971</v>
      </c>
      <c r="H65">
        <v>-2.135420686855853</v>
      </c>
      <c r="I65">
        <v>-1.205035822819895</v>
      </c>
      <c r="J65">
        <v>-1.821774285457437</v>
      </c>
      <c r="K65">
        <v>-2.0680069077040009</v>
      </c>
      <c r="L65">
        <v>-2.1033047809322691</v>
      </c>
      <c r="M65">
        <v>-1.182248657709372</v>
      </c>
      <c r="N65">
        <v>-1.7318016632027959</v>
      </c>
      <c r="O65">
        <v>-1.8035371484664351</v>
      </c>
      <c r="P65">
        <v>-1.724314350371863</v>
      </c>
      <c r="Q65">
        <v>-1.9649182860640491</v>
      </c>
      <c r="R65">
        <v>-2.1929816825925168</v>
      </c>
      <c r="S65">
        <v>-1.0846883672778329</v>
      </c>
      <c r="T65">
        <v>-1.389215128822255</v>
      </c>
      <c r="U65">
        <v>-1.122092017879228</v>
      </c>
      <c r="V65">
        <v>-1.1784598949620531</v>
      </c>
      <c r="W65">
        <v>-0.2044492732165083</v>
      </c>
      <c r="AA65">
        <v>-0.58900566535017618</v>
      </c>
      <c r="AB65">
        <v>-0.85655211961234212</v>
      </c>
      <c r="AC65">
        <v>-1.287402198211697</v>
      </c>
      <c r="AD65">
        <v>-0.74162202411958766</v>
      </c>
      <c r="AE65">
        <v>-1.481401294231347</v>
      </c>
      <c r="AF65">
        <v>-1.7330103675839901</v>
      </c>
      <c r="AG65">
        <v>-1.9281701046702071</v>
      </c>
      <c r="AH65">
        <v>-1.3862312027531409</v>
      </c>
      <c r="AI65">
        <v>-1.8113703654163651</v>
      </c>
      <c r="AJ65">
        <v>-1.134936725261724</v>
      </c>
      <c r="AK65">
        <v>-1.6381702020654769</v>
      </c>
      <c r="AL65">
        <v>-1.1749431519632929</v>
      </c>
      <c r="AM65">
        <v>-1.590253935407169</v>
      </c>
      <c r="AN65">
        <v>-1.2809395188908299</v>
      </c>
      <c r="AO65">
        <v>-1.452448997159435</v>
      </c>
      <c r="AP65">
        <v>-1.368767853811278</v>
      </c>
      <c r="AQ65">
        <v>-0.85613038080833481</v>
      </c>
      <c r="AR65">
        <v>-0.71343743591108966</v>
      </c>
      <c r="AS65">
        <v>-0.80666756951239904</v>
      </c>
      <c r="AT65">
        <v>-0.97489369889549493</v>
      </c>
      <c r="AV65">
        <v>0.53687316595717527</v>
      </c>
      <c r="AW65">
        <v>-1.994987530984526</v>
      </c>
      <c r="AX65">
        <v>-2.1510757184866032</v>
      </c>
      <c r="AY65">
        <v>-0.31881333597340178</v>
      </c>
      <c r="BA65">
        <v>-1.7448558041266511</v>
      </c>
      <c r="BB65">
        <v>-2.2222103044852788</v>
      </c>
      <c r="BC65">
        <v>6.3052580885008702E-2</v>
      </c>
      <c r="BD65">
        <v>-1.533047690599209E-2</v>
      </c>
      <c r="BE65">
        <v>-0.51329086627675902</v>
      </c>
      <c r="BF65">
        <v>-1.0224252125308171</v>
      </c>
      <c r="BG65">
        <v>-0.72435568788033344</v>
      </c>
      <c r="BH65">
        <v>-0.49677320488722437</v>
      </c>
      <c r="BI65">
        <v>-1.634836869447917</v>
      </c>
      <c r="BJ65">
        <v>-1.565926393153225</v>
      </c>
      <c r="BK65">
        <v>-1.5359551966583751</v>
      </c>
      <c r="BL65">
        <v>-1.1333135009608719</v>
      </c>
      <c r="BM65">
        <v>-2.2718463023208959</v>
      </c>
      <c r="BN65">
        <v>-2.2980421823183779</v>
      </c>
      <c r="BO65">
        <v>-2.1278509824044431</v>
      </c>
      <c r="BP65">
        <v>-1.812339611800728</v>
      </c>
      <c r="BQ65">
        <v>-1.3431724601432149</v>
      </c>
      <c r="BR65">
        <v>-1.2939198409494399</v>
      </c>
      <c r="BS65">
        <v>-2.0996449360309</v>
      </c>
      <c r="BT65">
        <v>-1.4069069094839111</v>
      </c>
      <c r="BU65">
        <v>-0.96192160996522091</v>
      </c>
      <c r="BV65">
        <v>-0.50342245610318292</v>
      </c>
      <c r="BW65">
        <v>-0.33975104227545311</v>
      </c>
      <c r="BZ65">
        <v>-0.50955135373890792</v>
      </c>
      <c r="CA65">
        <v>-1.496742977631732</v>
      </c>
      <c r="CB65">
        <v>-1.4581127919534429</v>
      </c>
      <c r="CC65">
        <v>-1.533740787960068</v>
      </c>
      <c r="CD65">
        <v>-1.4747353812870609</v>
      </c>
      <c r="CE65">
        <v>-1.323981484736652</v>
      </c>
      <c r="CF65">
        <v>-1.273949648488125</v>
      </c>
      <c r="CG65">
        <v>-1.054229981763702</v>
      </c>
      <c r="CH65">
        <v>-0.73684357364502806</v>
      </c>
      <c r="CI65">
        <v>0.28447466803835758</v>
      </c>
      <c r="CJ65">
        <v>-0.4986212154512164</v>
      </c>
      <c r="CK65">
        <v>-0.77044811728579199</v>
      </c>
      <c r="CL65">
        <v>-0.64272693078568766</v>
      </c>
      <c r="CM65">
        <v>-0.72320702570735018</v>
      </c>
      <c r="CN65">
        <v>-0.95421021056303412</v>
      </c>
      <c r="CO65">
        <v>-0.50659329964462541</v>
      </c>
      <c r="CP65">
        <v>-0.77207584024709164</v>
      </c>
      <c r="CQ65">
        <v>-1.144482332721602</v>
      </c>
      <c r="CR65">
        <v>-0.50763025547418839</v>
      </c>
      <c r="CS65">
        <v>-0.71658252155390678</v>
      </c>
      <c r="CU65">
        <v>-0.19300653632126871</v>
      </c>
    </row>
    <row r="66" spans="1:101" x14ac:dyDescent="0.25">
      <c r="A66" t="s">
        <v>80</v>
      </c>
      <c r="B66">
        <v>-2.776247233390714</v>
      </c>
      <c r="C66">
        <v>-2.6529999726369402</v>
      </c>
      <c r="D66">
        <v>-0.99793536160718321</v>
      </c>
      <c r="E66">
        <v>-2.6486016532947301</v>
      </c>
      <c r="F66">
        <v>-1.853264843536266</v>
      </c>
      <c r="G66">
        <v>-2.327972681901517</v>
      </c>
      <c r="H66">
        <v>-2.1142736708886041</v>
      </c>
      <c r="I66">
        <v>-2.387561103017914</v>
      </c>
      <c r="J66">
        <v>-2.658374275460897</v>
      </c>
      <c r="K66">
        <v>-2.8219278085349591</v>
      </c>
      <c r="L66">
        <v>-2.7747031208687019</v>
      </c>
      <c r="M66">
        <v>-2.724055743267022</v>
      </c>
      <c r="N66">
        <v>-2.753377381395623</v>
      </c>
      <c r="O66">
        <v>-2.270306916663027</v>
      </c>
      <c r="P66">
        <v>-1.706091833264576</v>
      </c>
      <c r="Q66">
        <v>-2.344492378785211</v>
      </c>
      <c r="R66">
        <v>-2.8262527790663041</v>
      </c>
      <c r="S66">
        <v>-2.362388611927873</v>
      </c>
      <c r="T66">
        <v>-2.7538390115726972</v>
      </c>
      <c r="U66">
        <v>-2.611005808958776</v>
      </c>
      <c r="V66">
        <v>-2.686342958490715</v>
      </c>
      <c r="W66">
        <v>-1.5659827642479749</v>
      </c>
      <c r="AA66">
        <v>-2.72461002155134</v>
      </c>
      <c r="BA66">
        <v>-2.4684245598329002</v>
      </c>
      <c r="BB66">
        <v>-2.8036356598528931</v>
      </c>
      <c r="BC66">
        <v>-0.62522249196191015</v>
      </c>
      <c r="BD66">
        <v>-2.2019208081112489</v>
      </c>
      <c r="BE66">
        <v>-2.0190047448726021</v>
      </c>
      <c r="BF66">
        <v>-0.49827791767327312</v>
      </c>
      <c r="BG66">
        <v>-0.88718307073357161</v>
      </c>
      <c r="BH66">
        <v>-0.94162724687604749</v>
      </c>
      <c r="BI66">
        <v>-1.215983423087474</v>
      </c>
      <c r="BJ66">
        <v>-2.866314644303749</v>
      </c>
      <c r="BK66">
        <v>-1.56392110997435</v>
      </c>
      <c r="BL66">
        <v>-1.263797614557163</v>
      </c>
      <c r="BM66">
        <v>-1.194565568333364</v>
      </c>
      <c r="BN66">
        <v>-1.292717243616762</v>
      </c>
      <c r="BO66">
        <v>-0.61303897153091313</v>
      </c>
      <c r="BP66">
        <v>-1.1339953419259701</v>
      </c>
      <c r="BQ66">
        <v>-2.797193361162901</v>
      </c>
      <c r="BR66">
        <v>-1.3374237325735441</v>
      </c>
      <c r="BS66">
        <v>-1.655770654081431</v>
      </c>
      <c r="BT66">
        <v>-0.33893457304862978</v>
      </c>
      <c r="BU66">
        <v>-2.8017020958501342</v>
      </c>
      <c r="BV66">
        <v>-1.099896492388065</v>
      </c>
      <c r="BW66">
        <v>-1.5558036034251219</v>
      </c>
      <c r="BZ66">
        <v>-1.603045639584096</v>
      </c>
      <c r="CA66">
        <v>-2.7057520302744789</v>
      </c>
      <c r="CB66">
        <v>-2.4788469811217002</v>
      </c>
      <c r="CC66">
        <v>-0.99099548902524215</v>
      </c>
      <c r="CD66">
        <v>-2.593184362631999</v>
      </c>
      <c r="CE66">
        <v>-0.24335045950975501</v>
      </c>
      <c r="CF66">
        <v>-2.345262673915526</v>
      </c>
      <c r="CG66">
        <v>-2.458490348135411</v>
      </c>
      <c r="CH66">
        <v>-2.5712460759060298</v>
      </c>
      <c r="CI66">
        <v>-2.498804113317969</v>
      </c>
      <c r="CJ66">
        <v>-1.750745383157754</v>
      </c>
      <c r="CK66">
        <v>-0.99307770071239765</v>
      </c>
      <c r="CL66">
        <v>-0.65773123116367094</v>
      </c>
      <c r="CM66">
        <v>-1.308326646130193</v>
      </c>
      <c r="CN66">
        <v>-1.764152309057361</v>
      </c>
      <c r="CO66">
        <v>-2.5846261434712021</v>
      </c>
      <c r="CP66">
        <v>-0.6879678853874851</v>
      </c>
      <c r="CQ66">
        <v>-0.9858120192605665</v>
      </c>
      <c r="CR66">
        <v>-1.510306852017711</v>
      </c>
      <c r="CS66">
        <v>-0.88294968855409339</v>
      </c>
      <c r="CU66">
        <v>-1.082796745260737</v>
      </c>
    </row>
    <row r="67" spans="1:101" x14ac:dyDescent="0.25">
      <c r="A67" t="s">
        <v>81</v>
      </c>
      <c r="B67">
        <v>-2.5427729212741061</v>
      </c>
      <c r="C67">
        <v>-2.58139949329047</v>
      </c>
      <c r="D67">
        <v>-0.88498453723686921</v>
      </c>
      <c r="E67">
        <v>-0.39670662349187108</v>
      </c>
      <c r="F67">
        <v>-2.621386699868554</v>
      </c>
      <c r="G67">
        <v>-1.9376736305383659</v>
      </c>
      <c r="H67">
        <v>-2.0299503543469131</v>
      </c>
      <c r="I67">
        <v>-2.141166180360663</v>
      </c>
      <c r="J67">
        <v>-1.8023042711891131</v>
      </c>
      <c r="K67">
        <v>-2.463311113376049</v>
      </c>
      <c r="L67">
        <v>-2.4032793620663431</v>
      </c>
      <c r="M67">
        <v>-1.7612632717038119</v>
      </c>
      <c r="N67">
        <v>-2.245197220807988</v>
      </c>
      <c r="O67">
        <v>-1.765865477056461</v>
      </c>
      <c r="P67">
        <v>-2.125996766412654</v>
      </c>
      <c r="Q67">
        <v>-1.754108629788989</v>
      </c>
      <c r="R67">
        <v>-1.581123182070012</v>
      </c>
      <c r="S67">
        <v>-1.9163842992483611</v>
      </c>
      <c r="T67">
        <v>-2.3011381675712572</v>
      </c>
      <c r="U67">
        <v>-1.84643524804661</v>
      </c>
      <c r="V67">
        <v>-2.5795470733419839</v>
      </c>
      <c r="W67">
        <v>-1.622787371664407</v>
      </c>
      <c r="AA67">
        <v>-2.018862055236728</v>
      </c>
      <c r="AB67">
        <v>-2.1458324064694718</v>
      </c>
      <c r="AC67">
        <v>-2.3385484831332848</v>
      </c>
      <c r="AD67">
        <v>-2.3630022990725248</v>
      </c>
      <c r="AE67">
        <v>-2.254467198565882</v>
      </c>
      <c r="AF67">
        <v>-2.010442922773469</v>
      </c>
      <c r="AG67">
        <v>-2.1414438730519501</v>
      </c>
      <c r="AH67">
        <v>-1.8019262501423341</v>
      </c>
      <c r="AI67">
        <v>-1.2911689138038951</v>
      </c>
      <c r="AJ67">
        <v>-1.862797361586878</v>
      </c>
      <c r="AK67">
        <v>-1.7741228381951919</v>
      </c>
      <c r="AL67">
        <v>-2.0739986788357281</v>
      </c>
      <c r="AM67">
        <v>-1.107185610611396</v>
      </c>
      <c r="AN67">
        <v>-2.3051029813640889</v>
      </c>
      <c r="AO67">
        <v>-1.3514596625762181</v>
      </c>
      <c r="AP67">
        <v>-1.4525236194071589</v>
      </c>
      <c r="AQ67">
        <v>-2.247903429902625</v>
      </c>
      <c r="AR67">
        <v>-1.8982766934087421</v>
      </c>
      <c r="AS67">
        <v>-1.8816757276993601</v>
      </c>
      <c r="AT67">
        <v>-0.93889103860086665</v>
      </c>
      <c r="AV67">
        <v>-1.5560098490338721</v>
      </c>
      <c r="AW67">
        <v>-2.660449079503584</v>
      </c>
      <c r="AX67">
        <v>-2.2966189342457919</v>
      </c>
      <c r="AY67">
        <v>1.926450516612679E-3</v>
      </c>
      <c r="BA67">
        <v>-2.4701699239869179</v>
      </c>
      <c r="BB67">
        <v>-2.4029028528086021</v>
      </c>
      <c r="BC67">
        <v>-0.2513265696596545</v>
      </c>
      <c r="BD67">
        <v>-1.348412635222886</v>
      </c>
      <c r="BE67">
        <v>-1.535522664436803</v>
      </c>
      <c r="BF67">
        <v>-1.4079576525505679</v>
      </c>
      <c r="BG67">
        <v>-1.7050166846219841</v>
      </c>
      <c r="BH67">
        <v>-1.1949775541908321</v>
      </c>
      <c r="BI67">
        <v>-1.643039112352046</v>
      </c>
      <c r="BJ67">
        <v>-1.2746898373466431</v>
      </c>
      <c r="BK67">
        <v>-1.2574417321164379</v>
      </c>
      <c r="BL67">
        <v>-1.6381289798596941</v>
      </c>
      <c r="BM67">
        <v>-2.390019704006455</v>
      </c>
      <c r="BN67">
        <v>-2.538524794969371</v>
      </c>
      <c r="BO67">
        <v>-2.431199139911878</v>
      </c>
      <c r="BP67">
        <v>-2.6307751017445891</v>
      </c>
      <c r="BQ67">
        <v>-1.9172559495649359</v>
      </c>
      <c r="BR67">
        <v>-1.6831242107012341</v>
      </c>
      <c r="BS67">
        <v>-2.343830680034797</v>
      </c>
      <c r="BT67">
        <v>-2.355705489529619</v>
      </c>
      <c r="BU67">
        <v>-1.4937876632154039</v>
      </c>
      <c r="BV67">
        <v>-1.378675060669917</v>
      </c>
      <c r="BW67">
        <v>-2.3777402408701311</v>
      </c>
      <c r="BZ67">
        <v>-2.314507970524482</v>
      </c>
      <c r="CA67">
        <v>-1.894864198168974</v>
      </c>
      <c r="CB67">
        <v>-2.3845293086729309</v>
      </c>
      <c r="CC67">
        <v>-2.335075580799824</v>
      </c>
      <c r="CD67">
        <v>-2.2065923387490458</v>
      </c>
      <c r="CE67">
        <v>-2.179002208085556</v>
      </c>
      <c r="CF67">
        <v>-1.9961046946157639</v>
      </c>
      <c r="CG67">
        <v>-2.036645593435888</v>
      </c>
      <c r="CH67">
        <v>-2.18504512252178</v>
      </c>
      <c r="CI67">
        <v>-2.0450867150475229</v>
      </c>
      <c r="CJ67">
        <v>-1.0664346812685259</v>
      </c>
      <c r="CK67">
        <v>-2.1694887530559881</v>
      </c>
      <c r="CL67">
        <v>-1.487346557665663</v>
      </c>
      <c r="CM67">
        <v>-0.62949147921018089</v>
      </c>
      <c r="CN67">
        <v>-1.26542918857269</v>
      </c>
      <c r="CO67">
        <v>-0.87266188656775145</v>
      </c>
      <c r="CP67">
        <v>-0.5247075993195931</v>
      </c>
      <c r="CQ67">
        <v>-1.0059106336889641</v>
      </c>
      <c r="CR67">
        <v>-2.171460974692744</v>
      </c>
      <c r="CS67">
        <v>-0.97663294106668164</v>
      </c>
      <c r="CU67">
        <v>-0.99939190632002539</v>
      </c>
    </row>
    <row r="68" spans="1:101" x14ac:dyDescent="0.25">
      <c r="A68" t="s">
        <v>82</v>
      </c>
      <c r="C68">
        <v>-2.024679557722016</v>
      </c>
      <c r="D68">
        <v>-0.61533604138233633</v>
      </c>
      <c r="E68">
        <v>0.21826258977508409</v>
      </c>
      <c r="F68">
        <v>7.2377097654260314E-2</v>
      </c>
      <c r="G68">
        <v>-1.422889179815034</v>
      </c>
      <c r="H68">
        <v>-0.1659036036913123</v>
      </c>
      <c r="I68">
        <v>-1.486285016051867</v>
      </c>
      <c r="J68">
        <v>-0.62299140386013441</v>
      </c>
      <c r="K68">
        <v>-0.55898814155609589</v>
      </c>
      <c r="L68">
        <v>-2.2862193281500902</v>
      </c>
      <c r="M68">
        <v>-2.3405541926417959</v>
      </c>
      <c r="N68">
        <v>-0.52992811119911676</v>
      </c>
      <c r="O68">
        <v>-1.3178712940497781</v>
      </c>
      <c r="P68">
        <v>-2.5288035835134162</v>
      </c>
      <c r="Q68">
        <v>-2.312342248466785</v>
      </c>
      <c r="R68">
        <v>-1.763774253812499</v>
      </c>
      <c r="S68">
        <v>-0.67798610673000892</v>
      </c>
      <c r="T68">
        <v>-0.60926951083922032</v>
      </c>
      <c r="U68">
        <v>-0.77604879206681321</v>
      </c>
      <c r="V68">
        <v>-0.97453191806076034</v>
      </c>
      <c r="W68">
        <v>7.3548466726820902E-2</v>
      </c>
      <c r="Y68">
        <v>-0.94493704593856565</v>
      </c>
      <c r="Z68">
        <v>-0.73682578462416537</v>
      </c>
      <c r="AA68">
        <v>0.5660483570757604</v>
      </c>
      <c r="AB68">
        <v>-1.802429725725202</v>
      </c>
      <c r="AC68">
        <v>-1.46916928257801</v>
      </c>
      <c r="AD68">
        <v>-1.473576424348999</v>
      </c>
      <c r="AE68">
        <v>0.26703295256773713</v>
      </c>
      <c r="AF68">
        <v>-0.24513786361397449</v>
      </c>
      <c r="AG68">
        <v>-0.57313747238402746</v>
      </c>
      <c r="AH68">
        <v>-2.435477136358045</v>
      </c>
      <c r="AI68">
        <v>-0.39959756306969468</v>
      </c>
      <c r="AJ68">
        <v>-1.842722070462705</v>
      </c>
      <c r="AK68">
        <v>-0.56436803801699631</v>
      </c>
      <c r="AL68">
        <v>-2.3899781112602341</v>
      </c>
      <c r="AM68">
        <v>-2.5715577676299191</v>
      </c>
      <c r="AN68">
        <v>-0.69361034820916412</v>
      </c>
      <c r="AO68">
        <v>-0.10509567502627511</v>
      </c>
      <c r="AP68">
        <v>-2.013222352182924</v>
      </c>
      <c r="AQ68">
        <v>-2.640000086265736</v>
      </c>
      <c r="AR68">
        <v>-0.5697645721611081</v>
      </c>
      <c r="AS68">
        <v>-2.060874665916607E-2</v>
      </c>
      <c r="AW68">
        <v>-0.35145252191884507</v>
      </c>
      <c r="AX68">
        <v>-2.9658047517813428</v>
      </c>
    </row>
    <row r="69" spans="1:101" x14ac:dyDescent="0.25">
      <c r="A69" t="s">
        <v>83</v>
      </c>
      <c r="C69">
        <v>-2.3557472978843941</v>
      </c>
      <c r="D69">
        <v>-1.938591586612219</v>
      </c>
      <c r="E69">
        <v>-1.4756847706454359</v>
      </c>
      <c r="F69">
        <v>-2.0255780641081498</v>
      </c>
      <c r="G69">
        <v>-2.0773463303273259</v>
      </c>
      <c r="H69">
        <v>-2.1312334324752231</v>
      </c>
      <c r="I69">
        <v>-2.1701562371154521</v>
      </c>
      <c r="J69">
        <v>-2.2337245855892411</v>
      </c>
      <c r="K69">
        <v>-1.99183952647044</v>
      </c>
      <c r="L69">
        <v>-1.793146828218084</v>
      </c>
      <c r="M69">
        <v>-2.0797023997260111</v>
      </c>
      <c r="N69">
        <v>-1.9358431562439029</v>
      </c>
      <c r="O69">
        <v>-2.000801301509918</v>
      </c>
      <c r="P69">
        <v>-2.037777892387687</v>
      </c>
      <c r="Q69">
        <v>-1.9050035961648659</v>
      </c>
      <c r="R69">
        <v>-1.9275948310435029</v>
      </c>
      <c r="S69">
        <v>-2.0234891556087642</v>
      </c>
      <c r="T69">
        <v>-2.1431775143010792</v>
      </c>
      <c r="U69">
        <v>-2.02797541459632</v>
      </c>
      <c r="V69">
        <v>-2.0907452522116321</v>
      </c>
      <c r="W69">
        <v>-0.58425826804519676</v>
      </c>
      <c r="Y69">
        <v>-0.87426215593402068</v>
      </c>
      <c r="Z69">
        <v>-1.5356048295229461</v>
      </c>
      <c r="AA69">
        <v>-0.20663965093680439</v>
      </c>
      <c r="AB69">
        <v>-2.083830706582857</v>
      </c>
      <c r="AC69">
        <v>-1.9787062363555621</v>
      </c>
      <c r="AD69">
        <v>-1.9915394578768431</v>
      </c>
      <c r="AE69">
        <v>-2.00164142172143</v>
      </c>
      <c r="AF69">
        <v>-2.0761323983920441</v>
      </c>
      <c r="AG69">
        <v>-1.9161434068092129</v>
      </c>
      <c r="AH69">
        <v>-2.0022773793039121</v>
      </c>
      <c r="AI69">
        <v>-2.1847515423554218</v>
      </c>
      <c r="AJ69">
        <v>-2.0824210301648272</v>
      </c>
      <c r="AK69">
        <v>-2.063771815090035</v>
      </c>
      <c r="AL69">
        <v>-1.990652481700159</v>
      </c>
      <c r="AM69">
        <v>-2.0500798904719559</v>
      </c>
      <c r="AN69">
        <v>-1.563053556617779</v>
      </c>
      <c r="AO69">
        <v>-0.96501180223848382</v>
      </c>
      <c r="AP69">
        <v>-2.113545330979103</v>
      </c>
      <c r="AQ69">
        <v>-2.17124590611557</v>
      </c>
      <c r="AR69">
        <v>-2.067725773393998</v>
      </c>
      <c r="AS69">
        <v>-1.8768565407205411</v>
      </c>
      <c r="AW69">
        <v>-0.84441559714946413</v>
      </c>
      <c r="AX69">
        <v>-2.3485414926150279</v>
      </c>
      <c r="BB69">
        <v>-2.340417873471377</v>
      </c>
      <c r="BC69">
        <v>-1.425251560953281</v>
      </c>
      <c r="BD69">
        <v>-0.76478319716338383</v>
      </c>
      <c r="BE69">
        <v>-1.7498881596882701</v>
      </c>
      <c r="BF69">
        <v>-1.193703717876204</v>
      </c>
      <c r="BG69">
        <v>-1.5158226194304181</v>
      </c>
      <c r="BH69">
        <v>-1.8829734496711521</v>
      </c>
      <c r="BI69">
        <v>-2.1074864249581551</v>
      </c>
      <c r="BJ69">
        <v>-2.0421002843541411</v>
      </c>
      <c r="BK69">
        <v>-1.0656881747568669</v>
      </c>
      <c r="BL69">
        <v>-1.0506161714556119</v>
      </c>
      <c r="BM69">
        <v>-1.6853622042583241</v>
      </c>
      <c r="BN69">
        <v>-1.6384174710623409</v>
      </c>
      <c r="BO69">
        <v>-2.245041257523221</v>
      </c>
      <c r="BP69">
        <v>-1.9256695155465391</v>
      </c>
      <c r="BQ69">
        <v>-1.9791154204302941</v>
      </c>
      <c r="BR69">
        <v>-1.595888031183037</v>
      </c>
      <c r="BS69">
        <v>-1.770081572718281</v>
      </c>
      <c r="BT69">
        <v>-1.4093858160089059</v>
      </c>
      <c r="BU69">
        <v>-1.8789833695350731</v>
      </c>
      <c r="BV69">
        <v>1.4621591179751359E-2</v>
      </c>
      <c r="BX69">
        <v>-0.31816956891231368</v>
      </c>
      <c r="BY69">
        <v>-1.1329129504281561</v>
      </c>
      <c r="BZ69">
        <v>0.1203172225233817</v>
      </c>
      <c r="CA69">
        <v>6.4292670826952197E-2</v>
      </c>
      <c r="CB69">
        <v>-1.737567933297977</v>
      </c>
      <c r="CC69">
        <v>-2.4162530053465359</v>
      </c>
      <c r="CD69">
        <v>-2.2504035285098478</v>
      </c>
      <c r="CE69">
        <v>-1.8302841934664009</v>
      </c>
      <c r="CF69">
        <v>-2.2409869742890201</v>
      </c>
      <c r="CG69">
        <v>-2.3932286169476051</v>
      </c>
      <c r="CH69">
        <v>-1.5966036630448861</v>
      </c>
      <c r="CI69">
        <v>-2.346810001883243</v>
      </c>
      <c r="CJ69">
        <v>-0.13123833112949129</v>
      </c>
      <c r="CK69">
        <v>-2.306048642540798</v>
      </c>
      <c r="CL69">
        <v>-2.246089738594824</v>
      </c>
      <c r="CM69">
        <v>-2.0265761564603588</v>
      </c>
      <c r="CN69">
        <v>-1.9422146939433469</v>
      </c>
      <c r="CO69">
        <v>-1.5574867427034469</v>
      </c>
      <c r="CP69">
        <v>-1.6758572572019741</v>
      </c>
      <c r="CQ69">
        <v>-1.8366591107150649</v>
      </c>
      <c r="CR69">
        <v>-1.777617558608765</v>
      </c>
      <c r="CV69">
        <v>5.3462567607669632E-2</v>
      </c>
      <c r="CW69">
        <v>-2.4415210988442411</v>
      </c>
    </row>
    <row r="70" spans="1:101" x14ac:dyDescent="0.25">
      <c r="A70" t="s">
        <v>84</v>
      </c>
      <c r="C70">
        <v>-2.8502064045515101</v>
      </c>
      <c r="D70">
        <v>-0.84382091105175139</v>
      </c>
      <c r="E70">
        <v>-0.2995706543827299</v>
      </c>
      <c r="F70">
        <v>-2.2563601753193141</v>
      </c>
      <c r="G70">
        <v>-2.114361134936769</v>
      </c>
      <c r="H70">
        <v>-2.189887544513053</v>
      </c>
      <c r="I70">
        <v>-2.164551010520098</v>
      </c>
      <c r="J70">
        <v>-1.136614526182373</v>
      </c>
      <c r="K70">
        <v>-0.87782234124942493</v>
      </c>
      <c r="L70">
        <v>0.24652164414890981</v>
      </c>
      <c r="M70">
        <v>0.47264079466683978</v>
      </c>
      <c r="N70">
        <v>-0.8358247269717487</v>
      </c>
      <c r="O70">
        <v>-1.36998440516624</v>
      </c>
      <c r="P70">
        <v>-2.352468608906586</v>
      </c>
      <c r="Q70">
        <v>-1.7245937446080051</v>
      </c>
      <c r="R70">
        <v>-2.0099023544775569</v>
      </c>
      <c r="S70">
        <v>4.6900425915528482E-2</v>
      </c>
      <c r="T70">
        <v>-0.1187696966434047</v>
      </c>
      <c r="U70">
        <v>-0.95556365234893459</v>
      </c>
      <c r="V70">
        <v>-1.48140733155952</v>
      </c>
      <c r="W70">
        <v>-0.7512249737074177</v>
      </c>
      <c r="Y70">
        <v>-1.586366300214564</v>
      </c>
      <c r="Z70">
        <v>-1.8731039938987371</v>
      </c>
      <c r="AA70">
        <v>-1.709600472518068</v>
      </c>
      <c r="AB70">
        <v>-1.9521499205706641</v>
      </c>
      <c r="AC70">
        <v>-2.0945365315902582</v>
      </c>
      <c r="AD70">
        <v>-3.1022733625140479</v>
      </c>
      <c r="AE70">
        <v>-3.102173271968836</v>
      </c>
      <c r="AF70">
        <v>-2.8169239262000918</v>
      </c>
      <c r="AG70">
        <v>0.5157548154781737</v>
      </c>
      <c r="AH70">
        <v>-1.2622112943130239</v>
      </c>
      <c r="AI70">
        <v>-2.2194167040916799</v>
      </c>
      <c r="AJ70">
        <v>-2.2303820507893541</v>
      </c>
      <c r="AK70">
        <v>-9.9266969119463117E-2</v>
      </c>
      <c r="AL70">
        <v>-1.8450731143156429</v>
      </c>
      <c r="AM70">
        <v>-2.4329033210560209</v>
      </c>
      <c r="AN70">
        <v>-2.5445361257390089</v>
      </c>
      <c r="AO70">
        <v>-2.9595384873986479</v>
      </c>
      <c r="AP70">
        <v>-3.065075391909307</v>
      </c>
      <c r="AQ70">
        <v>-2.8611885969927831</v>
      </c>
      <c r="AR70">
        <v>-2.9350680074056008</v>
      </c>
      <c r="AS70">
        <v>-2.934545382541188</v>
      </c>
      <c r="AW70">
        <v>-1.4138149682247141</v>
      </c>
      <c r="AX70">
        <v>-2.7529147083615011</v>
      </c>
      <c r="BB70">
        <v>-1.640529819505322</v>
      </c>
      <c r="BC70">
        <v>-0.16259534215029209</v>
      </c>
      <c r="BD70">
        <v>0.63848300024332727</v>
      </c>
      <c r="BE70">
        <v>-2.2912759367328062</v>
      </c>
      <c r="BF70">
        <v>-2.6917388713281869</v>
      </c>
      <c r="BG70">
        <v>-2.4947596213646479</v>
      </c>
      <c r="BH70">
        <v>-0.76179781533184709</v>
      </c>
      <c r="BI70">
        <v>-0.77362538946142512</v>
      </c>
      <c r="BJ70">
        <v>-0.92368219722018263</v>
      </c>
      <c r="BK70">
        <v>-0.30434761389102621</v>
      </c>
      <c r="BL70">
        <v>-0.67501409570736048</v>
      </c>
      <c r="BM70">
        <v>-1.113826308704932</v>
      </c>
      <c r="BN70">
        <v>-1.125845152427865</v>
      </c>
      <c r="BO70">
        <v>-0.61142067778456666</v>
      </c>
      <c r="BP70">
        <v>-0.131515217296028</v>
      </c>
      <c r="BQ70">
        <v>-2.2049746869251639</v>
      </c>
      <c r="BR70">
        <v>-2.467165179069994</v>
      </c>
      <c r="BS70">
        <v>-2.95826334920122</v>
      </c>
      <c r="BT70">
        <v>-2.9083308039988358</v>
      </c>
      <c r="BU70">
        <v>-3.1600572470789192</v>
      </c>
      <c r="BV70">
        <v>-0.19623070431709411</v>
      </c>
      <c r="BX70">
        <v>-0.64097452242973774</v>
      </c>
      <c r="BY70">
        <v>-1.3087391138133859</v>
      </c>
      <c r="BZ70">
        <v>5.7913049130512836E-3</v>
      </c>
      <c r="CA70">
        <v>-1.6978000879372099</v>
      </c>
      <c r="CB70">
        <v>-0.89657230047956871</v>
      </c>
      <c r="CC70">
        <v>-1.140193899293148</v>
      </c>
      <c r="CD70">
        <v>-1.2904756838504019</v>
      </c>
      <c r="CE70">
        <v>-2.254043065127624</v>
      </c>
      <c r="CF70">
        <v>-2.6926550200634849</v>
      </c>
      <c r="CG70">
        <v>-3.156651199040017</v>
      </c>
      <c r="CH70">
        <v>-2.5843743718221148</v>
      </c>
      <c r="CI70">
        <v>-3.0427606025186442</v>
      </c>
      <c r="CJ70">
        <v>-1.579776229860445</v>
      </c>
      <c r="CK70">
        <v>-1.549296128363951</v>
      </c>
      <c r="CL70">
        <v>-2.1785487890644011</v>
      </c>
      <c r="CM70">
        <v>0.90529380441416285</v>
      </c>
      <c r="CN70">
        <v>-1.895248610234842</v>
      </c>
      <c r="CO70">
        <v>-2.0635387721893919</v>
      </c>
      <c r="CP70">
        <v>-2.0804795988892728</v>
      </c>
      <c r="CQ70">
        <v>-0.71626217777096812</v>
      </c>
      <c r="CR70">
        <v>-3.1463437293450069</v>
      </c>
      <c r="CV70">
        <v>-0.25362224619880008</v>
      </c>
      <c r="CW70">
        <v>-1.6124628617767149</v>
      </c>
    </row>
    <row r="71" spans="1:101" x14ac:dyDescent="0.25">
      <c r="A71" t="s">
        <v>85</v>
      </c>
      <c r="C71">
        <v>-2.6231244666708751</v>
      </c>
      <c r="D71">
        <v>-1.454448698728491</v>
      </c>
      <c r="E71">
        <v>-0.65502653024519875</v>
      </c>
      <c r="F71">
        <v>-1.527224124256132</v>
      </c>
      <c r="G71">
        <v>-1.1050411836839991</v>
      </c>
      <c r="H71">
        <v>-1.271461432159926</v>
      </c>
      <c r="I71">
        <v>-2.037036244705253</v>
      </c>
      <c r="J71">
        <v>-1.414087146640721</v>
      </c>
      <c r="K71">
        <v>-1.030709878128772</v>
      </c>
      <c r="L71">
        <v>-2.2367633873578892</v>
      </c>
      <c r="M71">
        <v>-1.347519114602759</v>
      </c>
      <c r="N71">
        <v>-0.71869587949666847</v>
      </c>
      <c r="O71">
        <v>-0.66922643941213644</v>
      </c>
      <c r="P71">
        <v>-1.879668690141832</v>
      </c>
      <c r="Q71">
        <v>-2.0131549236496902</v>
      </c>
      <c r="R71">
        <v>-1.812285177647605</v>
      </c>
      <c r="S71">
        <v>-0.49156365840896749</v>
      </c>
      <c r="T71">
        <v>-0.52641615153518739</v>
      </c>
      <c r="U71">
        <v>-0.61719751739984519</v>
      </c>
      <c r="V71">
        <v>-0.66682369954975262</v>
      </c>
      <c r="W71">
        <v>-0.39316271203591918</v>
      </c>
      <c r="Y71">
        <v>-1.150600301775025</v>
      </c>
      <c r="Z71">
        <v>-0.90441987998226925</v>
      </c>
      <c r="AA71">
        <v>1.0701812632168859</v>
      </c>
      <c r="AB71">
        <v>1.020185647569493</v>
      </c>
      <c r="AC71">
        <v>-0.57272320974241087</v>
      </c>
      <c r="AD71">
        <v>-1.335271909938784</v>
      </c>
      <c r="AE71">
        <v>-1.1500960670851079</v>
      </c>
      <c r="AF71">
        <v>-2.0537119818582519</v>
      </c>
      <c r="AG71">
        <v>-1.6814097361980309</v>
      </c>
      <c r="AH71">
        <v>-1.3510613490509991</v>
      </c>
      <c r="AI71">
        <v>-0.80006838198646824</v>
      </c>
      <c r="AJ71">
        <v>-1.935329278405723</v>
      </c>
      <c r="AK71">
        <v>-0.97197931059492115</v>
      </c>
      <c r="AL71">
        <v>-1.4208698343488919</v>
      </c>
      <c r="AM71">
        <v>-1.21344297614734</v>
      </c>
      <c r="AN71">
        <v>-0.8483653588297243</v>
      </c>
      <c r="AO71">
        <v>-1.084116477769421</v>
      </c>
      <c r="AP71">
        <v>-1.529436381084907</v>
      </c>
      <c r="AQ71">
        <v>-1.044809040440928</v>
      </c>
      <c r="AR71">
        <v>0.10957015700094661</v>
      </c>
      <c r="AS71">
        <v>-0.64267654551272579</v>
      </c>
      <c r="AW71">
        <v>-0.40495217749418377</v>
      </c>
      <c r="AX71">
        <v>-2.118079079395875</v>
      </c>
      <c r="BB71">
        <v>-2.611689613447238</v>
      </c>
      <c r="BC71">
        <v>-0.99011041514428089</v>
      </c>
      <c r="BD71">
        <v>0.195525557581469</v>
      </c>
      <c r="BE71">
        <v>-2.112894282428309</v>
      </c>
      <c r="BF71">
        <v>0.22351680069448879</v>
      </c>
      <c r="BG71">
        <v>0.69869522402503137</v>
      </c>
      <c r="BH71">
        <v>0.47947975639693918</v>
      </c>
      <c r="BI71">
        <v>0.6917160529068701</v>
      </c>
      <c r="BJ71">
        <v>-2.1270732883170318</v>
      </c>
      <c r="BK71">
        <v>-2.4478791590985471</v>
      </c>
      <c r="BL71">
        <v>-0.84768341336438768</v>
      </c>
      <c r="BM71">
        <v>-0.38694010020566882</v>
      </c>
      <c r="BN71">
        <v>-0.26982912080176691</v>
      </c>
      <c r="BO71">
        <v>-1.2386024955367609</v>
      </c>
      <c r="BP71">
        <v>-0.54597144897945582</v>
      </c>
      <c r="BQ71">
        <v>0.3267107497372258</v>
      </c>
      <c r="BR71">
        <v>1.0263316015353969</v>
      </c>
      <c r="BS71">
        <v>-0.36929150649700648</v>
      </c>
      <c r="BT71">
        <v>7.012612145963372E-2</v>
      </c>
      <c r="BU71">
        <v>0.26747751552306992</v>
      </c>
      <c r="BV71">
        <v>0.66602703708080391</v>
      </c>
      <c r="BX71">
        <v>-0.34020934150968501</v>
      </c>
      <c r="BY71">
        <v>-1.6964234407434751</v>
      </c>
      <c r="BZ71">
        <v>-0.20330135951555189</v>
      </c>
      <c r="CA71">
        <v>0.1229234821276823</v>
      </c>
      <c r="CB71">
        <v>-1.4029157171591731</v>
      </c>
      <c r="CC71">
        <v>-1.7011311439066219</v>
      </c>
      <c r="CD71">
        <v>-1.8092113849913221</v>
      </c>
      <c r="CE71">
        <v>-1.842430838419413</v>
      </c>
      <c r="CF71">
        <v>-0.41697842626375048</v>
      </c>
      <c r="CG71">
        <v>-1.5036635988229701</v>
      </c>
      <c r="CH71">
        <v>-2.3017201259357201</v>
      </c>
      <c r="CI71">
        <v>-0.78017656210161301</v>
      </c>
      <c r="CJ71">
        <v>0.58696797731124273</v>
      </c>
      <c r="CK71">
        <v>-5.1613455735641918E-2</v>
      </c>
      <c r="CL71">
        <v>-2.113046702958068</v>
      </c>
      <c r="CM71">
        <v>-1.6382699277704831</v>
      </c>
      <c r="CN71">
        <v>-1.176131800131281</v>
      </c>
      <c r="CO71">
        <v>-2.1817528661946448</v>
      </c>
      <c r="CP71">
        <v>-1.352698331770277</v>
      </c>
      <c r="CQ71">
        <v>-0.78582164832155654</v>
      </c>
      <c r="CR71">
        <v>-1.5684239596080221</v>
      </c>
      <c r="CV71">
        <v>4.6779131069240837E-2</v>
      </c>
      <c r="CW71">
        <v>-2.5585673837656611</v>
      </c>
    </row>
    <row r="72" spans="1:101" x14ac:dyDescent="0.25">
      <c r="A72" t="s">
        <v>86</v>
      </c>
      <c r="C72">
        <v>-0.78978126577124241</v>
      </c>
      <c r="D72">
        <v>0.25784146290806059</v>
      </c>
      <c r="E72">
        <v>0.64884153704796454</v>
      </c>
      <c r="F72">
        <v>-1.4609965793083159</v>
      </c>
      <c r="G72">
        <v>-1.1505565476607029</v>
      </c>
      <c r="H72">
        <v>-2.1247351682949902</v>
      </c>
      <c r="I72">
        <v>-1.955964350336993</v>
      </c>
      <c r="J72">
        <v>-2.0335278329185131</v>
      </c>
      <c r="K72">
        <v>-1.2399480815065831</v>
      </c>
      <c r="L72">
        <v>-0.98867519000311643</v>
      </c>
      <c r="M72">
        <v>-1.281516755952959</v>
      </c>
      <c r="N72">
        <v>-0.74085817357012052</v>
      </c>
      <c r="O72">
        <v>-2.0069598175078811</v>
      </c>
      <c r="P72">
        <v>-2.8995007549910849</v>
      </c>
      <c r="Q72">
        <v>-2.0446712825331268</v>
      </c>
      <c r="R72">
        <v>-2.52454674106749</v>
      </c>
      <c r="S72">
        <v>4.4371314880038898E-2</v>
      </c>
      <c r="T72">
        <v>-0.1170388881651791</v>
      </c>
      <c r="U72">
        <v>-0.42337651878878502</v>
      </c>
      <c r="V72">
        <v>-3.8401109346513827E-2</v>
      </c>
      <c r="W72">
        <v>0.96573894710692187</v>
      </c>
      <c r="Y72">
        <v>-2.0627649296260028E-2</v>
      </c>
      <c r="Z72">
        <v>0.1536934555314213</v>
      </c>
      <c r="AA72">
        <v>1.657824866199745</v>
      </c>
      <c r="AB72">
        <v>-1.9572067768817181</v>
      </c>
      <c r="AC72">
        <v>-2.047347539393086</v>
      </c>
      <c r="AD72">
        <v>-1.882337968548633</v>
      </c>
      <c r="AE72">
        <v>-1.2987333397444369</v>
      </c>
      <c r="AF72">
        <v>-1.2454357979559929</v>
      </c>
      <c r="AG72">
        <v>-1.2468287883787059</v>
      </c>
      <c r="AH72">
        <v>-2.0042247797697459</v>
      </c>
      <c r="AI72">
        <v>-1.2784159337757131</v>
      </c>
      <c r="AJ72">
        <v>-0.55419166159015298</v>
      </c>
      <c r="AK72">
        <v>-0.58494828263408705</v>
      </c>
      <c r="AL72">
        <v>-0.3822081022290621</v>
      </c>
      <c r="AM72">
        <v>-1.743620172213227</v>
      </c>
      <c r="AN72">
        <v>-1.962725935960036</v>
      </c>
      <c r="AO72">
        <v>-1.4018365264433801</v>
      </c>
      <c r="AP72">
        <v>-0.39361844378974659</v>
      </c>
      <c r="AQ72">
        <v>-1.924485159656792</v>
      </c>
      <c r="AR72">
        <v>-2.3450839361683991</v>
      </c>
      <c r="AS72">
        <v>-2.9082069055111739</v>
      </c>
      <c r="AW72">
        <v>0.59592630238979127</v>
      </c>
      <c r="AX72">
        <v>-2.686924422652063</v>
      </c>
      <c r="BB72">
        <v>-2.8101119243210828</v>
      </c>
      <c r="BC72">
        <v>3.1613468871095188E-2</v>
      </c>
      <c r="BD72">
        <v>0.64853886156880203</v>
      </c>
      <c r="BE72">
        <v>-0.53013158958843354</v>
      </c>
      <c r="BF72">
        <v>-2.099885354124412</v>
      </c>
      <c r="BG72">
        <v>-1.96982018929701</v>
      </c>
      <c r="BH72">
        <v>-1.9548533566504629</v>
      </c>
      <c r="BI72">
        <v>-2.336004384043179</v>
      </c>
      <c r="BJ72">
        <v>-2.1517611304617712</v>
      </c>
      <c r="BK72">
        <v>-2.5764813335141228</v>
      </c>
      <c r="BL72">
        <v>-2.4797101474524981</v>
      </c>
      <c r="BM72">
        <v>-1.7975242627896</v>
      </c>
      <c r="BN72">
        <v>-1.330970909650524</v>
      </c>
      <c r="BO72">
        <v>-0.58004783034206331</v>
      </c>
      <c r="BP72">
        <v>-0.63920745922745936</v>
      </c>
      <c r="BQ72">
        <v>-5.5827789896487151E-2</v>
      </c>
      <c r="BR72">
        <v>0.41698467800562239</v>
      </c>
      <c r="BS72">
        <v>0.31807788134631432</v>
      </c>
      <c r="BT72">
        <v>-1.5717746548047951</v>
      </c>
      <c r="BU72">
        <v>-2.395516345606175</v>
      </c>
      <c r="BV72">
        <v>1.0030649435906349</v>
      </c>
      <c r="BX72">
        <v>0.45709984805151838</v>
      </c>
      <c r="BY72">
        <v>0.2155006037393378</v>
      </c>
      <c r="BZ72">
        <v>1.515152817955671</v>
      </c>
      <c r="CA72">
        <v>-0.7675759088290186</v>
      </c>
      <c r="CB72">
        <v>-2.0033478822315902</v>
      </c>
      <c r="CC72">
        <v>-2.096257119072471</v>
      </c>
      <c r="CD72">
        <v>-2.6461446302300962</v>
      </c>
      <c r="CE72">
        <v>-2.196518002037319</v>
      </c>
      <c r="CF72">
        <v>-1.598890458392169</v>
      </c>
      <c r="CG72">
        <v>-2.3807174117195711</v>
      </c>
      <c r="CH72">
        <v>-1.749025804981382</v>
      </c>
      <c r="CI72">
        <v>-2.1415967305095158</v>
      </c>
      <c r="CJ72">
        <v>-0.76937244497334178</v>
      </c>
      <c r="CK72">
        <v>-2.530744751472076</v>
      </c>
      <c r="CL72">
        <v>-2.0552411738547089</v>
      </c>
      <c r="CM72">
        <v>-0.51435909666132584</v>
      </c>
      <c r="CN72">
        <v>-1.1824351961222419</v>
      </c>
      <c r="CO72">
        <v>-1.809175302327596</v>
      </c>
      <c r="CP72">
        <v>-1.053249346466655</v>
      </c>
      <c r="CQ72">
        <v>-1.8219060524573421</v>
      </c>
      <c r="CR72">
        <v>0.15657790632501839</v>
      </c>
      <c r="CV72">
        <v>0.66919321971234036</v>
      </c>
      <c r="CW72">
        <v>-2.1419709526159241</v>
      </c>
    </row>
    <row r="73" spans="1:101" x14ac:dyDescent="0.25">
      <c r="A73" t="s">
        <v>87</v>
      </c>
      <c r="C73">
        <v>-2.753357946117597</v>
      </c>
      <c r="D73">
        <v>-2.310226957761699</v>
      </c>
      <c r="E73">
        <v>-0.27355899762575953</v>
      </c>
      <c r="F73">
        <v>-1.959416936528761</v>
      </c>
      <c r="G73">
        <v>-1.680561192072578</v>
      </c>
      <c r="H73">
        <v>-1.967979049012595</v>
      </c>
      <c r="I73">
        <v>-2.1543658464856068</v>
      </c>
      <c r="J73">
        <v>-2.7115743640242682</v>
      </c>
      <c r="K73">
        <v>-2.126098241470094</v>
      </c>
      <c r="L73">
        <v>-2.3250520122966791</v>
      </c>
      <c r="M73">
        <v>-2.5883629623358879</v>
      </c>
      <c r="N73">
        <v>-2.1443910975986</v>
      </c>
      <c r="O73">
        <v>-2.3864469776247321</v>
      </c>
      <c r="P73">
        <v>-2.725954544767295</v>
      </c>
      <c r="Q73">
        <v>-2.2898168303637361</v>
      </c>
      <c r="R73">
        <v>-2.7090609837052702</v>
      </c>
      <c r="S73">
        <v>-2.6239946760118391</v>
      </c>
      <c r="T73">
        <v>-2.7345953759536261</v>
      </c>
      <c r="U73">
        <v>-1.924532009832425</v>
      </c>
      <c r="V73">
        <v>-2.0816795725253709</v>
      </c>
      <c r="W73">
        <v>-2.1600830116353231</v>
      </c>
      <c r="Y73">
        <v>-2.6061085059817999</v>
      </c>
      <c r="Z73">
        <v>-1.4748956196675069</v>
      </c>
      <c r="AA73">
        <v>-0.40313353894744358</v>
      </c>
      <c r="AB73">
        <v>-2.3933589621603999</v>
      </c>
      <c r="AC73">
        <v>-2.2937341123583801</v>
      </c>
      <c r="AD73">
        <v>-2.5110767462690662</v>
      </c>
      <c r="AE73">
        <v>-2.5134031501770751</v>
      </c>
      <c r="AF73">
        <v>-2.578072720693692</v>
      </c>
      <c r="AG73">
        <v>-2.35688902334683</v>
      </c>
      <c r="AH73">
        <v>-2.2946019131270652</v>
      </c>
      <c r="AI73">
        <v>-2.3171465311068782</v>
      </c>
      <c r="AJ73">
        <v>-2.358577928757168</v>
      </c>
      <c r="AK73">
        <v>-2.157267711861917</v>
      </c>
      <c r="AL73">
        <v>-2.6540690817746611</v>
      </c>
      <c r="AM73">
        <v>-2.3579738052338559</v>
      </c>
      <c r="AN73">
        <v>-2.5793554446661142</v>
      </c>
      <c r="AO73">
        <v>-2.5958883283358629</v>
      </c>
      <c r="AP73">
        <v>-2.570360849986189</v>
      </c>
      <c r="AQ73">
        <v>-2.4491545583317911</v>
      </c>
      <c r="AR73">
        <v>-2.3583647739744591</v>
      </c>
      <c r="AS73">
        <v>-2.3190843018563618</v>
      </c>
      <c r="AW73">
        <v>-2.6110757907794948</v>
      </c>
      <c r="AX73">
        <v>-2.68544167021936</v>
      </c>
      <c r="BB73">
        <v>-2.7964204217303128</v>
      </c>
      <c r="BC73">
        <v>-1.9860973354904199</v>
      </c>
      <c r="BD73">
        <v>-0.89710956397004493</v>
      </c>
      <c r="BE73">
        <v>-1.05131905702934</v>
      </c>
      <c r="BF73">
        <v>-1.7287709104977891</v>
      </c>
      <c r="BG73">
        <v>-0.98707081935446206</v>
      </c>
      <c r="BH73">
        <v>-1.9817161623414661</v>
      </c>
      <c r="BI73">
        <v>-2.0846326815087282</v>
      </c>
      <c r="BJ73">
        <v>-1.936447620395801</v>
      </c>
      <c r="BK73">
        <v>-1.841766734804948</v>
      </c>
      <c r="BL73">
        <v>-1.8785280081325451</v>
      </c>
      <c r="BM73">
        <v>-1.5187517127629471</v>
      </c>
      <c r="BN73">
        <v>-1.4762435193708821</v>
      </c>
      <c r="BO73">
        <v>-1.423555994863744</v>
      </c>
      <c r="BP73">
        <v>-1.0311561075977149</v>
      </c>
      <c r="BQ73">
        <v>-1.2162234803908321</v>
      </c>
      <c r="BR73">
        <v>-1.2494979434271321</v>
      </c>
      <c r="BS73">
        <v>-2.5622693814149842</v>
      </c>
      <c r="BT73">
        <v>-2.0858589526929858</v>
      </c>
      <c r="BU73">
        <v>-1.932518366879407</v>
      </c>
      <c r="BV73">
        <v>-1.5881643163425869</v>
      </c>
      <c r="BX73">
        <v>-2.6011634398852932</v>
      </c>
      <c r="BY73">
        <v>-2.6907996203764211</v>
      </c>
      <c r="BZ73">
        <v>-1.4890544102720029</v>
      </c>
      <c r="CA73">
        <v>-1.269617910732814</v>
      </c>
      <c r="CB73">
        <v>-1.639484556963648</v>
      </c>
      <c r="CC73">
        <v>-2.6446318825787141</v>
      </c>
      <c r="CD73">
        <v>-2.710060503451837</v>
      </c>
      <c r="CE73">
        <v>-2.3552635349030031</v>
      </c>
      <c r="CF73">
        <v>-2.4204254793591282</v>
      </c>
      <c r="CG73">
        <v>-2.483226472544966</v>
      </c>
      <c r="CH73">
        <v>-2.1292589101469122</v>
      </c>
      <c r="CI73">
        <v>-2.2377946221677778</v>
      </c>
      <c r="CJ73">
        <v>-2.276952984185614</v>
      </c>
      <c r="CK73">
        <v>-2.792796378422195</v>
      </c>
      <c r="CL73">
        <v>-2.2538053482041618</v>
      </c>
      <c r="CM73">
        <v>-2.189239511041789</v>
      </c>
      <c r="CN73">
        <v>-2.2088779515535251</v>
      </c>
      <c r="CO73">
        <v>-2.0060678560496168</v>
      </c>
      <c r="CP73">
        <v>-1.554253227198773</v>
      </c>
      <c r="CQ73">
        <v>-2.5088478251157942</v>
      </c>
      <c r="CR73">
        <v>-1.3665151975974841</v>
      </c>
      <c r="CV73">
        <v>-2.2895084472480032</v>
      </c>
      <c r="CW73">
        <v>-2.680189874705933</v>
      </c>
    </row>
    <row r="74" spans="1:101" x14ac:dyDescent="0.25">
      <c r="A74" t="s">
        <v>88</v>
      </c>
      <c r="C74">
        <v>-2.6836032488246282</v>
      </c>
      <c r="D74">
        <v>-2.4939249411745039</v>
      </c>
      <c r="E74">
        <v>-2.380668198000635</v>
      </c>
      <c r="F74">
        <v>-2.7246832342792779</v>
      </c>
      <c r="G74">
        <v>-2.5994782904268399</v>
      </c>
      <c r="H74">
        <v>-1.9493160255322519</v>
      </c>
      <c r="I74">
        <v>-2.6671851392896562</v>
      </c>
      <c r="J74">
        <v>-2.6417204206196772</v>
      </c>
      <c r="K74">
        <v>-2.553320428241411</v>
      </c>
      <c r="L74">
        <v>-2.5643112940830548</v>
      </c>
      <c r="M74">
        <v>-2.4661933118728609</v>
      </c>
      <c r="N74">
        <v>-2.532255152841675</v>
      </c>
      <c r="O74">
        <v>-2.507240774057399</v>
      </c>
      <c r="P74">
        <v>-2.7610950083454071</v>
      </c>
      <c r="Q74">
        <v>-2.53973863119489</v>
      </c>
      <c r="R74">
        <v>-2.5525840976943752</v>
      </c>
      <c r="S74">
        <v>-2.4316960192954089</v>
      </c>
      <c r="T74">
        <v>-2.4778108060815991</v>
      </c>
      <c r="U74">
        <v>-2.429238755473238</v>
      </c>
      <c r="V74">
        <v>-2.625305133953026</v>
      </c>
      <c r="W74">
        <v>-1.861636492699388</v>
      </c>
      <c r="Y74">
        <v>-2.0673300624990358</v>
      </c>
      <c r="Z74">
        <v>-2.4872844644873759</v>
      </c>
      <c r="AA74">
        <v>-1.82990448455431</v>
      </c>
      <c r="AB74">
        <v>-2.0281914778070318</v>
      </c>
      <c r="AC74">
        <v>-2.2920335882983611</v>
      </c>
      <c r="AD74">
        <v>-2.4338127364070798</v>
      </c>
      <c r="AE74">
        <v>-2.4587556265694812</v>
      </c>
      <c r="AF74">
        <v>-2.8199658161707681</v>
      </c>
      <c r="AG74">
        <v>-2.6258140002449668</v>
      </c>
      <c r="AH74">
        <v>-2.4586761628342599</v>
      </c>
      <c r="AI74">
        <v>-2.704161529632183</v>
      </c>
      <c r="AJ74">
        <v>-2.30984505704419</v>
      </c>
      <c r="AK74">
        <v>-2.360092824954422</v>
      </c>
      <c r="AL74">
        <v>-2.7738696594127439</v>
      </c>
      <c r="AM74">
        <v>-2.6106528436721139</v>
      </c>
      <c r="AN74">
        <v>-2.5739296994044669</v>
      </c>
      <c r="AO74">
        <v>-2.5946501428095949</v>
      </c>
      <c r="AP74">
        <v>-2.654676433927861</v>
      </c>
      <c r="AQ74">
        <v>-2.5661683143156599</v>
      </c>
      <c r="AR74">
        <v>-2.5605404661342859</v>
      </c>
      <c r="AS74">
        <v>-2.6556764380096212</v>
      </c>
      <c r="AW74">
        <v>-1.948601504531692</v>
      </c>
      <c r="AX74">
        <v>-2.5868070585013179</v>
      </c>
      <c r="BB74">
        <v>-2.715889779349189</v>
      </c>
      <c r="BC74">
        <v>-2.4601030316463182</v>
      </c>
      <c r="BD74">
        <v>-1.932720614270542</v>
      </c>
      <c r="BE74">
        <v>-0.97515619292472155</v>
      </c>
      <c r="BF74">
        <v>-2.5727930990617249</v>
      </c>
      <c r="BG74">
        <v>-2.6670298078029622</v>
      </c>
      <c r="BH74">
        <v>-2.3874517448470072</v>
      </c>
      <c r="BI74">
        <v>-2.3066400994290879</v>
      </c>
      <c r="BJ74">
        <v>-2.6325858988895119</v>
      </c>
      <c r="BK74">
        <v>-2.4825525837091931</v>
      </c>
      <c r="BL74">
        <v>-2.4645186218524859</v>
      </c>
      <c r="BM74">
        <v>-2.4840024487961418</v>
      </c>
      <c r="BN74">
        <v>-2.43209279780858</v>
      </c>
      <c r="BO74">
        <v>-2.6868074648086622</v>
      </c>
      <c r="BP74">
        <v>-2.5525935879849708</v>
      </c>
      <c r="BQ74">
        <v>-2.6607270872190498</v>
      </c>
      <c r="BR74">
        <v>-2.7981519880017478</v>
      </c>
      <c r="BS74">
        <v>-2.7471830182899022</v>
      </c>
      <c r="BT74">
        <v>-2.5013728755397082</v>
      </c>
      <c r="BU74">
        <v>-2.6604589823733931</v>
      </c>
      <c r="BV74">
        <v>-1.1610667687965139</v>
      </c>
      <c r="BX74">
        <v>-1.61644120354299</v>
      </c>
      <c r="BY74">
        <v>-2.5669150450975109</v>
      </c>
      <c r="BZ74">
        <v>-1.501261319043911</v>
      </c>
      <c r="CA74">
        <v>-1.562988379882164</v>
      </c>
      <c r="CB74">
        <v>-1.883880400013217</v>
      </c>
      <c r="CC74">
        <v>-2.5112853824046169</v>
      </c>
      <c r="CD74">
        <v>-2.1039062057887339</v>
      </c>
      <c r="CE74">
        <v>-2.577572073924201</v>
      </c>
      <c r="CF74">
        <v>-2.5275539891872749</v>
      </c>
      <c r="CG74">
        <v>-2.0708741827162882</v>
      </c>
      <c r="CH74">
        <v>-1.487970882858183</v>
      </c>
      <c r="CI74">
        <v>-1.155010579462306</v>
      </c>
      <c r="CJ74">
        <v>-2.1723175181704328</v>
      </c>
      <c r="CK74">
        <v>-2.4389262701252279</v>
      </c>
      <c r="CL74">
        <v>-2.3227680983618728</v>
      </c>
      <c r="CM74">
        <v>-2.3983074206841071</v>
      </c>
      <c r="CN74">
        <v>-2.242311923393244</v>
      </c>
      <c r="CO74">
        <v>-2.097991517329616</v>
      </c>
      <c r="CP74">
        <v>-2.6480888441377619</v>
      </c>
      <c r="CQ74">
        <v>-2.6016502658592922</v>
      </c>
      <c r="CR74">
        <v>-1.7208643205798499</v>
      </c>
      <c r="CV74">
        <v>-2.4907496718856721</v>
      </c>
      <c r="CW74">
        <v>-2.7690014045886091</v>
      </c>
    </row>
    <row r="75" spans="1:101" x14ac:dyDescent="0.25">
      <c r="A75" t="s">
        <v>89</v>
      </c>
      <c r="C75">
        <v>-2.698298097343566</v>
      </c>
      <c r="D75">
        <v>1.2953072647089E-2</v>
      </c>
      <c r="E75">
        <v>0.7095228855763388</v>
      </c>
      <c r="F75">
        <v>-1.9235837243483329</v>
      </c>
      <c r="G75">
        <v>-1.2610811981162671</v>
      </c>
      <c r="H75">
        <v>-2.101984695449874</v>
      </c>
      <c r="I75">
        <v>-2.5619877507885662</v>
      </c>
      <c r="J75">
        <v>-2.1784032452195579</v>
      </c>
      <c r="K75">
        <v>-2.4518986037485369</v>
      </c>
      <c r="L75">
        <v>-2.598915836013123</v>
      </c>
      <c r="M75">
        <v>-1.830612113284066</v>
      </c>
      <c r="N75">
        <v>-0.59743136333059443</v>
      </c>
      <c r="O75">
        <v>-0.29214725545146791</v>
      </c>
      <c r="P75">
        <v>-1.871576931810514</v>
      </c>
      <c r="Q75">
        <v>-1.3847374469486169</v>
      </c>
      <c r="R75">
        <v>-1.4890533062584661</v>
      </c>
      <c r="S75">
        <v>-2.748457506195884</v>
      </c>
      <c r="T75">
        <v>-2.3806275233201299</v>
      </c>
      <c r="U75">
        <v>-2.1074094844704012</v>
      </c>
      <c r="V75">
        <v>-1.8435018320782519</v>
      </c>
      <c r="W75">
        <v>1.10568198919228</v>
      </c>
      <c r="Y75">
        <v>0.31520280465486011</v>
      </c>
      <c r="Z75">
        <v>-0.15925911445741189</v>
      </c>
      <c r="AA75">
        <v>0.89924050037056102</v>
      </c>
      <c r="AB75">
        <v>-2.3447264874102292</v>
      </c>
      <c r="AC75">
        <v>-2.2187606689805279</v>
      </c>
      <c r="AD75">
        <v>-2.0893217785501421</v>
      </c>
      <c r="AE75">
        <v>-1.6056593519350031</v>
      </c>
      <c r="AF75">
        <v>-1.438264169659242</v>
      </c>
      <c r="AG75">
        <v>-1.6341194534162899</v>
      </c>
      <c r="AH75">
        <v>-2.593409457325853</v>
      </c>
      <c r="AI75">
        <v>-1.8962741828076191</v>
      </c>
      <c r="AJ75">
        <v>-8.470492417235409E-3</v>
      </c>
      <c r="AK75">
        <v>-1.132652371084919</v>
      </c>
      <c r="AL75">
        <v>-1.4958959569538539</v>
      </c>
      <c r="AM75">
        <v>-2.0437660134196358</v>
      </c>
      <c r="AN75">
        <v>-1.4021811384816609</v>
      </c>
      <c r="AO75">
        <v>-0.89446039764666385</v>
      </c>
      <c r="AP75">
        <v>-2.191358265605198</v>
      </c>
      <c r="AQ75">
        <v>-1.510105149570115</v>
      </c>
      <c r="AR75">
        <v>-2.1504275620384612</v>
      </c>
      <c r="AS75">
        <v>-1.844728582861541</v>
      </c>
      <c r="AW75">
        <v>0.4192011952234761</v>
      </c>
      <c r="AX75">
        <v>-2.4883494106821389</v>
      </c>
      <c r="BB75">
        <v>-2.4820105464781941</v>
      </c>
      <c r="BC75">
        <v>0.44377037680862341</v>
      </c>
      <c r="BD75">
        <v>0.98098231778080469</v>
      </c>
      <c r="BE75">
        <v>-2.5151402704948289</v>
      </c>
      <c r="BF75">
        <v>-1.796283783312026</v>
      </c>
      <c r="BG75">
        <v>-1.42740150537828</v>
      </c>
      <c r="BH75">
        <v>-1.271662077239466</v>
      </c>
      <c r="BI75">
        <v>-0.86549047167895454</v>
      </c>
      <c r="BJ75">
        <v>-1.833925001243071</v>
      </c>
      <c r="BK75">
        <v>-2.071003855212223</v>
      </c>
      <c r="BL75">
        <v>-1.6548211554713921</v>
      </c>
      <c r="BM75">
        <v>-1.2046321391969199</v>
      </c>
      <c r="BN75">
        <v>-1.235320774550773</v>
      </c>
      <c r="BO75">
        <v>-2.0236115223678279</v>
      </c>
      <c r="BP75">
        <v>-1.599009221954907</v>
      </c>
      <c r="BQ75">
        <v>-1.5577198860879979</v>
      </c>
      <c r="BR75">
        <v>-1.739909167851367</v>
      </c>
      <c r="BS75">
        <v>-1.9205501257452851</v>
      </c>
      <c r="BT75">
        <v>-1.657862194999681</v>
      </c>
      <c r="BU75">
        <v>-1.9886428894379611</v>
      </c>
      <c r="BV75">
        <v>1.521845093898984</v>
      </c>
      <c r="BX75">
        <v>0.4377709248832044</v>
      </c>
      <c r="BY75">
        <v>0.27441124754241852</v>
      </c>
      <c r="BZ75">
        <v>1.5321631274169529</v>
      </c>
      <c r="CA75">
        <v>-2.1493935716998052</v>
      </c>
      <c r="CB75">
        <v>-2.300078548648091</v>
      </c>
      <c r="CC75">
        <v>-2.8199316241788339</v>
      </c>
      <c r="CD75">
        <v>-2.140364300848105</v>
      </c>
      <c r="CE75">
        <v>-2.2811991736087438</v>
      </c>
      <c r="CF75">
        <v>-2.3651062435200561</v>
      </c>
      <c r="CG75">
        <v>-1.864030109891311</v>
      </c>
      <c r="CH75">
        <v>-1.9823376788258411</v>
      </c>
      <c r="CI75">
        <v>-2.676332482761874</v>
      </c>
      <c r="CJ75">
        <v>-1.7809953545466091</v>
      </c>
      <c r="CK75">
        <v>-2.15962434988562</v>
      </c>
      <c r="CL75">
        <v>-1.9623015978990499</v>
      </c>
      <c r="CM75">
        <v>-2.1797354387697832</v>
      </c>
      <c r="CN75">
        <v>-1.1621073711342931</v>
      </c>
      <c r="CO75">
        <v>-2.2626694982413742</v>
      </c>
      <c r="CP75">
        <v>-2.1285359201412222</v>
      </c>
      <c r="CQ75">
        <v>-1.9969038772189891</v>
      </c>
      <c r="CR75">
        <v>-1.6928525805583841</v>
      </c>
      <c r="CV75">
        <v>0.83919841411118734</v>
      </c>
      <c r="CW75">
        <v>-2.6299264726993612</v>
      </c>
    </row>
    <row r="76" spans="1:101" x14ac:dyDescent="0.25">
      <c r="A76" t="s">
        <v>90</v>
      </c>
      <c r="C76">
        <v>-2.139596616452927</v>
      </c>
      <c r="D76">
        <v>-1.1345719330239961</v>
      </c>
      <c r="E76">
        <v>-0.7071002864318946</v>
      </c>
      <c r="F76">
        <v>-1.613602856417415</v>
      </c>
      <c r="G76">
        <v>-0.96932608081839911</v>
      </c>
      <c r="H76">
        <v>0.99730073380757578</v>
      </c>
      <c r="I76">
        <v>1.630988925018698</v>
      </c>
      <c r="J76">
        <v>0.62215858579469485</v>
      </c>
      <c r="K76">
        <v>0.32021093321538852</v>
      </c>
      <c r="L76">
        <v>-0.82031906184563508</v>
      </c>
      <c r="M76">
        <v>-0.53216175973129309</v>
      </c>
      <c r="N76">
        <v>-0.67417652793041383</v>
      </c>
      <c r="O76">
        <v>-0.90031536738414109</v>
      </c>
      <c r="P76">
        <v>-1.9520757662812189</v>
      </c>
      <c r="Q76">
        <v>-1.293963676216267</v>
      </c>
      <c r="R76">
        <v>-1.4055994072780089</v>
      </c>
      <c r="S76">
        <v>-2.1786933235109789</v>
      </c>
      <c r="T76">
        <v>-1.8801382068816701</v>
      </c>
      <c r="U76">
        <v>-1.2559135883460371</v>
      </c>
      <c r="V76">
        <v>-1.659887728873473</v>
      </c>
      <c r="W76">
        <v>-0.29471967402129479</v>
      </c>
      <c r="Y76">
        <v>-0.92889071977346427</v>
      </c>
      <c r="Z76">
        <v>-2.304810305589561</v>
      </c>
      <c r="AA76">
        <v>-1.3629626325391579</v>
      </c>
      <c r="AB76">
        <v>-2.0693735183698658</v>
      </c>
      <c r="AC76">
        <v>-1.8718825167276041</v>
      </c>
      <c r="AD76">
        <v>-2.2146996444773341</v>
      </c>
      <c r="AE76">
        <v>-1.8384625660599581</v>
      </c>
      <c r="AF76">
        <v>-1.995942850514782</v>
      </c>
      <c r="AG76">
        <v>-1.9668412880616051</v>
      </c>
      <c r="AH76">
        <v>-1.7584815063690209</v>
      </c>
      <c r="AI76">
        <v>-1.780587682706557</v>
      </c>
      <c r="AJ76">
        <v>-1.1851364390299319</v>
      </c>
      <c r="AK76">
        <v>-0.59687556006762554</v>
      </c>
      <c r="AL76">
        <v>-2.067104228776973</v>
      </c>
      <c r="AM76">
        <v>-1.6344523890541089</v>
      </c>
      <c r="AN76">
        <v>-1.9507978105975921</v>
      </c>
      <c r="AO76">
        <v>-2.0897539583960199</v>
      </c>
      <c r="AP76">
        <v>-2.095129926343708</v>
      </c>
      <c r="AQ76">
        <v>-1.7713507749033981</v>
      </c>
      <c r="AR76">
        <v>-2.1754305009288042</v>
      </c>
      <c r="AS76">
        <v>-2.1895454141974091</v>
      </c>
      <c r="AW76">
        <v>-1.78051653042133</v>
      </c>
      <c r="AX76">
        <v>-2.352360823969581</v>
      </c>
      <c r="BB76">
        <v>-2.202379590177248</v>
      </c>
      <c r="BC76">
        <v>-2.045423317339917</v>
      </c>
      <c r="BD76">
        <v>-0.36423354089525273</v>
      </c>
      <c r="BE76">
        <v>-0.44161783317618791</v>
      </c>
      <c r="BF76">
        <v>-1.7260068841611029</v>
      </c>
      <c r="BG76">
        <v>-1.5577801623478029</v>
      </c>
      <c r="BH76">
        <v>-1.402708927543501</v>
      </c>
      <c r="BI76">
        <v>-1.9415652810944239</v>
      </c>
      <c r="BJ76">
        <v>-1.543922431062152</v>
      </c>
      <c r="BK76">
        <v>-1.2668435846512041</v>
      </c>
      <c r="BL76">
        <v>-1.1646517623615751</v>
      </c>
      <c r="BM76">
        <v>-1.640517420801697</v>
      </c>
      <c r="BN76">
        <v>-0.76071943763421479</v>
      </c>
      <c r="BO76">
        <v>-1.191236886704369</v>
      </c>
      <c r="BP76">
        <v>-0.52973526742913268</v>
      </c>
      <c r="BQ76">
        <v>-0.92455053132667608</v>
      </c>
      <c r="BR76">
        <v>-0.39800682185620928</v>
      </c>
      <c r="BS76">
        <v>-1.2074544973642081</v>
      </c>
      <c r="BT76">
        <v>-0.48648385395858929</v>
      </c>
      <c r="BU76">
        <v>-0.75610769038347003</v>
      </c>
      <c r="BV76">
        <v>-7.6644091276764928E-2</v>
      </c>
      <c r="BX76">
        <v>-1.012030040737194</v>
      </c>
      <c r="BY76">
        <v>-0.92942871451448417</v>
      </c>
      <c r="BZ76">
        <v>0.38498663854027321</v>
      </c>
      <c r="CA76">
        <v>-0.35393919083815678</v>
      </c>
      <c r="CB76">
        <v>-0.48692998424714429</v>
      </c>
      <c r="CC76">
        <v>-2.0428664837213568</v>
      </c>
      <c r="CD76">
        <v>-2.1043947549333848</v>
      </c>
      <c r="CE76">
        <v>-2.1032374540841778</v>
      </c>
      <c r="CF76">
        <v>-1.085819136211962</v>
      </c>
      <c r="CG76">
        <v>-2.1731987637164649</v>
      </c>
      <c r="CH76">
        <v>-1.9942597513011191</v>
      </c>
      <c r="CI76">
        <v>2.2923993076678639E-2</v>
      </c>
      <c r="CJ76">
        <v>0.48098484279432402</v>
      </c>
      <c r="CK76">
        <v>-2.0773629903434339</v>
      </c>
      <c r="CL76">
        <v>-1.8061844574194981</v>
      </c>
      <c r="CM76">
        <v>-2.0586904081933768</v>
      </c>
      <c r="CN76">
        <v>-1.6420858408780921</v>
      </c>
      <c r="CO76">
        <v>-1.9214604305201279</v>
      </c>
      <c r="CP76">
        <v>-1.4059651391462431</v>
      </c>
      <c r="CQ76">
        <v>-1.2474597691705569</v>
      </c>
      <c r="CR76">
        <v>-1.357525885037093</v>
      </c>
      <c r="CV76">
        <v>-1.488979937359717</v>
      </c>
      <c r="CW76">
        <v>-2.1358343177366361</v>
      </c>
    </row>
    <row r="77" spans="1:101" x14ac:dyDescent="0.25">
      <c r="A77" t="s">
        <v>91</v>
      </c>
      <c r="BB77">
        <v>-2.8417151650274191</v>
      </c>
      <c r="BC77">
        <v>0.1249907690674667</v>
      </c>
      <c r="BD77">
        <v>1.080455984835323</v>
      </c>
      <c r="BE77">
        <v>-2.5360324582632869</v>
      </c>
      <c r="BF77">
        <v>-2.433708179128661</v>
      </c>
      <c r="BG77">
        <v>-2.6304760021413882</v>
      </c>
      <c r="BH77">
        <v>-2.7376513084469569</v>
      </c>
      <c r="BI77">
        <v>-2.6684862082659309</v>
      </c>
      <c r="BJ77">
        <v>-2.8030216259214362</v>
      </c>
      <c r="BK77">
        <v>-2.7357241448184269</v>
      </c>
      <c r="BL77">
        <v>-2.71925863527128</v>
      </c>
      <c r="BM77">
        <v>-0.69276091904518244</v>
      </c>
      <c r="BN77">
        <v>-0.287843784051378</v>
      </c>
      <c r="BO77">
        <v>-2.38435391420124</v>
      </c>
      <c r="BP77">
        <v>-2.7384765651778209</v>
      </c>
      <c r="BQ77">
        <v>-2.8381900517771501</v>
      </c>
      <c r="BR77">
        <v>-2.4346160888116781</v>
      </c>
      <c r="BS77">
        <v>-2.7634875073284451</v>
      </c>
      <c r="BT77">
        <v>-2.6788654369988731</v>
      </c>
      <c r="BU77">
        <v>-2.8947195691372709</v>
      </c>
      <c r="BV77">
        <v>0.82464776411830787</v>
      </c>
      <c r="BX77">
        <v>0.1326539271337483</v>
      </c>
      <c r="BY77">
        <v>-0.26333859443699509</v>
      </c>
      <c r="BZ77">
        <v>1.04522017164645</v>
      </c>
      <c r="CA77">
        <v>0.31570899651179751</v>
      </c>
      <c r="CB77">
        <v>-1.5718234671964411</v>
      </c>
      <c r="CC77">
        <v>-2.85772078077582</v>
      </c>
      <c r="CD77">
        <v>-2.4638887479637299</v>
      </c>
      <c r="CE77">
        <v>-2.0598158337724319</v>
      </c>
      <c r="CF77">
        <v>-1.714159352440638</v>
      </c>
      <c r="CG77">
        <v>-2.7683038904467692</v>
      </c>
      <c r="CH77">
        <v>-1.9341034491346261</v>
      </c>
      <c r="CI77">
        <v>-1.9027194084044301</v>
      </c>
      <c r="CJ77">
        <v>-2.7991555444127929</v>
      </c>
      <c r="CK77">
        <v>-2.687406002477617</v>
      </c>
      <c r="CL77">
        <v>-0.88850698170152054</v>
      </c>
      <c r="CM77">
        <v>-2.9746902153015848</v>
      </c>
      <c r="CN77">
        <v>-3.055864519605958</v>
      </c>
      <c r="CO77">
        <v>-2.911521428017068</v>
      </c>
      <c r="CP77">
        <v>-2.7584125000574171</v>
      </c>
      <c r="CQ77">
        <v>-1.3672016328168091</v>
      </c>
      <c r="CR77">
        <v>-2.0725193316257018</v>
      </c>
      <c r="CV77">
        <v>0.3441973475292962</v>
      </c>
      <c r="CW77">
        <v>-2.7800015899454089</v>
      </c>
    </row>
    <row r="78" spans="1:101" x14ac:dyDescent="0.25">
      <c r="A78" t="s">
        <v>92</v>
      </c>
      <c r="C78">
        <v>-2.4102687234291942</v>
      </c>
      <c r="D78">
        <v>-2.0378351301542659</v>
      </c>
      <c r="E78">
        <v>-0.78892320588942377</v>
      </c>
      <c r="F78">
        <v>-0.27433352550326923</v>
      </c>
      <c r="G78">
        <v>-1.2526481758514091E-2</v>
      </c>
      <c r="H78">
        <v>-2.1518603206943832</v>
      </c>
      <c r="I78">
        <v>-0.86497359735291479</v>
      </c>
      <c r="J78">
        <v>-0.19703947828211471</v>
      </c>
      <c r="K78">
        <v>0.3850661894202202</v>
      </c>
      <c r="L78">
        <v>0.19858208725924459</v>
      </c>
      <c r="M78">
        <v>0.57050260051733515</v>
      </c>
      <c r="N78">
        <v>-1.0576332473534591</v>
      </c>
      <c r="O78">
        <v>-1.632822492292703</v>
      </c>
      <c r="P78">
        <v>-1.0110535930806079</v>
      </c>
      <c r="Q78">
        <v>-1.0677899768628289</v>
      </c>
      <c r="R78">
        <v>-1.418045801964626</v>
      </c>
      <c r="S78">
        <v>-1.1327570612910911</v>
      </c>
      <c r="T78">
        <v>-1.7881374434767721</v>
      </c>
      <c r="U78">
        <v>-1.97966158448376</v>
      </c>
      <c r="V78">
        <v>-1.5753619192816031</v>
      </c>
      <c r="W78">
        <v>-1.392614813947022</v>
      </c>
      <c r="Y78">
        <v>-1.889648515192635</v>
      </c>
      <c r="Z78">
        <v>-2.3844672059962559</v>
      </c>
      <c r="AA78">
        <v>-0.73894523942027879</v>
      </c>
      <c r="AB78">
        <v>-0.6035595845835956</v>
      </c>
      <c r="AC78">
        <v>-0.36322438598159051</v>
      </c>
      <c r="AD78">
        <v>-0.52901387706388214</v>
      </c>
      <c r="AE78">
        <v>0.30118444324335431</v>
      </c>
      <c r="AF78">
        <v>-0.53107043238036666</v>
      </c>
      <c r="AG78">
        <v>-0.76559955339986185</v>
      </c>
      <c r="AH78">
        <v>-0.73722651475373502</v>
      </c>
      <c r="AI78">
        <v>-0.1139487812108206</v>
      </c>
      <c r="AJ78">
        <v>-0.21100080158620449</v>
      </c>
      <c r="AK78">
        <v>6.1886727645426361E-2</v>
      </c>
      <c r="AL78">
        <v>0.59584164163187092</v>
      </c>
      <c r="AM78">
        <v>-0.43411646815383609</v>
      </c>
      <c r="AN78">
        <v>-0.58443332310445351</v>
      </c>
      <c r="AO78">
        <v>-9.5161297125372482E-2</v>
      </c>
      <c r="AP78">
        <v>-1.459281067990718</v>
      </c>
      <c r="AQ78">
        <v>-0.36898115919159769</v>
      </c>
      <c r="AR78">
        <v>-1.3675941145377339</v>
      </c>
      <c r="AS78">
        <v>-1.4320520052203489</v>
      </c>
      <c r="AW78">
        <v>-0.79556826803414216</v>
      </c>
      <c r="AX78">
        <v>-1.797904051632693</v>
      </c>
      <c r="BB78">
        <v>-1.7620343481278771</v>
      </c>
      <c r="BC78">
        <v>-0.36242590830987559</v>
      </c>
      <c r="BD78">
        <v>0.91621249049229481</v>
      </c>
      <c r="BE78">
        <v>-0.39402383804444252</v>
      </c>
      <c r="BF78">
        <v>-1.3357203009224039</v>
      </c>
      <c r="BG78">
        <v>-1.133072770860198</v>
      </c>
      <c r="BH78">
        <v>-0.63374953624059094</v>
      </c>
      <c r="BI78">
        <v>-0.6951641034063647</v>
      </c>
      <c r="BJ78">
        <v>-0.29079222924434062</v>
      </c>
      <c r="BK78">
        <v>-0.46941349503237417</v>
      </c>
      <c r="BL78">
        <v>-0.88418416250876219</v>
      </c>
      <c r="BM78">
        <v>-0.60257218728992967</v>
      </c>
      <c r="BN78">
        <v>-6.6750506999454465E-2</v>
      </c>
      <c r="BO78">
        <v>-0.2936218585254155</v>
      </c>
      <c r="BP78">
        <v>0.4468111414280761</v>
      </c>
      <c r="BQ78">
        <v>-0.27513126634536378</v>
      </c>
      <c r="BR78">
        <v>-0.39868769666881132</v>
      </c>
      <c r="BS78">
        <v>-6.1883175801337724E-4</v>
      </c>
      <c r="BT78">
        <v>0.65531661409783504</v>
      </c>
      <c r="BU78">
        <v>-0.66183107738706692</v>
      </c>
      <c r="BV78">
        <v>2.4407069752731339E-2</v>
      </c>
      <c r="BX78">
        <v>-1.0475526403928801</v>
      </c>
      <c r="BY78">
        <v>-1.552209883677065</v>
      </c>
      <c r="BZ78">
        <v>0.22375896479152591</v>
      </c>
      <c r="CA78">
        <v>-0.52099963116617398</v>
      </c>
      <c r="CB78">
        <v>-0.76594253668562806</v>
      </c>
      <c r="CC78">
        <v>-0.87620931781478106</v>
      </c>
      <c r="CD78">
        <v>0.1958627665099911</v>
      </c>
      <c r="CE78">
        <v>-1.810642089930284</v>
      </c>
      <c r="CF78">
        <v>-0.45481274141667422</v>
      </c>
      <c r="CG78">
        <v>-1.8532389862862699</v>
      </c>
      <c r="CH78">
        <v>-0.84801806739650853</v>
      </c>
      <c r="CI78">
        <v>-0.86018575922495244</v>
      </c>
      <c r="CJ78">
        <v>-0.42386572839099579</v>
      </c>
      <c r="CK78">
        <v>-0.55945007638626221</v>
      </c>
      <c r="CL78">
        <v>-3.9381149483149233E-2</v>
      </c>
      <c r="CM78">
        <v>-0.96703098338190685</v>
      </c>
      <c r="CN78">
        <v>-1.342818495016189</v>
      </c>
      <c r="CO78">
        <v>-0.59366688619250674</v>
      </c>
      <c r="CP78">
        <v>-1.2793414125367271</v>
      </c>
      <c r="CQ78">
        <v>-1.1505179153552709</v>
      </c>
      <c r="CR78">
        <v>-1.817312781521816</v>
      </c>
      <c r="CV78">
        <v>-1.206878335952497</v>
      </c>
      <c r="CW78">
        <v>-1.506718816365076</v>
      </c>
    </row>
    <row r="79" spans="1:101" x14ac:dyDescent="0.25">
      <c r="A79" t="s">
        <v>93</v>
      </c>
      <c r="BD79">
        <v>-1.9072264775497469</v>
      </c>
      <c r="BE79">
        <v>-2.3739465408737819</v>
      </c>
      <c r="BF79">
        <v>-2.0374721968995329</v>
      </c>
      <c r="BG79">
        <v>-2.2963842892247071</v>
      </c>
      <c r="BH79">
        <v>-2.2067258066965629</v>
      </c>
      <c r="BI79">
        <v>-2.470538707248513</v>
      </c>
      <c r="BJ79">
        <v>-2.3121848369998541</v>
      </c>
      <c r="BK79">
        <v>-2.7331216510356802</v>
      </c>
      <c r="BL79">
        <v>0.11114758463047709</v>
      </c>
      <c r="BM79">
        <v>0.31850394103342372</v>
      </c>
      <c r="BN79">
        <v>-0.48038936013193151</v>
      </c>
      <c r="BO79">
        <v>-0.6266366733294817</v>
      </c>
      <c r="BP79">
        <v>-2.0707212158798241</v>
      </c>
      <c r="BQ79">
        <v>-1.981593635087723</v>
      </c>
      <c r="BR79">
        <v>-0.96747631133768475</v>
      </c>
      <c r="BS79">
        <v>-1.8104903251665729</v>
      </c>
      <c r="BT79">
        <v>-0.70139253155205084</v>
      </c>
      <c r="BU79">
        <v>-1.448177102827491</v>
      </c>
      <c r="BV79">
        <v>-0.2722917228515549</v>
      </c>
      <c r="BZ79">
        <v>0.91478627379186483</v>
      </c>
      <c r="CA79">
        <v>0.60811005406071883</v>
      </c>
      <c r="CB79">
        <v>-1.560460571003486</v>
      </c>
      <c r="CC79">
        <v>-1.9929055596453691</v>
      </c>
      <c r="CD79">
        <v>-0.42440556700165522</v>
      </c>
      <c r="CE79">
        <v>0.1868626963283708</v>
      </c>
      <c r="CF79">
        <v>-1.018673819857228</v>
      </c>
      <c r="CG79">
        <v>-2.2341504086277988</v>
      </c>
      <c r="CH79">
        <v>-0.15444507180045619</v>
      </c>
      <c r="CI79">
        <v>0.52934362611923058</v>
      </c>
      <c r="CJ79">
        <v>-0.85206422072472565</v>
      </c>
      <c r="CK79">
        <v>-1.9941851271777</v>
      </c>
      <c r="CL79">
        <v>-0.20445938140131301</v>
      </c>
      <c r="CM79">
        <v>-0.71588413015746133</v>
      </c>
      <c r="CN79">
        <v>-1.9621748423665819</v>
      </c>
      <c r="CO79">
        <v>-2.0720124571078129</v>
      </c>
      <c r="CP79">
        <v>-1.9904395965623809</v>
      </c>
      <c r="CQ79">
        <v>-0.93351111364277639</v>
      </c>
      <c r="CR79">
        <v>-2.4602154130059692E-4</v>
      </c>
      <c r="CV79">
        <v>0.48352635144214451</v>
      </c>
      <c r="CW79">
        <v>-2.672806292073731</v>
      </c>
    </row>
    <row r="80" spans="1:101" x14ac:dyDescent="0.25">
      <c r="A80" t="s">
        <v>94</v>
      </c>
      <c r="C80">
        <v>-3.0374707770630871</v>
      </c>
      <c r="D80">
        <v>-0.60108646464337268</v>
      </c>
      <c r="E80">
        <v>0.39081534724183009</v>
      </c>
      <c r="F80">
        <v>-1.2480396486707379</v>
      </c>
      <c r="G80">
        <v>-0.65235541894547766</v>
      </c>
      <c r="H80">
        <v>-0.99828653102922416</v>
      </c>
      <c r="I80">
        <v>-2.247161714427663</v>
      </c>
      <c r="J80">
        <v>-2.5614641667540239</v>
      </c>
      <c r="K80">
        <v>-2.2317792249273118</v>
      </c>
      <c r="L80">
        <v>-2.508923059019057</v>
      </c>
      <c r="M80">
        <v>-2.6622280736144419</v>
      </c>
      <c r="N80">
        <v>-0.17467791239477451</v>
      </c>
      <c r="O80">
        <v>-0.50101116978121207</v>
      </c>
      <c r="P80">
        <v>-1.0570984051800221</v>
      </c>
      <c r="Q80">
        <v>-0.53681117554507018</v>
      </c>
      <c r="R80">
        <v>-2.283045906620853</v>
      </c>
      <c r="S80">
        <v>-1.533333280807496</v>
      </c>
      <c r="T80">
        <v>-1.433718146761821</v>
      </c>
      <c r="U80">
        <v>-8.7145889517814407E-2</v>
      </c>
      <c r="V80">
        <v>-1.0879580566186671</v>
      </c>
      <c r="W80">
        <v>-1.1490845825260509</v>
      </c>
      <c r="AA80">
        <v>-0.727049247765301</v>
      </c>
      <c r="AB80">
        <v>-0.83590088445738886</v>
      </c>
      <c r="AC80">
        <v>-0.85969935320865942</v>
      </c>
      <c r="AD80">
        <v>-2.9313112400210861</v>
      </c>
      <c r="AE80">
        <v>-2.384171135134852</v>
      </c>
      <c r="AF80">
        <v>-2.7123103971398299</v>
      </c>
      <c r="AG80">
        <v>-1.204647963680749</v>
      </c>
      <c r="AH80">
        <v>-2.6226468578825939</v>
      </c>
      <c r="AI80">
        <v>-0.68122382180365249</v>
      </c>
      <c r="AJ80">
        <v>-8.4850814601451514E-3</v>
      </c>
      <c r="AK80">
        <v>0.41271414303932541</v>
      </c>
      <c r="AL80">
        <v>-2.7564056777801018</v>
      </c>
      <c r="AM80">
        <v>-0.75824314253967262</v>
      </c>
      <c r="AN80">
        <v>-1.704526045341886</v>
      </c>
      <c r="AO80">
        <v>-1.3773626784932489</v>
      </c>
      <c r="AP80">
        <v>-0.88897300424739911</v>
      </c>
      <c r="AQ80">
        <v>-2.6125233271200901</v>
      </c>
      <c r="AR80">
        <v>0.29004043946278818</v>
      </c>
      <c r="AS80">
        <v>-1.9400727027771221</v>
      </c>
      <c r="BD80">
        <v>-2.8874637731026032</v>
      </c>
      <c r="BE80">
        <v>-2.954414546883692</v>
      </c>
      <c r="BF80">
        <v>-2.73366132811607</v>
      </c>
      <c r="BG80">
        <v>-2.5432629030311569</v>
      </c>
      <c r="BH80">
        <v>-2.6538641299507848</v>
      </c>
      <c r="BI80">
        <v>-0.26115394531868552</v>
      </c>
      <c r="BJ80">
        <v>7.3341192648417347E-2</v>
      </c>
      <c r="BK80">
        <v>-2.0302864104957199</v>
      </c>
      <c r="BL80">
        <v>-2.7335980470195591</v>
      </c>
      <c r="BM80">
        <v>-0.98326480809641692</v>
      </c>
      <c r="BN80">
        <v>-0.48504391375433348</v>
      </c>
      <c r="BO80">
        <v>-1.532914352505139</v>
      </c>
      <c r="BP80">
        <v>-1.3406892954881471</v>
      </c>
      <c r="BQ80">
        <v>-1.8045684734670651</v>
      </c>
      <c r="BR80">
        <v>-2.3807526985619409</v>
      </c>
      <c r="BS80">
        <v>-2.8926406500604558</v>
      </c>
      <c r="BT80">
        <v>-1.7716475509517431</v>
      </c>
      <c r="BU80">
        <v>-1.945503324432337</v>
      </c>
      <c r="BV80">
        <v>0.93081950953734827</v>
      </c>
      <c r="BZ80">
        <v>1.2745443223667829</v>
      </c>
      <c r="CA80">
        <v>-0.28028179488540111</v>
      </c>
      <c r="CB80">
        <v>-2.159740791430631</v>
      </c>
      <c r="CC80">
        <v>-0.60575217846058782</v>
      </c>
      <c r="CD80">
        <v>-2.1100608993240111</v>
      </c>
      <c r="CE80">
        <v>0.18146054890258301</v>
      </c>
      <c r="CF80">
        <v>-1.0601751904780421</v>
      </c>
      <c r="CG80">
        <v>-0.18353874726193389</v>
      </c>
      <c r="CH80">
        <v>-2.1227338578555792</v>
      </c>
      <c r="CI80">
        <v>-1.845524880910538</v>
      </c>
      <c r="CJ80">
        <v>-0.69511972381805531</v>
      </c>
      <c r="CK80">
        <v>-1.049099195675804</v>
      </c>
      <c r="CL80">
        <v>-0.83604111835586969</v>
      </c>
      <c r="CM80">
        <v>-2.5835525106367561</v>
      </c>
      <c r="CN80">
        <v>-1.3747423383056361</v>
      </c>
      <c r="CO80">
        <v>-1.7602718473636889</v>
      </c>
      <c r="CP80">
        <v>-2.5074185662273649</v>
      </c>
      <c r="CQ80">
        <v>-1.4498953081225321</v>
      </c>
      <c r="CR80">
        <v>-0.82019014052449013</v>
      </c>
      <c r="CV80">
        <v>-1.6009025981692651</v>
      </c>
      <c r="CW80">
        <v>-2.9954952245734821</v>
      </c>
    </row>
    <row r="81" spans="1:101" x14ac:dyDescent="0.25">
      <c r="A81" t="s">
        <v>95</v>
      </c>
      <c r="BD81">
        <v>-1.6311612367999591</v>
      </c>
      <c r="BE81">
        <v>-0.82552814757378445</v>
      </c>
      <c r="BF81">
        <v>-0.60494925713876246</v>
      </c>
      <c r="BG81">
        <v>-1.7502559622550089</v>
      </c>
      <c r="BH81">
        <v>-1.4090435859947821</v>
      </c>
      <c r="BI81">
        <v>-1.7632890097695779</v>
      </c>
      <c r="BJ81">
        <v>-1.6006575149484701</v>
      </c>
      <c r="BK81">
        <v>-1.563955922847434</v>
      </c>
      <c r="BL81">
        <v>-1.378884904270028</v>
      </c>
      <c r="BM81">
        <v>-1.629973671612484</v>
      </c>
      <c r="BN81">
        <v>-2.4909113280676931</v>
      </c>
      <c r="BO81">
        <v>-3.001906324191109</v>
      </c>
      <c r="BP81">
        <v>-2.9477118104641322</v>
      </c>
      <c r="BQ81">
        <v>-2.5076944640183929</v>
      </c>
      <c r="BR81">
        <v>-1.721072301728042</v>
      </c>
      <c r="BS81">
        <v>-2.0753767539409722</v>
      </c>
      <c r="BT81">
        <v>-1.7914962262123011</v>
      </c>
      <c r="BU81">
        <v>-1.80838931040738</v>
      </c>
      <c r="BV81">
        <v>6.7715955225721283E-2</v>
      </c>
      <c r="BZ81">
        <v>0.44696490410349349</v>
      </c>
      <c r="CA81">
        <v>-0.50289146016040209</v>
      </c>
      <c r="CB81">
        <v>-1.408815071242622</v>
      </c>
      <c r="CC81">
        <v>-1.286668875404716</v>
      </c>
      <c r="CD81">
        <v>-2.103606078050472</v>
      </c>
      <c r="CE81">
        <v>-1.180451038960048</v>
      </c>
      <c r="CF81">
        <v>-0.69254136897208318</v>
      </c>
      <c r="CG81">
        <v>-1.0425491190126861</v>
      </c>
      <c r="CH81">
        <v>-1.793749185236384</v>
      </c>
      <c r="CI81">
        <v>-2.4807640924323189</v>
      </c>
      <c r="CJ81">
        <v>0.30258652412475667</v>
      </c>
      <c r="CK81">
        <v>-2.1398905615467321</v>
      </c>
      <c r="CL81">
        <v>-1.869903221362418</v>
      </c>
      <c r="CM81">
        <v>-2.2273531820587928</v>
      </c>
      <c r="CN81">
        <v>-1.675354636098177</v>
      </c>
      <c r="CO81">
        <v>-2.3961067964640401</v>
      </c>
      <c r="CP81">
        <v>-1.7975632992084489</v>
      </c>
      <c r="CQ81">
        <v>-1.830006508839781</v>
      </c>
      <c r="CR81">
        <v>-2.2072514207092442</v>
      </c>
      <c r="CV81">
        <v>0.32776995998155273</v>
      </c>
      <c r="CW81">
        <v>-2.859466926185696</v>
      </c>
    </row>
    <row r="82" spans="1:101" x14ac:dyDescent="0.25">
      <c r="A82" t="s">
        <v>96</v>
      </c>
      <c r="C82">
        <v>-3.0185818942956821</v>
      </c>
      <c r="D82">
        <v>-2.506105319238304</v>
      </c>
      <c r="E82">
        <v>-0.28507817529546797</v>
      </c>
      <c r="F82">
        <v>-1.422333257930938</v>
      </c>
      <c r="G82">
        <v>-2.334854653182711</v>
      </c>
      <c r="H82">
        <v>-1.953774309027551</v>
      </c>
      <c r="I82">
        <v>-1.541864094646439</v>
      </c>
      <c r="J82">
        <v>-2.2655135883296089</v>
      </c>
      <c r="K82">
        <v>-1.7926190155746291</v>
      </c>
      <c r="L82">
        <v>-2.4434318674528939</v>
      </c>
      <c r="M82">
        <v>-1.462272745998298</v>
      </c>
      <c r="N82">
        <v>0.39621520730567289</v>
      </c>
      <c r="O82">
        <v>-0.44995487838982517</v>
      </c>
      <c r="P82">
        <v>-0.88327411878144346</v>
      </c>
      <c r="Q82">
        <v>-2.0365375741081202</v>
      </c>
      <c r="R82">
        <v>-2.0890522437081271</v>
      </c>
      <c r="S82">
        <v>-0.82648650895246112</v>
      </c>
      <c r="T82">
        <v>-1.7209587690685459</v>
      </c>
      <c r="U82">
        <v>-1.4559199770356499</v>
      </c>
      <c r="V82">
        <v>-2.6411199101445271</v>
      </c>
      <c r="W82">
        <v>-3.6194577450577137E-2</v>
      </c>
      <c r="AA82">
        <v>0.41775106570312848</v>
      </c>
      <c r="AB82">
        <v>0.24957573735240249</v>
      </c>
      <c r="AC82">
        <v>1.1035202045500481</v>
      </c>
      <c r="AD82">
        <v>-0.86539598281756325</v>
      </c>
      <c r="AE82">
        <v>-0.62027034140497039</v>
      </c>
      <c r="AF82">
        <v>-2.0623972024812649</v>
      </c>
      <c r="AG82">
        <v>-1.863729548906883</v>
      </c>
      <c r="AH82">
        <v>-2.0078028979438658</v>
      </c>
      <c r="AI82">
        <v>-2.1170647385586601</v>
      </c>
      <c r="AJ82">
        <v>-2.547339255031603</v>
      </c>
      <c r="AK82">
        <v>0.46937975596277132</v>
      </c>
      <c r="AL82">
        <v>-2.1466295981131629</v>
      </c>
      <c r="AM82">
        <v>-1.6946764619576919</v>
      </c>
      <c r="AN82">
        <v>-2.4937491228667179</v>
      </c>
      <c r="AO82">
        <v>-1.4181019535044821</v>
      </c>
      <c r="AP82">
        <v>-1.7963131227335141</v>
      </c>
      <c r="AQ82">
        <v>-2.2922676252086429</v>
      </c>
      <c r="AR82">
        <v>-1.4942633434278401</v>
      </c>
      <c r="AS82">
        <v>-2.4278437239175532</v>
      </c>
      <c r="BD82">
        <v>-2.033782023078762</v>
      </c>
      <c r="BE82">
        <v>-0.78210646263955352</v>
      </c>
      <c r="BF82">
        <v>-0.47545593863841268</v>
      </c>
      <c r="BG82">
        <v>-2.1538346734216329</v>
      </c>
      <c r="BH82">
        <v>-1.309914384159788</v>
      </c>
      <c r="BI82">
        <v>-1.0512303450144309</v>
      </c>
      <c r="BJ82">
        <v>-2.340188670590392</v>
      </c>
      <c r="BK82">
        <v>-2.6300798418105611</v>
      </c>
      <c r="BL82">
        <v>-1.1368380932405051</v>
      </c>
      <c r="BM82">
        <v>-0.27626777269189401</v>
      </c>
      <c r="BN82">
        <v>-0.62798552183978984</v>
      </c>
      <c r="BO82">
        <v>-0.89462081708068708</v>
      </c>
      <c r="BP82">
        <v>-1.5187511176763251</v>
      </c>
      <c r="BQ82">
        <v>-2.5254541645757458</v>
      </c>
      <c r="BR82">
        <v>-1.7144540908402801</v>
      </c>
      <c r="BS82">
        <v>-2.1087603322558941</v>
      </c>
      <c r="BT82">
        <v>-1.8903759703573391</v>
      </c>
      <c r="BU82">
        <v>-2.390473576804788</v>
      </c>
      <c r="BV82">
        <v>6.7047604959066254E-2</v>
      </c>
      <c r="BZ82">
        <v>0.45568199574976509</v>
      </c>
      <c r="CA82">
        <v>-1.615737996716311</v>
      </c>
      <c r="CB82">
        <v>-0.36083340929439628</v>
      </c>
      <c r="CC82">
        <v>-2.104493693479764</v>
      </c>
      <c r="CD82">
        <v>-1.721661626346241</v>
      </c>
      <c r="CE82">
        <v>-1.6280727145723231</v>
      </c>
      <c r="CF82">
        <v>-1.022438304022419</v>
      </c>
      <c r="CG82">
        <v>-0.40060601424955972</v>
      </c>
      <c r="CH82">
        <v>-0.83497394591882368</v>
      </c>
      <c r="CI82">
        <v>-1.610867240309515</v>
      </c>
      <c r="CJ82">
        <v>-1.1833402056981639</v>
      </c>
      <c r="CK82">
        <v>-1.460661877826636</v>
      </c>
      <c r="CL82">
        <v>-1.910138146239114</v>
      </c>
      <c r="CM82">
        <v>-2.0678879515882489</v>
      </c>
      <c r="CN82">
        <v>-0.8579300355400431</v>
      </c>
      <c r="CO82">
        <v>-1.5362128863045439</v>
      </c>
      <c r="CP82">
        <v>-0.84300971804729996</v>
      </c>
      <c r="CQ82">
        <v>-2.1353146924879289</v>
      </c>
      <c r="CR82">
        <v>-2.029718147426228</v>
      </c>
      <c r="CV82">
        <v>0.1192297384590604</v>
      </c>
      <c r="CW82">
        <v>-2.889586703449023</v>
      </c>
    </row>
    <row r="83" spans="1:101" x14ac:dyDescent="0.25">
      <c r="A83" t="s">
        <v>97</v>
      </c>
      <c r="BD83">
        <v>-1.7156465110282511</v>
      </c>
      <c r="BE83">
        <v>-1.2277754705481649</v>
      </c>
      <c r="BF83">
        <v>-1.0672885026158041</v>
      </c>
      <c r="BG83">
        <v>-1.608664577703359</v>
      </c>
      <c r="BH83">
        <v>-1.1541743741823229</v>
      </c>
      <c r="BI83">
        <v>-2.172931133689707</v>
      </c>
      <c r="BJ83">
        <v>-2.1749467128299211</v>
      </c>
      <c r="BK83">
        <v>-2.0663904862933311</v>
      </c>
      <c r="BL83">
        <v>-6.680156628586166E-2</v>
      </c>
      <c r="BM83">
        <v>-1.186152040785251</v>
      </c>
      <c r="BN83">
        <v>-0.74563172342583073</v>
      </c>
      <c r="BO83">
        <v>-2.111965986971486</v>
      </c>
      <c r="BP83">
        <v>0.6830361994289661</v>
      </c>
      <c r="BQ83">
        <v>0.4681476401198022</v>
      </c>
      <c r="BR83">
        <v>-1.9584037772768921</v>
      </c>
      <c r="BS83">
        <v>-1.7750114083220341</v>
      </c>
      <c r="BT83">
        <v>-2.4424821925722302</v>
      </c>
      <c r="BU83">
        <v>-2.386173689064802</v>
      </c>
      <c r="BV83">
        <v>-2.2040021184153442</v>
      </c>
      <c r="BZ83">
        <v>-1.3424189273510809</v>
      </c>
      <c r="CA83">
        <v>-1.5814764741764009</v>
      </c>
      <c r="CB83">
        <v>-1.9924595150886311</v>
      </c>
      <c r="CC83">
        <v>0.45391465796614522</v>
      </c>
      <c r="CD83">
        <v>0.38607259183173981</v>
      </c>
      <c r="CE83">
        <v>-2.254407631298144</v>
      </c>
      <c r="CF83">
        <v>7.1772711814279119E-2</v>
      </c>
      <c r="CG83">
        <v>-1.9704781582630251</v>
      </c>
      <c r="CH83">
        <v>-1.3904502000235881</v>
      </c>
      <c r="CI83">
        <v>-2.0410392050857289</v>
      </c>
      <c r="CJ83">
        <v>-0.51612215744829071</v>
      </c>
      <c r="CK83">
        <v>-2.3551272823064511</v>
      </c>
      <c r="CL83">
        <v>-2.1985068603320852</v>
      </c>
      <c r="CM83">
        <v>-2.4149566822923711</v>
      </c>
      <c r="CN83">
        <v>-1.7453062770739181</v>
      </c>
      <c r="CO83">
        <v>-2.1163853541207551</v>
      </c>
      <c r="CP83">
        <v>-2.4297228852526702</v>
      </c>
      <c r="CQ83">
        <v>-2.1126949336174392</v>
      </c>
      <c r="CR83">
        <v>-2.3388308763103529</v>
      </c>
      <c r="CV83">
        <v>-1.175685277624168</v>
      </c>
      <c r="CW83">
        <v>-2.6362946676281451</v>
      </c>
    </row>
    <row r="84" spans="1:101" x14ac:dyDescent="0.25">
      <c r="A84" t="s">
        <v>98</v>
      </c>
      <c r="BD84">
        <v>-1.6797450142079591</v>
      </c>
      <c r="BE84">
        <v>0.37896330688427221</v>
      </c>
      <c r="BF84">
        <v>0.94718201783146749</v>
      </c>
      <c r="BG84">
        <v>-1.618046965416335</v>
      </c>
      <c r="BH84">
        <v>-1.136895137167045</v>
      </c>
      <c r="BI84">
        <v>-1.9111324444485021</v>
      </c>
      <c r="BJ84">
        <v>-2.5023995342877359</v>
      </c>
      <c r="BK84">
        <v>-2.3601785488168008</v>
      </c>
      <c r="BL84">
        <v>-1.3574006896138451</v>
      </c>
      <c r="BM84">
        <v>-0.65475704916370869</v>
      </c>
      <c r="BN84">
        <v>-0.89471685002216883</v>
      </c>
      <c r="BO84">
        <v>-1.9528583417400249</v>
      </c>
      <c r="BP84">
        <v>-1.5455922943770011</v>
      </c>
      <c r="BQ84">
        <v>-1.579184624583241</v>
      </c>
      <c r="BR84">
        <v>-2.410735483906814</v>
      </c>
      <c r="BS84">
        <v>-2.0566398034939191</v>
      </c>
      <c r="BT84">
        <v>-2.1544510869360169</v>
      </c>
      <c r="BU84">
        <v>-1.330920504904421</v>
      </c>
      <c r="BV84">
        <v>0.65665798802899267</v>
      </c>
      <c r="BZ84">
        <v>0.15189860554918869</v>
      </c>
      <c r="CA84">
        <v>-0.96830592301585039</v>
      </c>
      <c r="CB84">
        <v>-0.58289016986627173</v>
      </c>
      <c r="CC84">
        <v>-2.728731635309495</v>
      </c>
      <c r="CD84">
        <v>0.83128623111960476</v>
      </c>
      <c r="CE84">
        <v>-1.298504012961335</v>
      </c>
      <c r="CF84">
        <v>-1.4289692253494219</v>
      </c>
      <c r="CG84">
        <v>-2.4744483044569789</v>
      </c>
      <c r="CH84">
        <v>-1.8447882347162841</v>
      </c>
      <c r="CI84">
        <v>-1.3967158213926989</v>
      </c>
      <c r="CJ84">
        <v>-1.099499512801142</v>
      </c>
      <c r="CK84">
        <v>-2.1807138837337861</v>
      </c>
      <c r="CL84">
        <v>-2.362985290200919</v>
      </c>
      <c r="CM84">
        <v>-1.742587017209515</v>
      </c>
      <c r="CN84">
        <v>-2.5858927478668661</v>
      </c>
      <c r="CO84">
        <v>-1.9164025214647149</v>
      </c>
      <c r="CP84">
        <v>-2.1075815932376698</v>
      </c>
      <c r="CQ84">
        <v>-0.70732845603462313</v>
      </c>
      <c r="CR84">
        <v>0.26677097036546571</v>
      </c>
      <c r="CV84">
        <v>0.31276163738963031</v>
      </c>
      <c r="CW84">
        <v>-2.5593084471278091</v>
      </c>
    </row>
    <row r="85" spans="1:101" x14ac:dyDescent="0.25">
      <c r="A85" t="s">
        <v>99</v>
      </c>
      <c r="C85">
        <v>-3.1945913331168758</v>
      </c>
      <c r="D85">
        <v>-2.485564677210939</v>
      </c>
      <c r="E85">
        <v>0.37283477255262859</v>
      </c>
      <c r="F85">
        <v>0.29080292458842838</v>
      </c>
      <c r="G85">
        <v>1.1797252291864671</v>
      </c>
      <c r="H85">
        <v>-0.72655373522208799</v>
      </c>
      <c r="I85">
        <v>-2.034029051306534</v>
      </c>
      <c r="J85">
        <v>-1.220391678493405</v>
      </c>
      <c r="K85">
        <v>-0.80257618687132515</v>
      </c>
      <c r="L85">
        <v>-2.3323184478079879</v>
      </c>
      <c r="M85">
        <v>-1.5959789542581979</v>
      </c>
      <c r="N85">
        <v>-0.76030697642372636</v>
      </c>
      <c r="O85">
        <v>-0.33434729189476692</v>
      </c>
      <c r="P85">
        <v>-0.94747945419893276</v>
      </c>
      <c r="Q85">
        <v>0.73088652650233166</v>
      </c>
      <c r="R85">
        <v>-0.1097898665950398</v>
      </c>
      <c r="S85">
        <v>-1.9370156215419969</v>
      </c>
      <c r="T85">
        <v>0.25906313480007792</v>
      </c>
      <c r="U85">
        <v>0.65719415050268082</v>
      </c>
      <c r="V85">
        <v>0.1091974584764511</v>
      </c>
      <c r="W85">
        <v>0.84711669284734037</v>
      </c>
      <c r="AA85">
        <v>-0.59787783945738338</v>
      </c>
      <c r="AB85">
        <v>0.31041779674645542</v>
      </c>
      <c r="AC85">
        <v>-2.3782561611723469</v>
      </c>
      <c r="AD85">
        <v>-2.7826835579170739</v>
      </c>
      <c r="AE85">
        <v>-0.3916049057413013</v>
      </c>
      <c r="AF85">
        <v>-2.109171064835651</v>
      </c>
      <c r="AG85">
        <v>-2.2090999108421081</v>
      </c>
      <c r="AH85">
        <v>-2.6818414812432492</v>
      </c>
      <c r="AI85">
        <v>-2.7620759816195628</v>
      </c>
      <c r="AJ85">
        <v>-1.6316717471566771</v>
      </c>
      <c r="AK85">
        <v>0.82270393753756965</v>
      </c>
      <c r="AL85">
        <v>-0.85595906945278177</v>
      </c>
      <c r="AM85">
        <v>0.37231209404329502</v>
      </c>
      <c r="AN85">
        <v>-1.024705358793687</v>
      </c>
      <c r="AO85">
        <v>0.90742937315757455</v>
      </c>
      <c r="AP85">
        <v>-1.1718603394772771</v>
      </c>
      <c r="AQ85">
        <v>0.15241335463410521</v>
      </c>
      <c r="AR85">
        <v>-0.31237006074816348</v>
      </c>
      <c r="AS85">
        <v>-2.4099519332475698</v>
      </c>
      <c r="BD85">
        <v>-2.4390017438055529</v>
      </c>
      <c r="BE85">
        <v>-2.8259069711813751</v>
      </c>
      <c r="BF85">
        <v>-2.4318121702712818</v>
      </c>
      <c r="BG85">
        <v>-2.5437862963870992</v>
      </c>
      <c r="BH85">
        <v>-2.7948747096205291</v>
      </c>
      <c r="BI85">
        <v>-2.7174830799420531</v>
      </c>
      <c r="BJ85">
        <v>-2.7838677513121288</v>
      </c>
      <c r="BK85">
        <v>0.34807108579244178</v>
      </c>
      <c r="BL85">
        <v>0.9467174602145173</v>
      </c>
      <c r="BM85">
        <v>0.4472020998478729</v>
      </c>
      <c r="BN85">
        <v>-1.081633362438553E-2</v>
      </c>
      <c r="BO85">
        <v>-2.268271897252589</v>
      </c>
      <c r="BP85">
        <v>-1.501036147651563</v>
      </c>
      <c r="BQ85">
        <v>-1.37930602474333</v>
      </c>
      <c r="BR85">
        <v>-0.79143706882772813</v>
      </c>
      <c r="BS85">
        <v>-2.400250988311786</v>
      </c>
      <c r="BT85">
        <v>-2.6684324911285122</v>
      </c>
      <c r="BU85">
        <v>0.28530135355800851</v>
      </c>
      <c r="BV85">
        <v>1.344273409231028</v>
      </c>
      <c r="BZ85">
        <v>-0.2083554916356942</v>
      </c>
      <c r="CA85">
        <v>-0.55662763583653851</v>
      </c>
      <c r="CB85">
        <v>-0.1055362271319209</v>
      </c>
      <c r="CC85">
        <v>-1.523515509065464</v>
      </c>
      <c r="CD85">
        <v>-2.2937236971372328</v>
      </c>
      <c r="CE85">
        <v>-1.616112956668077</v>
      </c>
      <c r="CF85">
        <v>-1.8676247372902699</v>
      </c>
      <c r="CG85">
        <v>-2.602886330846697</v>
      </c>
      <c r="CH85">
        <v>-2.5544248618099599</v>
      </c>
      <c r="CI85">
        <v>-2.5446586270407439</v>
      </c>
      <c r="CJ85">
        <v>4.3559614432483428E-2</v>
      </c>
      <c r="CK85">
        <v>-1.8559196683282131</v>
      </c>
      <c r="CL85">
        <v>1.1469350932092179</v>
      </c>
      <c r="CM85">
        <v>-1.744868964686505</v>
      </c>
      <c r="CN85">
        <v>-2.209945363293401</v>
      </c>
      <c r="CO85">
        <v>-1.028445250261633</v>
      </c>
      <c r="CP85">
        <v>0.60966373208686286</v>
      </c>
      <c r="CQ85">
        <v>3.0742375833974361E-2</v>
      </c>
      <c r="CR85">
        <v>-2.01978907067625</v>
      </c>
      <c r="CV85">
        <v>-1.077549556847631</v>
      </c>
      <c r="CW85">
        <v>-3.3939195402187612</v>
      </c>
    </row>
    <row r="86" spans="1:101" x14ac:dyDescent="0.25">
      <c r="A86" t="s">
        <v>100</v>
      </c>
      <c r="C86">
        <v>-2.5675408708718539</v>
      </c>
      <c r="D86">
        <v>-1.2762472560657869</v>
      </c>
      <c r="E86">
        <v>5.3460611475651468E-2</v>
      </c>
      <c r="F86">
        <v>-0.77217876148723452</v>
      </c>
      <c r="G86">
        <v>-1.007520782112368</v>
      </c>
      <c r="H86">
        <v>-0.68074269003444843</v>
      </c>
      <c r="I86">
        <v>-0.92893853196355913</v>
      </c>
      <c r="J86">
        <v>-0.72646426398333852</v>
      </c>
      <c r="K86">
        <v>-0.32083413126845323</v>
      </c>
      <c r="L86">
        <v>-0.25214823570395861</v>
      </c>
      <c r="M86">
        <v>-0.77323173805884748</v>
      </c>
      <c r="N86">
        <v>-8.1641574490701613E-2</v>
      </c>
      <c r="O86">
        <v>0.29090132543724839</v>
      </c>
      <c r="P86">
        <v>-0.55375470016301742</v>
      </c>
      <c r="Q86">
        <v>-1.660091214044926</v>
      </c>
      <c r="R86">
        <v>-1.337118111859726</v>
      </c>
      <c r="S86">
        <v>-0.62360746000916534</v>
      </c>
      <c r="T86">
        <v>-0.22806830753915791</v>
      </c>
      <c r="U86">
        <v>0.40890824218370858</v>
      </c>
      <c r="V86">
        <v>-0.45936183423916571</v>
      </c>
      <c r="W86">
        <v>9.9547617158001464E-2</v>
      </c>
      <c r="AA86">
        <v>0.428977393036725</v>
      </c>
      <c r="AB86">
        <v>-1.069391700302555</v>
      </c>
      <c r="AC86">
        <v>-0.87505639918268363</v>
      </c>
      <c r="AD86">
        <v>-2.0047553848313782</v>
      </c>
      <c r="AE86">
        <v>-0.6097835605380475</v>
      </c>
      <c r="AF86">
        <v>-0.73579181436410834</v>
      </c>
      <c r="AG86">
        <v>-1.8714464224414511</v>
      </c>
      <c r="AH86">
        <v>-1.5842397068571279</v>
      </c>
      <c r="AI86">
        <v>-1.831624705862682</v>
      </c>
      <c r="AJ86">
        <v>-1.800156398467033</v>
      </c>
      <c r="AK86">
        <v>-1.9608561125413391</v>
      </c>
      <c r="AL86">
        <v>-1.642537858201099</v>
      </c>
      <c r="AM86">
        <v>-1.1057432516803949</v>
      </c>
      <c r="AN86">
        <v>-2.440848104669092</v>
      </c>
      <c r="AO86">
        <v>-2.2040840546455902</v>
      </c>
      <c r="AP86">
        <v>-1.6321905138697319</v>
      </c>
      <c r="AQ86">
        <v>-2.1212545591961871</v>
      </c>
      <c r="AR86">
        <v>-2.264290652391987</v>
      </c>
      <c r="AS86">
        <v>-1.4872607492498</v>
      </c>
      <c r="BD86">
        <v>-1.7928650542026581</v>
      </c>
      <c r="BE86">
        <v>-1.427775755777738</v>
      </c>
      <c r="BF86">
        <v>-2.2167292570263641</v>
      </c>
      <c r="BG86">
        <v>-2.753414566923357</v>
      </c>
      <c r="BH86">
        <v>-2.383396923569467</v>
      </c>
      <c r="BI86">
        <v>-2.4381006298022769</v>
      </c>
      <c r="BJ86">
        <v>-2.1851541485449748</v>
      </c>
      <c r="BK86">
        <v>-2.5068199067797301</v>
      </c>
      <c r="BL86">
        <v>-2.5844641301009599</v>
      </c>
      <c r="BM86">
        <v>-1.1410424789793181</v>
      </c>
      <c r="BN86">
        <v>-0.77644648890357382</v>
      </c>
      <c r="BO86">
        <v>-2.6137218619296232</v>
      </c>
      <c r="BP86">
        <v>-1.3588141778876699</v>
      </c>
      <c r="BQ86">
        <v>-0.8123962395665717</v>
      </c>
      <c r="BR86">
        <v>-1.5312669295980841</v>
      </c>
      <c r="BS86">
        <v>-2.6258779778727739</v>
      </c>
      <c r="BT86">
        <v>-2.2705504956463889</v>
      </c>
      <c r="BU86">
        <v>-2.2256504766765519</v>
      </c>
      <c r="BV86">
        <v>-0.83825150282875749</v>
      </c>
      <c r="BZ86">
        <v>-0.97574214433545858</v>
      </c>
      <c r="CA86">
        <v>-2.2816298950136189</v>
      </c>
      <c r="CB86">
        <v>-2.4958364308908418</v>
      </c>
      <c r="CC86">
        <v>-1.203343794194436</v>
      </c>
      <c r="CD86">
        <v>-0.58606479814520152</v>
      </c>
      <c r="CE86">
        <v>-1.9945292514200139</v>
      </c>
      <c r="CF86">
        <v>-2.3842293947279418</v>
      </c>
      <c r="CG86">
        <v>-2.0265578676949398</v>
      </c>
      <c r="CH86">
        <v>-2.1027674702595629</v>
      </c>
      <c r="CI86">
        <v>-2.423288625175068</v>
      </c>
      <c r="CJ86">
        <v>0.39300866802242013</v>
      </c>
      <c r="CK86">
        <v>-1.9053409728682911</v>
      </c>
      <c r="CL86">
        <v>8.3564554073408362E-2</v>
      </c>
      <c r="CM86">
        <v>-1.796223157576488</v>
      </c>
      <c r="CN86">
        <v>-2.1131820222435529</v>
      </c>
      <c r="CO86">
        <v>-2.0560898410126782</v>
      </c>
      <c r="CP86">
        <v>-2.2957433343139901</v>
      </c>
      <c r="CQ86">
        <v>-1.4504187302199321</v>
      </c>
      <c r="CR86">
        <v>-1.4091472064823269</v>
      </c>
      <c r="CV86">
        <v>-1.4233417633959691</v>
      </c>
      <c r="CW86">
        <v>-0.37651094143043951</v>
      </c>
    </row>
    <row r="87" spans="1:101" x14ac:dyDescent="0.25">
      <c r="A87" t="s">
        <v>101</v>
      </c>
      <c r="C87">
        <v>-2.408699375459415</v>
      </c>
      <c r="D87">
        <v>-1.8284029495230329</v>
      </c>
      <c r="E87">
        <v>-0.60309344008903309</v>
      </c>
      <c r="F87">
        <v>-2.3291350476621231</v>
      </c>
      <c r="G87">
        <v>-1.554364983741723</v>
      </c>
      <c r="H87">
        <v>-0.92078370642662244</v>
      </c>
      <c r="I87">
        <v>-1.438824482410219</v>
      </c>
      <c r="J87">
        <v>-2.0101393358086761</v>
      </c>
      <c r="K87">
        <v>-2.253480172755904</v>
      </c>
      <c r="L87">
        <v>-1.541782096682645</v>
      </c>
      <c r="M87">
        <v>-1.596215399952795</v>
      </c>
      <c r="N87">
        <v>-2.3916149182999962</v>
      </c>
      <c r="O87">
        <v>-0.61022229964452657</v>
      </c>
      <c r="P87">
        <v>-0.6499388994737082</v>
      </c>
      <c r="Q87">
        <v>-2.0947605371809579</v>
      </c>
      <c r="R87">
        <v>-2.1474627152967538</v>
      </c>
      <c r="S87">
        <v>-1.6671409247371061</v>
      </c>
      <c r="T87">
        <v>-1.308405871270925</v>
      </c>
      <c r="U87">
        <v>-2.0314925565853579</v>
      </c>
      <c r="V87">
        <v>-1.918796229176349</v>
      </c>
      <c r="W87">
        <v>-1.00016928730757</v>
      </c>
      <c r="AA87">
        <v>-0.76568665895030208</v>
      </c>
      <c r="AB87">
        <v>-1.645111919928242</v>
      </c>
      <c r="AC87">
        <v>-1.9650934790959169</v>
      </c>
      <c r="AD87">
        <v>-2.4535176326129</v>
      </c>
      <c r="AE87">
        <v>0.3779349661562485</v>
      </c>
      <c r="AF87">
        <v>-1.4274817685273291</v>
      </c>
      <c r="AG87">
        <v>-1.4127908823706219</v>
      </c>
      <c r="AH87">
        <v>-0.64377038159935185</v>
      </c>
      <c r="AI87">
        <v>-2.3032316768217909</v>
      </c>
      <c r="AJ87">
        <v>-2.2616047537338142</v>
      </c>
      <c r="AK87">
        <v>-0.9712752464021126</v>
      </c>
      <c r="AL87">
        <v>-1.695038309953659</v>
      </c>
      <c r="AM87">
        <v>-2.1516086564174279</v>
      </c>
      <c r="AN87">
        <v>0.22852102602264421</v>
      </c>
      <c r="AO87">
        <v>-2.0136881677533611</v>
      </c>
      <c r="AP87">
        <v>-1.635347557908114</v>
      </c>
      <c r="AQ87">
        <v>-1.137577974607882</v>
      </c>
      <c r="AR87">
        <v>-1.363097568303504</v>
      </c>
      <c r="AS87">
        <v>-1.5889449511433389</v>
      </c>
      <c r="BD87">
        <v>-2.238833369315822</v>
      </c>
      <c r="BE87">
        <v>-2.0558668674961309</v>
      </c>
      <c r="BF87">
        <v>-2.0511787485276161</v>
      </c>
      <c r="BG87">
        <v>-1.779513534679025</v>
      </c>
      <c r="BH87">
        <v>-2.102959938270661</v>
      </c>
      <c r="BI87">
        <v>-0.70737927736944362</v>
      </c>
      <c r="BJ87">
        <v>-0.23223975542972</v>
      </c>
      <c r="BK87">
        <v>-1.4825489892047989</v>
      </c>
      <c r="BL87">
        <v>-0.26113631418231281</v>
      </c>
      <c r="BM87">
        <v>0.20283412864332651</v>
      </c>
      <c r="BN87">
        <v>-0.80229563049616603</v>
      </c>
      <c r="BO87">
        <v>-0.88354620189973909</v>
      </c>
      <c r="BP87">
        <v>-0.42788238400477202</v>
      </c>
      <c r="BQ87">
        <v>-1.682299280938518</v>
      </c>
      <c r="BR87">
        <v>-1.5456343178093339</v>
      </c>
      <c r="BS87">
        <v>-1.8415148636229941</v>
      </c>
      <c r="BT87">
        <v>-1.4806086738934039</v>
      </c>
      <c r="BU87">
        <v>-1.688090368287362</v>
      </c>
      <c r="BV87">
        <v>-1.051379654233235</v>
      </c>
      <c r="BZ87">
        <v>-0.42247649054314679</v>
      </c>
      <c r="CA87">
        <v>-0.38718048750429612</v>
      </c>
      <c r="CB87">
        <v>-1.584840345890218</v>
      </c>
      <c r="CC87">
        <v>-1.97117324974815</v>
      </c>
      <c r="CD87">
        <v>-1.436441518180988</v>
      </c>
      <c r="CE87">
        <v>-1.6480166225935271</v>
      </c>
      <c r="CF87">
        <v>-1.050833334037319</v>
      </c>
      <c r="CG87">
        <v>-2.000592664065771</v>
      </c>
      <c r="CH87">
        <v>-1.5611721666434211</v>
      </c>
      <c r="CI87">
        <v>-1.423955171182165</v>
      </c>
      <c r="CJ87">
        <v>9.2511516375600567E-2</v>
      </c>
      <c r="CK87">
        <v>-1.300739465723685</v>
      </c>
      <c r="CL87">
        <v>-1.0851842228347339</v>
      </c>
      <c r="CM87">
        <v>-0.82771688178908243</v>
      </c>
      <c r="CN87">
        <v>-0.78719385855085577</v>
      </c>
      <c r="CO87">
        <v>-0.7064996215248629</v>
      </c>
      <c r="CP87">
        <v>-0.93434816430871892</v>
      </c>
      <c r="CQ87">
        <v>-0.91910826925826627</v>
      </c>
      <c r="CR87">
        <v>-1.454707812677462</v>
      </c>
      <c r="CV87">
        <v>-3.2209409249509352E-2</v>
      </c>
      <c r="CW87">
        <v>-2.544303906548175</v>
      </c>
    </row>
    <row r="88" spans="1:101" x14ac:dyDescent="0.25">
      <c r="A88" t="s">
        <v>102</v>
      </c>
      <c r="BD88">
        <v>-2.4503808308019779</v>
      </c>
      <c r="BE88">
        <v>-2.505398331451512</v>
      </c>
      <c r="BF88">
        <v>-1.818626251006366</v>
      </c>
      <c r="BG88">
        <v>-2.414698454871818</v>
      </c>
      <c r="BH88">
        <v>-2.5974151660475822</v>
      </c>
      <c r="BI88">
        <v>-2.3857722967025392</v>
      </c>
      <c r="BJ88">
        <v>-2.236088491070408</v>
      </c>
      <c r="BK88">
        <v>-2.6021359921305338</v>
      </c>
      <c r="BL88">
        <v>0.14118953399756071</v>
      </c>
      <c r="BM88">
        <v>0.79398866018931846</v>
      </c>
      <c r="BN88">
        <v>-1.349710096451876</v>
      </c>
      <c r="BO88">
        <v>-2.2431310505137372</v>
      </c>
      <c r="BP88">
        <v>-1.644814638834754</v>
      </c>
      <c r="BQ88">
        <v>-2.5006298416514121</v>
      </c>
      <c r="BR88">
        <v>-2.562784972513084</v>
      </c>
      <c r="BS88">
        <v>-2.6461655811603602</v>
      </c>
      <c r="BT88">
        <v>-2.3227895960674361</v>
      </c>
      <c r="BU88">
        <v>-2.4528959633523222</v>
      </c>
      <c r="BV88">
        <v>-0.57028803942815398</v>
      </c>
      <c r="BZ88">
        <v>-0.1626136630812495</v>
      </c>
      <c r="CA88">
        <v>-0.77842991868139977</v>
      </c>
      <c r="CB88">
        <v>-0.71508133142164498</v>
      </c>
      <c r="CC88">
        <v>-0.54309947173072715</v>
      </c>
      <c r="CD88">
        <v>-1.8875940077780271</v>
      </c>
      <c r="CE88">
        <v>-2.535355386111926</v>
      </c>
      <c r="CF88">
        <v>-1.5498391320421729</v>
      </c>
      <c r="CG88">
        <v>-1.6117914309774479</v>
      </c>
      <c r="CH88">
        <v>-2.3425878415369308</v>
      </c>
      <c r="CI88">
        <v>-2.6516331958735861</v>
      </c>
      <c r="CJ88">
        <v>-1.2621653875867609</v>
      </c>
      <c r="CK88">
        <v>-1.556647658452682</v>
      </c>
      <c r="CL88">
        <v>-2.4567602301979519</v>
      </c>
      <c r="CM88">
        <v>-2.9030332324615009</v>
      </c>
      <c r="CN88">
        <v>-2.8212958990240962</v>
      </c>
      <c r="CO88">
        <v>-2.4132853866013328</v>
      </c>
      <c r="CP88">
        <v>-2.8023952372844771</v>
      </c>
      <c r="CQ88">
        <v>-0.66749944156791985</v>
      </c>
      <c r="CR88">
        <v>-0.85432605487306901</v>
      </c>
      <c r="CV88">
        <v>-0.57194393543566091</v>
      </c>
      <c r="CW88">
        <v>-3.0326626126223379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BF14" sqref="BF14"/>
    </sheetView>
  </sheetViews>
  <sheetFormatPr defaultColWidth="5.7109375" defaultRowHeight="15" x14ac:dyDescent="0.25"/>
  <cols>
    <col min="1" max="1" width="20.285156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-2.7424839595755488</v>
      </c>
      <c r="C2">
        <v>-2.9252175468912922</v>
      </c>
      <c r="D2">
        <v>-0.56771938121828969</v>
      </c>
      <c r="E2">
        <v>-0.98920812927498969</v>
      </c>
      <c r="F2">
        <v>-1.421277698800453</v>
      </c>
      <c r="G2">
        <v>-1.342585979732053</v>
      </c>
      <c r="H2">
        <v>-1.3292524645904471</v>
      </c>
      <c r="I2">
        <v>-1.0947396658380839</v>
      </c>
      <c r="J2">
        <v>-1.412202415427755</v>
      </c>
      <c r="K2">
        <v>-1.2132249412979741</v>
      </c>
      <c r="L2">
        <v>-1.497468749905722</v>
      </c>
      <c r="M2">
        <v>-1.393516666770662</v>
      </c>
      <c r="N2">
        <v>-1.629698186186924</v>
      </c>
      <c r="O2">
        <v>-1.5809870441609879</v>
      </c>
      <c r="P2">
        <v>-1.5634443525626101</v>
      </c>
      <c r="Q2">
        <v>-2.128938986273551</v>
      </c>
      <c r="R2">
        <v>-1.7099615664067289</v>
      </c>
      <c r="S2">
        <v>-1.7739731701605119</v>
      </c>
      <c r="T2">
        <v>-2.8260462319841229</v>
      </c>
      <c r="U2">
        <v>-2.9873540248727499</v>
      </c>
      <c r="V2">
        <v>-2.658046397564199</v>
      </c>
      <c r="W2">
        <v>-1.3495535404615451</v>
      </c>
      <c r="X2">
        <v>-2.2831536218262798</v>
      </c>
      <c r="AA2">
        <v>-1.6357104133570779</v>
      </c>
      <c r="AB2">
        <v>-1.762886430306297</v>
      </c>
      <c r="AC2">
        <v>-1.550870960085259</v>
      </c>
      <c r="AD2">
        <v>-2.2108664102895279</v>
      </c>
      <c r="AE2">
        <v>-2.2602485762516689</v>
      </c>
      <c r="AF2">
        <v>-2.3506316303537709</v>
      </c>
      <c r="AG2">
        <v>-2.058818402676017</v>
      </c>
      <c r="AH2">
        <v>-1.990968678054454</v>
      </c>
      <c r="AI2">
        <v>-1.7882290920160679</v>
      </c>
      <c r="AJ2">
        <v>-2.0320464631448019</v>
      </c>
      <c r="AK2">
        <v>-1.551273982715401</v>
      </c>
      <c r="AL2">
        <v>-2.1001245253445031</v>
      </c>
      <c r="AM2">
        <v>-1.5216261328210261</v>
      </c>
      <c r="AN2">
        <v>-2.232177737271134</v>
      </c>
      <c r="AO2">
        <v>-1.921734722830593</v>
      </c>
      <c r="AP2">
        <v>-2.1935065216532719</v>
      </c>
      <c r="AQ2">
        <v>-1.720772641571348</v>
      </c>
      <c r="AR2">
        <v>-2.664868385014596</v>
      </c>
      <c r="AS2">
        <v>-1.652626300467759</v>
      </c>
      <c r="AT2">
        <v>-1.7573565796498849</v>
      </c>
      <c r="AU2">
        <v>-1.7054168368626841</v>
      </c>
      <c r="AV2">
        <v>-1.301138803428626</v>
      </c>
      <c r="AW2">
        <v>-1.815989872954741</v>
      </c>
      <c r="AX2">
        <v>-2.4452059646080708</v>
      </c>
      <c r="AY2">
        <v>-1.002503465630096</v>
      </c>
      <c r="BA2">
        <v>-3.0984625134651562</v>
      </c>
      <c r="BB2">
        <v>-2.9613363976906451</v>
      </c>
      <c r="BC2">
        <v>-0.1181415291741008</v>
      </c>
      <c r="BD2">
        <v>-1.8357335919822759</v>
      </c>
      <c r="BE2">
        <v>-2.515929119576076</v>
      </c>
      <c r="BF2">
        <v>-2.2110481395212651</v>
      </c>
      <c r="BG2">
        <v>-2.1911905697241298</v>
      </c>
      <c r="BH2">
        <v>-2.2049159010656751</v>
      </c>
      <c r="BI2">
        <v>-2.3276946695095222</v>
      </c>
      <c r="BJ2">
        <v>-2.433643845436988</v>
      </c>
      <c r="BK2">
        <v>-2.3329631875902139</v>
      </c>
      <c r="BL2">
        <v>-1.3896719732012039</v>
      </c>
      <c r="BM2">
        <v>-3.115942726379243</v>
      </c>
      <c r="BN2">
        <v>-3.1707723689562468</v>
      </c>
      <c r="BO2">
        <v>-3.319012402378803</v>
      </c>
      <c r="BP2">
        <v>-2.97065621679041</v>
      </c>
      <c r="BQ2">
        <v>-2.862227320736797</v>
      </c>
      <c r="BR2">
        <v>-3.013034609314218</v>
      </c>
      <c r="BS2">
        <v>-3.161939530125208</v>
      </c>
      <c r="BT2">
        <v>-3.2583688261917652</v>
      </c>
      <c r="BU2">
        <v>-2.495051434551669</v>
      </c>
      <c r="BV2">
        <v>-1.5006585551248131</v>
      </c>
      <c r="BW2">
        <v>-2.2888558083409332</v>
      </c>
      <c r="BZ2">
        <v>-1.96428659000081</v>
      </c>
      <c r="CA2">
        <v>-2.4558336026921852</v>
      </c>
      <c r="CB2">
        <v>-2.2125206575805261</v>
      </c>
      <c r="CC2">
        <v>-2.7224402766389169</v>
      </c>
      <c r="CD2">
        <v>-2.0775409903154292</v>
      </c>
      <c r="CE2">
        <v>-2.491739491362865</v>
      </c>
      <c r="CF2">
        <v>-1.7496479190090239</v>
      </c>
      <c r="CG2">
        <v>-2.774021354744209</v>
      </c>
      <c r="CH2">
        <v>-2.01667447798126</v>
      </c>
      <c r="CI2">
        <v>-2.388087431742715</v>
      </c>
      <c r="CJ2">
        <v>-2.2465597390426368</v>
      </c>
      <c r="CK2">
        <v>-2.497553258043077</v>
      </c>
      <c r="CL2">
        <v>-1.943505496207409</v>
      </c>
      <c r="CM2">
        <v>-2.580055524849985</v>
      </c>
      <c r="CN2">
        <v>-1.8270715564527991</v>
      </c>
      <c r="CO2">
        <v>-2.4164276944668752</v>
      </c>
      <c r="CP2">
        <v>-1.9725414802153569</v>
      </c>
      <c r="CQ2">
        <v>-1.7181344759775199</v>
      </c>
      <c r="CR2">
        <v>-1.9249770652522009</v>
      </c>
      <c r="CS2">
        <v>-1.8001072444237001</v>
      </c>
      <c r="CU2">
        <v>-1.4666029636646509</v>
      </c>
      <c r="CV2">
        <v>-3.239050272227292</v>
      </c>
      <c r="CW2">
        <v>-3.47675410406932</v>
      </c>
      <c r="CX2">
        <v>-1.6430797742739081</v>
      </c>
    </row>
    <row r="3" spans="1:102" x14ac:dyDescent="0.25">
      <c r="A3" t="s">
        <v>17</v>
      </c>
      <c r="B3">
        <v>-3.8128911714653211</v>
      </c>
      <c r="C3">
        <v>-3.5667256316604239</v>
      </c>
      <c r="D3">
        <v>-0.87159906439759083</v>
      </c>
      <c r="E3">
        <v>-1.8169561613399099</v>
      </c>
      <c r="F3">
        <v>-3.0020011982320001</v>
      </c>
      <c r="G3">
        <v>-1.2561299468635569</v>
      </c>
      <c r="H3">
        <v>-2.6635705139509689</v>
      </c>
      <c r="I3">
        <v>-3.1791119564931352</v>
      </c>
      <c r="J3">
        <v>-3.293032758899892</v>
      </c>
      <c r="K3">
        <v>-1.218195280051247</v>
      </c>
      <c r="L3">
        <v>-2.5049895965339082</v>
      </c>
      <c r="M3">
        <v>-2.3649839691441699</v>
      </c>
      <c r="N3">
        <v>-2.488359094507103</v>
      </c>
      <c r="O3">
        <v>-2.373979821158775</v>
      </c>
      <c r="P3">
        <v>-2.9655891748506429</v>
      </c>
      <c r="Q3">
        <v>-1.399523535218355</v>
      </c>
      <c r="R3">
        <v>-3.152244043088829</v>
      </c>
      <c r="S3">
        <v>-1.2292042912854599</v>
      </c>
      <c r="T3">
        <v>-1.858735612993919</v>
      </c>
      <c r="U3">
        <v>-1.891015742327961</v>
      </c>
      <c r="V3">
        <v>-2.312806467036248</v>
      </c>
      <c r="W3">
        <v>-3.1043845776066479</v>
      </c>
      <c r="X3">
        <v>-2.6549989716718012</v>
      </c>
      <c r="AA3">
        <v>-1.276560463709711</v>
      </c>
      <c r="AB3">
        <v>-2.8613647221609071</v>
      </c>
      <c r="AC3">
        <v>-1.392984251205061</v>
      </c>
      <c r="AD3">
        <v>-1.015934223139952</v>
      </c>
      <c r="AE3">
        <v>-1.2617338741259621</v>
      </c>
      <c r="AF3">
        <v>-2.5206983199661752</v>
      </c>
      <c r="AG3">
        <v>-1.0795230978261969</v>
      </c>
      <c r="AH3">
        <v>-1.335032011222351</v>
      </c>
      <c r="AI3">
        <v>-1.5693359748578239</v>
      </c>
      <c r="AJ3">
        <v>-1.994343914953526</v>
      </c>
      <c r="AK3">
        <v>-1.835193060456455</v>
      </c>
      <c r="AL3">
        <v>-1.5761418118631909</v>
      </c>
      <c r="AM3">
        <v>-1.9608536847531901</v>
      </c>
      <c r="AN3">
        <v>-1.418177176192559</v>
      </c>
      <c r="AO3">
        <v>-1.1526696049661009</v>
      </c>
      <c r="AP3">
        <v>-1.4917899388844691</v>
      </c>
      <c r="AQ3">
        <v>-2.772169523909318</v>
      </c>
      <c r="AR3">
        <v>-2.2236247266518681</v>
      </c>
      <c r="AS3">
        <v>-2.6755543528483772</v>
      </c>
      <c r="AT3">
        <v>-2.818842917718702</v>
      </c>
      <c r="AU3">
        <v>-0.82213991662782526</v>
      </c>
      <c r="AV3">
        <v>-0.54966816878608937</v>
      </c>
      <c r="AW3">
        <v>-3.328615102478254</v>
      </c>
      <c r="AX3">
        <v>-3.2732555465700179</v>
      </c>
      <c r="AY3">
        <v>-0.5380947703047223</v>
      </c>
      <c r="BA3">
        <v>-3.3819915958910109</v>
      </c>
      <c r="BB3">
        <v>-3.4341528768223779</v>
      </c>
      <c r="BC3">
        <v>-0.98883234939368614</v>
      </c>
      <c r="BD3">
        <v>-2.0580520097502371</v>
      </c>
      <c r="BE3">
        <v>-1.1440271827317881</v>
      </c>
      <c r="BF3">
        <v>-1.368075100522226</v>
      </c>
      <c r="BG3">
        <v>-1.230391687065399</v>
      </c>
      <c r="BH3">
        <v>-1.936972182542118</v>
      </c>
      <c r="BI3">
        <v>-1.960220247378146</v>
      </c>
      <c r="BJ3">
        <v>-1.880178031685988</v>
      </c>
      <c r="BK3">
        <v>-1.9838818440135739</v>
      </c>
      <c r="BL3">
        <v>-1.798147913298008</v>
      </c>
      <c r="BM3">
        <v>-1.2008862462650489</v>
      </c>
      <c r="BN3">
        <v>-1.833672218216011</v>
      </c>
      <c r="BO3">
        <v>-2.2567305308376451</v>
      </c>
      <c r="BP3">
        <v>-2.6362278275186029</v>
      </c>
      <c r="BQ3">
        <v>-2.9507750657466758</v>
      </c>
      <c r="BR3">
        <v>-2.575880571588721</v>
      </c>
      <c r="BS3">
        <v>-2.87431941875783</v>
      </c>
      <c r="BT3">
        <v>-3.1642254734414239</v>
      </c>
      <c r="BU3">
        <v>-2.6876246284948242</v>
      </c>
      <c r="BV3">
        <v>-0.75323804630920532</v>
      </c>
      <c r="BW3">
        <v>-0.97262918327389991</v>
      </c>
      <c r="BZ3">
        <v>-2.6280130229373428</v>
      </c>
      <c r="CA3">
        <v>-2.744311449666935</v>
      </c>
      <c r="CB3">
        <v>-2.897846461051643</v>
      </c>
      <c r="CC3">
        <v>-3.1656223049231831</v>
      </c>
      <c r="CD3">
        <v>-3.0257654010818169</v>
      </c>
      <c r="CE3">
        <v>-2.3515858844285238</v>
      </c>
      <c r="CF3">
        <v>-2.420512012262801</v>
      </c>
      <c r="CG3">
        <v>-3.2950232480035488</v>
      </c>
      <c r="CH3">
        <v>-1.1747348780261651</v>
      </c>
      <c r="CI3">
        <v>-3.0694138269383462</v>
      </c>
      <c r="CJ3">
        <v>-2.8216414064858188</v>
      </c>
      <c r="CK3">
        <v>-3.2205234069929332</v>
      </c>
      <c r="CL3">
        <v>-3.12982970320967</v>
      </c>
      <c r="CM3">
        <v>-3.2094885775067579</v>
      </c>
      <c r="CN3">
        <v>-1.6154735116629571</v>
      </c>
      <c r="CO3">
        <v>-3.040310216698261</v>
      </c>
      <c r="CP3">
        <v>-0.6658683573884755</v>
      </c>
      <c r="CQ3">
        <v>-2.9564935720105341</v>
      </c>
      <c r="CR3">
        <v>-1.265425563645455</v>
      </c>
      <c r="CS3">
        <v>-1.5923997277290829</v>
      </c>
      <c r="CU3">
        <v>-1.1262050560967369</v>
      </c>
      <c r="CV3">
        <v>-3.1955603520421239</v>
      </c>
      <c r="CW3">
        <v>-3.5142131395264902</v>
      </c>
      <c r="CX3">
        <v>-0.19693066021831659</v>
      </c>
    </row>
    <row r="4" spans="1:102" x14ac:dyDescent="0.25">
      <c r="A4" t="s">
        <v>18</v>
      </c>
      <c r="B4">
        <v>-3.76447809082139</v>
      </c>
      <c r="C4">
        <v>-4.0654645531897939</v>
      </c>
      <c r="D4">
        <v>-1.136116889815747</v>
      </c>
      <c r="E4">
        <v>-2.6215120024095269</v>
      </c>
      <c r="F4">
        <v>-2.9534551121678989</v>
      </c>
      <c r="G4">
        <v>-3.1878386890005719</v>
      </c>
      <c r="H4">
        <v>-2.7007774758863938</v>
      </c>
      <c r="I4">
        <v>-2.9257871205522399</v>
      </c>
      <c r="J4">
        <v>-3.538419694745758</v>
      </c>
      <c r="K4">
        <v>-3.4064854290051412</v>
      </c>
      <c r="L4">
        <v>-2.52460691865164</v>
      </c>
      <c r="M4">
        <v>-3.1653004385012289</v>
      </c>
      <c r="N4">
        <v>-2.2280073759214698</v>
      </c>
      <c r="O4">
        <v>-2.9639779442878722</v>
      </c>
      <c r="P4">
        <v>-3.5636001731239531</v>
      </c>
      <c r="Q4">
        <v>-3.574229781824271</v>
      </c>
      <c r="R4">
        <v>-3.3873529361774688</v>
      </c>
      <c r="S4">
        <v>-3.2335007975752008</v>
      </c>
      <c r="T4">
        <v>-3.608594486811882</v>
      </c>
      <c r="U4">
        <v>-2.9108534924904341</v>
      </c>
      <c r="V4">
        <v>-1.0318145171130599</v>
      </c>
      <c r="W4">
        <v>-0.77659006809437547</v>
      </c>
      <c r="X4">
        <v>-2.3292895734307231</v>
      </c>
      <c r="AA4">
        <v>-3.3476438284406789</v>
      </c>
      <c r="AB4">
        <v>-3.524029832461522</v>
      </c>
      <c r="AC4">
        <v>-3.2613768020932619</v>
      </c>
      <c r="AD4">
        <v>-0.98759494376193713</v>
      </c>
      <c r="AE4">
        <v>-1.053140705379445</v>
      </c>
      <c r="AF4">
        <v>-1.050354682513768</v>
      </c>
      <c r="AG4">
        <v>-0.8684023996098853</v>
      </c>
      <c r="AH4">
        <v>-1.1744568279368359</v>
      </c>
      <c r="AI4">
        <v>-1.453686325825859</v>
      </c>
      <c r="AJ4">
        <v>-3.2277207063366111</v>
      </c>
      <c r="AK4">
        <v>-1.3763592276469669</v>
      </c>
      <c r="AL4">
        <v>-1.292557551250431</v>
      </c>
      <c r="AM4">
        <v>-3.0860327031895869</v>
      </c>
      <c r="AN4">
        <v>-1.2728552998371021</v>
      </c>
      <c r="AO4">
        <v>-2.9502190294017772</v>
      </c>
      <c r="AP4">
        <v>-3.0462894959437472</v>
      </c>
      <c r="AQ4">
        <v>-2.9818129448662152</v>
      </c>
      <c r="AR4">
        <v>-2.410686774862334</v>
      </c>
      <c r="AS4">
        <v>-2.2853753065942799</v>
      </c>
      <c r="AT4">
        <v>-2.3754525996518621</v>
      </c>
      <c r="AU4">
        <v>-0.92241904745621228</v>
      </c>
      <c r="AV4">
        <v>-0.55916247598342095</v>
      </c>
      <c r="AW4">
        <v>-1.930743553810738</v>
      </c>
      <c r="AX4">
        <v>-3.5254346569508792</v>
      </c>
      <c r="AY4">
        <v>1.986408389341349E-2</v>
      </c>
      <c r="BA4">
        <v>-2.6453517985393962</v>
      </c>
      <c r="BB4">
        <v>-3.661969213960981</v>
      </c>
      <c r="BC4">
        <v>-1.090417979318282</v>
      </c>
      <c r="BD4">
        <v>-1.1968075848618509</v>
      </c>
      <c r="BE4">
        <v>-3.687304281365118</v>
      </c>
      <c r="BF4">
        <v>-3.2339371133465331</v>
      </c>
      <c r="BG4">
        <v>-1.4065185934941511</v>
      </c>
      <c r="BH4">
        <v>-1.6111251116434211</v>
      </c>
      <c r="BI4">
        <v>-3.4409964728274041</v>
      </c>
      <c r="BJ4">
        <v>-3.9870646829548382</v>
      </c>
      <c r="BK4">
        <v>-3.5664761686145798</v>
      </c>
      <c r="BL4">
        <v>-3.4743720501517998</v>
      </c>
      <c r="BM4">
        <v>-3.6777596777502208</v>
      </c>
      <c r="BN4">
        <v>-3.741420800789053</v>
      </c>
      <c r="BO4">
        <v>-2.05813054254034</v>
      </c>
      <c r="BP4">
        <v>-2.6148262206997162</v>
      </c>
      <c r="BQ4">
        <v>-3.9902298763041499</v>
      </c>
      <c r="BR4">
        <v>-3.462683501959003</v>
      </c>
      <c r="BS4">
        <v>-3.7771222245402729</v>
      </c>
      <c r="BT4">
        <v>-3.6047009050127059</v>
      </c>
      <c r="BU4">
        <v>-1.2649014279401991</v>
      </c>
      <c r="BV4">
        <v>-3.151235235106018</v>
      </c>
      <c r="BW4">
        <v>-3.2853028137551479</v>
      </c>
      <c r="BZ4">
        <v>-2.4492172236249159</v>
      </c>
      <c r="CA4">
        <v>-3.449288166055577</v>
      </c>
      <c r="CB4">
        <v>-2.8665882186412852</v>
      </c>
      <c r="CC4">
        <v>-1.484019377081901</v>
      </c>
      <c r="CD4">
        <v>-3.042155688849379</v>
      </c>
      <c r="CE4">
        <v>-3.5859669473315812</v>
      </c>
      <c r="CF4">
        <v>-3.635307773000644</v>
      </c>
      <c r="CG4">
        <v>-2.698649711025181</v>
      </c>
      <c r="CH4">
        <v>-3.2179035538131529</v>
      </c>
      <c r="CI4">
        <v>-2.6775343036006332</v>
      </c>
      <c r="CJ4">
        <v>-3.4487892605768562</v>
      </c>
      <c r="CK4">
        <v>-1.365735927159583</v>
      </c>
      <c r="CL4">
        <v>-3.4425650089277999</v>
      </c>
      <c r="CM4">
        <v>-1.206471574816449</v>
      </c>
      <c r="CN4">
        <v>-1.557041799634264</v>
      </c>
      <c r="CO4">
        <v>-1.492126757511359</v>
      </c>
      <c r="CP4">
        <v>-1.0329452878802581</v>
      </c>
      <c r="CQ4">
        <v>-3.4111310776058539</v>
      </c>
      <c r="CR4">
        <v>-1.7653005066824039</v>
      </c>
      <c r="CS4">
        <v>-2.5342093915107622</v>
      </c>
      <c r="CU4">
        <v>-1.105001561410921</v>
      </c>
      <c r="CV4">
        <v>-3.5909261073641692</v>
      </c>
      <c r="CW4">
        <v>-4.0068090926218254</v>
      </c>
      <c r="CX4">
        <v>-1.516628457024604</v>
      </c>
    </row>
    <row r="5" spans="1:102" x14ac:dyDescent="0.25">
      <c r="A5" t="s">
        <v>19</v>
      </c>
      <c r="B5">
        <v>-3.3273999662706188</v>
      </c>
      <c r="C5">
        <v>-3.5250175931402539</v>
      </c>
      <c r="D5">
        <v>-0.52869883838840659</v>
      </c>
      <c r="E5">
        <v>-3.2231729833143832</v>
      </c>
      <c r="F5">
        <v>-3.3883366270041022</v>
      </c>
      <c r="G5">
        <v>-3.2363892266283409</v>
      </c>
      <c r="H5">
        <v>-3.2744134698658138</v>
      </c>
      <c r="I5">
        <v>-3.3949632336422719</v>
      </c>
      <c r="J5">
        <v>-3.3505533431338739</v>
      </c>
      <c r="K5">
        <v>-2.2669329997052969</v>
      </c>
      <c r="L5">
        <v>-3.482532048974377</v>
      </c>
      <c r="M5">
        <v>-3.293166183542406</v>
      </c>
      <c r="N5">
        <v>-2.9415652431631489</v>
      </c>
      <c r="O5">
        <v>-3.3382802294653948</v>
      </c>
      <c r="P5">
        <v>-3.2490865237875539</v>
      </c>
      <c r="Q5">
        <v>-3.213446399734563</v>
      </c>
      <c r="R5">
        <v>-2.151506623860425</v>
      </c>
      <c r="S5">
        <v>-2.397189438804439</v>
      </c>
      <c r="T5">
        <v>-3.472205731483482</v>
      </c>
      <c r="U5">
        <v>-3.45356058539193</v>
      </c>
      <c r="V5">
        <v>-2.2603557108737089</v>
      </c>
      <c r="W5">
        <v>-3.1668005472583349</v>
      </c>
      <c r="X5">
        <v>-2.2970093848133279</v>
      </c>
      <c r="AA5">
        <v>-3.1623907834025178</v>
      </c>
      <c r="AB5">
        <v>-3.1286667218437918</v>
      </c>
      <c r="AC5">
        <v>-3.0417728693605319</v>
      </c>
      <c r="AD5">
        <v>-2.1978550643450112</v>
      </c>
      <c r="AE5">
        <v>-2.76548827836955</v>
      </c>
      <c r="AF5">
        <v>-3.1725361605221321</v>
      </c>
      <c r="AG5">
        <v>-2.052417131253383</v>
      </c>
      <c r="AH5">
        <v>-2.137934310208673</v>
      </c>
      <c r="AI5">
        <v>-2.0378869327132749</v>
      </c>
      <c r="AJ5">
        <v>-3.3416368467991679</v>
      </c>
      <c r="AK5">
        <v>-3.4686283872904449</v>
      </c>
      <c r="AL5">
        <v>-3.404790993995209</v>
      </c>
      <c r="AM5">
        <v>-2.6206539221727612</v>
      </c>
      <c r="AN5">
        <v>-2.9458749518660068</v>
      </c>
      <c r="AO5">
        <v>-2.0776427588289672</v>
      </c>
      <c r="AP5">
        <v>-3.2786084572998289</v>
      </c>
      <c r="AQ5">
        <v>-2.218664110038969</v>
      </c>
      <c r="AR5">
        <v>-3.1986166078454028</v>
      </c>
      <c r="AS5">
        <v>-1.926264979850087</v>
      </c>
      <c r="AT5">
        <v>-1.8819000552972991</v>
      </c>
      <c r="AU5">
        <v>-2.6515145326600171</v>
      </c>
      <c r="AV5">
        <v>-1.3040570909447919</v>
      </c>
      <c r="AW5">
        <v>-3.733516985742189</v>
      </c>
      <c r="AX5">
        <v>-3.717103093220933</v>
      </c>
      <c r="AY5">
        <v>-0.72443240407038201</v>
      </c>
      <c r="BA5">
        <v>-3.5374721156968931</v>
      </c>
      <c r="BB5">
        <v>-3.6400354904538421</v>
      </c>
      <c r="BC5">
        <v>-1.441850602482226</v>
      </c>
      <c r="BD5">
        <v>-2.188391511026766</v>
      </c>
      <c r="BE5">
        <v>-3.4430654680313029</v>
      </c>
      <c r="BF5">
        <v>-3.448809240197646</v>
      </c>
      <c r="BG5">
        <v>-1.349895570263181</v>
      </c>
      <c r="BH5">
        <v>-1.6638395083514781</v>
      </c>
      <c r="BI5">
        <v>-3.325335496848306</v>
      </c>
      <c r="BJ5">
        <v>-3.5858147098022219</v>
      </c>
      <c r="BK5">
        <v>-3.6095769390256169</v>
      </c>
      <c r="BL5">
        <v>-2.4201322778233991</v>
      </c>
      <c r="BM5">
        <v>-3.3134078733781331</v>
      </c>
      <c r="BN5">
        <v>-3.5425861197168689</v>
      </c>
      <c r="BO5">
        <v>-3.271741620581802</v>
      </c>
      <c r="BP5">
        <v>-3.4030280672464781</v>
      </c>
      <c r="BQ5">
        <v>-3.4223419936083208</v>
      </c>
      <c r="BR5">
        <v>-3.4274784712507431</v>
      </c>
      <c r="BS5">
        <v>-3.3683877444302208</v>
      </c>
      <c r="BT5">
        <v>-3.3403994776053612</v>
      </c>
      <c r="BU5">
        <v>-3.7110083216414971</v>
      </c>
      <c r="BV5">
        <v>-2.0472792838713501</v>
      </c>
      <c r="BW5">
        <v>-2.5381328294269991</v>
      </c>
      <c r="BZ5">
        <v>-3.3393134022607391</v>
      </c>
      <c r="CA5">
        <v>-3.6326341433806948</v>
      </c>
      <c r="CB5">
        <v>-3.4164853497462602</v>
      </c>
      <c r="CC5">
        <v>-3.6855808282713629</v>
      </c>
      <c r="CD5">
        <v>-3.0343029861281958</v>
      </c>
      <c r="CE5">
        <v>-3.6183187830803978</v>
      </c>
      <c r="CF5">
        <v>-3.5439120508590731</v>
      </c>
      <c r="CG5">
        <v>-3.7364154349513359</v>
      </c>
      <c r="CH5">
        <v>-2.940234110265759</v>
      </c>
      <c r="CI5">
        <v>-3.7546509045560561</v>
      </c>
      <c r="CJ5">
        <v>-3.5548706046583121</v>
      </c>
      <c r="CK5">
        <v>-3.5287554679915871</v>
      </c>
      <c r="CL5">
        <v>-2.3516152817462661</v>
      </c>
      <c r="CM5">
        <v>-3.4856873416530041</v>
      </c>
      <c r="CN5">
        <v>-3.3695951449715138</v>
      </c>
      <c r="CO5">
        <v>-3.3992543781347848</v>
      </c>
      <c r="CP5">
        <v>-2.175799130136403</v>
      </c>
      <c r="CQ5">
        <v>-2.6230230880282321</v>
      </c>
      <c r="CR5">
        <v>-1.7320217901277439</v>
      </c>
      <c r="CS5">
        <v>-2.528701349799515</v>
      </c>
      <c r="CU5">
        <v>-1.9482749352138511</v>
      </c>
      <c r="CV5">
        <v>-3.685877107181605</v>
      </c>
      <c r="CW5">
        <v>-3.7192601155692189</v>
      </c>
      <c r="CX5">
        <v>-1.531575004717046</v>
      </c>
    </row>
    <row r="6" spans="1:102" x14ac:dyDescent="0.25">
      <c r="A6" t="s">
        <v>20</v>
      </c>
      <c r="B6">
        <v>-3.5564673856656008</v>
      </c>
      <c r="C6">
        <v>-2.793832775578807</v>
      </c>
      <c r="D6">
        <v>-1.666156588044899</v>
      </c>
      <c r="E6">
        <v>-1.726946328244098</v>
      </c>
      <c r="F6">
        <v>-1.365108908116522</v>
      </c>
      <c r="G6">
        <v>-1.3860849355463221</v>
      </c>
      <c r="H6">
        <v>-2.1031200814360971</v>
      </c>
      <c r="I6">
        <v>-1.9584493715486</v>
      </c>
      <c r="J6">
        <v>-2.2372298747050618</v>
      </c>
      <c r="K6">
        <v>-2.216535352897457</v>
      </c>
      <c r="L6">
        <v>-1.2047381851810719</v>
      </c>
      <c r="M6">
        <v>-1.430899905730459</v>
      </c>
      <c r="N6">
        <v>-2.312752747897981</v>
      </c>
      <c r="O6">
        <v>-1.036484737601497</v>
      </c>
      <c r="P6">
        <v>-2.0863054924441582</v>
      </c>
      <c r="Q6">
        <v>-2.1403794084927599</v>
      </c>
      <c r="R6">
        <v>-2.2046880152807722</v>
      </c>
      <c r="S6">
        <v>-2.0481052514314211</v>
      </c>
      <c r="T6">
        <v>-1.473008105178945</v>
      </c>
      <c r="U6">
        <v>-2.0911133392430798</v>
      </c>
      <c r="V6">
        <v>-1.339408062635159</v>
      </c>
      <c r="W6">
        <v>-1.515985302608807</v>
      </c>
      <c r="X6">
        <v>-1.944247649757914</v>
      </c>
      <c r="AA6">
        <v>-1.96396410704034</v>
      </c>
      <c r="AB6">
        <v>-1.1429666728699599</v>
      </c>
      <c r="AC6">
        <v>-2.1142072034824411</v>
      </c>
      <c r="AD6">
        <v>-1.72645426537461</v>
      </c>
      <c r="AE6">
        <v>-1.8192050750072331</v>
      </c>
      <c r="AF6">
        <v>-1.2331312547234801</v>
      </c>
      <c r="AG6">
        <v>-1.6064427508951</v>
      </c>
      <c r="AH6">
        <v>-1.169841310284732</v>
      </c>
      <c r="AI6">
        <v>-1.3381518668340511</v>
      </c>
      <c r="AJ6">
        <v>-1.476417233039965</v>
      </c>
      <c r="AK6">
        <v>-2.1165072583747842</v>
      </c>
      <c r="AL6">
        <v>-1.922516338044139</v>
      </c>
      <c r="AM6">
        <v>-1.8053440498689839</v>
      </c>
      <c r="AN6">
        <v>-2.971045576640992</v>
      </c>
      <c r="AO6">
        <v>-1.791452622141477</v>
      </c>
      <c r="AP6">
        <v>-2.3078026259439639</v>
      </c>
      <c r="AQ6">
        <v>-1.661525177993167</v>
      </c>
      <c r="AR6">
        <v>-2.4920442957334501</v>
      </c>
      <c r="AS6">
        <v>-2.153307552456162</v>
      </c>
      <c r="AT6">
        <v>-2.1091625074037408</v>
      </c>
      <c r="AU6">
        <v>-1.56034826737665</v>
      </c>
      <c r="AV6">
        <v>-1.193153458673003</v>
      </c>
      <c r="AW6">
        <v>-2.9912365957540099</v>
      </c>
      <c r="AX6">
        <v>-3.7729461429972462</v>
      </c>
      <c r="AY6">
        <v>-0.79116078130378709</v>
      </c>
      <c r="BA6">
        <v>-3.0663702756298199</v>
      </c>
      <c r="BB6">
        <v>-3.603170624865859</v>
      </c>
      <c r="BC6">
        <v>-1.363232573293635</v>
      </c>
      <c r="BD6">
        <v>-1.8990616276262671</v>
      </c>
      <c r="BE6">
        <v>-0.72155581448337092</v>
      </c>
      <c r="BF6">
        <v>-1.417929316913483</v>
      </c>
      <c r="BG6">
        <v>-3.177746136861717</v>
      </c>
      <c r="BH6">
        <v>-1.4003896545022461</v>
      </c>
      <c r="BI6">
        <v>-2.073275829879961</v>
      </c>
      <c r="BJ6">
        <v>-2.0811971814900772</v>
      </c>
      <c r="BK6">
        <v>-2.3503423945107782</v>
      </c>
      <c r="BL6">
        <v>-0.88581103285265994</v>
      </c>
      <c r="BM6">
        <v>-1.299658576950069</v>
      </c>
      <c r="BN6">
        <v>-1.802380038817786</v>
      </c>
      <c r="BO6">
        <v>-2.1028507972533039</v>
      </c>
      <c r="BP6">
        <v>-2.3616431987951119</v>
      </c>
      <c r="BQ6">
        <v>-2.8929618398775512</v>
      </c>
      <c r="BR6">
        <v>-1.6491295236760719</v>
      </c>
      <c r="BS6">
        <v>-1.690754010422522</v>
      </c>
      <c r="BT6">
        <v>-1.562878518566045</v>
      </c>
      <c r="BU6">
        <v>-2.4361106686489871</v>
      </c>
      <c r="BV6">
        <v>-2.0674623690696312</v>
      </c>
      <c r="BW6">
        <v>-1.963016683422135</v>
      </c>
      <c r="BZ6">
        <v>-1.6378406868118109</v>
      </c>
      <c r="CA6">
        <v>-2.567924676706193</v>
      </c>
      <c r="CB6">
        <v>-2.2783629401137948</v>
      </c>
      <c r="CC6">
        <v>-0.93221601255191833</v>
      </c>
      <c r="CD6">
        <v>-1.7427899218758169</v>
      </c>
      <c r="CE6">
        <v>-1.764624866453232</v>
      </c>
      <c r="CF6">
        <v>-1.378835518002685</v>
      </c>
      <c r="CG6">
        <v>-3.1377767323779828</v>
      </c>
      <c r="CH6">
        <v>-2.1411183102443561</v>
      </c>
      <c r="CI6">
        <v>-3.0916031671572521</v>
      </c>
      <c r="CJ6">
        <v>-2.307118796194588</v>
      </c>
      <c r="CK6">
        <v>-2.641322575161849</v>
      </c>
      <c r="CL6">
        <v>-2.3738807497240502</v>
      </c>
      <c r="CM6">
        <v>-2.9626100277726199</v>
      </c>
      <c r="CN6">
        <v>-3.153609487263124</v>
      </c>
      <c r="CO6">
        <v>-2.4078668224991242</v>
      </c>
      <c r="CP6">
        <v>-2.7102457506122248</v>
      </c>
      <c r="CQ6">
        <v>-2.9604883523414349</v>
      </c>
      <c r="CR6">
        <v>-1.627213075963466</v>
      </c>
      <c r="CS6">
        <v>-1.6324407072894229</v>
      </c>
      <c r="CU6">
        <v>-2.0525857194452048</v>
      </c>
      <c r="CV6">
        <v>-3.07048924943504</v>
      </c>
      <c r="CW6">
        <v>-3.2856006412002849</v>
      </c>
      <c r="CX6">
        <v>-1.88145548495671</v>
      </c>
    </row>
    <row r="7" spans="1:102" x14ac:dyDescent="0.25">
      <c r="A7" t="s">
        <v>21</v>
      </c>
      <c r="B7">
        <v>-3.0543007153256232</v>
      </c>
      <c r="C7">
        <v>-3.630632450519788</v>
      </c>
      <c r="D7">
        <v>-1.0816457734058891</v>
      </c>
      <c r="E7">
        <v>-0.80514022833770227</v>
      </c>
      <c r="F7">
        <v>-1.2033965028456859</v>
      </c>
      <c r="G7">
        <v>-2.0306094113180309</v>
      </c>
      <c r="H7">
        <v>-2.6551984117095571</v>
      </c>
      <c r="I7">
        <v>-2.0828582701190959</v>
      </c>
      <c r="J7">
        <v>-1.5781472738543121</v>
      </c>
      <c r="K7">
        <v>-2.0620945068599852</v>
      </c>
      <c r="L7">
        <v>-2.6892864727361769</v>
      </c>
      <c r="M7">
        <v>-2.5093207608423498</v>
      </c>
      <c r="N7">
        <v>-2.914302225014334</v>
      </c>
      <c r="O7">
        <v>-2.2483208143460822</v>
      </c>
      <c r="P7">
        <v>-2.8306712133788619</v>
      </c>
      <c r="Q7">
        <v>-2.138421216773676</v>
      </c>
      <c r="R7">
        <v>-1.655676258763447</v>
      </c>
      <c r="S7">
        <v>-1.893790958446663</v>
      </c>
      <c r="T7">
        <v>-2.667253482956133</v>
      </c>
      <c r="U7">
        <v>-2.2585575664640678</v>
      </c>
      <c r="V7">
        <v>-2.776034118858969</v>
      </c>
      <c r="W7">
        <v>-1.2121773852184521</v>
      </c>
      <c r="X7">
        <v>-1.710829425598408</v>
      </c>
      <c r="AA7">
        <v>-2.3428551271458149</v>
      </c>
      <c r="AB7">
        <v>-1.7515227920764731</v>
      </c>
      <c r="AC7">
        <v>-3.1623034164120152</v>
      </c>
      <c r="AD7">
        <v>-1.8960749396126639</v>
      </c>
      <c r="AE7">
        <v>-1.147146204541571</v>
      </c>
      <c r="AF7">
        <v>-1.2124343109518769</v>
      </c>
      <c r="AG7">
        <v>-1.270385094219872</v>
      </c>
      <c r="AH7">
        <v>-1.8803845738912801</v>
      </c>
      <c r="AI7">
        <v>-0.73132597708310976</v>
      </c>
      <c r="AJ7">
        <v>-1.343534615721748</v>
      </c>
      <c r="AK7">
        <v>-1.716482310937923</v>
      </c>
      <c r="AL7">
        <v>-2.4372150889052571</v>
      </c>
      <c r="AM7">
        <v>-2.4251421715157888</v>
      </c>
      <c r="AN7">
        <v>-1.142639223605745</v>
      </c>
      <c r="AO7">
        <v>-1.5700353183613449</v>
      </c>
      <c r="AP7">
        <v>-1.5537374282043539</v>
      </c>
      <c r="AQ7">
        <v>-0.93037547645806873</v>
      </c>
      <c r="AR7">
        <v>-1.2875509995295289</v>
      </c>
      <c r="AS7">
        <v>-1.0553541795458661</v>
      </c>
      <c r="AT7">
        <v>-1.065499618512334</v>
      </c>
      <c r="AU7">
        <v>-1.183673837570679</v>
      </c>
      <c r="AV7">
        <v>-0.94789908791057675</v>
      </c>
      <c r="AW7">
        <v>-1.8924818884524139</v>
      </c>
      <c r="AX7">
        <v>-2.166635839600771</v>
      </c>
      <c r="AY7">
        <v>1.1170313778528529</v>
      </c>
      <c r="BA7">
        <v>-3.431404499429572</v>
      </c>
      <c r="BB7">
        <v>-3.7820233266458532</v>
      </c>
      <c r="BC7">
        <v>-1.18535180665326</v>
      </c>
      <c r="BD7">
        <v>-2.5560856145815318</v>
      </c>
      <c r="BE7">
        <v>-2.661828892960842</v>
      </c>
      <c r="BF7">
        <v>-3.011817960461284</v>
      </c>
      <c r="BG7">
        <v>-3.3174561319108111</v>
      </c>
      <c r="BH7">
        <v>-2.8876895826046258</v>
      </c>
      <c r="BI7">
        <v>-3.2027761679429698</v>
      </c>
      <c r="BJ7">
        <v>-3.9843011770153032</v>
      </c>
      <c r="BK7">
        <v>-3.944367147741028</v>
      </c>
      <c r="BL7">
        <v>-3.754759731796852</v>
      </c>
      <c r="BM7">
        <v>-3.1374318758383599</v>
      </c>
      <c r="BN7">
        <v>-3.8057775673360839</v>
      </c>
      <c r="BO7">
        <v>-1.951837424326655</v>
      </c>
      <c r="BP7">
        <v>-1.791000179786062</v>
      </c>
      <c r="BQ7">
        <v>-2.6389235184100208</v>
      </c>
      <c r="BR7">
        <v>-2.881541771203509</v>
      </c>
      <c r="BS7">
        <v>-1.820672234199888</v>
      </c>
      <c r="BT7">
        <v>-3.55614111868733</v>
      </c>
      <c r="BU7">
        <v>-2.9566633486983802</v>
      </c>
      <c r="BV7">
        <v>-2.2045543788745499</v>
      </c>
      <c r="BW7">
        <v>-2.5317117931638</v>
      </c>
      <c r="BZ7">
        <v>-3.44317993402914</v>
      </c>
      <c r="CA7">
        <v>-3.277294401419883</v>
      </c>
      <c r="CB7">
        <v>-3.0429848983099381</v>
      </c>
      <c r="CC7">
        <v>-3.4256127445817608</v>
      </c>
      <c r="CD7">
        <v>-2.848579597028289</v>
      </c>
      <c r="CE7">
        <v>-3.6889695174807819</v>
      </c>
      <c r="CF7">
        <v>-3.3315063643874621</v>
      </c>
      <c r="CG7">
        <v>-2.054711839452088</v>
      </c>
      <c r="CH7">
        <v>-3.608958537570564</v>
      </c>
      <c r="CI7">
        <v>-2.942701225684111</v>
      </c>
      <c r="CJ7">
        <v>-2.3503439690028372</v>
      </c>
      <c r="CK7">
        <v>-2.758456324871446</v>
      </c>
      <c r="CL7">
        <v>-3.0360856397212839</v>
      </c>
      <c r="CM7">
        <v>-3.3267217220727532</v>
      </c>
      <c r="CN7">
        <v>-2.8692507822813011</v>
      </c>
      <c r="CO7">
        <v>-2.7683733615325798</v>
      </c>
      <c r="CP7">
        <v>-2.829000300164513</v>
      </c>
      <c r="CQ7">
        <v>-2.298510795039955</v>
      </c>
      <c r="CR7">
        <v>-2.0441346103305</v>
      </c>
      <c r="CS7">
        <v>-2.4970460552456779</v>
      </c>
      <c r="CU7">
        <v>-1.3806802871496979</v>
      </c>
      <c r="CV7">
        <v>-2.7427101962478262</v>
      </c>
      <c r="CW7">
        <v>-3.3010251020378401</v>
      </c>
      <c r="CX7">
        <v>-2.1512967104652678</v>
      </c>
    </row>
    <row r="8" spans="1:102" x14ac:dyDescent="0.25">
      <c r="A8" t="s">
        <v>22</v>
      </c>
      <c r="B8">
        <v>-2.910834801545203</v>
      </c>
      <c r="C8">
        <v>-3.2373022382872869</v>
      </c>
      <c r="D8">
        <v>0.33232943738943688</v>
      </c>
      <c r="E8">
        <v>-0.91462895059294824</v>
      </c>
      <c r="F8">
        <v>-2.2154078541609268</v>
      </c>
      <c r="G8">
        <v>-1.595161250582656</v>
      </c>
      <c r="H8">
        <v>-1.406385234520463</v>
      </c>
      <c r="I8">
        <v>-2.6413389256503002</v>
      </c>
      <c r="J8">
        <v>-1.7698795166600541</v>
      </c>
      <c r="K8">
        <v>-1.275464770474142</v>
      </c>
      <c r="L8">
        <v>-2.8775522809355749</v>
      </c>
      <c r="M8">
        <v>-1.742711759674392</v>
      </c>
      <c r="N8">
        <v>-0.98520345321552949</v>
      </c>
      <c r="O8">
        <v>-1.9678688979679291</v>
      </c>
      <c r="P8">
        <v>-3.0517175356583239</v>
      </c>
      <c r="Q8">
        <v>-1.7304135359082631</v>
      </c>
      <c r="R8">
        <v>-1.611903378262628</v>
      </c>
      <c r="S8">
        <v>-1.9190733249731069</v>
      </c>
      <c r="T8">
        <v>-3.0217366699727299</v>
      </c>
      <c r="U8">
        <v>-1.581317284169083</v>
      </c>
      <c r="V8">
        <v>-1.682913282890961</v>
      </c>
      <c r="W8">
        <v>-0.8531883133491136</v>
      </c>
      <c r="X8">
        <v>-1.108496250590185</v>
      </c>
      <c r="AA8">
        <v>-2.245040793886123</v>
      </c>
      <c r="AB8">
        <v>-2.5902775125137132</v>
      </c>
      <c r="AC8">
        <v>-2.002661034812129</v>
      </c>
      <c r="AD8">
        <v>-2.0777006956402282</v>
      </c>
      <c r="AE8">
        <v>-1.2549930637371609</v>
      </c>
      <c r="AF8">
        <v>-1.413260894950916</v>
      </c>
      <c r="AG8">
        <v>-1.1362084727313979</v>
      </c>
      <c r="AH8">
        <v>-2.3413551784205189</v>
      </c>
      <c r="AI8">
        <v>-2.949881086566565</v>
      </c>
      <c r="AJ8">
        <v>-1.458550309894824</v>
      </c>
      <c r="AK8">
        <v>-2.8849519538614401</v>
      </c>
      <c r="AL8">
        <v>-1.4078795363518151</v>
      </c>
      <c r="AM8">
        <v>-2.022898683200677</v>
      </c>
      <c r="AN8">
        <v>-3.007294660936533</v>
      </c>
      <c r="AO8">
        <v>-2.335456486128777</v>
      </c>
      <c r="AP8">
        <v>-2.200616492086449</v>
      </c>
      <c r="AQ8">
        <v>-2.7997764139901129</v>
      </c>
      <c r="AR8">
        <v>-2.5423274001490839</v>
      </c>
      <c r="AS8">
        <v>-1.2290139283307639</v>
      </c>
      <c r="AT8">
        <v>-2.7402027433345841</v>
      </c>
      <c r="AU8">
        <v>-1.8729402522262291</v>
      </c>
      <c r="AV8">
        <v>-0.53671179580410455</v>
      </c>
      <c r="AW8">
        <v>-3.0096528798899151</v>
      </c>
      <c r="AX8">
        <v>-2.7310461353759292</v>
      </c>
      <c r="AY8">
        <v>0.47864760976464721</v>
      </c>
      <c r="BA8">
        <v>-1.8337802019600371</v>
      </c>
      <c r="BB8">
        <v>-2.9104868222420501</v>
      </c>
      <c r="BC8">
        <v>-0.5471856148200217</v>
      </c>
      <c r="BD8">
        <v>-2.5366694752910188</v>
      </c>
      <c r="BE8">
        <v>-2.205501057646325</v>
      </c>
      <c r="BF8">
        <v>-2.1303361182185832</v>
      </c>
      <c r="BG8">
        <v>-2.0476860794563319</v>
      </c>
      <c r="BH8">
        <v>-1.476046980737201</v>
      </c>
      <c r="BI8">
        <v>-2.371919236823373</v>
      </c>
      <c r="BJ8">
        <v>-2.7072322786929681</v>
      </c>
      <c r="BK8">
        <v>-2.6519069747226669</v>
      </c>
      <c r="BL8">
        <v>-2.7546472280314211</v>
      </c>
      <c r="BM8">
        <v>-2.8306406474134089</v>
      </c>
      <c r="BN8">
        <v>-1.8599613922449389</v>
      </c>
      <c r="BO8">
        <v>-1.3960167317530949</v>
      </c>
      <c r="BP8">
        <v>-2.8214858394457099</v>
      </c>
      <c r="BQ8">
        <v>-2.7096141490640728</v>
      </c>
      <c r="BR8">
        <v>-2.659362292954528</v>
      </c>
      <c r="BS8">
        <v>-0.8929791367441815</v>
      </c>
      <c r="BT8">
        <v>-2.388081157495368</v>
      </c>
      <c r="BU8">
        <v>-2.7331369617558559</v>
      </c>
      <c r="BV8">
        <v>-1.412160792453542</v>
      </c>
      <c r="BW8">
        <v>-1.5742678067969369</v>
      </c>
      <c r="BZ8">
        <v>-2.683555955899644</v>
      </c>
      <c r="CA8">
        <v>-2.5480646329759908</v>
      </c>
      <c r="CB8">
        <v>-1.897487791017433</v>
      </c>
      <c r="CC8">
        <v>-2.0104111257179951</v>
      </c>
      <c r="CD8">
        <v>-1.859885847004195</v>
      </c>
      <c r="CE8">
        <v>-2.735137454895447</v>
      </c>
      <c r="CF8">
        <v>-2.0661486975269132</v>
      </c>
      <c r="CG8">
        <v>-2.4634845250244282</v>
      </c>
      <c r="CH8">
        <v>-1.998604324774558</v>
      </c>
      <c r="CI8">
        <v>-2.8311306979538879</v>
      </c>
      <c r="CJ8">
        <v>-2.0988787821477728</v>
      </c>
      <c r="CK8">
        <v>-2.555837090157143</v>
      </c>
      <c r="CL8">
        <v>-1.4365765983787551</v>
      </c>
      <c r="CM8">
        <v>-2.4635200424622421</v>
      </c>
      <c r="CN8">
        <v>-2.249033057633091</v>
      </c>
      <c r="CO8">
        <v>-3.1097988768535552</v>
      </c>
      <c r="CP8">
        <v>-2.3453368522133902</v>
      </c>
      <c r="CQ8">
        <v>-3.12039412620797</v>
      </c>
      <c r="CR8">
        <v>-1.9766134809104139</v>
      </c>
      <c r="CS8">
        <v>-1.251604643280618</v>
      </c>
      <c r="CU8">
        <v>-1.0921629480915129</v>
      </c>
      <c r="CV8">
        <v>-2.41993715062454</v>
      </c>
      <c r="CW8">
        <v>-2.6113069936840478</v>
      </c>
      <c r="CX8">
        <v>-1.0377879878705469</v>
      </c>
    </row>
    <row r="9" spans="1:102" x14ac:dyDescent="0.25">
      <c r="A9" t="s">
        <v>23</v>
      </c>
      <c r="B9">
        <v>-3.764215804215167</v>
      </c>
      <c r="C9">
        <v>-3.7650474180912772</v>
      </c>
      <c r="D9">
        <v>-1.162495848858915</v>
      </c>
      <c r="E9">
        <v>-2.250133864900338</v>
      </c>
      <c r="F9">
        <v>-2.418084113244571</v>
      </c>
      <c r="G9">
        <v>-1.511655028435579</v>
      </c>
      <c r="H9">
        <v>-2.8733357408795861</v>
      </c>
      <c r="I9">
        <v>-3.0940907917603702</v>
      </c>
      <c r="J9">
        <v>-2.8303812480487411</v>
      </c>
      <c r="K9">
        <v>-3.0504251406161722</v>
      </c>
      <c r="L9">
        <v>-2.9385797758923511</v>
      </c>
      <c r="M9">
        <v>-3.18678853727637</v>
      </c>
      <c r="N9">
        <v>-2.6629333826532058</v>
      </c>
      <c r="O9">
        <v>-2.9507619106853071</v>
      </c>
      <c r="P9">
        <v>-3.0515111462225328</v>
      </c>
      <c r="Q9">
        <v>-3.272692311596169</v>
      </c>
      <c r="R9">
        <v>-2.70429104309116</v>
      </c>
      <c r="S9">
        <v>-2.9747226462857319</v>
      </c>
      <c r="T9">
        <v>-3.2331184065544152</v>
      </c>
      <c r="U9">
        <v>-2.855497298107827</v>
      </c>
      <c r="V9">
        <v>-2.711602501022512</v>
      </c>
      <c r="W9">
        <v>-3.0251262587199759</v>
      </c>
      <c r="X9">
        <v>-2.882268093908444</v>
      </c>
      <c r="AA9">
        <v>-1.720201228738786</v>
      </c>
      <c r="AB9">
        <v>-2.351401573044908</v>
      </c>
      <c r="AC9">
        <v>-1.5945755328204081</v>
      </c>
      <c r="AD9">
        <v>-0.7491842003539424</v>
      </c>
      <c r="AE9">
        <v>-1.3101937307609339</v>
      </c>
      <c r="AF9">
        <v>-2.371429666824262</v>
      </c>
      <c r="AG9">
        <v>-2.230057251879825</v>
      </c>
      <c r="AH9">
        <v>-2.1330896818445981</v>
      </c>
      <c r="AI9">
        <v>-1.563343781445919</v>
      </c>
      <c r="AJ9">
        <v>-3.1788933299692248</v>
      </c>
      <c r="AK9">
        <v>-3.0333557377025042</v>
      </c>
      <c r="AL9">
        <v>-2.9853804023594681</v>
      </c>
      <c r="AM9">
        <v>-3.041147069490389</v>
      </c>
      <c r="AN9">
        <v>-2.742858818912675</v>
      </c>
      <c r="AO9">
        <v>-1.177133149906836</v>
      </c>
      <c r="AP9">
        <v>-2.713598669429381</v>
      </c>
      <c r="AQ9">
        <v>-1.33261079769736</v>
      </c>
      <c r="AR9">
        <v>-2.186307922252587</v>
      </c>
      <c r="AS9">
        <v>-2.7497980155559678</v>
      </c>
      <c r="AT9">
        <v>-2.8282076732382562</v>
      </c>
      <c r="AU9">
        <v>-0.86510433235725048</v>
      </c>
      <c r="AV9">
        <v>-0.71348263092120534</v>
      </c>
      <c r="AW9">
        <v>-2.152785526430856</v>
      </c>
      <c r="AX9">
        <v>-3.7826356122830451</v>
      </c>
      <c r="AY9">
        <v>2.649617576897918</v>
      </c>
      <c r="BA9">
        <v>-2.9922031497641131</v>
      </c>
      <c r="BB9">
        <v>-3.4627379639823181</v>
      </c>
      <c r="BC9">
        <v>-1.66708002708909</v>
      </c>
      <c r="BD9">
        <v>-1.1880400715257551</v>
      </c>
      <c r="BE9">
        <v>-1.632262959128133</v>
      </c>
      <c r="BF9">
        <v>-1.260416924442733</v>
      </c>
      <c r="BG9">
        <v>-3.171826808239425</v>
      </c>
      <c r="BH9">
        <v>-3.2010204970012142</v>
      </c>
      <c r="BI9">
        <v>-3.3428577452626391</v>
      </c>
      <c r="BJ9">
        <v>-3.391501640303916</v>
      </c>
      <c r="BK9">
        <v>-3.2254924101159679</v>
      </c>
      <c r="BL9">
        <v>-3.3484013937302088</v>
      </c>
      <c r="BM9">
        <v>-3.4530981959623208</v>
      </c>
      <c r="BN9">
        <v>-3.2880135992778259</v>
      </c>
      <c r="BO9">
        <v>-3.2563221213507831</v>
      </c>
      <c r="BP9">
        <v>-1.838018305105185</v>
      </c>
      <c r="BQ9">
        <v>-0.95145081085717498</v>
      </c>
      <c r="BR9">
        <v>-2.3586011535944191</v>
      </c>
      <c r="BS9">
        <v>-2.9488160420646459</v>
      </c>
      <c r="BT9">
        <v>-3.242028653567862</v>
      </c>
      <c r="BU9">
        <v>-2.0643579545402511</v>
      </c>
      <c r="BV9">
        <v>-1.830039600804225</v>
      </c>
      <c r="BW9">
        <v>-0.93909906837925172</v>
      </c>
      <c r="BZ9">
        <v>-2.6415836257000271</v>
      </c>
      <c r="CA9">
        <v>-2.3534879836273559</v>
      </c>
      <c r="CB9">
        <v>-3.4868411858216022</v>
      </c>
      <c r="CC9">
        <v>-2.408585261699749</v>
      </c>
      <c r="CD9">
        <v>-2.7945345783952389</v>
      </c>
      <c r="CE9">
        <v>-3.2371566922095592</v>
      </c>
      <c r="CF9">
        <v>-1.999971983160405</v>
      </c>
      <c r="CG9">
        <v>-1.7058032547418529</v>
      </c>
      <c r="CH9">
        <v>-0.86951762182225434</v>
      </c>
      <c r="CI9">
        <v>-2.2126913791996299</v>
      </c>
      <c r="CJ9">
        <v>-0.47163594330987252</v>
      </c>
      <c r="CK9">
        <v>-1.9424443554272171</v>
      </c>
      <c r="CL9">
        <v>-0.59824620725926092</v>
      </c>
      <c r="CM9">
        <v>-2.853612252996137</v>
      </c>
      <c r="CN9">
        <v>-0.52943588198194103</v>
      </c>
      <c r="CO9">
        <v>-1.2233613854176379</v>
      </c>
      <c r="CP9">
        <v>-0.67110280281859669</v>
      </c>
      <c r="CQ9">
        <v>-1.415044396991749</v>
      </c>
      <c r="CR9">
        <v>-1.024591521552529</v>
      </c>
      <c r="CS9">
        <v>-2.0054214157071799</v>
      </c>
      <c r="CU9">
        <v>-0.6264690621563952</v>
      </c>
      <c r="CV9">
        <v>-2.7438090346192321</v>
      </c>
      <c r="CW9">
        <v>-3.687625645170947</v>
      </c>
      <c r="CX9">
        <v>-0.7790569641908428</v>
      </c>
    </row>
    <row r="10" spans="1:102" x14ac:dyDescent="0.25">
      <c r="A10" t="s">
        <v>24</v>
      </c>
      <c r="B10">
        <v>-3.3508967792994002</v>
      </c>
      <c r="C10">
        <v>-3.4352212815041572</v>
      </c>
      <c r="D10">
        <v>-6.0914983088283643E-2</v>
      </c>
      <c r="E10">
        <v>-1.3386442694909439</v>
      </c>
      <c r="F10">
        <v>-1.988734929585005</v>
      </c>
      <c r="G10">
        <v>-0.9483709361628162</v>
      </c>
      <c r="H10">
        <v>-1.6557454988484479</v>
      </c>
      <c r="I10">
        <v>-0.8326805963961279</v>
      </c>
      <c r="J10">
        <v>-0.70765636814139365</v>
      </c>
      <c r="K10">
        <v>-1.684383366614477</v>
      </c>
      <c r="L10">
        <v>-0.55380824507358639</v>
      </c>
      <c r="M10">
        <v>-0.74674288722348647</v>
      </c>
      <c r="N10">
        <v>-1.814139957872378</v>
      </c>
      <c r="O10">
        <v>-1.0254398414411201</v>
      </c>
      <c r="P10">
        <v>-1.091805082217612</v>
      </c>
      <c r="Q10">
        <v>-1.2258379407861411</v>
      </c>
      <c r="R10">
        <v>-1.61534271884141</v>
      </c>
      <c r="S10">
        <v>-1.0482829184489331</v>
      </c>
      <c r="T10">
        <v>-1.1926195883516419</v>
      </c>
      <c r="U10">
        <v>-1.8257335898195479</v>
      </c>
      <c r="V10">
        <v>-1.377050655777154</v>
      </c>
      <c r="W10">
        <v>-0.50177474799286303</v>
      </c>
      <c r="X10">
        <v>-1.5007370902516779</v>
      </c>
      <c r="AA10">
        <v>-1.123036684548991</v>
      </c>
      <c r="AB10">
        <v>-1.32672590860207</v>
      </c>
      <c r="AC10">
        <v>-0.46202587236118758</v>
      </c>
      <c r="AD10">
        <v>-0.58315637998295689</v>
      </c>
      <c r="AE10">
        <v>-1.1090829542760281</v>
      </c>
      <c r="AF10">
        <v>-1.961894790405359</v>
      </c>
      <c r="AG10">
        <v>-0.85747457266854221</v>
      </c>
      <c r="AH10">
        <v>-2.5157295915150009</v>
      </c>
      <c r="AI10">
        <v>-2.658256278144413</v>
      </c>
      <c r="AJ10">
        <v>-2.2329787864158681</v>
      </c>
      <c r="AK10">
        <v>-1.5791826614936419</v>
      </c>
      <c r="AL10">
        <v>-2.192191062752602</v>
      </c>
      <c r="AM10">
        <v>-1.9239697353566241</v>
      </c>
      <c r="AN10">
        <v>-1.2134924116621031</v>
      </c>
      <c r="AO10">
        <v>-0.89398226818005488</v>
      </c>
      <c r="AP10">
        <v>-2.241835476552557</v>
      </c>
      <c r="AQ10">
        <v>-0.80764598621406869</v>
      </c>
      <c r="AR10">
        <v>-1.222223449374086</v>
      </c>
      <c r="AS10">
        <v>-1.0404084643879279</v>
      </c>
      <c r="AT10">
        <v>-1.701653177443563</v>
      </c>
      <c r="AU10">
        <v>-0.5470795721618541</v>
      </c>
      <c r="AV10">
        <v>-0.38037699041366618</v>
      </c>
      <c r="AW10">
        <v>-1.5705258385469869</v>
      </c>
      <c r="AX10">
        <v>-1.6215352785137529</v>
      </c>
      <c r="AY10">
        <v>-0.372304924950556</v>
      </c>
      <c r="BA10">
        <v>-3.0137353976027761</v>
      </c>
      <c r="BB10">
        <v>-1.83659798726756</v>
      </c>
      <c r="BC10">
        <v>-0.2206717327550293</v>
      </c>
      <c r="BD10">
        <v>2.5591385960249302</v>
      </c>
      <c r="BE10">
        <v>-1.619959230192453</v>
      </c>
      <c r="BF10">
        <v>-1.7897228825680731</v>
      </c>
      <c r="BG10">
        <v>-0.73817246915272705</v>
      </c>
      <c r="BH10">
        <v>-0.86297515420865145</v>
      </c>
      <c r="BI10">
        <v>-2.2879088982467448</v>
      </c>
      <c r="BJ10">
        <v>-1.5174627482751131</v>
      </c>
      <c r="BK10">
        <v>-1.248636750424424</v>
      </c>
      <c r="BL10">
        <v>-0.30940429579030621</v>
      </c>
      <c r="BM10">
        <v>-0.86690253381642002</v>
      </c>
      <c r="BN10">
        <v>-2.3115293008196018</v>
      </c>
      <c r="BO10">
        <v>-2.8505283146537579</v>
      </c>
      <c r="BP10">
        <v>-1.341187558596147</v>
      </c>
      <c r="BQ10">
        <v>-2.7020317760302421</v>
      </c>
      <c r="BR10">
        <v>-0.24492440755431091</v>
      </c>
      <c r="BS10">
        <v>-0.90261144399915405</v>
      </c>
      <c r="BT10">
        <v>-0.38201510831297192</v>
      </c>
      <c r="BU10">
        <v>-2.6747208675456648</v>
      </c>
      <c r="BV10">
        <v>-0.99272882044623389</v>
      </c>
      <c r="BW10">
        <v>-1.8226608664925701</v>
      </c>
      <c r="BZ10">
        <v>-0.93765128571591694</v>
      </c>
      <c r="CA10">
        <v>-0.42156634557956479</v>
      </c>
      <c r="CB10">
        <v>-0.4329754077732369</v>
      </c>
      <c r="CC10">
        <v>-1.014910571099316</v>
      </c>
      <c r="CD10">
        <v>-1.857263448407013</v>
      </c>
      <c r="CE10">
        <v>-1.6938797725046459</v>
      </c>
      <c r="CF10">
        <v>-1.309587987365544</v>
      </c>
      <c r="CG10">
        <v>-2.1858963336667578</v>
      </c>
      <c r="CH10">
        <v>-1.909754017335392</v>
      </c>
      <c r="CI10">
        <v>-1.4214738817516841</v>
      </c>
      <c r="CJ10">
        <v>-1.8874026973641751</v>
      </c>
      <c r="CK10">
        <v>-1.700490265021481</v>
      </c>
      <c r="CL10">
        <v>-2.1215006968850152</v>
      </c>
      <c r="CM10">
        <v>-1.1904915709510719</v>
      </c>
      <c r="CN10">
        <v>-2.1388059571564848</v>
      </c>
      <c r="CO10">
        <v>-2.4220362588956439</v>
      </c>
      <c r="CP10">
        <v>-2.8788444570707039</v>
      </c>
      <c r="CQ10">
        <v>-0.38640550197240858</v>
      </c>
      <c r="CR10">
        <v>-0.54992411663056762</v>
      </c>
      <c r="CS10">
        <v>-0.66461363355639735</v>
      </c>
      <c r="CU10">
        <v>-0.33972415481128948</v>
      </c>
      <c r="CV10">
        <v>-1.4407507827268899</v>
      </c>
      <c r="CW10">
        <v>-1.9071526685425531</v>
      </c>
      <c r="CX10">
        <v>8.6397614062449529E-2</v>
      </c>
    </row>
    <row r="11" spans="1:102" x14ac:dyDescent="0.25">
      <c r="A11" t="s">
        <v>25</v>
      </c>
      <c r="B11">
        <v>-3.784800296445606</v>
      </c>
      <c r="C11">
        <v>-3.7747252032832881</v>
      </c>
      <c r="D11">
        <v>-1.1262884982076711</v>
      </c>
      <c r="E11">
        <v>-0.43398406316604271</v>
      </c>
      <c r="F11">
        <v>-2.2706049512016868</v>
      </c>
      <c r="G11">
        <v>-1.212604742749821</v>
      </c>
      <c r="H11">
        <v>-0.91289072536997129</v>
      </c>
      <c r="I11">
        <v>-1.720706001977043</v>
      </c>
      <c r="J11">
        <v>-2.6090367198530902</v>
      </c>
      <c r="K11">
        <v>-1.487914070080208</v>
      </c>
      <c r="L11">
        <v>-2.1078261122641728</v>
      </c>
      <c r="M11">
        <v>-2.39012641442475</v>
      </c>
      <c r="N11">
        <v>-1.928968649536821</v>
      </c>
      <c r="O11">
        <v>-2.9139950132135568</v>
      </c>
      <c r="P11">
        <v>-2.3391003246022422</v>
      </c>
      <c r="Q11">
        <v>-1.1616623840084981</v>
      </c>
      <c r="R11">
        <v>-2.621073601951152</v>
      </c>
      <c r="S11">
        <v>-1.944221108553839</v>
      </c>
      <c r="T11">
        <v>-2.8337865364004031</v>
      </c>
      <c r="U11">
        <v>-1.9745625296975999</v>
      </c>
      <c r="V11">
        <v>-3.084738064384529</v>
      </c>
      <c r="W11">
        <v>-1.053722313993217</v>
      </c>
      <c r="X11">
        <v>-1.608204268500758</v>
      </c>
      <c r="AA11">
        <v>-0.96092961497103824</v>
      </c>
      <c r="AB11">
        <v>-1.3359951878185079</v>
      </c>
      <c r="AC11">
        <v>-0.91126923509427171</v>
      </c>
      <c r="AD11">
        <v>-0.44479104954306881</v>
      </c>
      <c r="AE11">
        <v>-1.1694687758875331</v>
      </c>
      <c r="AF11">
        <v>-2.3084519016257632</v>
      </c>
      <c r="AG11">
        <v>-1.2184549054972511</v>
      </c>
      <c r="AH11">
        <v>-1.648528775461326</v>
      </c>
      <c r="AI11">
        <v>-1.7044603339746569</v>
      </c>
      <c r="AJ11">
        <v>-3.3897318005749209</v>
      </c>
      <c r="AK11">
        <v>-2.810159597790951</v>
      </c>
      <c r="AL11">
        <v>-3.1480898427521198</v>
      </c>
      <c r="AM11">
        <v>-2.7933355859055089</v>
      </c>
      <c r="AN11">
        <v>-1.102786519033486</v>
      </c>
      <c r="AO11">
        <v>-2.5926287326381732</v>
      </c>
      <c r="AP11">
        <v>-2.2000108288500519</v>
      </c>
      <c r="AQ11">
        <v>-2.4705525892291251</v>
      </c>
      <c r="AR11">
        <v>-2.4256149639724458</v>
      </c>
      <c r="AS11">
        <v>-1.137988948709109</v>
      </c>
      <c r="AT11">
        <v>-2.7112999621410481</v>
      </c>
      <c r="AU11">
        <v>-2.4251772045310651</v>
      </c>
      <c r="AV11">
        <v>-0.79235222409032402</v>
      </c>
      <c r="AW11">
        <v>-3.335579046748252</v>
      </c>
      <c r="AX11">
        <v>-3.4924063118854329</v>
      </c>
      <c r="AY11">
        <v>-1.5880355008220259</v>
      </c>
      <c r="BA11">
        <v>-5.5448837802761277</v>
      </c>
      <c r="BB11">
        <v>-5.5375324851955732</v>
      </c>
      <c r="BC11">
        <v>-3.4142641739177328</v>
      </c>
      <c r="BD11">
        <v>-3.4810564411214169</v>
      </c>
      <c r="BE11">
        <v>-5.1080313111645772</v>
      </c>
      <c r="BF11">
        <v>-4.16908578710866</v>
      </c>
      <c r="BG11">
        <v>-5.2108582969065411</v>
      </c>
      <c r="BH11">
        <v>-4.1827683135279701</v>
      </c>
      <c r="BI11">
        <v>-5.2601063440183573</v>
      </c>
      <c r="BJ11">
        <v>-3.061990174885759</v>
      </c>
      <c r="BK11">
        <v>-4.8464089602838571</v>
      </c>
      <c r="BL11">
        <v>-4.5160698759465872</v>
      </c>
      <c r="BM11">
        <v>-5.2228697540073954</v>
      </c>
      <c r="BN11">
        <v>-4.3467870182446839</v>
      </c>
      <c r="BO11">
        <v>-4.9522879718989836</v>
      </c>
      <c r="BP11">
        <v>-4.9436596459122821</v>
      </c>
      <c r="BQ11">
        <v>-4.6349606524074547</v>
      </c>
      <c r="BR11">
        <v>-4.3085791087692007</v>
      </c>
      <c r="BS11">
        <v>-4.7791634305614634</v>
      </c>
      <c r="BT11">
        <v>-4.9115567024680464</v>
      </c>
      <c r="BU11">
        <v>-4.418319782646484</v>
      </c>
      <c r="BV11">
        <v>-4.280221973648108</v>
      </c>
      <c r="BW11">
        <v>-4.1463752623929686</v>
      </c>
      <c r="BZ11">
        <v>-4.5052503434258471</v>
      </c>
      <c r="CA11">
        <v>-3.5325885400690691</v>
      </c>
      <c r="CB11">
        <v>-4.4199581403633843</v>
      </c>
      <c r="CC11">
        <v>-4.4136257247779751</v>
      </c>
      <c r="CD11">
        <v>-4.5135472857203798</v>
      </c>
      <c r="CE11">
        <v>-4.4519838970206207</v>
      </c>
      <c r="CF11">
        <v>-3.4751494644861358</v>
      </c>
      <c r="CG11">
        <v>-3.541830541274781</v>
      </c>
      <c r="CH11">
        <v>-4.725234284846338</v>
      </c>
      <c r="CI11">
        <v>-2.8305893901313799</v>
      </c>
      <c r="CJ11">
        <v>-3.260899645605166</v>
      </c>
      <c r="CK11">
        <v>-2.4962638854368651</v>
      </c>
      <c r="CL11">
        <v>-4.628124685959051</v>
      </c>
      <c r="CM11">
        <v>-3.273120236887447</v>
      </c>
      <c r="CN11">
        <v>-3.6072990307576869</v>
      </c>
      <c r="CO11">
        <v>-3.374533790132483</v>
      </c>
      <c r="CP11">
        <v>-3.6776458954364708</v>
      </c>
      <c r="CQ11">
        <v>-4.0841304693064018</v>
      </c>
      <c r="CR11">
        <v>-3.3477167786884938</v>
      </c>
      <c r="CS11">
        <v>-2.6473619079040169</v>
      </c>
      <c r="CU11">
        <v>-2.946355791011269</v>
      </c>
      <c r="CV11">
        <v>-5.7247113780704808</v>
      </c>
    </row>
    <row r="12" spans="1:102" x14ac:dyDescent="0.25">
      <c r="A12" t="s">
        <v>26</v>
      </c>
      <c r="C12">
        <v>-3.2455223126659578</v>
      </c>
      <c r="D12">
        <v>-2.4767867777900801</v>
      </c>
      <c r="E12">
        <v>-1.5215181795352291</v>
      </c>
      <c r="F12">
        <v>-2.694719122635763</v>
      </c>
      <c r="G12">
        <v>-2.85237841071153</v>
      </c>
      <c r="H12">
        <v>-1.8601226344221049</v>
      </c>
      <c r="I12">
        <v>-1.2021101526887941</v>
      </c>
      <c r="J12">
        <v>-1.447355598546479</v>
      </c>
      <c r="K12">
        <v>-1.439400732789146</v>
      </c>
      <c r="L12">
        <v>-2.079899414216912</v>
      </c>
      <c r="M12">
        <v>-1.9891864120200591</v>
      </c>
      <c r="N12">
        <v>-1.7461468914076539</v>
      </c>
      <c r="O12">
        <v>-2.9609148041808022</v>
      </c>
      <c r="P12">
        <v>-3.0996331965511761</v>
      </c>
      <c r="Q12">
        <v>-3.1370384306151391</v>
      </c>
      <c r="R12">
        <v>-2.939773267819453</v>
      </c>
      <c r="S12">
        <v>-2.7809404852762141</v>
      </c>
      <c r="T12">
        <v>-1.17350353251975</v>
      </c>
      <c r="U12">
        <v>-1.089846461118521</v>
      </c>
      <c r="V12">
        <v>-3.2092484269750541</v>
      </c>
      <c r="W12">
        <v>-2.4888109843990911</v>
      </c>
      <c r="AA12">
        <v>-2.386598838292044</v>
      </c>
      <c r="AB12">
        <v>-1.783759240426118</v>
      </c>
      <c r="AC12">
        <v>-1.321877886888881</v>
      </c>
      <c r="AD12">
        <v>-1.8936021458543919</v>
      </c>
      <c r="AE12">
        <v>-1.1276399088113971</v>
      </c>
      <c r="AF12">
        <v>-2.3740474910876528</v>
      </c>
      <c r="AG12">
        <v>-2.8750121456930668</v>
      </c>
      <c r="AH12">
        <v>-2.0571225229342782</v>
      </c>
      <c r="AI12">
        <v>-3.3380933415032721</v>
      </c>
      <c r="AJ12">
        <v>-2.9098802498499108</v>
      </c>
      <c r="AK12">
        <v>-1.7907404747011331</v>
      </c>
      <c r="AL12">
        <v>-3.5159185510573181</v>
      </c>
      <c r="AM12">
        <v>-3.3623484530976562</v>
      </c>
      <c r="AN12">
        <v>-2.789043156870076</v>
      </c>
      <c r="AO12">
        <v>-3.4348984006520449</v>
      </c>
      <c r="AP12">
        <v>-3.3204204800277961</v>
      </c>
      <c r="AQ12">
        <v>-2.1762574869912621</v>
      </c>
      <c r="AR12">
        <v>-2.0720590294127659</v>
      </c>
      <c r="AS12">
        <v>-2.234194242038873</v>
      </c>
      <c r="BB12">
        <v>-3.6467548452911198</v>
      </c>
      <c r="BC12">
        <v>-2.623028738725345</v>
      </c>
      <c r="BD12">
        <v>-1.997334096146276</v>
      </c>
      <c r="BE12">
        <v>-1.8111774502622719</v>
      </c>
      <c r="BF12">
        <v>-1.142019982890129</v>
      </c>
      <c r="BG12">
        <v>-2.6546202124395988</v>
      </c>
      <c r="BH12">
        <v>-1.8945227573892029</v>
      </c>
      <c r="BI12">
        <v>-2.2101687762419759</v>
      </c>
      <c r="BJ12">
        <v>-3.408434852476002</v>
      </c>
      <c r="BK12">
        <v>-1.35757686874973</v>
      </c>
      <c r="BL12">
        <v>-1.094820189152077</v>
      </c>
      <c r="BM12">
        <v>-3.6203968737997001</v>
      </c>
      <c r="BN12">
        <v>-3.1931262860829488</v>
      </c>
      <c r="BO12">
        <v>-3.2689728517246111</v>
      </c>
      <c r="BP12">
        <v>-3.421822753313112</v>
      </c>
      <c r="BQ12">
        <v>-3.4196858126993979</v>
      </c>
      <c r="BR12">
        <v>-3.1124341056075742</v>
      </c>
      <c r="BS12">
        <v>-3.5270170834267018</v>
      </c>
      <c r="BT12">
        <v>-2.5666884299539698</v>
      </c>
      <c r="BU12">
        <v>-2.4182502548681102</v>
      </c>
      <c r="BV12">
        <v>-2.3365175767684878</v>
      </c>
      <c r="BZ12">
        <v>-0.97178510149180442</v>
      </c>
      <c r="CA12">
        <v>-1.544763098370554</v>
      </c>
      <c r="CB12">
        <v>-3.1126412228435458</v>
      </c>
      <c r="CC12">
        <v>-3.1379421993600789</v>
      </c>
      <c r="CD12">
        <v>-3.4403841197327898</v>
      </c>
      <c r="CE12">
        <v>-3.5105516541663131</v>
      </c>
      <c r="CF12">
        <v>-3.257136753066642</v>
      </c>
      <c r="CG12">
        <v>-1.6317348512512191</v>
      </c>
      <c r="CH12">
        <v>-1.3563001289341119</v>
      </c>
      <c r="CI12">
        <v>-1.5811559257869869</v>
      </c>
      <c r="CJ12">
        <v>-2.290236739402213</v>
      </c>
      <c r="CK12">
        <v>-2.8264360768230818</v>
      </c>
      <c r="CL12">
        <v>-1.1014302456599101</v>
      </c>
      <c r="CM12">
        <v>-0.94844849138532072</v>
      </c>
      <c r="CN12">
        <v>-1.0231604629721469</v>
      </c>
      <c r="CO12">
        <v>-1.4496022990701189</v>
      </c>
      <c r="CP12">
        <v>-1.249136927320156</v>
      </c>
      <c r="CQ12">
        <v>-2.6801997082710591</v>
      </c>
      <c r="CR12">
        <v>-1.402493222688399</v>
      </c>
      <c r="CV12">
        <v>-2.5361259143384332</v>
      </c>
      <c r="CW12">
        <v>-2.1522734786108701</v>
      </c>
    </row>
    <row r="13" spans="1:102" x14ac:dyDescent="0.25">
      <c r="A13" t="s">
        <v>27</v>
      </c>
      <c r="BB13">
        <v>-2.2333493195287928</v>
      </c>
      <c r="BC13">
        <v>-1.777214101361946</v>
      </c>
      <c r="BD13">
        <v>-0.55201500127944192</v>
      </c>
      <c r="BE13">
        <v>-1.128688399674999</v>
      </c>
      <c r="BF13">
        <v>-2.48214502785114E-2</v>
      </c>
      <c r="BG13">
        <v>-1.7874298809534981</v>
      </c>
      <c r="BH13">
        <v>-2.001840013850666</v>
      </c>
      <c r="BI13">
        <v>-0.41366339350673281</v>
      </c>
      <c r="BJ13">
        <v>0.24684877967605931</v>
      </c>
      <c r="BK13">
        <v>-0.56805198930687684</v>
      </c>
      <c r="BL13">
        <v>0.33806022310783868</v>
      </c>
      <c r="BM13">
        <v>-1.989773363719461</v>
      </c>
      <c r="BN13">
        <v>-2.0926759660774121</v>
      </c>
      <c r="BO13">
        <v>-1.689256173620346</v>
      </c>
      <c r="BP13">
        <v>-0.82333914159511834</v>
      </c>
      <c r="BQ13">
        <v>-0.20457561527887391</v>
      </c>
      <c r="BR13">
        <v>-1.8818795037092491</v>
      </c>
      <c r="BS13">
        <v>-1.502298787677814</v>
      </c>
      <c r="BT13">
        <v>-0.49157536948953262</v>
      </c>
      <c r="BU13">
        <v>-0.80128249998392331</v>
      </c>
      <c r="BV13">
        <v>-0.59982305993792118</v>
      </c>
      <c r="BZ13">
        <v>-1.5714698936526119</v>
      </c>
      <c r="CA13">
        <v>-1.1889152804728511</v>
      </c>
      <c r="CB13">
        <v>-2.45699566863486</v>
      </c>
      <c r="CC13">
        <v>-1.7344695168266011</v>
      </c>
      <c r="CD13">
        <v>-0.73107057667284936</v>
      </c>
      <c r="CE13">
        <v>-0.55095739100410568</v>
      </c>
      <c r="CF13">
        <v>-0.28662897880308341</v>
      </c>
      <c r="CG13">
        <v>-2.819927792776793</v>
      </c>
      <c r="CH13">
        <v>-0.81022532603873099</v>
      </c>
      <c r="CI13">
        <v>-1.1948028673213691</v>
      </c>
      <c r="CJ13">
        <v>-0.92529198149573499</v>
      </c>
      <c r="CK13">
        <v>-0.93617368597522688</v>
      </c>
      <c r="CL13">
        <v>-1.4248863790639521</v>
      </c>
      <c r="CM13">
        <v>-1.5596166471111741</v>
      </c>
      <c r="CN13">
        <v>-1.0765331350866021</v>
      </c>
      <c r="CO13">
        <v>-2.185231317132704</v>
      </c>
      <c r="CP13">
        <v>-2.654418170541704</v>
      </c>
      <c r="CQ13">
        <v>-2.322694460534215</v>
      </c>
      <c r="CR13">
        <v>-0.34022370799603768</v>
      </c>
      <c r="CV13">
        <v>-1.8748701191423749</v>
      </c>
      <c r="CW13">
        <v>-1.551041150300686</v>
      </c>
    </row>
    <row r="14" spans="1:102" x14ac:dyDescent="0.25">
      <c r="A14" t="s">
        <v>28</v>
      </c>
      <c r="C14">
        <v>-3.4976078033685321</v>
      </c>
      <c r="D14">
        <v>-2.5139977719190929</v>
      </c>
      <c r="E14">
        <v>-0.86972105564300461</v>
      </c>
      <c r="F14">
        <v>-2.1388961205674351</v>
      </c>
      <c r="G14">
        <v>-2.2479080417433019</v>
      </c>
      <c r="H14">
        <v>-2.7073366614359928</v>
      </c>
      <c r="I14">
        <v>-2.2477117787609191</v>
      </c>
      <c r="J14">
        <v>-2.726697276039598</v>
      </c>
      <c r="K14">
        <v>-2.6990233929027601</v>
      </c>
      <c r="L14">
        <v>-2.3392592246285688</v>
      </c>
      <c r="M14">
        <v>-1.4960641204013161</v>
      </c>
      <c r="N14">
        <v>-3.114502446545353</v>
      </c>
      <c r="O14">
        <v>-2.189136604775535</v>
      </c>
      <c r="P14">
        <v>-2.8440382681813761</v>
      </c>
      <c r="Q14">
        <v>-2.2074790012246601</v>
      </c>
      <c r="R14">
        <v>-2.1357945334813659</v>
      </c>
      <c r="S14">
        <v>-2.6955621021033198</v>
      </c>
      <c r="T14">
        <v>-2.8607270114316918</v>
      </c>
      <c r="U14">
        <v>-2.458806001063417</v>
      </c>
      <c r="V14">
        <v>-2.6033308624173221</v>
      </c>
      <c r="W14">
        <v>-1.6676615891954041</v>
      </c>
      <c r="AA14">
        <v>-1.6481673528061169</v>
      </c>
      <c r="AB14">
        <v>-2.3940729699211332</v>
      </c>
      <c r="AC14">
        <v>-2.517741201541928</v>
      </c>
      <c r="AD14">
        <v>-2.7426245717347868</v>
      </c>
      <c r="AE14">
        <v>-2.1903204118367259</v>
      </c>
      <c r="AF14">
        <v>-2.3755789650493151</v>
      </c>
      <c r="AG14">
        <v>-1.749849387113636</v>
      </c>
      <c r="AH14">
        <v>-2.6085250804051041</v>
      </c>
      <c r="AI14">
        <v>-2.194757837360497</v>
      </c>
      <c r="AJ14">
        <v>-2.89722670994307</v>
      </c>
      <c r="AK14">
        <v>-2.8023678973439452</v>
      </c>
      <c r="AL14">
        <v>-2.6352573260417289</v>
      </c>
      <c r="AM14">
        <v>-2.2653818635316312</v>
      </c>
      <c r="AN14">
        <v>-2.6160800906910349</v>
      </c>
      <c r="AO14">
        <v>-1.8240968808586431</v>
      </c>
      <c r="AP14">
        <v>-2.3400742041606808</v>
      </c>
      <c r="AQ14">
        <v>-2.2339086025261898</v>
      </c>
      <c r="AR14">
        <v>-2.210041634342911</v>
      </c>
      <c r="AS14">
        <v>-2.317964317688022</v>
      </c>
      <c r="BB14">
        <v>-3.394706773611432</v>
      </c>
      <c r="BC14">
        <v>-3.1767806886537242</v>
      </c>
      <c r="BD14">
        <v>-1.685126945916426</v>
      </c>
      <c r="BE14">
        <v>-1.5145579384675001</v>
      </c>
      <c r="BF14">
        <v>-2.424231433156022</v>
      </c>
      <c r="BG14">
        <v>-2.5786725653518432</v>
      </c>
      <c r="BH14">
        <v>-2.8017962358196198</v>
      </c>
      <c r="BI14">
        <v>-3.0223387520873151</v>
      </c>
      <c r="BJ14">
        <v>-2.8722163928404898</v>
      </c>
      <c r="BK14">
        <v>-3.2148097009155618</v>
      </c>
      <c r="BL14">
        <v>-2.5290654058721049</v>
      </c>
      <c r="BM14">
        <v>-2.9553960521229108</v>
      </c>
      <c r="BN14">
        <v>-2.494700058173791</v>
      </c>
      <c r="BO14">
        <v>-2.7944585000191031</v>
      </c>
      <c r="BP14">
        <v>-2.3284926480302079</v>
      </c>
      <c r="BQ14">
        <v>-2.4242355604005348</v>
      </c>
      <c r="BR14">
        <v>-2.8468923880054171</v>
      </c>
      <c r="BS14">
        <v>-3.006176282706944</v>
      </c>
      <c r="BT14">
        <v>-2.602023046165018</v>
      </c>
      <c r="BU14">
        <v>-2.6274978752852638</v>
      </c>
      <c r="BV14">
        <v>-1.2505942542151891</v>
      </c>
      <c r="BZ14">
        <v>-1.814064950470843</v>
      </c>
      <c r="CA14">
        <v>-2.271128705456031</v>
      </c>
      <c r="CB14">
        <v>-2.1378620899837308</v>
      </c>
      <c r="CC14">
        <v>-2.985765540880998</v>
      </c>
      <c r="CD14">
        <v>-1.9037264947117969</v>
      </c>
      <c r="CE14">
        <v>-2.7432501001683458</v>
      </c>
      <c r="CF14">
        <v>-1.4497592612069481</v>
      </c>
      <c r="CG14">
        <v>-2.3388450563897099</v>
      </c>
      <c r="CH14">
        <v>-1.9950237393982</v>
      </c>
      <c r="CI14">
        <v>-1.4484511564855229</v>
      </c>
      <c r="CJ14">
        <v>-0.86196301668555597</v>
      </c>
      <c r="CK14">
        <v>-1.164384495547605</v>
      </c>
      <c r="CL14">
        <v>-1.7025424023468769</v>
      </c>
      <c r="CM14">
        <v>-2.3839482883755991</v>
      </c>
      <c r="CN14">
        <v>-1.581064800186224</v>
      </c>
      <c r="CO14">
        <v>-2.4118829773911741</v>
      </c>
      <c r="CP14">
        <v>-1.7755205105247369</v>
      </c>
      <c r="CQ14">
        <v>-2.788155818150718</v>
      </c>
      <c r="CR14">
        <v>-0.96005048907114987</v>
      </c>
      <c r="CV14">
        <v>-1.34862635654948</v>
      </c>
      <c r="CW14">
        <v>-3.4323725765160509</v>
      </c>
    </row>
    <row r="15" spans="1:102" x14ac:dyDescent="0.25">
      <c r="A15" t="s">
        <v>29</v>
      </c>
      <c r="BB15">
        <v>-1.0489988209995269</v>
      </c>
      <c r="BC15">
        <v>-0.19724049216544551</v>
      </c>
      <c r="BD15">
        <v>0.54641531195044102</v>
      </c>
      <c r="BE15">
        <v>-9.1870570761124828E-2</v>
      </c>
      <c r="BF15">
        <v>0.1436676588965434</v>
      </c>
      <c r="BG15">
        <v>0.58365903894753945</v>
      </c>
      <c r="BH15">
        <v>0.6367018724418041</v>
      </c>
      <c r="BI15">
        <v>-0.41864121236602492</v>
      </c>
      <c r="BJ15">
        <v>-0.1358312231935119</v>
      </c>
      <c r="BK15">
        <v>-0.30673067873780019</v>
      </c>
      <c r="BL15">
        <v>-0.43024067858485482</v>
      </c>
      <c r="BM15">
        <v>-0.59721255135395768</v>
      </c>
      <c r="BN15">
        <v>-0.35342409531611763</v>
      </c>
      <c r="BO15">
        <v>-0.33089590283232678</v>
      </c>
      <c r="BP15">
        <v>7.4218514941306254E-2</v>
      </c>
      <c r="BQ15">
        <v>2.4661667120881369E-2</v>
      </c>
      <c r="BR15">
        <v>-1.480764679556809</v>
      </c>
      <c r="BS15">
        <v>-0.9826683489776058</v>
      </c>
      <c r="BT15">
        <v>0.40392418485089909</v>
      </c>
      <c r="BU15">
        <v>-1.840282230714156</v>
      </c>
      <c r="BV15">
        <v>0.28015100182432628</v>
      </c>
      <c r="BZ15">
        <v>1.062284219327148</v>
      </c>
      <c r="CA15">
        <v>-2.2967833849070312</v>
      </c>
      <c r="CB15">
        <v>-1.571924904903242</v>
      </c>
      <c r="CC15">
        <v>-2.111350493809018</v>
      </c>
      <c r="CD15">
        <v>-0.53366510921472199</v>
      </c>
      <c r="CE15">
        <v>0.47734243526132758</v>
      </c>
      <c r="CF15">
        <v>0.66946070594954077</v>
      </c>
      <c r="CG15">
        <v>0.52297498575702739</v>
      </c>
      <c r="CH15">
        <v>-0.64545559720658219</v>
      </c>
      <c r="CI15">
        <v>-1.050677201437175</v>
      </c>
      <c r="CJ15">
        <v>-1.965274438450817</v>
      </c>
      <c r="CK15">
        <v>-1.281885194321676</v>
      </c>
      <c r="CL15">
        <v>-1.8643525994861549</v>
      </c>
      <c r="CM15">
        <v>-1.472885008664182</v>
      </c>
      <c r="CN15">
        <v>0.92229800449239907</v>
      </c>
      <c r="CO15">
        <v>0.46449727275912123</v>
      </c>
      <c r="CP15">
        <v>-0.39514755381872713</v>
      </c>
      <c r="CQ15">
        <v>-0.40194938459417928</v>
      </c>
      <c r="CR15">
        <v>2.8671970856522261E-2</v>
      </c>
      <c r="CV15">
        <v>-0.71249928344071023</v>
      </c>
      <c r="CW15">
        <v>-1.303562286651996</v>
      </c>
    </row>
    <row r="16" spans="1:102" x14ac:dyDescent="0.25">
      <c r="A16" t="s">
        <v>30</v>
      </c>
      <c r="C16">
        <v>-3.654568916041002</v>
      </c>
      <c r="D16">
        <v>-3.6171835125858038</v>
      </c>
      <c r="E16">
        <v>-0.97149324890307509</v>
      </c>
      <c r="F16">
        <v>-1.398140494946045</v>
      </c>
      <c r="G16">
        <v>-2.0395278343324139</v>
      </c>
      <c r="H16">
        <v>-2.878796577561749</v>
      </c>
      <c r="I16">
        <v>-3.2696577818934718</v>
      </c>
      <c r="J16">
        <v>-3.210971179147454</v>
      </c>
      <c r="K16">
        <v>-3.494840595842688</v>
      </c>
      <c r="L16">
        <v>-3.0589729354294222</v>
      </c>
      <c r="M16">
        <v>-2.9321803432481741</v>
      </c>
      <c r="N16">
        <v>-3.1856351733474551</v>
      </c>
      <c r="O16">
        <v>-2.9193194707202741</v>
      </c>
      <c r="P16">
        <v>-3.1890952430169039</v>
      </c>
      <c r="Q16">
        <v>-2.7778999979770971</v>
      </c>
      <c r="R16">
        <v>-3.2118117914345512</v>
      </c>
      <c r="S16">
        <v>-0.87028668858581359</v>
      </c>
      <c r="T16">
        <v>-0.86614132612308736</v>
      </c>
      <c r="U16">
        <v>-1.897253835383139</v>
      </c>
      <c r="V16">
        <v>-1.980785084607569</v>
      </c>
      <c r="W16">
        <v>-1.170675917438426</v>
      </c>
      <c r="AA16">
        <v>-0.88014238474098405</v>
      </c>
      <c r="AB16">
        <v>-2.473264510334118</v>
      </c>
      <c r="AC16">
        <v>-1.014495254527954</v>
      </c>
      <c r="AD16">
        <v>-1.7574447469570289</v>
      </c>
      <c r="AE16">
        <v>-2.9206609067186271</v>
      </c>
      <c r="AF16">
        <v>-1.8305014229896079</v>
      </c>
      <c r="AG16">
        <v>-2.609636921583995</v>
      </c>
      <c r="AH16">
        <v>-3.1331191137850731</v>
      </c>
      <c r="AI16">
        <v>-3.410655166500292</v>
      </c>
      <c r="AJ16">
        <v>-2.3985732019433801</v>
      </c>
      <c r="AK16">
        <v>-1.484651344090715</v>
      </c>
      <c r="AL16">
        <v>-3.1612425703839202</v>
      </c>
      <c r="AM16">
        <v>-0.2022758467378051</v>
      </c>
      <c r="AN16">
        <v>-0.62791607863129817</v>
      </c>
      <c r="AO16">
        <v>-2.747621433545782</v>
      </c>
      <c r="AP16">
        <v>-1.7588214818598999</v>
      </c>
      <c r="AQ16">
        <v>-2.0704886421328008</v>
      </c>
      <c r="AR16">
        <v>-1.131466372876935</v>
      </c>
      <c r="AS16">
        <v>-1.867497280451893</v>
      </c>
    </row>
    <row r="17" spans="1:101" x14ac:dyDescent="0.25">
      <c r="A17" t="s">
        <v>31</v>
      </c>
      <c r="C17">
        <v>-2.1830818679985762</v>
      </c>
      <c r="D17">
        <v>-2.0359128526090919</v>
      </c>
      <c r="E17">
        <v>-0.73331319560800701</v>
      </c>
      <c r="F17">
        <v>-1.786764362019386</v>
      </c>
      <c r="G17">
        <v>-1.268723631029034</v>
      </c>
      <c r="H17">
        <v>-3.4585881632320139</v>
      </c>
      <c r="I17">
        <v>-3.3306728173631468</v>
      </c>
      <c r="J17">
        <v>-0.59583668655536826</v>
      </c>
      <c r="K17">
        <v>-1.0873357527364349</v>
      </c>
      <c r="L17">
        <v>-2.2300114832307139</v>
      </c>
      <c r="M17">
        <v>-1.769975941385376</v>
      </c>
      <c r="N17">
        <v>-3.356218455529016</v>
      </c>
      <c r="O17">
        <v>-3.2401439612040499</v>
      </c>
      <c r="P17">
        <v>-2.8318190999852679</v>
      </c>
      <c r="Q17">
        <v>-1.9487764238513949</v>
      </c>
      <c r="R17">
        <v>-2.2675469435523992</v>
      </c>
      <c r="S17">
        <v>-2.0662437842748211</v>
      </c>
      <c r="T17">
        <v>-2.0365932492382401</v>
      </c>
      <c r="U17">
        <v>-1.4046467528888451</v>
      </c>
      <c r="V17">
        <v>-1.351778155106943</v>
      </c>
      <c r="W17">
        <v>-1.1950198670261889</v>
      </c>
      <c r="AA17">
        <v>-0.39522372889237611</v>
      </c>
      <c r="AB17">
        <v>-2.85989874211824</v>
      </c>
      <c r="AC17">
        <v>-3.2181905979546421</v>
      </c>
      <c r="AD17">
        <v>-2.3963576781402831</v>
      </c>
      <c r="AE17">
        <v>-1.4705800556396449</v>
      </c>
      <c r="AF17">
        <v>-1.368432402803754</v>
      </c>
      <c r="AG17">
        <v>-1.5980345048614599</v>
      </c>
      <c r="AH17">
        <v>-2.1501252837522218</v>
      </c>
      <c r="AI17">
        <v>-0.17371328307012271</v>
      </c>
      <c r="AJ17">
        <v>-2.4817724505813761</v>
      </c>
      <c r="AK17">
        <v>-1.7282394441085529</v>
      </c>
      <c r="AL17">
        <v>-1.858323197408364</v>
      </c>
      <c r="AM17">
        <v>-1.5788779440305001</v>
      </c>
      <c r="AN17">
        <v>-1.247309719027931</v>
      </c>
      <c r="AO17">
        <v>-2.4680843936902752</v>
      </c>
      <c r="AP17">
        <v>-1.4595459533894071</v>
      </c>
      <c r="AQ17">
        <v>-1.928541963304103</v>
      </c>
      <c r="AR17">
        <v>-2.015970366845937</v>
      </c>
      <c r="AS17">
        <v>-2.19343603830111</v>
      </c>
      <c r="BB17">
        <v>-1.578914954757243</v>
      </c>
      <c r="BC17">
        <v>-1.121529949615548</v>
      </c>
      <c r="BD17">
        <v>-0.47158311793311097</v>
      </c>
      <c r="BE17">
        <v>0.32985954703863007</v>
      </c>
      <c r="BF17">
        <v>-0.75704481070636021</v>
      </c>
      <c r="BG17">
        <v>-0.25850708748188828</v>
      </c>
      <c r="BH17">
        <v>-5.0778944227684461E-2</v>
      </c>
      <c r="BI17">
        <v>-0.98945403851244429</v>
      </c>
      <c r="BJ17">
        <v>-0.96675906246875476</v>
      </c>
      <c r="BK17">
        <v>-2.4331700052791541</v>
      </c>
      <c r="BL17">
        <v>-1.510804625962777</v>
      </c>
      <c r="BM17">
        <v>-0.90266645714644234</v>
      </c>
      <c r="BN17">
        <v>-0.7935056367854062</v>
      </c>
      <c r="BO17">
        <v>-1.6111044225303559</v>
      </c>
      <c r="BP17">
        <v>-0.87997168340762666</v>
      </c>
      <c r="BQ17">
        <v>-1.7738542395620811</v>
      </c>
      <c r="BR17">
        <v>-1.1037156295539621</v>
      </c>
      <c r="BS17">
        <v>-1.1859883405389069</v>
      </c>
      <c r="BT17">
        <v>-2.9308912782002969</v>
      </c>
      <c r="BU17">
        <v>-2.3809771161858011</v>
      </c>
      <c r="BV17">
        <v>-2.567870043498282</v>
      </c>
      <c r="BZ17">
        <v>-2.3667080514524832</v>
      </c>
      <c r="CA17">
        <v>-2.0027377062712701</v>
      </c>
      <c r="CB17">
        <v>-1.2258342769032999</v>
      </c>
      <c r="CC17">
        <v>-3.2887901971952722</v>
      </c>
      <c r="CD17">
        <v>-1.265514035640031</v>
      </c>
      <c r="CE17">
        <v>-1.551514852165325</v>
      </c>
      <c r="CF17">
        <v>-0.6275746961940506</v>
      </c>
      <c r="CG17">
        <v>-0.57282876495489998</v>
      </c>
      <c r="CH17">
        <v>-1.795823408774669</v>
      </c>
      <c r="CI17">
        <v>-2.2256371459766928</v>
      </c>
      <c r="CJ17">
        <v>-1.5480632740527049</v>
      </c>
      <c r="CK17">
        <v>-1.7409888135924489</v>
      </c>
      <c r="CL17">
        <v>-0.77587107404185418</v>
      </c>
      <c r="CM17">
        <v>-1.7665795681387471</v>
      </c>
      <c r="CN17">
        <v>-1.0213761412930691</v>
      </c>
      <c r="CO17">
        <v>-1.2505118544888549</v>
      </c>
      <c r="CP17">
        <v>-0.91014848655200242</v>
      </c>
      <c r="CQ17">
        <v>-1.729955875158534</v>
      </c>
      <c r="CR17">
        <v>-1.7184099518210001</v>
      </c>
      <c r="CV17">
        <v>-1.419458007739643</v>
      </c>
      <c r="CW17">
        <v>-1.6494639979937109</v>
      </c>
    </row>
    <row r="18" spans="1:101" x14ac:dyDescent="0.25">
      <c r="A18" t="s">
        <v>32</v>
      </c>
      <c r="C18">
        <v>-3.1102983316584898</v>
      </c>
      <c r="D18">
        <v>-2.5035881624836289</v>
      </c>
      <c r="E18">
        <v>-0.22471353418962961</v>
      </c>
      <c r="F18">
        <v>-1.649326527751477</v>
      </c>
      <c r="G18">
        <v>-0.79922889320085289</v>
      </c>
      <c r="H18">
        <v>-0.98982941550922732</v>
      </c>
      <c r="I18">
        <v>-1.849820824797118</v>
      </c>
      <c r="J18">
        <v>-1.2939948935884129</v>
      </c>
      <c r="K18">
        <v>-1.661472707401465</v>
      </c>
      <c r="L18">
        <v>-1.4526512878924489</v>
      </c>
      <c r="M18">
        <v>-1.841195069337094</v>
      </c>
      <c r="N18">
        <v>-2.0086236823891599</v>
      </c>
      <c r="O18">
        <v>-1.6295841780978699</v>
      </c>
      <c r="P18">
        <v>-2.4994486605915882</v>
      </c>
      <c r="Q18">
        <v>-2.7557146213063941</v>
      </c>
      <c r="R18">
        <v>-2.808783638112371</v>
      </c>
      <c r="S18">
        <v>-3.174400606197429</v>
      </c>
      <c r="T18">
        <v>-3.3109802622211109</v>
      </c>
      <c r="U18">
        <v>-3.395756877723481</v>
      </c>
      <c r="V18">
        <v>-1.731095801454509</v>
      </c>
      <c r="W18">
        <v>-2.6366218644979602</v>
      </c>
      <c r="AA18">
        <v>-1.1703163983234679</v>
      </c>
      <c r="AB18">
        <v>-2.9002745998669028</v>
      </c>
      <c r="AC18">
        <v>-3.0182748707188618</v>
      </c>
      <c r="AD18">
        <v>-2.267837299479623</v>
      </c>
      <c r="AE18">
        <v>-1.942830790812029</v>
      </c>
      <c r="AF18">
        <v>-2.0198135951315659</v>
      </c>
      <c r="AG18">
        <v>-2.2564585443325229</v>
      </c>
      <c r="AH18">
        <v>-1.939206585447347</v>
      </c>
      <c r="AI18">
        <v>-1.890929081427738</v>
      </c>
      <c r="AJ18">
        <v>-1.7618351764860549</v>
      </c>
      <c r="AK18">
        <v>-3.0790530208255111</v>
      </c>
      <c r="AL18">
        <v>-1.571667408044136</v>
      </c>
      <c r="AM18">
        <v>-1.824907052799696</v>
      </c>
      <c r="AN18">
        <v>-1.901257760863742</v>
      </c>
      <c r="AO18">
        <v>-1.732530972983408</v>
      </c>
      <c r="AP18">
        <v>-1.8997922386207651</v>
      </c>
      <c r="AQ18">
        <v>-1.3259342256361359</v>
      </c>
      <c r="AR18">
        <v>-1.350012618231083</v>
      </c>
      <c r="AS18">
        <v>-1.01719054402883</v>
      </c>
      <c r="BB18">
        <v>-3.3997626815433581</v>
      </c>
      <c r="BC18">
        <v>-2.8214415819956931</v>
      </c>
      <c r="BD18">
        <v>-2.0386388657146011</v>
      </c>
      <c r="BE18">
        <v>-2.0855982971207019</v>
      </c>
      <c r="BF18">
        <v>-2.757683353321589</v>
      </c>
      <c r="BG18">
        <v>-2.134304697024398</v>
      </c>
      <c r="BH18">
        <v>-1.772685594811193</v>
      </c>
      <c r="BI18">
        <v>-1.5812671781553751</v>
      </c>
      <c r="BJ18">
        <v>-0.94330827803131256</v>
      </c>
      <c r="BK18">
        <v>-2.593471376979859</v>
      </c>
      <c r="BL18">
        <v>-3.0241115942526902</v>
      </c>
      <c r="BM18">
        <v>-2.2674709577365659</v>
      </c>
      <c r="BN18">
        <v>-1.972454692482658</v>
      </c>
      <c r="BO18">
        <v>-0.38085960015002229</v>
      </c>
      <c r="BP18">
        <v>-0.46779088142775771</v>
      </c>
      <c r="BQ18">
        <v>-2.5372494443634919</v>
      </c>
      <c r="BR18">
        <v>-3.293707356617622</v>
      </c>
      <c r="BS18">
        <v>-2.0817988704257182</v>
      </c>
      <c r="BT18">
        <v>-1.3715661410308979</v>
      </c>
      <c r="BU18">
        <v>-2.6038400280705081</v>
      </c>
      <c r="BV18">
        <v>-2.9956912965466871</v>
      </c>
      <c r="BZ18">
        <v>-2.363370317119359</v>
      </c>
      <c r="CA18">
        <v>-0.88401695362353305</v>
      </c>
      <c r="CB18">
        <v>-0.23315102751936301</v>
      </c>
      <c r="CC18">
        <v>-1.864700303264154</v>
      </c>
      <c r="CD18">
        <v>-2.2573488543655631</v>
      </c>
      <c r="CE18">
        <v>-2.0817095255495839</v>
      </c>
      <c r="CF18">
        <v>-0.748876156521329</v>
      </c>
      <c r="CG18">
        <v>-1.3798021336960651</v>
      </c>
      <c r="CH18">
        <v>-1.473852530293063</v>
      </c>
      <c r="CI18">
        <v>-1.5420145890836201</v>
      </c>
      <c r="CJ18">
        <v>-1.071415378295842</v>
      </c>
      <c r="CK18">
        <v>-0.94857199411265314</v>
      </c>
      <c r="CL18">
        <v>-0.31667623127202871</v>
      </c>
      <c r="CM18">
        <v>-1.4012733989868911</v>
      </c>
      <c r="CN18">
        <v>-0.79204241940716669</v>
      </c>
      <c r="CO18">
        <v>-1.118653778332702</v>
      </c>
      <c r="CP18">
        <v>-1.28772614730265</v>
      </c>
      <c r="CQ18">
        <v>-1.5793658106161521</v>
      </c>
      <c r="CR18">
        <v>-1.3122155033521929</v>
      </c>
      <c r="CV18">
        <v>-2.3034853552207859</v>
      </c>
      <c r="CW18">
        <v>-2.6687946381234662</v>
      </c>
    </row>
    <row r="19" spans="1:101" x14ac:dyDescent="0.25">
      <c r="A19" t="s">
        <v>33</v>
      </c>
      <c r="C19">
        <v>-3.2769699874566851</v>
      </c>
      <c r="D19">
        <v>-3.1148564707744839</v>
      </c>
      <c r="E19">
        <v>-0.83999749883865027</v>
      </c>
      <c r="F19">
        <v>-0.96776580592871597</v>
      </c>
      <c r="G19">
        <v>-1.812354133768425</v>
      </c>
      <c r="H19">
        <v>-2.6353402422492329</v>
      </c>
      <c r="I19">
        <v>-1.500855826125157</v>
      </c>
      <c r="J19">
        <v>-1.569608541818748</v>
      </c>
      <c r="K19">
        <v>-1.475383277225111</v>
      </c>
      <c r="L19">
        <v>-2.6647850944361959</v>
      </c>
      <c r="M19">
        <v>-2.4227051420911971</v>
      </c>
      <c r="N19">
        <v>-2.535602151045691</v>
      </c>
      <c r="O19">
        <v>-2.1612634108701498</v>
      </c>
      <c r="P19">
        <v>-2.0798878923081698</v>
      </c>
      <c r="Q19">
        <v>-2.7411707403708121</v>
      </c>
      <c r="R19">
        <v>-2.6101519956122128</v>
      </c>
      <c r="S19">
        <v>-2.4114960856212622</v>
      </c>
      <c r="T19">
        <v>-2.0021398037546412</v>
      </c>
      <c r="U19">
        <v>-2.0270976134610281</v>
      </c>
      <c r="V19">
        <v>-2.362280103131734</v>
      </c>
      <c r="W19">
        <v>-1.391426464271341</v>
      </c>
      <c r="AA19">
        <v>-1.3820118834237149</v>
      </c>
      <c r="AB19">
        <v>-2.7204063684870681</v>
      </c>
      <c r="AC19">
        <v>-1.5044610852394791</v>
      </c>
      <c r="AD19">
        <v>-1.8725953565197351</v>
      </c>
      <c r="AE19">
        <v>-0.64888853884085018</v>
      </c>
      <c r="AF19">
        <v>-1.508161636528663</v>
      </c>
      <c r="AG19">
        <v>-0.81324003766620112</v>
      </c>
      <c r="AH19">
        <v>-1.439525353762821</v>
      </c>
      <c r="AI19">
        <v>-1.3176174213551901</v>
      </c>
      <c r="AJ19">
        <v>-2.128425283355746</v>
      </c>
      <c r="AK19">
        <v>-1.658435017420806</v>
      </c>
      <c r="AL19">
        <v>-2.2723915155450918</v>
      </c>
      <c r="AM19">
        <v>-2.8899195842019521</v>
      </c>
      <c r="AN19">
        <v>-2.4338073065868682</v>
      </c>
      <c r="AO19">
        <v>-0.19223202173021689</v>
      </c>
      <c r="AP19">
        <v>-1.1104088057895161</v>
      </c>
      <c r="AQ19">
        <v>-2.7480664687018281</v>
      </c>
      <c r="AR19">
        <v>-1.479310008095424</v>
      </c>
      <c r="AS19">
        <v>-1.490624039281309</v>
      </c>
      <c r="BB19">
        <v>-3.2188376095380731</v>
      </c>
      <c r="BC19">
        <v>-1.4449904785449621</v>
      </c>
      <c r="BD19">
        <v>-0.52521798758617066</v>
      </c>
      <c r="BE19">
        <v>-0.8651287457377318</v>
      </c>
      <c r="BF19">
        <v>-0.63229322349969419</v>
      </c>
      <c r="BG19">
        <v>-0.87336443911882033</v>
      </c>
      <c r="BH19">
        <v>-2.3505868470983269</v>
      </c>
      <c r="BI19">
        <v>-2.4623442077256641</v>
      </c>
      <c r="BJ19">
        <v>-2.23967776489049</v>
      </c>
      <c r="BK19">
        <v>-2.1215754231415942</v>
      </c>
      <c r="BL19">
        <v>-2.9359859341645431</v>
      </c>
      <c r="BM19">
        <v>-2.7856366082456772</v>
      </c>
      <c r="BN19">
        <v>-2.6493907174695441</v>
      </c>
      <c r="BO19">
        <v>-2.6389715863406589</v>
      </c>
      <c r="BP19">
        <v>-0.27920439463850388</v>
      </c>
      <c r="BQ19">
        <v>3.5895210609776171E-2</v>
      </c>
      <c r="BR19">
        <v>-2.4394047595115049</v>
      </c>
      <c r="BS19">
        <v>-2.7427732619806888</v>
      </c>
      <c r="BT19">
        <v>-0.66061630204421762</v>
      </c>
      <c r="BU19">
        <v>-0.22045027907113399</v>
      </c>
      <c r="BV19">
        <v>-0.1943848100344093</v>
      </c>
      <c r="BZ19">
        <v>-0.35217844426124978</v>
      </c>
      <c r="CA19">
        <v>-2.0346513201315561</v>
      </c>
      <c r="CB19">
        <v>-1.5013174651672549</v>
      </c>
      <c r="CC19">
        <v>-1.9829621067357059</v>
      </c>
      <c r="CD19">
        <v>0.78463339954389499</v>
      </c>
      <c r="CE19">
        <v>0.22414534447985621</v>
      </c>
      <c r="CF19">
        <v>-1.285665134528176</v>
      </c>
      <c r="CG19">
        <v>-1.747351007797352</v>
      </c>
      <c r="CH19">
        <v>-1.7854546608818489</v>
      </c>
      <c r="CI19">
        <v>-2.49955800666668</v>
      </c>
      <c r="CJ19">
        <v>-2.4840441129358068</v>
      </c>
      <c r="CK19">
        <v>-2.9542764703906101</v>
      </c>
      <c r="CL19">
        <v>-2.3687436384372509</v>
      </c>
      <c r="CM19">
        <v>-1.5846871588109139</v>
      </c>
      <c r="CN19">
        <v>-2.674961208985299</v>
      </c>
      <c r="CO19">
        <v>-1.259291427715858</v>
      </c>
      <c r="CP19">
        <v>-1.4182025499497111</v>
      </c>
      <c r="CQ19">
        <v>-3.097462129016932</v>
      </c>
      <c r="CR19">
        <v>-0.46798347114688882</v>
      </c>
      <c r="CV19">
        <v>-1.492561109907157</v>
      </c>
      <c r="CW19">
        <v>-3.4936429081616089</v>
      </c>
    </row>
    <row r="20" spans="1:101" x14ac:dyDescent="0.25">
      <c r="A20" t="s">
        <v>34</v>
      </c>
      <c r="C20">
        <v>-3.5932716120525319</v>
      </c>
      <c r="D20">
        <v>-3.4401410466246478</v>
      </c>
      <c r="E20">
        <v>-1.8711314370659471</v>
      </c>
      <c r="F20">
        <v>-2.3425456632578738</v>
      </c>
      <c r="G20">
        <v>-1.7807067270906021</v>
      </c>
      <c r="H20">
        <v>-1.541941259933074</v>
      </c>
      <c r="I20">
        <v>-1.9129391917922001</v>
      </c>
      <c r="J20">
        <v>-2.0208635866589</v>
      </c>
      <c r="K20">
        <v>-2.2681331612622539</v>
      </c>
      <c r="L20">
        <v>-2.7274087633761428</v>
      </c>
      <c r="M20">
        <v>-2.010309800590548</v>
      </c>
      <c r="N20">
        <v>-2.806303179166695</v>
      </c>
      <c r="O20">
        <v>-1.9892792620559669</v>
      </c>
      <c r="P20">
        <v>-1.318066577359259</v>
      </c>
      <c r="Q20">
        <v>-2.089903064878825</v>
      </c>
      <c r="R20">
        <v>-1.3407168482938101</v>
      </c>
      <c r="S20">
        <v>-0.96389919104280164</v>
      </c>
      <c r="T20">
        <v>-1.301541164773345</v>
      </c>
      <c r="U20">
        <v>-0.73488942661494172</v>
      </c>
      <c r="V20">
        <v>1.125921512096598E-2</v>
      </c>
      <c r="W20">
        <v>-1.6141808343774491</v>
      </c>
      <c r="AA20">
        <v>-0.78515198691165489</v>
      </c>
      <c r="AB20">
        <v>-1.961538883405618</v>
      </c>
      <c r="AC20">
        <v>-0.54476622330518876</v>
      </c>
      <c r="AD20">
        <v>-2.5855240611603798</v>
      </c>
      <c r="AE20">
        <v>-1.009812061476747</v>
      </c>
      <c r="AF20">
        <v>-1.6818811037566981</v>
      </c>
      <c r="AG20">
        <v>-0.52736481612446084</v>
      </c>
      <c r="AH20">
        <v>-2.375889753531244</v>
      </c>
      <c r="AI20">
        <v>-1.270689177383352</v>
      </c>
      <c r="AJ20">
        <v>-1.9998816573760281</v>
      </c>
      <c r="AK20">
        <v>-1.040601594663497</v>
      </c>
      <c r="AL20">
        <v>-2.635888240037676</v>
      </c>
      <c r="AM20">
        <v>-0.57676091837573895</v>
      </c>
      <c r="AN20">
        <v>-0.44695228764900963</v>
      </c>
      <c r="AO20">
        <v>-0.34148401501942011</v>
      </c>
      <c r="AP20">
        <v>-0.1154390118755948</v>
      </c>
      <c r="AQ20">
        <v>-0.55430749604343676</v>
      </c>
      <c r="AR20">
        <v>-0.41090125053631188</v>
      </c>
      <c r="AS20">
        <v>-1.8504713524603009</v>
      </c>
      <c r="BB20">
        <v>-2.672500195640731</v>
      </c>
      <c r="BC20">
        <v>-2.686005707321856</v>
      </c>
      <c r="BD20">
        <v>-0.71946295501611579</v>
      </c>
      <c r="BE20">
        <v>-1.2892717022230991</v>
      </c>
      <c r="BF20">
        <v>-0.8808622057138501</v>
      </c>
      <c r="BG20">
        <v>-0.92414181318330024</v>
      </c>
      <c r="BH20">
        <v>-0.84461310092854769</v>
      </c>
      <c r="BI20">
        <v>-1.782145763831513</v>
      </c>
      <c r="BJ20">
        <v>-2.271223356708969</v>
      </c>
      <c r="BK20">
        <v>-1.4964255747863591</v>
      </c>
      <c r="BL20">
        <v>-0.61700332089388454</v>
      </c>
      <c r="BM20">
        <v>-0.30281589956844768</v>
      </c>
      <c r="BN20">
        <v>-1.21302500958765</v>
      </c>
      <c r="BO20">
        <v>-1.316962849365148</v>
      </c>
      <c r="BP20">
        <v>-1.6658788429605429</v>
      </c>
      <c r="BQ20">
        <v>-3.1020026040034092</v>
      </c>
      <c r="BR20">
        <v>-1.922587722815196</v>
      </c>
      <c r="BS20">
        <v>-1.0798725488201379</v>
      </c>
      <c r="BT20">
        <v>-0.17806349095768209</v>
      </c>
      <c r="BU20">
        <v>-0.3473069335534088</v>
      </c>
      <c r="BV20">
        <v>-1.0991423657040811</v>
      </c>
      <c r="BZ20">
        <v>-0.67127602125432884</v>
      </c>
      <c r="CA20">
        <v>-1.721803599143833</v>
      </c>
      <c r="CB20">
        <v>-0.57640963174777315</v>
      </c>
      <c r="CC20">
        <v>-1.3129601693689761</v>
      </c>
      <c r="CD20">
        <v>-1.0314952917271389</v>
      </c>
      <c r="CE20">
        <v>-1.3666433009750969</v>
      </c>
      <c r="CF20">
        <v>-0.93625196264507615</v>
      </c>
      <c r="CG20">
        <v>-1.3732446472963871</v>
      </c>
      <c r="CH20">
        <v>-0.91260702329998722</v>
      </c>
      <c r="CI20">
        <v>-1.484455163129712</v>
      </c>
      <c r="CJ20">
        <v>-1.311872640897332</v>
      </c>
      <c r="CK20">
        <v>-2.301359129833481</v>
      </c>
      <c r="CL20">
        <v>-1.266530073193844</v>
      </c>
      <c r="CM20">
        <v>-1.679696008321266</v>
      </c>
      <c r="CN20">
        <v>-0.60950005758415293</v>
      </c>
      <c r="CO20">
        <v>-0.61677843420306788</v>
      </c>
      <c r="CP20">
        <v>-0.39972746144086502</v>
      </c>
      <c r="CQ20">
        <v>-0.98864796888491047</v>
      </c>
      <c r="CR20">
        <v>-0.49993005251535172</v>
      </c>
      <c r="CV20">
        <v>-1.4039293918937359</v>
      </c>
      <c r="CW20">
        <v>-1.285200844109561</v>
      </c>
    </row>
    <row r="21" spans="1:101" x14ac:dyDescent="0.25">
      <c r="A21" t="s">
        <v>35</v>
      </c>
      <c r="C21">
        <v>-3.7124829045132119</v>
      </c>
      <c r="D21">
        <v>-3.1975970304844918</v>
      </c>
      <c r="E21">
        <v>-1.9906861492122589</v>
      </c>
      <c r="F21">
        <v>-3.1615738707265102</v>
      </c>
      <c r="G21">
        <v>-2.8659876646491789</v>
      </c>
      <c r="H21">
        <v>-2.079704548830327</v>
      </c>
      <c r="I21">
        <v>-1.3311758687538151</v>
      </c>
      <c r="J21">
        <v>-3.3823165712693681</v>
      </c>
      <c r="K21">
        <v>-3.1978651201504831</v>
      </c>
      <c r="L21">
        <v>-2.435863551270391</v>
      </c>
      <c r="M21">
        <v>-1.35406396774546</v>
      </c>
      <c r="N21">
        <v>-2.2671715010762301</v>
      </c>
      <c r="O21">
        <v>-0.82149932256739122</v>
      </c>
      <c r="P21">
        <v>-2.6221217972851871</v>
      </c>
      <c r="Q21">
        <v>-3.044893264828616</v>
      </c>
      <c r="R21">
        <v>-2.7241742462208069</v>
      </c>
      <c r="S21">
        <v>-1.9594574481824969</v>
      </c>
      <c r="T21">
        <v>-2.1919281715844701</v>
      </c>
      <c r="U21">
        <v>-1.166595039120337</v>
      </c>
      <c r="V21">
        <v>-2.7605648820011912</v>
      </c>
      <c r="W21">
        <v>-2.5421790418506629</v>
      </c>
      <c r="AA21">
        <v>-2.4023158842745751</v>
      </c>
      <c r="AB21">
        <v>-3.4172992310869379</v>
      </c>
      <c r="AC21">
        <v>-0.96033063115498496</v>
      </c>
      <c r="AD21">
        <v>-1.5671787651188089</v>
      </c>
      <c r="AE21">
        <v>-1.7291402628845089</v>
      </c>
      <c r="AF21">
        <v>-2.2062815271461029</v>
      </c>
      <c r="AG21">
        <v>-1.3344902890710479</v>
      </c>
      <c r="AH21">
        <v>-2.2694282457822399</v>
      </c>
      <c r="AI21">
        <v>-0.57737116419985446</v>
      </c>
      <c r="AJ21">
        <v>-1.902971158165512</v>
      </c>
      <c r="AK21">
        <v>-1.250063279951106</v>
      </c>
      <c r="AL21">
        <v>-1.404600200594939</v>
      </c>
      <c r="AM21">
        <v>-1.328634103419944</v>
      </c>
      <c r="AN21">
        <v>-2.241430624489511</v>
      </c>
      <c r="AO21">
        <v>-1.253793326996631</v>
      </c>
      <c r="AP21">
        <v>-1.117610730210679</v>
      </c>
      <c r="AQ21">
        <v>-2.156612233653755</v>
      </c>
      <c r="AR21">
        <v>-2.4480395781413922</v>
      </c>
      <c r="AS21">
        <v>-3.0131771871617121</v>
      </c>
      <c r="BB21">
        <v>-3.671962145086324</v>
      </c>
      <c r="BC21">
        <v>-2.098668520507466</v>
      </c>
      <c r="BD21">
        <v>-0.94042506120709768</v>
      </c>
      <c r="BE21">
        <v>-2.915609479924941</v>
      </c>
      <c r="BF21">
        <v>-1.2357456380166489</v>
      </c>
      <c r="BG21">
        <v>-1.8583888863883991</v>
      </c>
      <c r="BH21">
        <v>-1.1340396148399221</v>
      </c>
      <c r="BI21">
        <v>-1.738940924860009</v>
      </c>
      <c r="BJ21">
        <v>-2.2979868874888529</v>
      </c>
      <c r="BK21">
        <v>-2.489905585954761</v>
      </c>
      <c r="BL21">
        <v>-3.3085503771517071</v>
      </c>
      <c r="BM21">
        <v>-1.643836947442354</v>
      </c>
      <c r="BN21">
        <v>-1.581292122613227</v>
      </c>
      <c r="BO21">
        <v>-2.99847278893892</v>
      </c>
      <c r="BP21">
        <v>-2.473453492125298</v>
      </c>
      <c r="BQ21">
        <v>-3.1593031955379391</v>
      </c>
      <c r="BR21">
        <v>-3.3325589389571242</v>
      </c>
      <c r="BS21">
        <v>-1.515455864589105</v>
      </c>
      <c r="BT21">
        <v>-0.25841954995606231</v>
      </c>
      <c r="BU21">
        <v>-1.425178668071138</v>
      </c>
      <c r="BV21">
        <v>-0.2976103311714155</v>
      </c>
      <c r="BZ21">
        <v>4.908474175846142E-2</v>
      </c>
      <c r="CA21">
        <v>0.21045218361366211</v>
      </c>
      <c r="CB21">
        <v>-0.63891488165525179</v>
      </c>
      <c r="CC21">
        <v>-0.73760544561127617</v>
      </c>
      <c r="CD21">
        <v>-2.8895404424020291E-2</v>
      </c>
      <c r="CE21">
        <v>0.50495565441463874</v>
      </c>
      <c r="CF21">
        <v>-0.68537311231562759</v>
      </c>
      <c r="CG21">
        <v>-0.48303212793254618</v>
      </c>
      <c r="CH21">
        <v>-1.9044256059828359</v>
      </c>
      <c r="CI21">
        <v>-2.095675963654489</v>
      </c>
      <c r="CJ21">
        <v>-2.485661124984615</v>
      </c>
      <c r="CK21">
        <v>-2.8247341480681931</v>
      </c>
      <c r="CL21">
        <v>-1.0952219963877079</v>
      </c>
      <c r="CM21">
        <v>-1.806684116052474</v>
      </c>
      <c r="CN21">
        <v>-2.4560638017593979</v>
      </c>
      <c r="CO21">
        <v>-1.364329634603521</v>
      </c>
      <c r="CP21">
        <v>-0.50580233082805626</v>
      </c>
      <c r="CQ21">
        <v>-2.980706948732013</v>
      </c>
      <c r="CR21">
        <v>-1.7874492044081329</v>
      </c>
      <c r="CV21">
        <v>-2.0869415849514898</v>
      </c>
      <c r="CW21">
        <v>-3.4192336842883</v>
      </c>
    </row>
    <row r="22" spans="1:101" x14ac:dyDescent="0.25">
      <c r="A22" t="s">
        <v>36</v>
      </c>
      <c r="C22">
        <v>-3.613872748401862</v>
      </c>
      <c r="D22">
        <v>-3.6826404352362001</v>
      </c>
      <c r="E22">
        <v>-0.71388955957702283</v>
      </c>
      <c r="F22">
        <v>-1.3224139107635691</v>
      </c>
      <c r="G22">
        <v>-1.504479847097367</v>
      </c>
      <c r="H22">
        <v>-1.354123764594217</v>
      </c>
      <c r="I22">
        <v>-1.715396872596785</v>
      </c>
      <c r="J22">
        <v>-1.387392360394107</v>
      </c>
      <c r="K22">
        <v>-1.0936014210462739</v>
      </c>
      <c r="L22">
        <v>-1.921076226301619</v>
      </c>
      <c r="M22">
        <v>-1.103774101209078</v>
      </c>
      <c r="N22">
        <v>-1.887674315772444</v>
      </c>
      <c r="O22">
        <v>-1.4880285685530581</v>
      </c>
      <c r="P22">
        <v>-2.1430052478102151</v>
      </c>
      <c r="Q22">
        <v>-1.959858382497073</v>
      </c>
      <c r="R22">
        <v>-1.8306567444355919</v>
      </c>
      <c r="S22">
        <v>-1.467855922509238</v>
      </c>
      <c r="T22">
        <v>-0.92926804890300285</v>
      </c>
      <c r="U22">
        <v>9.365169409121181E-2</v>
      </c>
      <c r="V22">
        <v>-0.219708894049814</v>
      </c>
      <c r="W22">
        <v>-2.5595129596529591</v>
      </c>
      <c r="AA22">
        <v>-1.644260083540503</v>
      </c>
      <c r="AB22">
        <v>-2.2023964828104661</v>
      </c>
      <c r="AC22">
        <v>-1.454262173756989</v>
      </c>
      <c r="AD22">
        <v>-1.6826236961793819</v>
      </c>
      <c r="AE22">
        <v>-1.6557380937278221</v>
      </c>
      <c r="AF22">
        <v>-1.6418534061487151</v>
      </c>
      <c r="AG22">
        <v>-0.75512967085973881</v>
      </c>
      <c r="AH22">
        <v>-2.2958054993559061</v>
      </c>
      <c r="AI22">
        <v>-1.1024941188008051</v>
      </c>
      <c r="AJ22">
        <v>-1.6892458638134349</v>
      </c>
      <c r="AK22">
        <v>-1.315542255569436</v>
      </c>
      <c r="AL22">
        <v>-0.8461508843523653</v>
      </c>
      <c r="AM22">
        <v>0.15365475811429591</v>
      </c>
      <c r="AN22">
        <v>-0.4459957282469299</v>
      </c>
      <c r="AO22">
        <v>-0.1998855536458532</v>
      </c>
      <c r="AP22">
        <v>-0.30892150121485501</v>
      </c>
      <c r="AQ22">
        <v>3.1917546303366837E-2</v>
      </c>
      <c r="AR22">
        <v>0.2091981491692774</v>
      </c>
      <c r="AS22">
        <v>2.119145451052442E-4</v>
      </c>
    </row>
    <row r="23" spans="1:101" x14ac:dyDescent="0.25">
      <c r="A23" t="s">
        <v>37</v>
      </c>
      <c r="C23">
        <v>-2.6871239061393148</v>
      </c>
      <c r="D23">
        <v>-2.7486012869481802</v>
      </c>
      <c r="E23">
        <v>-1.7042603469844551</v>
      </c>
      <c r="F23">
        <v>-2.099087547675476</v>
      </c>
      <c r="G23">
        <v>-1.0392885883007961</v>
      </c>
      <c r="H23">
        <v>-2.7534292900887132</v>
      </c>
      <c r="I23">
        <v>-2.488058891676896</v>
      </c>
      <c r="J23">
        <v>-2.582819459716053</v>
      </c>
      <c r="K23">
        <v>-2.38919220983054</v>
      </c>
      <c r="L23">
        <v>-2.707977727106897</v>
      </c>
      <c r="M23">
        <v>-2.2200075330977498</v>
      </c>
      <c r="N23">
        <v>-2.6746935812558821</v>
      </c>
      <c r="O23">
        <v>-2.2542453697473959</v>
      </c>
      <c r="P23">
        <v>-2.5154036429150972</v>
      </c>
      <c r="Q23">
        <v>-2.4338855203398402</v>
      </c>
      <c r="R23">
        <v>-2.6670919827625208</v>
      </c>
      <c r="S23">
        <v>-1.6607292830696589</v>
      </c>
      <c r="T23">
        <v>-1.422640180452879</v>
      </c>
      <c r="U23">
        <v>-2.645205294257349</v>
      </c>
      <c r="V23">
        <v>-2.4983403090311058</v>
      </c>
      <c r="W23">
        <v>-1.819611546619478</v>
      </c>
      <c r="AA23">
        <v>-2.5069229593117459</v>
      </c>
      <c r="AB23">
        <v>-2.5601213293236129</v>
      </c>
      <c r="AC23">
        <v>-2.0092903371819308</v>
      </c>
      <c r="AD23">
        <v>-2.2487942421932599</v>
      </c>
      <c r="AE23">
        <v>-2.4862537274460599</v>
      </c>
      <c r="AF23">
        <v>-2.5611737640095131</v>
      </c>
      <c r="AG23">
        <v>-2.8274106031655899</v>
      </c>
      <c r="AH23">
        <v>-2.6175303592252619</v>
      </c>
      <c r="AI23">
        <v>-2.3537607837898871</v>
      </c>
      <c r="AJ23">
        <v>-2.5460064242572371</v>
      </c>
      <c r="AK23">
        <v>-1.1680358911227371</v>
      </c>
      <c r="AL23">
        <v>-2.741364683870716</v>
      </c>
      <c r="AM23">
        <v>-2.477101747537342</v>
      </c>
      <c r="AN23">
        <v>-2.8465041274741192</v>
      </c>
      <c r="AO23">
        <v>-2.4438752528691601</v>
      </c>
      <c r="AP23">
        <v>-2.7100065638425308</v>
      </c>
      <c r="AQ23">
        <v>-2.5706389348142089</v>
      </c>
      <c r="AR23">
        <v>-2.3252787981760168</v>
      </c>
      <c r="AS23">
        <v>-2.6722258043343339</v>
      </c>
      <c r="BB23">
        <v>-1.774564960500548</v>
      </c>
      <c r="BC23">
        <v>-2.7136354399810489</v>
      </c>
      <c r="BD23">
        <v>-1.745729982108122</v>
      </c>
      <c r="BE23">
        <v>-1.5868611303126721</v>
      </c>
      <c r="BF23">
        <v>-1.131733170401745</v>
      </c>
      <c r="BG23">
        <v>-1.4646506614106189</v>
      </c>
      <c r="BH23">
        <v>-2.2954258334022861</v>
      </c>
      <c r="BI23">
        <v>-2.383358098335326</v>
      </c>
      <c r="BJ23">
        <v>-2.9672834019264172</v>
      </c>
      <c r="BK23">
        <v>-2.6448236887331</v>
      </c>
      <c r="BL23">
        <v>-2.3244007928921269</v>
      </c>
      <c r="BM23">
        <v>-2.404884955197212</v>
      </c>
      <c r="BN23">
        <v>-2.7685829915279641</v>
      </c>
      <c r="BO23">
        <v>-2.8207958861713252</v>
      </c>
      <c r="BP23">
        <v>-2.835953313924906</v>
      </c>
      <c r="BQ23">
        <v>-2.9040905095825331</v>
      </c>
      <c r="BR23">
        <v>-2.8537888362852928</v>
      </c>
      <c r="BS23">
        <v>-2.784978557928123</v>
      </c>
      <c r="BT23">
        <v>-2.4729496581371979</v>
      </c>
      <c r="BU23">
        <v>-2.4198190959657429</v>
      </c>
      <c r="BV23">
        <v>-2.4540898756654572</v>
      </c>
      <c r="BZ23">
        <v>-2.0568812725657208</v>
      </c>
      <c r="CA23">
        <v>-2.294436751387388</v>
      </c>
      <c r="CB23">
        <v>-2.2831897369525271</v>
      </c>
      <c r="CC23">
        <v>-1.792269884784494</v>
      </c>
      <c r="CD23">
        <v>-1.190971072442389</v>
      </c>
      <c r="CE23">
        <v>-2.1375288474087242</v>
      </c>
      <c r="CF23">
        <v>-1.3644258548412971</v>
      </c>
      <c r="CG23">
        <v>-2.7158562013615248</v>
      </c>
      <c r="CH23">
        <v>-2.6488798472143822</v>
      </c>
      <c r="CI23">
        <v>-2.943475273112325</v>
      </c>
      <c r="CJ23">
        <v>-2.696311531147479</v>
      </c>
      <c r="CK23">
        <v>-2.8011629876914479</v>
      </c>
      <c r="CL23">
        <v>-2.5535565446785289</v>
      </c>
      <c r="CM23">
        <v>-2.7308427769384571</v>
      </c>
      <c r="CN23">
        <v>-2.4358203136024739</v>
      </c>
      <c r="CO23">
        <v>-2.653654632159562</v>
      </c>
      <c r="CP23">
        <v>-2.1001268506297128</v>
      </c>
      <c r="CQ23">
        <v>-2.7856376350187859</v>
      </c>
      <c r="CR23">
        <v>-1.100181760629199</v>
      </c>
      <c r="CV23">
        <v>-2.0201337154619798</v>
      </c>
      <c r="CW23">
        <v>-2.7878613059558881</v>
      </c>
    </row>
    <row r="24" spans="1:101" x14ac:dyDescent="0.25">
      <c r="A24" t="s">
        <v>38</v>
      </c>
      <c r="C24">
        <v>-2.4831856619911439</v>
      </c>
      <c r="D24">
        <v>-2.2433915256221688</v>
      </c>
      <c r="E24">
        <v>-3.1127338298096541E-2</v>
      </c>
      <c r="F24">
        <v>-4.3690625219651256E-3</v>
      </c>
      <c r="G24">
        <v>-0.39560618909260231</v>
      </c>
      <c r="H24">
        <v>-0.60384726952508971</v>
      </c>
      <c r="I24">
        <v>-0.76940035247574168</v>
      </c>
      <c r="J24">
        <v>-1.47944431395806</v>
      </c>
      <c r="K24">
        <v>-1.8952086300936719</v>
      </c>
      <c r="L24">
        <v>-2.4338119992032969</v>
      </c>
      <c r="M24">
        <v>-1.2915861424205339</v>
      </c>
      <c r="N24">
        <v>-2.0189511208401618</v>
      </c>
      <c r="O24">
        <v>-1.7205928758395601</v>
      </c>
      <c r="P24">
        <v>-2.2567168103034558</v>
      </c>
      <c r="Q24">
        <v>-2.217389859486897</v>
      </c>
      <c r="R24">
        <v>-2.339001425071892</v>
      </c>
      <c r="S24">
        <v>-1.9327045606102851</v>
      </c>
      <c r="T24">
        <v>-1.945262014266399</v>
      </c>
      <c r="U24">
        <v>-2.4601731405953702</v>
      </c>
      <c r="V24">
        <v>-2.415326016261782</v>
      </c>
      <c r="W24">
        <v>-1.6796450380926711</v>
      </c>
      <c r="AA24">
        <v>-1.168186599939218</v>
      </c>
      <c r="AB24">
        <v>-1.984777859027018</v>
      </c>
      <c r="AC24">
        <v>-1.505737559536737</v>
      </c>
      <c r="AD24">
        <v>-1.888485819402556</v>
      </c>
      <c r="AE24">
        <v>-2.7599317144890958</v>
      </c>
      <c r="AF24">
        <v>-2.4140635931238461</v>
      </c>
      <c r="AG24">
        <v>-1.83222923930904</v>
      </c>
      <c r="AH24">
        <v>-2.4074410819443379</v>
      </c>
      <c r="AI24">
        <v>-1.74301802483579</v>
      </c>
      <c r="AJ24">
        <v>-1.610689307331614</v>
      </c>
      <c r="AK24">
        <v>-0.52407419950699419</v>
      </c>
      <c r="AL24">
        <v>-1.9454021826290551</v>
      </c>
      <c r="AM24">
        <v>-1.7846960849963609</v>
      </c>
      <c r="AN24">
        <v>-1.543809363255763</v>
      </c>
      <c r="AO24">
        <v>-1.326608218214109</v>
      </c>
      <c r="AP24">
        <v>-1.727113870264307</v>
      </c>
      <c r="AQ24">
        <v>-1.2588003531755401</v>
      </c>
      <c r="AR24">
        <v>-2.1234518154622908</v>
      </c>
      <c r="AS24">
        <v>-1.5263339196761541</v>
      </c>
      <c r="AW24">
        <v>-1.944894250173212</v>
      </c>
      <c r="AX24">
        <v>-2.5487036205159841</v>
      </c>
      <c r="BB24">
        <v>-2.7121004680242771</v>
      </c>
      <c r="BC24">
        <v>-2.620741427459762</v>
      </c>
      <c r="BD24">
        <v>-1.609494481043946</v>
      </c>
      <c r="BE24">
        <v>-2.5384927742753178</v>
      </c>
      <c r="BF24">
        <v>-2.6163987872250112</v>
      </c>
      <c r="BG24">
        <v>-2.579884812860417</v>
      </c>
      <c r="BH24">
        <v>-2.9957500884443262</v>
      </c>
      <c r="BI24">
        <v>-1.823380588557546</v>
      </c>
      <c r="BJ24">
        <v>-2.2375152474853461</v>
      </c>
      <c r="BK24">
        <v>-2.190443159060361</v>
      </c>
      <c r="BL24">
        <v>-1.933131694776596</v>
      </c>
      <c r="BM24">
        <v>-2.44206872471106</v>
      </c>
      <c r="BN24">
        <v>-2.6465297919464059</v>
      </c>
      <c r="BO24">
        <v>-2.348248743204119</v>
      </c>
      <c r="BP24">
        <v>-2.4709794264853988</v>
      </c>
      <c r="BQ24">
        <v>-0.9961741148376716</v>
      </c>
      <c r="BR24">
        <v>-1.055242345178671</v>
      </c>
      <c r="BS24">
        <v>-1.6045653556857771</v>
      </c>
      <c r="BT24">
        <v>-2.6232313531591389</v>
      </c>
      <c r="BU24">
        <v>-2.5477732511631079</v>
      </c>
      <c r="BV24">
        <v>-2.2705616518239511</v>
      </c>
      <c r="BZ24">
        <v>-2.1128600326991931</v>
      </c>
      <c r="CA24">
        <v>-2.4323874873073619</v>
      </c>
      <c r="CB24">
        <v>-1.8343154816034839</v>
      </c>
      <c r="CC24">
        <v>-1.439929898825284</v>
      </c>
      <c r="CD24">
        <v>-1.953571126713785</v>
      </c>
      <c r="CE24">
        <v>-1.3393866367601519</v>
      </c>
      <c r="CF24">
        <v>-1.011672718706379</v>
      </c>
      <c r="CG24">
        <v>-1.797987469208564</v>
      </c>
      <c r="CH24">
        <v>-0.72257118510312146</v>
      </c>
      <c r="CI24">
        <v>-1.3950978900314299</v>
      </c>
      <c r="CJ24">
        <v>-1.3548674366168549</v>
      </c>
      <c r="CK24">
        <v>-1.9531795313061551</v>
      </c>
      <c r="CL24">
        <v>-0.87768529477428414</v>
      </c>
      <c r="CM24">
        <v>-0.53541634410447347</v>
      </c>
      <c r="CN24">
        <v>-1.668699592883617</v>
      </c>
      <c r="CO24">
        <v>-1.8123968259668271</v>
      </c>
      <c r="CP24">
        <v>-1.114372543541029</v>
      </c>
      <c r="CQ24">
        <v>-1.757905439951668</v>
      </c>
      <c r="CR24">
        <v>-1.0491661427272501</v>
      </c>
    </row>
    <row r="25" spans="1:101" x14ac:dyDescent="0.25">
      <c r="A25" t="s">
        <v>39</v>
      </c>
      <c r="C25">
        <v>-3.6397393312307629</v>
      </c>
      <c r="D25">
        <v>-1.557000120515212</v>
      </c>
      <c r="E25">
        <v>-0.8058021762900458</v>
      </c>
      <c r="F25">
        <v>-1.444756972398765</v>
      </c>
      <c r="G25">
        <v>-0.60587686156412013</v>
      </c>
      <c r="H25">
        <v>-1.091668534199572</v>
      </c>
      <c r="I25">
        <v>-0.55146835709908004</v>
      </c>
      <c r="J25">
        <v>-2.9308922234844159</v>
      </c>
      <c r="K25">
        <v>-3.616276718848809</v>
      </c>
      <c r="L25">
        <v>-3.4513552772107801</v>
      </c>
      <c r="M25">
        <v>-3.653638491946777</v>
      </c>
      <c r="N25">
        <v>-3.3611572481299921</v>
      </c>
      <c r="O25">
        <v>-0.84311113620096079</v>
      </c>
      <c r="P25">
        <v>-0.569418201097316</v>
      </c>
      <c r="Q25">
        <v>-1.891828658273458</v>
      </c>
      <c r="R25">
        <v>-2.1487215226308241</v>
      </c>
      <c r="S25">
        <v>-1.2759585782572209</v>
      </c>
      <c r="T25">
        <v>-0.8560761923652408</v>
      </c>
      <c r="U25">
        <v>-0.55058465068030948</v>
      </c>
      <c r="V25">
        <v>-0.27051575508241882</v>
      </c>
      <c r="W25">
        <v>-0.77135076923586765</v>
      </c>
      <c r="AA25">
        <v>-0.430876438268117</v>
      </c>
      <c r="AB25">
        <v>-2.5230409222528749</v>
      </c>
      <c r="AC25">
        <v>-1.9456541026748759</v>
      </c>
      <c r="AD25">
        <v>-2.345708335123633</v>
      </c>
      <c r="AE25">
        <v>-1.8756062906729549</v>
      </c>
      <c r="AF25">
        <v>-0.60508701892569261</v>
      </c>
      <c r="AG25">
        <v>0.22427253862524479</v>
      </c>
      <c r="AH25">
        <v>0.1175904545636077</v>
      </c>
      <c r="AI25">
        <v>-0.60663758009341495</v>
      </c>
      <c r="AJ25">
        <v>-0.2102590935497872</v>
      </c>
      <c r="AK25">
        <v>-0.7386813951665282</v>
      </c>
      <c r="AL25">
        <v>-2.0901149081988319</v>
      </c>
      <c r="AM25">
        <v>-1.0222883077147391</v>
      </c>
      <c r="AN25">
        <v>-1.25913729156628</v>
      </c>
      <c r="AO25">
        <v>-0.4281897303617872</v>
      </c>
      <c r="AP25">
        <v>-1.2852177549859489</v>
      </c>
      <c r="AQ25">
        <v>-0.31753217999634331</v>
      </c>
      <c r="AR25">
        <v>-0.58525947074519691</v>
      </c>
      <c r="AS25">
        <v>-1.1386241829677191</v>
      </c>
      <c r="AW25">
        <v>-2.6378472900141192</v>
      </c>
      <c r="AX25">
        <v>-4.1490777674777473</v>
      </c>
      <c r="BB25">
        <v>-3.5598848120396762</v>
      </c>
      <c r="BC25">
        <v>-1.677915414610567</v>
      </c>
      <c r="BD25">
        <v>0.56610192169938289</v>
      </c>
      <c r="BE25">
        <v>0.37401397927494989</v>
      </c>
      <c r="BF25">
        <v>-2.6628214140498039</v>
      </c>
      <c r="BG25">
        <v>-2.791154578769413</v>
      </c>
      <c r="BH25">
        <v>-2.4406180419603269</v>
      </c>
      <c r="BI25">
        <v>-2.7397523824744279</v>
      </c>
      <c r="BJ25">
        <v>-2.2421103228820942</v>
      </c>
      <c r="BK25">
        <v>-2.3368880221102062</v>
      </c>
      <c r="BL25">
        <v>-3.5430983245113148</v>
      </c>
      <c r="BM25">
        <v>-3.4185150291645412</v>
      </c>
      <c r="BN25">
        <v>-3.1835009911775578</v>
      </c>
      <c r="BO25">
        <v>-2.851572599730285</v>
      </c>
      <c r="BP25">
        <v>-2.432963796252416</v>
      </c>
      <c r="BQ25">
        <v>-2.1300203831749971</v>
      </c>
      <c r="BR25">
        <v>-2.812426420151418</v>
      </c>
      <c r="BS25">
        <v>-3.3090740850059741</v>
      </c>
      <c r="BT25">
        <v>-2.824053478862333</v>
      </c>
      <c r="BU25">
        <v>-3.0700748369768549</v>
      </c>
      <c r="BV25">
        <v>-7.2395220013404982E-2</v>
      </c>
      <c r="BZ25">
        <v>0.32224591096444671</v>
      </c>
      <c r="CA25">
        <v>7.4421267362399401E-2</v>
      </c>
      <c r="CB25">
        <v>-2.9669669817153701</v>
      </c>
      <c r="CC25">
        <v>-3.1058321834981921</v>
      </c>
      <c r="CD25">
        <v>6.4270429965742254E-2</v>
      </c>
      <c r="CE25">
        <v>0.20900836373434939</v>
      </c>
      <c r="CF25">
        <v>-3.7816630692288782</v>
      </c>
      <c r="CG25">
        <v>-3.0868782161009189</v>
      </c>
      <c r="CH25">
        <v>-2.5276692880655549</v>
      </c>
      <c r="CI25">
        <v>-1.731600541478225</v>
      </c>
      <c r="CJ25">
        <v>-0.5753581761246167</v>
      </c>
      <c r="CK25">
        <v>-2.4463416705125849</v>
      </c>
      <c r="CL25">
        <v>-2.129078595989168</v>
      </c>
      <c r="CM25">
        <v>-3.764837185120717</v>
      </c>
      <c r="CN25">
        <v>-2.6778111053479781</v>
      </c>
      <c r="CO25">
        <v>-3.4284456345653318</v>
      </c>
      <c r="CP25">
        <v>-3.6962604686492271</v>
      </c>
      <c r="CQ25">
        <v>-3.8209076683253671</v>
      </c>
      <c r="CR25">
        <v>-3.8979597371125081</v>
      </c>
    </row>
    <row r="26" spans="1:101" x14ac:dyDescent="0.25">
      <c r="A26" t="s">
        <v>40</v>
      </c>
      <c r="C26">
        <v>-3.7603213123612549</v>
      </c>
      <c r="D26">
        <v>-2.399457570026283</v>
      </c>
      <c r="E26">
        <v>-0.42265417461130622</v>
      </c>
      <c r="F26">
        <v>-1.940505124642258</v>
      </c>
      <c r="G26">
        <v>-1.6561953092519019</v>
      </c>
      <c r="H26">
        <v>-3.0682030868400871</v>
      </c>
      <c r="I26">
        <v>-2.784025165775077</v>
      </c>
      <c r="J26">
        <v>-3.086323714760538</v>
      </c>
      <c r="K26">
        <v>-3.41872317859487</v>
      </c>
      <c r="L26">
        <v>-2.7465145536783702</v>
      </c>
      <c r="M26">
        <v>-2.157613791305161</v>
      </c>
      <c r="N26">
        <v>-2.5643297339508049</v>
      </c>
      <c r="O26">
        <v>-2.0704662815451371</v>
      </c>
      <c r="P26">
        <v>-2.38404347977374</v>
      </c>
      <c r="Q26">
        <v>-3.25265415600445</v>
      </c>
      <c r="R26">
        <v>-3.2066173980761041</v>
      </c>
      <c r="S26">
        <v>-2.09031299582665</v>
      </c>
      <c r="T26">
        <v>-3.237769805253933</v>
      </c>
      <c r="U26">
        <v>-2.12033714027802</v>
      </c>
      <c r="V26">
        <v>-3.327218610592193</v>
      </c>
      <c r="W26">
        <v>-2.9882398027512309</v>
      </c>
      <c r="AA26">
        <v>-1.52984631361506</v>
      </c>
      <c r="AB26">
        <v>-2.201167543246151</v>
      </c>
      <c r="AC26">
        <v>-3.165787859894114</v>
      </c>
      <c r="AD26">
        <v>-1.8599046392086509</v>
      </c>
      <c r="AE26">
        <v>-1.6979484162283249</v>
      </c>
      <c r="AF26">
        <v>-1.784274831816633</v>
      </c>
      <c r="AG26">
        <v>-3.0807857947911041</v>
      </c>
      <c r="AH26">
        <v>-2.6660268066598509</v>
      </c>
      <c r="AI26">
        <v>-2.437437622541279</v>
      </c>
      <c r="AJ26">
        <v>-2.1442058633546979</v>
      </c>
      <c r="AK26">
        <v>-1.5223554466606679</v>
      </c>
      <c r="AL26">
        <v>-2.180914443068009</v>
      </c>
      <c r="AM26">
        <v>-2.6550969944550449</v>
      </c>
      <c r="AN26">
        <v>-2.676708460326366</v>
      </c>
      <c r="AO26">
        <v>-2.5132613499663901</v>
      </c>
      <c r="AP26">
        <v>-2.6920588417859919</v>
      </c>
      <c r="AQ26">
        <v>-2.5136386868742129</v>
      </c>
      <c r="AR26">
        <v>-1.934561871420281</v>
      </c>
      <c r="AS26">
        <v>-2.8179543012858619</v>
      </c>
      <c r="AW26">
        <v>-3.6999682699591179</v>
      </c>
      <c r="AX26">
        <v>-3.5416551728341661</v>
      </c>
      <c r="BB26">
        <v>-2.939647836039033</v>
      </c>
      <c r="BC26">
        <v>-3.3871867895078069</v>
      </c>
      <c r="BD26">
        <v>-2.534606144037725</v>
      </c>
      <c r="BE26">
        <v>-1.543796377439604</v>
      </c>
      <c r="BF26">
        <v>-1.9454804778264529</v>
      </c>
      <c r="BG26">
        <v>-1.511358072071469</v>
      </c>
      <c r="BH26">
        <v>-2.5531585598089088</v>
      </c>
      <c r="BI26">
        <v>-3.0802406990701869</v>
      </c>
      <c r="BJ26">
        <v>-3.6300995288635991</v>
      </c>
      <c r="BK26">
        <v>-3.3345829089441472</v>
      </c>
      <c r="BL26">
        <v>-1.781031713825828</v>
      </c>
      <c r="BM26">
        <v>-3.4189588149526551</v>
      </c>
      <c r="BN26">
        <v>-3.4868026266903231</v>
      </c>
      <c r="BO26">
        <v>-2.786147506101321</v>
      </c>
      <c r="BP26">
        <v>-2.0613920018565191</v>
      </c>
      <c r="BQ26">
        <v>-1.960872107000226</v>
      </c>
      <c r="BR26">
        <v>-2.6531288174003729</v>
      </c>
      <c r="BS26">
        <v>-3.2485126805170421</v>
      </c>
      <c r="BT26">
        <v>-2.2035549915739652</v>
      </c>
      <c r="BU26">
        <v>-1.996513367251999</v>
      </c>
      <c r="BV26">
        <v>-1.872894142655634</v>
      </c>
      <c r="BZ26">
        <v>-1.17545450603382</v>
      </c>
      <c r="CA26">
        <v>-1.4284063760180781</v>
      </c>
      <c r="CB26">
        <v>-2.4665035447471109</v>
      </c>
      <c r="CC26">
        <v>-2.2221031017957942</v>
      </c>
      <c r="CD26">
        <v>-2.780352683595662</v>
      </c>
      <c r="CE26">
        <v>-2.9069538445516758</v>
      </c>
      <c r="CF26">
        <v>-1.2960280656555401</v>
      </c>
      <c r="CG26">
        <v>-1.834461176141454</v>
      </c>
      <c r="CH26">
        <v>-2.8127025164628119</v>
      </c>
      <c r="CI26">
        <v>-2.5185058751353022</v>
      </c>
      <c r="CJ26">
        <v>-1.646114372760022</v>
      </c>
      <c r="CK26">
        <v>-2.8613694217233361</v>
      </c>
      <c r="CL26">
        <v>-3.0715839134271499</v>
      </c>
      <c r="CM26">
        <v>-2.0307825536025002</v>
      </c>
      <c r="CN26">
        <v>-1.6971222637851009</v>
      </c>
      <c r="CO26">
        <v>-3.0142565320264381</v>
      </c>
      <c r="CP26">
        <v>-2.8165004196891021</v>
      </c>
      <c r="CQ26">
        <v>-3.1167376454890361</v>
      </c>
      <c r="CR26">
        <v>-2.002592933725035</v>
      </c>
    </row>
    <row r="27" spans="1:101" x14ac:dyDescent="0.25">
      <c r="A27" t="s">
        <v>41</v>
      </c>
      <c r="C27">
        <v>-3.5765249069451071</v>
      </c>
      <c r="D27">
        <v>-2.2306035378182538</v>
      </c>
      <c r="E27">
        <v>0.20409599831708791</v>
      </c>
      <c r="F27">
        <v>-3.9542801622243877E-2</v>
      </c>
      <c r="G27">
        <v>-2.2445530470878761</v>
      </c>
      <c r="H27">
        <v>-0.69298365196512557</v>
      </c>
      <c r="I27">
        <v>0.40407256945845388</v>
      </c>
      <c r="J27">
        <v>-1.0248353200513181</v>
      </c>
      <c r="K27">
        <v>-2.539406566302131</v>
      </c>
      <c r="L27">
        <v>-2.2040079437614648</v>
      </c>
      <c r="M27">
        <v>-2.2810528681931599</v>
      </c>
      <c r="N27">
        <v>-2.3207543991951378</v>
      </c>
      <c r="O27">
        <v>-1.355897104567644</v>
      </c>
      <c r="P27">
        <v>-1.90527527538828</v>
      </c>
      <c r="Q27">
        <v>-2.5780578014225468</v>
      </c>
      <c r="R27">
        <v>-1.8753252754662071</v>
      </c>
      <c r="S27">
        <v>-2.552993426729596E-2</v>
      </c>
      <c r="T27">
        <v>-0.13621893608757471</v>
      </c>
      <c r="U27">
        <v>-2.562959507119531</v>
      </c>
      <c r="V27">
        <v>-1.1055583460282139</v>
      </c>
      <c r="W27">
        <v>-0.14449515090979681</v>
      </c>
      <c r="AA27">
        <v>-0.38996564602836159</v>
      </c>
      <c r="AB27">
        <v>-1.032552418825831</v>
      </c>
      <c r="AC27">
        <v>-2.1009730225241841</v>
      </c>
      <c r="AD27">
        <v>-2.4483947631919798</v>
      </c>
      <c r="AE27">
        <v>-1.440902685836287</v>
      </c>
      <c r="AF27">
        <v>-2.400250431515909</v>
      </c>
      <c r="AG27">
        <v>-1.4514245252082509</v>
      </c>
      <c r="AH27">
        <v>-2.6411413710317899</v>
      </c>
      <c r="AI27">
        <v>-2.0579737915630898</v>
      </c>
      <c r="AJ27">
        <v>-1.7896438362931411</v>
      </c>
      <c r="AK27">
        <v>-1.2764058691611819</v>
      </c>
      <c r="AL27">
        <v>-1.7313981485112819</v>
      </c>
      <c r="AM27">
        <v>-0.88805318431570623</v>
      </c>
      <c r="AN27">
        <v>-1.8892120150765599</v>
      </c>
      <c r="AO27">
        <v>-1.4738464960552149</v>
      </c>
      <c r="AP27">
        <v>-1.8951924039984109</v>
      </c>
      <c r="AQ27">
        <v>-1.8098918115022109</v>
      </c>
      <c r="AR27">
        <v>-1.817891944192416</v>
      </c>
      <c r="AS27">
        <v>0.21479676487685309</v>
      </c>
      <c r="AW27">
        <v>-0.87225021594423058</v>
      </c>
      <c r="AX27">
        <v>-3.0211705566478422</v>
      </c>
      <c r="BB27">
        <v>-3.5344617957703299</v>
      </c>
      <c r="BC27">
        <v>-3.7501407570549361</v>
      </c>
      <c r="BD27">
        <v>-2.2618450226607241</v>
      </c>
      <c r="BE27">
        <v>-1.9807624809649409</v>
      </c>
      <c r="BF27">
        <v>-1.7791628702869851</v>
      </c>
      <c r="BG27">
        <v>-2.4021822768180829</v>
      </c>
      <c r="BH27">
        <v>-1.59502114942019</v>
      </c>
      <c r="BI27">
        <v>-2.4289607126888861</v>
      </c>
      <c r="BJ27">
        <v>-2.8847155667411362</v>
      </c>
      <c r="BK27">
        <v>-2.642632061492332</v>
      </c>
      <c r="BL27">
        <v>-2.375038666602328</v>
      </c>
      <c r="BM27">
        <v>-2.3428244921278019</v>
      </c>
      <c r="BN27">
        <v>-2.6937679206062919</v>
      </c>
      <c r="BO27">
        <v>-1.622971891205782</v>
      </c>
      <c r="BP27">
        <v>-0.57945189804102804</v>
      </c>
      <c r="BQ27">
        <v>-0.71584727554548677</v>
      </c>
      <c r="BR27">
        <v>-0.85356933265036261</v>
      </c>
      <c r="BS27">
        <v>-0.8046493348252457</v>
      </c>
      <c r="BT27">
        <v>-0.40809586876682269</v>
      </c>
      <c r="BU27">
        <v>-2.2586886499233092</v>
      </c>
      <c r="BV27">
        <v>-0.59040174754827046</v>
      </c>
      <c r="BZ27">
        <v>0.4979087528526413</v>
      </c>
      <c r="CA27">
        <v>-0.13474890645823301</v>
      </c>
      <c r="CB27">
        <v>-0.70782322549847454</v>
      </c>
      <c r="CC27">
        <v>-0.66428169794439684</v>
      </c>
      <c r="CD27">
        <v>-0.40037739632666652</v>
      </c>
      <c r="CE27">
        <v>-0.90628292401741428</v>
      </c>
      <c r="CF27">
        <v>7.4697585204514708E-2</v>
      </c>
      <c r="CG27">
        <v>0.3353523638451007</v>
      </c>
      <c r="CH27">
        <v>0.1595853385798614</v>
      </c>
      <c r="CI27">
        <v>-0.68756901189415875</v>
      </c>
      <c r="CJ27">
        <v>-0.16104972872333689</v>
      </c>
      <c r="CK27">
        <v>-0.27379837077281272</v>
      </c>
      <c r="CL27">
        <v>-1.0587108525943381</v>
      </c>
      <c r="CM27">
        <v>-0.36473153735448671</v>
      </c>
      <c r="CN27">
        <v>-7.3447199363933999E-2</v>
      </c>
      <c r="CO27">
        <v>-0.22102907705928779</v>
      </c>
      <c r="CP27">
        <v>-0.12547899363778051</v>
      </c>
      <c r="CQ27">
        <v>-0.71713492571236559</v>
      </c>
      <c r="CR27">
        <v>-1.020831609360545</v>
      </c>
    </row>
    <row r="28" spans="1:101" x14ac:dyDescent="0.25">
      <c r="A28" t="s">
        <v>42</v>
      </c>
      <c r="C28">
        <v>-2.9744083039674249</v>
      </c>
      <c r="D28">
        <v>-1.805595963765003</v>
      </c>
      <c r="E28">
        <v>-0.76652600151568318</v>
      </c>
      <c r="F28">
        <v>-0.66605342193634354</v>
      </c>
      <c r="G28">
        <v>-0.77848562035872593</v>
      </c>
      <c r="H28">
        <v>-1.041027494768703</v>
      </c>
      <c r="I28">
        <v>-1.8898453689170489</v>
      </c>
      <c r="J28">
        <v>-2.4734974752644869</v>
      </c>
      <c r="K28">
        <v>-2.795126103366611</v>
      </c>
      <c r="L28">
        <v>-1.9487198171289719</v>
      </c>
      <c r="M28">
        <v>-1.834452777538162</v>
      </c>
      <c r="N28">
        <v>-1.9666549870379839</v>
      </c>
      <c r="O28">
        <v>-1.640425387631258</v>
      </c>
      <c r="P28">
        <v>-1.6671046500532429</v>
      </c>
      <c r="Q28">
        <v>-2.022401441198117</v>
      </c>
      <c r="R28">
        <v>-1.5435891379698199</v>
      </c>
      <c r="S28">
        <v>-1.306656366913735</v>
      </c>
      <c r="T28">
        <v>-2.3363959961689682</v>
      </c>
      <c r="U28">
        <v>-1.5875162516020189</v>
      </c>
      <c r="V28">
        <v>-1.0167452200140401</v>
      </c>
      <c r="W28">
        <v>-1.203575103737341</v>
      </c>
      <c r="AA28">
        <v>-1.7722651809505729</v>
      </c>
      <c r="AB28">
        <v>0.44717567509945388</v>
      </c>
      <c r="AC28">
        <v>-0.1220784094654923</v>
      </c>
      <c r="AD28">
        <v>4.986927452855322E-2</v>
      </c>
      <c r="AE28">
        <v>-0.51722694483715592</v>
      </c>
      <c r="AF28">
        <v>-1.1106826281967319</v>
      </c>
      <c r="AG28">
        <v>-1.6181265879418689</v>
      </c>
      <c r="AH28">
        <v>-1.021031458337178</v>
      </c>
      <c r="AI28">
        <v>-1.0279935870934691</v>
      </c>
      <c r="AJ28">
        <v>-1.892319218978872</v>
      </c>
      <c r="AK28">
        <v>-0.66055634098409588</v>
      </c>
      <c r="AL28">
        <v>-1.1111787407714351</v>
      </c>
      <c r="AM28">
        <v>-1.460585379774717</v>
      </c>
      <c r="AN28">
        <v>-0.69815334643212912</v>
      </c>
      <c r="AO28">
        <v>-2.1208196378814801</v>
      </c>
      <c r="AP28">
        <v>-1.5050884586168349</v>
      </c>
      <c r="AQ28">
        <v>-2.584562942891858</v>
      </c>
      <c r="AR28">
        <v>-2.1415889990044521</v>
      </c>
      <c r="AS28">
        <v>-0.89540267910018789</v>
      </c>
      <c r="AW28">
        <v>-0.96246583404186792</v>
      </c>
      <c r="AX28">
        <v>-2.694713351980631</v>
      </c>
    </row>
    <row r="29" spans="1:101" x14ac:dyDescent="0.25">
      <c r="A29" t="s">
        <v>43</v>
      </c>
      <c r="BB29">
        <v>-3.2215730729820602</v>
      </c>
      <c r="BC29">
        <v>-2.783318102155619</v>
      </c>
      <c r="BD29">
        <v>-2.4167869038889118</v>
      </c>
      <c r="BE29">
        <v>-2.5906106654698342</v>
      </c>
      <c r="BF29">
        <v>-2.872775588688357</v>
      </c>
      <c r="BG29">
        <v>-2.4948100240768039</v>
      </c>
      <c r="BH29">
        <v>-2.684005910762965</v>
      </c>
      <c r="BI29">
        <v>-2.5337665187177052</v>
      </c>
      <c r="BJ29">
        <v>-2.088018114421482</v>
      </c>
      <c r="BK29">
        <v>-2.8653101292587122</v>
      </c>
      <c r="BL29">
        <v>-2.0013739857308561</v>
      </c>
      <c r="BM29">
        <v>-1.527070447064135</v>
      </c>
      <c r="BN29">
        <v>-2.3783695812206811</v>
      </c>
      <c r="BO29">
        <v>-3.073378195963532</v>
      </c>
      <c r="BP29">
        <v>-1.003119369902014</v>
      </c>
      <c r="BQ29">
        <v>-0.82183100406621845</v>
      </c>
      <c r="BR29">
        <v>-0.98882129330944246</v>
      </c>
      <c r="BS29">
        <v>-1.4468644614001169</v>
      </c>
      <c r="BT29">
        <v>-1.1864220388417239</v>
      </c>
      <c r="BU29">
        <v>-1.223419634050438</v>
      </c>
      <c r="BV29">
        <v>-1.1737540976720819</v>
      </c>
      <c r="BZ29">
        <v>-0.9241968076477709</v>
      </c>
      <c r="CA29">
        <v>-0.73322924880663898</v>
      </c>
      <c r="CB29">
        <v>-1.369941630164625</v>
      </c>
      <c r="CC29">
        <v>-1.986203889944048</v>
      </c>
      <c r="CD29">
        <v>-1.3881413817699519</v>
      </c>
      <c r="CE29">
        <v>-1.430332484283346</v>
      </c>
      <c r="CF29">
        <v>-1.3053797694150151</v>
      </c>
      <c r="CG29">
        <v>-2.3244232475534812</v>
      </c>
      <c r="CH29">
        <v>-2.8724220369546791</v>
      </c>
      <c r="CI29">
        <v>-3.0912210049938058</v>
      </c>
      <c r="CJ29">
        <v>-3.132899440295879</v>
      </c>
      <c r="CK29">
        <v>-3.1913415208651261</v>
      </c>
      <c r="CL29">
        <v>-2.9484872149719559</v>
      </c>
      <c r="CM29">
        <v>-2.1893107488204202</v>
      </c>
      <c r="CN29">
        <v>-1.000469442485064</v>
      </c>
      <c r="CO29">
        <v>-1.559025711575202</v>
      </c>
      <c r="CP29">
        <v>-1.872624379114785</v>
      </c>
      <c r="CQ29">
        <v>-1.8705571603268061</v>
      </c>
      <c r="CR29">
        <v>-2.089250449337404</v>
      </c>
    </row>
    <row r="30" spans="1:101" x14ac:dyDescent="0.25">
      <c r="A30" t="s">
        <v>44</v>
      </c>
      <c r="C30">
        <v>-2.786981046451801</v>
      </c>
      <c r="D30">
        <v>-2.6632695546791458</v>
      </c>
      <c r="E30">
        <v>-1.439990360860619</v>
      </c>
      <c r="F30">
        <v>-1.4644634684774731</v>
      </c>
      <c r="G30">
        <v>-2.457560941159187</v>
      </c>
      <c r="H30">
        <v>-2.330856161484212</v>
      </c>
      <c r="I30">
        <v>-2.1012470582469671</v>
      </c>
      <c r="J30">
        <v>-2.0323907645681039</v>
      </c>
      <c r="K30">
        <v>-2.5751439313092428</v>
      </c>
      <c r="L30">
        <v>-3.2693004677646238</v>
      </c>
      <c r="M30">
        <v>-2.7347683118177128</v>
      </c>
      <c r="N30">
        <v>-3.0017751283605731</v>
      </c>
      <c r="O30">
        <v>-1.8843694338062751</v>
      </c>
      <c r="P30">
        <v>-1.6680023691656101</v>
      </c>
      <c r="Q30">
        <v>-2.9873184477851069</v>
      </c>
      <c r="R30">
        <v>-2.0251837843032461</v>
      </c>
      <c r="S30">
        <v>-1.4187172383428031</v>
      </c>
      <c r="T30">
        <v>-0.79535211267259776</v>
      </c>
      <c r="U30">
        <v>-0.52158269827570236</v>
      </c>
      <c r="V30">
        <v>0.18177584616523601</v>
      </c>
      <c r="W30">
        <v>-1.349006726729878</v>
      </c>
      <c r="AA30">
        <v>-1.372415857729159</v>
      </c>
      <c r="AB30">
        <v>-2.3293570806266861</v>
      </c>
      <c r="AC30">
        <v>-1.809246242944184</v>
      </c>
      <c r="AD30">
        <v>-1.5033331313411491</v>
      </c>
      <c r="AE30">
        <v>-0.29249631345725952</v>
      </c>
      <c r="AF30">
        <v>-0.75586075241039086</v>
      </c>
      <c r="AG30">
        <v>-2.941798681484181</v>
      </c>
      <c r="AH30">
        <v>-2.4023423315401939</v>
      </c>
      <c r="AI30">
        <v>-2.817030492535411</v>
      </c>
      <c r="AJ30">
        <v>-3.4740986663593212</v>
      </c>
      <c r="AK30">
        <v>-3.3619627255494549</v>
      </c>
      <c r="AL30">
        <v>-2.0320230555649639</v>
      </c>
      <c r="AM30">
        <v>-0.71845142967489661</v>
      </c>
      <c r="AN30">
        <v>-2.0654276994331018</v>
      </c>
      <c r="AO30">
        <v>-0.55696991959743225</v>
      </c>
      <c r="AP30">
        <v>-1.035984898044586</v>
      </c>
      <c r="AQ30">
        <v>-0.63680815885744047</v>
      </c>
      <c r="AR30">
        <v>-1.6845551493293469</v>
      </c>
      <c r="AS30">
        <v>-0.81332855174728802</v>
      </c>
      <c r="AW30">
        <v>-1.5821251527486839</v>
      </c>
      <c r="AX30">
        <v>-3.6311922495994109</v>
      </c>
      <c r="BB30">
        <v>-3.15675383379982</v>
      </c>
      <c r="BC30">
        <v>-1.9230128308256791</v>
      </c>
      <c r="BD30">
        <v>-0.85565947299879552</v>
      </c>
      <c r="BE30">
        <v>-1.829351399186985</v>
      </c>
      <c r="BF30">
        <v>-1.8763183273901149</v>
      </c>
      <c r="BG30">
        <v>-3.0993804534234628</v>
      </c>
      <c r="BH30">
        <v>-0.52725465855847986</v>
      </c>
      <c r="BI30">
        <v>-0.12367040085981081</v>
      </c>
      <c r="BJ30">
        <v>-3.1291120781277582</v>
      </c>
      <c r="BK30">
        <v>-2.7906104217479482</v>
      </c>
      <c r="BL30">
        <v>-3.036298258298336</v>
      </c>
      <c r="BM30">
        <v>-3.285103359031265</v>
      </c>
      <c r="BN30">
        <v>-3.8983244284584022</v>
      </c>
      <c r="BO30">
        <v>-3.6000263355800382</v>
      </c>
      <c r="BP30">
        <v>-0.70864447618418558</v>
      </c>
      <c r="BQ30">
        <v>-0.32729766526942378</v>
      </c>
      <c r="BR30">
        <v>-0.81970579752938688</v>
      </c>
      <c r="BS30">
        <v>-2.9438151605117588</v>
      </c>
      <c r="BT30">
        <v>-2.4754608676927079</v>
      </c>
      <c r="BU30">
        <v>-1.741661111163793</v>
      </c>
      <c r="BV30">
        <v>-1.715119547407173</v>
      </c>
      <c r="BZ30">
        <v>-1.9722047431747169</v>
      </c>
      <c r="CA30">
        <v>-3.3787641915216389</v>
      </c>
      <c r="CB30">
        <v>-1.1612275367089651</v>
      </c>
      <c r="CC30">
        <v>-1.5818710686664039</v>
      </c>
      <c r="CD30">
        <v>-0.7850653682737373</v>
      </c>
      <c r="CE30">
        <v>-1.2640296220492091</v>
      </c>
      <c r="CF30">
        <v>-1.381162310614461</v>
      </c>
      <c r="CG30">
        <v>-1.4228809666090341</v>
      </c>
      <c r="CH30">
        <v>-0.63208272673555399</v>
      </c>
      <c r="CI30">
        <v>-1.8669210854152749</v>
      </c>
      <c r="CJ30">
        <v>-1.722884835286427</v>
      </c>
      <c r="CK30">
        <v>-2.0977064380816768</v>
      </c>
      <c r="CL30">
        <v>-1.2655185685479711</v>
      </c>
      <c r="CM30">
        <v>-2.1461119726779101</v>
      </c>
      <c r="CN30">
        <v>-1.80109703528667</v>
      </c>
      <c r="CO30">
        <v>-2.2699787380062459</v>
      </c>
      <c r="CP30">
        <v>-1.6377540886054009</v>
      </c>
      <c r="CQ30">
        <v>-2.2966276366207552</v>
      </c>
      <c r="CR30">
        <v>-1.975505249567993</v>
      </c>
    </row>
    <row r="31" spans="1:101" x14ac:dyDescent="0.25">
      <c r="A31" t="s">
        <v>45</v>
      </c>
      <c r="C31">
        <v>-2.2559434105042939</v>
      </c>
      <c r="D31">
        <v>-1.9338649731554911</v>
      </c>
      <c r="E31">
        <v>-1.0938993323677919</v>
      </c>
      <c r="F31">
        <v>0.71213066112637591</v>
      </c>
      <c r="G31">
        <v>1.03326574362426</v>
      </c>
      <c r="H31">
        <v>-2.0920278403704349</v>
      </c>
      <c r="I31">
        <v>-1.885156995837949</v>
      </c>
      <c r="J31">
        <v>-2.0586659074002438</v>
      </c>
      <c r="K31">
        <v>-2.3101063772799511</v>
      </c>
      <c r="L31">
        <v>-1.7345548552050529</v>
      </c>
      <c r="M31">
        <v>-1.5871815686387361</v>
      </c>
      <c r="N31">
        <v>-2.271885861331072</v>
      </c>
      <c r="O31">
        <v>-2.5711790362627158</v>
      </c>
      <c r="P31">
        <v>-1.655179148691081</v>
      </c>
      <c r="Q31">
        <v>-1.3375767815867841</v>
      </c>
      <c r="R31">
        <v>-1.359096575165748</v>
      </c>
      <c r="S31">
        <v>-1.9926294220184291</v>
      </c>
      <c r="T31">
        <v>-1.4021473275477021</v>
      </c>
      <c r="U31">
        <v>-2.034207678982487</v>
      </c>
      <c r="V31">
        <v>-1.9394706472966139</v>
      </c>
      <c r="W31">
        <v>-1.543645017560523</v>
      </c>
      <c r="AA31">
        <v>-2.0167583914205709</v>
      </c>
      <c r="AB31">
        <v>-2.2280315572600391</v>
      </c>
      <c r="AC31">
        <v>-1.665089229742466</v>
      </c>
      <c r="AD31">
        <v>-1.524700144214493</v>
      </c>
      <c r="AE31">
        <v>-0.2589866518143637</v>
      </c>
      <c r="AF31">
        <v>-1.805930428378536</v>
      </c>
      <c r="AG31">
        <v>-1.3971796313232481</v>
      </c>
      <c r="AH31">
        <v>-1.376830333373223</v>
      </c>
      <c r="AI31">
        <v>-0.69153428128873284</v>
      </c>
      <c r="AJ31">
        <v>-0.76850842996679303</v>
      </c>
      <c r="AK31">
        <v>-0.5392946455069203</v>
      </c>
      <c r="AL31">
        <v>-1.017126578117036</v>
      </c>
      <c r="AM31">
        <v>-1.057582436415283</v>
      </c>
      <c r="AN31">
        <v>-1.015743814051828</v>
      </c>
      <c r="AO31">
        <v>-0.21560370112549729</v>
      </c>
      <c r="AP31">
        <v>-1.301719051933665</v>
      </c>
      <c r="AQ31">
        <v>-0.90142967021204323</v>
      </c>
      <c r="AR31">
        <v>-1.3106782261684999</v>
      </c>
      <c r="AS31">
        <v>-0.65495110351779151</v>
      </c>
      <c r="AW31">
        <v>-1.8722883375742041</v>
      </c>
      <c r="AX31">
        <v>-2.9552149445996778</v>
      </c>
      <c r="BB31">
        <v>-2.029905967509706</v>
      </c>
      <c r="BC31">
        <v>-2.438345273196012</v>
      </c>
      <c r="BD31">
        <v>-0.99429001484723056</v>
      </c>
      <c r="BE31">
        <v>0.79255925074293621</v>
      </c>
      <c r="BF31">
        <v>-0.21802729334874549</v>
      </c>
      <c r="BG31">
        <v>-2.007962467055409</v>
      </c>
      <c r="BH31">
        <v>-1.759709601878388</v>
      </c>
      <c r="BI31">
        <v>-2.8906566697846992</v>
      </c>
      <c r="BJ31">
        <v>-1.9635470627981391</v>
      </c>
      <c r="BK31">
        <v>-1.8531247478361941</v>
      </c>
      <c r="BL31">
        <v>-1.8912875086220819</v>
      </c>
      <c r="BM31">
        <v>-2.8431875827597288</v>
      </c>
      <c r="BN31">
        <v>-2.0357444956137409</v>
      </c>
      <c r="BO31">
        <v>-2.0070476476772692</v>
      </c>
      <c r="BP31">
        <v>-2.030079953440477</v>
      </c>
      <c r="BQ31">
        <v>-0.16993186929793849</v>
      </c>
      <c r="BR31">
        <v>1.152413091330432</v>
      </c>
      <c r="BS31">
        <v>-1.954215235178099</v>
      </c>
      <c r="BT31">
        <v>-1.6501866132511549</v>
      </c>
      <c r="BU31">
        <v>-2.181810202705444</v>
      </c>
      <c r="BV31">
        <v>-0.87450096842559999</v>
      </c>
      <c r="BZ31">
        <v>-0.32575086875583242</v>
      </c>
      <c r="CA31">
        <v>-1.5456458556542589</v>
      </c>
      <c r="CB31">
        <v>-2.0176569945754972</v>
      </c>
      <c r="CC31">
        <v>-2.5518186032635182</v>
      </c>
      <c r="CD31">
        <v>-1.395562319107905</v>
      </c>
      <c r="CE31">
        <v>-1.467559508359527</v>
      </c>
      <c r="CF31">
        <v>-2.2437502602582842</v>
      </c>
      <c r="CG31">
        <v>-2.1190496861747401</v>
      </c>
      <c r="CH31">
        <v>-1.2625154293841809</v>
      </c>
      <c r="CI31">
        <v>-1.2607838845341961</v>
      </c>
      <c r="CJ31">
        <v>-1.7846721363946441</v>
      </c>
      <c r="CK31">
        <v>-1.820046033462456</v>
      </c>
      <c r="CL31">
        <v>-0.92575874466248453</v>
      </c>
      <c r="CM31">
        <v>-1.867040884890758</v>
      </c>
      <c r="CN31">
        <v>-2.3913613655827608</v>
      </c>
      <c r="CO31">
        <v>-1.422721810896157</v>
      </c>
      <c r="CP31">
        <v>-0.21608934045442049</v>
      </c>
      <c r="CQ31">
        <v>-1.3157873666930491</v>
      </c>
      <c r="CR31">
        <v>-0.30320494300000078</v>
      </c>
    </row>
    <row r="32" spans="1:101" x14ac:dyDescent="0.25">
      <c r="A32" t="s">
        <v>46</v>
      </c>
      <c r="BB32">
        <v>-3.3041883714936242</v>
      </c>
      <c r="BC32">
        <v>-1.9388982312257721</v>
      </c>
      <c r="BD32">
        <v>-1.6219211898060831E-2</v>
      </c>
      <c r="BE32">
        <v>-0.92976159310425766</v>
      </c>
      <c r="BF32">
        <v>-2.313151623536295</v>
      </c>
      <c r="BG32">
        <v>-1.5282116063755229</v>
      </c>
      <c r="BH32">
        <v>-3.194700045814225</v>
      </c>
      <c r="BI32">
        <v>-3.4798965349067958</v>
      </c>
      <c r="BJ32">
        <v>-3.1911429652572139</v>
      </c>
      <c r="BK32">
        <v>-3.3429959299926781</v>
      </c>
      <c r="BL32">
        <v>-1.202628663672149</v>
      </c>
      <c r="BM32">
        <v>-0.41258744851357798</v>
      </c>
      <c r="BN32">
        <v>-1.608134261802282</v>
      </c>
      <c r="BO32">
        <v>-3.143430976408633</v>
      </c>
      <c r="BP32">
        <v>-1.549889788916694</v>
      </c>
      <c r="BQ32">
        <v>-2.182567546697463</v>
      </c>
      <c r="BR32">
        <v>-1.7011548987125851</v>
      </c>
      <c r="BS32">
        <v>-3.02909583774594</v>
      </c>
      <c r="BT32">
        <v>-3.2594734700370931</v>
      </c>
      <c r="BU32">
        <v>-1.551399538498538</v>
      </c>
      <c r="BV32">
        <v>-0.98776374319973248</v>
      </c>
      <c r="BZ32">
        <v>-0.93601809571474381</v>
      </c>
      <c r="CA32">
        <v>-1.967174639827473</v>
      </c>
      <c r="CB32">
        <v>-1.871524315086178</v>
      </c>
      <c r="CC32">
        <v>-1.0506086416663449</v>
      </c>
      <c r="CD32">
        <v>-1.8289294529451361</v>
      </c>
      <c r="CE32">
        <v>-1.158504112078685</v>
      </c>
      <c r="CF32">
        <v>-1.2027443690092989</v>
      </c>
      <c r="CG32">
        <v>-0.9311725422133138</v>
      </c>
      <c r="CH32">
        <v>-0.41005110697311631</v>
      </c>
      <c r="CI32">
        <v>-2.9626731830735711</v>
      </c>
      <c r="CJ32">
        <v>-0.58869585801117918</v>
      </c>
      <c r="CK32">
        <v>-0.6578895791689352</v>
      </c>
      <c r="CL32">
        <v>-0.43026789208738042</v>
      </c>
      <c r="CM32">
        <v>-0.79622654094442769</v>
      </c>
      <c r="CN32">
        <v>-1.043827820969377</v>
      </c>
      <c r="CO32">
        <v>-1.100718463077339</v>
      </c>
      <c r="CP32">
        <v>-1.255226297310071</v>
      </c>
      <c r="CQ32">
        <v>-0.51652746999017973</v>
      </c>
      <c r="CR32">
        <v>-0.42365514925465619</v>
      </c>
    </row>
    <row r="33" spans="1:101" x14ac:dyDescent="0.25">
      <c r="A33" t="s">
        <v>47</v>
      </c>
      <c r="C33">
        <v>-3.362934589432617</v>
      </c>
      <c r="D33">
        <v>-2.0323342511852061</v>
      </c>
      <c r="E33">
        <v>-0.99991029175126267</v>
      </c>
      <c r="F33">
        <v>-2.8925853604259628</v>
      </c>
      <c r="G33">
        <v>-0.8596877474091692</v>
      </c>
      <c r="H33">
        <v>-1.0288106582840071</v>
      </c>
      <c r="I33">
        <v>-1.827700918677496</v>
      </c>
      <c r="J33">
        <v>-1.9058260082833189</v>
      </c>
      <c r="K33">
        <v>-2.7329538501502588</v>
      </c>
      <c r="L33">
        <v>-2.6863878229901328</v>
      </c>
      <c r="M33">
        <v>-0.78717650923351123</v>
      </c>
      <c r="N33">
        <v>-1.133338174723842</v>
      </c>
      <c r="O33">
        <v>-2.3497988416648048</v>
      </c>
      <c r="P33">
        <v>-1.5038005939909429</v>
      </c>
      <c r="Q33">
        <v>-1.029815370890357</v>
      </c>
      <c r="R33">
        <v>-1.123596197965758</v>
      </c>
      <c r="S33">
        <v>-2.4498267728477048</v>
      </c>
      <c r="T33">
        <v>-2.385285899667041</v>
      </c>
      <c r="U33">
        <v>-2.6556984709197939</v>
      </c>
      <c r="V33">
        <v>-2.8428387532100889</v>
      </c>
      <c r="W33">
        <v>-0.77396019811276218</v>
      </c>
      <c r="AA33">
        <v>-1.200956423758859</v>
      </c>
      <c r="AB33">
        <v>-2.690066396195407</v>
      </c>
      <c r="AC33">
        <v>-2.580917402427636</v>
      </c>
      <c r="AD33">
        <v>-2.7894885473933</v>
      </c>
      <c r="AE33">
        <v>-2.463076677358448</v>
      </c>
      <c r="AF33">
        <v>-2.2986266342298451</v>
      </c>
      <c r="AG33">
        <v>-0.72976570829861176</v>
      </c>
      <c r="AH33">
        <v>-0.54540803918091885</v>
      </c>
      <c r="AI33">
        <v>-2.3372915451179161</v>
      </c>
      <c r="AJ33">
        <v>-2.7094040069567971</v>
      </c>
      <c r="AK33">
        <v>-1.642724944931474</v>
      </c>
      <c r="AL33">
        <v>-1.586709873636897</v>
      </c>
      <c r="AM33">
        <v>-2.813826054074188</v>
      </c>
      <c r="AN33">
        <v>-2.6644828789293911</v>
      </c>
      <c r="AO33">
        <v>-2.4371450371428298</v>
      </c>
      <c r="AP33">
        <v>-2.215654304803758</v>
      </c>
      <c r="AQ33">
        <v>-2.6015589708501392</v>
      </c>
      <c r="AR33">
        <v>-2.3250222121402579</v>
      </c>
      <c r="AS33">
        <v>-0.5635237313316358</v>
      </c>
      <c r="AW33">
        <v>-1.581797635062167</v>
      </c>
      <c r="AX33">
        <v>-3.7449154599124528</v>
      </c>
      <c r="BB33">
        <v>-3.3806666580111968</v>
      </c>
      <c r="BC33">
        <v>-3.2160143726626549</v>
      </c>
      <c r="BD33">
        <v>-2.2567434496225651</v>
      </c>
      <c r="BE33">
        <v>-2.084402531008601</v>
      </c>
      <c r="BF33">
        <v>-2.9004830765776952</v>
      </c>
      <c r="BG33">
        <v>-2.871015251774935</v>
      </c>
      <c r="BH33">
        <v>-2.8649705024645349</v>
      </c>
      <c r="BI33">
        <v>-2.8422781759520799</v>
      </c>
      <c r="BJ33">
        <v>-2.8247379931417531</v>
      </c>
      <c r="BK33">
        <v>-3.096743856296885</v>
      </c>
      <c r="BL33">
        <v>-2.814648197689396</v>
      </c>
      <c r="BM33">
        <v>-2.631226016762874</v>
      </c>
      <c r="BN33">
        <v>-3.0359872953222879</v>
      </c>
      <c r="BO33">
        <v>-3.335650057002121</v>
      </c>
      <c r="BP33">
        <v>-2.898986531954368</v>
      </c>
      <c r="BQ33">
        <v>-3.0078558084440652</v>
      </c>
      <c r="BR33">
        <v>-1.524487546326617</v>
      </c>
      <c r="BS33">
        <v>-2.918548929747514</v>
      </c>
      <c r="BT33">
        <v>-2.3263348574310649</v>
      </c>
      <c r="BU33">
        <v>-3.003112009105922</v>
      </c>
      <c r="BV33">
        <v>-2.174663720661429</v>
      </c>
      <c r="BZ33">
        <v>-2.0138366084918262</v>
      </c>
      <c r="CA33">
        <v>-2.6570262151859749</v>
      </c>
      <c r="CB33">
        <v>-2.430169806629646</v>
      </c>
      <c r="CC33">
        <v>-1.181686689147827</v>
      </c>
      <c r="CD33">
        <v>-1.0623877943211411</v>
      </c>
      <c r="CE33">
        <v>-1.557171228670166</v>
      </c>
      <c r="CF33">
        <v>-3.0602612096289228</v>
      </c>
      <c r="CG33">
        <v>-2.8754744483867012</v>
      </c>
      <c r="CH33">
        <v>-2.4560425984418881</v>
      </c>
      <c r="CI33">
        <v>-2.1923682161396401</v>
      </c>
      <c r="CJ33">
        <v>-1.2699742690472899</v>
      </c>
      <c r="CK33">
        <v>-1.888087194723798</v>
      </c>
      <c r="CL33">
        <v>-2.9308187437862792</v>
      </c>
      <c r="CM33">
        <v>-2.9431328791265581</v>
      </c>
      <c r="CN33">
        <v>-1.9684914974417571</v>
      </c>
      <c r="CO33">
        <v>-2.687714130917509</v>
      </c>
      <c r="CP33">
        <v>-1.974630005174465</v>
      </c>
      <c r="CQ33">
        <v>-2.1721430961387491</v>
      </c>
      <c r="CR33">
        <v>-0.45618765464620631</v>
      </c>
    </row>
    <row r="34" spans="1:101" x14ac:dyDescent="0.25">
      <c r="A34" t="s">
        <v>48</v>
      </c>
      <c r="C34">
        <v>-3.6533468138781648</v>
      </c>
      <c r="D34">
        <v>-3.171054259187517</v>
      </c>
      <c r="E34">
        <v>-1.6060279150896271</v>
      </c>
      <c r="F34">
        <v>-1.728144203804689</v>
      </c>
      <c r="G34">
        <v>-1.058660215682429</v>
      </c>
      <c r="H34">
        <v>-0.61564159482019676</v>
      </c>
      <c r="I34">
        <v>-0.7882589796174212</v>
      </c>
      <c r="J34">
        <v>-0.49272131277381409</v>
      </c>
      <c r="K34">
        <v>-0.65187458913826357</v>
      </c>
      <c r="L34">
        <v>-0.58749154914552626</v>
      </c>
      <c r="M34">
        <v>-1.52972849343079</v>
      </c>
      <c r="N34">
        <v>-3.2269439970411389</v>
      </c>
      <c r="O34">
        <v>-2.4735974560326759</v>
      </c>
      <c r="P34">
        <v>-1.5178741516683549</v>
      </c>
      <c r="Q34">
        <v>-1.3616699689387359</v>
      </c>
      <c r="R34">
        <v>-1.6376479788378531</v>
      </c>
      <c r="S34">
        <v>-3.310279371506863</v>
      </c>
      <c r="T34">
        <v>-1.365993946442561</v>
      </c>
      <c r="U34">
        <v>-1.123106820263347</v>
      </c>
      <c r="V34">
        <v>-4.0009870676678352</v>
      </c>
      <c r="W34">
        <v>-3.3568266894882619</v>
      </c>
      <c r="AA34">
        <v>-2.019230538372256</v>
      </c>
      <c r="AB34">
        <v>-2.7515278359919191</v>
      </c>
      <c r="AC34">
        <v>-2.1035761595183708</v>
      </c>
      <c r="AD34">
        <v>-1.4100606412568151</v>
      </c>
      <c r="AE34">
        <v>-2.304015623850737</v>
      </c>
      <c r="AF34">
        <v>-1.8643577150632851</v>
      </c>
      <c r="AG34">
        <v>-2.6536507133192861</v>
      </c>
      <c r="AH34">
        <v>-2.835504201482661</v>
      </c>
      <c r="AI34">
        <v>-2.501801242485115</v>
      </c>
      <c r="AJ34">
        <v>-3.2085078870479351</v>
      </c>
      <c r="AK34">
        <v>-3.282202568359343</v>
      </c>
      <c r="AL34">
        <v>-3.577126732829818</v>
      </c>
      <c r="AM34">
        <v>-2.8541183064373938</v>
      </c>
      <c r="AN34">
        <v>-2.828734095995614</v>
      </c>
      <c r="AO34">
        <v>-2.5068551754853559</v>
      </c>
      <c r="AP34">
        <v>-2.0327920117430232</v>
      </c>
      <c r="AQ34">
        <v>-3.009594211545445</v>
      </c>
      <c r="AR34">
        <v>-3.203694726746674</v>
      </c>
      <c r="AS34">
        <v>-2.0304073579525102</v>
      </c>
      <c r="AW34">
        <v>-2.8886960403663542</v>
      </c>
      <c r="AX34">
        <v>-3.8229356309095288</v>
      </c>
      <c r="BB34">
        <v>-3.4102619969157359</v>
      </c>
      <c r="BC34">
        <v>-2.6411118741303912</v>
      </c>
      <c r="BD34">
        <v>-1.806204509514669</v>
      </c>
      <c r="BE34">
        <v>-1.332809477623371</v>
      </c>
      <c r="BF34">
        <v>-1.4281140368809819</v>
      </c>
      <c r="BG34">
        <v>-0.9533845358467018</v>
      </c>
      <c r="BH34">
        <v>-2.2732893083236698</v>
      </c>
      <c r="BI34">
        <v>-2.0500776737131639</v>
      </c>
      <c r="BJ34">
        <v>-2.140023669205978</v>
      </c>
      <c r="BK34">
        <v>-1.237593048829926</v>
      </c>
      <c r="BL34">
        <v>-0.93137992729323615</v>
      </c>
      <c r="BM34">
        <v>-2.5833335109908888</v>
      </c>
      <c r="BN34">
        <v>-2.0163602944849011</v>
      </c>
      <c r="BO34">
        <v>-3.25745390221162</v>
      </c>
      <c r="BP34">
        <v>-2.5983169594042281</v>
      </c>
      <c r="BQ34">
        <v>-2.4665450804128302</v>
      </c>
      <c r="BR34">
        <v>-2.691044462923633</v>
      </c>
      <c r="BS34">
        <v>-2.3648967172008399</v>
      </c>
      <c r="BT34">
        <v>-2.283119377658255</v>
      </c>
      <c r="BU34">
        <v>-2.397015637321382</v>
      </c>
      <c r="BV34">
        <v>-2.0743774936096968</v>
      </c>
      <c r="BZ34">
        <v>-1.555792957450133</v>
      </c>
      <c r="CA34">
        <v>-1.803442314881172</v>
      </c>
      <c r="CB34">
        <v>-2.4751081221893521</v>
      </c>
      <c r="CC34">
        <v>-1.64849145720808</v>
      </c>
      <c r="CD34">
        <v>-2.1581043159768512</v>
      </c>
      <c r="CE34">
        <v>-1.8811704660074811</v>
      </c>
      <c r="CF34">
        <v>-2.0999670871682832</v>
      </c>
      <c r="CG34">
        <v>-2.178640224975509</v>
      </c>
      <c r="CH34">
        <v>-2.0635887587428492</v>
      </c>
      <c r="CI34">
        <v>-2.2386956890240248</v>
      </c>
      <c r="CJ34">
        <v>-1.0818839429651199</v>
      </c>
      <c r="CK34">
        <v>-1.9364846657882011</v>
      </c>
      <c r="CL34">
        <v>-1.822312551023596</v>
      </c>
      <c r="CM34">
        <v>-1.6752517501540349</v>
      </c>
      <c r="CN34">
        <v>-1.282426811686906</v>
      </c>
      <c r="CO34">
        <v>-2.8793260890107701</v>
      </c>
      <c r="CP34">
        <v>-1.9631562213275069</v>
      </c>
      <c r="CQ34">
        <v>-1.970327358399657</v>
      </c>
      <c r="CR34">
        <v>-1.769601762729202</v>
      </c>
    </row>
    <row r="35" spans="1:101" x14ac:dyDescent="0.25">
      <c r="A35" t="s">
        <v>49</v>
      </c>
      <c r="C35">
        <v>-2.1807088183063912</v>
      </c>
      <c r="D35">
        <v>-3.0490273661996219</v>
      </c>
      <c r="E35">
        <v>-0.91086471761364751</v>
      </c>
      <c r="F35">
        <v>-0.79204150337045709</v>
      </c>
      <c r="G35">
        <v>0.91201814841291318</v>
      </c>
      <c r="H35">
        <v>-0.56916260324960966</v>
      </c>
      <c r="I35">
        <v>-0.78132143733578852</v>
      </c>
      <c r="J35">
        <v>-0.76339984194445898</v>
      </c>
      <c r="K35">
        <v>0.1722165949595682</v>
      </c>
      <c r="L35">
        <v>-0.66105529206281977</v>
      </c>
      <c r="M35">
        <v>-1.906288163884885</v>
      </c>
      <c r="N35">
        <v>-0.82715018747797853</v>
      </c>
      <c r="O35">
        <v>-0.66130517596985983</v>
      </c>
      <c r="P35">
        <v>-0.99466242379556435</v>
      </c>
      <c r="Q35">
        <v>-1.54330918205416</v>
      </c>
      <c r="R35">
        <v>-1.1102092140361881</v>
      </c>
      <c r="S35">
        <v>-0.62802078303671172</v>
      </c>
      <c r="T35">
        <v>-0.8254861717318589</v>
      </c>
      <c r="U35">
        <v>-0.6565311981574965</v>
      </c>
      <c r="V35">
        <v>-0.55905331853554763</v>
      </c>
      <c r="W35">
        <v>-0.81099367527939648</v>
      </c>
      <c r="AA35">
        <v>-0.26501761039431088</v>
      </c>
      <c r="AB35">
        <v>-0.46974127976070662</v>
      </c>
      <c r="AC35">
        <v>-1.1403961077411959</v>
      </c>
      <c r="AD35">
        <v>-0.81249890593498941</v>
      </c>
      <c r="AE35">
        <v>-1.0346236601865919</v>
      </c>
      <c r="AF35">
        <v>-0.7245675069479981</v>
      </c>
      <c r="AG35">
        <v>-0.61802978664136976</v>
      </c>
      <c r="AH35">
        <v>-0.61268934058293389</v>
      </c>
      <c r="AI35">
        <v>1.4406390106207201E-2</v>
      </c>
      <c r="AJ35">
        <v>-0.84744459977141717</v>
      </c>
      <c r="AK35">
        <v>-1.4047226669681081</v>
      </c>
      <c r="AL35">
        <v>-1.0927806456387881</v>
      </c>
      <c r="AM35">
        <v>-0.62063645814182355</v>
      </c>
      <c r="AN35">
        <v>-1.5401683298783819</v>
      </c>
      <c r="AO35">
        <v>-0.72857582230276863</v>
      </c>
      <c r="AP35">
        <v>-1.3068743598356589</v>
      </c>
      <c r="AQ35">
        <v>-0.65942947904404359</v>
      </c>
      <c r="AR35">
        <v>-3.9708601001923367E-2</v>
      </c>
      <c r="AS35">
        <v>-1.093958162710003</v>
      </c>
    </row>
    <row r="36" spans="1:101" x14ac:dyDescent="0.25">
      <c r="A36" t="s">
        <v>50</v>
      </c>
      <c r="C36">
        <v>-3.424856116942633</v>
      </c>
      <c r="D36">
        <v>-2.164840566741892</v>
      </c>
      <c r="E36">
        <v>-1.0490234307074311</v>
      </c>
      <c r="F36">
        <v>-2.147754033066156</v>
      </c>
      <c r="G36">
        <v>-2.485497413229397</v>
      </c>
      <c r="H36">
        <v>-3.1579760843281131</v>
      </c>
      <c r="I36">
        <v>-3.4245731548535332</v>
      </c>
      <c r="J36">
        <v>-2.9491752666669568</v>
      </c>
      <c r="K36">
        <v>-1.682695868830832</v>
      </c>
      <c r="L36">
        <v>-1.913797897874673</v>
      </c>
      <c r="M36">
        <v>-1.8746042608134019</v>
      </c>
      <c r="N36">
        <v>-2.4484924099540621</v>
      </c>
      <c r="O36">
        <v>-1.672052006226278</v>
      </c>
      <c r="P36">
        <v>-2.491169052653865</v>
      </c>
      <c r="Q36">
        <v>-2.298618891973216</v>
      </c>
      <c r="R36">
        <v>-2.6332365255300672</v>
      </c>
      <c r="S36">
        <v>-1.797673339877405</v>
      </c>
      <c r="T36">
        <v>-1.9970622959450379</v>
      </c>
      <c r="U36">
        <v>-2.1415040722247238</v>
      </c>
      <c r="V36">
        <v>-2.2643894164301379</v>
      </c>
      <c r="W36">
        <v>-0.23955972944698831</v>
      </c>
      <c r="AA36">
        <v>0.24742762181545061</v>
      </c>
      <c r="AB36">
        <v>-1.0366401732480059</v>
      </c>
      <c r="AC36">
        <v>-2.6554022225228562</v>
      </c>
      <c r="AD36">
        <v>-2.466277413859197</v>
      </c>
      <c r="AE36">
        <v>-2.3008816220704889</v>
      </c>
      <c r="AF36">
        <v>-2.7424961345825598</v>
      </c>
      <c r="AG36">
        <v>-2.8449830969937162</v>
      </c>
      <c r="AH36">
        <v>-2.5904576232798511</v>
      </c>
      <c r="AI36">
        <v>-2.611141673146399</v>
      </c>
      <c r="AJ36">
        <v>-2.3226703929524408</v>
      </c>
      <c r="AK36">
        <v>-1.1679299880072509</v>
      </c>
      <c r="AL36">
        <v>-2.241359533701337</v>
      </c>
      <c r="AM36">
        <v>-2.017189673819797</v>
      </c>
      <c r="AN36">
        <v>-1.7706865526135549</v>
      </c>
      <c r="AO36">
        <v>-2.0640206406247739</v>
      </c>
      <c r="AP36">
        <v>-2.24091299408519</v>
      </c>
      <c r="AQ36">
        <v>-3.0524998757679751</v>
      </c>
      <c r="AR36">
        <v>-2.4637547022956481</v>
      </c>
      <c r="AS36">
        <v>-3.1482385867835792</v>
      </c>
    </row>
    <row r="37" spans="1:101" x14ac:dyDescent="0.25">
      <c r="A37" t="s">
        <v>51</v>
      </c>
      <c r="C37">
        <v>-1.8195322116824779</v>
      </c>
      <c r="D37">
        <v>-2.5543786254483249</v>
      </c>
      <c r="E37">
        <v>-0.66140738002773714</v>
      </c>
      <c r="F37">
        <v>-1.5509317080555161</v>
      </c>
      <c r="G37">
        <v>-2.1862672665562939</v>
      </c>
      <c r="H37">
        <v>-2.111471818246617</v>
      </c>
      <c r="I37">
        <v>-2.1223789486683939</v>
      </c>
      <c r="J37">
        <v>-2.0365110443234098</v>
      </c>
      <c r="K37">
        <v>-1.9062886361099121</v>
      </c>
      <c r="L37">
        <v>-2.6282779335324422</v>
      </c>
      <c r="M37">
        <v>-1.613825442273398</v>
      </c>
      <c r="N37">
        <v>-2.2261808920874211</v>
      </c>
      <c r="O37">
        <v>-1.2169746679560209</v>
      </c>
      <c r="P37">
        <v>-1.6464942851477671</v>
      </c>
      <c r="Q37">
        <v>-1.835676666978411</v>
      </c>
      <c r="R37">
        <v>-2.8834600339147669</v>
      </c>
      <c r="S37">
        <v>-2.4094288888156798</v>
      </c>
      <c r="T37">
        <v>-1.577958759194475</v>
      </c>
      <c r="U37">
        <v>-2.9433651784544979</v>
      </c>
      <c r="V37">
        <v>-2.4606966838122681</v>
      </c>
      <c r="W37">
        <v>-2.1732812713042482</v>
      </c>
      <c r="AA37">
        <v>-1.312810967459896</v>
      </c>
      <c r="AB37">
        <v>-1.0324247447052199</v>
      </c>
      <c r="AC37">
        <v>-0.68585634877788393</v>
      </c>
      <c r="AD37">
        <v>-1.773667470391233</v>
      </c>
      <c r="AE37">
        <v>0.13441536410502999</v>
      </c>
      <c r="AF37">
        <v>-1.768275434313763</v>
      </c>
      <c r="AG37">
        <v>-0.53506904288860901</v>
      </c>
      <c r="AH37">
        <v>-1.3442105036055521</v>
      </c>
      <c r="AI37">
        <v>-1.002974469535836</v>
      </c>
      <c r="AJ37">
        <v>-1.20394937207542</v>
      </c>
      <c r="AK37">
        <v>-0.29470748180891698</v>
      </c>
      <c r="AL37">
        <v>-0.85000248207245366</v>
      </c>
      <c r="AM37">
        <v>-0.75261403783204039</v>
      </c>
      <c r="AN37">
        <v>-1.0216956075231061</v>
      </c>
      <c r="AO37">
        <v>5.3504749046484203E-2</v>
      </c>
      <c r="AP37">
        <v>-1.9690856529282861</v>
      </c>
      <c r="AQ37">
        <v>-1.026535257036171</v>
      </c>
      <c r="AR37">
        <v>-1.327762830104195</v>
      </c>
      <c r="AS37">
        <v>-0.87036273127245911</v>
      </c>
      <c r="BD37">
        <v>-1.0026359364118269</v>
      </c>
      <c r="BE37">
        <v>-0.86954883610307743</v>
      </c>
      <c r="BF37">
        <v>-0.89100337808515484</v>
      </c>
      <c r="BG37">
        <v>-1.8246532775509321</v>
      </c>
      <c r="BH37">
        <v>-1.2818838401225521</v>
      </c>
      <c r="BI37">
        <v>-1.7648453833278019</v>
      </c>
      <c r="BJ37">
        <v>-1.8965200271363389</v>
      </c>
      <c r="BK37">
        <v>-1.155545673938571</v>
      </c>
      <c r="BL37">
        <v>-1.491308089415613</v>
      </c>
      <c r="BM37">
        <v>-0.87573110285755473</v>
      </c>
      <c r="BN37">
        <v>-0.30918259349900779</v>
      </c>
      <c r="BO37">
        <v>-0.78634904968374075</v>
      </c>
      <c r="BP37">
        <v>-2.4400592205462122</v>
      </c>
      <c r="BQ37">
        <v>-2.0492034143128759</v>
      </c>
      <c r="BR37">
        <v>-0.91956890884419673</v>
      </c>
      <c r="BS37">
        <v>-2.6378697522933039</v>
      </c>
      <c r="BT37">
        <v>-1.3696512703135559</v>
      </c>
      <c r="BU37">
        <v>-0.73646087822109529</v>
      </c>
      <c r="BV37">
        <v>-2.1078843076895248</v>
      </c>
      <c r="BZ37">
        <v>-0.76116059803029923</v>
      </c>
      <c r="CA37">
        <v>-0.80425048378147157</v>
      </c>
      <c r="CB37">
        <v>-1.4820333271598609</v>
      </c>
      <c r="CC37">
        <v>-2.623612221684148</v>
      </c>
      <c r="CD37">
        <v>-2.0176130646429602</v>
      </c>
      <c r="CE37">
        <v>-1.531057631591793</v>
      </c>
      <c r="CF37">
        <v>-0.50724627791815746</v>
      </c>
      <c r="CG37">
        <v>-0.42179180534306432</v>
      </c>
      <c r="CH37">
        <v>-0.59025170701695939</v>
      </c>
      <c r="CI37">
        <v>-0.62015210325408254</v>
      </c>
      <c r="CJ37">
        <v>-0.59262916427020929</v>
      </c>
      <c r="CK37">
        <v>-1.2378901855574771</v>
      </c>
      <c r="CL37">
        <v>-2.4831358178910832</v>
      </c>
      <c r="CM37">
        <v>-1.215944312617715</v>
      </c>
      <c r="CN37">
        <v>-1.390932950872934</v>
      </c>
      <c r="CO37">
        <v>-2.3046625637147198</v>
      </c>
      <c r="CP37">
        <v>-3.148872170165697</v>
      </c>
      <c r="CQ37">
        <v>-2.476972378174537</v>
      </c>
      <c r="CR37">
        <v>-2.33427598449892</v>
      </c>
    </row>
    <row r="38" spans="1:101" x14ac:dyDescent="0.25">
      <c r="A38" t="s">
        <v>52</v>
      </c>
      <c r="C38">
        <v>-3.1043024539390318</v>
      </c>
      <c r="D38">
        <v>-2.9550956582225192</v>
      </c>
      <c r="E38">
        <v>-2.143501947353974</v>
      </c>
      <c r="F38">
        <v>-1.822878257067627</v>
      </c>
      <c r="G38">
        <v>-1.2230894302372</v>
      </c>
      <c r="H38">
        <v>-1.8814416122806941</v>
      </c>
      <c r="I38">
        <v>-1.494150746127298</v>
      </c>
      <c r="J38">
        <v>-1.3094026918174659</v>
      </c>
      <c r="K38">
        <v>-2.131414045677964</v>
      </c>
      <c r="L38">
        <v>-1.759937028671646</v>
      </c>
      <c r="M38">
        <v>-1.762188666142475</v>
      </c>
      <c r="N38">
        <v>-1.6560748221412029</v>
      </c>
      <c r="O38">
        <v>-1.346577249470752</v>
      </c>
      <c r="P38">
        <v>-1.4979319234397599</v>
      </c>
      <c r="Q38">
        <v>-1.16142910427832</v>
      </c>
      <c r="R38">
        <v>-0.75275368689217548</v>
      </c>
      <c r="S38">
        <v>-1.271253284219795</v>
      </c>
      <c r="T38">
        <v>-1.5801531731796119</v>
      </c>
      <c r="U38">
        <v>-1.5136089516705571</v>
      </c>
      <c r="V38">
        <v>-1.4096254150312719</v>
      </c>
      <c r="W38">
        <v>-0.74261865459815435</v>
      </c>
      <c r="AA38">
        <v>-0.72291246147741151</v>
      </c>
      <c r="AB38">
        <v>-0.89682709825486617</v>
      </c>
      <c r="AC38">
        <v>-1.0349281915575459</v>
      </c>
      <c r="AD38">
        <v>-1.270798807712473</v>
      </c>
      <c r="AE38">
        <v>-1.1246667535497401</v>
      </c>
      <c r="AF38">
        <v>-0.99362775335456255</v>
      </c>
      <c r="AG38">
        <v>-0.93615221509894397</v>
      </c>
      <c r="AH38">
        <v>-1.612504108299387</v>
      </c>
      <c r="AI38">
        <v>-1.02023989331432</v>
      </c>
      <c r="AJ38">
        <v>-1.215162299621187</v>
      </c>
      <c r="AK38">
        <v>-1.4694615752624809</v>
      </c>
      <c r="AL38">
        <v>-1.396887829819714</v>
      </c>
      <c r="AM38">
        <v>-0.94939712828211786</v>
      </c>
      <c r="AN38">
        <v>-1.969812134045583</v>
      </c>
      <c r="AO38">
        <v>-1.090994746937934</v>
      </c>
      <c r="AP38">
        <v>-1.3757084333213241</v>
      </c>
      <c r="AQ38">
        <v>-1.1727053478179159</v>
      </c>
      <c r="AR38">
        <v>-1.530800384110288</v>
      </c>
      <c r="AS38">
        <v>-1.4641586977831951</v>
      </c>
      <c r="BD38">
        <v>-1.110424020299237</v>
      </c>
      <c r="BE38">
        <v>-0.89643959742647972</v>
      </c>
      <c r="BF38">
        <v>-0.72070068391927</v>
      </c>
      <c r="BG38">
        <v>-1.2476256074870899</v>
      </c>
      <c r="BH38">
        <v>-1.139745198812999</v>
      </c>
      <c r="BI38">
        <v>-1.208073191507864</v>
      </c>
      <c r="BJ38">
        <v>-0.73595575090049337</v>
      </c>
      <c r="BK38">
        <v>-1.3208672135627419</v>
      </c>
      <c r="BL38">
        <v>-2.324391937809974</v>
      </c>
      <c r="BM38">
        <v>-1.154337834180641</v>
      </c>
      <c r="BN38">
        <v>-2.0343746544122729</v>
      </c>
      <c r="BO38">
        <v>-1.749939454278526</v>
      </c>
      <c r="BP38">
        <v>-1.043107088945799</v>
      </c>
      <c r="BQ38">
        <v>-1.9994483926752979</v>
      </c>
      <c r="BR38">
        <v>-1.641704508776973</v>
      </c>
      <c r="BS38">
        <v>-1.8254827951799091</v>
      </c>
      <c r="BT38">
        <v>-1.566209910526398</v>
      </c>
      <c r="BU38">
        <v>-2.58605439760706</v>
      </c>
      <c r="BV38">
        <v>-1.3328045363386221</v>
      </c>
      <c r="BZ38">
        <v>-1.023143085684532</v>
      </c>
      <c r="CA38">
        <v>-1.732553030434612</v>
      </c>
      <c r="CB38">
        <v>-0.9539480808883064</v>
      </c>
      <c r="CC38">
        <v>-1.119467490830153</v>
      </c>
      <c r="CD38">
        <v>-1.2944494639634569</v>
      </c>
      <c r="CE38">
        <v>-1.568814641828759</v>
      </c>
      <c r="CF38">
        <v>-2.2700272925782601</v>
      </c>
      <c r="CG38">
        <v>-2.257189804195884</v>
      </c>
      <c r="CH38">
        <v>-3.1232565012094331</v>
      </c>
      <c r="CI38">
        <v>-1.2703145246625269</v>
      </c>
      <c r="CJ38">
        <v>0.13820041248526879</v>
      </c>
      <c r="CK38">
        <v>-1.032237721965741</v>
      </c>
      <c r="CL38">
        <v>-1.6064628965122709</v>
      </c>
      <c r="CM38">
        <v>-1.529610488683028</v>
      </c>
      <c r="CN38">
        <v>-1.524124707666529</v>
      </c>
      <c r="CO38">
        <v>-1.1551835833394499</v>
      </c>
      <c r="CP38">
        <v>-1.2777530596909989</v>
      </c>
      <c r="CQ38">
        <v>-1.5091913509946551</v>
      </c>
      <c r="CR38">
        <v>-1.570553208743489</v>
      </c>
    </row>
    <row r="39" spans="1:101" x14ac:dyDescent="0.25">
      <c r="A39" t="s">
        <v>53</v>
      </c>
      <c r="C39">
        <v>-3.302011714376023</v>
      </c>
      <c r="D39">
        <v>-2.8723759323703328</v>
      </c>
      <c r="E39">
        <v>-0.82909985861804636</v>
      </c>
      <c r="F39">
        <v>-2.5542670587213738</v>
      </c>
      <c r="G39">
        <v>-2.0125797212624938</v>
      </c>
      <c r="H39">
        <v>-2.4970169858114799</v>
      </c>
      <c r="I39">
        <v>-3.0040562901391592</v>
      </c>
      <c r="J39">
        <v>-2.60565057159342</v>
      </c>
      <c r="K39">
        <v>-1.887878049240755</v>
      </c>
      <c r="L39">
        <v>-1.592932474677166</v>
      </c>
      <c r="M39">
        <v>-3.3090946926471489</v>
      </c>
      <c r="N39">
        <v>-2.6628325171858491</v>
      </c>
      <c r="O39">
        <v>-3.1136946321347261</v>
      </c>
      <c r="P39">
        <v>-3.2930534694277651</v>
      </c>
      <c r="Q39">
        <v>-2.9268752612779712</v>
      </c>
      <c r="R39">
        <v>-3.110368843243517</v>
      </c>
      <c r="S39">
        <v>-3.3937744947325532</v>
      </c>
      <c r="T39">
        <v>-1.6216737488238679</v>
      </c>
      <c r="U39">
        <v>-0.26758540379427642</v>
      </c>
      <c r="V39">
        <v>-0.55208803886042246</v>
      </c>
      <c r="W39">
        <v>-2.2639524365735921</v>
      </c>
      <c r="AA39">
        <v>-1.661814936001561</v>
      </c>
      <c r="AB39">
        <v>-2.0945729391928389</v>
      </c>
      <c r="AC39">
        <v>-2.0037072843761772</v>
      </c>
      <c r="AD39">
        <v>-2.5947957507033719</v>
      </c>
      <c r="AE39">
        <v>-2.8618873886023901</v>
      </c>
      <c r="AF39">
        <v>-3.0413013489432461</v>
      </c>
      <c r="AG39">
        <v>-3.2925311673792899</v>
      </c>
      <c r="AH39">
        <v>-3.3330078253063351</v>
      </c>
      <c r="AI39">
        <v>-2.2456434051083631</v>
      </c>
      <c r="AJ39">
        <v>-2.307091290127377</v>
      </c>
      <c r="AK39">
        <v>-2.2537502036698589</v>
      </c>
      <c r="AL39">
        <v>-2.985987628051868</v>
      </c>
      <c r="AM39">
        <v>-3.1534427810868819</v>
      </c>
      <c r="AN39">
        <v>-2.903326347257646</v>
      </c>
      <c r="AO39">
        <v>-3.0081379744883971</v>
      </c>
      <c r="AP39">
        <v>-0.84524857841218293</v>
      </c>
      <c r="AQ39">
        <v>-2.1554927665526522</v>
      </c>
      <c r="AR39">
        <v>-1.5012058327495439</v>
      </c>
      <c r="AS39">
        <v>-2.8931960560539922</v>
      </c>
    </row>
    <row r="40" spans="1:101" x14ac:dyDescent="0.25">
      <c r="A40" t="s">
        <v>54</v>
      </c>
      <c r="C40">
        <v>-3.0400511216437942</v>
      </c>
      <c r="D40">
        <v>-2.8589415134913612</v>
      </c>
      <c r="E40">
        <v>-2.0416069153194991</v>
      </c>
      <c r="F40">
        <v>-2.8262988465502001</v>
      </c>
      <c r="G40">
        <v>-2.3672864793583241</v>
      </c>
      <c r="H40">
        <v>-2.5927980726137618</v>
      </c>
      <c r="I40">
        <v>-2.5436723284585461E-2</v>
      </c>
      <c r="J40">
        <v>-1.065068785145423</v>
      </c>
      <c r="K40">
        <v>-2.5063005792254529</v>
      </c>
      <c r="L40">
        <v>-2.173276629975212</v>
      </c>
      <c r="M40">
        <v>-1.618933216537904</v>
      </c>
      <c r="N40">
        <v>-2.36109601645845</v>
      </c>
      <c r="O40">
        <v>-2.0935626007328909</v>
      </c>
      <c r="P40">
        <v>-2.363046149334465</v>
      </c>
      <c r="Q40">
        <v>-1.886606672128194</v>
      </c>
      <c r="R40">
        <v>-1.969934091046365</v>
      </c>
      <c r="S40">
        <v>-2.594918550443734</v>
      </c>
      <c r="T40">
        <v>-2.264927780086929</v>
      </c>
      <c r="U40">
        <v>-1.7848390743294771</v>
      </c>
      <c r="V40">
        <v>-2.0680172825264491</v>
      </c>
      <c r="W40">
        <v>-1.1404678164070889</v>
      </c>
      <c r="AA40">
        <v>-0.2262723020492195</v>
      </c>
      <c r="AB40">
        <v>-0.79528664811142191</v>
      </c>
      <c r="AC40">
        <v>-0.65747173071961207</v>
      </c>
      <c r="AD40">
        <v>-1.7409038337824061</v>
      </c>
      <c r="AE40">
        <v>-0.76031217451163802</v>
      </c>
      <c r="AF40">
        <v>-2.882746062454927</v>
      </c>
      <c r="AG40">
        <v>-3.0932385398673561</v>
      </c>
      <c r="AH40">
        <v>-2.5795705549483752</v>
      </c>
      <c r="AI40">
        <v>-2.8549326795768222</v>
      </c>
      <c r="AJ40">
        <v>-2.0658366861712811</v>
      </c>
      <c r="AK40">
        <v>-2.3310374506705882</v>
      </c>
      <c r="AL40">
        <v>-2.6854306147666351</v>
      </c>
      <c r="AM40">
        <v>-2.6040740227902388</v>
      </c>
      <c r="AN40">
        <v>-2.7964290672369319</v>
      </c>
      <c r="AO40">
        <v>-1.0964354966407699</v>
      </c>
      <c r="AP40">
        <v>-0.45245281254587871</v>
      </c>
      <c r="AQ40">
        <v>-2.155228236241975</v>
      </c>
      <c r="AR40">
        <v>-1.3019051316478449</v>
      </c>
      <c r="AS40">
        <v>-2.2463772691404138</v>
      </c>
    </row>
    <row r="41" spans="1:101" x14ac:dyDescent="0.25">
      <c r="A41" t="s">
        <v>55</v>
      </c>
      <c r="C41">
        <v>-1.9562675048264631</v>
      </c>
      <c r="D41">
        <v>-1.635045889523989</v>
      </c>
      <c r="E41">
        <v>-7.0808158224178727E-2</v>
      </c>
      <c r="F41">
        <v>0.65149463828369525</v>
      </c>
      <c r="G41">
        <v>1.700180560158963</v>
      </c>
      <c r="H41">
        <v>-1.218518665708717</v>
      </c>
      <c r="I41">
        <v>-0.84612865484517286</v>
      </c>
      <c r="J41">
        <v>-1.188448656026706</v>
      </c>
      <c r="K41">
        <v>-0.71125768615083185</v>
      </c>
      <c r="L41">
        <v>-1.194639220595975</v>
      </c>
      <c r="M41">
        <v>-0.56714044130205443</v>
      </c>
      <c r="N41">
        <v>0.1112422481182837</v>
      </c>
      <c r="O41">
        <v>8.6488819437300898E-2</v>
      </c>
      <c r="P41">
        <v>-0.10174957157684419</v>
      </c>
      <c r="Q41">
        <v>0.35429352414211651</v>
      </c>
      <c r="R41">
        <v>-9.5483555639787471E-2</v>
      </c>
      <c r="S41">
        <v>-0.47387648524590958</v>
      </c>
      <c r="T41">
        <v>-0.91144035331012996</v>
      </c>
      <c r="U41">
        <v>-0.28476009924578599</v>
      </c>
      <c r="V41">
        <v>-0.74718389116333683</v>
      </c>
      <c r="W41">
        <v>-0.35597443812449903</v>
      </c>
      <c r="AA41">
        <v>-0.41554829140879002</v>
      </c>
      <c r="AB41">
        <v>-0.95795272570123446</v>
      </c>
      <c r="AC41">
        <v>0.17599296663885849</v>
      </c>
      <c r="AD41">
        <v>-0.15262729357564331</v>
      </c>
      <c r="AE41">
        <v>0.18865987451598221</v>
      </c>
      <c r="AF41">
        <v>-0.63264562314326267</v>
      </c>
      <c r="AG41">
        <v>-0.33736945288229542</v>
      </c>
      <c r="AH41">
        <v>-0.59798874465259699</v>
      </c>
      <c r="AI41">
        <v>-0.48464696405169932</v>
      </c>
      <c r="AJ41">
        <v>-0.85720070574019802</v>
      </c>
      <c r="AK41">
        <v>-0.51775668042435541</v>
      </c>
      <c r="AL41">
        <v>0.19063725057706349</v>
      </c>
      <c r="AM41">
        <v>0.2680864984834474</v>
      </c>
      <c r="AN41">
        <v>-0.41002897167963309</v>
      </c>
      <c r="AO41">
        <v>-0.63951372161923969</v>
      </c>
      <c r="AP41">
        <v>-7.1974905904415631E-2</v>
      </c>
      <c r="AQ41">
        <v>-0.50258206827855989</v>
      </c>
      <c r="AR41">
        <v>-0.3148630201391211</v>
      </c>
      <c r="AS41">
        <v>-0.69912125681579451</v>
      </c>
      <c r="BD41">
        <v>-0.60806019755452123</v>
      </c>
      <c r="BE41">
        <v>-0.90172765048176429</v>
      </c>
      <c r="BF41">
        <v>-0.27488463903689092</v>
      </c>
      <c r="BG41">
        <v>-0.53041337122696097</v>
      </c>
      <c r="BH41">
        <v>-2.707890137307154</v>
      </c>
      <c r="BI41">
        <v>-2.8417475855139478</v>
      </c>
      <c r="BJ41">
        <v>-2.8208820116649989</v>
      </c>
      <c r="BK41">
        <v>-0.70584041383849327</v>
      </c>
      <c r="BL41">
        <v>-1.7382178322174699</v>
      </c>
      <c r="BM41">
        <v>-1.888213509276899</v>
      </c>
      <c r="BN41">
        <v>-1.8286307443782861</v>
      </c>
      <c r="BO41">
        <v>-1.289161165721356</v>
      </c>
      <c r="BP41">
        <v>-0.82979421336992343</v>
      </c>
      <c r="BQ41">
        <v>-1.5519312719163101</v>
      </c>
      <c r="BR41">
        <v>-2.0232517044644802</v>
      </c>
      <c r="BS41">
        <v>-1.7668172002380811</v>
      </c>
      <c r="BT41">
        <v>-1.362120385542005</v>
      </c>
      <c r="BU41">
        <v>-2.1741859652960951</v>
      </c>
      <c r="BV41">
        <v>-1.1312812303191679</v>
      </c>
      <c r="BZ41">
        <v>-0.29417429516538479</v>
      </c>
      <c r="CA41">
        <v>-0.70756123967313544</v>
      </c>
      <c r="CB41">
        <v>-0.39179403500481852</v>
      </c>
      <c r="CC41">
        <v>-1.0568857053763121</v>
      </c>
      <c r="CD41">
        <v>-1.5791439198678441</v>
      </c>
      <c r="CE41">
        <v>-0.7737101098390039</v>
      </c>
      <c r="CF41">
        <v>-0.48370579996398988</v>
      </c>
      <c r="CG41">
        <v>-1.130254680629762</v>
      </c>
      <c r="CH41">
        <v>-1.6393142123399651</v>
      </c>
      <c r="CI41">
        <v>-0.56311438157339555</v>
      </c>
      <c r="CJ41">
        <v>-0.45245780015388898</v>
      </c>
      <c r="CK41">
        <v>-1.1139228820471869</v>
      </c>
      <c r="CL41">
        <v>-0.73533297092469685</v>
      </c>
      <c r="CM41">
        <v>-2.0382704304917212</v>
      </c>
      <c r="CN41">
        <v>-1.6154625882456639</v>
      </c>
      <c r="CO41">
        <v>-0.46797703217952452</v>
      </c>
      <c r="CP41">
        <v>-1.7593373810447339</v>
      </c>
      <c r="CQ41">
        <v>-1.429519470210296</v>
      </c>
      <c r="CR41">
        <v>-1.161023548972518</v>
      </c>
    </row>
    <row r="42" spans="1:101" x14ac:dyDescent="0.25">
      <c r="A42" t="s">
        <v>56</v>
      </c>
      <c r="C42">
        <v>-4.1796121387372089</v>
      </c>
      <c r="D42">
        <v>-3.451442639803727</v>
      </c>
      <c r="E42">
        <v>-0.66730051895556963</v>
      </c>
      <c r="F42">
        <v>-3.3533187667465092</v>
      </c>
      <c r="G42">
        <v>-2.8906903739810459</v>
      </c>
      <c r="H42">
        <v>-2.9937478634822559</v>
      </c>
      <c r="I42">
        <v>-2.8504908658857362</v>
      </c>
      <c r="J42">
        <v>-3.065553964443597</v>
      </c>
      <c r="K42">
        <v>-2.375898667049464</v>
      </c>
      <c r="L42">
        <v>-2.717426063382208</v>
      </c>
      <c r="M42">
        <v>-2.2217004834685659</v>
      </c>
      <c r="N42">
        <v>-2.8639164987709682</v>
      </c>
      <c r="O42">
        <v>-2.8635628216536602</v>
      </c>
      <c r="P42">
        <v>-3.2602229620629108</v>
      </c>
      <c r="Q42">
        <v>-2.6612690262451868</v>
      </c>
      <c r="R42">
        <v>-2.5009145352546072</v>
      </c>
      <c r="S42">
        <v>-2.0553465448758832</v>
      </c>
      <c r="T42">
        <v>-1.9602918248786769</v>
      </c>
      <c r="U42">
        <v>-1.4284280720384921</v>
      </c>
      <c r="V42">
        <v>-2.5977144912938139</v>
      </c>
      <c r="W42">
        <v>-2.1330256173348068</v>
      </c>
      <c r="AA42">
        <v>-1.2852721610389779</v>
      </c>
      <c r="AB42">
        <v>-2.6939103782553788</v>
      </c>
      <c r="AC42">
        <v>-3.1315770758820478</v>
      </c>
      <c r="AD42">
        <v>-3.3305481648104132</v>
      </c>
      <c r="AE42">
        <v>-2.8966698355700902</v>
      </c>
      <c r="AF42">
        <v>-2.8241416755875259</v>
      </c>
      <c r="AG42">
        <v>-2.481581900310001</v>
      </c>
      <c r="AH42">
        <v>-3.132473665646637</v>
      </c>
      <c r="AI42">
        <v>-3.142332767069989</v>
      </c>
      <c r="AJ42">
        <v>-1.386031001799138</v>
      </c>
      <c r="AK42">
        <v>-0.56576858717066114</v>
      </c>
      <c r="AL42">
        <v>-3.1398251935549109</v>
      </c>
      <c r="AM42">
        <v>-2.8503194933299159</v>
      </c>
      <c r="AN42">
        <v>-2.9410893202097679</v>
      </c>
      <c r="AO42">
        <v>-2.457885629606011</v>
      </c>
      <c r="AP42">
        <v>-2.982315277563699</v>
      </c>
      <c r="AQ42">
        <v>-2.4621470106270609</v>
      </c>
      <c r="AR42">
        <v>-2.1995669696422988</v>
      </c>
      <c r="AS42">
        <v>-3.054211762551327</v>
      </c>
      <c r="BD42">
        <v>-1.7483224499992731</v>
      </c>
      <c r="BE42">
        <v>-3.1352168849207409</v>
      </c>
      <c r="BF42">
        <v>-2.7206205556390541</v>
      </c>
      <c r="BG42">
        <v>-2.722785913555362</v>
      </c>
      <c r="BH42">
        <v>-2.6874978792442379</v>
      </c>
      <c r="BI42">
        <v>-3.0427049432693898</v>
      </c>
      <c r="BJ42">
        <v>-2.913011184621602</v>
      </c>
      <c r="BK42">
        <v>-3.0716343583921399</v>
      </c>
      <c r="BL42">
        <v>-2.7587336761320471</v>
      </c>
      <c r="BM42">
        <v>-2.8708812581349412</v>
      </c>
      <c r="BN42">
        <v>-2.4034962520071672</v>
      </c>
      <c r="BO42">
        <v>-2.611187299313642</v>
      </c>
      <c r="BP42">
        <v>-3.065040520579466</v>
      </c>
      <c r="BQ42">
        <v>-2.7363419971055949</v>
      </c>
      <c r="BR42">
        <v>-2.8749632923493702</v>
      </c>
      <c r="BS42">
        <v>-2.7065951061036082</v>
      </c>
      <c r="BT42">
        <v>-2.663359936698376</v>
      </c>
      <c r="BU42">
        <v>-2.9082072313045049</v>
      </c>
      <c r="BV42">
        <v>-2.3288894731153871</v>
      </c>
      <c r="BZ42">
        <v>-0.91205517490627053</v>
      </c>
      <c r="CA42">
        <v>-2.8851587695148031</v>
      </c>
      <c r="CB42">
        <v>-3.0749518258599871</v>
      </c>
      <c r="CC42">
        <v>-2.9850586316786889</v>
      </c>
      <c r="CD42">
        <v>-3.055679363026643</v>
      </c>
      <c r="CE42">
        <v>-0.88839763361619728</v>
      </c>
      <c r="CF42">
        <v>-2.9097548072293158</v>
      </c>
      <c r="CG42">
        <v>-3.247481218680166</v>
      </c>
      <c r="CH42">
        <v>-2.7770452524209222</v>
      </c>
      <c r="CI42">
        <v>-2.9340085752768452</v>
      </c>
      <c r="CJ42">
        <v>-2.7943729960297699</v>
      </c>
      <c r="CK42">
        <v>-2.9311012545641089</v>
      </c>
      <c r="CL42">
        <v>-2.726317739467206</v>
      </c>
      <c r="CM42">
        <v>-2.636603249966579</v>
      </c>
      <c r="CN42">
        <v>-2.0980956430393332</v>
      </c>
      <c r="CO42">
        <v>-2.4699888424611962</v>
      </c>
      <c r="CP42">
        <v>-2.925085930657076</v>
      </c>
      <c r="CQ42">
        <v>-2.7013253040710792</v>
      </c>
      <c r="CR42">
        <v>-2.702459586255209</v>
      </c>
    </row>
    <row r="43" spans="1:101" x14ac:dyDescent="0.25">
      <c r="A43" t="s">
        <v>57</v>
      </c>
      <c r="BD43">
        <v>-1.2276379638690109</v>
      </c>
      <c r="BE43">
        <v>-0.92306377639488313</v>
      </c>
      <c r="BF43">
        <v>-0.84280046611511328</v>
      </c>
      <c r="BG43">
        <v>-1.910971913477298</v>
      </c>
      <c r="BH43">
        <v>-2.172539502871619</v>
      </c>
      <c r="BI43">
        <v>-2.439897809200954</v>
      </c>
      <c r="BJ43">
        <v>-2.6422569661445339</v>
      </c>
      <c r="BK43">
        <v>-2.637502217950193</v>
      </c>
      <c r="BL43">
        <v>-2.330643650712735</v>
      </c>
      <c r="BM43">
        <v>-2.327414777003614</v>
      </c>
      <c r="BN43">
        <v>-1.3850133765279351</v>
      </c>
      <c r="BO43">
        <v>-2.007381222036611</v>
      </c>
      <c r="BP43">
        <v>-2.0506245906312359</v>
      </c>
      <c r="BQ43">
        <v>-2.082617414957415</v>
      </c>
      <c r="BR43">
        <v>-1.7489225497050771</v>
      </c>
      <c r="BS43">
        <v>-2.2953190131021399</v>
      </c>
      <c r="BT43">
        <v>-2.0631012142809402</v>
      </c>
      <c r="BU43">
        <v>-2.630280632497445</v>
      </c>
      <c r="BV43">
        <v>-0.66228236870305079</v>
      </c>
      <c r="BZ43">
        <v>-0.21504030963855539</v>
      </c>
      <c r="CA43">
        <v>-1.743492108413411</v>
      </c>
      <c r="CB43">
        <v>-1.946681595296484</v>
      </c>
      <c r="CC43">
        <v>-1.302426169475509</v>
      </c>
      <c r="CD43">
        <v>-2.9507260286964851</v>
      </c>
      <c r="CE43">
        <v>-2.1659694453651501</v>
      </c>
      <c r="CF43">
        <v>0.13106276175659301</v>
      </c>
      <c r="CG43">
        <v>-1.6355273772291361</v>
      </c>
      <c r="CH43">
        <v>-1.0159757295470611</v>
      </c>
      <c r="CI43">
        <v>-0.73722896193997334</v>
      </c>
      <c r="CJ43">
        <v>-0.76427969484929426</v>
      </c>
      <c r="CK43">
        <v>-1.9712643836406809</v>
      </c>
      <c r="CL43">
        <v>-1.7274090462427749</v>
      </c>
      <c r="CM43">
        <v>-2.296064148290756</v>
      </c>
      <c r="CN43">
        <v>-1.9026231512019209</v>
      </c>
      <c r="CO43">
        <v>-1.2895361374247529</v>
      </c>
      <c r="CP43">
        <v>-2.017373224105278</v>
      </c>
      <c r="CQ43">
        <v>-1.9479164781966181</v>
      </c>
      <c r="CR43">
        <v>-2.0965792806881129</v>
      </c>
    </row>
    <row r="44" spans="1:101" x14ac:dyDescent="0.25">
      <c r="A44" t="s">
        <v>58</v>
      </c>
      <c r="C44">
        <v>-3.7666039476443531</v>
      </c>
      <c r="D44">
        <v>-3.05189937790322</v>
      </c>
      <c r="E44">
        <v>-1.397586714161827</v>
      </c>
      <c r="F44">
        <v>-1.4217417434569339</v>
      </c>
      <c r="G44">
        <v>-3.1233406499495642</v>
      </c>
      <c r="H44">
        <v>-3.0251331855471051</v>
      </c>
      <c r="I44">
        <v>-3.280218943278137</v>
      </c>
      <c r="J44">
        <v>-1.7453723666382011</v>
      </c>
      <c r="K44">
        <v>-2.863270114214608</v>
      </c>
      <c r="L44">
        <v>-2.9795266014647739</v>
      </c>
      <c r="M44">
        <v>-3.316234855941333</v>
      </c>
      <c r="N44">
        <v>-1.8751225800445011</v>
      </c>
      <c r="O44">
        <v>-1.176954650582553</v>
      </c>
      <c r="P44">
        <v>-1.769768872498078</v>
      </c>
      <c r="Q44">
        <v>-1.377207600527826</v>
      </c>
      <c r="R44">
        <v>-1.97430891777767</v>
      </c>
      <c r="S44">
        <v>-3.3843196034886969</v>
      </c>
      <c r="T44">
        <v>-1.9037237341322659</v>
      </c>
      <c r="U44">
        <v>-2.0064665791834808</v>
      </c>
      <c r="V44">
        <v>-2.988930947825732</v>
      </c>
      <c r="W44">
        <v>-2.183399883196476</v>
      </c>
      <c r="AA44">
        <v>-2.573956436485767</v>
      </c>
      <c r="AB44">
        <v>-1.6057748556370679</v>
      </c>
      <c r="AC44">
        <v>-3.212810691328158</v>
      </c>
      <c r="AD44">
        <v>-2.8541288293904312</v>
      </c>
      <c r="AE44">
        <v>-3.6974077275720698</v>
      </c>
      <c r="AF44">
        <v>-3.2750642070344811</v>
      </c>
      <c r="AG44">
        <v>-0.79744152784355959</v>
      </c>
      <c r="AH44">
        <v>-1.891214546179024</v>
      </c>
      <c r="AI44">
        <v>-1.96691917656176</v>
      </c>
      <c r="AJ44">
        <v>-2.7157614488241109</v>
      </c>
      <c r="AK44">
        <v>-1.8054304657905751</v>
      </c>
      <c r="AL44">
        <v>-3.2467798030782178</v>
      </c>
      <c r="AM44">
        <v>-3.281640936564179</v>
      </c>
      <c r="AN44">
        <v>-2.1324710068989492</v>
      </c>
      <c r="AO44">
        <v>-2.860177918731563</v>
      </c>
      <c r="AP44">
        <v>-3.3449301734868282</v>
      </c>
      <c r="AQ44">
        <v>-2.63786493820073</v>
      </c>
      <c r="AR44">
        <v>-3.1093645462819861</v>
      </c>
      <c r="AS44">
        <v>-2.4987713257535038</v>
      </c>
    </row>
    <row r="45" spans="1:101" x14ac:dyDescent="0.25">
      <c r="A45" t="s">
        <v>59</v>
      </c>
      <c r="C45">
        <v>-3.3027366256150921</v>
      </c>
      <c r="D45">
        <v>-3.1021895464247509</v>
      </c>
      <c r="E45">
        <v>-2.7372723780536639</v>
      </c>
      <c r="F45">
        <v>-5.0456938726021312E-2</v>
      </c>
      <c r="G45">
        <v>9.0709442333127568E-2</v>
      </c>
      <c r="H45">
        <v>-0.20206654708469399</v>
      </c>
      <c r="I45">
        <v>-1.316063677161375</v>
      </c>
      <c r="J45">
        <v>-1.8808063726493749</v>
      </c>
      <c r="K45">
        <v>-0.82302603594910517</v>
      </c>
      <c r="L45">
        <v>-2.6866896239193632</v>
      </c>
      <c r="M45">
        <v>-2.6644389711997261</v>
      </c>
      <c r="N45">
        <v>-2.9740076635466091</v>
      </c>
      <c r="O45">
        <v>-2.401522515227021</v>
      </c>
      <c r="P45">
        <v>-2.5336973258654569</v>
      </c>
      <c r="Q45">
        <v>-1.8726077904061309</v>
      </c>
      <c r="R45">
        <v>-1.9220848851838199</v>
      </c>
      <c r="S45">
        <v>-2.747184386259812</v>
      </c>
      <c r="T45">
        <v>-2.8085549455240661</v>
      </c>
      <c r="U45">
        <v>-2.792093330570748</v>
      </c>
      <c r="V45">
        <v>-2.7582590321915732</v>
      </c>
      <c r="W45">
        <v>-2.2260274763122219</v>
      </c>
      <c r="AA45">
        <v>-0.75480060095830115</v>
      </c>
      <c r="AB45">
        <v>-1.302630984343804</v>
      </c>
      <c r="AC45">
        <v>-2.5465637712846569</v>
      </c>
      <c r="AD45">
        <v>-2.1519757082286608</v>
      </c>
      <c r="AE45">
        <v>-2.4352720350910508</v>
      </c>
      <c r="AF45">
        <v>-1.9242614753157949</v>
      </c>
      <c r="AG45">
        <v>-2.2606637644171079</v>
      </c>
      <c r="AH45">
        <v>-1.4714629367869601</v>
      </c>
      <c r="AI45">
        <v>-2.3741201078571441</v>
      </c>
      <c r="AJ45">
        <v>-2.125436731703076</v>
      </c>
      <c r="AK45">
        <v>-1.723466237309571</v>
      </c>
      <c r="AL45">
        <v>-1.8142708934107841</v>
      </c>
      <c r="AM45">
        <v>-0.89558176129309242</v>
      </c>
      <c r="AN45">
        <v>-2.0780212956143331</v>
      </c>
      <c r="AO45">
        <v>-1.697088149270515</v>
      </c>
      <c r="AP45">
        <v>-2.3998707632049658</v>
      </c>
      <c r="AQ45">
        <v>-2.5187212892276789</v>
      </c>
      <c r="AR45">
        <v>-2.7950849954976742</v>
      </c>
      <c r="AS45">
        <v>-1.774267984389936</v>
      </c>
    </row>
    <row r="46" spans="1:101" x14ac:dyDescent="0.25">
      <c r="A46" t="s">
        <v>60</v>
      </c>
      <c r="BB46">
        <v>-2.4042768260382239</v>
      </c>
      <c r="BC46">
        <v>-1.5310627297384749</v>
      </c>
      <c r="BD46">
        <v>-9.5320364674210178E-2</v>
      </c>
      <c r="BE46">
        <v>-2.2417173722187651</v>
      </c>
      <c r="BF46">
        <v>-1.546916332540395</v>
      </c>
      <c r="BG46">
        <v>-2.808049968113528</v>
      </c>
      <c r="BH46">
        <v>-2.4729887706412148</v>
      </c>
      <c r="BI46">
        <v>-1.9278549533067191</v>
      </c>
      <c r="BJ46">
        <v>-0.73384452223161489</v>
      </c>
      <c r="BK46">
        <v>-0.40450299115831923</v>
      </c>
      <c r="BL46">
        <v>-0.1494406359888438</v>
      </c>
      <c r="BM46">
        <v>-2.1399426028171962</v>
      </c>
      <c r="BN46">
        <v>-1.0317177779368329</v>
      </c>
      <c r="BO46">
        <v>-1.5561919918675391</v>
      </c>
      <c r="BP46">
        <v>-1.8325342590979969</v>
      </c>
      <c r="BQ46">
        <v>-1.732305682745964</v>
      </c>
      <c r="BR46">
        <v>-0.92538227711445664</v>
      </c>
      <c r="BS46">
        <v>-1.567932635002127</v>
      </c>
      <c r="BT46">
        <v>-0.91121034471245443</v>
      </c>
      <c r="BU46">
        <v>-0.76156104678674275</v>
      </c>
      <c r="BV46">
        <v>-1.4421730405869559</v>
      </c>
      <c r="BZ46">
        <v>-1.8712818389923871</v>
      </c>
      <c r="CA46">
        <v>-0.83045320711134218</v>
      </c>
      <c r="CB46">
        <v>-0.98929766932769136</v>
      </c>
      <c r="CC46">
        <v>-1.2686499767744099</v>
      </c>
      <c r="CD46">
        <v>-1.3911092953782651</v>
      </c>
      <c r="CE46">
        <v>-0.79568704942982882</v>
      </c>
      <c r="CF46">
        <v>-1.0046024671095639</v>
      </c>
      <c r="CG46">
        <v>-1.6950798015963839</v>
      </c>
      <c r="CH46">
        <v>-1.4754918642590751</v>
      </c>
      <c r="CI46">
        <v>-1.763454197082611</v>
      </c>
      <c r="CJ46">
        <v>-0.84320601157009023</v>
      </c>
      <c r="CK46">
        <v>-1.688193017490706</v>
      </c>
      <c r="CL46">
        <v>0.13587629862639841</v>
      </c>
      <c r="CM46">
        <v>-1.6072601749660389</v>
      </c>
      <c r="CN46">
        <v>0.85810659512871246</v>
      </c>
      <c r="CO46">
        <v>-1.564940774442291</v>
      </c>
      <c r="CP46">
        <v>-1.7034175794723621</v>
      </c>
      <c r="CQ46">
        <v>-1.4508722047913369</v>
      </c>
      <c r="CR46">
        <v>-1.156513809360517</v>
      </c>
      <c r="CV46">
        <v>-2.8885773819478509</v>
      </c>
      <c r="CW46">
        <v>-3.3880526039369179</v>
      </c>
    </row>
    <row r="47" spans="1:101" x14ac:dyDescent="0.25">
      <c r="A47" t="s">
        <v>61</v>
      </c>
      <c r="C47">
        <v>-3.5966207058504138</v>
      </c>
      <c r="D47">
        <v>-2.8701428920482912</v>
      </c>
      <c r="E47">
        <v>-1.7498935825787261</v>
      </c>
      <c r="F47">
        <v>-2.6099789662118722</v>
      </c>
      <c r="G47">
        <v>-2.2756247708240132</v>
      </c>
      <c r="H47">
        <v>-2.5123967404351299</v>
      </c>
      <c r="I47">
        <v>-1.9926241644971061</v>
      </c>
      <c r="J47">
        <v>-2.6754953966265069</v>
      </c>
      <c r="K47">
        <v>-1.893542539817801</v>
      </c>
      <c r="L47">
        <v>-2.658533540777043</v>
      </c>
      <c r="M47">
        <v>-1.6333459709300959</v>
      </c>
      <c r="N47">
        <v>-2.5510338031181718</v>
      </c>
      <c r="O47">
        <v>-1.4192867669802089</v>
      </c>
      <c r="P47">
        <v>-2.2101746568402798</v>
      </c>
      <c r="Q47">
        <v>-1.4959226336635809</v>
      </c>
      <c r="R47">
        <v>-2.1694273995137152</v>
      </c>
      <c r="S47">
        <v>-2.0562348037454239</v>
      </c>
      <c r="T47">
        <v>-3.298763781626068</v>
      </c>
      <c r="U47">
        <v>-1.453917932324724</v>
      </c>
      <c r="V47">
        <v>-2.316214893722127</v>
      </c>
      <c r="W47">
        <v>-1.092255648687682</v>
      </c>
      <c r="AA47">
        <v>-0.99295479034618217</v>
      </c>
      <c r="AB47">
        <v>-2.5757456028994068</v>
      </c>
      <c r="AC47">
        <v>-2.9551754016673448</v>
      </c>
      <c r="AD47">
        <v>-3.1521483689594789</v>
      </c>
      <c r="AE47">
        <v>-2.022910437567548</v>
      </c>
      <c r="AF47">
        <v>-2.911675828116608</v>
      </c>
      <c r="AG47">
        <v>-1.495005392682353</v>
      </c>
      <c r="AH47">
        <v>-0.31940329646139343</v>
      </c>
      <c r="AI47">
        <v>-2.6978259523020598</v>
      </c>
      <c r="AJ47">
        <v>-2.9968481801230671</v>
      </c>
      <c r="AK47">
        <v>-1.6124215179003161</v>
      </c>
      <c r="AL47">
        <v>-2.3777328088131622</v>
      </c>
      <c r="AM47">
        <v>-2.412544944540302</v>
      </c>
      <c r="AN47">
        <v>-2.2638681484972829</v>
      </c>
      <c r="AO47">
        <v>-2.3102939548953558</v>
      </c>
      <c r="AP47">
        <v>-2.0109487427129249</v>
      </c>
      <c r="AQ47">
        <v>-3.0272298457642091</v>
      </c>
      <c r="AR47">
        <v>-2.5905946019194781</v>
      </c>
      <c r="AS47">
        <v>-1.807441370666252</v>
      </c>
      <c r="AW47">
        <v>-2.5578652040178809</v>
      </c>
      <c r="AX47">
        <v>-2.638341044675955</v>
      </c>
      <c r="BB47">
        <v>-3.4785752145152791</v>
      </c>
      <c r="BC47">
        <v>-2.1469120929600072</v>
      </c>
      <c r="BD47">
        <v>-0.60140886731698517</v>
      </c>
      <c r="BE47">
        <v>-0.45818722400774331</v>
      </c>
      <c r="BF47">
        <v>-0.4987724401255339</v>
      </c>
      <c r="BG47">
        <v>-2.0106286994066642</v>
      </c>
      <c r="BH47">
        <v>-1.6778070519221391</v>
      </c>
      <c r="BI47">
        <v>-2.4465381225629321</v>
      </c>
      <c r="BJ47">
        <v>-2.3924003887792278</v>
      </c>
      <c r="BK47">
        <v>-1.737965890303858</v>
      </c>
      <c r="BL47">
        <v>-1.308230343762977</v>
      </c>
      <c r="BM47">
        <v>-1.0332345525805271</v>
      </c>
      <c r="BN47">
        <v>-0.32089206204948778</v>
      </c>
      <c r="BO47">
        <v>-1.111612675255129</v>
      </c>
      <c r="BP47">
        <v>-2.225733667656479</v>
      </c>
      <c r="BQ47">
        <v>-1.728302012349292</v>
      </c>
      <c r="BR47">
        <v>-1.6539260314254061</v>
      </c>
      <c r="BS47">
        <v>-2.091660824180877</v>
      </c>
      <c r="BT47">
        <v>-1.4242015487630171</v>
      </c>
      <c r="BU47">
        <v>-1.391399271568893</v>
      </c>
      <c r="BV47">
        <v>-0.67623557785325461</v>
      </c>
      <c r="BZ47">
        <v>-0.356253622669371</v>
      </c>
      <c r="CA47">
        <v>-1.704878626984317</v>
      </c>
      <c r="CB47">
        <v>-0.80295180236679986</v>
      </c>
      <c r="CC47">
        <v>-0.89184627217340529</v>
      </c>
      <c r="CD47">
        <v>-1.7833331378074611</v>
      </c>
      <c r="CE47">
        <v>-0.86505921437575484</v>
      </c>
      <c r="CF47">
        <v>-1.115081247725237</v>
      </c>
      <c r="CG47">
        <v>-2.7976669518773689</v>
      </c>
      <c r="CH47">
        <v>-1.5850443373925509</v>
      </c>
      <c r="CI47">
        <v>-3.0922829197442678</v>
      </c>
      <c r="CJ47">
        <v>-0.69142389217513267</v>
      </c>
      <c r="CK47">
        <v>-3.2240322809215241</v>
      </c>
      <c r="CL47">
        <v>-2.3737256517983059</v>
      </c>
      <c r="CM47">
        <v>-2.1575513172621839</v>
      </c>
      <c r="CN47">
        <v>-2.258603942186272</v>
      </c>
      <c r="CO47">
        <v>-2.415920744227487</v>
      </c>
      <c r="CP47">
        <v>-2.056342634563709</v>
      </c>
      <c r="CQ47">
        <v>-1.956905839911645</v>
      </c>
      <c r="CR47">
        <v>-1.944113994212634</v>
      </c>
      <c r="CV47">
        <v>-1.9787170497236639</v>
      </c>
      <c r="CW47">
        <v>-3.590297017460014</v>
      </c>
    </row>
    <row r="48" spans="1:101" x14ac:dyDescent="0.25">
      <c r="A48" t="s">
        <v>62</v>
      </c>
      <c r="C48">
        <v>-3.348826232148193</v>
      </c>
      <c r="D48">
        <v>-2.810763377568855</v>
      </c>
      <c r="E48">
        <v>-1.546475175539376</v>
      </c>
      <c r="F48">
        <v>-2.9080240906749508</v>
      </c>
      <c r="G48">
        <v>-3.2021865301173098</v>
      </c>
      <c r="H48">
        <v>-3.1045522785320858</v>
      </c>
      <c r="I48">
        <v>-0.76334685519877543</v>
      </c>
      <c r="J48">
        <v>-1.972189925306522</v>
      </c>
      <c r="K48">
        <v>-1.5125868625322909</v>
      </c>
      <c r="L48">
        <v>-2.6075296481112362</v>
      </c>
      <c r="M48">
        <v>-2.8859076217098258</v>
      </c>
      <c r="N48">
        <v>-2.087522994161044</v>
      </c>
      <c r="O48">
        <v>-1.788145816023996</v>
      </c>
      <c r="P48">
        <v>-2.167160729175726</v>
      </c>
      <c r="Q48">
        <v>-1.324563977795522</v>
      </c>
      <c r="R48">
        <v>-2.228016140833851</v>
      </c>
      <c r="S48">
        <v>-3.8870087156132329</v>
      </c>
      <c r="T48">
        <v>-3.0426629907546259</v>
      </c>
      <c r="U48">
        <v>-2.9890469681326102</v>
      </c>
      <c r="V48">
        <v>-3.8043738860210978</v>
      </c>
      <c r="W48">
        <v>-0.33624056287167409</v>
      </c>
      <c r="AA48">
        <v>-6.1686131960854373E-2</v>
      </c>
      <c r="AB48">
        <v>-3.6901303136306831</v>
      </c>
      <c r="AC48">
        <v>-2.2121318912128669</v>
      </c>
      <c r="AD48">
        <v>-1.5694978427892139</v>
      </c>
      <c r="AE48">
        <v>-1.3858052758163339</v>
      </c>
      <c r="AF48">
        <v>-3.2968182055992661</v>
      </c>
      <c r="AG48">
        <v>-1.8473738333777541</v>
      </c>
      <c r="AH48">
        <v>-3.6378165214601639</v>
      </c>
      <c r="AI48">
        <v>-3.3480204928064188</v>
      </c>
      <c r="AJ48">
        <v>-2.9904473377388201</v>
      </c>
      <c r="AK48">
        <v>-1.828302586072704</v>
      </c>
      <c r="AL48">
        <v>-3.5657792833231108</v>
      </c>
      <c r="AM48">
        <v>-3.7161993700153948</v>
      </c>
      <c r="AN48">
        <v>-3.5819935267094509</v>
      </c>
      <c r="AO48">
        <v>-2.127914182752487</v>
      </c>
      <c r="AP48">
        <v>-2.8062262452114308</v>
      </c>
      <c r="AQ48">
        <v>-2.8265539070175021</v>
      </c>
      <c r="AR48">
        <v>-1.8847477589443751</v>
      </c>
      <c r="AS48">
        <v>-1.812299537187513</v>
      </c>
      <c r="AW48">
        <v>-1.443635145742501</v>
      </c>
      <c r="AX48">
        <v>-3.0840366001208448</v>
      </c>
      <c r="BB48">
        <v>-3.2875925973139819</v>
      </c>
      <c r="BC48">
        <v>-2.873554098453718</v>
      </c>
      <c r="BD48">
        <v>-1.5294072433978489</v>
      </c>
      <c r="BE48">
        <v>-2.1388547841405412</v>
      </c>
      <c r="BF48">
        <v>-1.9169883751596379</v>
      </c>
      <c r="BG48">
        <v>-1.6417729740966649</v>
      </c>
      <c r="BH48">
        <v>-2.0423366632691491</v>
      </c>
      <c r="BI48">
        <v>-2.7477975675071411</v>
      </c>
      <c r="BJ48">
        <v>-1.189356765236584</v>
      </c>
      <c r="BK48">
        <v>-0.94044028388181489</v>
      </c>
      <c r="BL48">
        <v>-1.247657756260357</v>
      </c>
      <c r="BM48">
        <v>-0.83440665369667444</v>
      </c>
      <c r="BN48">
        <v>-1.0067339451363511</v>
      </c>
      <c r="BO48">
        <v>-2.8734244345639288</v>
      </c>
      <c r="BP48">
        <v>-2.154428855043578</v>
      </c>
      <c r="BQ48">
        <v>-1.572863419221932</v>
      </c>
      <c r="BR48">
        <v>-0.74779537697116083</v>
      </c>
      <c r="BS48">
        <v>-2.667905347587284</v>
      </c>
      <c r="BT48">
        <v>-1.796928773384235</v>
      </c>
      <c r="BU48">
        <v>-2.5141127042981131</v>
      </c>
      <c r="BV48">
        <v>-0.90020062452779781</v>
      </c>
      <c r="BZ48">
        <v>-0.601021408224096</v>
      </c>
      <c r="CA48">
        <v>-0.28772295081295801</v>
      </c>
      <c r="CB48">
        <v>-0.96386404070336573</v>
      </c>
      <c r="CC48">
        <v>-0.91425787675476577</v>
      </c>
      <c r="CD48">
        <v>-1.4888664645917049</v>
      </c>
      <c r="CE48">
        <v>-2.1673340153483509</v>
      </c>
      <c r="CF48">
        <v>-1.2578459522597429</v>
      </c>
      <c r="CG48">
        <v>-0.51953274326853849</v>
      </c>
      <c r="CH48">
        <v>-2.326319397705197</v>
      </c>
      <c r="CI48">
        <v>-2.4395280247187889</v>
      </c>
      <c r="CJ48">
        <v>-1.8958417458644901</v>
      </c>
      <c r="CK48">
        <v>-1.7326529353132689</v>
      </c>
      <c r="CL48">
        <v>-1.219422155131374</v>
      </c>
      <c r="CM48">
        <v>-1.198126854752315</v>
      </c>
      <c r="CN48">
        <v>0.65815751735203365</v>
      </c>
      <c r="CO48">
        <v>-2.7403642743001519</v>
      </c>
      <c r="CP48">
        <v>-2.7806128350184789</v>
      </c>
      <c r="CQ48">
        <v>-2.3223933739472278</v>
      </c>
      <c r="CR48">
        <v>-0.70064732784514427</v>
      </c>
      <c r="CV48">
        <v>-2.8215027998657649</v>
      </c>
      <c r="CW48">
        <v>-3.0646872929780882</v>
      </c>
    </row>
    <row r="49" spans="1:101" x14ac:dyDescent="0.25">
      <c r="A49" t="s">
        <v>63</v>
      </c>
      <c r="C49">
        <v>-3.2619065572460482</v>
      </c>
      <c r="D49">
        <v>-3.0973432165870078</v>
      </c>
      <c r="E49">
        <v>-1.1027150240157519</v>
      </c>
      <c r="F49">
        <v>-1.5574176340629819</v>
      </c>
      <c r="G49">
        <v>-2.851738074514834</v>
      </c>
      <c r="H49">
        <v>-2.524199178886235</v>
      </c>
      <c r="I49">
        <v>-1.231141171744677</v>
      </c>
      <c r="J49">
        <v>0.16350594769382609</v>
      </c>
      <c r="K49">
        <v>0.29991668647921932</v>
      </c>
      <c r="L49">
        <v>-0.92957403047583753</v>
      </c>
      <c r="M49">
        <v>-0.75626555121264316</v>
      </c>
      <c r="N49">
        <v>-0.39098176069762469</v>
      </c>
      <c r="O49">
        <v>0.2404016690162645</v>
      </c>
      <c r="P49">
        <v>-1.6695644366087949</v>
      </c>
      <c r="Q49">
        <v>-1.8010365071977259</v>
      </c>
      <c r="R49">
        <v>-1.265475635004331</v>
      </c>
      <c r="S49">
        <v>-2.10457969418291</v>
      </c>
      <c r="T49">
        <v>-1.4886767712603111</v>
      </c>
      <c r="U49">
        <v>-1.1352347024390901</v>
      </c>
      <c r="V49">
        <v>-1.4191450939268699</v>
      </c>
      <c r="W49">
        <v>-0.45623920389257849</v>
      </c>
      <c r="AA49">
        <v>-0.59213697992045178</v>
      </c>
      <c r="AB49">
        <v>-1.649556326306266</v>
      </c>
      <c r="AC49">
        <v>-0.8809426197088972</v>
      </c>
      <c r="AD49">
        <v>-1.1608090430876179</v>
      </c>
      <c r="AE49">
        <v>-1.0645671972831929</v>
      </c>
      <c r="AF49">
        <v>-0.72488041099217582</v>
      </c>
      <c r="AG49">
        <v>-0.36127605317253147</v>
      </c>
      <c r="AH49">
        <v>-0.83789797253493292</v>
      </c>
      <c r="AI49">
        <v>-1.641682657000503</v>
      </c>
      <c r="AJ49">
        <v>-0.10551226304285199</v>
      </c>
      <c r="AK49">
        <v>-0.59139228557609214</v>
      </c>
      <c r="AL49">
        <v>-1.2620429191311859</v>
      </c>
      <c r="AM49">
        <v>-0.75634902282112049</v>
      </c>
      <c r="AN49">
        <v>-0.9152246863824286</v>
      </c>
      <c r="AO49">
        <v>-0.38202997673003353</v>
      </c>
      <c r="AP49">
        <v>-0.67509246885768692</v>
      </c>
      <c r="AQ49">
        <v>-1.1673191321093721</v>
      </c>
      <c r="AR49">
        <v>-0.85881612396694629</v>
      </c>
      <c r="AS49">
        <v>-0.93395694221247183</v>
      </c>
      <c r="AW49">
        <v>-1.080185646021806</v>
      </c>
      <c r="AX49">
        <v>-2.7143757104856889</v>
      </c>
      <c r="BB49">
        <v>-2.9121715475088878</v>
      </c>
      <c r="BC49">
        <v>-3.377804939363855</v>
      </c>
      <c r="BD49">
        <v>-1.02696758995432</v>
      </c>
      <c r="BE49">
        <v>-0.69551528787589156</v>
      </c>
      <c r="BF49">
        <v>-1.0139908581160919</v>
      </c>
      <c r="BG49">
        <v>-0.89968498789775841</v>
      </c>
      <c r="BH49">
        <v>-1.1291208724795121</v>
      </c>
      <c r="BI49">
        <v>-0.61747951556436731</v>
      </c>
      <c r="BJ49">
        <v>-0.45300524077978288</v>
      </c>
      <c r="BK49">
        <v>-1.153110466926631</v>
      </c>
      <c r="BL49">
        <v>-0.82685105303091266</v>
      </c>
      <c r="BM49">
        <v>-0.6005722250588923</v>
      </c>
      <c r="BN49">
        <v>-0.37879702239034352</v>
      </c>
      <c r="BO49">
        <v>-0.57304202673440108</v>
      </c>
      <c r="BP49">
        <v>-0.34239480015399648</v>
      </c>
      <c r="BQ49">
        <v>-1.169595754897131</v>
      </c>
      <c r="BR49">
        <v>-1.4693962342575699</v>
      </c>
      <c r="BS49">
        <v>-1.051679393555049</v>
      </c>
      <c r="BT49">
        <v>-0.46142794115449992</v>
      </c>
      <c r="BU49">
        <v>-1.34933588198069</v>
      </c>
      <c r="BV49">
        <v>-1.087643201404483</v>
      </c>
      <c r="BZ49">
        <v>-0.71977724721341918</v>
      </c>
      <c r="CA49">
        <v>-0.81074533834857321</v>
      </c>
      <c r="CB49">
        <v>-1.031081868875205</v>
      </c>
      <c r="CC49">
        <v>-1.2810869272862579</v>
      </c>
      <c r="CD49">
        <v>-1.2471683447918731</v>
      </c>
      <c r="CE49">
        <v>-1.3753418462086699</v>
      </c>
      <c r="CF49">
        <v>-0.92005689826109593</v>
      </c>
      <c r="CG49">
        <v>-0.88317343450389563</v>
      </c>
      <c r="CH49">
        <v>-0.70201674145261084</v>
      </c>
      <c r="CI49">
        <v>-1.605590034316777</v>
      </c>
      <c r="CJ49">
        <v>-1.7761103332902479</v>
      </c>
      <c r="CK49">
        <v>-0.41895386165170612</v>
      </c>
      <c r="CL49">
        <v>-0.64438114151319881</v>
      </c>
      <c r="CM49">
        <v>-0.78532733795951892</v>
      </c>
      <c r="CN49">
        <v>-0.95961654072873848</v>
      </c>
      <c r="CO49">
        <v>-1.4147327330967969</v>
      </c>
      <c r="CP49">
        <v>-1.4286301447937859</v>
      </c>
      <c r="CQ49">
        <v>-2.8124705690967402</v>
      </c>
      <c r="CR49">
        <v>-0.74154640903314428</v>
      </c>
      <c r="CV49">
        <v>-2.48245007277538</v>
      </c>
      <c r="CW49">
        <v>-1.434142540824463</v>
      </c>
    </row>
    <row r="50" spans="1:101" x14ac:dyDescent="0.25">
      <c r="A50" t="s">
        <v>64</v>
      </c>
      <c r="C50">
        <v>-3.5364226599685429</v>
      </c>
      <c r="D50">
        <v>-3.157548311300264</v>
      </c>
      <c r="E50">
        <v>-2.0811382715998108</v>
      </c>
      <c r="F50">
        <v>-3.3897025815499271</v>
      </c>
      <c r="G50">
        <v>-3.5263786512977209</v>
      </c>
      <c r="H50">
        <v>-3.8830859415943531</v>
      </c>
      <c r="I50">
        <v>-3.2910142513068799</v>
      </c>
      <c r="J50">
        <v>-3.2870903947574122</v>
      </c>
      <c r="K50">
        <v>-3.1374476718798729</v>
      </c>
      <c r="L50">
        <v>-3.603076676417269</v>
      </c>
      <c r="M50">
        <v>-2.9294729453088979</v>
      </c>
      <c r="N50">
        <v>-1.714050965824951</v>
      </c>
      <c r="O50">
        <v>-1.297620679389885</v>
      </c>
      <c r="P50">
        <v>-2.70449460556013</v>
      </c>
      <c r="Q50">
        <v>-2.1831558033344178</v>
      </c>
      <c r="R50">
        <v>-3.1837620719752051</v>
      </c>
      <c r="S50">
        <v>-2.1314562740815139</v>
      </c>
      <c r="T50">
        <v>-3.3677383984355029</v>
      </c>
      <c r="U50">
        <v>-2.2951213684748848</v>
      </c>
      <c r="V50">
        <v>-3.5272750431763842</v>
      </c>
      <c r="W50">
        <v>-1.0231416750447639</v>
      </c>
      <c r="AA50">
        <v>-0.88604397161812554</v>
      </c>
      <c r="AB50">
        <v>-3.3567186785346319</v>
      </c>
      <c r="AC50">
        <v>-1.150603620766796</v>
      </c>
      <c r="AD50">
        <v>-2.444338291016535</v>
      </c>
      <c r="AE50">
        <v>-3.2025911878403561</v>
      </c>
      <c r="AF50">
        <v>-1.6920514114548151</v>
      </c>
      <c r="AG50">
        <v>-1.64767658387112</v>
      </c>
      <c r="AH50">
        <v>-1.7733772868882529</v>
      </c>
      <c r="AI50">
        <v>-2.2524613728498921</v>
      </c>
      <c r="AJ50">
        <v>-1.2574517522969759</v>
      </c>
      <c r="AK50">
        <v>0.17152980664728201</v>
      </c>
      <c r="AL50">
        <v>-2.8552728044667401</v>
      </c>
      <c r="AM50">
        <v>-2.803706933538979</v>
      </c>
      <c r="AN50">
        <v>-1.2016050185660681</v>
      </c>
      <c r="AO50">
        <v>-2.6151727379905489</v>
      </c>
      <c r="AP50">
        <v>-3.598316594116838</v>
      </c>
      <c r="AQ50">
        <v>-3.086564002310773</v>
      </c>
      <c r="AR50">
        <v>-2.8780156860713451</v>
      </c>
      <c r="AS50">
        <v>-2.740153657797034</v>
      </c>
      <c r="AW50">
        <v>-3.0674148327736952</v>
      </c>
      <c r="AX50">
        <v>-3.8267424397529992</v>
      </c>
      <c r="BB50">
        <v>-3.1727487115114612</v>
      </c>
      <c r="BC50">
        <v>-3.6957324688662858</v>
      </c>
      <c r="BD50">
        <v>-1.7789153855756841</v>
      </c>
      <c r="BE50">
        <v>-2.6960206454547428</v>
      </c>
      <c r="BF50">
        <v>-2.5153307876056399</v>
      </c>
      <c r="BG50">
        <v>-1.57148359378554</v>
      </c>
      <c r="BH50">
        <v>-3.1427920492843642</v>
      </c>
      <c r="BI50">
        <v>-2.25255525102637</v>
      </c>
      <c r="BJ50">
        <v>-1.672435600302967</v>
      </c>
      <c r="BK50">
        <v>-3.4054863726317701</v>
      </c>
      <c r="BL50">
        <v>-2.781423302500261</v>
      </c>
      <c r="BM50">
        <v>-3.0102788338503421</v>
      </c>
      <c r="BN50">
        <v>-2.90715930266086</v>
      </c>
      <c r="BO50">
        <v>-3.408113983220777</v>
      </c>
      <c r="BP50">
        <v>-3.3741586312508041</v>
      </c>
      <c r="BQ50">
        <v>-3.066717147026857</v>
      </c>
      <c r="BR50">
        <v>-2.9167244580910929</v>
      </c>
      <c r="BS50">
        <v>-3.4949110529622871</v>
      </c>
      <c r="BT50">
        <v>-2.7495153343759799</v>
      </c>
      <c r="BU50">
        <v>-3.726413605237449</v>
      </c>
      <c r="BV50">
        <v>-3.6380180816067318</v>
      </c>
      <c r="BZ50">
        <v>-1.5540047931209411</v>
      </c>
      <c r="CA50">
        <v>-1.478900860004049</v>
      </c>
      <c r="CB50">
        <v>-0.94732092448583594</v>
      </c>
      <c r="CC50">
        <v>-2.8910548215173328</v>
      </c>
      <c r="CD50">
        <v>-2.2106571669426009</v>
      </c>
      <c r="CE50">
        <v>-2.9460077064359469</v>
      </c>
      <c r="CF50">
        <v>-3.2214666005442258</v>
      </c>
      <c r="CG50">
        <v>-1.066836101886695</v>
      </c>
      <c r="CH50">
        <v>-1.948153216314056</v>
      </c>
      <c r="CI50">
        <v>-1.656505402936326</v>
      </c>
      <c r="CJ50">
        <v>-1.7229246326432111</v>
      </c>
      <c r="CK50">
        <v>-3.3148894844520811</v>
      </c>
      <c r="CL50">
        <v>-4.0347913118930077</v>
      </c>
      <c r="CM50">
        <v>-2.860289279214471</v>
      </c>
      <c r="CN50">
        <v>-3.2573356726655498</v>
      </c>
      <c r="CO50">
        <v>-3.2413139870946721</v>
      </c>
      <c r="CP50">
        <v>-2.7727644310197932</v>
      </c>
      <c r="CQ50">
        <v>-2.421040216861718</v>
      </c>
      <c r="CR50">
        <v>-3.4787492125126409</v>
      </c>
      <c r="CV50">
        <v>-3.1386627584206548</v>
      </c>
      <c r="CW50">
        <v>-3.7489224106895231</v>
      </c>
    </row>
    <row r="51" spans="1:101" x14ac:dyDescent="0.25">
      <c r="A51" t="s">
        <v>65</v>
      </c>
      <c r="C51">
        <v>-2.917765492583313</v>
      </c>
      <c r="D51">
        <v>-2.5284764834490492</v>
      </c>
      <c r="E51">
        <v>-0.63667998515877466</v>
      </c>
      <c r="F51">
        <v>-1.647831770591097</v>
      </c>
      <c r="G51">
        <v>-1.1447473276756761</v>
      </c>
      <c r="H51">
        <v>-0.60664330274687339</v>
      </c>
      <c r="I51">
        <v>-1.4740398020977119</v>
      </c>
      <c r="J51">
        <v>-0.99468197816925741</v>
      </c>
      <c r="K51">
        <v>-1.719590940038588</v>
      </c>
      <c r="L51">
        <v>-0.76473386861591441</v>
      </c>
      <c r="M51">
        <v>-1.066789779810555</v>
      </c>
      <c r="N51">
        <v>-0.89352001981809837</v>
      </c>
      <c r="O51">
        <v>-0.59836545302843192</v>
      </c>
      <c r="P51">
        <v>-1.1815335948624131</v>
      </c>
      <c r="Q51">
        <v>-1.030411706197619</v>
      </c>
      <c r="R51">
        <v>-1.0788099150839741</v>
      </c>
      <c r="S51">
        <v>-1.1278000019869241</v>
      </c>
      <c r="T51">
        <v>-0.81883882134008912</v>
      </c>
      <c r="U51">
        <v>-1.0232983028685769</v>
      </c>
      <c r="V51">
        <v>-1.270229911180415</v>
      </c>
      <c r="W51">
        <v>-0.98212641913557608</v>
      </c>
      <c r="AA51">
        <v>-0.62683270809185476</v>
      </c>
      <c r="AB51">
        <v>-1.253437159475743</v>
      </c>
      <c r="AC51">
        <v>-0.43506503942743552</v>
      </c>
      <c r="AD51">
        <v>-0.61114280529983989</v>
      </c>
      <c r="AE51">
        <v>-0.81544220385207744</v>
      </c>
      <c r="AF51">
        <v>-1.0128417163137671</v>
      </c>
      <c r="AG51">
        <v>-1.0174506762399851</v>
      </c>
      <c r="AH51">
        <v>-0.64145927156294835</v>
      </c>
      <c r="AI51">
        <v>-0.94170206412288282</v>
      </c>
      <c r="AJ51">
        <v>-0.84288269372387004</v>
      </c>
      <c r="AK51">
        <v>0.26466746624490101</v>
      </c>
      <c r="AL51">
        <v>-1.3962009938066891</v>
      </c>
      <c r="AM51">
        <v>-1.4079658990011079</v>
      </c>
      <c r="AN51">
        <v>-1.312558365649741</v>
      </c>
      <c r="AO51">
        <v>-1.2448389776173261</v>
      </c>
      <c r="AP51">
        <v>-1.124374305616354</v>
      </c>
      <c r="AQ51">
        <v>-1.2207616241318691</v>
      </c>
      <c r="AR51">
        <v>-1.668283942066638</v>
      </c>
      <c r="AS51">
        <v>-1.466765012278173</v>
      </c>
      <c r="AW51">
        <v>-3.0913793770079412</v>
      </c>
      <c r="AX51">
        <v>-3.0599727284133529</v>
      </c>
      <c r="BB51">
        <v>-3.471130498021644</v>
      </c>
      <c r="BC51">
        <v>-3.2796693070933571</v>
      </c>
      <c r="BD51">
        <v>-0.99545700071758303</v>
      </c>
      <c r="BE51">
        <v>-1.0069659946395639</v>
      </c>
      <c r="BF51">
        <v>-0.86919419621742566</v>
      </c>
      <c r="BG51">
        <v>-1.143628077007502</v>
      </c>
      <c r="BH51">
        <v>-1.584706930661631</v>
      </c>
      <c r="BI51">
        <v>-1.716066392125599</v>
      </c>
      <c r="BJ51">
        <v>-1.4434053097290851</v>
      </c>
      <c r="BK51">
        <v>-1.1053373934806769</v>
      </c>
      <c r="BL51">
        <v>-1.729074795659872</v>
      </c>
      <c r="BM51">
        <v>-0.52536696310544295</v>
      </c>
      <c r="BN51">
        <v>-0.45455879911128511</v>
      </c>
      <c r="BO51">
        <v>-0.9755374283116115</v>
      </c>
      <c r="BP51">
        <v>1.17790301939519E-3</v>
      </c>
      <c r="BQ51">
        <v>-1.8112588192215671</v>
      </c>
      <c r="BR51">
        <v>-1.4172451758756419</v>
      </c>
      <c r="BS51">
        <v>-1.746429445746583</v>
      </c>
      <c r="BT51">
        <v>-1.3717343863983791</v>
      </c>
      <c r="BU51">
        <v>-1.393572994947357</v>
      </c>
      <c r="BV51">
        <v>-1.301813070750075</v>
      </c>
      <c r="BZ51">
        <v>-1.1608855829437039</v>
      </c>
      <c r="CA51">
        <v>-0.95175685551410827</v>
      </c>
      <c r="CB51">
        <v>-1.1356596778310919</v>
      </c>
      <c r="CC51">
        <v>-0.6598506411477697</v>
      </c>
      <c r="CD51">
        <v>-0.78238586083165407</v>
      </c>
      <c r="CE51">
        <v>0.29144567610435351</v>
      </c>
      <c r="CF51">
        <v>-0.75649522424958093</v>
      </c>
      <c r="CG51">
        <v>-1.5742099874066859</v>
      </c>
      <c r="CH51">
        <v>-1.3300159698556799</v>
      </c>
      <c r="CI51">
        <v>-1.04086046990189</v>
      </c>
      <c r="CJ51">
        <v>0.62754882889292107</v>
      </c>
      <c r="CK51">
        <v>-1.4170958896643131</v>
      </c>
      <c r="CL51">
        <v>-0.777891227174484</v>
      </c>
      <c r="CM51">
        <v>-1.100314634323269</v>
      </c>
      <c r="CN51">
        <v>-0.54489808583361987</v>
      </c>
      <c r="CO51">
        <v>-1.447119959068156</v>
      </c>
      <c r="CP51">
        <v>-1.48648815545915</v>
      </c>
      <c r="CQ51">
        <v>-0.13647780668869</v>
      </c>
      <c r="CR51">
        <v>-1.207661925369198</v>
      </c>
      <c r="CV51">
        <v>-0.52502150088073951</v>
      </c>
      <c r="CW51">
        <v>-3.099616660459104</v>
      </c>
    </row>
    <row r="52" spans="1:101" x14ac:dyDescent="0.25">
      <c r="A52" t="s">
        <v>66</v>
      </c>
      <c r="C52">
        <v>-2.6710925853424921</v>
      </c>
      <c r="D52">
        <v>-2.1799000565833859</v>
      </c>
      <c r="E52">
        <v>-1.011252756148141</v>
      </c>
      <c r="F52">
        <v>-0.79179640113067029</v>
      </c>
      <c r="G52">
        <v>-0.53496549996647924</v>
      </c>
      <c r="H52">
        <v>-0.48221343491088292</v>
      </c>
      <c r="I52">
        <v>-1.0613694298198451</v>
      </c>
      <c r="J52">
        <v>-1.803462131750829</v>
      </c>
      <c r="K52">
        <v>-1.5521168538363861</v>
      </c>
      <c r="L52">
        <v>-1.1243175943040971</v>
      </c>
      <c r="M52">
        <v>-1.2708928665420169</v>
      </c>
      <c r="N52">
        <v>-1.995281831320864</v>
      </c>
      <c r="O52">
        <v>-0.44811880628364043</v>
      </c>
      <c r="P52">
        <v>-0.83715943388713765</v>
      </c>
      <c r="Q52">
        <v>-1.5772719171042771</v>
      </c>
      <c r="R52">
        <v>-1.1492684845238801</v>
      </c>
      <c r="S52">
        <v>-1.0388383706172291</v>
      </c>
      <c r="T52">
        <v>-1.5162491489646741</v>
      </c>
      <c r="U52">
        <v>-2.0118563367968458</v>
      </c>
      <c r="V52">
        <v>-1.3920591286395261</v>
      </c>
      <c r="W52">
        <v>-1.6570929395428959</v>
      </c>
      <c r="AA52">
        <v>-0.86352813857652955</v>
      </c>
      <c r="AB52">
        <v>-1.071668648117273</v>
      </c>
      <c r="AC52">
        <v>-0.92432680164136194</v>
      </c>
      <c r="AD52">
        <v>-0.59007610984808778</v>
      </c>
      <c r="AE52">
        <v>0.1001609148594487</v>
      </c>
      <c r="AF52">
        <v>-1.0406583574128689</v>
      </c>
      <c r="AG52">
        <v>-0.87350125923972777</v>
      </c>
      <c r="AH52">
        <v>-1.0373149644051181</v>
      </c>
      <c r="AI52">
        <v>-1.4938025275982909</v>
      </c>
      <c r="AJ52">
        <v>-0.61975851115354352</v>
      </c>
      <c r="AK52">
        <v>-0.57609870292229015</v>
      </c>
      <c r="AL52">
        <v>-0.51233528887232038</v>
      </c>
      <c r="AM52">
        <v>-0.16916387822313289</v>
      </c>
      <c r="AN52">
        <v>-1.010397072491575</v>
      </c>
      <c r="AO52">
        <v>-1.087978033002883</v>
      </c>
      <c r="AP52">
        <v>-1.4588440028713709</v>
      </c>
      <c r="AQ52">
        <v>-1.1525936920030391</v>
      </c>
      <c r="AR52">
        <v>-1.0454767778558549</v>
      </c>
      <c r="AS52">
        <v>0.13416793891979409</v>
      </c>
      <c r="AW52">
        <v>-1.043389566176365</v>
      </c>
      <c r="AX52">
        <v>-2.9018832061369131</v>
      </c>
      <c r="BB52">
        <v>-2.8153323429675119</v>
      </c>
      <c r="BC52">
        <v>-2.3072547249652828</v>
      </c>
      <c r="BD52">
        <v>-1.127570647939812</v>
      </c>
      <c r="BE52">
        <v>-0.71901192033331185</v>
      </c>
      <c r="BF52">
        <v>-1.1625088609692991</v>
      </c>
      <c r="BG52">
        <v>-1.1572658802238649</v>
      </c>
      <c r="BH52">
        <v>-2.0638326255837729</v>
      </c>
      <c r="BI52">
        <v>-1.2434127510703801</v>
      </c>
      <c r="BJ52">
        <v>-1.113885688626197</v>
      </c>
      <c r="BK52">
        <v>-1.2507060298150661</v>
      </c>
      <c r="BL52">
        <v>-1.634581013294174</v>
      </c>
      <c r="BM52">
        <v>-1.285866313279413</v>
      </c>
      <c r="BN52">
        <v>-0.80333453014017175</v>
      </c>
      <c r="BO52">
        <v>-1.1483509343885241</v>
      </c>
      <c r="BP52">
        <v>-1.2954607267863161</v>
      </c>
      <c r="BQ52">
        <v>-1.3632729197177389</v>
      </c>
      <c r="BR52">
        <v>-1.1224613620832959</v>
      </c>
      <c r="BS52">
        <v>-1.1654144330163869</v>
      </c>
      <c r="BT52">
        <v>-1.316168190114785</v>
      </c>
      <c r="BU52">
        <v>-1.286307577985349</v>
      </c>
      <c r="BV52">
        <v>-1.300595658516271</v>
      </c>
      <c r="BZ52">
        <v>-1.0149903385502581</v>
      </c>
      <c r="CA52">
        <v>-1.5589780602672729</v>
      </c>
      <c r="CB52">
        <v>-1.6258221501508121</v>
      </c>
      <c r="CC52">
        <v>-0.82519262422508632</v>
      </c>
      <c r="CD52">
        <v>-0.57924120177274474</v>
      </c>
      <c r="CE52">
        <v>-0.66315328550864117</v>
      </c>
      <c r="CF52">
        <v>3.0140411395211792E-3</v>
      </c>
      <c r="CG52">
        <v>-0.57804880325532459</v>
      </c>
      <c r="CH52">
        <v>-1.273571610026069</v>
      </c>
      <c r="CI52">
        <v>-0.71165991398851991</v>
      </c>
      <c r="CJ52">
        <v>-0.59073332937200318</v>
      </c>
      <c r="CK52">
        <v>-0.3285153965070759</v>
      </c>
      <c r="CL52">
        <v>-0.48764756299983453</v>
      </c>
      <c r="CM52">
        <v>-1.238250632228415</v>
      </c>
      <c r="CN52">
        <v>-1.493954187875437</v>
      </c>
      <c r="CO52">
        <v>-0.72910209197912335</v>
      </c>
      <c r="CP52">
        <v>-0.17779776199196731</v>
      </c>
      <c r="CQ52">
        <v>-1.2461147564270669</v>
      </c>
      <c r="CR52">
        <v>-1.258244998815746</v>
      </c>
      <c r="CV52">
        <v>-1.0632220140425639</v>
      </c>
      <c r="CW52">
        <v>-2.5258961330164542</v>
      </c>
    </row>
    <row r="53" spans="1:101" x14ac:dyDescent="0.25">
      <c r="A53" t="s">
        <v>67</v>
      </c>
      <c r="C53">
        <v>-2.8452224901744132</v>
      </c>
      <c r="D53">
        <v>-3.0215178060958672</v>
      </c>
      <c r="E53">
        <v>-1.657241890924166</v>
      </c>
      <c r="F53">
        <v>-1.0787166094017391</v>
      </c>
      <c r="G53">
        <v>-0.8681442127408886</v>
      </c>
      <c r="H53">
        <v>-2.2079427480019889</v>
      </c>
      <c r="I53">
        <v>-2.7183109590581518</v>
      </c>
      <c r="J53">
        <v>-1.8563757741934139</v>
      </c>
      <c r="K53">
        <v>0.30248917030088851</v>
      </c>
      <c r="L53">
        <v>0.31788200582029019</v>
      </c>
      <c r="M53">
        <v>-2.8912881244548232</v>
      </c>
      <c r="N53">
        <v>-0.7969445488320458</v>
      </c>
      <c r="O53">
        <v>-1.377142810909159</v>
      </c>
      <c r="P53">
        <v>-2.081908337251571</v>
      </c>
      <c r="Q53">
        <v>-0.80829489765555984</v>
      </c>
      <c r="R53">
        <v>-0.71287068651247543</v>
      </c>
      <c r="S53">
        <v>-0.92534675911961561</v>
      </c>
      <c r="T53">
        <v>-1.5836815665816411</v>
      </c>
      <c r="U53">
        <v>-1.448370225876884</v>
      </c>
      <c r="V53">
        <v>-1.9096586973593881</v>
      </c>
      <c r="W53">
        <v>-0.19928255257635791</v>
      </c>
      <c r="AA53">
        <v>-0.1096114234843255</v>
      </c>
      <c r="AB53">
        <v>-2.115251084092582</v>
      </c>
      <c r="AC53">
        <v>-2.2026317391888228</v>
      </c>
      <c r="AD53">
        <v>-1.5712650758289499</v>
      </c>
      <c r="AE53">
        <v>-2.1394074144176312</v>
      </c>
      <c r="AF53">
        <v>-3.130784882596171</v>
      </c>
      <c r="AG53">
        <v>-2.2938821225484838</v>
      </c>
      <c r="AH53">
        <v>-3.157403164510626</v>
      </c>
      <c r="AI53">
        <v>-1.386214972097638</v>
      </c>
      <c r="AJ53">
        <v>-0.70156745948607369</v>
      </c>
      <c r="AK53">
        <v>-1.3637302682466581</v>
      </c>
      <c r="AL53">
        <v>-2.2355272938059372</v>
      </c>
      <c r="AM53">
        <v>-1.601696647419196</v>
      </c>
      <c r="AN53">
        <v>-1.005963841811073</v>
      </c>
      <c r="AO53">
        <v>-1.3069940698760769</v>
      </c>
      <c r="AP53">
        <v>-3.360252634354238</v>
      </c>
      <c r="AQ53">
        <v>-2.259277369471052</v>
      </c>
      <c r="AR53">
        <v>-2.3663825950983339</v>
      </c>
      <c r="AS53">
        <v>-1.762436826864501</v>
      </c>
      <c r="AW53">
        <v>-1.5409424629826141</v>
      </c>
      <c r="AX53">
        <v>-2.7345636096533221</v>
      </c>
      <c r="BB53">
        <v>-2.6413514181902138</v>
      </c>
      <c r="BC53">
        <v>-2.1544353131277658</v>
      </c>
      <c r="BD53">
        <v>-1.4213879414976129</v>
      </c>
      <c r="BE53">
        <v>-2.3571504404818149</v>
      </c>
      <c r="BF53">
        <v>-1.534249012836004</v>
      </c>
      <c r="BG53">
        <v>-0.72598411670005392</v>
      </c>
      <c r="BH53">
        <v>-2.63060057090417</v>
      </c>
      <c r="BI53">
        <v>-2.2573495991758898</v>
      </c>
      <c r="BJ53">
        <v>-2.2527056540514581</v>
      </c>
      <c r="BK53">
        <v>-2.5205013382917412</v>
      </c>
      <c r="BL53">
        <v>-2.3942391829884189</v>
      </c>
      <c r="BM53">
        <v>-1.8877706350093919</v>
      </c>
      <c r="BN53">
        <v>-1.2735371970147851</v>
      </c>
      <c r="BO53">
        <v>-1.6643175383674249</v>
      </c>
      <c r="BP53">
        <v>-0.99303660935138771</v>
      </c>
      <c r="BQ53">
        <v>-2.716243289073196</v>
      </c>
      <c r="BR53">
        <v>-1.534686733899872</v>
      </c>
      <c r="BS53">
        <v>-1.582601260857514</v>
      </c>
      <c r="BT53">
        <v>-1.294668837003335</v>
      </c>
      <c r="BU53">
        <v>-1.9155557463060291</v>
      </c>
      <c r="BV53">
        <v>-6.8830978820737026E-3</v>
      </c>
      <c r="BZ53">
        <v>0.1797926577006986</v>
      </c>
      <c r="CA53">
        <v>-2.332337713790738</v>
      </c>
      <c r="CB53">
        <v>-1.948524580527524</v>
      </c>
      <c r="CC53">
        <v>-2.226858692732173</v>
      </c>
      <c r="CD53">
        <v>-1.4208028202133089</v>
      </c>
      <c r="CE53">
        <v>-1.8271356331300701</v>
      </c>
      <c r="CF53">
        <v>-1.4489904677175069</v>
      </c>
      <c r="CG53">
        <v>-1.432340293094897</v>
      </c>
      <c r="CH53">
        <v>-1.319652558917686</v>
      </c>
      <c r="CI53">
        <v>-2.599355338566677</v>
      </c>
      <c r="CJ53">
        <v>-0.54390401029045399</v>
      </c>
      <c r="CK53">
        <v>-2.0347924403030908</v>
      </c>
      <c r="CL53">
        <v>-1.497394467138949</v>
      </c>
      <c r="CM53">
        <v>-1.3571756749162991</v>
      </c>
      <c r="CN53">
        <v>-1.762029662501426</v>
      </c>
      <c r="CO53">
        <v>-1.1963576684921851</v>
      </c>
      <c r="CP53">
        <v>-1.510639352359181</v>
      </c>
      <c r="CQ53">
        <v>-0.82311080463193576</v>
      </c>
      <c r="CR53">
        <v>-1.054938341166278</v>
      </c>
      <c r="CV53">
        <v>-1.163126393438094</v>
      </c>
      <c r="CW53">
        <v>-3.0688089760646928</v>
      </c>
    </row>
    <row r="54" spans="1:101" x14ac:dyDescent="0.25">
      <c r="A54" t="s">
        <v>68</v>
      </c>
      <c r="C54">
        <v>-3.6179118240187531</v>
      </c>
      <c r="D54">
        <v>-3.417781231407766</v>
      </c>
      <c r="E54">
        <v>0.46027772385509158</v>
      </c>
      <c r="F54">
        <v>-0.7982536290308706</v>
      </c>
      <c r="G54">
        <v>-2.142390547829669</v>
      </c>
      <c r="H54">
        <v>-1.654405029723133</v>
      </c>
      <c r="I54">
        <v>-1.250800630438379</v>
      </c>
      <c r="J54">
        <v>-1.3831899595224499</v>
      </c>
      <c r="K54">
        <v>-1.4516967330589949</v>
      </c>
      <c r="L54">
        <v>-1.036983716570685</v>
      </c>
      <c r="M54">
        <v>-1.235286354517805</v>
      </c>
      <c r="N54">
        <v>-1.153175801969955</v>
      </c>
      <c r="O54">
        <v>-1.174540016301505</v>
      </c>
      <c r="P54">
        <v>-1.781356961164295</v>
      </c>
      <c r="Q54">
        <v>-3.1812453735237129</v>
      </c>
      <c r="R54">
        <v>-3.2223434720079922</v>
      </c>
      <c r="S54">
        <v>-1.31376096455431</v>
      </c>
      <c r="T54">
        <v>-1.1495944850970281</v>
      </c>
      <c r="U54">
        <v>-2.962496764584559</v>
      </c>
      <c r="V54">
        <v>-2.1362555010367501</v>
      </c>
      <c r="W54">
        <v>-0.85685813672564271</v>
      </c>
      <c r="AA54">
        <v>-0.48761650846242199</v>
      </c>
      <c r="AB54">
        <v>-2.6187095012388881</v>
      </c>
      <c r="AC54">
        <v>-2.5591238414256932</v>
      </c>
      <c r="AD54">
        <v>-3.1214605135474458</v>
      </c>
      <c r="AE54">
        <v>-2.8761686226079588</v>
      </c>
      <c r="AF54">
        <v>-3.2341814893029381</v>
      </c>
      <c r="AG54">
        <v>-2.1766336756104838</v>
      </c>
      <c r="AH54">
        <v>-2.9976863765555399</v>
      </c>
      <c r="AI54">
        <v>-2.6807214336638929</v>
      </c>
      <c r="AJ54">
        <v>-3.3694608127714178</v>
      </c>
      <c r="AK54">
        <v>-1.6300984698098351</v>
      </c>
      <c r="AL54">
        <v>-2.8823417971412888</v>
      </c>
      <c r="AM54">
        <v>-3.3152734769628558</v>
      </c>
      <c r="AN54">
        <v>-1.5205341635151579</v>
      </c>
      <c r="AO54">
        <v>-3.4918701170726019</v>
      </c>
      <c r="AP54">
        <v>-3.250610537458233</v>
      </c>
      <c r="AQ54">
        <v>-3.4208306269462732</v>
      </c>
      <c r="AR54">
        <v>-3.361551769933699</v>
      </c>
      <c r="AS54">
        <v>-3.5350670088253469</v>
      </c>
      <c r="AW54">
        <v>-2.878045861193566</v>
      </c>
      <c r="AX54">
        <v>-3.8908884053977482</v>
      </c>
      <c r="BB54">
        <v>-3.4063671196403971</v>
      </c>
      <c r="BC54">
        <v>-3.616166042632516</v>
      </c>
      <c r="BD54">
        <v>-0.85454303624354266</v>
      </c>
      <c r="BE54">
        <v>-1.989218015919537</v>
      </c>
      <c r="BF54">
        <v>-2.9450702436503211</v>
      </c>
      <c r="BG54">
        <v>-0.97398553950441369</v>
      </c>
      <c r="BH54">
        <v>-2.4691099641586969</v>
      </c>
      <c r="BI54">
        <v>-2.97026606119304</v>
      </c>
      <c r="BJ54">
        <v>-2.929942809129177</v>
      </c>
      <c r="BK54">
        <v>-1.1989420611034971</v>
      </c>
      <c r="BL54">
        <v>-1.338549358715017</v>
      </c>
      <c r="BM54">
        <v>-1.664447942298825</v>
      </c>
      <c r="BN54">
        <v>-1.739021674512667</v>
      </c>
      <c r="BO54">
        <v>-3.4438950812175921</v>
      </c>
      <c r="BP54">
        <v>-2.228450756008761</v>
      </c>
      <c r="BQ54">
        <v>-2.742959066680358</v>
      </c>
      <c r="BR54">
        <v>-3.1283156118279369</v>
      </c>
      <c r="BS54">
        <v>-0.90826706940728341</v>
      </c>
      <c r="BT54">
        <v>-3.4412114378704528</v>
      </c>
      <c r="BU54">
        <v>-2.9953680542431811</v>
      </c>
      <c r="BV54">
        <v>-2.1866786862091838</v>
      </c>
      <c r="BZ54">
        <v>-0.96265179698358938</v>
      </c>
      <c r="CA54">
        <v>-0.4609466815840001</v>
      </c>
      <c r="CB54">
        <v>-2.5070750301830982</v>
      </c>
      <c r="CC54">
        <v>-0.52235121202915213</v>
      </c>
      <c r="CD54">
        <v>-2.5345636260104971</v>
      </c>
      <c r="CE54">
        <v>-1.6740781795058191</v>
      </c>
      <c r="CF54">
        <v>-0.94642206798203954</v>
      </c>
      <c r="CG54">
        <v>-2.6531197906854</v>
      </c>
      <c r="CH54">
        <v>-2.9557632789562862</v>
      </c>
      <c r="CI54">
        <v>1.5063874472873491</v>
      </c>
      <c r="CJ54">
        <v>-1.254761790824241</v>
      </c>
      <c r="CK54">
        <v>-3.066272990598037</v>
      </c>
      <c r="CL54">
        <v>-2.7848669149261851</v>
      </c>
      <c r="CM54">
        <v>-1.753353552749789</v>
      </c>
      <c r="CN54">
        <v>-2.9071680887045601</v>
      </c>
      <c r="CO54">
        <v>-2.8677540358795599</v>
      </c>
      <c r="CP54">
        <v>-2.639938110739918</v>
      </c>
      <c r="CQ54">
        <v>-2.4706305773112058</v>
      </c>
      <c r="CR54">
        <v>-3.1916733220243381</v>
      </c>
      <c r="CV54">
        <v>-1.551887095576725</v>
      </c>
      <c r="CW54">
        <v>-3.746124709416113</v>
      </c>
    </row>
    <row r="55" spans="1:101" x14ac:dyDescent="0.25">
      <c r="A55" t="s">
        <v>69</v>
      </c>
      <c r="C55">
        <v>-3.325975512866191</v>
      </c>
      <c r="D55">
        <v>-2.4441167292201622</v>
      </c>
      <c r="E55">
        <v>-1.467649564613811</v>
      </c>
      <c r="F55">
        <v>-1.84819502308802</v>
      </c>
      <c r="G55">
        <v>-0.65570468050809438</v>
      </c>
      <c r="H55">
        <v>-0.45534335414512178</v>
      </c>
      <c r="I55">
        <v>-2.3801860057125421</v>
      </c>
      <c r="J55">
        <v>-2.2513437730258592</v>
      </c>
      <c r="K55">
        <v>-3.3770180512175179</v>
      </c>
      <c r="L55">
        <v>-1.5157676023939839</v>
      </c>
      <c r="M55">
        <v>-1.651525160261315</v>
      </c>
      <c r="N55">
        <v>-1.157724802594007</v>
      </c>
      <c r="O55">
        <v>-0.62484429573451028</v>
      </c>
      <c r="P55">
        <v>-1.915485220622422</v>
      </c>
      <c r="Q55">
        <v>-3.2318287264359329</v>
      </c>
      <c r="R55">
        <v>-3.4444656442926171</v>
      </c>
      <c r="S55">
        <v>-3.72357367135502</v>
      </c>
      <c r="T55">
        <v>-3.2514888088797971</v>
      </c>
      <c r="U55">
        <v>-3.0150468171000062</v>
      </c>
      <c r="V55">
        <v>-2.1910095196083081</v>
      </c>
      <c r="W55">
        <v>2.073425749306935</v>
      </c>
      <c r="AA55">
        <v>-1.1490689232588791</v>
      </c>
      <c r="AB55">
        <v>-1.8961261305238439</v>
      </c>
      <c r="AC55">
        <v>-3.0808366803110299</v>
      </c>
      <c r="AD55">
        <v>-2.9063281924386248</v>
      </c>
      <c r="AE55">
        <v>-1.330095695599292</v>
      </c>
      <c r="AF55">
        <v>8.4370823515024743E-2</v>
      </c>
      <c r="AG55">
        <v>-1.6282577290039899</v>
      </c>
      <c r="AH55">
        <v>-1.638004380844029</v>
      </c>
      <c r="AI55">
        <v>-2.4892824896069898</v>
      </c>
      <c r="AJ55">
        <v>-2.9548258267068719</v>
      </c>
      <c r="AK55">
        <v>0.16353379137383159</v>
      </c>
      <c r="AL55">
        <v>-1.9927992742420091</v>
      </c>
      <c r="AM55">
        <v>-3.1706800734175871</v>
      </c>
      <c r="AN55">
        <v>-3.1199911240689389</v>
      </c>
      <c r="AO55">
        <v>-2.9687934462975192</v>
      </c>
      <c r="AP55">
        <v>-1.56298833179057</v>
      </c>
      <c r="AQ55">
        <v>-3.1741802197515381</v>
      </c>
      <c r="AR55">
        <v>-3.4708873492976751</v>
      </c>
      <c r="AS55">
        <v>-1.806846444574822</v>
      </c>
      <c r="AW55">
        <v>-1.271808982505847</v>
      </c>
      <c r="AX55">
        <v>-3.64377207918902</v>
      </c>
      <c r="BB55">
        <v>-3.3741375303531411</v>
      </c>
      <c r="BC55">
        <v>-2.7540651451114271</v>
      </c>
      <c r="BD55">
        <v>-1.1517899838894381</v>
      </c>
      <c r="BE55">
        <v>-3.3482199569704298</v>
      </c>
      <c r="BF55">
        <v>-2.7544901628800118</v>
      </c>
      <c r="BG55">
        <v>-1.9507488996279689</v>
      </c>
      <c r="BH55">
        <v>-2.9984859024891519</v>
      </c>
      <c r="BI55">
        <v>-1.1571047048590981</v>
      </c>
      <c r="BJ55">
        <v>-2.0781629782188178</v>
      </c>
      <c r="BK55">
        <v>-0.83831680191369051</v>
      </c>
      <c r="BL55">
        <v>-1.320896608981792</v>
      </c>
      <c r="BM55">
        <v>-1.51510822011966</v>
      </c>
      <c r="BN55">
        <v>-0.99996231670819669</v>
      </c>
      <c r="BO55">
        <v>-2.5995862083111239</v>
      </c>
      <c r="BP55">
        <v>-2.2604302411453898</v>
      </c>
      <c r="BQ55">
        <v>-2.273420057178686</v>
      </c>
      <c r="BR55">
        <v>-1.509901093320142</v>
      </c>
      <c r="BS55">
        <v>-3.1225732259953078</v>
      </c>
      <c r="BT55">
        <v>-2.8622500152314978</v>
      </c>
      <c r="BU55">
        <v>-3.0154529151727769</v>
      </c>
      <c r="BV55">
        <v>-2.471251788884322</v>
      </c>
      <c r="BZ55">
        <v>-2.0946633388856819</v>
      </c>
      <c r="CA55">
        <v>-0.99555706770322017</v>
      </c>
      <c r="CB55">
        <v>-1.3208965942762489</v>
      </c>
      <c r="CC55">
        <v>-1.756952654881786</v>
      </c>
      <c r="CD55">
        <v>-0.80089405998435825</v>
      </c>
      <c r="CE55">
        <v>-2.1218479570993178</v>
      </c>
      <c r="CF55">
        <v>-2.8893297415119239E-2</v>
      </c>
      <c r="CG55">
        <v>-1.346623048627988</v>
      </c>
      <c r="CH55">
        <v>-0.37071769273677457</v>
      </c>
      <c r="CI55">
        <v>-1.9955467320742339</v>
      </c>
      <c r="CJ55">
        <v>-0.82700077551289686</v>
      </c>
      <c r="CK55">
        <v>-2.4721695849927312</v>
      </c>
      <c r="CL55">
        <v>-1.3111860228355079</v>
      </c>
      <c r="CM55">
        <v>-3.2611503052801312</v>
      </c>
      <c r="CN55">
        <v>-3.3712226732147408</v>
      </c>
      <c r="CO55">
        <v>-0.18549513249244279</v>
      </c>
      <c r="CP55">
        <v>-3.3579815730721498</v>
      </c>
      <c r="CQ55">
        <v>-3.370405636162892</v>
      </c>
      <c r="CR55">
        <v>-1.5083792708675929</v>
      </c>
      <c r="CV55">
        <v>-2.9461990076521949</v>
      </c>
      <c r="CW55">
        <v>-3.7537694634991148</v>
      </c>
    </row>
    <row r="56" spans="1:101" x14ac:dyDescent="0.25">
      <c r="A56" t="s">
        <v>70</v>
      </c>
      <c r="C56">
        <v>-3.7328534627067409</v>
      </c>
      <c r="D56">
        <v>-3.4763943164803872</v>
      </c>
      <c r="E56">
        <v>-1.276073741368575</v>
      </c>
      <c r="F56">
        <v>-0.42467154361177512</v>
      </c>
      <c r="G56">
        <v>7.1845084029467085E-2</v>
      </c>
      <c r="H56">
        <v>-1.0634937154549191</v>
      </c>
      <c r="I56">
        <v>-0.95219777794760607</v>
      </c>
      <c r="J56">
        <v>-1.0826993934807849</v>
      </c>
      <c r="K56">
        <v>-1.022411387617423</v>
      </c>
      <c r="L56">
        <v>-1.7979841724012151</v>
      </c>
      <c r="M56">
        <v>-0.88895694862603192</v>
      </c>
      <c r="N56">
        <v>-1.270061723399653</v>
      </c>
      <c r="O56">
        <v>-0.84566128118246808</v>
      </c>
      <c r="P56">
        <v>-1.2873971592161391</v>
      </c>
      <c r="Q56">
        <v>-0.84213620807631517</v>
      </c>
      <c r="R56">
        <v>-1.267424330580412</v>
      </c>
      <c r="S56">
        <v>-0.71867815767096088</v>
      </c>
      <c r="T56">
        <v>-0.97095837820354391</v>
      </c>
      <c r="U56">
        <v>-1.030344868712457</v>
      </c>
      <c r="V56">
        <v>-1.087077813198843</v>
      </c>
      <c r="W56">
        <v>-0.51080329111069056</v>
      </c>
      <c r="AA56">
        <v>8.8225925253266946E-2</v>
      </c>
      <c r="AB56">
        <v>-2.0687561889310579</v>
      </c>
      <c r="AC56">
        <v>-1.2765146468405639</v>
      </c>
      <c r="AD56">
        <v>-1.6542066988026589</v>
      </c>
      <c r="AE56">
        <v>-1.28411478047463</v>
      </c>
      <c r="AF56">
        <v>-0.60482154403560318</v>
      </c>
      <c r="AG56">
        <v>-0.49264430589285241</v>
      </c>
      <c r="AH56">
        <v>-0.127805392913381</v>
      </c>
      <c r="AI56">
        <v>-0.47208259815108727</v>
      </c>
      <c r="AJ56">
        <v>-0.67200937262833693</v>
      </c>
      <c r="AK56">
        <v>-1.128034131350331</v>
      </c>
      <c r="AL56">
        <v>-2.5023890486836842</v>
      </c>
      <c r="AM56">
        <v>-0.57296834621903858</v>
      </c>
      <c r="AN56">
        <v>4.6484443486614221E-2</v>
      </c>
      <c r="AO56">
        <v>-1.001528213366184</v>
      </c>
      <c r="AP56">
        <v>-2.550116768720696</v>
      </c>
      <c r="AQ56">
        <v>-1.715516457449261</v>
      </c>
      <c r="AR56">
        <v>-1.3651998208870799</v>
      </c>
      <c r="AS56">
        <v>-1.583546187381822</v>
      </c>
      <c r="AW56">
        <v>-2.2224730867004689</v>
      </c>
      <c r="AX56">
        <v>-3.5445178772982051</v>
      </c>
    </row>
    <row r="57" spans="1:101" x14ac:dyDescent="0.25">
      <c r="A57" t="s">
        <v>71</v>
      </c>
      <c r="B57">
        <v>-2.98067882878762</v>
      </c>
      <c r="C57">
        <v>-3.3295556867060969</v>
      </c>
      <c r="D57">
        <v>-0.75908068122094963</v>
      </c>
      <c r="E57">
        <v>-1.4782008287302779</v>
      </c>
      <c r="F57">
        <v>-2.1178018290092382</v>
      </c>
      <c r="G57">
        <v>-2.2247123762595908</v>
      </c>
      <c r="H57">
        <v>-1.789650507796011</v>
      </c>
      <c r="I57">
        <v>-2.180917690063422</v>
      </c>
      <c r="J57">
        <v>-2.5128238700322671</v>
      </c>
      <c r="K57">
        <v>-2.5979419597749911</v>
      </c>
      <c r="L57">
        <v>-2.8617059891655261</v>
      </c>
      <c r="M57">
        <v>-0.75737953295508953</v>
      </c>
      <c r="N57">
        <v>-1.186855488631317</v>
      </c>
      <c r="O57">
        <v>-0.86715959705902312</v>
      </c>
      <c r="P57">
        <v>-0.42505724962689512</v>
      </c>
      <c r="Q57">
        <v>-0.46821593191101257</v>
      </c>
      <c r="R57">
        <v>-1.5092626847242481</v>
      </c>
      <c r="S57">
        <v>-0.76117140681550466</v>
      </c>
      <c r="T57">
        <v>-0.90630908926807807</v>
      </c>
      <c r="U57">
        <v>-0.77701726577671826</v>
      </c>
      <c r="V57">
        <v>-1.7697338346926179</v>
      </c>
      <c r="W57">
        <v>-1.355335804870712</v>
      </c>
      <c r="AA57">
        <v>-1.3630249467545179</v>
      </c>
      <c r="AB57">
        <v>-0.76320998401186324</v>
      </c>
      <c r="AC57">
        <v>-1.61445949085755</v>
      </c>
      <c r="AD57">
        <v>-0.91430460215457798</v>
      </c>
      <c r="AE57">
        <v>-1.7454754696460759</v>
      </c>
      <c r="AF57">
        <v>-1.3320520285991551</v>
      </c>
      <c r="AG57">
        <v>-1.3779227268363889</v>
      </c>
      <c r="AH57">
        <v>-1.390876519092497</v>
      </c>
      <c r="AI57">
        <v>-1.343904920470224</v>
      </c>
      <c r="AJ57">
        <v>-0.30229890662804881</v>
      </c>
      <c r="AK57">
        <v>-0.85921694452514641</v>
      </c>
      <c r="AL57">
        <v>-0.37225689757528507</v>
      </c>
      <c r="AM57">
        <v>-0.94286802285319671</v>
      </c>
      <c r="AN57">
        <v>-1.099821051702627</v>
      </c>
      <c r="AO57">
        <v>-1.475014945012793</v>
      </c>
      <c r="AP57">
        <v>-1.291454739801877</v>
      </c>
      <c r="AQ57">
        <v>-1.342614758628194</v>
      </c>
      <c r="AR57">
        <v>-1.020632923238578</v>
      </c>
      <c r="AS57">
        <v>-0.87170895207828869</v>
      </c>
      <c r="AT57">
        <v>-0.1680749609831925</v>
      </c>
      <c r="AV57">
        <v>-0.26272648848437152</v>
      </c>
      <c r="AW57">
        <v>-2.5124783303905769</v>
      </c>
      <c r="AX57">
        <v>-2.588291900520642</v>
      </c>
      <c r="AY57">
        <v>-0.25516586185031148</v>
      </c>
      <c r="BA57">
        <v>-2.5558143463844849</v>
      </c>
      <c r="BB57">
        <v>-3.5461686189190491</v>
      </c>
      <c r="BC57">
        <v>-0.54116870475548029</v>
      </c>
      <c r="BD57">
        <v>-2.113190433145248</v>
      </c>
      <c r="BE57">
        <v>-2.0563026183056801</v>
      </c>
      <c r="BF57">
        <v>-1.721583006368018</v>
      </c>
      <c r="BG57">
        <v>-2.358312981396288</v>
      </c>
      <c r="BH57">
        <v>-2.450892876122337</v>
      </c>
      <c r="BI57">
        <v>-2.8412011126537622</v>
      </c>
      <c r="BJ57">
        <v>-2.843625736701807</v>
      </c>
      <c r="BK57">
        <v>-2.987514292159668</v>
      </c>
      <c r="BL57">
        <v>-2.282672830594747</v>
      </c>
      <c r="BM57">
        <v>-1.222334795516091</v>
      </c>
      <c r="BN57">
        <v>-1.2897099380016011</v>
      </c>
      <c r="BO57">
        <v>-3.291444213009743</v>
      </c>
      <c r="BP57">
        <v>-3.0588100960492008</v>
      </c>
      <c r="BQ57">
        <v>-1.43288451396828</v>
      </c>
      <c r="BR57">
        <v>-1.2524929792647581</v>
      </c>
      <c r="BS57">
        <v>-0.93598127743697801</v>
      </c>
      <c r="BT57">
        <v>-1.2113444227645589</v>
      </c>
      <c r="BU57">
        <v>-3.615498104624506</v>
      </c>
      <c r="BV57">
        <v>-1.531438927438509</v>
      </c>
      <c r="BW57">
        <v>-2.942713935249047</v>
      </c>
      <c r="BZ57">
        <v>-1.467193554419354</v>
      </c>
      <c r="CA57">
        <v>-1.734233771103141</v>
      </c>
      <c r="CB57">
        <v>-3.1515384221112779</v>
      </c>
      <c r="CC57">
        <v>-3.6087872627305799</v>
      </c>
      <c r="CD57">
        <v>-3.0637711833423991</v>
      </c>
      <c r="CE57">
        <v>-1.931565773748952</v>
      </c>
      <c r="CF57">
        <v>-1.240455495416849</v>
      </c>
      <c r="CG57">
        <v>-2.488449946385324</v>
      </c>
      <c r="CH57">
        <v>-2.1964708418617249</v>
      </c>
      <c r="CI57">
        <v>-1.7705174814593021</v>
      </c>
      <c r="CJ57">
        <v>-0.82278403812931455</v>
      </c>
      <c r="CK57">
        <v>-1.4888960467687671</v>
      </c>
      <c r="CL57">
        <v>-0.18092029199338969</v>
      </c>
      <c r="CM57">
        <v>-1.247587834596747</v>
      </c>
      <c r="CN57">
        <v>-1.0504972222088429</v>
      </c>
      <c r="CO57">
        <v>-1.37036219643708</v>
      </c>
      <c r="CP57">
        <v>-0.64131007072038804</v>
      </c>
      <c r="CQ57">
        <v>-1.156807680999552</v>
      </c>
      <c r="CR57">
        <v>-1.0862419344444321</v>
      </c>
      <c r="CS57">
        <v>-0.55516237658164791</v>
      </c>
      <c r="CU57">
        <v>-0.50950729425058339</v>
      </c>
    </row>
    <row r="58" spans="1:101" x14ac:dyDescent="0.25">
      <c r="A58" t="s">
        <v>72</v>
      </c>
      <c r="B58">
        <v>-3.3957503144693648</v>
      </c>
      <c r="C58">
        <v>-3.5498027987579479</v>
      </c>
      <c r="D58">
        <v>-1.375934636714552</v>
      </c>
      <c r="E58">
        <v>-2.8393839736519428</v>
      </c>
      <c r="F58">
        <v>-3.0031894141203042</v>
      </c>
      <c r="G58">
        <v>-1.2943854347266579</v>
      </c>
      <c r="H58">
        <v>-3.523051183722024</v>
      </c>
      <c r="I58">
        <v>-1.738569387225374</v>
      </c>
      <c r="J58">
        <v>-2.0950839927693621</v>
      </c>
      <c r="K58">
        <v>-3.5041406193279792</v>
      </c>
      <c r="L58">
        <v>-3.4065084956680129</v>
      </c>
      <c r="M58">
        <v>-2.8750637025137502</v>
      </c>
      <c r="N58">
        <v>-3.3525503362784712</v>
      </c>
      <c r="O58">
        <v>-1.9524705358605119</v>
      </c>
      <c r="P58">
        <v>-3.3582181381164911</v>
      </c>
      <c r="Q58">
        <v>-2.8927427673363582</v>
      </c>
      <c r="R58">
        <v>-3.3933184451153071</v>
      </c>
      <c r="S58">
        <v>-3.0949846984595979</v>
      </c>
      <c r="T58">
        <v>-2.9301948556224442</v>
      </c>
      <c r="U58">
        <v>-2.1630191143242561</v>
      </c>
      <c r="V58">
        <v>-2.211427834872925</v>
      </c>
      <c r="W58">
        <v>-2.3478851687546851</v>
      </c>
      <c r="AA58">
        <v>-1.7868631916851849</v>
      </c>
      <c r="AB58">
        <v>-1.709882300899237</v>
      </c>
      <c r="AC58">
        <v>-2.7751261356641499</v>
      </c>
      <c r="AD58">
        <v>-2.868134048590167</v>
      </c>
      <c r="AE58">
        <v>-2.7869569321142018</v>
      </c>
      <c r="AF58">
        <v>-2.992827595792702</v>
      </c>
      <c r="AG58">
        <v>-2.514058211139131</v>
      </c>
      <c r="AH58">
        <v>-1.184377773302711</v>
      </c>
      <c r="AI58">
        <v>-2.3171382312906261</v>
      </c>
      <c r="AJ58">
        <v>-1.3383401445927829</v>
      </c>
      <c r="AK58">
        <v>-3.240688618381939</v>
      </c>
      <c r="AL58">
        <v>-1.2965998531611731</v>
      </c>
      <c r="AM58">
        <v>-1.9966319905866421</v>
      </c>
      <c r="AN58">
        <v>-1.7849425688311571</v>
      </c>
      <c r="AO58">
        <v>-1.35666179017028</v>
      </c>
      <c r="AP58">
        <v>-1.5528676681816449</v>
      </c>
      <c r="AQ58">
        <v>-2.9387229187110901</v>
      </c>
      <c r="AR58">
        <v>-2.4369696246612</v>
      </c>
      <c r="AS58">
        <v>-1.485501085381034</v>
      </c>
      <c r="AT58">
        <v>-1.3805535575669909</v>
      </c>
      <c r="AV58">
        <v>-1.1014285042886709</v>
      </c>
      <c r="AW58">
        <v>-3.101780230540089</v>
      </c>
      <c r="AX58">
        <v>-3.2703932651293979</v>
      </c>
      <c r="AY58">
        <v>-1.68184951114033</v>
      </c>
    </row>
    <row r="59" spans="1:101" x14ac:dyDescent="0.25">
      <c r="A59" t="s">
        <v>73</v>
      </c>
      <c r="BA59">
        <v>-3.1697501725095929</v>
      </c>
      <c r="BB59">
        <v>-2.939932596512342</v>
      </c>
      <c r="BC59">
        <v>0.31200864138330542</v>
      </c>
      <c r="BD59">
        <v>0.40412916060523529</v>
      </c>
      <c r="BE59">
        <v>-1.274066272666051</v>
      </c>
      <c r="BF59">
        <v>-0.81695053914660098</v>
      </c>
      <c r="BG59">
        <v>-1.9710197763449691</v>
      </c>
      <c r="BH59">
        <v>-0.72255578154268663</v>
      </c>
      <c r="BI59">
        <v>-3.1418062071749082</v>
      </c>
      <c r="BJ59">
        <v>-1.054915310876829</v>
      </c>
      <c r="BK59">
        <v>-0.52275333634207033</v>
      </c>
      <c r="BL59">
        <v>-1.474092677660052</v>
      </c>
      <c r="BM59">
        <v>-2.872055210521657</v>
      </c>
      <c r="BN59">
        <v>-1.027953717854388</v>
      </c>
      <c r="BO59">
        <v>-0.62186830400393767</v>
      </c>
      <c r="BP59">
        <v>-0.77420709640535579</v>
      </c>
      <c r="BQ59">
        <v>-1.341526729726773</v>
      </c>
      <c r="BR59">
        <v>-0.49299135563813118</v>
      </c>
      <c r="BS59">
        <v>-0.5925041660000846</v>
      </c>
      <c r="BT59">
        <v>-0.79815508527399481</v>
      </c>
      <c r="BU59">
        <v>-0.69532364813391379</v>
      </c>
      <c r="BV59">
        <v>-0.43093025692697512</v>
      </c>
      <c r="BW59">
        <v>-0.33073513669736399</v>
      </c>
      <c r="BZ59">
        <v>-2.4895100550719649</v>
      </c>
      <c r="CA59">
        <v>-0.92111001445339002</v>
      </c>
      <c r="CB59">
        <v>-1.285672677195538</v>
      </c>
      <c r="CC59">
        <v>-0.73001205983332451</v>
      </c>
      <c r="CD59">
        <v>-1.2477021147712191</v>
      </c>
      <c r="CE59">
        <v>-1.1726075529662721</v>
      </c>
      <c r="CF59">
        <v>-1.16645187396504</v>
      </c>
      <c r="CG59">
        <v>-0.71459547157240377</v>
      </c>
      <c r="CH59">
        <v>-2.311298921807619</v>
      </c>
      <c r="CI59">
        <v>-0.9543341198559907</v>
      </c>
      <c r="CJ59">
        <v>-1.0154716767324909</v>
      </c>
      <c r="CK59">
        <v>-0.48513489334434701</v>
      </c>
      <c r="CL59">
        <v>-0.18824675620154621</v>
      </c>
      <c r="CM59">
        <v>-0.2142190308128204</v>
      </c>
      <c r="CN59">
        <v>0.26410339286716322</v>
      </c>
      <c r="CO59">
        <v>0.22787247224365009</v>
      </c>
      <c r="CP59">
        <v>0.1507691306684657</v>
      </c>
      <c r="CQ59">
        <v>-1.2673150683936021</v>
      </c>
      <c r="CR59">
        <v>-0.1610215951924085</v>
      </c>
      <c r="CS59">
        <v>-0.18922254723483051</v>
      </c>
      <c r="CU59">
        <v>-0.31791416225214092</v>
      </c>
    </row>
    <row r="60" spans="1:101" x14ac:dyDescent="0.25">
      <c r="A60" t="s">
        <v>74</v>
      </c>
      <c r="B60">
        <v>-3.3771325880735801</v>
      </c>
      <c r="C60">
        <v>-2.8310552904929511</v>
      </c>
      <c r="D60">
        <v>-0.1539892425692862</v>
      </c>
      <c r="E60">
        <v>-0.47824554425254201</v>
      </c>
      <c r="F60">
        <v>-2.5186750513373428</v>
      </c>
      <c r="G60">
        <v>-1.175266752058167</v>
      </c>
      <c r="H60">
        <v>-0.29429739045393022</v>
      </c>
      <c r="I60">
        <v>-1.3683973676240839</v>
      </c>
      <c r="J60">
        <v>-0.73613423493007402</v>
      </c>
      <c r="K60">
        <v>-2.3373223181293752</v>
      </c>
      <c r="L60">
        <v>-0.89801968363614082</v>
      </c>
      <c r="M60">
        <v>-0.72691280042737372</v>
      </c>
      <c r="N60">
        <v>-2.216902197084369</v>
      </c>
      <c r="O60">
        <v>-0.78643639825976785</v>
      </c>
      <c r="P60">
        <v>-1.917803365957655</v>
      </c>
      <c r="Q60">
        <v>-1.650999424461187</v>
      </c>
      <c r="R60">
        <v>-2.2598225317075342</v>
      </c>
      <c r="S60">
        <v>-1.7746183063624259</v>
      </c>
      <c r="T60">
        <v>-0.63558880139696061</v>
      </c>
      <c r="U60">
        <v>-0.88633390896366271</v>
      </c>
      <c r="V60">
        <v>-1.712068269376873</v>
      </c>
      <c r="W60">
        <v>-1.9865142782012659</v>
      </c>
      <c r="AA60">
        <v>-0.4718874804833697</v>
      </c>
      <c r="AB60">
        <v>-1.8057470191988561</v>
      </c>
      <c r="AC60">
        <v>-2.0834908723651</v>
      </c>
      <c r="AD60">
        <v>-2.071998005850137</v>
      </c>
      <c r="AE60">
        <v>-2.137868910356417</v>
      </c>
      <c r="AF60">
        <v>-1.323674674323172</v>
      </c>
      <c r="AG60">
        <v>-1.8553509521729279</v>
      </c>
      <c r="AH60">
        <v>-2.2339235805356221</v>
      </c>
      <c r="AI60">
        <v>-1.0233666203860761</v>
      </c>
      <c r="AJ60">
        <v>-0.46524984685190418</v>
      </c>
      <c r="AK60">
        <v>-1.77004508166935</v>
      </c>
      <c r="AL60">
        <v>-0.73688738573480905</v>
      </c>
      <c r="AM60">
        <v>-1.0175773410934761</v>
      </c>
      <c r="AN60">
        <v>-1.7224937477965929</v>
      </c>
      <c r="AO60">
        <v>0.67387237911592279</v>
      </c>
      <c r="AP60">
        <v>-1.126189894491314</v>
      </c>
      <c r="AQ60">
        <v>-0.4811063017495899</v>
      </c>
      <c r="AR60">
        <v>-1.79916125116828</v>
      </c>
      <c r="AS60">
        <v>-1.54942002887689</v>
      </c>
      <c r="AT60">
        <v>-0.60737689114579485</v>
      </c>
      <c r="AV60">
        <v>0.41552367907109711</v>
      </c>
      <c r="AW60">
        <v>-2.8136469536388682</v>
      </c>
      <c r="AX60">
        <v>-2.7450347113845228</v>
      </c>
      <c r="AY60">
        <v>0.43689049491920279</v>
      </c>
      <c r="BA60">
        <v>-1.3331712514412839</v>
      </c>
      <c r="BB60">
        <v>-1.310603140027347</v>
      </c>
      <c r="BC60">
        <v>-0.20372611891550771</v>
      </c>
      <c r="BD60">
        <v>-0.73964520859165328</v>
      </c>
      <c r="BE60">
        <v>-0.40762472142264222</v>
      </c>
      <c r="BF60">
        <v>-0.66000812998388447</v>
      </c>
      <c r="BG60">
        <v>-1.051054871578913</v>
      </c>
      <c r="BH60">
        <v>-0.34666811607822218</v>
      </c>
      <c r="BI60">
        <v>-9.5736448370043664E-2</v>
      </c>
      <c r="BJ60">
        <v>-0.57590004124245153</v>
      </c>
      <c r="BK60">
        <v>-1.616932443895351</v>
      </c>
      <c r="BL60">
        <v>-1.159893568491859</v>
      </c>
      <c r="BM60">
        <v>-0.1247335292220608</v>
      </c>
      <c r="BN60">
        <v>-1.2390028293843081</v>
      </c>
      <c r="BO60">
        <v>-5.698885526372563E-2</v>
      </c>
      <c r="BP60">
        <v>-0.43622530756402872</v>
      </c>
      <c r="BQ60">
        <v>-0.2224989347736725</v>
      </c>
      <c r="BR60">
        <v>-0.51815949822552265</v>
      </c>
      <c r="BS60">
        <v>-0.95655475439408311</v>
      </c>
      <c r="BT60">
        <v>-1.0316474639897619</v>
      </c>
      <c r="BU60">
        <v>-0.2312653264037465</v>
      </c>
      <c r="BV60">
        <v>-0.51679327560994059</v>
      </c>
      <c r="BW60">
        <v>-0.45363773495948889</v>
      </c>
      <c r="BZ60">
        <v>-0.28286327535535227</v>
      </c>
      <c r="CA60">
        <v>-0.91351978518795851</v>
      </c>
      <c r="CB60">
        <v>-0.74306047245453721</v>
      </c>
      <c r="CC60">
        <v>-0.97994031860710296</v>
      </c>
      <c r="CD60">
        <v>-0.59591539090280843</v>
      </c>
      <c r="CE60">
        <v>-0.96488082567892386</v>
      </c>
      <c r="CF60">
        <v>-0.61330492144147108</v>
      </c>
      <c r="CG60">
        <v>-1.669832883454166</v>
      </c>
    </row>
    <row r="61" spans="1:101" x14ac:dyDescent="0.25">
      <c r="A61" t="s">
        <v>75</v>
      </c>
      <c r="B61">
        <v>-2.791245465645789</v>
      </c>
      <c r="C61">
        <v>-2.550438007850464</v>
      </c>
      <c r="D61">
        <v>-0.91671239868376764</v>
      </c>
      <c r="E61">
        <v>-1.176155435461012</v>
      </c>
      <c r="F61">
        <v>-1.74179184839823</v>
      </c>
      <c r="G61">
        <v>-2.1884632623615272</v>
      </c>
      <c r="H61">
        <v>-2.1281591865229119</v>
      </c>
      <c r="I61">
        <v>-2.463862593400763</v>
      </c>
      <c r="J61">
        <v>-2.4600750453215379</v>
      </c>
      <c r="K61">
        <v>-2.1875298886179788</v>
      </c>
      <c r="L61">
        <v>-3.0949657854101118</v>
      </c>
      <c r="M61">
        <v>-2.596522072601521</v>
      </c>
      <c r="N61">
        <v>-2.6853993533210381</v>
      </c>
      <c r="O61">
        <v>-2.731028301453776</v>
      </c>
      <c r="P61">
        <v>-2.4102980144333488</v>
      </c>
      <c r="Q61">
        <v>-1.533316628448302</v>
      </c>
      <c r="R61">
        <v>-2.5105162347555479</v>
      </c>
      <c r="S61">
        <v>-2.0165916646753899</v>
      </c>
      <c r="T61">
        <v>-1.734824409636033</v>
      </c>
      <c r="U61">
        <v>-1.7074569044421291</v>
      </c>
      <c r="V61">
        <v>-1.3939105350426511</v>
      </c>
      <c r="W61">
        <v>-1.5548370137597241</v>
      </c>
      <c r="AA61">
        <v>-1.8600677841699611</v>
      </c>
      <c r="AB61">
        <v>-2.4309456175118682</v>
      </c>
      <c r="AC61">
        <v>-2.1421593690440748</v>
      </c>
      <c r="AD61">
        <v>-1.4337894227302841</v>
      </c>
      <c r="AE61">
        <v>-0.88074420800370146</v>
      </c>
      <c r="AF61">
        <v>-2.0352383295502041</v>
      </c>
      <c r="AG61">
        <v>-2.1871459072574422</v>
      </c>
      <c r="AH61">
        <v>-1.417767977960791</v>
      </c>
      <c r="AI61">
        <v>-2.2233287943814548</v>
      </c>
      <c r="AJ61">
        <v>-1.962848266587699</v>
      </c>
      <c r="AK61">
        <v>-2.8575559354127198</v>
      </c>
      <c r="AL61">
        <v>-2.5088696174966492</v>
      </c>
      <c r="AM61">
        <v>-2.1239014156872602</v>
      </c>
      <c r="AN61">
        <v>-1.171250995951447</v>
      </c>
      <c r="AO61">
        <v>-1.392512826577289</v>
      </c>
      <c r="AP61">
        <v>-1.940017790499976</v>
      </c>
      <c r="AQ61">
        <v>-1.49481726873044</v>
      </c>
      <c r="AR61">
        <v>-2.244094810908789</v>
      </c>
      <c r="AS61">
        <v>-1.0628240878699651</v>
      </c>
      <c r="AT61">
        <v>-0.82078304463920293</v>
      </c>
      <c r="AV61">
        <v>-0.25014758473162052</v>
      </c>
      <c r="AW61">
        <v>-2.1632601225067258</v>
      </c>
      <c r="AX61">
        <v>-2.7905594387430979</v>
      </c>
      <c r="AY61">
        <v>-0.15859008483575349</v>
      </c>
      <c r="BA61">
        <v>-2.7658795535692109</v>
      </c>
      <c r="BB61">
        <v>-2.4962352676944342</v>
      </c>
      <c r="BC61">
        <v>0.42404125506448131</v>
      </c>
      <c r="BD61">
        <v>-1.7042393207608311</v>
      </c>
      <c r="BE61">
        <v>-2.2354782382128779</v>
      </c>
      <c r="BF61">
        <v>-2.43973739693556</v>
      </c>
      <c r="BG61">
        <v>0.65755154618260836</v>
      </c>
      <c r="BH61">
        <v>-1.906384764054289</v>
      </c>
      <c r="BI61">
        <v>-1.867247528906778</v>
      </c>
      <c r="BJ61">
        <v>-2.3562417041157739</v>
      </c>
      <c r="BK61">
        <v>-3.0123956876245108</v>
      </c>
      <c r="BL61">
        <v>-2.577738156102126</v>
      </c>
      <c r="BM61">
        <v>-1.2395310659817731</v>
      </c>
      <c r="BN61">
        <v>-2.2979653589369868</v>
      </c>
      <c r="BO61">
        <v>-2.593268653451668</v>
      </c>
      <c r="BP61">
        <v>-2.5594864926000049</v>
      </c>
      <c r="BQ61">
        <v>-2.9860653558249108</v>
      </c>
      <c r="BR61">
        <v>-3.2845037465110409</v>
      </c>
      <c r="BS61">
        <v>-1.1730388559779099</v>
      </c>
      <c r="BT61">
        <v>-2.7750479606733172</v>
      </c>
      <c r="BU61">
        <v>-2.292902089895037</v>
      </c>
      <c r="BV61">
        <v>-1.0743462256297369</v>
      </c>
      <c r="BW61">
        <v>-0.42372982592213088</v>
      </c>
      <c r="BZ61">
        <v>-1.3607897521142609</v>
      </c>
      <c r="CA61">
        <v>-2.690728862711615</v>
      </c>
      <c r="CB61">
        <v>-1.3838311914524331</v>
      </c>
      <c r="CC61">
        <v>-2.8159025506066162</v>
      </c>
      <c r="CD61">
        <v>-1.1125595776333179</v>
      </c>
      <c r="CE61">
        <v>-1.9762953163354551</v>
      </c>
      <c r="CF61">
        <v>-2.4633424590962161</v>
      </c>
      <c r="CG61">
        <v>-3.0366133499788051</v>
      </c>
      <c r="CH61">
        <v>-1.535330708512382</v>
      </c>
      <c r="CI61">
        <v>-2.822432229108772</v>
      </c>
      <c r="CJ61">
        <v>-1.0248130287012689</v>
      </c>
      <c r="CK61">
        <v>-1.6224638745649269</v>
      </c>
      <c r="CL61">
        <v>-1.190082889839216</v>
      </c>
      <c r="CM61">
        <v>-5.8531319308686561E-2</v>
      </c>
      <c r="CN61">
        <v>-0.2131237170262226</v>
      </c>
      <c r="CO61">
        <v>-0.59224089113190048</v>
      </c>
      <c r="CP61">
        <v>-0.86004605476771701</v>
      </c>
      <c r="CQ61">
        <v>-1.42007016530728</v>
      </c>
      <c r="CR61">
        <v>-0.67023890091599125</v>
      </c>
      <c r="CS61">
        <v>-1.021355751543116</v>
      </c>
      <c r="CU61">
        <v>-0.6973504303787359</v>
      </c>
    </row>
    <row r="62" spans="1:101" x14ac:dyDescent="0.25">
      <c r="A62" t="s">
        <v>76</v>
      </c>
      <c r="B62">
        <v>-3.8187362643129852</v>
      </c>
      <c r="C62">
        <v>-3.781435406378483</v>
      </c>
      <c r="D62">
        <v>-0.79532149231106142</v>
      </c>
      <c r="E62">
        <v>-1.697306951976344</v>
      </c>
      <c r="F62">
        <v>-2.8909025109454878</v>
      </c>
      <c r="G62">
        <v>-1.1316665412564519</v>
      </c>
      <c r="H62">
        <v>-2.4487265835232042</v>
      </c>
      <c r="I62">
        <v>-3.0658703801923579</v>
      </c>
      <c r="J62">
        <v>-1.1617219969586301</v>
      </c>
      <c r="K62">
        <v>-1.5164178661717811</v>
      </c>
      <c r="L62">
        <v>-1.565647612657693</v>
      </c>
      <c r="M62">
        <v>-1.660889560955191</v>
      </c>
      <c r="N62">
        <v>-2.0134782722856408</v>
      </c>
      <c r="O62">
        <v>-1.9637861842693409</v>
      </c>
      <c r="P62">
        <v>-2.103253640685244</v>
      </c>
      <c r="Q62">
        <v>-2.3209681244096152</v>
      </c>
      <c r="R62">
        <v>-2.000990918937712</v>
      </c>
      <c r="S62">
        <v>-1.7471971395292929</v>
      </c>
      <c r="T62">
        <v>-1.514785960820568</v>
      </c>
      <c r="U62">
        <v>-1.9686096255411789</v>
      </c>
      <c r="V62">
        <v>-1.9066586910585659</v>
      </c>
      <c r="W62">
        <v>-0.9916689921812275</v>
      </c>
      <c r="AA62">
        <v>-1.6759611041878979</v>
      </c>
      <c r="AB62">
        <v>-2.2616674013722782</v>
      </c>
      <c r="AC62">
        <v>-2.0926335448011568</v>
      </c>
      <c r="AD62">
        <v>-2.3610503088754031</v>
      </c>
      <c r="AE62">
        <v>-3.373118696618191</v>
      </c>
      <c r="AF62">
        <v>-1.7894461805773021</v>
      </c>
      <c r="AG62">
        <v>-3.6536309532098059</v>
      </c>
      <c r="AH62">
        <v>-2.9702671630292019</v>
      </c>
      <c r="AI62">
        <v>-1.917203047656693</v>
      </c>
      <c r="AJ62">
        <v>-3.2741048402624959</v>
      </c>
      <c r="AK62">
        <v>-2.7741416876845881</v>
      </c>
      <c r="AL62">
        <v>-1.6688392564213039</v>
      </c>
      <c r="AM62">
        <v>-3.2287439705237171</v>
      </c>
      <c r="AN62">
        <v>-3.3661372799880072</v>
      </c>
      <c r="AO62">
        <v>-3.4811518833234461</v>
      </c>
      <c r="AP62">
        <v>-1.416211177611034</v>
      </c>
      <c r="AQ62">
        <v>-2.8012754398574842</v>
      </c>
      <c r="AR62">
        <v>-3.202462948485334</v>
      </c>
      <c r="AS62">
        <v>-3.0345474008425399</v>
      </c>
      <c r="AT62">
        <v>-2.1794698570086788</v>
      </c>
      <c r="AV62">
        <v>-0.89258504655634752</v>
      </c>
      <c r="AW62">
        <v>-3.5999369116208499</v>
      </c>
      <c r="AX62">
        <v>-3.6513920256472372</v>
      </c>
      <c r="AY62">
        <v>-1.391446594491325</v>
      </c>
      <c r="BA62">
        <v>-3.6876987695734522</v>
      </c>
      <c r="BB62">
        <v>-3.7400204952511729</v>
      </c>
      <c r="BC62">
        <v>-1.159805802967939</v>
      </c>
      <c r="BD62">
        <v>-1.3691963680161341</v>
      </c>
      <c r="BE62">
        <v>-2.8827346686389661</v>
      </c>
      <c r="BF62">
        <v>-3.253659174443595</v>
      </c>
      <c r="BG62">
        <v>-1.565868461486271</v>
      </c>
      <c r="BH62">
        <v>-3.5020371905664049</v>
      </c>
      <c r="BI62">
        <v>-3.3964327522278248</v>
      </c>
      <c r="BJ62">
        <v>-2.8176235368282558</v>
      </c>
      <c r="BK62">
        <v>-3.30833450853281</v>
      </c>
      <c r="BL62">
        <v>-1.324014542465533</v>
      </c>
      <c r="BM62">
        <v>-3.238610303233703</v>
      </c>
      <c r="BN62">
        <v>-2.2562536284301129</v>
      </c>
      <c r="BO62">
        <v>-3.7078217144552892</v>
      </c>
      <c r="BP62">
        <v>-1.6664210723122159</v>
      </c>
      <c r="BQ62">
        <v>-3.1250598435989518</v>
      </c>
      <c r="BR62">
        <v>-3.4553597152681759</v>
      </c>
      <c r="BS62">
        <v>-1.949304206341187</v>
      </c>
      <c r="BT62">
        <v>-2.2542920206155261</v>
      </c>
      <c r="BU62">
        <v>-3.2629000194762279</v>
      </c>
      <c r="BV62">
        <v>-1.740026391115991</v>
      </c>
      <c r="BW62">
        <v>-1.1667513450568561</v>
      </c>
      <c r="BZ62">
        <v>-1.509534637586714</v>
      </c>
      <c r="CA62">
        <v>0.48475887328184192</v>
      </c>
      <c r="CB62">
        <v>-2.570449867541198</v>
      </c>
      <c r="CC62">
        <v>-2.9704862945883921</v>
      </c>
      <c r="CD62">
        <v>-3.315355658054258</v>
      </c>
      <c r="CE62">
        <v>-2.7704535257075582</v>
      </c>
      <c r="CF62">
        <v>-1.7308907349489251</v>
      </c>
      <c r="CG62">
        <v>-3.3963208186888871</v>
      </c>
      <c r="CH62">
        <v>-2.0650188327758938</v>
      </c>
      <c r="CI62">
        <v>-2.0529078412867112</v>
      </c>
      <c r="CJ62">
        <v>-2.3559773855817938</v>
      </c>
      <c r="CK62">
        <v>-3.0227886919608502</v>
      </c>
      <c r="CL62">
        <v>-3.1392664933048371</v>
      </c>
      <c r="CM62">
        <v>-3.1796267198113739</v>
      </c>
      <c r="CN62">
        <v>-3.6176051784768841</v>
      </c>
      <c r="CO62">
        <v>-1.320572272902909</v>
      </c>
      <c r="CP62">
        <v>-3.4778079296743472</v>
      </c>
      <c r="CQ62">
        <v>-3.436419943925868</v>
      </c>
      <c r="CR62">
        <v>-2.8305279621490009</v>
      </c>
      <c r="CS62">
        <v>-2.1943847743505418</v>
      </c>
      <c r="CU62">
        <v>-0.68749430518126609</v>
      </c>
    </row>
    <row r="63" spans="1:101" x14ac:dyDescent="0.25">
      <c r="A63" t="s">
        <v>77</v>
      </c>
      <c r="B63">
        <v>-3.5847075453042021</v>
      </c>
      <c r="C63">
        <v>-3.3279188569599012</v>
      </c>
      <c r="D63">
        <v>-0.92786987898863227</v>
      </c>
      <c r="E63">
        <v>-1.219802328325915</v>
      </c>
      <c r="F63">
        <v>-3.51289733820072</v>
      </c>
      <c r="G63">
        <v>-2.6040502051534551</v>
      </c>
      <c r="H63">
        <v>-3.5811370348286178</v>
      </c>
      <c r="I63">
        <v>-3.4388430381190722</v>
      </c>
      <c r="J63">
        <v>-3.4814973755843841</v>
      </c>
      <c r="K63">
        <v>-1.753933606247936</v>
      </c>
      <c r="L63">
        <v>-3.3327111888028411</v>
      </c>
      <c r="M63">
        <v>-1.141585354910438</v>
      </c>
      <c r="N63">
        <v>-2.918202412282092</v>
      </c>
      <c r="O63">
        <v>-3.121440562601479</v>
      </c>
      <c r="P63">
        <v>-3.2263752720500851</v>
      </c>
      <c r="Q63">
        <v>-2.921624547041882</v>
      </c>
      <c r="R63">
        <v>-3.153404300581121</v>
      </c>
      <c r="S63">
        <v>-2.6355980415362268</v>
      </c>
      <c r="T63">
        <v>-3.2793135648338589</v>
      </c>
      <c r="U63">
        <v>-2.0283162553146732</v>
      </c>
      <c r="V63">
        <v>-2.7138975084050312</v>
      </c>
      <c r="W63">
        <v>-1.2872580958178219</v>
      </c>
      <c r="AA63">
        <v>-3.110128031270051</v>
      </c>
      <c r="AB63">
        <v>-1.405875742479396</v>
      </c>
      <c r="AC63">
        <v>-1.257200142084111</v>
      </c>
      <c r="AD63">
        <v>-2.6503145370603991</v>
      </c>
      <c r="AE63">
        <v>-1.5423039856601499</v>
      </c>
      <c r="AF63">
        <v>-2.337817425617648</v>
      </c>
      <c r="AG63">
        <v>-1.2104556098928361</v>
      </c>
      <c r="AH63">
        <v>-1.4729036547066969</v>
      </c>
      <c r="AI63">
        <v>-2.4621413495349169</v>
      </c>
      <c r="AJ63">
        <v>-2.5274025713787278</v>
      </c>
      <c r="AK63">
        <v>-2.6804396506894839</v>
      </c>
      <c r="AL63">
        <v>-2.4569363760464502</v>
      </c>
      <c r="AM63">
        <v>-1.5251202081937709</v>
      </c>
      <c r="AN63">
        <v>-2.7956250256625559</v>
      </c>
      <c r="AO63">
        <v>-1.4085248164577291</v>
      </c>
      <c r="AP63">
        <v>-2.629266486320089</v>
      </c>
      <c r="AQ63">
        <v>-2.4601469288137201</v>
      </c>
      <c r="AR63">
        <v>-1.760749351166583</v>
      </c>
      <c r="AS63">
        <v>-1.546527074321056</v>
      </c>
      <c r="AT63">
        <v>-2.1161997671971329</v>
      </c>
      <c r="AV63">
        <v>-0.80834841120614009</v>
      </c>
      <c r="AW63">
        <v>-3.199583640517929</v>
      </c>
      <c r="AX63">
        <v>-2.8941696024474819</v>
      </c>
      <c r="AY63">
        <v>-0.17570849556658749</v>
      </c>
      <c r="BA63">
        <v>-3.114461853879543</v>
      </c>
      <c r="BB63">
        <v>-2.5160762602410061</v>
      </c>
      <c r="BC63">
        <v>-0.67920345156823703</v>
      </c>
      <c r="BD63">
        <v>-1.00308203500148</v>
      </c>
      <c r="BE63">
        <v>-2.9176387150003111</v>
      </c>
      <c r="BF63">
        <v>-2.8691161130609628</v>
      </c>
      <c r="BG63">
        <v>-0.48126902337147698</v>
      </c>
      <c r="BH63">
        <v>-1.39308921077356</v>
      </c>
      <c r="BI63">
        <v>-1.9767368211862171</v>
      </c>
      <c r="BJ63">
        <v>-0.91659854077798442</v>
      </c>
      <c r="BK63">
        <v>-1.500008946941783</v>
      </c>
      <c r="BL63">
        <v>-3.0471029397581701</v>
      </c>
      <c r="BM63">
        <v>-0.74147786604098143</v>
      </c>
      <c r="BN63">
        <v>-2.7140123551839328</v>
      </c>
      <c r="BO63">
        <v>-1.942577432005145</v>
      </c>
      <c r="BP63">
        <v>-2.2521544136732108</v>
      </c>
      <c r="BQ63">
        <v>-2.9959134146358979</v>
      </c>
      <c r="BR63">
        <v>-2.510532067812894</v>
      </c>
      <c r="BS63">
        <v>-0.98859173049321492</v>
      </c>
      <c r="BT63">
        <v>-3.322708422923569</v>
      </c>
      <c r="BU63">
        <v>-3.4378336861757819</v>
      </c>
      <c r="BV63">
        <v>-1.023536718763669</v>
      </c>
      <c r="BW63">
        <v>-2.3445352154755019</v>
      </c>
      <c r="BZ63">
        <v>-3.2108809137043979</v>
      </c>
      <c r="CA63">
        <v>-3.2115731389181259</v>
      </c>
      <c r="CB63">
        <v>-2.434915003145901</v>
      </c>
      <c r="CC63">
        <v>-2.2837709062018541</v>
      </c>
      <c r="CD63">
        <v>-3.1749989812444528</v>
      </c>
      <c r="CE63">
        <v>-3.2095131502011109</v>
      </c>
      <c r="CF63">
        <v>-3.2207552985584229</v>
      </c>
      <c r="CG63">
        <v>-3.4957086858010218</v>
      </c>
      <c r="CH63">
        <v>-3.446281859983356</v>
      </c>
      <c r="CI63">
        <v>-3.1252496956083262</v>
      </c>
      <c r="CJ63">
        <v>-1.439074458316657</v>
      </c>
      <c r="CK63">
        <v>-2.3714093281151931</v>
      </c>
      <c r="CL63">
        <v>-2.3351334267568218</v>
      </c>
      <c r="CM63">
        <v>-1.2609860719049739</v>
      </c>
      <c r="CN63">
        <v>-3.0472829267634411</v>
      </c>
      <c r="CO63">
        <v>-0.13042180498519079</v>
      </c>
      <c r="CP63">
        <v>-2.3217180709476239</v>
      </c>
      <c r="CQ63">
        <v>-1.22353979681851</v>
      </c>
      <c r="CR63">
        <v>-2.1594441729816269</v>
      </c>
      <c r="CS63">
        <v>-1.2869444789747619</v>
      </c>
      <c r="CU63">
        <v>-1.2546447240958589</v>
      </c>
    </row>
    <row r="64" spans="1:101" x14ac:dyDescent="0.25">
      <c r="A64" t="s">
        <v>78</v>
      </c>
      <c r="B64">
        <v>-3.170833642725623</v>
      </c>
      <c r="C64">
        <v>-3.433373334965506</v>
      </c>
      <c r="D64">
        <v>-1.8267153464647341</v>
      </c>
      <c r="E64">
        <v>-3.2359044119829639</v>
      </c>
      <c r="F64">
        <v>-2.19929801860886</v>
      </c>
      <c r="G64">
        <v>-2.7582104620204579</v>
      </c>
      <c r="H64">
        <v>-3.6717154654185622</v>
      </c>
      <c r="I64">
        <v>-2.053185002081249</v>
      </c>
      <c r="J64">
        <v>-3.1538799609518469</v>
      </c>
      <c r="K64">
        <v>-2.3941029276202199</v>
      </c>
      <c r="L64">
        <v>-3.505713608262369</v>
      </c>
      <c r="M64">
        <v>-3.0822086513073339</v>
      </c>
      <c r="N64">
        <v>-3.4390975957732008</v>
      </c>
      <c r="O64">
        <v>-3.0198598037642972</v>
      </c>
      <c r="P64">
        <v>-2.810236766917388</v>
      </c>
      <c r="Q64">
        <v>-3.1753724533224981</v>
      </c>
      <c r="R64">
        <v>-3.4085259555127498</v>
      </c>
      <c r="S64">
        <v>-3.1198202802470729</v>
      </c>
      <c r="T64">
        <v>-3.431273581280434</v>
      </c>
      <c r="U64">
        <v>-1.5886699965013349</v>
      </c>
      <c r="V64">
        <v>-2.0315292939620262</v>
      </c>
      <c r="W64">
        <v>-1.7769287977204871</v>
      </c>
      <c r="AA64">
        <v>-2.5001737126543939</v>
      </c>
      <c r="AB64">
        <v>-1.7361088739007799</v>
      </c>
      <c r="AC64">
        <v>-3.4741864160644269</v>
      </c>
      <c r="AD64">
        <v>-1.360555195879442</v>
      </c>
      <c r="AE64">
        <v>-3.1232004755037939</v>
      </c>
      <c r="AF64">
        <v>-2.1853557095502589</v>
      </c>
      <c r="AG64">
        <v>-3.095951466748212</v>
      </c>
      <c r="AH64">
        <v>-1.7033396065002271</v>
      </c>
      <c r="AI64">
        <v>-2.3988851239342179</v>
      </c>
      <c r="AJ64">
        <v>-2.2256718658186059</v>
      </c>
      <c r="AK64">
        <v>-3.1104905646147021</v>
      </c>
      <c r="AL64">
        <v>-3.0504656972676631</v>
      </c>
      <c r="AM64">
        <v>-2.773335119804277</v>
      </c>
      <c r="AN64">
        <v>-2.498338538514314</v>
      </c>
      <c r="AO64">
        <v>-3.1825165095366499</v>
      </c>
      <c r="AP64">
        <v>-2.5145172857814049</v>
      </c>
      <c r="AQ64">
        <v>-3.5854672882594349</v>
      </c>
      <c r="AR64">
        <v>-2.7251707193218331</v>
      </c>
      <c r="AS64">
        <v>-2.5687188500099731</v>
      </c>
      <c r="AT64">
        <v>-2.7014633012445168</v>
      </c>
      <c r="AV64">
        <v>-1.3995831213362691</v>
      </c>
      <c r="AW64">
        <v>-2.9428886003517891</v>
      </c>
      <c r="AX64">
        <v>-2.6843050886599489</v>
      </c>
      <c r="AY64">
        <v>-1.5363747839726081</v>
      </c>
      <c r="BA64">
        <v>-1.897172485151142</v>
      </c>
      <c r="BB64">
        <v>-3.0145628204123391</v>
      </c>
      <c r="BC64">
        <v>-1.561745681381024</v>
      </c>
      <c r="BD64">
        <v>-2.4876979686433391</v>
      </c>
      <c r="BE64">
        <v>-1.697140759492914</v>
      </c>
      <c r="BF64">
        <v>-2.0910389492008772</v>
      </c>
      <c r="BG64">
        <v>-2.1644919974934238</v>
      </c>
      <c r="BH64">
        <v>-2.9192388205564912</v>
      </c>
      <c r="BI64">
        <v>-1.958669314505036</v>
      </c>
      <c r="BJ64">
        <v>-2.0460013690427581</v>
      </c>
      <c r="BK64">
        <v>-2.2038747650009691</v>
      </c>
      <c r="BL64">
        <v>-2.5444022031031208</v>
      </c>
      <c r="BM64">
        <v>-3.150453145182095</v>
      </c>
      <c r="BN64">
        <v>-3.2685795290151658</v>
      </c>
      <c r="BO64">
        <v>-2.842299261568181</v>
      </c>
      <c r="BP64">
        <v>-3.1776877534554488</v>
      </c>
      <c r="BQ64">
        <v>-3.2360194197929109</v>
      </c>
      <c r="BR64">
        <v>-2.279952757952401</v>
      </c>
      <c r="BS64">
        <v>-2.23600405627813</v>
      </c>
      <c r="BT64">
        <v>-2.364786314109891</v>
      </c>
      <c r="BU64">
        <v>-2.9579350347595148</v>
      </c>
      <c r="BV64">
        <v>-3.0931210929296169</v>
      </c>
      <c r="BW64">
        <v>-1.4482304781066031</v>
      </c>
      <c r="BZ64">
        <v>-1.726876659261952</v>
      </c>
      <c r="CA64">
        <v>-2.1311301362217061</v>
      </c>
      <c r="CB64">
        <v>-2.90176465079711</v>
      </c>
      <c r="CC64">
        <v>-2.0892738123940808</v>
      </c>
      <c r="CD64">
        <v>-2.7048222072306269</v>
      </c>
      <c r="CE64">
        <v>-2.080013621911772</v>
      </c>
      <c r="CF64">
        <v>-2.209277994271079</v>
      </c>
      <c r="CG64">
        <v>-2.3143507220788382</v>
      </c>
      <c r="CH64">
        <v>-1.1912920448592219</v>
      </c>
      <c r="CI64">
        <v>-2.575764348419094</v>
      </c>
      <c r="CJ64">
        <v>-2.3265393376614161</v>
      </c>
      <c r="CK64">
        <v>-1.977782519605765</v>
      </c>
      <c r="CL64">
        <v>-2.392022413673256</v>
      </c>
      <c r="CM64">
        <v>-1.783940724897277</v>
      </c>
      <c r="CN64">
        <v>-2.9675156408037471</v>
      </c>
      <c r="CO64">
        <v>-2.4959729819691501</v>
      </c>
      <c r="CP64">
        <v>-3.0417070460733049</v>
      </c>
      <c r="CQ64">
        <v>-2.6645199651962792</v>
      </c>
      <c r="CR64">
        <v>-3.107378731864948</v>
      </c>
      <c r="CS64">
        <v>-2.3140483589869731</v>
      </c>
      <c r="CU64">
        <v>-1.81152740509343</v>
      </c>
    </row>
    <row r="65" spans="1:101" x14ac:dyDescent="0.25">
      <c r="A65" t="s">
        <v>79</v>
      </c>
      <c r="B65">
        <v>-2.980717476609259</v>
      </c>
      <c r="C65">
        <v>-2.970160501757928</v>
      </c>
      <c r="D65">
        <v>-0.88963535837041896</v>
      </c>
      <c r="E65">
        <v>-1.5656659517659579</v>
      </c>
      <c r="F65">
        <v>-2.3997065141037939</v>
      </c>
      <c r="G65">
        <v>-1.7290886953468241</v>
      </c>
      <c r="H65">
        <v>-2.602663129519128</v>
      </c>
      <c r="I65">
        <v>-1.524887775848236</v>
      </c>
      <c r="J65">
        <v>-2.0278659419526019</v>
      </c>
      <c r="K65">
        <v>-2.5505233675934909</v>
      </c>
      <c r="L65">
        <v>-2.3472964493335491</v>
      </c>
      <c r="M65">
        <v>-1.475464736719752</v>
      </c>
      <c r="N65">
        <v>-2.5422515450869319</v>
      </c>
      <c r="O65">
        <v>-2.218008348713715</v>
      </c>
      <c r="P65">
        <v>-1.9236737324732269</v>
      </c>
      <c r="Q65">
        <v>-2.388425300976766</v>
      </c>
      <c r="R65">
        <v>-2.610900066626936</v>
      </c>
      <c r="S65">
        <v>-1.5238284553385291</v>
      </c>
      <c r="T65">
        <v>-1.7578988885569351</v>
      </c>
      <c r="U65">
        <v>-1.6609917506092851</v>
      </c>
      <c r="V65">
        <v>-1.5934141741932419</v>
      </c>
      <c r="W65">
        <v>-1.1645939225072399</v>
      </c>
      <c r="AA65">
        <v>-1.7626601927542731</v>
      </c>
      <c r="AB65">
        <v>-1.7611485342786179</v>
      </c>
      <c r="AC65">
        <v>-1.909820265313056</v>
      </c>
      <c r="AD65">
        <v>-2.003776726253649</v>
      </c>
      <c r="AE65">
        <v>-1.9881829521960299</v>
      </c>
      <c r="AF65">
        <v>-2.3620126750017358</v>
      </c>
      <c r="AG65">
        <v>-2.3034501906738938</v>
      </c>
      <c r="AH65">
        <v>-1.7660412541624839</v>
      </c>
      <c r="AI65">
        <v>-2.1745063562347879</v>
      </c>
      <c r="AJ65">
        <v>-1.742486151526736</v>
      </c>
      <c r="AK65">
        <v>-2.2644412244650578</v>
      </c>
      <c r="AL65">
        <v>-1.5851674892977681</v>
      </c>
      <c r="AM65">
        <v>-2.0768273749792132</v>
      </c>
      <c r="AN65">
        <v>-1.811969560039272</v>
      </c>
      <c r="AO65">
        <v>-2.013536891401968</v>
      </c>
      <c r="AP65">
        <v>-1.807725819800025</v>
      </c>
      <c r="AQ65">
        <v>-1.297962876487661</v>
      </c>
      <c r="AR65">
        <v>-1.1752519795843159</v>
      </c>
      <c r="AS65">
        <v>-1.24825622758162</v>
      </c>
      <c r="AT65">
        <v>-1.46578258474014</v>
      </c>
      <c r="AV65">
        <v>-0.36318495078540769</v>
      </c>
      <c r="AW65">
        <v>-2.6452438015789528</v>
      </c>
      <c r="AX65">
        <v>-2.9220181016711941</v>
      </c>
      <c r="AY65">
        <v>-0.96960959878622865</v>
      </c>
      <c r="BA65">
        <v>-2.1613265240489739</v>
      </c>
      <c r="BB65">
        <v>-2.8192906773424902</v>
      </c>
      <c r="BC65">
        <v>-0.99584354257258978</v>
      </c>
      <c r="BD65">
        <v>-1.221979963151212</v>
      </c>
      <c r="BE65">
        <v>-1.095058776054205</v>
      </c>
      <c r="BF65">
        <v>-1.5348601991004309</v>
      </c>
      <c r="BG65">
        <v>-1.3042635728708361</v>
      </c>
      <c r="BH65">
        <v>-1.4135591002556129</v>
      </c>
      <c r="BI65">
        <v>-2.4988770120898862</v>
      </c>
      <c r="BJ65">
        <v>-1.9973491830978061</v>
      </c>
      <c r="BK65">
        <v>-1.85192231272136</v>
      </c>
      <c r="BL65">
        <v>-1.814481720472382</v>
      </c>
      <c r="BM65">
        <v>-2.8034464965231041</v>
      </c>
      <c r="BN65">
        <v>-2.839788833086911</v>
      </c>
      <c r="BO65">
        <v>-2.5937971274833092</v>
      </c>
      <c r="BP65">
        <v>-2.4110115977754352</v>
      </c>
      <c r="BQ65">
        <v>-2.031363393069427</v>
      </c>
      <c r="BR65">
        <v>-2.2174653519778471</v>
      </c>
      <c r="BS65">
        <v>-2.5886026026976769</v>
      </c>
      <c r="BT65">
        <v>-2.0046679194582091</v>
      </c>
      <c r="BU65">
        <v>-1.7450948029133611</v>
      </c>
      <c r="BV65">
        <v>-1.099166173093451</v>
      </c>
      <c r="BW65">
        <v>-1.130287373306383</v>
      </c>
      <c r="BZ65">
        <v>-1.2278664723864521</v>
      </c>
      <c r="CA65">
        <v>-1.8547651661012781</v>
      </c>
      <c r="CB65">
        <v>-1.8100517917252841</v>
      </c>
      <c r="CC65">
        <v>-2.0176424563853792</v>
      </c>
      <c r="CD65">
        <v>-1.968170686830321</v>
      </c>
      <c r="CE65">
        <v>-1.810098460153539</v>
      </c>
      <c r="CF65">
        <v>-1.672661087468164</v>
      </c>
      <c r="CG65">
        <v>-1.575371199828226</v>
      </c>
      <c r="CH65">
        <v>-1.2355464209289611</v>
      </c>
      <c r="CI65">
        <v>-0.50000090367573724</v>
      </c>
      <c r="CJ65">
        <v>-0.90850312246207632</v>
      </c>
      <c r="CK65">
        <v>-1.1665367761072829</v>
      </c>
      <c r="CL65">
        <v>-1.1849373828400409</v>
      </c>
      <c r="CM65">
        <v>-0.90895813800103009</v>
      </c>
      <c r="CN65">
        <v>-1.3436024239917159</v>
      </c>
      <c r="CO65">
        <v>-1.039524119940664</v>
      </c>
      <c r="CP65">
        <v>-1.0940935965127181</v>
      </c>
      <c r="CQ65">
        <v>-1.5224984192181881</v>
      </c>
      <c r="CR65">
        <v>-0.92428935272508195</v>
      </c>
      <c r="CS65">
        <v>-1.1152560877707201</v>
      </c>
      <c r="CU65">
        <v>-0.8523424097467478</v>
      </c>
    </row>
    <row r="66" spans="1:101" x14ac:dyDescent="0.25">
      <c r="A66" t="s">
        <v>80</v>
      </c>
      <c r="B66">
        <v>-3.5358916177826769</v>
      </c>
      <c r="C66">
        <v>-3.31758364562485</v>
      </c>
      <c r="D66">
        <v>-1.3072737776423691</v>
      </c>
      <c r="E66">
        <v>-3.3990380060831482</v>
      </c>
      <c r="F66">
        <v>-2.1681418261901091</v>
      </c>
      <c r="G66">
        <v>-2.5389158990974852</v>
      </c>
      <c r="H66">
        <v>-2.272431213863837</v>
      </c>
      <c r="I66">
        <v>-3.2420549101885712</v>
      </c>
      <c r="J66">
        <v>-3.1655195112656749</v>
      </c>
      <c r="K66">
        <v>-3.4687096376513589</v>
      </c>
      <c r="L66">
        <v>-3.543319103797594</v>
      </c>
      <c r="M66">
        <v>-3.4825061102061889</v>
      </c>
      <c r="N66">
        <v>-3.5896758220398501</v>
      </c>
      <c r="O66">
        <v>-2.6888887963228929</v>
      </c>
      <c r="P66">
        <v>-1.9919242899010769</v>
      </c>
      <c r="Q66">
        <v>-3.016977622278465</v>
      </c>
      <c r="R66">
        <v>-3.4021677377299389</v>
      </c>
      <c r="S66">
        <v>-2.6307715435527039</v>
      </c>
      <c r="T66">
        <v>-3.4121870389820059</v>
      </c>
      <c r="U66">
        <v>-3.3006724086034098</v>
      </c>
      <c r="V66">
        <v>-3.3181635946532051</v>
      </c>
      <c r="W66">
        <v>-2.2685229172378452</v>
      </c>
      <c r="AA66">
        <v>-3.4514520921238758</v>
      </c>
      <c r="BA66">
        <v>-2.8044763766786569</v>
      </c>
      <c r="BB66">
        <v>-3.2869999962579288</v>
      </c>
      <c r="BC66">
        <v>-1.237487232869275</v>
      </c>
      <c r="BD66">
        <v>-2.547792800201317</v>
      </c>
      <c r="BE66">
        <v>-2.2713373745856158</v>
      </c>
      <c r="BF66">
        <v>-0.9489032656413785</v>
      </c>
      <c r="BG66">
        <v>-1.482497518181531</v>
      </c>
      <c r="BH66">
        <v>-1.877686097855481</v>
      </c>
      <c r="BI66">
        <v>-1.587392083856181</v>
      </c>
      <c r="BJ66">
        <v>-3.2542072872957268</v>
      </c>
      <c r="BK66">
        <v>-1.8424994139918041</v>
      </c>
      <c r="BL66">
        <v>-1.682382973866998</v>
      </c>
      <c r="BM66">
        <v>-1.6898045678961751</v>
      </c>
      <c r="BN66">
        <v>-1.866275566485402</v>
      </c>
      <c r="BO66">
        <v>-0.9945401078606847</v>
      </c>
      <c r="BP66">
        <v>-1.267717057705865</v>
      </c>
      <c r="BQ66">
        <v>-3.113775220597411</v>
      </c>
      <c r="BR66">
        <v>-2.016097534303722</v>
      </c>
      <c r="BS66">
        <v>-2.0165697174258228</v>
      </c>
      <c r="BT66">
        <v>-0.69526022128258225</v>
      </c>
      <c r="BU66">
        <v>-3.3473310709046351</v>
      </c>
      <c r="BV66">
        <v>-1.3471903624334161</v>
      </c>
      <c r="BW66">
        <v>-2.09017974897584</v>
      </c>
      <c r="BZ66">
        <v>-1.9203119389233001</v>
      </c>
      <c r="CA66">
        <v>-3.1491790097044068</v>
      </c>
      <c r="CB66">
        <v>-3.0151513518469479</v>
      </c>
      <c r="CC66">
        <v>-2.1006143705336142</v>
      </c>
      <c r="CD66">
        <v>-2.9444910168203751</v>
      </c>
      <c r="CE66">
        <v>-0.7733046423192993</v>
      </c>
      <c r="CF66">
        <v>-2.7036993473024071</v>
      </c>
      <c r="CG66">
        <v>-2.981585498018811</v>
      </c>
      <c r="CH66">
        <v>-3.2030038978243169</v>
      </c>
      <c r="CI66">
        <v>-3.0000264280715752</v>
      </c>
      <c r="CJ66">
        <v>-1.955291860003862</v>
      </c>
      <c r="CK66">
        <v>-1.5518246037284411</v>
      </c>
      <c r="CL66">
        <v>-1.1988573264228271</v>
      </c>
      <c r="CM66">
        <v>-1.5773130516040501</v>
      </c>
      <c r="CN66">
        <v>-1.8401265077023541</v>
      </c>
      <c r="CO66">
        <v>-3.0204890933197408</v>
      </c>
      <c r="CP66">
        <v>-0.98500310970202498</v>
      </c>
      <c r="CQ66">
        <v>-1.368412810983475</v>
      </c>
      <c r="CR66">
        <v>-2.1582770064689161</v>
      </c>
      <c r="CS66">
        <v>-1.395182804119049</v>
      </c>
      <c r="CU66">
        <v>-1.3389216255594969</v>
      </c>
    </row>
    <row r="67" spans="1:101" x14ac:dyDescent="0.25">
      <c r="A67" t="s">
        <v>81</v>
      </c>
      <c r="B67">
        <v>-3.3519231403802259</v>
      </c>
      <c r="C67">
        <v>-3.6037438131355888</v>
      </c>
      <c r="D67">
        <v>-1.518252662386927</v>
      </c>
      <c r="E67">
        <v>-0.660234383514547</v>
      </c>
      <c r="F67">
        <v>-3.372617945560898</v>
      </c>
      <c r="G67">
        <v>-2.2865947674866511</v>
      </c>
      <c r="H67">
        <v>-2.4276784330494232</v>
      </c>
      <c r="I67">
        <v>-2.5952348722844669</v>
      </c>
      <c r="J67">
        <v>-2.114933655816801</v>
      </c>
      <c r="K67">
        <v>-3.0806740812795081</v>
      </c>
      <c r="L67">
        <v>-2.9797921843525672</v>
      </c>
      <c r="M67">
        <v>-2.049779368460833</v>
      </c>
      <c r="N67">
        <v>-2.8077175919973949</v>
      </c>
      <c r="O67">
        <v>-2.1258053223906921</v>
      </c>
      <c r="P67">
        <v>-2.520728527855681</v>
      </c>
      <c r="Q67">
        <v>-2.0870925727966951</v>
      </c>
      <c r="R67">
        <v>-1.9054116557371681</v>
      </c>
      <c r="S67">
        <v>-2.200789961796938</v>
      </c>
      <c r="T67">
        <v>-2.7162482570613991</v>
      </c>
      <c r="U67">
        <v>-2.2053498886260141</v>
      </c>
      <c r="V67">
        <v>-3.2645536717325672</v>
      </c>
      <c r="W67">
        <v>-2.1305803856012151</v>
      </c>
      <c r="AA67">
        <v>-2.393960465256932</v>
      </c>
      <c r="AB67">
        <v>-2.661135339410631</v>
      </c>
      <c r="AC67">
        <v>-2.9164733912175529</v>
      </c>
      <c r="AD67">
        <v>-2.734548714760114</v>
      </c>
      <c r="AE67">
        <v>-2.730966115123814</v>
      </c>
      <c r="AF67">
        <v>-2.4282035015792922</v>
      </c>
      <c r="AG67">
        <v>-2.5632706123375049</v>
      </c>
      <c r="AH67">
        <v>-2.275153430377955</v>
      </c>
      <c r="AI67">
        <v>-1.864389823205419</v>
      </c>
      <c r="AJ67">
        <v>-2.256850117044952</v>
      </c>
      <c r="AK67">
        <v>-2.0753605712890009</v>
      </c>
      <c r="AL67">
        <v>-2.5552847803562302</v>
      </c>
      <c r="AM67">
        <v>-1.6344610661994261</v>
      </c>
      <c r="AN67">
        <v>-2.8453591923612742</v>
      </c>
      <c r="AO67">
        <v>-1.74382792913841</v>
      </c>
      <c r="AP67">
        <v>-2.0599194683907358</v>
      </c>
      <c r="AQ67">
        <v>-2.6634214627969208</v>
      </c>
      <c r="AR67">
        <v>-2.395885458911613</v>
      </c>
      <c r="AS67">
        <v>-2.366804350896397</v>
      </c>
      <c r="AT67">
        <v>-1.552564734073234</v>
      </c>
      <c r="AV67">
        <v>-2.0253848294309971</v>
      </c>
      <c r="AW67">
        <v>-3.546232124665547</v>
      </c>
      <c r="AX67">
        <v>-2.9980601680267132</v>
      </c>
      <c r="AY67">
        <v>-0.66786430911611638</v>
      </c>
      <c r="BA67">
        <v>-2.9361933134515752</v>
      </c>
      <c r="BB67">
        <v>-2.823584615595192</v>
      </c>
      <c r="BC67">
        <v>-0.860723218253999</v>
      </c>
      <c r="BD67">
        <v>-1.579710839531782</v>
      </c>
      <c r="BE67">
        <v>-1.7558016105386021</v>
      </c>
      <c r="BF67">
        <v>-1.641486216582613</v>
      </c>
      <c r="BG67">
        <v>-2.3031213266252091</v>
      </c>
      <c r="BH67">
        <v>-1.393036009808625</v>
      </c>
      <c r="BI67">
        <v>-1.8404573759873579</v>
      </c>
      <c r="BJ67">
        <v>-1.535058165352422</v>
      </c>
      <c r="BK67">
        <v>-1.4711508416963119</v>
      </c>
      <c r="BL67">
        <v>-1.870077161653606</v>
      </c>
      <c r="BM67">
        <v>-2.7169545915103601</v>
      </c>
      <c r="BN67">
        <v>-2.9549086815921979</v>
      </c>
      <c r="BO67">
        <v>-2.8484410640636471</v>
      </c>
      <c r="BP67">
        <v>-3.170441981105486</v>
      </c>
      <c r="BQ67">
        <v>-2.168795314203265</v>
      </c>
      <c r="BR67">
        <v>-2.0294404086764</v>
      </c>
      <c r="BS67">
        <v>-2.7481683912291568</v>
      </c>
      <c r="BT67">
        <v>-2.7711739660949242</v>
      </c>
      <c r="BU67">
        <v>-1.6766568375137649</v>
      </c>
      <c r="BV67">
        <v>-1.792684268114602</v>
      </c>
      <c r="BW67">
        <v>-2.8257039876019898</v>
      </c>
      <c r="BZ67">
        <v>-2.6470453599581729</v>
      </c>
      <c r="CA67">
        <v>-2.2022730017702519</v>
      </c>
      <c r="CB67">
        <v>-2.884514698617815</v>
      </c>
      <c r="CC67">
        <v>-2.7119243003046032</v>
      </c>
      <c r="CD67">
        <v>-2.539342087854437</v>
      </c>
      <c r="CE67">
        <v>-2.4041402851836149</v>
      </c>
      <c r="CF67">
        <v>-2.45218155527524</v>
      </c>
      <c r="CG67">
        <v>-2.327172176993658</v>
      </c>
      <c r="CH67">
        <v>-2.4518392943568701</v>
      </c>
      <c r="CI67">
        <v>-2.2440301559255871</v>
      </c>
      <c r="CJ67">
        <v>-1.534166729393492</v>
      </c>
      <c r="CK67">
        <v>-2.4529468383197579</v>
      </c>
      <c r="CL67">
        <v>-1.878298108894275</v>
      </c>
      <c r="CM67">
        <v>-1.0138441251943411</v>
      </c>
      <c r="CN67">
        <v>-1.540106847824426</v>
      </c>
      <c r="CO67">
        <v>-1.376985637644758</v>
      </c>
      <c r="CP67">
        <v>-1.0044320469970489</v>
      </c>
      <c r="CQ67">
        <v>-1.353138276336677</v>
      </c>
      <c r="CR67">
        <v>-2.4992347095234808</v>
      </c>
      <c r="CS67">
        <v>-1.2681110502406061</v>
      </c>
      <c r="CU67">
        <v>-1.350610539590998</v>
      </c>
    </row>
    <row r="68" spans="1:101" x14ac:dyDescent="0.25">
      <c r="A68" t="s">
        <v>82</v>
      </c>
      <c r="C68">
        <v>-2.8087833357502601</v>
      </c>
      <c r="D68">
        <v>-3.3028904336490141</v>
      </c>
      <c r="E68">
        <v>-1.121926838665092</v>
      </c>
      <c r="F68">
        <v>-0.78971871136032001</v>
      </c>
      <c r="G68">
        <v>-2.4059468080926432</v>
      </c>
      <c r="H68">
        <v>-0.96355197602327647</v>
      </c>
      <c r="I68">
        <v>-2.3289720118891588</v>
      </c>
      <c r="J68">
        <v>-1.955678745808102</v>
      </c>
      <c r="K68">
        <v>-1.3109122586416211</v>
      </c>
      <c r="L68">
        <v>-3.592129530250189</v>
      </c>
      <c r="M68">
        <v>-3.2997948062709912</v>
      </c>
      <c r="N68">
        <v>-1.486081892707956</v>
      </c>
      <c r="O68">
        <v>-2.403458743991103</v>
      </c>
      <c r="P68">
        <v>-3.2041691227333802</v>
      </c>
      <c r="Q68">
        <v>-2.9531502225758008</v>
      </c>
      <c r="R68">
        <v>-3.4971247869412831</v>
      </c>
      <c r="S68">
        <v>-3.1321357568990131</v>
      </c>
      <c r="T68">
        <v>-3.1267856255126349</v>
      </c>
      <c r="U68">
        <v>-0.9367155399419711</v>
      </c>
      <c r="V68">
        <v>-1.140400671855949</v>
      </c>
      <c r="W68">
        <v>-0.24850177241253471</v>
      </c>
      <c r="Y68">
        <v>-1.267790932056708</v>
      </c>
      <c r="Z68">
        <v>-2.185139971924023</v>
      </c>
      <c r="AA68">
        <v>-0.87797998348320894</v>
      </c>
      <c r="AB68">
        <v>-2.404011146552703</v>
      </c>
      <c r="AC68">
        <v>-1.8787101437177549</v>
      </c>
      <c r="AD68">
        <v>-1.622279070702688</v>
      </c>
      <c r="AE68">
        <v>-0.82148159521063002</v>
      </c>
      <c r="AF68">
        <v>-2.3275055098028572</v>
      </c>
      <c r="AG68">
        <v>-1.4679464847677499</v>
      </c>
      <c r="AH68">
        <v>-3.2094811036282271</v>
      </c>
      <c r="AI68">
        <v>-1.808359086180142</v>
      </c>
      <c r="AJ68">
        <v>-2.760985313859321</v>
      </c>
      <c r="AK68">
        <v>-2.3453781030877381</v>
      </c>
      <c r="AL68">
        <v>-2.955992391780395</v>
      </c>
      <c r="AM68">
        <v>-3.2401730005215472</v>
      </c>
      <c r="AN68">
        <v>-1.7800783044581061</v>
      </c>
      <c r="AO68">
        <v>-0.83033692379874191</v>
      </c>
      <c r="AP68">
        <v>-2.5553113275355162</v>
      </c>
      <c r="AQ68">
        <v>-3.5353380658019522</v>
      </c>
      <c r="AR68">
        <v>-1.3991400011863919</v>
      </c>
      <c r="AS68">
        <v>-3.4324368873821069</v>
      </c>
      <c r="AW68">
        <v>-1.39386612890595</v>
      </c>
      <c r="AX68">
        <v>-4.32420647107796</v>
      </c>
    </row>
    <row r="69" spans="1:101" x14ac:dyDescent="0.25">
      <c r="A69" t="s">
        <v>83</v>
      </c>
      <c r="C69">
        <v>-3.2101190772419299</v>
      </c>
      <c r="D69">
        <v>-3.2598993926383431</v>
      </c>
      <c r="E69">
        <v>-2.393667739526971</v>
      </c>
      <c r="F69">
        <v>-3.3431797625568911</v>
      </c>
      <c r="G69">
        <v>-3.257718459129304</v>
      </c>
      <c r="H69">
        <v>-3.305306390839835</v>
      </c>
      <c r="I69">
        <v>-3.3200309669677659</v>
      </c>
      <c r="J69">
        <v>-3.4068443849715351</v>
      </c>
      <c r="K69">
        <v>-3.2859858191292259</v>
      </c>
      <c r="L69">
        <v>-3.199678020230603</v>
      </c>
      <c r="M69">
        <v>-3.0683979229392309</v>
      </c>
      <c r="N69">
        <v>-2.8595358242056781</v>
      </c>
      <c r="O69">
        <v>-2.9639823364383751</v>
      </c>
      <c r="P69">
        <v>-3.2645682952501081</v>
      </c>
      <c r="Q69">
        <v>-3.159849845269227</v>
      </c>
      <c r="R69">
        <v>-3.2555955335219928</v>
      </c>
      <c r="S69">
        <v>-3.0531999511353898</v>
      </c>
      <c r="T69">
        <v>-3.0300702218697362</v>
      </c>
      <c r="U69">
        <v>-2.8118872192208499</v>
      </c>
      <c r="V69">
        <v>-3.1611946629501482</v>
      </c>
      <c r="W69">
        <v>-3.178261451951125</v>
      </c>
      <c r="Y69">
        <v>-3.0908917133303131</v>
      </c>
      <c r="Z69">
        <v>-2.5745077570654971</v>
      </c>
      <c r="AA69">
        <v>-1.304574583537859</v>
      </c>
      <c r="AB69">
        <v>-3.530189917034869</v>
      </c>
      <c r="AC69">
        <v>-2.9558157035959152</v>
      </c>
      <c r="AD69">
        <v>-3.4616675321031951</v>
      </c>
      <c r="AE69">
        <v>-3.1211450318138598</v>
      </c>
      <c r="AF69">
        <v>-3.1105228705205819</v>
      </c>
      <c r="AG69">
        <v>-2.9094843154838972</v>
      </c>
      <c r="AH69">
        <v>-3.3203700592029839</v>
      </c>
      <c r="AI69">
        <v>-3.1298439677939451</v>
      </c>
      <c r="AJ69">
        <v>-3.2548575049465498</v>
      </c>
      <c r="AK69">
        <v>-3.3438710758192092</v>
      </c>
      <c r="AL69">
        <v>-3.3047232697885378</v>
      </c>
      <c r="AM69">
        <v>-3.0846255284213009</v>
      </c>
      <c r="AN69">
        <v>-1.9817277430251381</v>
      </c>
      <c r="AO69">
        <v>-1.3461253902565391</v>
      </c>
      <c r="AP69">
        <v>-3.2332810202064119</v>
      </c>
      <c r="AQ69">
        <v>-3.258609507408738</v>
      </c>
      <c r="AR69">
        <v>-3.262348928270832</v>
      </c>
      <c r="AS69">
        <v>-2.8097202577545648</v>
      </c>
      <c r="AW69">
        <v>-2.1793275749275089</v>
      </c>
      <c r="AX69">
        <v>-3.1473397595620551</v>
      </c>
      <c r="BB69">
        <v>-3.3014670110452808</v>
      </c>
      <c r="BC69">
        <v>-2.8159235203942679</v>
      </c>
      <c r="BD69">
        <v>-2.2316202536212271</v>
      </c>
      <c r="BE69">
        <v>-2.2565925298154621</v>
      </c>
      <c r="BF69">
        <v>-1.887008515888283</v>
      </c>
      <c r="BG69">
        <v>-1.648174507136982</v>
      </c>
      <c r="BH69">
        <v>-2.2496689664539642</v>
      </c>
      <c r="BI69">
        <v>-2.852861692322525</v>
      </c>
      <c r="BJ69">
        <v>-3.1457496937633822</v>
      </c>
      <c r="BK69">
        <v>-3.0471893283052922</v>
      </c>
      <c r="BL69">
        <v>-2.8371752800673069</v>
      </c>
      <c r="BM69">
        <v>-2.135967522720231</v>
      </c>
      <c r="BN69">
        <v>-1.92483449551087</v>
      </c>
      <c r="BO69">
        <v>-2.9662020197536711</v>
      </c>
      <c r="BP69">
        <v>-2.4183517419313389</v>
      </c>
      <c r="BQ69">
        <v>-2.6264049812939838</v>
      </c>
      <c r="BR69">
        <v>-1.958322143742991</v>
      </c>
      <c r="BS69">
        <v>-2.392282896019521</v>
      </c>
      <c r="BT69">
        <v>-1.853436084786678</v>
      </c>
      <c r="BU69">
        <v>-2.231371060053974</v>
      </c>
      <c r="BV69">
        <v>-1.662951586543747</v>
      </c>
      <c r="BX69">
        <v>-2.0418592530259452</v>
      </c>
      <c r="BY69">
        <v>-2.8623346434948238</v>
      </c>
      <c r="BZ69">
        <v>-3.0704732325889972</v>
      </c>
      <c r="CA69">
        <v>-1.5513181642831619</v>
      </c>
      <c r="CB69">
        <v>-1.8865098997601011</v>
      </c>
      <c r="CC69">
        <v>-3.2121906092912451</v>
      </c>
      <c r="CD69">
        <v>-2.640787114214775</v>
      </c>
      <c r="CE69">
        <v>-2.5528381092790782</v>
      </c>
      <c r="CF69">
        <v>-2.9162231212763028</v>
      </c>
      <c r="CG69">
        <v>-2.9338610927409601</v>
      </c>
      <c r="CH69">
        <v>-2.3074113201272102</v>
      </c>
      <c r="CI69">
        <v>-2.8808681254474382</v>
      </c>
      <c r="CJ69">
        <v>-1.369597386495935</v>
      </c>
      <c r="CK69">
        <v>-3.067903527587946</v>
      </c>
      <c r="CL69">
        <v>-3.374497228049254</v>
      </c>
      <c r="CM69">
        <v>-3.0421715306215811</v>
      </c>
      <c r="CN69">
        <v>-2.347625573157035</v>
      </c>
      <c r="CO69">
        <v>-2.1756723442686101</v>
      </c>
      <c r="CP69">
        <v>-1.9003398124645261</v>
      </c>
      <c r="CQ69">
        <v>-2.4816895064833489</v>
      </c>
      <c r="CR69">
        <v>-2.0986052024282378</v>
      </c>
      <c r="CV69">
        <v>-2.85163766755042</v>
      </c>
      <c r="CW69">
        <v>-3.2931121043456848</v>
      </c>
    </row>
    <row r="70" spans="1:101" x14ac:dyDescent="0.25">
      <c r="A70" t="s">
        <v>84</v>
      </c>
      <c r="C70">
        <v>-3.6288797944472808</v>
      </c>
      <c r="D70">
        <v>-2.39264979357299</v>
      </c>
      <c r="E70">
        <v>-1.5164600567872919</v>
      </c>
      <c r="F70">
        <v>-2.7176689770754558</v>
      </c>
      <c r="G70">
        <v>-2.4487641634818909</v>
      </c>
      <c r="H70">
        <v>-2.4970004054378001</v>
      </c>
      <c r="I70">
        <v>-2.6046824392254342</v>
      </c>
      <c r="J70">
        <v>-1.4079271763687491</v>
      </c>
      <c r="K70">
        <v>-1.0195234134913971</v>
      </c>
      <c r="L70">
        <v>-1.651122434708731</v>
      </c>
      <c r="M70">
        <v>-1.7995432772138531</v>
      </c>
      <c r="N70">
        <v>-1.417496236646739</v>
      </c>
      <c r="O70">
        <v>-2.8431044032584731</v>
      </c>
      <c r="P70">
        <v>-3.004030266276084</v>
      </c>
      <c r="Q70">
        <v>-2.161158743833222</v>
      </c>
      <c r="R70">
        <v>-2.182806927990081</v>
      </c>
      <c r="S70">
        <v>-1.6737895027072089</v>
      </c>
      <c r="T70">
        <v>-1.630500605472083</v>
      </c>
      <c r="U70">
        <v>-1.1994872689026761</v>
      </c>
      <c r="V70">
        <v>-1.6898392471663299</v>
      </c>
      <c r="W70">
        <v>-1.344098486645025</v>
      </c>
      <c r="Y70">
        <v>-2.2060031041536869</v>
      </c>
      <c r="Z70">
        <v>-3.111197737984253</v>
      </c>
      <c r="AA70">
        <v>-3.1448735560417109</v>
      </c>
      <c r="AB70">
        <v>-3.3976190310149761</v>
      </c>
      <c r="AC70">
        <v>-3.5178582896686561</v>
      </c>
      <c r="AD70">
        <v>-3.91260673831504</v>
      </c>
      <c r="AE70">
        <v>-3.8619615810935208</v>
      </c>
      <c r="AF70">
        <v>-3.7690721498212958</v>
      </c>
      <c r="AG70">
        <v>-0.66283810359464823</v>
      </c>
      <c r="AH70">
        <v>-2.17602668486456</v>
      </c>
      <c r="AI70">
        <v>-2.7433557389477179</v>
      </c>
      <c r="AJ70">
        <v>-3.3129427493147281</v>
      </c>
      <c r="AK70">
        <v>-2.449684162257598</v>
      </c>
      <c r="AL70">
        <v>-2.4350448518944661</v>
      </c>
      <c r="AM70">
        <v>-3.1444221124988738</v>
      </c>
      <c r="AN70">
        <v>-3.7162537720464588</v>
      </c>
      <c r="AO70">
        <v>-3.8576345940930832</v>
      </c>
      <c r="AP70">
        <v>-4.0715900369599467</v>
      </c>
      <c r="AQ70">
        <v>-4.1449788879720701</v>
      </c>
      <c r="AR70">
        <v>-3.760323466985505</v>
      </c>
      <c r="AS70">
        <v>-3.7946788930566431</v>
      </c>
      <c r="AW70">
        <v>-2.0301549254978148</v>
      </c>
      <c r="AX70">
        <v>-3.6733230172764921</v>
      </c>
      <c r="BB70">
        <v>-2.369977033879453</v>
      </c>
      <c r="BC70">
        <v>-2.4049818722147358</v>
      </c>
      <c r="BD70">
        <v>-1.875132833783586</v>
      </c>
      <c r="BE70">
        <v>-3.6948557839624732</v>
      </c>
      <c r="BF70">
        <v>-3.8061525135922878</v>
      </c>
      <c r="BG70">
        <v>-3.0611879161535018</v>
      </c>
      <c r="BH70">
        <v>-1.722711262261565</v>
      </c>
      <c r="BI70">
        <v>-1.695016449079126</v>
      </c>
      <c r="BJ70">
        <v>-2.0244887273241821</v>
      </c>
      <c r="BK70">
        <v>-1.588222886651496</v>
      </c>
      <c r="BL70">
        <v>-3.035000088977267</v>
      </c>
      <c r="BM70">
        <v>-2.5354808890952811</v>
      </c>
      <c r="BN70">
        <v>-2.8492580215826631</v>
      </c>
      <c r="BO70">
        <v>-3.1053927395002381</v>
      </c>
      <c r="BP70">
        <v>-2.26686137115979</v>
      </c>
      <c r="BQ70">
        <v>-2.8253345864119859</v>
      </c>
      <c r="BR70">
        <v>-2.9330765886493171</v>
      </c>
      <c r="BS70">
        <v>-3.2478549927009861</v>
      </c>
      <c r="BT70">
        <v>-3.3164641172201179</v>
      </c>
      <c r="BU70">
        <v>-3.6378278223929961</v>
      </c>
      <c r="BV70">
        <v>-1.7641097190511781</v>
      </c>
      <c r="BX70">
        <v>-2.0862166774582249</v>
      </c>
      <c r="BY70">
        <v>-2.7341259466740651</v>
      </c>
      <c r="BZ70">
        <v>-1.282827173720307</v>
      </c>
      <c r="CA70">
        <v>-2.2110167227868138</v>
      </c>
      <c r="CB70">
        <v>-1.8114085202917849</v>
      </c>
      <c r="CC70">
        <v>-2.003638210818254</v>
      </c>
      <c r="CD70">
        <v>-1.450944306897223</v>
      </c>
      <c r="CE70">
        <v>-2.949251248352931</v>
      </c>
      <c r="CF70">
        <v>-2.873042313740271</v>
      </c>
      <c r="CG70">
        <v>-3.6859931158564021</v>
      </c>
      <c r="CH70">
        <v>-2.7732785360994821</v>
      </c>
      <c r="CI70">
        <v>-3.640397142629316</v>
      </c>
      <c r="CJ70">
        <v>-2.4346607393446602</v>
      </c>
      <c r="CK70">
        <v>-2.1068367255241909</v>
      </c>
      <c r="CL70">
        <v>-3.068145744684728</v>
      </c>
      <c r="CM70">
        <v>-0.39045575011054201</v>
      </c>
      <c r="CN70">
        <v>-3.3507832528765169</v>
      </c>
      <c r="CO70">
        <v>-2.6105851942609379</v>
      </c>
      <c r="CP70">
        <v>-2.749509855184892</v>
      </c>
      <c r="CQ70">
        <v>-1.5265567273109979</v>
      </c>
      <c r="CR70">
        <v>-3.7945358245969918</v>
      </c>
      <c r="CV70">
        <v>-2.0059861594627089</v>
      </c>
      <c r="CW70">
        <v>-2.1589626963699331</v>
      </c>
    </row>
    <row r="71" spans="1:101" x14ac:dyDescent="0.25">
      <c r="A71" t="s">
        <v>85</v>
      </c>
      <c r="C71">
        <v>-3.0181502994121652</v>
      </c>
      <c r="D71">
        <v>-2.8598385011851142</v>
      </c>
      <c r="E71">
        <v>-2.2646596559346031</v>
      </c>
      <c r="F71">
        <v>-2.174206218597317</v>
      </c>
      <c r="G71">
        <v>-2.0470617048876298</v>
      </c>
      <c r="H71">
        <v>-2.2193597294746779</v>
      </c>
      <c r="I71">
        <v>-2.3667003515989342</v>
      </c>
      <c r="J71">
        <v>-2.5195352340457089</v>
      </c>
      <c r="K71">
        <v>-2.0574396871282921</v>
      </c>
      <c r="L71">
        <v>-2.7224621268819602</v>
      </c>
      <c r="M71">
        <v>-2.593259494601369</v>
      </c>
      <c r="N71">
        <v>-2.062586977131232</v>
      </c>
      <c r="O71">
        <v>-2.0253034935998691</v>
      </c>
      <c r="P71">
        <v>-2.2346720240356048</v>
      </c>
      <c r="Q71">
        <v>-2.395743002672539</v>
      </c>
      <c r="R71">
        <v>-2.1816950364135241</v>
      </c>
      <c r="S71">
        <v>-1.519285280306738</v>
      </c>
      <c r="T71">
        <v>-1.5725540751603411</v>
      </c>
      <c r="U71">
        <v>-1.96999348277978</v>
      </c>
      <c r="V71">
        <v>-2.030695952512898</v>
      </c>
      <c r="W71">
        <v>-2.1454666916227412</v>
      </c>
      <c r="Y71">
        <v>-2.685620195596639</v>
      </c>
      <c r="Z71">
        <v>-3.0202063630303702</v>
      </c>
      <c r="AA71">
        <v>0.74417817751171245</v>
      </c>
      <c r="AB71">
        <v>0.94367412786523686</v>
      </c>
      <c r="AC71">
        <v>-1.0282320583705189</v>
      </c>
      <c r="AD71">
        <v>-2.0998900010741601</v>
      </c>
      <c r="AE71">
        <v>-2.0924158644658148</v>
      </c>
      <c r="AF71">
        <v>-2.4176631507728121</v>
      </c>
      <c r="AG71">
        <v>-2.546864776155183</v>
      </c>
      <c r="AH71">
        <v>-1.969845293657593</v>
      </c>
      <c r="AI71">
        <v>-2.0746226212131358</v>
      </c>
      <c r="AJ71">
        <v>-2.231834843397738</v>
      </c>
      <c r="AK71">
        <v>-1.4638972312778249</v>
      </c>
      <c r="AL71">
        <v>-1.8022646380467859</v>
      </c>
      <c r="AM71">
        <v>-1.721288719968892</v>
      </c>
      <c r="AN71">
        <v>-2.0858126849221619</v>
      </c>
      <c r="AO71">
        <v>-1.645217753550644</v>
      </c>
      <c r="AP71">
        <v>-2.0694460911628432</v>
      </c>
      <c r="AQ71">
        <v>-1.777432769036718</v>
      </c>
      <c r="AR71">
        <v>-1.9184487528120491</v>
      </c>
      <c r="AS71">
        <v>-1.2646893788089399</v>
      </c>
      <c r="AW71">
        <v>-2.4974099544032442</v>
      </c>
      <c r="AX71">
        <v>-2.491119506282848</v>
      </c>
      <c r="BB71">
        <v>-3.1044980296152511</v>
      </c>
      <c r="BC71">
        <v>-1.7398774282534999</v>
      </c>
      <c r="BD71">
        <v>-0.93625746576450053</v>
      </c>
      <c r="BE71">
        <v>-2.4281703780172501</v>
      </c>
      <c r="BF71">
        <v>-1.6574065216439171</v>
      </c>
      <c r="BG71">
        <v>-0.81739868872102728</v>
      </c>
      <c r="BH71">
        <v>-0.12940988652263921</v>
      </c>
      <c r="BI71">
        <v>-3.5646920758210431E-2</v>
      </c>
      <c r="BJ71">
        <v>-2.578400459096823</v>
      </c>
      <c r="BK71">
        <v>-3.1986367795990471</v>
      </c>
      <c r="BL71">
        <v>-1.291714781865926</v>
      </c>
      <c r="BM71">
        <v>-1.690160044337442</v>
      </c>
      <c r="BN71">
        <v>-1.7075989109147329</v>
      </c>
      <c r="BO71">
        <v>-2.0716666569085218</v>
      </c>
      <c r="BP71">
        <v>-1.3539854475459441</v>
      </c>
      <c r="BQ71">
        <v>-1.723389598557189</v>
      </c>
      <c r="BR71">
        <v>-0.95280863292196405</v>
      </c>
      <c r="BS71">
        <v>-1.5491422719466521</v>
      </c>
      <c r="BT71">
        <v>-1.287621999354037</v>
      </c>
      <c r="BU71">
        <v>-1.5433704515883999</v>
      </c>
      <c r="BV71">
        <v>-1.3629888835019379</v>
      </c>
      <c r="BX71">
        <v>-2.0149656288917668</v>
      </c>
      <c r="BY71">
        <v>-2.8240938187400499</v>
      </c>
      <c r="BZ71">
        <v>-1.205708569535902</v>
      </c>
      <c r="CA71">
        <v>-2.2176528254275869</v>
      </c>
      <c r="CB71">
        <v>-1.9135651654158241</v>
      </c>
      <c r="CC71">
        <v>-2.579148635506431</v>
      </c>
      <c r="CD71">
        <v>-2.706098542528105</v>
      </c>
      <c r="CE71">
        <v>-2.060979413337495</v>
      </c>
      <c r="CF71">
        <v>-1.685903462352669</v>
      </c>
      <c r="CG71">
        <v>-2.294885319848154</v>
      </c>
      <c r="CH71">
        <v>-2.594449482776688</v>
      </c>
      <c r="CI71">
        <v>-1.367369214285763</v>
      </c>
      <c r="CJ71">
        <v>-1.2068692294134651</v>
      </c>
      <c r="CK71">
        <v>-1.5145985073496091</v>
      </c>
      <c r="CL71">
        <v>-2.248753469304277</v>
      </c>
      <c r="CM71">
        <v>-1.8672950275567779</v>
      </c>
      <c r="CN71">
        <v>-1.249490667594672</v>
      </c>
      <c r="CO71">
        <v>-2.4975996094270858</v>
      </c>
      <c r="CP71">
        <v>-2.0262037704505498</v>
      </c>
      <c r="CQ71">
        <v>-2.325438202056715</v>
      </c>
      <c r="CR71">
        <v>-2.0842986026330959</v>
      </c>
      <c r="CV71">
        <v>-2.8272594497641359</v>
      </c>
      <c r="CW71">
        <v>-2.8798843953269029</v>
      </c>
    </row>
    <row r="72" spans="1:101" x14ac:dyDescent="0.25">
      <c r="A72" t="s">
        <v>86</v>
      </c>
      <c r="C72">
        <v>-1.4233970054776499</v>
      </c>
      <c r="D72">
        <v>-1.5836532557132521</v>
      </c>
      <c r="E72">
        <v>-0.89365257569505963</v>
      </c>
      <c r="F72">
        <v>-1.612794176072486</v>
      </c>
      <c r="G72">
        <v>-1.1941676504784231</v>
      </c>
      <c r="H72">
        <v>-2.3076434194570581</v>
      </c>
      <c r="I72">
        <v>-2.0524172339414331</v>
      </c>
      <c r="J72">
        <v>-2.6661336437219538</v>
      </c>
      <c r="K72">
        <v>-1.678225287041381</v>
      </c>
      <c r="L72">
        <v>-1.337114609539213</v>
      </c>
      <c r="M72">
        <v>-1.8185015961820481</v>
      </c>
      <c r="N72">
        <v>-1.3832956942595089</v>
      </c>
      <c r="O72">
        <v>-3.1774438510115881</v>
      </c>
      <c r="P72">
        <v>-3.4774667542161262</v>
      </c>
      <c r="Q72">
        <v>-2.187673546527316</v>
      </c>
      <c r="R72">
        <v>-2.9530206503492531</v>
      </c>
      <c r="S72">
        <v>-1.322291996341832</v>
      </c>
      <c r="T72">
        <v>-2.9124081275546718</v>
      </c>
      <c r="U72">
        <v>-2.7254808250003588</v>
      </c>
      <c r="V72">
        <v>-1.9879340118613691</v>
      </c>
      <c r="W72">
        <v>-0.79818510749766292</v>
      </c>
      <c r="Y72">
        <v>-1.7654506646625561</v>
      </c>
      <c r="Z72">
        <v>-1.882286474500972</v>
      </c>
      <c r="AA72">
        <v>-0.39963549036065082</v>
      </c>
      <c r="AB72">
        <v>-2.6204915328962182</v>
      </c>
      <c r="AC72">
        <v>-2.4520977886327149</v>
      </c>
      <c r="AD72">
        <v>-2.2170857641172388</v>
      </c>
      <c r="AE72">
        <v>-1.3686440964962461</v>
      </c>
      <c r="AF72">
        <v>-1.495457415794375</v>
      </c>
      <c r="AG72">
        <v>-1.2855182997771311</v>
      </c>
      <c r="AH72">
        <v>-2.2944054209593112</v>
      </c>
      <c r="AI72">
        <v>-1.4008737838383529</v>
      </c>
      <c r="AJ72">
        <v>-0.65481805679601968</v>
      </c>
      <c r="AK72">
        <v>-0.9432087454285113</v>
      </c>
      <c r="AL72">
        <v>-0.57576958957554047</v>
      </c>
      <c r="AM72">
        <v>-1.8752554673128621</v>
      </c>
      <c r="AN72">
        <v>-2.142629362237694</v>
      </c>
      <c r="AO72">
        <v>-1.484480584392359</v>
      </c>
      <c r="AP72">
        <v>-0.54204551325782657</v>
      </c>
      <c r="AQ72">
        <v>-2.3165114905190949</v>
      </c>
      <c r="AR72">
        <v>-2.6614331877990218</v>
      </c>
      <c r="AS72">
        <v>-3.475139496775232</v>
      </c>
      <c r="AW72">
        <v>-2.0071366130451418</v>
      </c>
      <c r="AX72">
        <v>-3.302751403506623</v>
      </c>
      <c r="BB72">
        <v>-3.942456969226273</v>
      </c>
      <c r="BC72">
        <v>-3.5233072092484718</v>
      </c>
      <c r="BD72">
        <v>-2.0592407655976102</v>
      </c>
      <c r="BE72">
        <v>-1.224453274194931</v>
      </c>
      <c r="BF72">
        <v>-2.5311423153911718</v>
      </c>
      <c r="BG72">
        <v>-2.2238814587445268</v>
      </c>
      <c r="BH72">
        <v>-2.1621568917566658</v>
      </c>
      <c r="BI72">
        <v>-2.6950175964650049</v>
      </c>
      <c r="BJ72">
        <v>-2.4617375491466609</v>
      </c>
      <c r="BK72">
        <v>-3.0099136336260952</v>
      </c>
      <c r="BL72">
        <v>-3.071666107699619</v>
      </c>
      <c r="BM72">
        <v>-2.1617098579912741</v>
      </c>
      <c r="BN72">
        <v>-1.673610194167916</v>
      </c>
      <c r="BO72">
        <v>-0.83404320247930774</v>
      </c>
      <c r="BP72">
        <v>-1.3974510965980731</v>
      </c>
      <c r="BQ72">
        <v>-1.2729424370053439</v>
      </c>
      <c r="BR72">
        <v>-1.371140233299216</v>
      </c>
      <c r="BS72">
        <v>-0.86751195842375273</v>
      </c>
      <c r="BT72">
        <v>-1.635968286756625</v>
      </c>
      <c r="BU72">
        <v>-2.6645247119677831</v>
      </c>
      <c r="BV72">
        <v>-1.467169349529641</v>
      </c>
      <c r="BX72">
        <v>-1.9453669205416211</v>
      </c>
      <c r="BY72">
        <v>-2.2911366326553471</v>
      </c>
      <c r="BZ72">
        <v>-0.21323781806188899</v>
      </c>
      <c r="CA72">
        <v>-0.99995873362211796</v>
      </c>
      <c r="CB72">
        <v>-2.6374817737698888</v>
      </c>
      <c r="CC72">
        <v>-2.2272095672249042</v>
      </c>
      <c r="CD72">
        <v>-3.1458709776610418</v>
      </c>
      <c r="CE72">
        <v>-2.3600465921161482</v>
      </c>
      <c r="CF72">
        <v>-1.814278908998203</v>
      </c>
      <c r="CG72">
        <v>-3.1053799273072942</v>
      </c>
      <c r="CH72">
        <v>-1.9800114429728399</v>
      </c>
      <c r="CI72">
        <v>-2.3438219746874331</v>
      </c>
      <c r="CJ72">
        <v>-0.80841681723589753</v>
      </c>
      <c r="CK72">
        <v>-2.782974796044742</v>
      </c>
      <c r="CL72">
        <v>-2.2026270562406829</v>
      </c>
      <c r="CM72">
        <v>-0.952914235475533</v>
      </c>
      <c r="CN72">
        <v>-1.303570437878665</v>
      </c>
      <c r="CO72">
        <v>-1.9815593984769191</v>
      </c>
      <c r="CP72">
        <v>-1.348854650255954</v>
      </c>
      <c r="CQ72">
        <v>-2.2322492188365208</v>
      </c>
      <c r="CR72">
        <v>3.37175935449344E-2</v>
      </c>
      <c r="CV72">
        <v>-1.162763026020931</v>
      </c>
      <c r="CW72">
        <v>-2.888685200791655</v>
      </c>
    </row>
    <row r="73" spans="1:101" x14ac:dyDescent="0.25">
      <c r="A73" t="s">
        <v>87</v>
      </c>
      <c r="C73">
        <v>-3.5540980040874279</v>
      </c>
      <c r="D73">
        <v>-2.9914825772001832</v>
      </c>
      <c r="E73">
        <v>-0.83620911827287026</v>
      </c>
      <c r="F73">
        <v>-3.0464035461784769</v>
      </c>
      <c r="G73">
        <v>-2.0045256285683828</v>
      </c>
      <c r="H73">
        <v>-2.295610008804279</v>
      </c>
      <c r="I73">
        <v>-2.4494256323041022</v>
      </c>
      <c r="J73">
        <v>-3.2664876834036911</v>
      </c>
      <c r="K73">
        <v>-2.3383830663121961</v>
      </c>
      <c r="L73">
        <v>-2.5282433327579921</v>
      </c>
      <c r="M73">
        <v>-3.3948456107568288</v>
      </c>
      <c r="N73">
        <v>-2.8724197152403388</v>
      </c>
      <c r="O73">
        <v>-2.88330644694559</v>
      </c>
      <c r="P73">
        <v>-3.3516426610516108</v>
      </c>
      <c r="Q73">
        <v>-2.725378266676997</v>
      </c>
      <c r="R73">
        <v>-3.2031119676213131</v>
      </c>
      <c r="S73">
        <v>-3.292511233495746</v>
      </c>
      <c r="T73">
        <v>-3.4017654809073319</v>
      </c>
      <c r="U73">
        <v>-2.4974465369169261</v>
      </c>
      <c r="V73">
        <v>-2.77868981214759</v>
      </c>
      <c r="W73">
        <v>-3.3328101993349741</v>
      </c>
      <c r="Y73">
        <v>-3.5078884311081069</v>
      </c>
      <c r="Z73">
        <v>-2.89758258412839</v>
      </c>
      <c r="AA73">
        <v>-1.8747282924522379</v>
      </c>
      <c r="AB73">
        <v>-3.156998301878347</v>
      </c>
      <c r="AC73">
        <v>-2.7858825342054052</v>
      </c>
      <c r="AD73">
        <v>-3.154846181769563</v>
      </c>
      <c r="AE73">
        <v>-3.198382006213091</v>
      </c>
      <c r="AF73">
        <v>-3.4608351125864072</v>
      </c>
      <c r="AG73">
        <v>-3.1016274393791901</v>
      </c>
      <c r="AH73">
        <v>-2.8393441911979611</v>
      </c>
      <c r="AI73">
        <v>-3.1128633325224841</v>
      </c>
      <c r="AJ73">
        <v>-3.1435610884715421</v>
      </c>
      <c r="AK73">
        <v>-3.048986132006926</v>
      </c>
      <c r="AL73">
        <v>-3.4913636994967892</v>
      </c>
      <c r="AM73">
        <v>-2.747111668894282</v>
      </c>
      <c r="AN73">
        <v>-3.4041067240445861</v>
      </c>
      <c r="AO73">
        <v>-3.0761584189487481</v>
      </c>
      <c r="AP73">
        <v>-3.45413367820453</v>
      </c>
      <c r="AQ73">
        <v>-3.2522527190138648</v>
      </c>
      <c r="AR73">
        <v>-3.1443128214057512</v>
      </c>
      <c r="AS73">
        <v>-2.8152068910347472</v>
      </c>
      <c r="AW73">
        <v>-3.4355257930492931</v>
      </c>
      <c r="AX73">
        <v>-3.490549293620671</v>
      </c>
      <c r="BB73">
        <v>-3.3991287802644039</v>
      </c>
      <c r="BC73">
        <v>-2.25045915685789</v>
      </c>
      <c r="BD73">
        <v>-1.234332484738158</v>
      </c>
      <c r="BE73">
        <v>-1.509642346633606</v>
      </c>
      <c r="BF73">
        <v>-2.1609589365073019</v>
      </c>
      <c r="BG73">
        <v>-1.24543213874942</v>
      </c>
      <c r="BH73">
        <v>-2.63936997820666</v>
      </c>
      <c r="BI73">
        <v>-2.8221938390397749</v>
      </c>
      <c r="BJ73">
        <v>-2.9115757507837889</v>
      </c>
      <c r="BK73">
        <v>-2.7324297934440249</v>
      </c>
      <c r="BL73">
        <v>-2.1441416383269041</v>
      </c>
      <c r="BM73">
        <v>-1.7697516565265159</v>
      </c>
      <c r="BN73">
        <v>-1.7767210118758641</v>
      </c>
      <c r="BO73">
        <v>-1.9289759084032829</v>
      </c>
      <c r="BP73">
        <v>-1.6555530707594219</v>
      </c>
      <c r="BQ73">
        <v>-1.5725092305917749</v>
      </c>
      <c r="BR73">
        <v>-1.469788523640323</v>
      </c>
      <c r="BS73">
        <v>-3.3416540548229552</v>
      </c>
      <c r="BT73">
        <v>-2.8045989825437752</v>
      </c>
      <c r="BU73">
        <v>-2.277363655797489</v>
      </c>
      <c r="BV73">
        <v>-2.220380405795281</v>
      </c>
      <c r="BX73">
        <v>-2.9916047078133552</v>
      </c>
      <c r="BY73">
        <v>-3.5262398504884578</v>
      </c>
      <c r="BZ73">
        <v>-1.797670272069043</v>
      </c>
      <c r="CA73">
        <v>-1.8439119933297221</v>
      </c>
      <c r="CB73">
        <v>-1.729640022335619</v>
      </c>
      <c r="CC73">
        <v>-3.5224507530546649</v>
      </c>
      <c r="CD73">
        <v>-3.1953363682849112</v>
      </c>
      <c r="CE73">
        <v>-2.4899900324609781</v>
      </c>
      <c r="CF73">
        <v>-3.0979121248811539</v>
      </c>
      <c r="CG73">
        <v>-2.7665366195225509</v>
      </c>
      <c r="CH73">
        <v>-2.428953436204301</v>
      </c>
      <c r="CI73">
        <v>-2.7824174401481661</v>
      </c>
      <c r="CJ73">
        <v>-2.5888050357153669</v>
      </c>
      <c r="CK73">
        <v>-3.690754553711046</v>
      </c>
      <c r="CL73">
        <v>-2.6480116830822542</v>
      </c>
      <c r="CM73">
        <v>-2.5357410900236612</v>
      </c>
      <c r="CN73">
        <v>-2.7295908974032632</v>
      </c>
      <c r="CO73">
        <v>-2.3407280293870598</v>
      </c>
      <c r="CP73">
        <v>-1.68043996118429</v>
      </c>
      <c r="CQ73">
        <v>-2.8892648304723729</v>
      </c>
      <c r="CR73">
        <v>-1.808385860334927</v>
      </c>
      <c r="CV73">
        <v>-2.567791942268856</v>
      </c>
      <c r="CW73">
        <v>-3.40627835255358</v>
      </c>
    </row>
    <row r="74" spans="1:101" x14ac:dyDescent="0.25">
      <c r="A74" t="s">
        <v>88</v>
      </c>
      <c r="C74">
        <v>-3.3419905398212499</v>
      </c>
      <c r="D74">
        <v>-3.246468150164501</v>
      </c>
      <c r="E74">
        <v>-3.0193970323995321</v>
      </c>
      <c r="F74">
        <v>-3.1545070500194741</v>
      </c>
      <c r="G74">
        <v>-2.9707736187339022</v>
      </c>
      <c r="H74">
        <v>-2.1804434263627139</v>
      </c>
      <c r="I74">
        <v>-3.2857084982825762</v>
      </c>
      <c r="J74">
        <v>-3.377684531472418</v>
      </c>
      <c r="K74">
        <v>-3.3741252239931931</v>
      </c>
      <c r="L74">
        <v>-3.103464820769005</v>
      </c>
      <c r="M74">
        <v>-2.892373727590678</v>
      </c>
      <c r="N74">
        <v>-3.122524893224544</v>
      </c>
      <c r="O74">
        <v>-3.1017656324803089</v>
      </c>
      <c r="P74">
        <v>-3.4515169351394599</v>
      </c>
      <c r="Q74">
        <v>-3.001536611490244</v>
      </c>
      <c r="R74">
        <v>-2.9730140535147891</v>
      </c>
      <c r="S74">
        <v>-3.1036373701700661</v>
      </c>
      <c r="T74">
        <v>-3.009765837036416</v>
      </c>
      <c r="U74">
        <v>-2.814857879456079</v>
      </c>
      <c r="V74">
        <v>-3.2316150204647709</v>
      </c>
      <c r="W74">
        <v>-2.440834382739173</v>
      </c>
      <c r="Y74">
        <v>-2.64898812343016</v>
      </c>
      <c r="Z74">
        <v>-2.901144255381523</v>
      </c>
      <c r="AA74">
        <v>-1.9332713441533551</v>
      </c>
      <c r="AB74">
        <v>-2.219358696325394</v>
      </c>
      <c r="AC74">
        <v>-3.3279695993074259</v>
      </c>
      <c r="AD74">
        <v>-3.1666804436074418</v>
      </c>
      <c r="AE74">
        <v>-3.315006207107988</v>
      </c>
      <c r="AF74">
        <v>-3.248891119141939</v>
      </c>
      <c r="AG74">
        <v>-3.1081585069474928</v>
      </c>
      <c r="AH74">
        <v>-2.8178806305528732</v>
      </c>
      <c r="AI74">
        <v>-3.284891286263437</v>
      </c>
      <c r="AJ74">
        <v>-2.5209825473339951</v>
      </c>
      <c r="AK74">
        <v>-3.229953055720987</v>
      </c>
      <c r="AL74">
        <v>-3.4994839075147519</v>
      </c>
      <c r="AM74">
        <v>-2.9476975164462389</v>
      </c>
      <c r="AN74">
        <v>-3.2818160862634</v>
      </c>
      <c r="AO74">
        <v>-2.898117879009833</v>
      </c>
      <c r="AP74">
        <v>-3.1713971669399319</v>
      </c>
      <c r="AQ74">
        <v>-3.003604463369494</v>
      </c>
      <c r="AR74">
        <v>-3.1074245087927599</v>
      </c>
      <c r="AS74">
        <v>-3.2443697713496671</v>
      </c>
      <c r="AW74">
        <v>-2.4159060648245352</v>
      </c>
      <c r="AX74">
        <v>-3.2888072342476282</v>
      </c>
      <c r="BB74">
        <v>-3.4856630172199541</v>
      </c>
      <c r="BC74">
        <v>-2.979644477419463</v>
      </c>
      <c r="BD74">
        <v>-2.2701299580580141</v>
      </c>
      <c r="BE74">
        <v>-2.4240153747513529</v>
      </c>
      <c r="BF74">
        <v>-2.979113268393164</v>
      </c>
      <c r="BG74">
        <v>-3.3406433630744612</v>
      </c>
      <c r="BH74">
        <v>-2.8799502447732221</v>
      </c>
      <c r="BI74">
        <v>-3.185100158004579</v>
      </c>
      <c r="BJ74">
        <v>-3.2711636626920728</v>
      </c>
      <c r="BK74">
        <v>-3.453200818782511</v>
      </c>
      <c r="BL74">
        <v>-3.2115381583433771</v>
      </c>
      <c r="BM74">
        <v>-3.104244341365924</v>
      </c>
      <c r="BN74">
        <v>-2.9463383454508971</v>
      </c>
      <c r="BO74">
        <v>-3.430869233792389</v>
      </c>
      <c r="BP74">
        <v>-3.0206820658976898</v>
      </c>
      <c r="BQ74">
        <v>-3.1241348737864532</v>
      </c>
      <c r="BR74">
        <v>-3.3555402882315399</v>
      </c>
      <c r="BS74">
        <v>-3.4597632635769151</v>
      </c>
      <c r="BT74">
        <v>-2.873821866267567</v>
      </c>
      <c r="BU74">
        <v>-3.359053926896546</v>
      </c>
      <c r="BV74">
        <v>-2.3079823056815409</v>
      </c>
      <c r="BX74">
        <v>-2.7350931119705559</v>
      </c>
      <c r="BY74">
        <v>-3.0818798473830511</v>
      </c>
      <c r="BZ74">
        <v>-1.8003610774522709</v>
      </c>
      <c r="CA74">
        <v>-1.775429456181401</v>
      </c>
      <c r="CB74">
        <v>-2.0771148076709358</v>
      </c>
      <c r="CC74">
        <v>-2.9887613270435298</v>
      </c>
      <c r="CD74">
        <v>-2.230084830865414</v>
      </c>
      <c r="CE74">
        <v>-3.2665406635361909</v>
      </c>
      <c r="CF74">
        <v>-3.4867334633180271</v>
      </c>
      <c r="CG74">
        <v>-2.243496085257553</v>
      </c>
      <c r="CH74">
        <v>-1.9548755130451401</v>
      </c>
      <c r="CI74">
        <v>-1.396984758632366</v>
      </c>
      <c r="CJ74">
        <v>-2.4710446758130331</v>
      </c>
      <c r="CK74">
        <v>-2.8106513979702799</v>
      </c>
      <c r="CL74">
        <v>-2.9493011035651269</v>
      </c>
      <c r="CM74">
        <v>-2.6231057111943752</v>
      </c>
      <c r="CN74">
        <v>-2.7402333018155312</v>
      </c>
      <c r="CO74">
        <v>-2.5255496769703871</v>
      </c>
      <c r="CP74">
        <v>-3.2491991167051468</v>
      </c>
      <c r="CQ74">
        <v>-3.2643430181959472</v>
      </c>
      <c r="CR74">
        <v>-2.063261605124957</v>
      </c>
      <c r="CV74">
        <v>-3.4912313493481291</v>
      </c>
      <c r="CW74">
        <v>-3.5715142273292222</v>
      </c>
    </row>
    <row r="75" spans="1:101" x14ac:dyDescent="0.25">
      <c r="A75" t="s">
        <v>89</v>
      </c>
      <c r="C75">
        <v>-3.2677455590989242</v>
      </c>
      <c r="D75">
        <v>-1.500421613391878</v>
      </c>
      <c r="E75">
        <v>-0.71045849927087978</v>
      </c>
      <c r="F75">
        <v>-2.2049860147402098</v>
      </c>
      <c r="G75">
        <v>-1.641609759591143</v>
      </c>
      <c r="H75">
        <v>-2.2416782945491418</v>
      </c>
      <c r="I75">
        <v>-2.9207060339121491</v>
      </c>
      <c r="J75">
        <v>-2.3400645043506949</v>
      </c>
      <c r="K75">
        <v>-2.6986565217087919</v>
      </c>
      <c r="L75">
        <v>-3.0415567155757879</v>
      </c>
      <c r="M75">
        <v>-2.3314931633823122</v>
      </c>
      <c r="N75">
        <v>-1.583838045310338</v>
      </c>
      <c r="O75">
        <v>-1.225585926885197</v>
      </c>
      <c r="P75">
        <v>-1.999429515288323</v>
      </c>
      <c r="Q75">
        <v>-1.710881314390243</v>
      </c>
      <c r="R75">
        <v>-1.7630692022592021</v>
      </c>
      <c r="S75">
        <v>-3.3107759104087551</v>
      </c>
      <c r="T75">
        <v>-2.707539860351333</v>
      </c>
      <c r="U75">
        <v>-2.464955323219741</v>
      </c>
      <c r="V75">
        <v>-2.4030707087282179</v>
      </c>
      <c r="W75">
        <v>-1.332090389914512</v>
      </c>
      <c r="Y75">
        <v>-2.187586545598657</v>
      </c>
      <c r="Z75">
        <v>-2.47232055028649</v>
      </c>
      <c r="AA75">
        <v>-1.4049910359389961</v>
      </c>
      <c r="AB75">
        <v>-2.8134231893659938</v>
      </c>
      <c r="AC75">
        <v>-2.985238866248535</v>
      </c>
      <c r="AD75">
        <v>-2.8845507584608412</v>
      </c>
      <c r="AE75">
        <v>-1.9094223018748171</v>
      </c>
      <c r="AF75">
        <v>-1.685098761262704</v>
      </c>
      <c r="AG75">
        <v>-2.071720073810341</v>
      </c>
      <c r="AH75">
        <v>-3.4881530871556841</v>
      </c>
      <c r="AI75">
        <v>-1.995670075099796</v>
      </c>
      <c r="AJ75">
        <v>-0.1565819744103529</v>
      </c>
      <c r="AK75">
        <v>-1.232570710607843</v>
      </c>
      <c r="AL75">
        <v>-2.0945680154370971</v>
      </c>
      <c r="AM75">
        <v>-2.289860271389248</v>
      </c>
      <c r="AN75">
        <v>-1.7734626154534521</v>
      </c>
      <c r="AO75">
        <v>-0.9414525951795103</v>
      </c>
      <c r="AP75">
        <v>-2.424242625676865</v>
      </c>
      <c r="AQ75">
        <v>-1.83373297568344</v>
      </c>
      <c r="AR75">
        <v>-2.460476290827903</v>
      </c>
      <c r="AS75">
        <v>-1.950920217739708</v>
      </c>
      <c r="AW75">
        <v>-1.4300218809703651</v>
      </c>
      <c r="AX75">
        <v>-2.880411991458951</v>
      </c>
      <c r="BB75">
        <v>-2.9070972819516512</v>
      </c>
      <c r="BC75">
        <v>-1.509628007401836</v>
      </c>
      <c r="BD75">
        <v>-0.99791093955451815</v>
      </c>
      <c r="BE75">
        <v>-2.7984669045152581</v>
      </c>
      <c r="BF75">
        <v>-1.879636995139047</v>
      </c>
      <c r="BG75">
        <v>-1.497937834005536</v>
      </c>
      <c r="BH75">
        <v>-1.6615748476615519</v>
      </c>
      <c r="BI75">
        <v>-1.359740310297197</v>
      </c>
      <c r="BJ75">
        <v>-2.3245612528568218</v>
      </c>
      <c r="BK75">
        <v>-2.476059126721176</v>
      </c>
      <c r="BL75">
        <v>-2.3641624060653341</v>
      </c>
      <c r="BM75">
        <v>-1.622192957488928</v>
      </c>
      <c r="BN75">
        <v>-2.960247654276281</v>
      </c>
      <c r="BO75">
        <v>-2.3994281997794569</v>
      </c>
      <c r="BP75">
        <v>-1.797603228108495</v>
      </c>
      <c r="BQ75">
        <v>-1.720826464820447</v>
      </c>
      <c r="BR75">
        <v>-1.8923805665705269</v>
      </c>
      <c r="BS75">
        <v>-2.2195773184976479</v>
      </c>
      <c r="BT75">
        <v>-2.2628545494185288</v>
      </c>
      <c r="BU75">
        <v>-2.42856677064723</v>
      </c>
      <c r="BV75">
        <v>-1.1076673779548329</v>
      </c>
      <c r="BX75">
        <v>-2.1419726992002301</v>
      </c>
      <c r="BY75">
        <v>-2.1443754123177361</v>
      </c>
      <c r="BZ75">
        <v>-1.0034521950797419</v>
      </c>
      <c r="CA75">
        <v>-2.2890718619646311</v>
      </c>
      <c r="CB75">
        <v>-2.8452333938026029</v>
      </c>
      <c r="CC75">
        <v>-3.226865684954952</v>
      </c>
      <c r="CD75">
        <v>-2.5031161926995962</v>
      </c>
      <c r="CE75">
        <v>-2.4199099607296151</v>
      </c>
      <c r="CF75">
        <v>-2.9289743636803158</v>
      </c>
      <c r="CG75">
        <v>-2.2801663068731939</v>
      </c>
      <c r="CH75">
        <v>-2.1236532521880531</v>
      </c>
      <c r="CI75">
        <v>-3.2311446639216128</v>
      </c>
      <c r="CJ75">
        <v>-1.9027796896724429</v>
      </c>
      <c r="CK75">
        <v>-2.4318419347101772</v>
      </c>
      <c r="CL75">
        <v>-2.3589104663722971</v>
      </c>
      <c r="CM75">
        <v>-2.6698599977386999</v>
      </c>
      <c r="CN75">
        <v>-1.7562771354589479</v>
      </c>
      <c r="CO75">
        <v>-2.7483512029579211</v>
      </c>
      <c r="CP75">
        <v>-2.7210114428988579</v>
      </c>
      <c r="CQ75">
        <v>-2.2589500888573939</v>
      </c>
      <c r="CR75">
        <v>-1.8350013928799811</v>
      </c>
      <c r="CV75">
        <v>-2.427573229705414</v>
      </c>
      <c r="CW75">
        <v>-2.923315978781948</v>
      </c>
    </row>
    <row r="76" spans="1:101" x14ac:dyDescent="0.25">
      <c r="A76" t="s">
        <v>90</v>
      </c>
      <c r="C76">
        <v>-2.613101723756909</v>
      </c>
      <c r="D76">
        <v>-1.294768292843802</v>
      </c>
      <c r="E76">
        <v>-0.86420550732740753</v>
      </c>
      <c r="F76">
        <v>-2.0081390487469668</v>
      </c>
      <c r="G76">
        <v>-1.259715381608626</v>
      </c>
      <c r="H76">
        <v>-0.96773498897095112</v>
      </c>
      <c r="I76">
        <v>-0.30039636252120677</v>
      </c>
      <c r="J76">
        <v>-1.481511200380653</v>
      </c>
      <c r="K76">
        <v>-1.79465718514161</v>
      </c>
      <c r="L76">
        <v>-1.4925140506804639</v>
      </c>
      <c r="M76">
        <v>-0.84153109496843148</v>
      </c>
      <c r="N76">
        <v>-0.94217671330361363</v>
      </c>
      <c r="O76">
        <v>-1.285839260631626</v>
      </c>
      <c r="P76">
        <v>-2.2587466182396039</v>
      </c>
      <c r="Q76">
        <v>-1.7969773637951409</v>
      </c>
      <c r="R76">
        <v>-1.695926980326574</v>
      </c>
      <c r="S76">
        <v>-2.581849227337254</v>
      </c>
      <c r="T76">
        <v>-2.3555533374230619</v>
      </c>
      <c r="U76">
        <v>-1.5927397667611529</v>
      </c>
      <c r="V76">
        <v>-1.879351735988896</v>
      </c>
      <c r="W76">
        <v>-1.077505328677252</v>
      </c>
      <c r="Y76">
        <v>-2.596066914751876</v>
      </c>
      <c r="Z76">
        <v>-3.1028812277994828</v>
      </c>
      <c r="AA76">
        <v>-1.9804864196391241</v>
      </c>
      <c r="AB76">
        <v>-2.5719014879476361</v>
      </c>
      <c r="AC76">
        <v>-2.283620161856601</v>
      </c>
      <c r="AD76">
        <v>-3.2523389816839088</v>
      </c>
      <c r="AE76">
        <v>-2.0218683513785249</v>
      </c>
      <c r="AF76">
        <v>-2.6693938568401281</v>
      </c>
      <c r="AG76">
        <v>-2.341263290281856</v>
      </c>
      <c r="AH76">
        <v>-2.1458874357555149</v>
      </c>
      <c r="AI76">
        <v>-2.2688559264213031</v>
      </c>
      <c r="AJ76">
        <v>-1.297171039268707</v>
      </c>
      <c r="AK76">
        <v>-0.74149380206009774</v>
      </c>
      <c r="AL76">
        <v>-2.812989556318287</v>
      </c>
      <c r="AM76">
        <v>-1.7985557987203471</v>
      </c>
      <c r="AN76">
        <v>-2.4260541959857669</v>
      </c>
      <c r="AO76">
        <v>-2.8099065332498769</v>
      </c>
      <c r="AP76">
        <v>-2.8625145686168558</v>
      </c>
      <c r="AQ76">
        <v>-2.1628491071146421</v>
      </c>
      <c r="AR76">
        <v>-2.9625191311029688</v>
      </c>
      <c r="AS76">
        <v>-2.9230618686070331</v>
      </c>
      <c r="AW76">
        <v>-3.0529335719973099</v>
      </c>
      <c r="AX76">
        <v>-3.18399685323805</v>
      </c>
      <c r="BB76">
        <v>-2.810408290056313</v>
      </c>
      <c r="BC76">
        <v>-2.9259464416509489</v>
      </c>
      <c r="BD76">
        <v>-0.4841394687344307</v>
      </c>
      <c r="BE76">
        <v>-0.76199218303187077</v>
      </c>
      <c r="BF76">
        <v>-1.968374431284752</v>
      </c>
      <c r="BG76">
        <v>-1.8017085706913309</v>
      </c>
      <c r="BH76">
        <v>-1.5350568760768639</v>
      </c>
      <c r="BI76">
        <v>-2.5195806738835471</v>
      </c>
      <c r="BJ76">
        <v>-2.0322028972523278</v>
      </c>
      <c r="BK76">
        <v>-1.5238571923361901</v>
      </c>
      <c r="BL76">
        <v>-1.680264429369746</v>
      </c>
      <c r="BM76">
        <v>-2.309017463582554</v>
      </c>
      <c r="BN76">
        <v>-1.699242201141997</v>
      </c>
      <c r="BO76">
        <v>-1.675852348257578</v>
      </c>
      <c r="BP76">
        <v>-0.81233544743953112</v>
      </c>
      <c r="BQ76">
        <v>-1.332922959097445</v>
      </c>
      <c r="BR76">
        <v>-0.54209074179891836</v>
      </c>
      <c r="BS76">
        <v>-1.608896538614232</v>
      </c>
      <c r="BT76">
        <v>-0.79945239990854555</v>
      </c>
      <c r="BU76">
        <v>-0.91891107758915891</v>
      </c>
      <c r="BV76">
        <v>-0.7599885549298</v>
      </c>
      <c r="BX76">
        <v>-1.8094783342759571</v>
      </c>
      <c r="BY76">
        <v>-2.4949294048223871</v>
      </c>
      <c r="BZ76">
        <v>-1.367830723176467</v>
      </c>
      <c r="CA76">
        <v>-0.68347857041282956</v>
      </c>
      <c r="CB76">
        <v>-0.8318014538810854</v>
      </c>
      <c r="CC76">
        <v>-2.5177846491166651</v>
      </c>
      <c r="CD76">
        <v>-2.5639117069883448</v>
      </c>
      <c r="CE76">
        <v>-2.706457659248235</v>
      </c>
      <c r="CF76">
        <v>-1.8420113041435979</v>
      </c>
      <c r="CG76">
        <v>-2.7232890073948188</v>
      </c>
      <c r="CH76">
        <v>-2.4577030591930482</v>
      </c>
      <c r="CI76">
        <v>-0.1501168568083231</v>
      </c>
      <c r="CJ76">
        <v>-0.36157675414871149</v>
      </c>
      <c r="CK76">
        <v>-2.8274325165387131</v>
      </c>
      <c r="CL76">
        <v>-2.6395694967054042</v>
      </c>
      <c r="CM76">
        <v>-2.8413893076824359</v>
      </c>
      <c r="CN76">
        <v>-2.5428697206878881</v>
      </c>
      <c r="CO76">
        <v>-2.552534137465253</v>
      </c>
      <c r="CP76">
        <v>-1.602184484264392</v>
      </c>
      <c r="CQ76">
        <v>-1.6474244144415879</v>
      </c>
      <c r="CR76">
        <v>-1.66832215529147</v>
      </c>
      <c r="CV76">
        <v>-2.2166130717397099</v>
      </c>
      <c r="CW76">
        <v>-2.7135479987903701</v>
      </c>
    </row>
    <row r="77" spans="1:101" x14ac:dyDescent="0.25">
      <c r="A77" t="s">
        <v>91</v>
      </c>
      <c r="BB77">
        <v>-3.478994370465808</v>
      </c>
      <c r="BC77">
        <v>-2.6640555423770529</v>
      </c>
      <c r="BD77">
        <v>-1.80472368449486</v>
      </c>
      <c r="BE77">
        <v>-2.8934678719142601</v>
      </c>
      <c r="BF77">
        <v>-2.6052506438157561</v>
      </c>
      <c r="BG77">
        <v>-3.341110835959777</v>
      </c>
      <c r="BH77">
        <v>-3.232037869880398</v>
      </c>
      <c r="BI77">
        <v>-2.9341204779337802</v>
      </c>
      <c r="BJ77">
        <v>-3.136980134486008</v>
      </c>
      <c r="BK77">
        <v>-3.091047807348057</v>
      </c>
      <c r="BL77">
        <v>-3.111535926354883</v>
      </c>
      <c r="BM77">
        <v>-1.093475017112945</v>
      </c>
      <c r="BN77">
        <v>-0.67372192563576117</v>
      </c>
      <c r="BO77">
        <v>-2.526609367423378</v>
      </c>
      <c r="BP77">
        <v>-3.1802236236020942</v>
      </c>
      <c r="BQ77">
        <v>-3.2265327833705508</v>
      </c>
      <c r="BR77">
        <v>-2.6652283558030891</v>
      </c>
      <c r="BS77">
        <v>-3.2695532650738111</v>
      </c>
      <c r="BT77">
        <v>-3.070019246265264</v>
      </c>
      <c r="BU77">
        <v>-3.4391628059507799</v>
      </c>
      <c r="BV77">
        <v>-0.75278063196743827</v>
      </c>
      <c r="BX77">
        <v>-1.4279238830153911</v>
      </c>
      <c r="BY77">
        <v>-3.0765316093534358</v>
      </c>
      <c r="BZ77">
        <v>-1.185192393001725</v>
      </c>
      <c r="CA77">
        <v>-1.682033623193127</v>
      </c>
      <c r="CB77">
        <v>-1.6151182017703201</v>
      </c>
      <c r="CC77">
        <v>-3.3686615757435292</v>
      </c>
      <c r="CD77">
        <v>-2.5920425939571858</v>
      </c>
      <c r="CE77">
        <v>-2.3210459294907948</v>
      </c>
      <c r="CF77">
        <v>-1.757377259444231</v>
      </c>
      <c r="CG77">
        <v>-3.2981615979543748</v>
      </c>
      <c r="CH77">
        <v>-2.0405675228924731</v>
      </c>
      <c r="CI77">
        <v>-2.23159786801964</v>
      </c>
      <c r="CJ77">
        <v>-3.5343543108195932</v>
      </c>
      <c r="CK77">
        <v>-3.273502564958398</v>
      </c>
      <c r="CL77">
        <v>-0.89500895526912128</v>
      </c>
      <c r="CM77">
        <v>-3.8177099467529758</v>
      </c>
      <c r="CN77">
        <v>-3.7821692103858071</v>
      </c>
      <c r="CO77">
        <v>-3.384031757378152</v>
      </c>
      <c r="CP77">
        <v>-3.000573020137832</v>
      </c>
      <c r="CQ77">
        <v>-1.3890329988246151</v>
      </c>
      <c r="CR77">
        <v>-2.183528389450681</v>
      </c>
      <c r="CV77">
        <v>-1.4756833441059649</v>
      </c>
      <c r="CW77">
        <v>-3.7677517859587439</v>
      </c>
    </row>
    <row r="78" spans="1:101" x14ac:dyDescent="0.25">
      <c r="A78" t="s">
        <v>92</v>
      </c>
      <c r="C78">
        <v>-2.7725892881172558</v>
      </c>
      <c r="D78">
        <v>-2.665997902158034</v>
      </c>
      <c r="E78">
        <v>-1.3168494569553619</v>
      </c>
      <c r="F78">
        <v>-1.5021380719367079</v>
      </c>
      <c r="G78">
        <v>-2.35412042941857</v>
      </c>
      <c r="H78">
        <v>-2.768019817112966</v>
      </c>
      <c r="I78">
        <v>-2.175532612145052</v>
      </c>
      <c r="J78">
        <v>-0.76979992535037789</v>
      </c>
      <c r="K78">
        <v>-0.75687025500673355</v>
      </c>
      <c r="L78">
        <v>-1.2248699921772279</v>
      </c>
      <c r="M78">
        <v>-1.6235543964505239</v>
      </c>
      <c r="N78">
        <v>-1.6807164657194571</v>
      </c>
      <c r="O78">
        <v>-2.4368479924121722</v>
      </c>
      <c r="P78">
        <v>-2.0990762530527749</v>
      </c>
      <c r="Q78">
        <v>-1.6949086002758409</v>
      </c>
      <c r="R78">
        <v>-1.969660827730598</v>
      </c>
      <c r="S78">
        <v>-1.5256221916719099</v>
      </c>
      <c r="T78">
        <v>-2.5765213451007081</v>
      </c>
      <c r="U78">
        <v>-2.5708059352043962</v>
      </c>
      <c r="V78">
        <v>-2.5061002826954848</v>
      </c>
      <c r="W78">
        <v>-2.6684556623239071</v>
      </c>
      <c r="Y78">
        <v>-2.9498495670683802</v>
      </c>
      <c r="Z78">
        <v>-2.9290668039867862</v>
      </c>
      <c r="AA78">
        <v>-1.296929580320392</v>
      </c>
      <c r="AB78">
        <v>-1.201304526369849</v>
      </c>
      <c r="AC78">
        <v>-2.32524130676134</v>
      </c>
      <c r="AD78">
        <v>-1.342137386699263</v>
      </c>
      <c r="AE78">
        <v>-2.216929145341449</v>
      </c>
      <c r="AF78">
        <v>-1.3026971624328001</v>
      </c>
      <c r="AG78">
        <v>-1.753100003786445</v>
      </c>
      <c r="AH78">
        <v>-1.5400393320775809</v>
      </c>
      <c r="AI78">
        <v>-0.92530037233204165</v>
      </c>
      <c r="AJ78">
        <v>-1.1720608163740891</v>
      </c>
      <c r="AK78">
        <v>-0.89824081770104502</v>
      </c>
      <c r="AL78">
        <v>-0.31345596181347207</v>
      </c>
      <c r="AM78">
        <v>-0.65624340165483463</v>
      </c>
      <c r="AN78">
        <v>-0.83638415619494444</v>
      </c>
      <c r="AO78">
        <v>-1.3483664404120801</v>
      </c>
      <c r="AP78">
        <v>-2.3117595995347768</v>
      </c>
      <c r="AQ78">
        <v>-0.58834539557146759</v>
      </c>
      <c r="AR78">
        <v>-1.691653510933731</v>
      </c>
      <c r="AS78">
        <v>-2.663000516625154</v>
      </c>
      <c r="AW78">
        <v>-2.1393403782309171</v>
      </c>
      <c r="AX78">
        <v>-2.1942288470145441</v>
      </c>
      <c r="BB78">
        <v>-2.351403595896925</v>
      </c>
      <c r="BC78">
        <v>-1.382775615962158</v>
      </c>
      <c r="BD78">
        <v>0.21396061783318521</v>
      </c>
      <c r="BE78">
        <v>-0.73345405510019845</v>
      </c>
      <c r="BF78">
        <v>-1.5441272385993341</v>
      </c>
      <c r="BG78">
        <v>-1.4628739531273469</v>
      </c>
      <c r="BH78">
        <v>-0.77964335736085999</v>
      </c>
      <c r="BI78">
        <v>-0.84837213059853545</v>
      </c>
      <c r="BJ78">
        <v>-0.34758698404622612</v>
      </c>
      <c r="BK78">
        <v>-0.73293713446719877</v>
      </c>
      <c r="BL78">
        <v>-1.3030448224235771</v>
      </c>
      <c r="BM78">
        <v>-0.87665438679967034</v>
      </c>
      <c r="BN78">
        <v>-0.30814922710996628</v>
      </c>
      <c r="BO78">
        <v>-0.43543944809190749</v>
      </c>
      <c r="BP78">
        <v>0.30100348949940292</v>
      </c>
      <c r="BQ78">
        <v>-0.35048593712881571</v>
      </c>
      <c r="BR78">
        <v>-0.61946043182564692</v>
      </c>
      <c r="BS78">
        <v>-0.54174547416945895</v>
      </c>
      <c r="BT78">
        <v>-0.16144231294806069</v>
      </c>
      <c r="BU78">
        <v>-1.137385055271813</v>
      </c>
      <c r="BV78">
        <v>-0.24057357374119201</v>
      </c>
      <c r="BX78">
        <v>-1.4837082103462751</v>
      </c>
      <c r="BY78">
        <v>-2.0510504311803248</v>
      </c>
      <c r="BZ78">
        <v>-0.34999426860319038</v>
      </c>
      <c r="CA78">
        <v>-1.0581396125713749</v>
      </c>
      <c r="CB78">
        <v>-0.99271113469892258</v>
      </c>
      <c r="CC78">
        <v>-1.3374121736141089</v>
      </c>
      <c r="CD78">
        <v>-0.90846059886115493</v>
      </c>
      <c r="CE78">
        <v>-2.1819414085768258</v>
      </c>
      <c r="CF78">
        <v>-1.1730308739053199</v>
      </c>
      <c r="CG78">
        <v>-2.1291313961987579</v>
      </c>
      <c r="CH78">
        <v>-1.258390419503574</v>
      </c>
      <c r="CI78">
        <v>-0.95439006677136873</v>
      </c>
      <c r="CJ78">
        <v>-0.65579151740385577</v>
      </c>
      <c r="CK78">
        <v>-1.5319630617758471</v>
      </c>
      <c r="CL78">
        <v>-0.87840208578302625</v>
      </c>
      <c r="CM78">
        <v>-1.572934687512153</v>
      </c>
      <c r="CN78">
        <v>-1.4510883170180451</v>
      </c>
      <c r="CO78">
        <v>-1.070038518182006</v>
      </c>
      <c r="CP78">
        <v>-2.191372875841747</v>
      </c>
      <c r="CQ78">
        <v>-1.328360501714263</v>
      </c>
      <c r="CR78">
        <v>-2.1410073196093218</v>
      </c>
      <c r="CV78">
        <v>-1.7950952736591079</v>
      </c>
      <c r="CW78">
        <v>-2.0851098957282388</v>
      </c>
    </row>
    <row r="79" spans="1:101" x14ac:dyDescent="0.25">
      <c r="A79" t="s">
        <v>93</v>
      </c>
      <c r="BD79">
        <v>-1.972167047323129</v>
      </c>
      <c r="BE79">
        <v>-2.570253343549401</v>
      </c>
      <c r="BF79">
        <v>-2.2785931992201078</v>
      </c>
      <c r="BG79">
        <v>-2.6429094931110622</v>
      </c>
      <c r="BH79">
        <v>-2.4191784059925632</v>
      </c>
      <c r="BI79">
        <v>-2.9732986518111368</v>
      </c>
      <c r="BJ79">
        <v>-2.6455188963981939</v>
      </c>
      <c r="BK79">
        <v>-3.2740584749231449</v>
      </c>
      <c r="BL79">
        <v>-1.967466182176459</v>
      </c>
      <c r="BM79">
        <v>-0.80194971249790581</v>
      </c>
      <c r="BN79">
        <v>-0.49922677225463791</v>
      </c>
      <c r="BO79">
        <v>-0.69523637961398144</v>
      </c>
      <c r="BP79">
        <v>-2.4709010908524931</v>
      </c>
      <c r="BQ79">
        <v>-2.0981735343764281</v>
      </c>
      <c r="BR79">
        <v>-0.99287418878066547</v>
      </c>
      <c r="BS79">
        <v>-1.930147234899404</v>
      </c>
      <c r="BT79">
        <v>-0.72924770839981212</v>
      </c>
      <c r="BU79">
        <v>-1.541669765585111</v>
      </c>
      <c r="BV79">
        <v>-0.30231727487451238</v>
      </c>
      <c r="BZ79">
        <v>0.88575502950944973</v>
      </c>
      <c r="CA79">
        <v>0.20521957073130709</v>
      </c>
      <c r="CB79">
        <v>-1.6228301436500741</v>
      </c>
      <c r="CC79">
        <v>-2.5066317451751341</v>
      </c>
      <c r="CD79">
        <v>-1.5229296613547669</v>
      </c>
      <c r="CE79">
        <v>-0.75320699917182743</v>
      </c>
      <c r="CF79">
        <v>-2.076080108751706</v>
      </c>
      <c r="CG79">
        <v>-2.5786980340688919</v>
      </c>
      <c r="CH79">
        <v>-1.1048175703572569</v>
      </c>
      <c r="CI79">
        <v>3.0032699027969653E-4</v>
      </c>
      <c r="CJ79">
        <v>-2.2781477340899778</v>
      </c>
      <c r="CK79">
        <v>-2.4551898308299891</v>
      </c>
      <c r="CL79">
        <v>-0.40755627115370829</v>
      </c>
      <c r="CM79">
        <v>-0.9275503025852434</v>
      </c>
      <c r="CN79">
        <v>-2.1682017103812901</v>
      </c>
      <c r="CO79">
        <v>-2.4869428589885012</v>
      </c>
      <c r="CP79">
        <v>-2.2718688810070411</v>
      </c>
      <c r="CQ79">
        <v>-1.48590292732609</v>
      </c>
      <c r="CR79">
        <v>-0.67853685198729552</v>
      </c>
      <c r="CV79">
        <v>-2.4887112806732512</v>
      </c>
      <c r="CW79">
        <v>-3.1547877647463398</v>
      </c>
    </row>
    <row r="80" spans="1:101" x14ac:dyDescent="0.25">
      <c r="A80" t="s">
        <v>94</v>
      </c>
      <c r="C80">
        <v>-4.0701718795549349</v>
      </c>
      <c r="D80">
        <v>-2.2202296263198238</v>
      </c>
      <c r="E80">
        <v>-1.905930790328022</v>
      </c>
      <c r="F80">
        <v>-3.4222600939215169</v>
      </c>
      <c r="G80">
        <v>-2.3943933357373628</v>
      </c>
      <c r="H80">
        <v>-1.225556362133559</v>
      </c>
      <c r="I80">
        <v>-2.589304513975633</v>
      </c>
      <c r="J80">
        <v>-3.1338870848716249</v>
      </c>
      <c r="K80">
        <v>-2.8518683662893731</v>
      </c>
      <c r="L80">
        <v>-3.3443625503430252</v>
      </c>
      <c r="M80">
        <v>-3.391385365269882</v>
      </c>
      <c r="N80">
        <v>-1.670805906152707</v>
      </c>
      <c r="O80">
        <v>-1.988490341115869</v>
      </c>
      <c r="P80">
        <v>-1.6911375720162889</v>
      </c>
      <c r="Q80">
        <v>-0.71113173239526017</v>
      </c>
      <c r="R80">
        <v>-2.5653810952836609</v>
      </c>
      <c r="S80">
        <v>-1.585918617775993</v>
      </c>
      <c r="T80">
        <v>-1.6972953180190331</v>
      </c>
      <c r="U80">
        <v>-1.824873363166873</v>
      </c>
      <c r="V80">
        <v>-1.9888255840209159</v>
      </c>
      <c r="W80">
        <v>-1.8583485404639919</v>
      </c>
      <c r="AA80">
        <v>-1.463463053542184</v>
      </c>
      <c r="AB80">
        <v>-1.073574683952325</v>
      </c>
      <c r="AC80">
        <v>-3.0889490409304701</v>
      </c>
      <c r="AD80">
        <v>-3.5925531311077159</v>
      </c>
      <c r="AE80">
        <v>-2.770567350731302</v>
      </c>
      <c r="AF80">
        <v>-3.565197735827252</v>
      </c>
      <c r="AG80">
        <v>-2.336708158122633</v>
      </c>
      <c r="AH80">
        <v>-3.0140978792277031</v>
      </c>
      <c r="AI80">
        <v>-1.8976770058862591</v>
      </c>
      <c r="AJ80">
        <v>-0.65450046390351191</v>
      </c>
      <c r="AK80">
        <v>-2.0726938009423939</v>
      </c>
      <c r="AL80">
        <v>-3.6520611767055322</v>
      </c>
      <c r="AM80">
        <v>-0.86881037192226551</v>
      </c>
      <c r="AN80">
        <v>-3.2522045401099069</v>
      </c>
      <c r="AO80">
        <v>-1.969100446020783</v>
      </c>
      <c r="AP80">
        <v>-1.1112299376987931</v>
      </c>
      <c r="AQ80">
        <v>-2.9941361350706091</v>
      </c>
      <c r="AR80">
        <v>-2.4519713583705189</v>
      </c>
      <c r="AS80">
        <v>-2.9173359289089431</v>
      </c>
      <c r="BD80">
        <v>-3.455407042841395</v>
      </c>
      <c r="BE80">
        <v>-3.6639470971669419</v>
      </c>
      <c r="BF80">
        <v>-4.0349420356034589</v>
      </c>
      <c r="BG80">
        <v>-2.9253896696368211</v>
      </c>
      <c r="BH80">
        <v>-3.1355000070636572</v>
      </c>
      <c r="BI80">
        <v>-0.83169060389689675</v>
      </c>
      <c r="BJ80">
        <v>-0.84096412459395464</v>
      </c>
      <c r="BK80">
        <v>-2.6630672756440199</v>
      </c>
      <c r="BL80">
        <v>-3.24195078795674</v>
      </c>
      <c r="BM80">
        <v>-1.9418306537164469</v>
      </c>
      <c r="BN80">
        <v>-1.6878193338504981</v>
      </c>
      <c r="BO80">
        <v>-3.305082856574872</v>
      </c>
      <c r="BP80">
        <v>-1.629821065740797</v>
      </c>
      <c r="BQ80">
        <v>-2.224619834653633</v>
      </c>
      <c r="BR80">
        <v>-3.109252989195975</v>
      </c>
      <c r="BS80">
        <v>-3.5447030106444428</v>
      </c>
      <c r="BT80">
        <v>-2.8629856958424962</v>
      </c>
      <c r="BU80">
        <v>-3.5223491435477419</v>
      </c>
      <c r="BV80">
        <v>-2.0121312630371309</v>
      </c>
      <c r="BZ80">
        <v>-1.0307153904334809</v>
      </c>
      <c r="CA80">
        <v>-2.1397388424767381</v>
      </c>
      <c r="CB80">
        <v>-2.3789407799656441</v>
      </c>
      <c r="CC80">
        <v>-1.302214934858051</v>
      </c>
      <c r="CD80">
        <v>-2.2894692445434481</v>
      </c>
      <c r="CE80">
        <v>-0.53183131501917069</v>
      </c>
      <c r="CF80">
        <v>-1.2039025869472479</v>
      </c>
      <c r="CG80">
        <v>-1.391398449416152</v>
      </c>
      <c r="CH80">
        <v>-2.5713583279293211</v>
      </c>
      <c r="CI80">
        <v>-1.9605850293346421</v>
      </c>
      <c r="CJ80">
        <v>-1.0598734135720469</v>
      </c>
      <c r="CK80">
        <v>-2.0292741704790598</v>
      </c>
      <c r="CL80">
        <v>-1.222505547655119</v>
      </c>
      <c r="CM80">
        <v>-3.220353838277592</v>
      </c>
      <c r="CN80">
        <v>-2.0481864610279099</v>
      </c>
      <c r="CO80">
        <v>-2.2286814531733952</v>
      </c>
      <c r="CP80">
        <v>-3.20917950480864</v>
      </c>
      <c r="CQ80">
        <v>-1.4782711438948959</v>
      </c>
      <c r="CR80">
        <v>-0.90674368377079539</v>
      </c>
      <c r="CV80">
        <v>-2.2762463387549698</v>
      </c>
      <c r="CW80">
        <v>-3.874200184067782</v>
      </c>
    </row>
    <row r="81" spans="1:101" x14ac:dyDescent="0.25">
      <c r="A81" t="s">
        <v>95</v>
      </c>
      <c r="BD81">
        <v>-2.0801702110872462</v>
      </c>
      <c r="BE81">
        <v>-2.299968557352027</v>
      </c>
      <c r="BF81">
        <v>-1.973632008948708</v>
      </c>
      <c r="BG81">
        <v>-3.374230359267631</v>
      </c>
      <c r="BH81">
        <v>-2.3049554973553992</v>
      </c>
      <c r="BI81">
        <v>-2.538488656727564</v>
      </c>
      <c r="BJ81">
        <v>-2.3538097963959692</v>
      </c>
      <c r="BK81">
        <v>-1.7349376025147589</v>
      </c>
      <c r="BL81">
        <v>-1.622739228363949</v>
      </c>
      <c r="BM81">
        <v>-2.2576616627673141</v>
      </c>
      <c r="BN81">
        <v>-2.738070585578356</v>
      </c>
      <c r="BO81">
        <v>-3.6958164818656609</v>
      </c>
      <c r="BP81">
        <v>-3.1957214124521749</v>
      </c>
      <c r="BQ81">
        <v>-2.773750060809542</v>
      </c>
      <c r="BR81">
        <v>-2.1167400588422018</v>
      </c>
      <c r="BS81">
        <v>-2.6437548576160439</v>
      </c>
      <c r="BT81">
        <v>-2.0801779972154968</v>
      </c>
      <c r="BU81">
        <v>-2.1831229166139798</v>
      </c>
      <c r="BV81">
        <v>-1.670045982719035</v>
      </c>
      <c r="BZ81">
        <v>-1.477095482716692</v>
      </c>
      <c r="CA81">
        <v>-1.985194055506462</v>
      </c>
      <c r="CB81">
        <v>-2.499894250669735</v>
      </c>
      <c r="CC81">
        <v>-1.9337897494272771</v>
      </c>
      <c r="CD81">
        <v>-2.395939375108604</v>
      </c>
      <c r="CE81">
        <v>-1.542016582214071</v>
      </c>
      <c r="CF81">
        <v>-1.309993819108404</v>
      </c>
      <c r="CG81">
        <v>-1.7656699030350851</v>
      </c>
      <c r="CH81">
        <v>-2.048051884553495</v>
      </c>
      <c r="CI81">
        <v>-2.7240461126377689</v>
      </c>
      <c r="CJ81">
        <v>-0.73805412080065658</v>
      </c>
      <c r="CK81">
        <v>-2.3563680222879579</v>
      </c>
      <c r="CL81">
        <v>-2.267117755704064</v>
      </c>
      <c r="CM81">
        <v>-3.0680164187526748</v>
      </c>
      <c r="CN81">
        <v>-1.782790810756794</v>
      </c>
      <c r="CO81">
        <v>-3.0709443092653368</v>
      </c>
      <c r="CP81">
        <v>-2.405537939704705</v>
      </c>
      <c r="CQ81">
        <v>-2.2973915912274379</v>
      </c>
      <c r="CR81">
        <v>-2.6821091595884741</v>
      </c>
      <c r="CV81">
        <v>-2.497537560173694</v>
      </c>
      <c r="CW81">
        <v>-3.645702231101267</v>
      </c>
    </row>
    <row r="82" spans="1:101" x14ac:dyDescent="0.25">
      <c r="A82" t="s">
        <v>96</v>
      </c>
      <c r="C82">
        <v>-3.950922659235204</v>
      </c>
      <c r="D82">
        <v>-3.3742365418758702</v>
      </c>
      <c r="E82">
        <v>-0.98570436093505009</v>
      </c>
      <c r="F82">
        <v>-1.87614824188102</v>
      </c>
      <c r="G82">
        <v>-3.4172653904665782</v>
      </c>
      <c r="H82">
        <v>-2.874291735838729</v>
      </c>
      <c r="I82">
        <v>-2.683748133621056</v>
      </c>
      <c r="J82">
        <v>-3.1698788390500638</v>
      </c>
      <c r="K82">
        <v>-2.509006661359471</v>
      </c>
      <c r="L82">
        <v>-3.1309472263005231</v>
      </c>
      <c r="M82">
        <v>-1.8859093259535931</v>
      </c>
      <c r="N82">
        <v>-1.1159130813829561</v>
      </c>
      <c r="O82">
        <v>-2.1268573363406591</v>
      </c>
      <c r="P82">
        <v>-1.6543256160868749</v>
      </c>
      <c r="Q82">
        <v>-2.3973859621391109</v>
      </c>
      <c r="R82">
        <v>-2.5288327428247901</v>
      </c>
      <c r="S82">
        <v>-1.106757027451686</v>
      </c>
      <c r="T82">
        <v>-1.986428548627269</v>
      </c>
      <c r="U82">
        <v>-1.779554752671177</v>
      </c>
      <c r="V82">
        <v>-3.105473841998295</v>
      </c>
      <c r="W82">
        <v>-0.80127375205779061</v>
      </c>
      <c r="AA82">
        <v>-0.33588226702144891</v>
      </c>
      <c r="AB82">
        <v>-0.55237779407109167</v>
      </c>
      <c r="AC82">
        <v>3.048490961625977E-2</v>
      </c>
      <c r="AD82">
        <v>-1.169880723174298</v>
      </c>
      <c r="AE82">
        <v>-0.87346062725572682</v>
      </c>
      <c r="AF82">
        <v>-2.3130805511464301</v>
      </c>
      <c r="AG82">
        <v>-2.2378075519275948</v>
      </c>
      <c r="AH82">
        <v>-2.352873554727847</v>
      </c>
      <c r="AI82">
        <v>-2.5052064631779589</v>
      </c>
      <c r="AJ82">
        <v>-3.300363629860783</v>
      </c>
      <c r="AK82">
        <v>-0.1915402611888799</v>
      </c>
      <c r="AL82">
        <v>-2.4620284683000788</v>
      </c>
      <c r="AM82">
        <v>-2.0082336368419562</v>
      </c>
      <c r="AN82">
        <v>-2.9508206243005599</v>
      </c>
      <c r="AO82">
        <v>-1.91946435936527</v>
      </c>
      <c r="AP82">
        <v>-2.3143750549570612</v>
      </c>
      <c r="AQ82">
        <v>-2.8252265018178822</v>
      </c>
      <c r="AR82">
        <v>-2.8540179433180382</v>
      </c>
      <c r="AS82">
        <v>-2.9825423793296322</v>
      </c>
      <c r="BD82">
        <v>-2.276688337572204</v>
      </c>
      <c r="BE82">
        <v>-1.7260694021279399</v>
      </c>
      <c r="BF82">
        <v>-2.018337645215305</v>
      </c>
      <c r="BG82">
        <v>-3.4060070519871162</v>
      </c>
      <c r="BH82">
        <v>-1.8508034207527631</v>
      </c>
      <c r="BI82">
        <v>-2.5079614163267849</v>
      </c>
      <c r="BJ82">
        <v>-2.9549233000366142</v>
      </c>
      <c r="BK82">
        <v>-3.5785110484721141</v>
      </c>
      <c r="BL82">
        <v>-1.8495026719016081</v>
      </c>
      <c r="BM82">
        <v>-0.95185506136204667</v>
      </c>
      <c r="BN82">
        <v>-1.0555778033993211</v>
      </c>
      <c r="BO82">
        <v>-1.5072225001080191</v>
      </c>
      <c r="BP82">
        <v>-1.7589524893513619</v>
      </c>
      <c r="BQ82">
        <v>-3.135952690518458</v>
      </c>
      <c r="BR82">
        <v>-2.0049654872815399</v>
      </c>
      <c r="BS82">
        <v>-2.3882920063340309</v>
      </c>
      <c r="BT82">
        <v>-2.219002932735481</v>
      </c>
      <c r="BU82">
        <v>-3.1279372808912891</v>
      </c>
      <c r="BV82">
        <v>-1.358856719690666</v>
      </c>
      <c r="BZ82">
        <v>-0.33689823954503162</v>
      </c>
      <c r="CA82">
        <v>-2.3068292699277029</v>
      </c>
      <c r="CB82">
        <v>-1.0456560364392169</v>
      </c>
      <c r="CC82">
        <v>-2.6536003547937468</v>
      </c>
      <c r="CD82">
        <v>-2.748433446330123</v>
      </c>
      <c r="CE82">
        <v>-2.5811800955329121</v>
      </c>
      <c r="CF82">
        <v>-2.0905156979116968</v>
      </c>
      <c r="CG82">
        <v>-0.67181381956995556</v>
      </c>
      <c r="CH82">
        <v>-1.0463741207563519</v>
      </c>
      <c r="CI82">
        <v>-2.04910610884972</v>
      </c>
      <c r="CJ82">
        <v>-1.829311281356967</v>
      </c>
      <c r="CK82">
        <v>-1.7964880120828131</v>
      </c>
      <c r="CL82">
        <v>-2.8080818615257561</v>
      </c>
      <c r="CM82">
        <v>-2.5859274171914088</v>
      </c>
      <c r="CN82">
        <v>-1.1281117567249239</v>
      </c>
      <c r="CO82">
        <v>-2.1787118027314492</v>
      </c>
      <c r="CP82">
        <v>-1.027301521679638</v>
      </c>
      <c r="CQ82">
        <v>-3.0609014344323802</v>
      </c>
      <c r="CR82">
        <v>-2.9376718255535281</v>
      </c>
      <c r="CV82">
        <v>-1.8567672986213</v>
      </c>
      <c r="CW82">
        <v>-3.6644162938753948</v>
      </c>
    </row>
    <row r="83" spans="1:101" x14ac:dyDescent="0.25">
      <c r="A83" t="s">
        <v>97</v>
      </c>
      <c r="BD83">
        <v>-1.9350135669286279</v>
      </c>
      <c r="BE83">
        <v>-1.339729702181971</v>
      </c>
      <c r="BF83">
        <v>-1.1964714226416571</v>
      </c>
      <c r="BG83">
        <v>-2.267599919385781</v>
      </c>
      <c r="BH83">
        <v>-1.768037947477558</v>
      </c>
      <c r="BI83">
        <v>-2.43376272650714</v>
      </c>
      <c r="BJ83">
        <v>-2.2983883574334749</v>
      </c>
      <c r="BK83">
        <v>-2.293540537518254</v>
      </c>
      <c r="BL83">
        <v>-0.15341752723345939</v>
      </c>
      <c r="BM83">
        <v>-1.484952740270614</v>
      </c>
      <c r="BN83">
        <v>-1.1368271734308439</v>
      </c>
      <c r="BO83">
        <v>-2.3349835134781709</v>
      </c>
      <c r="BP83">
        <v>-1.2161477920231141</v>
      </c>
      <c r="BQ83">
        <v>-1.431707897996785</v>
      </c>
      <c r="BR83">
        <v>-2.1544839688511308</v>
      </c>
      <c r="BS83">
        <v>-1.9473148500832369</v>
      </c>
      <c r="BT83">
        <v>-2.7587366208618782</v>
      </c>
      <c r="BU83">
        <v>-2.880233313235316</v>
      </c>
      <c r="BV83">
        <v>-2.734458404303262</v>
      </c>
      <c r="BZ83">
        <v>-1.764141053961614</v>
      </c>
      <c r="CA83">
        <v>-2.1143721936902891</v>
      </c>
      <c r="CB83">
        <v>-2.1930714976736421</v>
      </c>
      <c r="CC83">
        <v>0.39880719102994378</v>
      </c>
      <c r="CD83">
        <v>0.28394282656835818</v>
      </c>
      <c r="CE83">
        <v>-2.5515888375252551</v>
      </c>
      <c r="CF83">
        <v>-0.35594910379971317</v>
      </c>
      <c r="CG83">
        <v>-2.1758125037659619</v>
      </c>
      <c r="CH83">
        <v>-2.029956894470982</v>
      </c>
      <c r="CI83">
        <v>-3.0797635180480398</v>
      </c>
      <c r="CJ83">
        <v>-1.245322675862458</v>
      </c>
      <c r="CK83">
        <v>-2.726524966712113</v>
      </c>
      <c r="CL83">
        <v>-2.7702072498875041</v>
      </c>
      <c r="CM83">
        <v>-2.8027633317588481</v>
      </c>
      <c r="CN83">
        <v>-1.98471337407306</v>
      </c>
      <c r="CO83">
        <v>-2.331759875482037</v>
      </c>
      <c r="CP83">
        <v>-2.698983994631309</v>
      </c>
      <c r="CQ83">
        <v>-2.5584757464784702</v>
      </c>
      <c r="CR83">
        <v>-2.6529694744572661</v>
      </c>
      <c r="CV83">
        <v>-1.3020840243481111</v>
      </c>
      <c r="CW83">
        <v>-2.9649496117293301</v>
      </c>
    </row>
    <row r="84" spans="1:101" x14ac:dyDescent="0.25">
      <c r="A84" t="s">
        <v>98</v>
      </c>
      <c r="BD84">
        <v>-2.071014332465543</v>
      </c>
      <c r="BE84">
        <v>-0.1267749185772358</v>
      </c>
      <c r="BF84">
        <v>0.45864850741805441</v>
      </c>
      <c r="BG84">
        <v>-1.841805899567639</v>
      </c>
      <c r="BH84">
        <v>-1.347714887991972</v>
      </c>
      <c r="BI84">
        <v>-2.0175025869792811</v>
      </c>
      <c r="BJ84">
        <v>-2.9453618825390682</v>
      </c>
      <c r="BK84">
        <v>-2.7097489033560258</v>
      </c>
      <c r="BL84">
        <v>-1.8543293367221929</v>
      </c>
      <c r="BM84">
        <v>-0.94033282742656354</v>
      </c>
      <c r="BN84">
        <v>-1.016204357817744</v>
      </c>
      <c r="BO84">
        <v>-2.2981817511906639</v>
      </c>
      <c r="BP84">
        <v>-1.8209581876435379</v>
      </c>
      <c r="BQ84">
        <v>-1.812906421646957</v>
      </c>
      <c r="BR84">
        <v>-2.8934918240542049</v>
      </c>
      <c r="BS84">
        <v>-2.4747804610479118</v>
      </c>
      <c r="BT84">
        <v>-2.459517568185841</v>
      </c>
      <c r="BU84">
        <v>-1.676130275055755</v>
      </c>
      <c r="BV84">
        <v>-2.5495363898595591</v>
      </c>
      <c r="BZ84">
        <v>-0.67696620163314503</v>
      </c>
      <c r="CA84">
        <v>-1.178658093089606</v>
      </c>
      <c r="CB84">
        <v>-0.59764489874109294</v>
      </c>
      <c r="CC84">
        <v>-3.2891890943582118</v>
      </c>
      <c r="CD84">
        <v>-0.73677542863052081</v>
      </c>
      <c r="CE84">
        <v>-1.5852733684781799</v>
      </c>
      <c r="CF84">
        <v>-1.710914794612844</v>
      </c>
      <c r="CG84">
        <v>-2.972107917805082</v>
      </c>
      <c r="CH84">
        <v>-2.1165570624994818</v>
      </c>
      <c r="CI84">
        <v>-2.2002744530389489</v>
      </c>
      <c r="CJ84">
        <v>-3.0420003713887671</v>
      </c>
      <c r="CK84">
        <v>-2.4649962826294001</v>
      </c>
      <c r="CL84">
        <v>-2.5997119528119419</v>
      </c>
      <c r="CM84">
        <v>-1.9595557663895999</v>
      </c>
      <c r="CN84">
        <v>-3.0755629612664972</v>
      </c>
      <c r="CO84">
        <v>-2.105223326371982</v>
      </c>
      <c r="CP84">
        <v>-2.3892726560902768</v>
      </c>
      <c r="CQ84">
        <v>-0.86985793798325095</v>
      </c>
      <c r="CR84">
        <v>0.2137239857327759</v>
      </c>
      <c r="CV84">
        <v>-0.65403507234300651</v>
      </c>
      <c r="CW84">
        <v>-3.5742566846318868</v>
      </c>
    </row>
    <row r="85" spans="1:101" x14ac:dyDescent="0.25">
      <c r="A85" t="s">
        <v>99</v>
      </c>
      <c r="C85">
        <v>-4.0868249629659807</v>
      </c>
      <c r="D85">
        <v>-3.138353597549739</v>
      </c>
      <c r="E85">
        <v>-1.417859352641696</v>
      </c>
      <c r="F85">
        <v>-1.979062375756671</v>
      </c>
      <c r="G85">
        <v>-0.88046461685137789</v>
      </c>
      <c r="H85">
        <v>-0.85293609986544738</v>
      </c>
      <c r="I85">
        <v>-2.69538938976507</v>
      </c>
      <c r="J85">
        <v>-1.676165982753959</v>
      </c>
      <c r="K85">
        <v>-1.260602882802621</v>
      </c>
      <c r="L85">
        <v>-3.0236093459814568</v>
      </c>
      <c r="M85">
        <v>-1.820913454921522</v>
      </c>
      <c r="N85">
        <v>-0.95829902237987763</v>
      </c>
      <c r="O85">
        <v>-0.63104330480185533</v>
      </c>
      <c r="P85">
        <v>-2.2675881482947831</v>
      </c>
      <c r="Q85">
        <v>-1.1324972936311131</v>
      </c>
      <c r="R85">
        <v>-2.3365488448867171</v>
      </c>
      <c r="S85">
        <v>-2.7407387815328592</v>
      </c>
      <c r="T85">
        <v>-2.68476027971567</v>
      </c>
      <c r="U85">
        <v>-2.9670624849368639</v>
      </c>
      <c r="V85">
        <v>-1.6708250484879821</v>
      </c>
      <c r="W85">
        <v>-1.2200600294873241</v>
      </c>
      <c r="AA85">
        <v>-2.1875703132839428</v>
      </c>
      <c r="AB85">
        <v>-1.8558581745232641</v>
      </c>
      <c r="AC85">
        <v>-2.5816932679210969</v>
      </c>
      <c r="AD85">
        <v>-3.323527475129016</v>
      </c>
      <c r="AE85">
        <v>-2.1544488718840178</v>
      </c>
      <c r="AF85">
        <v>-2.388492890787437</v>
      </c>
      <c r="AG85">
        <v>-2.674144656279839</v>
      </c>
      <c r="AH85">
        <v>-2.8588180915001691</v>
      </c>
      <c r="AI85">
        <v>-2.9790508527332289</v>
      </c>
      <c r="AJ85">
        <v>-1.950110269172308</v>
      </c>
      <c r="AK85">
        <v>-1.443541645045916</v>
      </c>
      <c r="AL85">
        <v>-2.326180957203591</v>
      </c>
      <c r="AM85">
        <v>-2.7525409521197619</v>
      </c>
      <c r="AN85">
        <v>-2.436712673714847</v>
      </c>
      <c r="AO85">
        <v>-2.0505573267006452</v>
      </c>
      <c r="AP85">
        <v>-2.474572405887002</v>
      </c>
      <c r="AQ85">
        <v>-3.125286143753383</v>
      </c>
      <c r="AR85">
        <v>-2.326658369073499</v>
      </c>
      <c r="AS85">
        <v>-2.7861628392503408</v>
      </c>
      <c r="BD85">
        <v>-2.9653939355644892</v>
      </c>
      <c r="BE85">
        <v>-3.361587129700236</v>
      </c>
      <c r="BF85">
        <v>-2.9540133567119078</v>
      </c>
      <c r="BG85">
        <v>-3.4087934012384382</v>
      </c>
      <c r="BH85">
        <v>-3.3447165149340079</v>
      </c>
      <c r="BI85">
        <v>-3.3569259782269389</v>
      </c>
      <c r="BJ85">
        <v>-3.520627180100778</v>
      </c>
      <c r="BK85">
        <v>-1.4199836400289061</v>
      </c>
      <c r="BL85">
        <v>-0.6318818052128965</v>
      </c>
      <c r="BM85">
        <v>-0.51240079290598817</v>
      </c>
      <c r="BN85">
        <v>-1.919686368335898</v>
      </c>
      <c r="BO85">
        <v>-3.1085794773593149</v>
      </c>
      <c r="BP85">
        <v>-2.2236195941408061</v>
      </c>
      <c r="BQ85">
        <v>-1.9224934636902631</v>
      </c>
      <c r="BR85">
        <v>-1.5826959147530939</v>
      </c>
      <c r="BS85">
        <v>-2.884344993736971</v>
      </c>
      <c r="BT85">
        <v>-3.3079801369975241</v>
      </c>
      <c r="BU85">
        <v>-2.5715105476226299</v>
      </c>
      <c r="BV85">
        <v>-1.4966003539906589</v>
      </c>
      <c r="BZ85">
        <v>-1.465205331715147</v>
      </c>
      <c r="CA85">
        <v>-1.5786000509206031</v>
      </c>
      <c r="CB85">
        <v>-1.573450698838126</v>
      </c>
      <c r="CC85">
        <v>-1.8434038506794661</v>
      </c>
      <c r="CD85">
        <v>-3.0981564311918319</v>
      </c>
      <c r="CE85">
        <v>-2.0487480061448631</v>
      </c>
      <c r="CF85">
        <v>-2.5166881234358769</v>
      </c>
      <c r="CG85">
        <v>-3.1417118465134459</v>
      </c>
      <c r="CH85">
        <v>-3.69076832562068</v>
      </c>
      <c r="CI85">
        <v>-3.2346025794279352</v>
      </c>
      <c r="CJ85">
        <v>-1.153474366860729</v>
      </c>
      <c r="CK85">
        <v>-2.8107014983301708</v>
      </c>
      <c r="CL85">
        <v>-2.764672553331458</v>
      </c>
      <c r="CM85">
        <v>-2.111966524724584</v>
      </c>
      <c r="CN85">
        <v>-2.730978942853485</v>
      </c>
      <c r="CO85">
        <v>-2.226551448698963</v>
      </c>
      <c r="CP85">
        <v>-1.291767520502751</v>
      </c>
      <c r="CQ85">
        <v>-2.773101137497282</v>
      </c>
      <c r="CR85">
        <v>-2.8689851505704058</v>
      </c>
      <c r="CV85">
        <v>-1.4460979028893559</v>
      </c>
      <c r="CW85">
        <v>-4.4338263743946769</v>
      </c>
    </row>
    <row r="86" spans="1:101" x14ac:dyDescent="0.25">
      <c r="A86" t="s">
        <v>100</v>
      </c>
      <c r="C86">
        <v>-3.4468690632516261</v>
      </c>
      <c r="D86">
        <v>-3.231197707628382</v>
      </c>
      <c r="E86">
        <v>-1.110274978528601</v>
      </c>
      <c r="F86">
        <v>-1.1188538784934761</v>
      </c>
      <c r="G86">
        <v>-1.671316660955023</v>
      </c>
      <c r="H86">
        <v>-1.462906241410812</v>
      </c>
      <c r="I86">
        <v>-1.1254583111722269</v>
      </c>
      <c r="J86">
        <v>-1.038911437126244</v>
      </c>
      <c r="K86">
        <v>-0.62821327532844828</v>
      </c>
      <c r="L86">
        <v>-0.56666545799292645</v>
      </c>
      <c r="M86">
        <v>-1.113342813868353</v>
      </c>
      <c r="N86">
        <v>-1.047498965514047</v>
      </c>
      <c r="O86">
        <v>-1.101485774081145</v>
      </c>
      <c r="P86">
        <v>-1.9312552964597129</v>
      </c>
      <c r="Q86">
        <v>-2.4532234923295859</v>
      </c>
      <c r="R86">
        <v>-1.693384413414708</v>
      </c>
      <c r="S86">
        <v>-0.67686021148721176</v>
      </c>
      <c r="T86">
        <v>-0.95065349734986015</v>
      </c>
      <c r="U86">
        <v>-0.41551062813832329</v>
      </c>
      <c r="V86">
        <v>-1.574327122875764</v>
      </c>
      <c r="W86">
        <v>-0.88887451494548531</v>
      </c>
      <c r="AA86">
        <v>-0.55798726553727995</v>
      </c>
      <c r="AB86">
        <v>-1.292229260220493</v>
      </c>
      <c r="AC86">
        <v>-1.6919909140378739</v>
      </c>
      <c r="AD86">
        <v>-3.1114102192517712</v>
      </c>
      <c r="AE86">
        <v>-1.606439001918343</v>
      </c>
      <c r="AF86">
        <v>-1.2941940724370899</v>
      </c>
      <c r="AG86">
        <v>-2.2506909487398601</v>
      </c>
      <c r="AH86">
        <v>-1.65747419347734</v>
      </c>
      <c r="AI86">
        <v>-1.9209071717664901</v>
      </c>
      <c r="AJ86">
        <v>-2.536257154227604</v>
      </c>
      <c r="AK86">
        <v>-2.4206669985093079</v>
      </c>
      <c r="AL86">
        <v>-2.685351708922926</v>
      </c>
      <c r="AM86">
        <v>-2.339077384362394</v>
      </c>
      <c r="AN86">
        <v>-2.8261205370375109</v>
      </c>
      <c r="AO86">
        <v>-2.411387452885414</v>
      </c>
      <c r="AP86">
        <v>-1.9948473541100791</v>
      </c>
      <c r="AQ86">
        <v>-2.5387461070338841</v>
      </c>
      <c r="AR86">
        <v>-2.7413967656184091</v>
      </c>
      <c r="AS86">
        <v>-2.0963781389528302</v>
      </c>
      <c r="BD86">
        <v>-2.1173061363249168</v>
      </c>
      <c r="BE86">
        <v>-1.6634488841172099</v>
      </c>
      <c r="BF86">
        <v>-2.498511863821347</v>
      </c>
      <c r="BG86">
        <v>-3.663222634497596</v>
      </c>
      <c r="BH86">
        <v>-3.0783526258432889</v>
      </c>
      <c r="BI86">
        <v>-2.989006628583458</v>
      </c>
      <c r="BJ86">
        <v>-3.016538943857904</v>
      </c>
      <c r="BK86">
        <v>-3.075633638658501</v>
      </c>
      <c r="BL86">
        <v>-3.1226116833653319</v>
      </c>
      <c r="BM86">
        <v>-1.293721265686411</v>
      </c>
      <c r="BN86">
        <v>-0.90920569482247182</v>
      </c>
      <c r="BO86">
        <v>-3.0964011346694611</v>
      </c>
      <c r="BP86">
        <v>-2.713046273488565</v>
      </c>
      <c r="BQ86">
        <v>-1.3828319040465711</v>
      </c>
      <c r="BR86">
        <v>-1.891061637486831</v>
      </c>
      <c r="BS86">
        <v>-3.278471500468652</v>
      </c>
      <c r="BT86">
        <v>-3.0480549882114039</v>
      </c>
      <c r="BU86">
        <v>-3.197357279669649</v>
      </c>
      <c r="BV86">
        <v>-1.03263049103719</v>
      </c>
      <c r="BZ86">
        <v>-1.045951576448739</v>
      </c>
      <c r="CA86">
        <v>-2.886776543171043</v>
      </c>
      <c r="CB86">
        <v>-3.0519761611807761</v>
      </c>
      <c r="CC86">
        <v>-1.614914182761148</v>
      </c>
      <c r="CD86">
        <v>-0.60495152328629276</v>
      </c>
      <c r="CE86">
        <v>-2.3425069561488661</v>
      </c>
      <c r="CF86">
        <v>-3.046055906145126</v>
      </c>
      <c r="CG86">
        <v>-2.2509750387611418</v>
      </c>
      <c r="CH86">
        <v>-3.047759088862076</v>
      </c>
      <c r="CI86">
        <v>-3.0122516756271169</v>
      </c>
      <c r="CJ86">
        <v>-0.87502350653875316</v>
      </c>
      <c r="CK86">
        <v>-2.1559895181912259</v>
      </c>
      <c r="CL86">
        <v>-1.166092476274718</v>
      </c>
      <c r="CM86">
        <v>-2.102050254560953</v>
      </c>
      <c r="CN86">
        <v>-2.439016114222277</v>
      </c>
      <c r="CO86">
        <v>-2.944061320724551</v>
      </c>
      <c r="CP86">
        <v>-2.910771311195461</v>
      </c>
      <c r="CQ86">
        <v>-2.20200445018751</v>
      </c>
      <c r="CR86">
        <v>-1.7423068374922299</v>
      </c>
      <c r="CV86">
        <v>-1.487976741292758</v>
      </c>
      <c r="CW86">
        <v>-1.5648355758669139</v>
      </c>
    </row>
    <row r="87" spans="1:101" x14ac:dyDescent="0.25">
      <c r="A87" t="s">
        <v>101</v>
      </c>
      <c r="C87">
        <v>-2.7383098779502748</v>
      </c>
      <c r="D87">
        <v>-3.2343846329811718</v>
      </c>
      <c r="E87">
        <v>-1.868624246008828</v>
      </c>
      <c r="F87">
        <v>-2.5376526597920028</v>
      </c>
      <c r="G87">
        <v>-1.622217262865651</v>
      </c>
      <c r="H87">
        <v>-1.1171848710088981</v>
      </c>
      <c r="I87">
        <v>-1.956032825408708</v>
      </c>
      <c r="J87">
        <v>-2.332277754180383</v>
      </c>
      <c r="K87">
        <v>-2.6171705819933568</v>
      </c>
      <c r="L87">
        <v>-2.1366312577197699</v>
      </c>
      <c r="M87">
        <v>-2.3088192417008031</v>
      </c>
      <c r="N87">
        <v>-2.909087259156339</v>
      </c>
      <c r="O87">
        <v>-1.2308595207497699</v>
      </c>
      <c r="P87">
        <v>-1.3078578474551079</v>
      </c>
      <c r="Q87">
        <v>-3.0106915310279292</v>
      </c>
      <c r="R87">
        <v>-2.6148119554209059</v>
      </c>
      <c r="S87">
        <v>-1.945387019483158</v>
      </c>
      <c r="T87">
        <v>-1.587016177507234</v>
      </c>
      <c r="U87">
        <v>-2.2708401609461339</v>
      </c>
      <c r="V87">
        <v>-2.1098764341463458</v>
      </c>
      <c r="W87">
        <v>-2.463820705061202</v>
      </c>
      <c r="AA87">
        <v>-1.385735770540627</v>
      </c>
      <c r="AB87">
        <v>-2.271155541945125</v>
      </c>
      <c r="AC87">
        <v>-2.3214632207401631</v>
      </c>
      <c r="AD87">
        <v>-2.98553659617889</v>
      </c>
      <c r="AE87">
        <v>-0.60929526682595958</v>
      </c>
      <c r="AF87">
        <v>-1.48432031000164</v>
      </c>
      <c r="AG87">
        <v>-1.548060823772565</v>
      </c>
      <c r="AH87">
        <v>-0.66442994178005221</v>
      </c>
      <c r="AI87">
        <v>-2.7638088793807518</v>
      </c>
      <c r="AJ87">
        <v>-3.060199022639476</v>
      </c>
      <c r="AK87">
        <v>-1.098834127596054</v>
      </c>
      <c r="AL87">
        <v>-2.0791181536160779</v>
      </c>
      <c r="AM87">
        <v>-2.6289693663544762</v>
      </c>
      <c r="AN87">
        <v>-1.8951842073936951</v>
      </c>
      <c r="AO87">
        <v>-2.3122406131739219</v>
      </c>
      <c r="AP87">
        <v>-1.994645506658302</v>
      </c>
      <c r="AQ87">
        <v>-1.1658241422941391</v>
      </c>
      <c r="AR87">
        <v>-1.4557959732189969</v>
      </c>
      <c r="AS87">
        <v>-1.7861007466166781</v>
      </c>
      <c r="BD87">
        <v>-2.7602353216831448</v>
      </c>
      <c r="BE87">
        <v>-2.4447470938989531</v>
      </c>
      <c r="BF87">
        <v>-2.4124332053555189</v>
      </c>
      <c r="BG87">
        <v>-2.205525671218461</v>
      </c>
      <c r="BH87">
        <v>-2.8624718945391781</v>
      </c>
      <c r="BI87">
        <v>-1.2460656136497319</v>
      </c>
      <c r="BJ87">
        <v>-0.72733345048188258</v>
      </c>
      <c r="BK87">
        <v>-2.3077508326549911</v>
      </c>
      <c r="BL87">
        <v>-0.44400268052785269</v>
      </c>
      <c r="BM87">
        <v>-7.2281375219893727E-3</v>
      </c>
      <c r="BN87">
        <v>-1.01980297449345</v>
      </c>
      <c r="BO87">
        <v>-1.1388363756430639</v>
      </c>
      <c r="BP87">
        <v>-0.76562751289253694</v>
      </c>
      <c r="BQ87">
        <v>-1.882836510311245</v>
      </c>
      <c r="BR87">
        <v>-2.3128950930192751</v>
      </c>
      <c r="BS87">
        <v>-2.5643982227567572</v>
      </c>
      <c r="BT87">
        <v>-2.049793478991536</v>
      </c>
      <c r="BU87">
        <v>-2.0607800844269488</v>
      </c>
      <c r="BV87">
        <v>-2.1574624553524542</v>
      </c>
      <c r="BZ87">
        <v>-1.189699830241481</v>
      </c>
      <c r="CA87">
        <v>-0.62850124283831199</v>
      </c>
      <c r="CB87">
        <v>-1.8277489307799899</v>
      </c>
      <c r="CC87">
        <v>-2.3422466050211539</v>
      </c>
      <c r="CD87">
        <v>-1.7052073757518209</v>
      </c>
      <c r="CE87">
        <v>-2.545897452524672</v>
      </c>
      <c r="CF87">
        <v>-1.217357314448636</v>
      </c>
      <c r="CG87">
        <v>-2.3046282556322328</v>
      </c>
      <c r="CH87">
        <v>-2.034957986969689</v>
      </c>
      <c r="CI87">
        <v>-1.700728503962714</v>
      </c>
      <c r="CJ87">
        <v>-0.1254931777495584</v>
      </c>
      <c r="CK87">
        <v>-1.412144194172767</v>
      </c>
      <c r="CL87">
        <v>-1.224872349004746</v>
      </c>
      <c r="CM87">
        <v>-1.100456488923325</v>
      </c>
      <c r="CN87">
        <v>-1.334037239421491</v>
      </c>
      <c r="CO87">
        <v>-1.2093722940532949</v>
      </c>
      <c r="CP87">
        <v>-1.280002652203782</v>
      </c>
      <c r="CQ87">
        <v>-1.889902365212351</v>
      </c>
      <c r="CR87">
        <v>-1.8304843091963561</v>
      </c>
      <c r="CV87">
        <v>-1.1309252895163171</v>
      </c>
      <c r="CW87">
        <v>-3.036031354631449</v>
      </c>
    </row>
    <row r="88" spans="1:101" x14ac:dyDescent="0.25">
      <c r="A88" t="s">
        <v>102</v>
      </c>
      <c r="BD88">
        <v>-2.729280037715506</v>
      </c>
      <c r="BE88">
        <v>-2.8208150517939878</v>
      </c>
      <c r="BF88">
        <v>-2.2243337492973931</v>
      </c>
      <c r="BG88">
        <v>-2.8824399051464158</v>
      </c>
      <c r="BH88">
        <v>-2.9816504747298249</v>
      </c>
      <c r="BI88">
        <v>-2.9507647759730991</v>
      </c>
      <c r="BJ88">
        <v>-2.9849548045209309</v>
      </c>
      <c r="BK88">
        <v>-3.041008857908301</v>
      </c>
      <c r="BL88">
        <v>-0.93897558547785787</v>
      </c>
      <c r="BM88">
        <v>-6.5161774647496701E-2</v>
      </c>
      <c r="BN88">
        <v>-2.1160189287498778</v>
      </c>
      <c r="BO88">
        <v>-2.7578417943482929</v>
      </c>
      <c r="BP88">
        <v>-1.932295664210506</v>
      </c>
      <c r="BQ88">
        <v>-3.087852631008337</v>
      </c>
      <c r="BR88">
        <v>-3.001876780807248</v>
      </c>
      <c r="BS88">
        <v>-3.141800311773181</v>
      </c>
      <c r="BT88">
        <v>-2.6054678398393749</v>
      </c>
      <c r="BU88">
        <v>-2.8195666667082779</v>
      </c>
      <c r="BV88">
        <v>-0.61102460154412286</v>
      </c>
      <c r="BZ88">
        <v>-0.27502036584484191</v>
      </c>
      <c r="CA88">
        <v>-1.1190444261558199</v>
      </c>
      <c r="CB88">
        <v>-1.2531196289190389</v>
      </c>
      <c r="CC88">
        <v>-1.0984990850368981</v>
      </c>
      <c r="CD88">
        <v>-2.684587388559887</v>
      </c>
      <c r="CE88">
        <v>-2.9362176952560151</v>
      </c>
      <c r="CF88">
        <v>-1.768892990715881</v>
      </c>
      <c r="CG88">
        <v>-1.839030185426852</v>
      </c>
      <c r="CH88">
        <v>-2.9413802153876012</v>
      </c>
      <c r="CI88">
        <v>-3.0388384965387849</v>
      </c>
      <c r="CJ88">
        <v>-1.7486547533228309</v>
      </c>
      <c r="CK88">
        <v>-3.325516479510263</v>
      </c>
      <c r="CL88">
        <v>-2.8926693491215461</v>
      </c>
      <c r="CM88">
        <v>-3.2694299996827998</v>
      </c>
      <c r="CN88">
        <v>-3.2392768516613568</v>
      </c>
      <c r="CO88">
        <v>-2.7732864027131821</v>
      </c>
      <c r="CP88">
        <v>-3.1391716594556232</v>
      </c>
      <c r="CQ88">
        <v>-1.1448388717359821</v>
      </c>
      <c r="CR88">
        <v>-2.3682630286955031</v>
      </c>
      <c r="CV88">
        <v>-1.865411422805747</v>
      </c>
      <c r="CW88">
        <v>-3.5407991383981758</v>
      </c>
    </row>
  </sheetData>
  <conditionalFormatting sqref="A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"/>
  <sheetViews>
    <sheetView topLeftCell="A37" zoomScale="55" zoomScaleNormal="55" workbookViewId="0">
      <selection activeCell="A3" sqref="A3:CX90"/>
    </sheetView>
  </sheetViews>
  <sheetFormatPr defaultColWidth="5.7109375" defaultRowHeight="15" x14ac:dyDescent="0.25"/>
  <cols>
    <col min="1" max="1" width="22.85546875" customWidth="1"/>
  </cols>
  <sheetData>
    <row r="1" spans="1:102" x14ac:dyDescent="0.25">
      <c r="B1" s="27" t="s">
        <v>124</v>
      </c>
      <c r="C1" s="27" t="s">
        <v>124</v>
      </c>
      <c r="D1" s="27" t="s">
        <v>124</v>
      </c>
      <c r="E1" s="27" t="s">
        <v>124</v>
      </c>
      <c r="F1" s="27" t="s">
        <v>124</v>
      </c>
      <c r="G1" s="27" t="s">
        <v>124</v>
      </c>
      <c r="H1" s="27" t="s">
        <v>124</v>
      </c>
      <c r="I1" s="27" t="s">
        <v>124</v>
      </c>
      <c r="J1" s="27" t="s">
        <v>124</v>
      </c>
      <c r="K1" s="27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 t="s">
        <v>124</v>
      </c>
      <c r="AO1" s="27" t="s">
        <v>124</v>
      </c>
      <c r="AP1" s="27" t="s">
        <v>124</v>
      </c>
      <c r="AQ1" s="27" t="s">
        <v>124</v>
      </c>
      <c r="AR1" s="27" t="s">
        <v>124</v>
      </c>
      <c r="AS1" s="27" t="s">
        <v>124</v>
      </c>
      <c r="AT1" s="27" t="s">
        <v>124</v>
      </c>
      <c r="AU1" s="27" t="s">
        <v>124</v>
      </c>
      <c r="AV1" s="27" t="s">
        <v>124</v>
      </c>
      <c r="AW1" s="27" t="s">
        <v>124</v>
      </c>
      <c r="AX1" s="27" t="s">
        <v>124</v>
      </c>
      <c r="AY1" s="27" t="s">
        <v>124</v>
      </c>
      <c r="AZ1" s="27"/>
      <c r="BA1" s="27" t="s">
        <v>125</v>
      </c>
      <c r="BB1" s="27" t="s">
        <v>125</v>
      </c>
      <c r="BC1" s="27" t="s">
        <v>125</v>
      </c>
      <c r="BD1" s="27" t="s">
        <v>125</v>
      </c>
      <c r="BE1" s="27" t="s">
        <v>125</v>
      </c>
      <c r="BF1" s="27" t="s">
        <v>125</v>
      </c>
      <c r="BG1" s="27" t="s">
        <v>125</v>
      </c>
      <c r="BH1" s="27" t="s">
        <v>125</v>
      </c>
      <c r="BI1" s="27" t="s">
        <v>125</v>
      </c>
      <c r="BJ1" s="27" t="s">
        <v>125</v>
      </c>
      <c r="BK1" s="27" t="s">
        <v>125</v>
      </c>
      <c r="BL1" s="27" t="s">
        <v>125</v>
      </c>
      <c r="BM1" s="27" t="s">
        <v>125</v>
      </c>
      <c r="BN1" s="27" t="s">
        <v>125</v>
      </c>
      <c r="BO1" s="27" t="s">
        <v>125</v>
      </c>
      <c r="BP1" s="27" t="s">
        <v>125</v>
      </c>
      <c r="BQ1" s="27" t="s">
        <v>125</v>
      </c>
      <c r="BR1" s="27" t="s">
        <v>125</v>
      </c>
      <c r="BS1" s="27" t="s">
        <v>125</v>
      </c>
      <c r="BT1" s="27" t="s">
        <v>125</v>
      </c>
      <c r="BU1" s="27" t="s">
        <v>125</v>
      </c>
      <c r="BV1" s="27" t="s">
        <v>125</v>
      </c>
      <c r="BW1" s="27" t="s">
        <v>125</v>
      </c>
      <c r="BX1" s="27" t="s">
        <v>125</v>
      </c>
      <c r="BY1" s="27" t="s">
        <v>125</v>
      </c>
      <c r="BZ1" s="27" t="s">
        <v>125</v>
      </c>
      <c r="CA1" s="27" t="s">
        <v>125</v>
      </c>
      <c r="CB1" s="27" t="s">
        <v>125</v>
      </c>
      <c r="CC1" s="27" t="s">
        <v>125</v>
      </c>
      <c r="CD1" s="27" t="s">
        <v>125</v>
      </c>
      <c r="CE1" s="27" t="s">
        <v>125</v>
      </c>
      <c r="CF1" s="27" t="s">
        <v>125</v>
      </c>
      <c r="CG1" s="27" t="s">
        <v>125</v>
      </c>
      <c r="CH1" s="27" t="s">
        <v>125</v>
      </c>
      <c r="CI1" s="27" t="s">
        <v>125</v>
      </c>
      <c r="CJ1" s="27" t="s">
        <v>125</v>
      </c>
      <c r="CK1" s="27" t="s">
        <v>125</v>
      </c>
      <c r="CL1" s="27" t="s">
        <v>125</v>
      </c>
      <c r="CM1" s="27" t="s">
        <v>125</v>
      </c>
      <c r="CN1" s="27" t="s">
        <v>125</v>
      </c>
      <c r="CO1" s="27" t="s">
        <v>125</v>
      </c>
      <c r="CP1" s="27" t="s">
        <v>125</v>
      </c>
      <c r="CQ1" s="27" t="s">
        <v>125</v>
      </c>
      <c r="CR1" s="27" t="s">
        <v>125</v>
      </c>
      <c r="CS1" s="27" t="s">
        <v>125</v>
      </c>
      <c r="CT1" s="27"/>
      <c r="CU1" s="27" t="s">
        <v>125</v>
      </c>
      <c r="CV1" s="27" t="s">
        <v>125</v>
      </c>
      <c r="CW1" s="27" t="s">
        <v>125</v>
      </c>
      <c r="CX1" s="27" t="s">
        <v>125</v>
      </c>
    </row>
    <row r="2" spans="1:102" x14ac:dyDescent="0.25">
      <c r="B2" s="28" t="s">
        <v>126</v>
      </c>
      <c r="C2" s="28" t="s">
        <v>126</v>
      </c>
      <c r="D2" s="28" t="s">
        <v>126</v>
      </c>
      <c r="E2" s="28" t="s">
        <v>127</v>
      </c>
      <c r="F2" s="28" t="s">
        <v>128</v>
      </c>
      <c r="G2" s="28" t="s">
        <v>127</v>
      </c>
      <c r="H2" s="28" t="s">
        <v>128</v>
      </c>
      <c r="I2" s="28" t="s">
        <v>127</v>
      </c>
      <c r="J2" s="28" t="s">
        <v>128</v>
      </c>
      <c r="K2" s="28" t="s">
        <v>127</v>
      </c>
      <c r="L2" s="28" t="s">
        <v>128</v>
      </c>
      <c r="M2" s="28" t="s">
        <v>127</v>
      </c>
      <c r="N2" s="28" t="s">
        <v>128</v>
      </c>
      <c r="O2" s="28" t="s">
        <v>127</v>
      </c>
      <c r="P2" s="28" t="s">
        <v>128</v>
      </c>
      <c r="Q2" s="28" t="s">
        <v>127</v>
      </c>
      <c r="R2" s="28" t="s">
        <v>128</v>
      </c>
      <c r="S2" s="28" t="s">
        <v>127</v>
      </c>
      <c r="T2" s="28" t="s">
        <v>128</v>
      </c>
      <c r="U2" s="28" t="s">
        <v>127</v>
      </c>
      <c r="V2" s="28" t="s">
        <v>128</v>
      </c>
      <c r="W2" s="28" t="s">
        <v>127</v>
      </c>
      <c r="X2" s="28" t="s">
        <v>128</v>
      </c>
      <c r="Y2" s="28" t="s">
        <v>126</v>
      </c>
      <c r="Z2" s="28" t="s">
        <v>126</v>
      </c>
      <c r="AA2" s="28" t="s">
        <v>127</v>
      </c>
      <c r="AB2" s="28" t="s">
        <v>128</v>
      </c>
      <c r="AC2" s="28" t="s">
        <v>127</v>
      </c>
      <c r="AD2" s="28" t="s">
        <v>128</v>
      </c>
      <c r="AE2" s="28" t="s">
        <v>127</v>
      </c>
      <c r="AF2" s="28" t="s">
        <v>128</v>
      </c>
      <c r="AG2" s="28" t="s">
        <v>127</v>
      </c>
      <c r="AH2" s="28" t="s">
        <v>128</v>
      </c>
      <c r="AI2" s="28" t="s">
        <v>127</v>
      </c>
      <c r="AJ2" s="28" t="s">
        <v>128</v>
      </c>
      <c r="AK2" s="28" t="s">
        <v>127</v>
      </c>
      <c r="AL2" s="28" t="s">
        <v>128</v>
      </c>
      <c r="AM2" s="28" t="s">
        <v>127</v>
      </c>
      <c r="AN2" s="28" t="s">
        <v>128</v>
      </c>
      <c r="AO2" s="28" t="s">
        <v>127</v>
      </c>
      <c r="AP2" s="28" t="s">
        <v>128</v>
      </c>
      <c r="AQ2" s="28" t="s">
        <v>127</v>
      </c>
      <c r="AR2" s="28" t="s">
        <v>128</v>
      </c>
      <c r="AS2" s="28" t="s">
        <v>127</v>
      </c>
      <c r="AT2" s="28" t="s">
        <v>128</v>
      </c>
      <c r="AU2" s="28" t="s">
        <v>128</v>
      </c>
      <c r="AV2" s="28" t="s">
        <v>128</v>
      </c>
      <c r="AW2" s="28" t="s">
        <v>126</v>
      </c>
      <c r="AX2" s="28" t="s">
        <v>126</v>
      </c>
      <c r="AY2" s="28" t="s">
        <v>126</v>
      </c>
      <c r="AZ2" s="28"/>
      <c r="BA2" s="28" t="s">
        <v>126</v>
      </c>
      <c r="BB2" s="28" t="s">
        <v>126</v>
      </c>
      <c r="BC2" s="28" t="s">
        <v>126</v>
      </c>
      <c r="BD2" s="28" t="s">
        <v>127</v>
      </c>
      <c r="BE2" s="28" t="s">
        <v>128</v>
      </c>
      <c r="BF2" s="28" t="s">
        <v>127</v>
      </c>
      <c r="BG2" s="28" t="s">
        <v>128</v>
      </c>
      <c r="BH2" s="28" t="s">
        <v>127</v>
      </c>
      <c r="BI2" s="28" t="s">
        <v>128</v>
      </c>
      <c r="BJ2" s="28" t="s">
        <v>127</v>
      </c>
      <c r="BK2" s="28" t="s">
        <v>128</v>
      </c>
      <c r="BL2" s="28" t="s">
        <v>127</v>
      </c>
      <c r="BM2" s="28" t="s">
        <v>128</v>
      </c>
      <c r="BN2" s="28" t="s">
        <v>127</v>
      </c>
      <c r="BO2" s="28" t="s">
        <v>128</v>
      </c>
      <c r="BP2" s="28" t="s">
        <v>127</v>
      </c>
      <c r="BQ2" s="28" t="s">
        <v>128</v>
      </c>
      <c r="BR2" s="28" t="s">
        <v>127</v>
      </c>
      <c r="BS2" s="28" t="s">
        <v>128</v>
      </c>
      <c r="BT2" s="28" t="s">
        <v>127</v>
      </c>
      <c r="BU2" s="28" t="s">
        <v>128</v>
      </c>
      <c r="BV2" s="28" t="s">
        <v>127</v>
      </c>
      <c r="BW2" s="28" t="s">
        <v>128</v>
      </c>
      <c r="BX2" s="28" t="s">
        <v>126</v>
      </c>
      <c r="BY2" s="28" t="s">
        <v>126</v>
      </c>
      <c r="BZ2" s="28" t="s">
        <v>127</v>
      </c>
      <c r="CA2" s="28" t="s">
        <v>128</v>
      </c>
      <c r="CB2" s="28" t="s">
        <v>127</v>
      </c>
      <c r="CC2" s="28" t="s">
        <v>128</v>
      </c>
      <c r="CD2" s="28" t="s">
        <v>127</v>
      </c>
      <c r="CE2" s="28" t="s">
        <v>128</v>
      </c>
      <c r="CF2" s="28" t="s">
        <v>127</v>
      </c>
      <c r="CG2" s="28" t="s">
        <v>128</v>
      </c>
      <c r="CH2" s="28" t="s">
        <v>127</v>
      </c>
      <c r="CI2" s="28" t="s">
        <v>128</v>
      </c>
      <c r="CJ2" s="28" t="s">
        <v>127</v>
      </c>
      <c r="CK2" s="28" t="s">
        <v>128</v>
      </c>
      <c r="CL2" s="28" t="s">
        <v>127</v>
      </c>
      <c r="CM2" s="28" t="s">
        <v>128</v>
      </c>
      <c r="CN2" s="28" t="s">
        <v>127</v>
      </c>
      <c r="CO2" s="28" t="s">
        <v>128</v>
      </c>
      <c r="CP2" s="28" t="s">
        <v>127</v>
      </c>
      <c r="CQ2" s="28" t="s">
        <v>128</v>
      </c>
      <c r="CR2" s="28" t="s">
        <v>127</v>
      </c>
      <c r="CS2" s="28" t="s">
        <v>128</v>
      </c>
      <c r="CT2" s="28"/>
      <c r="CU2" s="28" t="s">
        <v>128</v>
      </c>
      <c r="CV2" s="28" t="s">
        <v>126</v>
      </c>
      <c r="CW2" s="28" t="s">
        <v>126</v>
      </c>
      <c r="CX2" s="28" t="s">
        <v>126</v>
      </c>
    </row>
    <row r="3" spans="1:102" x14ac:dyDescent="0.25">
      <c r="A3">
        <v>0</v>
      </c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6</v>
      </c>
      <c r="M3" t="s">
        <v>7</v>
      </c>
      <c r="N3" t="s">
        <v>7</v>
      </c>
      <c r="O3" t="s">
        <v>8</v>
      </c>
      <c r="P3" t="s">
        <v>8</v>
      </c>
      <c r="Q3" t="s">
        <v>9</v>
      </c>
      <c r="R3" t="s">
        <v>9</v>
      </c>
      <c r="S3" t="s">
        <v>10</v>
      </c>
      <c r="T3" t="s">
        <v>10</v>
      </c>
      <c r="U3" t="s">
        <v>11</v>
      </c>
      <c r="V3" t="s">
        <v>11</v>
      </c>
      <c r="W3" t="s">
        <v>12</v>
      </c>
      <c r="X3" t="s">
        <v>12</v>
      </c>
      <c r="Y3" t="s">
        <v>1</v>
      </c>
      <c r="Z3" t="s">
        <v>2</v>
      </c>
      <c r="AA3" t="s">
        <v>3</v>
      </c>
      <c r="AB3" t="s">
        <v>3</v>
      </c>
      <c r="AC3" t="s">
        <v>4</v>
      </c>
      <c r="AD3" t="s">
        <v>4</v>
      </c>
      <c r="AE3" t="s">
        <v>5</v>
      </c>
      <c r="AF3" t="s">
        <v>5</v>
      </c>
      <c r="AG3" t="s">
        <v>6</v>
      </c>
      <c r="AH3" t="s">
        <v>6</v>
      </c>
      <c r="AI3" t="s">
        <v>7</v>
      </c>
      <c r="AJ3" t="s">
        <v>7</v>
      </c>
      <c r="AK3" t="s">
        <v>8</v>
      </c>
      <c r="AL3" t="s">
        <v>8</v>
      </c>
      <c r="AM3" t="s">
        <v>9</v>
      </c>
      <c r="AN3" t="s">
        <v>9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12</v>
      </c>
      <c r="AU3" t="s">
        <v>13</v>
      </c>
      <c r="AV3" t="s">
        <v>14</v>
      </c>
      <c r="AW3" t="s">
        <v>1</v>
      </c>
      <c r="AX3" t="s">
        <v>2</v>
      </c>
      <c r="AY3" t="s">
        <v>15</v>
      </c>
      <c r="BA3" t="s">
        <v>0</v>
      </c>
      <c r="BB3" t="s">
        <v>1</v>
      </c>
      <c r="BC3" t="s">
        <v>2</v>
      </c>
      <c r="BD3" t="s">
        <v>3</v>
      </c>
      <c r="BE3" t="s">
        <v>3</v>
      </c>
      <c r="BF3" t="s">
        <v>4</v>
      </c>
      <c r="BG3" t="s">
        <v>4</v>
      </c>
      <c r="BH3" t="s">
        <v>5</v>
      </c>
      <c r="BI3" t="s">
        <v>5</v>
      </c>
      <c r="BJ3" t="s">
        <v>6</v>
      </c>
      <c r="BK3" t="s">
        <v>6</v>
      </c>
      <c r="BL3" t="s">
        <v>7</v>
      </c>
      <c r="BM3" t="s">
        <v>7</v>
      </c>
      <c r="BN3" t="s">
        <v>8</v>
      </c>
      <c r="BO3" t="s">
        <v>8</v>
      </c>
      <c r="BP3" t="s">
        <v>9</v>
      </c>
      <c r="BQ3" t="s">
        <v>9</v>
      </c>
      <c r="BR3" t="s">
        <v>10</v>
      </c>
      <c r="BS3" t="s">
        <v>10</v>
      </c>
      <c r="BT3" t="s">
        <v>11</v>
      </c>
      <c r="BU3" t="s">
        <v>11</v>
      </c>
      <c r="BV3" t="s">
        <v>12</v>
      </c>
      <c r="BW3" t="s">
        <v>12</v>
      </c>
      <c r="BX3" t="s">
        <v>1</v>
      </c>
      <c r="BY3" t="s">
        <v>2</v>
      </c>
      <c r="BZ3" t="s">
        <v>3</v>
      </c>
      <c r="CA3" t="s">
        <v>3</v>
      </c>
      <c r="CB3" t="s">
        <v>4</v>
      </c>
      <c r="CC3" t="s">
        <v>4</v>
      </c>
      <c r="CD3" t="s">
        <v>5</v>
      </c>
      <c r="CE3" t="s">
        <v>5</v>
      </c>
      <c r="CF3" t="s">
        <v>6</v>
      </c>
      <c r="CG3" t="s">
        <v>6</v>
      </c>
      <c r="CH3" t="s">
        <v>7</v>
      </c>
      <c r="CI3" t="s">
        <v>7</v>
      </c>
      <c r="CJ3" t="s">
        <v>8</v>
      </c>
      <c r="CK3" t="s">
        <v>8</v>
      </c>
      <c r="CL3" t="s">
        <v>9</v>
      </c>
      <c r="CM3" t="s">
        <v>9</v>
      </c>
      <c r="CN3" t="s">
        <v>10</v>
      </c>
      <c r="CO3" t="s">
        <v>10</v>
      </c>
      <c r="CP3" t="s">
        <v>11</v>
      </c>
      <c r="CQ3" t="s">
        <v>11</v>
      </c>
      <c r="CR3" t="s">
        <v>12</v>
      </c>
      <c r="CS3" t="s">
        <v>12</v>
      </c>
      <c r="CT3" t="s">
        <v>13</v>
      </c>
      <c r="CU3" t="s">
        <v>14</v>
      </c>
      <c r="CV3" t="s">
        <v>1</v>
      </c>
      <c r="CW3" t="s">
        <v>2</v>
      </c>
      <c r="CX3" t="s">
        <v>15</v>
      </c>
    </row>
    <row r="4" spans="1:102" x14ac:dyDescent="0.25">
      <c r="A4" t="s">
        <v>16</v>
      </c>
      <c r="B4">
        <v>-2.344298969540846</v>
      </c>
      <c r="C4">
        <v>-3.0162226294634151</v>
      </c>
      <c r="D4">
        <v>-0.13636425396150259</v>
      </c>
      <c r="E4">
        <v>-1.7318696956177531</v>
      </c>
      <c r="F4">
        <v>-2.0420540968977172</v>
      </c>
      <c r="G4">
        <v>-1.88507196034264</v>
      </c>
      <c r="H4">
        <v>-1.846146132130472</v>
      </c>
      <c r="I4">
        <v>-1.432222654743724</v>
      </c>
      <c r="J4">
        <v>-1.7686538395366589</v>
      </c>
      <c r="K4">
        <v>-1.582727450271582</v>
      </c>
      <c r="L4">
        <v>-1.987290279529099</v>
      </c>
      <c r="M4">
        <v>-1.844902824628579</v>
      </c>
      <c r="N4">
        <v>-2.0730664296512118</v>
      </c>
      <c r="O4">
        <v>-1.8169190362090151</v>
      </c>
      <c r="P4">
        <v>-1.8056290907171531</v>
      </c>
      <c r="Q4">
        <v>-2.26819743225066</v>
      </c>
      <c r="R4">
        <v>-1.412347546705166</v>
      </c>
      <c r="S4">
        <v>-1.6401972940415599</v>
      </c>
      <c r="T4">
        <v>-2.7676193427602329</v>
      </c>
      <c r="U4">
        <v>-3.083652928110507</v>
      </c>
      <c r="V4">
        <v>-2.6878845297140281</v>
      </c>
      <c r="W4">
        <v>-1.520934061998596</v>
      </c>
      <c r="X4">
        <v>-2.4895683008916429</v>
      </c>
      <c r="AA4">
        <v>-1.4502404635527391</v>
      </c>
      <c r="AB4">
        <v>-1.9011207612706169</v>
      </c>
      <c r="AC4">
        <v>-1.1685725312975159</v>
      </c>
      <c r="AD4">
        <v>-2.3201982641736349</v>
      </c>
      <c r="AE4">
        <v>-1.976203277467254</v>
      </c>
      <c r="AF4">
        <v>-2.3371363863911219</v>
      </c>
      <c r="AG4">
        <v>-2.2359807578059749</v>
      </c>
      <c r="AH4">
        <v>-1.61421858076726</v>
      </c>
      <c r="AI4">
        <v>-1.9399141134889339</v>
      </c>
      <c r="AJ4">
        <v>-2.2313142122566578</v>
      </c>
      <c r="AK4">
        <v>-1.491106825558747</v>
      </c>
      <c r="AL4">
        <v>-2.402562462250676</v>
      </c>
      <c r="AM4">
        <v>-1.923275659683269</v>
      </c>
      <c r="AN4">
        <v>-2.370977634573602</v>
      </c>
      <c r="AO4">
        <v>-2.04919028394169</v>
      </c>
      <c r="AP4">
        <v>-2.3644366350596422</v>
      </c>
      <c r="AQ4">
        <v>-1.7691533315815009</v>
      </c>
      <c r="AR4">
        <v>-2.350647940129178</v>
      </c>
      <c r="AS4">
        <v>-1.0134309274218669</v>
      </c>
      <c r="AT4">
        <v>-1.692078144504551</v>
      </c>
      <c r="AU4">
        <v>-1.373931466492643</v>
      </c>
      <c r="AV4">
        <v>-1.0414191810751909</v>
      </c>
      <c r="AW4">
        <v>-0.9998273637347912</v>
      </c>
      <c r="AX4">
        <v>-1.2956095354149511</v>
      </c>
      <c r="AY4">
        <v>-0.62507665951258939</v>
      </c>
      <c r="BA4">
        <v>-2.6331435191455399</v>
      </c>
      <c r="BB4">
        <v>-2.003341482678068</v>
      </c>
      <c r="BC4">
        <v>-0.22850434389688579</v>
      </c>
      <c r="BD4">
        <v>-2.0641164588197891</v>
      </c>
      <c r="BE4">
        <v>-3.3170817971979498</v>
      </c>
      <c r="BF4">
        <v>-2.9078970966016739</v>
      </c>
      <c r="BG4">
        <v>-2.4682227265700738</v>
      </c>
      <c r="BH4">
        <v>-2.8283456187166132</v>
      </c>
      <c r="BI4">
        <v>-2.791139727297999</v>
      </c>
      <c r="BJ4">
        <v>-3.0884095432206529</v>
      </c>
      <c r="BK4">
        <v>-3.0822488885267831</v>
      </c>
      <c r="BL4">
        <v>-1.7330970593955319</v>
      </c>
      <c r="BM4">
        <v>-3.7340819196285429</v>
      </c>
      <c r="BN4">
        <v>-3.476541339265812</v>
      </c>
      <c r="BO4">
        <v>-3.6599428934518832</v>
      </c>
      <c r="BP4">
        <v>-3.279083392713511</v>
      </c>
      <c r="BQ4">
        <v>-3.402203246221255</v>
      </c>
      <c r="BR4">
        <v>-3.317276570509907</v>
      </c>
      <c r="BS4">
        <v>-3.5947286863486911</v>
      </c>
      <c r="BT4">
        <v>-3.6117790929204121</v>
      </c>
      <c r="BU4">
        <v>-3.055265527658364</v>
      </c>
      <c r="BV4">
        <v>-1.80560786236228</v>
      </c>
      <c r="BW4">
        <v>-2.379316421038089</v>
      </c>
      <c r="BZ4">
        <v>-1.993022991320317</v>
      </c>
      <c r="CA4">
        <v>-2.7903754647030592</v>
      </c>
      <c r="CB4">
        <v>-2.5181826469367579</v>
      </c>
      <c r="CC4">
        <v>-2.745144618415305</v>
      </c>
      <c r="CD4">
        <v>-2.0875260434627121</v>
      </c>
      <c r="CE4">
        <v>-2.4680238950808961</v>
      </c>
      <c r="CF4">
        <v>-1.821739412571123</v>
      </c>
      <c r="CG4">
        <v>-2.9011558898937251</v>
      </c>
      <c r="CH4">
        <v>-2.116623817494538</v>
      </c>
      <c r="CI4">
        <v>-2.3508348964101708</v>
      </c>
      <c r="CJ4">
        <v>-2.1498856127229691</v>
      </c>
      <c r="CK4">
        <v>-2.342870262063824</v>
      </c>
      <c r="CL4">
        <v>-2.07142419882075</v>
      </c>
      <c r="CM4">
        <v>-2.166944677243444</v>
      </c>
      <c r="CN4">
        <v>-1.9076740357114581</v>
      </c>
      <c r="CO4">
        <v>-2.3620369420512741</v>
      </c>
      <c r="CP4">
        <v>-2.02032186095615</v>
      </c>
      <c r="CQ4">
        <v>-1.554674264901688</v>
      </c>
      <c r="CR4">
        <v>-1.7387613875315</v>
      </c>
      <c r="CS4">
        <v>-1.9671608281002859</v>
      </c>
      <c r="CU4">
        <v>-1.3764128922123839</v>
      </c>
      <c r="CV4">
        <v>-2.7621384277049699</v>
      </c>
      <c r="CW4">
        <v>-2.8464754246519139</v>
      </c>
      <c r="CX4">
        <v>0.2496796001117173</v>
      </c>
    </row>
    <row r="5" spans="1:102" x14ac:dyDescent="0.25">
      <c r="A5" t="s">
        <v>17</v>
      </c>
      <c r="B5">
        <v>-3.0879507686570729</v>
      </c>
      <c r="C5">
        <v>-3.0775656861658329</v>
      </c>
      <c r="D5">
        <v>-0.70029031169933154</v>
      </c>
      <c r="E5">
        <v>-2.1291585139751121</v>
      </c>
      <c r="F5">
        <v>-2.86111477400505</v>
      </c>
      <c r="G5">
        <v>-0.96074920862617308</v>
      </c>
      <c r="H5">
        <v>-2.899869442775509</v>
      </c>
      <c r="I5">
        <v>-3.0248138800437601</v>
      </c>
      <c r="J5">
        <v>-3.1957738428146572</v>
      </c>
      <c r="K5">
        <v>-1.2089908022320279</v>
      </c>
      <c r="L5">
        <v>-2.6519323474639438</v>
      </c>
      <c r="M5">
        <v>-2.754748866917244</v>
      </c>
      <c r="N5">
        <v>-2.675222016601468</v>
      </c>
      <c r="O5">
        <v>-2.6691945680958118</v>
      </c>
      <c r="P5">
        <v>-3.0028726231318279</v>
      </c>
      <c r="Q5">
        <v>-2.008821189953335</v>
      </c>
      <c r="R5">
        <v>-2.9830819710541059</v>
      </c>
      <c r="S5">
        <v>-1.89237952441632</v>
      </c>
      <c r="T5">
        <v>-2.1642738201322138</v>
      </c>
      <c r="U5">
        <v>-1.9607955023972179</v>
      </c>
      <c r="V5">
        <v>-2.826456242217477</v>
      </c>
      <c r="W5">
        <v>-3.0334940334876501</v>
      </c>
      <c r="X5">
        <v>-2.9615798538134328</v>
      </c>
      <c r="AA5">
        <v>-1.497857570512658</v>
      </c>
      <c r="AB5">
        <v>-3.0051689047188161</v>
      </c>
      <c r="AC5">
        <v>-1.657040064250586</v>
      </c>
      <c r="AD5">
        <v>-0.76763950031091244</v>
      </c>
      <c r="AE5">
        <v>-1.4354231067909871</v>
      </c>
      <c r="AF5">
        <v>-2.5813737008047362</v>
      </c>
      <c r="AG5">
        <v>-0.97055478780542648</v>
      </c>
      <c r="AH5">
        <v>-1.9090872952113229</v>
      </c>
      <c r="AI5">
        <v>-1.7495370672853281</v>
      </c>
      <c r="AJ5">
        <v>-2.1760617535731051</v>
      </c>
      <c r="AK5">
        <v>-2.3240508373863649</v>
      </c>
      <c r="AL5">
        <v>-2.0422266228642632</v>
      </c>
      <c r="AM5">
        <v>-2.2133184947307121</v>
      </c>
      <c r="AN5">
        <v>-1.7554146002309821</v>
      </c>
      <c r="AO5">
        <v>-1.345032787159087</v>
      </c>
      <c r="AP5">
        <v>-1.831472650241396</v>
      </c>
      <c r="AQ5">
        <v>-2.539657706412108</v>
      </c>
      <c r="AR5">
        <v>-2.0702997750829231</v>
      </c>
      <c r="AS5">
        <v>-2.5317796154149179</v>
      </c>
      <c r="AT5">
        <v>-2.628269977581533</v>
      </c>
      <c r="AU5">
        <v>-0.81628624477940126</v>
      </c>
      <c r="AV5">
        <v>-0.37140671325466013</v>
      </c>
      <c r="AW5">
        <v>-2.728401291527017</v>
      </c>
      <c r="AX5">
        <v>-2.4093302053657948</v>
      </c>
      <c r="AY5">
        <v>-0.24829945339697951</v>
      </c>
      <c r="BA5">
        <v>-3.0423208638148251</v>
      </c>
      <c r="BB5">
        <v>-3.0253532743074061</v>
      </c>
      <c r="BC5">
        <v>-0.59321070276744714</v>
      </c>
      <c r="BD5">
        <v>-2.3709273661832202</v>
      </c>
      <c r="BE5">
        <v>-1.5500258514688181</v>
      </c>
      <c r="BF5">
        <v>-1.813220274579961</v>
      </c>
      <c r="BG5">
        <v>-1.7561057034244221</v>
      </c>
      <c r="BH5">
        <v>-2.2172431248051119</v>
      </c>
      <c r="BI5">
        <v>-2.43320819021723</v>
      </c>
      <c r="BJ5">
        <v>-2.4730290186466242</v>
      </c>
      <c r="BK5">
        <v>-2.20231828066161</v>
      </c>
      <c r="BL5">
        <v>-2.3123382074595629</v>
      </c>
      <c r="BM5">
        <v>-2.0231857990513089</v>
      </c>
      <c r="BN5">
        <v>-2.0300719867709991</v>
      </c>
      <c r="BO5">
        <v>-2.8310075370927961</v>
      </c>
      <c r="BP5">
        <v>-3.0911263023323259</v>
      </c>
      <c r="BQ5">
        <v>-3.3044756347667552</v>
      </c>
      <c r="BR5">
        <v>-3.2866167056646098</v>
      </c>
      <c r="BS5">
        <v>-3.2431557463644771</v>
      </c>
      <c r="BT5">
        <v>-3.3504379166196099</v>
      </c>
      <c r="BU5">
        <v>-3.2391086617514171</v>
      </c>
      <c r="BV5">
        <v>1.00033869278407E-2</v>
      </c>
      <c r="BW5">
        <v>-1.3746097245846469</v>
      </c>
      <c r="BZ5">
        <v>-2.6598533272338711</v>
      </c>
      <c r="CA5">
        <v>-2.819099312061621</v>
      </c>
      <c r="CB5">
        <v>-2.7683019125314359</v>
      </c>
      <c r="CC5">
        <v>-3.2018814137706451</v>
      </c>
      <c r="CD5">
        <v>-3.040174564719329</v>
      </c>
      <c r="CE5">
        <v>-2.572382987833763</v>
      </c>
      <c r="CF5">
        <v>-2.837391698394168</v>
      </c>
      <c r="CG5">
        <v>-3.3139147602725831</v>
      </c>
      <c r="CH5">
        <v>-1.108363250762973</v>
      </c>
      <c r="CI5">
        <v>-2.8485729687646368</v>
      </c>
      <c r="CJ5">
        <v>-2.5356643335826661</v>
      </c>
      <c r="CK5">
        <v>-3.088085829837357</v>
      </c>
      <c r="CL5">
        <v>-2.9565608324684072</v>
      </c>
      <c r="CM5">
        <v>-3.0090503736211689</v>
      </c>
      <c r="CN5">
        <v>-2.4912825227791102</v>
      </c>
      <c r="CO5">
        <v>-2.955709618936365</v>
      </c>
      <c r="CP5">
        <v>-0.62304318617912169</v>
      </c>
      <c r="CQ5">
        <v>-2.405750466543171</v>
      </c>
      <c r="CR5">
        <v>-1.447486910628474</v>
      </c>
      <c r="CS5">
        <v>-1.048469326209136</v>
      </c>
      <c r="CU5">
        <v>-1.322168067814643</v>
      </c>
      <c r="CV5">
        <v>-3.073571237249217</v>
      </c>
      <c r="CW5">
        <v>-3.194272680656808</v>
      </c>
      <c r="CX5">
        <v>0.94977962429420004</v>
      </c>
    </row>
    <row r="6" spans="1:102" x14ac:dyDescent="0.25">
      <c r="A6" t="s">
        <v>18</v>
      </c>
      <c r="B6">
        <v>-3.20050500726262</v>
      </c>
      <c r="C6">
        <v>-3.3028246747549779</v>
      </c>
      <c r="D6">
        <v>-0.46608008888217539</v>
      </c>
      <c r="E6">
        <v>-2.5835635420546308</v>
      </c>
      <c r="F6">
        <v>-2.54923862509458</v>
      </c>
      <c r="G6">
        <v>-2.7517305834615109</v>
      </c>
      <c r="H6">
        <v>-2.3694214920861918</v>
      </c>
      <c r="I6">
        <v>-2.7097989840221759</v>
      </c>
      <c r="J6">
        <v>-2.936571828174058</v>
      </c>
      <c r="K6">
        <v>-2.8478644662144901</v>
      </c>
      <c r="L6">
        <v>-2.353316392009706</v>
      </c>
      <c r="M6">
        <v>-2.757367143820546</v>
      </c>
      <c r="N6">
        <v>-2.724239619426073</v>
      </c>
      <c r="O6">
        <v>-2.7595664249437029</v>
      </c>
      <c r="P6">
        <v>-2.905317063095612</v>
      </c>
      <c r="Q6">
        <v>-2.8745621791011802</v>
      </c>
      <c r="R6">
        <v>-2.9429312930488498</v>
      </c>
      <c r="S6">
        <v>-2.8526293902607391</v>
      </c>
      <c r="T6">
        <v>-2.9065408304020379</v>
      </c>
      <c r="U6">
        <v>-2.8764114000847969</v>
      </c>
      <c r="V6">
        <v>-0.75815920056196262</v>
      </c>
      <c r="W6">
        <v>-0.68856035418183892</v>
      </c>
      <c r="X6">
        <v>-2.3627395742928319</v>
      </c>
      <c r="AA6">
        <v>-3.0857573560904181</v>
      </c>
      <c r="AB6">
        <v>-3.1244111700504118</v>
      </c>
      <c r="AC6">
        <v>-3.1110402364478582</v>
      </c>
      <c r="AD6">
        <v>-1.1486900942761249</v>
      </c>
      <c r="AE6">
        <v>-1.2336278014083819</v>
      </c>
      <c r="AF6">
        <v>-1.1604335069214751</v>
      </c>
      <c r="AG6">
        <v>-0.520435040317477</v>
      </c>
      <c r="AH6">
        <v>-1.8556699127900731</v>
      </c>
      <c r="AI6">
        <v>-1.4608896391955719</v>
      </c>
      <c r="AJ6">
        <v>-3.1471291494917808</v>
      </c>
      <c r="AK6">
        <v>-1.9134316222516949</v>
      </c>
      <c r="AL6">
        <v>-1.7729290348598821</v>
      </c>
      <c r="AM6">
        <v>-2.9908155062508621</v>
      </c>
      <c r="AN6">
        <v>-1.2139790840394471</v>
      </c>
      <c r="AO6">
        <v>-2.9590883270950332</v>
      </c>
      <c r="AP6">
        <v>-3.0371793266998979</v>
      </c>
      <c r="AQ6">
        <v>-3.0381454597659072</v>
      </c>
      <c r="AR6">
        <v>-2.5998449512938002</v>
      </c>
      <c r="AS6">
        <v>-2.7765384226773482</v>
      </c>
      <c r="AT6">
        <v>-2.6206678987025072</v>
      </c>
      <c r="AU6">
        <v>-0.81228754991870322</v>
      </c>
      <c r="AV6">
        <v>-0.77004128090092927</v>
      </c>
      <c r="AW6">
        <v>-2.062874291379309</v>
      </c>
      <c r="AX6">
        <v>-3.1614111339060651</v>
      </c>
      <c r="AY6">
        <v>-0.43235077110482262</v>
      </c>
      <c r="BA6">
        <v>-2.0575981892860571</v>
      </c>
      <c r="BB6">
        <v>-3.2369678096181471</v>
      </c>
      <c r="BC6">
        <v>-0.80593401404664722</v>
      </c>
      <c r="BD6">
        <v>-1.4410197479629701</v>
      </c>
      <c r="BE6">
        <v>-3.070346153913126</v>
      </c>
      <c r="BF6">
        <v>-3.1564773577990639</v>
      </c>
      <c r="BG6">
        <v>-1.6278705676356899</v>
      </c>
      <c r="BH6">
        <v>-2.0308714409064121</v>
      </c>
      <c r="BI6">
        <v>-3.4174893068543679</v>
      </c>
      <c r="BJ6">
        <v>-3.430852239866772</v>
      </c>
      <c r="BK6">
        <v>-3.2730284593945789</v>
      </c>
      <c r="BL6">
        <v>-3.3648534598125761</v>
      </c>
      <c r="BM6">
        <v>-3.402544333454447</v>
      </c>
      <c r="BN6">
        <v>-3.2993811991477489</v>
      </c>
      <c r="BO6">
        <v>-2.7306585227832838</v>
      </c>
      <c r="BP6">
        <v>-2.8270924393810128</v>
      </c>
      <c r="BQ6">
        <v>-3.3544861192112778</v>
      </c>
      <c r="BR6">
        <v>-3.3616138807997928</v>
      </c>
      <c r="BS6">
        <v>-3.323362807518365</v>
      </c>
      <c r="BT6">
        <v>-3.368750178737419</v>
      </c>
      <c r="BU6">
        <v>-0.66042180679490192</v>
      </c>
      <c r="BV6">
        <v>-2.8736421912121139</v>
      </c>
      <c r="BW6">
        <v>-3.0389051274900281</v>
      </c>
      <c r="BZ6">
        <v>-2.8267015952237742</v>
      </c>
      <c r="CA6">
        <v>-3.1467617719672711</v>
      </c>
      <c r="CB6">
        <v>-2.9095271518488559</v>
      </c>
      <c r="CC6">
        <v>-1.6568263171781339</v>
      </c>
      <c r="CD6">
        <v>-2.6876772113469731</v>
      </c>
      <c r="CE6">
        <v>-3.077504468809487</v>
      </c>
      <c r="CF6">
        <v>-3.159152654580768</v>
      </c>
      <c r="CG6">
        <v>-2.6488945172897629</v>
      </c>
      <c r="CH6">
        <v>-3.136325246321547</v>
      </c>
      <c r="CI6">
        <v>-2.779948949612149</v>
      </c>
      <c r="CJ6">
        <v>-2.9787911167278578</v>
      </c>
      <c r="CK6">
        <v>-1.4960812512729651</v>
      </c>
      <c r="CL6">
        <v>-3.013951294532133</v>
      </c>
      <c r="CM6">
        <v>-0.6779077074263673</v>
      </c>
      <c r="CN6">
        <v>-1.963228253383281</v>
      </c>
      <c r="CO6">
        <v>-1.996061899735996</v>
      </c>
      <c r="CP6">
        <v>-1.74867117978204</v>
      </c>
      <c r="CQ6">
        <v>-2.8686504561339179</v>
      </c>
      <c r="CR6">
        <v>-1.910726210122897</v>
      </c>
      <c r="CS6">
        <v>-2.1786621576633709</v>
      </c>
      <c r="CU6">
        <v>-0.64611362120892402</v>
      </c>
      <c r="CV6">
        <v>-2.9627902451465569</v>
      </c>
      <c r="CW6">
        <v>-3.1978647146894388</v>
      </c>
      <c r="CX6">
        <v>-0.33716885537389307</v>
      </c>
    </row>
    <row r="7" spans="1:102" x14ac:dyDescent="0.25">
      <c r="A7" t="s">
        <v>19</v>
      </c>
      <c r="B7">
        <v>-3.118253312280503</v>
      </c>
      <c r="C7">
        <v>-3.23686334481495</v>
      </c>
      <c r="D7">
        <v>-0.29705031961189449</v>
      </c>
      <c r="E7">
        <v>-2.8531946179953489</v>
      </c>
      <c r="F7">
        <v>-3.0717415084177588</v>
      </c>
      <c r="G7">
        <v>-3.039435831202193</v>
      </c>
      <c r="H7">
        <v>-3.0542836963090418</v>
      </c>
      <c r="I7">
        <v>-3.1224574564931018</v>
      </c>
      <c r="J7">
        <v>-3.096773580480626</v>
      </c>
      <c r="K7">
        <v>-2.121666789553708</v>
      </c>
      <c r="L7">
        <v>-3.0765878372240878</v>
      </c>
      <c r="M7">
        <v>-2.8073970987574661</v>
      </c>
      <c r="N7">
        <v>-2.3161641502979098</v>
      </c>
      <c r="O7">
        <v>-2.9833327090646828</v>
      </c>
      <c r="P7">
        <v>-3.005984469290734</v>
      </c>
      <c r="Q7">
        <v>-3.073107105609878</v>
      </c>
      <c r="R7">
        <v>-1.94660562287969</v>
      </c>
      <c r="S7">
        <v>-2.3244751668937891</v>
      </c>
      <c r="T7">
        <v>-3.0668421720893519</v>
      </c>
      <c r="U7">
        <v>-3.095365607929538</v>
      </c>
      <c r="V7">
        <v>-1.985867773708069</v>
      </c>
      <c r="W7">
        <v>-2.9251132639363511</v>
      </c>
      <c r="X7">
        <v>-2.3934183904292952</v>
      </c>
      <c r="AA7">
        <v>-2.9633507384262812</v>
      </c>
      <c r="AB7">
        <v>-3.058274614343619</v>
      </c>
      <c r="AC7">
        <v>-2.9746827342197628</v>
      </c>
      <c r="AD7">
        <v>-2.2765797865606219</v>
      </c>
      <c r="AE7">
        <v>-2.5147977370354799</v>
      </c>
      <c r="AF7">
        <v>-2.9598616234287252</v>
      </c>
      <c r="AG7">
        <v>-2.12067692466317</v>
      </c>
      <c r="AH7">
        <v>-2.136619168537214</v>
      </c>
      <c r="AI7">
        <v>-1.9337595766430069</v>
      </c>
      <c r="AJ7">
        <v>-2.774776101507368</v>
      </c>
      <c r="AK7">
        <v>-2.892282008624715</v>
      </c>
      <c r="AL7">
        <v>-2.8841930643872611</v>
      </c>
      <c r="AM7">
        <v>-2.4239456275002409</v>
      </c>
      <c r="AN7">
        <v>-2.5427261488109858</v>
      </c>
      <c r="AO7">
        <v>-1.953995690062738</v>
      </c>
      <c r="AP7">
        <v>-2.6860524716523022</v>
      </c>
      <c r="AQ7">
        <v>-2.1122911451684909</v>
      </c>
      <c r="AR7">
        <v>-2.5779731953325968</v>
      </c>
      <c r="AS7">
        <v>-2.192540616681856</v>
      </c>
      <c r="AT7">
        <v>-1.7355082441306611</v>
      </c>
      <c r="AU7">
        <v>-2.5943737159390041</v>
      </c>
      <c r="AV7">
        <v>-0.89284891736777272</v>
      </c>
      <c r="AW7">
        <v>-3.3545306154680539</v>
      </c>
      <c r="AX7">
        <v>-3.391562431264123</v>
      </c>
      <c r="AY7">
        <v>-0.5004920775770908</v>
      </c>
      <c r="BA7">
        <v>-3.1348729344504682</v>
      </c>
      <c r="BB7">
        <v>-3.1801545915379612</v>
      </c>
      <c r="BC7">
        <v>-0.5037392646848331</v>
      </c>
      <c r="BD7">
        <v>-2.2103367967665251</v>
      </c>
      <c r="BE7">
        <v>-3.0936923389520978</v>
      </c>
      <c r="BF7">
        <v>-3.1637740213739178</v>
      </c>
      <c r="BG7">
        <v>-1.3852886230777699</v>
      </c>
      <c r="BH7">
        <v>-1.6935874422092489</v>
      </c>
      <c r="BI7">
        <v>-2.7517612318277078</v>
      </c>
      <c r="BJ7">
        <v>-3.1322153939246049</v>
      </c>
      <c r="BK7">
        <v>-3.2598214867046029</v>
      </c>
      <c r="BL7">
        <v>-2.1604339358503761</v>
      </c>
      <c r="BM7">
        <v>-2.8116618904119259</v>
      </c>
      <c r="BN7">
        <v>-3.1688657587765272</v>
      </c>
      <c r="BO7">
        <v>-3.179961454534332</v>
      </c>
      <c r="BP7">
        <v>-3.220804952242855</v>
      </c>
      <c r="BQ7">
        <v>-3.317987161569476</v>
      </c>
      <c r="BR7">
        <v>-3.032158632187647</v>
      </c>
      <c r="BS7">
        <v>-2.858657847768749</v>
      </c>
      <c r="BT7">
        <v>-2.9800779278481779</v>
      </c>
      <c r="BU7">
        <v>-3.3241543172438348</v>
      </c>
      <c r="BV7">
        <v>-1.5085261190062931</v>
      </c>
      <c r="BW7">
        <v>-2.453388430203153</v>
      </c>
      <c r="BZ7">
        <v>-2.953958362574213</v>
      </c>
      <c r="CA7">
        <v>-3.0356999827200499</v>
      </c>
      <c r="CB7">
        <v>-2.9967709493109078</v>
      </c>
      <c r="CC7">
        <v>-3.1853535220273641</v>
      </c>
      <c r="CD7">
        <v>-2.7075380258709769</v>
      </c>
      <c r="CE7">
        <v>-3.038714278536359</v>
      </c>
      <c r="CF7">
        <v>-3.0963084545426609</v>
      </c>
      <c r="CG7">
        <v>-3.173633603553029</v>
      </c>
      <c r="CH7">
        <v>-2.6517051487606289</v>
      </c>
      <c r="CI7">
        <v>-3.1017805068594262</v>
      </c>
      <c r="CJ7">
        <v>-3.1333138085735088</v>
      </c>
      <c r="CK7">
        <v>-2.9936025451989332</v>
      </c>
      <c r="CL7">
        <v>-2.1250412320727148</v>
      </c>
      <c r="CM7">
        <v>-2.9061941739942689</v>
      </c>
      <c r="CN7">
        <v>-2.9090355447442109</v>
      </c>
      <c r="CO7">
        <v>-2.9534853632967719</v>
      </c>
      <c r="CP7">
        <v>-1.989349634808153</v>
      </c>
      <c r="CQ7">
        <v>-2.2347745631929992</v>
      </c>
      <c r="CR7">
        <v>-1.406298543563598</v>
      </c>
      <c r="CS7">
        <v>-1.7944944977616519</v>
      </c>
      <c r="CU7">
        <v>-1.289832993544402</v>
      </c>
      <c r="CV7">
        <v>-3.3112752693178318</v>
      </c>
      <c r="CW7">
        <v>-3.3550746920004282</v>
      </c>
      <c r="CX7">
        <v>-1.254836265783394</v>
      </c>
    </row>
    <row r="8" spans="1:102" x14ac:dyDescent="0.25">
      <c r="A8" t="s">
        <v>20</v>
      </c>
      <c r="B8">
        <v>-2.939856581800329</v>
      </c>
      <c r="C8">
        <v>-2.6098366143010061</v>
      </c>
      <c r="D8">
        <v>-1.256986704536345</v>
      </c>
      <c r="E8">
        <v>-2.0222144308881149</v>
      </c>
      <c r="F8">
        <v>-1.283134794938543</v>
      </c>
      <c r="G8">
        <v>-1.5118641401927819</v>
      </c>
      <c r="H8">
        <v>-2.0052900422603961</v>
      </c>
      <c r="I8">
        <v>-1.967704496936888</v>
      </c>
      <c r="J8">
        <v>-2.3551552245317389</v>
      </c>
      <c r="K8">
        <v>-2.2141713624970398</v>
      </c>
      <c r="L8">
        <v>-0.87009502150744189</v>
      </c>
      <c r="M8">
        <v>-1.2705219557880569</v>
      </c>
      <c r="N8">
        <v>-2.2405728045264048</v>
      </c>
      <c r="O8">
        <v>-1.3552476148915349</v>
      </c>
      <c r="P8">
        <v>-2.0306383340488798</v>
      </c>
      <c r="Q8">
        <v>-1.9847850832427349</v>
      </c>
      <c r="R8">
        <v>-2.5000855879946799</v>
      </c>
      <c r="S8">
        <v>-1.873841144253888</v>
      </c>
      <c r="T8">
        <v>-1.4437896066629119</v>
      </c>
      <c r="U8">
        <v>-2.187046534606981</v>
      </c>
      <c r="V8">
        <v>-1.580658178206882</v>
      </c>
      <c r="W8">
        <v>-0.62364509871669327</v>
      </c>
      <c r="X8">
        <v>-1.7168389917460081</v>
      </c>
      <c r="AA8">
        <v>-1.982699948895515</v>
      </c>
      <c r="AB8">
        <v>-0.67842581328999518</v>
      </c>
      <c r="AC8">
        <v>-1.7000660456489201</v>
      </c>
      <c r="AD8">
        <v>-1.0814288067275719</v>
      </c>
      <c r="AE8">
        <v>-1.851925179506174</v>
      </c>
      <c r="AF8">
        <v>-1.0599312057664489</v>
      </c>
      <c r="AG8">
        <v>-1.128168551534952</v>
      </c>
      <c r="AH8">
        <v>-1.292435655502711</v>
      </c>
      <c r="AI8">
        <v>-0.79104537727250557</v>
      </c>
      <c r="AJ8">
        <v>-1.466045563949214</v>
      </c>
      <c r="AK8">
        <v>-2.25363692480264</v>
      </c>
      <c r="AL8">
        <v>-1.5690986424054729</v>
      </c>
      <c r="AM8">
        <v>-1.9435394583289021</v>
      </c>
      <c r="AN8">
        <v>-2.5850400677360899</v>
      </c>
      <c r="AO8">
        <v>-1.536759849397096</v>
      </c>
      <c r="AP8">
        <v>-2.1899655846741091</v>
      </c>
      <c r="AQ8">
        <v>-1.639259729573624</v>
      </c>
      <c r="AR8">
        <v>-2.5675281883915022</v>
      </c>
      <c r="AS8">
        <v>-2.2298101371963468</v>
      </c>
      <c r="AT8">
        <v>-2.3006702003786619</v>
      </c>
      <c r="AU8">
        <v>-1.25234329873364</v>
      </c>
      <c r="AV8">
        <v>-0.97951532842062694</v>
      </c>
      <c r="AW8">
        <v>-2.8295799595378428</v>
      </c>
      <c r="AX8">
        <v>-3.5051371912434788</v>
      </c>
      <c r="AY8">
        <v>-0.3231015278261738</v>
      </c>
      <c r="BA8">
        <v>-2.7613969198557582</v>
      </c>
      <c r="BB8">
        <v>-3.189325770898729</v>
      </c>
      <c r="BC8">
        <v>-1.026604967176453</v>
      </c>
      <c r="BD8">
        <v>-2.0361602432285881</v>
      </c>
      <c r="BE8">
        <v>-0.2758309414743399</v>
      </c>
      <c r="BF8">
        <v>-1.155559481282906</v>
      </c>
      <c r="BG8">
        <v>-2.6612250530064401</v>
      </c>
      <c r="BH8">
        <v>-1.625443030828944</v>
      </c>
      <c r="BI8">
        <v>-2.0974841907100119</v>
      </c>
      <c r="BJ8">
        <v>-1.993057621247657</v>
      </c>
      <c r="BK8">
        <v>-2.7192017272815492</v>
      </c>
      <c r="BL8">
        <v>0.1362107151975154</v>
      </c>
      <c r="BM8">
        <v>-1.6541615423022711</v>
      </c>
      <c r="BN8">
        <v>-1.719700901164225</v>
      </c>
      <c r="BO8">
        <v>-1.9171790153331481</v>
      </c>
      <c r="BP8">
        <v>-1.9320877954680611</v>
      </c>
      <c r="BQ8">
        <v>-2.7024136802620511</v>
      </c>
      <c r="BR8">
        <v>-1.9200064037315121</v>
      </c>
      <c r="BS8">
        <v>-1.145618424789653</v>
      </c>
      <c r="BT8">
        <v>-1.0713670280294529</v>
      </c>
      <c r="BU8">
        <v>-2.577161207621772</v>
      </c>
      <c r="BV8">
        <v>-1.5714436143791179</v>
      </c>
      <c r="BW8">
        <v>-1.342537712748668</v>
      </c>
      <c r="BZ8">
        <v>-1.4079016680506899</v>
      </c>
      <c r="CA8">
        <v>-2.3001934443687149</v>
      </c>
      <c r="CB8">
        <v>-2.134124139755341</v>
      </c>
      <c r="CC8">
        <v>-0.42740005015349458</v>
      </c>
      <c r="CD8">
        <v>-1.5753730095739309</v>
      </c>
      <c r="CE8">
        <v>-1.500077943439269</v>
      </c>
      <c r="CF8">
        <v>-1.174131850252971</v>
      </c>
      <c r="CG8">
        <v>-2.896927393744976</v>
      </c>
      <c r="CH8">
        <v>-2.0185999740322349</v>
      </c>
      <c r="CI8">
        <v>-2.8650819971137911</v>
      </c>
      <c r="CJ8">
        <v>-2.3872570853426458</v>
      </c>
      <c r="CK8">
        <v>-2.093200543086601</v>
      </c>
      <c r="CL8">
        <v>-1.9413773602549551</v>
      </c>
      <c r="CM8">
        <v>-2.7449997657892791</v>
      </c>
      <c r="CN8">
        <v>-2.7638677365392561</v>
      </c>
      <c r="CO8">
        <v>-2.598573062765666</v>
      </c>
      <c r="CP8">
        <v>-2.5724811179516132</v>
      </c>
      <c r="CQ8">
        <v>-2.5835744508232872</v>
      </c>
      <c r="CR8">
        <v>-0.98550393393550051</v>
      </c>
      <c r="CS8">
        <v>-0.81287417702005671</v>
      </c>
      <c r="CU8">
        <v>-1.7332073405357</v>
      </c>
      <c r="CV8">
        <v>-2.705628249579064</v>
      </c>
      <c r="CW8">
        <v>-2.7611954553150362</v>
      </c>
      <c r="CX8">
        <v>-0.4475162406992691</v>
      </c>
    </row>
    <row r="9" spans="1:102" x14ac:dyDescent="0.25">
      <c r="A9" t="s">
        <v>21</v>
      </c>
      <c r="B9">
        <v>-2.5582786762836971</v>
      </c>
      <c r="C9">
        <v>-2.7379804103252918</v>
      </c>
      <c r="D9">
        <v>-0.96780156824411578</v>
      </c>
      <c r="E9">
        <v>-1.0207947924372791</v>
      </c>
      <c r="F9">
        <v>-1.0322175798696349</v>
      </c>
      <c r="G9">
        <v>-1.6883466895841841</v>
      </c>
      <c r="H9">
        <v>-2.549256975353436</v>
      </c>
      <c r="I9">
        <v>-2.2577425490435501</v>
      </c>
      <c r="J9">
        <v>-1.622462321789683</v>
      </c>
      <c r="K9">
        <v>-1.980627082758238</v>
      </c>
      <c r="L9">
        <v>-2.4264272262461799</v>
      </c>
      <c r="M9">
        <v>-2.3323864250145179</v>
      </c>
      <c r="N9">
        <v>-2.559819648312549</v>
      </c>
      <c r="O9">
        <v>-2.4144374335659369</v>
      </c>
      <c r="P9">
        <v>-2.4866061576696961</v>
      </c>
      <c r="Q9">
        <v>-1.9803249323038521</v>
      </c>
      <c r="R9">
        <v>-1.1142383201064781</v>
      </c>
      <c r="S9">
        <v>-1.965273158101954</v>
      </c>
      <c r="T9">
        <v>-2.3801888523018291</v>
      </c>
      <c r="U9">
        <v>-2.0633028337855239</v>
      </c>
      <c r="V9">
        <v>-2.3368207854016458</v>
      </c>
      <c r="W9">
        <v>-0.62150995593073743</v>
      </c>
      <c r="X9">
        <v>-1.3687911886829121</v>
      </c>
      <c r="AA9">
        <v>-2.0703215506832762</v>
      </c>
      <c r="AB9">
        <v>-1.013840527509055</v>
      </c>
      <c r="AC9">
        <v>-2.6991845152566931</v>
      </c>
      <c r="AD9">
        <v>-1.216339867483049</v>
      </c>
      <c r="AE9">
        <v>-0.85942493728842673</v>
      </c>
      <c r="AF9">
        <v>-1.36594346840694</v>
      </c>
      <c r="AG9">
        <v>-0.83577735428182065</v>
      </c>
      <c r="AH9">
        <v>-1.475551255565265</v>
      </c>
      <c r="AI9">
        <v>1.8429838148479351E-2</v>
      </c>
      <c r="AJ9">
        <v>-0.62649433666941245</v>
      </c>
      <c r="AK9">
        <v>-1.3789448515344609</v>
      </c>
      <c r="AL9">
        <v>-2.208213325000572</v>
      </c>
      <c r="AM9">
        <v>-2.2804795864104062</v>
      </c>
      <c r="AN9">
        <v>-1.248581021114654</v>
      </c>
      <c r="AO9">
        <v>-1.1126065862624721</v>
      </c>
      <c r="AP9">
        <v>-0.983486785667539</v>
      </c>
      <c r="AQ9">
        <v>-0.78495631999253568</v>
      </c>
      <c r="AR9">
        <v>-0.82142672489251134</v>
      </c>
      <c r="AS9">
        <v>-1.178484907123271</v>
      </c>
      <c r="AT9">
        <v>-1.134830820222495</v>
      </c>
      <c r="AU9">
        <v>-0.87919994218532738</v>
      </c>
      <c r="AV9">
        <v>-0.61655438816388564</v>
      </c>
      <c r="AW9">
        <v>-2.0456262079501761</v>
      </c>
      <c r="AX9">
        <v>-1.716702675903957</v>
      </c>
      <c r="AY9">
        <v>0.96707612602360604</v>
      </c>
      <c r="BA9">
        <v>-2.8450744943894382</v>
      </c>
      <c r="BB9">
        <v>-3.0856262120101281</v>
      </c>
      <c r="BC9">
        <v>-0.65182960210787466</v>
      </c>
      <c r="BD9">
        <v>-2.4517475281146348</v>
      </c>
      <c r="BE9">
        <v>-2.2611008388426161</v>
      </c>
      <c r="BF9">
        <v>-2.7488064992413119</v>
      </c>
      <c r="BG9">
        <v>-2.7765120130950569</v>
      </c>
      <c r="BH9">
        <v>-2.6254252464907371</v>
      </c>
      <c r="BI9">
        <v>-3.0859512853525439</v>
      </c>
      <c r="BJ9">
        <v>-3.2449431883484952</v>
      </c>
      <c r="BK9">
        <v>-3.6557300635665109</v>
      </c>
      <c r="BL9">
        <v>-2.6289454194670121</v>
      </c>
      <c r="BM9">
        <v>-3.2499327925521242</v>
      </c>
      <c r="BN9">
        <v>-3.221767499355018</v>
      </c>
      <c r="BO9">
        <v>-1.991078249507571</v>
      </c>
      <c r="BP9">
        <v>-1.774914841982516</v>
      </c>
      <c r="BQ9">
        <v>-2.3523587457205681</v>
      </c>
      <c r="BR9">
        <v>-2.7039792460459591</v>
      </c>
      <c r="BS9">
        <v>-1.7035709989475909</v>
      </c>
      <c r="BT9">
        <v>-3.235621987486538</v>
      </c>
      <c r="BU9">
        <v>-2.9600108333156969</v>
      </c>
      <c r="BV9">
        <v>-2.315256049228688</v>
      </c>
      <c r="BW9">
        <v>-2.1337917477832709</v>
      </c>
      <c r="BZ9">
        <v>-3.0945343782271379</v>
      </c>
      <c r="CA9">
        <v>-3.1543587002588449</v>
      </c>
      <c r="CB9">
        <v>-2.978930257715581</v>
      </c>
      <c r="CC9">
        <v>-3.1332568271428372</v>
      </c>
      <c r="CD9">
        <v>-2.7484897326807389</v>
      </c>
      <c r="CE9">
        <v>-3.3188505366059768</v>
      </c>
      <c r="CF9">
        <v>-3.171277233800883</v>
      </c>
      <c r="CG9">
        <v>-2.1232824518758702</v>
      </c>
      <c r="CH9">
        <v>-3.0578334854529148</v>
      </c>
      <c r="CI9">
        <v>-2.415290277261704</v>
      </c>
      <c r="CJ9">
        <v>-2.4794643871634938</v>
      </c>
      <c r="CK9">
        <v>-2.8242263784266401</v>
      </c>
      <c r="CL9">
        <v>-2.815843753737282</v>
      </c>
      <c r="CM9">
        <v>-3.021981731619507</v>
      </c>
      <c r="CN9">
        <v>-2.642509874069308</v>
      </c>
      <c r="CO9">
        <v>-2.1398884643130391</v>
      </c>
      <c r="CP9">
        <v>-2.4126409292352018</v>
      </c>
      <c r="CQ9">
        <v>-1.9866530045847159</v>
      </c>
      <c r="CR9">
        <v>-1.345282325965268</v>
      </c>
      <c r="CS9">
        <v>-1.724397545377627</v>
      </c>
      <c r="CU9">
        <v>-0.83801107324584401</v>
      </c>
      <c r="CV9">
        <v>-2.09393634877082</v>
      </c>
      <c r="CW9">
        <v>-2.7264852381476938</v>
      </c>
      <c r="CX9">
        <v>-2.157372607978008</v>
      </c>
    </row>
    <row r="10" spans="1:102" x14ac:dyDescent="0.25">
      <c r="A10" t="s">
        <v>22</v>
      </c>
      <c r="B10">
        <v>-2.638241295370094</v>
      </c>
      <c r="C10">
        <v>-2.7464247008617879</v>
      </c>
      <c r="D10">
        <v>-0.40058175390342032</v>
      </c>
      <c r="E10">
        <v>-0.86126786235976083</v>
      </c>
      <c r="F10">
        <v>-1.883927513491537</v>
      </c>
      <c r="G10">
        <v>-2.1481426116621192</v>
      </c>
      <c r="H10">
        <v>-1.600958922955698</v>
      </c>
      <c r="I10">
        <v>-2.354840260225687</v>
      </c>
      <c r="J10">
        <v>-1.711580238509995</v>
      </c>
      <c r="K10">
        <v>-0.83245834500747384</v>
      </c>
      <c r="L10">
        <v>-2.25144353433592</v>
      </c>
      <c r="M10">
        <v>-1.862172644943545</v>
      </c>
      <c r="N10">
        <v>-0.6848002093024651</v>
      </c>
      <c r="O10">
        <v>-2.291323046029146</v>
      </c>
      <c r="P10">
        <v>-2.7130993240091499</v>
      </c>
      <c r="Q10">
        <v>-1.2907568826843989</v>
      </c>
      <c r="R10">
        <v>-1.35654915294531</v>
      </c>
      <c r="S10">
        <v>-1.9624558804648149</v>
      </c>
      <c r="T10">
        <v>-2.4813901751915091</v>
      </c>
      <c r="U10">
        <v>-1.649724996402522</v>
      </c>
      <c r="V10">
        <v>-1.356459956163214</v>
      </c>
      <c r="W10">
        <v>-0.64888860093100775</v>
      </c>
      <c r="X10">
        <v>-1.6551803929722679</v>
      </c>
      <c r="AA10">
        <v>-2.177497987794907</v>
      </c>
      <c r="AB10">
        <v>-2.477454448579937</v>
      </c>
      <c r="AC10">
        <v>-1.9150074787714551</v>
      </c>
      <c r="AD10">
        <v>-2.2542649709235101</v>
      </c>
      <c r="AE10">
        <v>-1.8064524234900159</v>
      </c>
      <c r="AF10">
        <v>-1.3315153795456971</v>
      </c>
      <c r="AG10">
        <v>-1.1259025300966361</v>
      </c>
      <c r="AH10">
        <v>-2.064524907891049</v>
      </c>
      <c r="AI10">
        <v>-2.486955895905048</v>
      </c>
      <c r="AJ10">
        <v>-2.1104486406885239</v>
      </c>
      <c r="AK10">
        <v>-2.574014006920935</v>
      </c>
      <c r="AL10">
        <v>-1.710867769533114</v>
      </c>
      <c r="AM10">
        <v>-1.9478943955474759</v>
      </c>
      <c r="AN10">
        <v>-2.7146787691620702</v>
      </c>
      <c r="AO10">
        <v>-2.3203798016013382</v>
      </c>
      <c r="AP10">
        <v>-1.482853146922755</v>
      </c>
      <c r="AQ10">
        <v>-2.5824156494210779</v>
      </c>
      <c r="AR10">
        <v>-2.313327170407518</v>
      </c>
      <c r="AS10">
        <v>-1.2358848160115781</v>
      </c>
      <c r="AT10">
        <v>-2.6620457009858312</v>
      </c>
      <c r="AU10">
        <v>-1.9070822015565789</v>
      </c>
      <c r="AV10">
        <v>-0.41325062416502079</v>
      </c>
      <c r="AW10">
        <v>-2.4190522304407001</v>
      </c>
      <c r="AX10">
        <v>-2.1157864904340919</v>
      </c>
      <c r="AY10">
        <v>-0.23545245986416241</v>
      </c>
      <c r="BA10">
        <v>-1.090424792180388</v>
      </c>
      <c r="BB10">
        <v>-1.95298744489471</v>
      </c>
      <c r="BC10">
        <v>-0.10566287249921889</v>
      </c>
      <c r="BD10">
        <v>-1.7261285996791049</v>
      </c>
      <c r="BE10">
        <v>-1.5318471073926541</v>
      </c>
      <c r="BF10">
        <v>-2.040107242073256</v>
      </c>
      <c r="BG10">
        <v>-1.756666622248273</v>
      </c>
      <c r="BH10">
        <v>-1.206926236826515</v>
      </c>
      <c r="BI10">
        <v>-2.482183771342191</v>
      </c>
      <c r="BJ10">
        <v>-1.530209849830154</v>
      </c>
      <c r="BK10">
        <v>-1.6460747198915251</v>
      </c>
      <c r="BL10">
        <v>-1.9227668332764281</v>
      </c>
      <c r="BM10">
        <v>-1.674966218346408</v>
      </c>
      <c r="BN10">
        <v>-1.5271628085591771</v>
      </c>
      <c r="BO10">
        <v>-1.296853512025973</v>
      </c>
      <c r="BP10">
        <v>-2.010671599866948</v>
      </c>
      <c r="BQ10">
        <v>-1.7038098771581029</v>
      </c>
      <c r="BR10">
        <v>-1.936022638282362</v>
      </c>
      <c r="BS10">
        <v>-1.0785588562163211</v>
      </c>
      <c r="BT10">
        <v>-1.5187350628784619</v>
      </c>
      <c r="BU10">
        <v>-2.0157813997549092</v>
      </c>
      <c r="BV10">
        <v>-0.82889617391082482</v>
      </c>
      <c r="BW10">
        <v>-0.72998982252391353</v>
      </c>
      <c r="BZ10">
        <v>-2.208865345236823</v>
      </c>
      <c r="CA10">
        <v>-1.784803664189029</v>
      </c>
      <c r="CB10">
        <v>-1.655360102942552</v>
      </c>
      <c r="CC10">
        <v>-1.470334207160038</v>
      </c>
      <c r="CD10">
        <v>-2.0646660208849639</v>
      </c>
      <c r="CE10">
        <v>-2.3535232207118959</v>
      </c>
      <c r="CF10">
        <v>-1.0628370428070939</v>
      </c>
      <c r="CG10">
        <v>-1.495378588230744</v>
      </c>
      <c r="CH10">
        <v>-1.5251167873422511</v>
      </c>
      <c r="CI10">
        <v>-2.8885527575948968</v>
      </c>
      <c r="CJ10">
        <v>-1.169227212753861</v>
      </c>
      <c r="CK10">
        <v>-1.6221331841903199</v>
      </c>
      <c r="CL10">
        <v>-0.97471787206328797</v>
      </c>
      <c r="CM10">
        <v>-2.692839293162649</v>
      </c>
      <c r="CN10">
        <v>-1.951039098840756</v>
      </c>
      <c r="CO10">
        <v>-3.0307466250190651</v>
      </c>
      <c r="CP10">
        <v>-2.1060813800270362</v>
      </c>
      <c r="CQ10">
        <v>-2.903490195697537</v>
      </c>
      <c r="CR10">
        <v>-2.1976308067991619</v>
      </c>
      <c r="CS10">
        <v>-0.98219281068093034</v>
      </c>
      <c r="CU10">
        <v>-0.95637598829917003</v>
      </c>
      <c r="CV10">
        <v>-2.5121233123924491</v>
      </c>
      <c r="CW10">
        <v>-2.3759322907786151</v>
      </c>
      <c r="CX10">
        <v>-0.4264691018835427</v>
      </c>
    </row>
    <row r="11" spans="1:102" x14ac:dyDescent="0.25">
      <c r="A11" t="s">
        <v>23</v>
      </c>
      <c r="B11">
        <v>-3.091560251539617</v>
      </c>
      <c r="C11">
        <v>-3.1073503788677059</v>
      </c>
      <c r="D11">
        <v>-0.34673631339498651</v>
      </c>
      <c r="E11">
        <v>-1.6361930248425069</v>
      </c>
      <c r="F11">
        <v>-2.5654188317107049</v>
      </c>
      <c r="G11">
        <v>-1.4477479828557811</v>
      </c>
      <c r="H11">
        <v>-2.601526778183247</v>
      </c>
      <c r="I11">
        <v>-3.1209598538758891</v>
      </c>
      <c r="J11">
        <v>-3.0685850951288018</v>
      </c>
      <c r="K11">
        <v>-3.0539647587863579</v>
      </c>
      <c r="L11">
        <v>-3.035424792474831</v>
      </c>
      <c r="M11">
        <v>-3.0607370008368799</v>
      </c>
      <c r="N11">
        <v>-2.284095604509869</v>
      </c>
      <c r="O11">
        <v>-3.0307106832907489</v>
      </c>
      <c r="P11">
        <v>-3.0611946434432462</v>
      </c>
      <c r="Q11">
        <v>-3.226972548626394</v>
      </c>
      <c r="R11">
        <v>-2.9323833285367011</v>
      </c>
      <c r="S11">
        <v>-3.0473478891240231</v>
      </c>
      <c r="T11">
        <v>-2.8765899917018971</v>
      </c>
      <c r="U11">
        <v>-2.6936276182520702</v>
      </c>
      <c r="V11">
        <v>-2.703189637206147</v>
      </c>
      <c r="W11">
        <v>-2.778912562487446</v>
      </c>
      <c r="X11">
        <v>-2.9571120017261121</v>
      </c>
      <c r="AA11">
        <v>-1.5234193554056941</v>
      </c>
      <c r="AB11">
        <v>-2.573758181118257</v>
      </c>
      <c r="AC11">
        <v>-1.140141589678904</v>
      </c>
      <c r="AD11">
        <v>2.492874357150056E-3</v>
      </c>
      <c r="AE11">
        <v>-1.2263643548000529</v>
      </c>
      <c r="AF11">
        <v>-2.247913945012074</v>
      </c>
      <c r="AG11">
        <v>-1.764840904044966</v>
      </c>
      <c r="AH11">
        <v>-1.936679860502631</v>
      </c>
      <c r="AI11">
        <v>-1.7172968391534349</v>
      </c>
      <c r="AJ11">
        <v>-3.299885303855238</v>
      </c>
      <c r="AK11">
        <v>-3.215989462116883</v>
      </c>
      <c r="AL11">
        <v>-3.186186768840328</v>
      </c>
      <c r="AM11">
        <v>-2.9658423061178212</v>
      </c>
      <c r="AN11">
        <v>-2.8779660767998312</v>
      </c>
      <c r="AO11">
        <v>-1.187749287823104</v>
      </c>
      <c r="AP11">
        <v>-3.062253498028217</v>
      </c>
      <c r="AQ11">
        <v>-1.400439554264667</v>
      </c>
      <c r="AR11">
        <v>-2.2151096043784801</v>
      </c>
      <c r="AS11">
        <v>-3.003332445203454</v>
      </c>
      <c r="AT11">
        <v>-2.9539709287294138</v>
      </c>
      <c r="AU11">
        <v>-0.64128978722151264</v>
      </c>
      <c r="AV11">
        <v>-3.0328874003571E-2</v>
      </c>
      <c r="AW11">
        <v>-1.8206331171894929</v>
      </c>
      <c r="AX11">
        <v>-3.061520404200107</v>
      </c>
      <c r="AY11">
        <v>1.2601069285757089</v>
      </c>
      <c r="BA11">
        <v>-2.9107924268815011</v>
      </c>
      <c r="BB11">
        <v>-2.6738582200117258</v>
      </c>
      <c r="BC11">
        <v>-1.3433965300163599</v>
      </c>
      <c r="BD11">
        <v>-1.153277809273479</v>
      </c>
      <c r="BE11">
        <v>-1.986635201971896</v>
      </c>
      <c r="BF11">
        <v>-1.365334270312595</v>
      </c>
      <c r="BG11">
        <v>-2.2373188016535619</v>
      </c>
      <c r="BH11">
        <v>-3.1359947974735349</v>
      </c>
      <c r="BI11">
        <v>-2.8981389909731319</v>
      </c>
      <c r="BJ11">
        <v>-3.046015666912933</v>
      </c>
      <c r="BK11">
        <v>-3.0891424848020899</v>
      </c>
      <c r="BL11">
        <v>-3.2545832285849992</v>
      </c>
      <c r="BM11">
        <v>-3.0614025655870818</v>
      </c>
      <c r="BN11">
        <v>-3.0826672245064479</v>
      </c>
      <c r="BO11">
        <v>-2.9103630267766132</v>
      </c>
      <c r="BP11">
        <v>-2.0635545107754201</v>
      </c>
      <c r="BQ11">
        <v>-1.483773392756069</v>
      </c>
      <c r="BR11">
        <v>-2.215462731302571</v>
      </c>
      <c r="BS11">
        <v>-2.7440240670753662</v>
      </c>
      <c r="BT11">
        <v>-3.0940526498526548</v>
      </c>
      <c r="BU11">
        <v>-2.6637732862685728</v>
      </c>
      <c r="BV11">
        <v>-0.6664192090567419</v>
      </c>
      <c r="BW11">
        <v>-0.68508059034093738</v>
      </c>
      <c r="BZ11">
        <v>-2.6088347078683252</v>
      </c>
      <c r="CA11">
        <v>-2.6763234994208638</v>
      </c>
      <c r="CB11">
        <v>-3.146300296629934</v>
      </c>
      <c r="CC11">
        <v>-2.1825334391802622</v>
      </c>
      <c r="CD11">
        <v>-2.6804112841603578</v>
      </c>
      <c r="CE11">
        <v>-3.1164136947339949</v>
      </c>
      <c r="CF11">
        <v>-1.695928316360956</v>
      </c>
      <c r="CG11">
        <v>-2.084295307124584</v>
      </c>
      <c r="CH11">
        <v>-1.0945427652798729</v>
      </c>
      <c r="CI11">
        <v>-2.562869008589153</v>
      </c>
      <c r="CJ11">
        <v>0.2067971005754777</v>
      </c>
      <c r="CK11">
        <v>-0.99413006129809933</v>
      </c>
      <c r="CL11">
        <v>-0.5748950333289361</v>
      </c>
      <c r="CM11">
        <v>-2.7000450642011238</v>
      </c>
      <c r="CN11">
        <v>-0.51865621847782784</v>
      </c>
      <c r="CO11">
        <v>-1.6585521013893689</v>
      </c>
      <c r="CP11">
        <v>-0.85551042636412367</v>
      </c>
      <c r="CQ11">
        <v>-1.911633876027991</v>
      </c>
      <c r="CR11">
        <v>-0.36989073648346732</v>
      </c>
      <c r="CS11">
        <v>-1.3035327549424061</v>
      </c>
      <c r="CU11">
        <v>4.8019820575621618E-2</v>
      </c>
      <c r="CV11">
        <v>-2.8053621506803741</v>
      </c>
      <c r="CW11">
        <v>-3.04856448689516</v>
      </c>
      <c r="CX11">
        <v>-0.12518025344748701</v>
      </c>
    </row>
    <row r="12" spans="1:102" x14ac:dyDescent="0.25">
      <c r="A12" t="s">
        <v>24</v>
      </c>
      <c r="B12">
        <v>-3.1990137964537029</v>
      </c>
      <c r="C12">
        <v>-3.176845925233259</v>
      </c>
      <c r="D12">
        <v>-1.1578950447186371E-2</v>
      </c>
      <c r="E12">
        <v>-1.384382422822191</v>
      </c>
      <c r="F12">
        <v>-1.700644597101139</v>
      </c>
      <c r="G12">
        <v>-1.165291227368831</v>
      </c>
      <c r="H12">
        <v>-1.734845863832164</v>
      </c>
      <c r="I12">
        <v>-1.480152877575809</v>
      </c>
      <c r="J12">
        <v>-0.9690356255416348</v>
      </c>
      <c r="K12">
        <v>-2.0999585272922632</v>
      </c>
      <c r="L12">
        <v>-1.126580320944502</v>
      </c>
      <c r="M12">
        <v>-1.0431652840085479</v>
      </c>
      <c r="N12">
        <v>-1.7121785893231729</v>
      </c>
      <c r="O12">
        <v>-0.69322609168024585</v>
      </c>
      <c r="P12">
        <v>-1.6235765801595641</v>
      </c>
      <c r="Q12">
        <v>-0.83762524939613014</v>
      </c>
      <c r="R12">
        <v>-1.9841077027423299</v>
      </c>
      <c r="S12">
        <v>-1.334478989884186</v>
      </c>
      <c r="T12">
        <v>-1.5512619184413181</v>
      </c>
      <c r="U12">
        <v>-2.112353305571196</v>
      </c>
      <c r="V12">
        <v>-1.2756559824992839</v>
      </c>
      <c r="W12">
        <v>-0.66629737546560819</v>
      </c>
      <c r="X12">
        <v>-1.139367760081571</v>
      </c>
      <c r="AA12">
        <v>-0.49234104299956288</v>
      </c>
      <c r="AB12">
        <v>-0.38827834898699493</v>
      </c>
      <c r="AC12">
        <v>-0.37787241386626752</v>
      </c>
      <c r="AD12">
        <v>-0.46770676329767941</v>
      </c>
      <c r="AE12">
        <v>-0.93682645345422288</v>
      </c>
      <c r="AF12">
        <v>-1.375457084967499</v>
      </c>
      <c r="AG12">
        <v>-0.63309582499455863</v>
      </c>
      <c r="AH12">
        <v>-2.2646013098280049</v>
      </c>
      <c r="AI12">
        <v>-2.2626203301716861</v>
      </c>
      <c r="AJ12">
        <v>-2.2353426667484801</v>
      </c>
      <c r="AK12">
        <v>-1.8616704695145061</v>
      </c>
      <c r="AL12">
        <v>-2.2948534510699781</v>
      </c>
      <c r="AM12">
        <v>-1.5761106007463139</v>
      </c>
      <c r="AN12">
        <v>-1.60482675420287</v>
      </c>
      <c r="AO12">
        <v>-1.411596876411674</v>
      </c>
      <c r="AP12">
        <v>-1.631561859565692</v>
      </c>
      <c r="AQ12">
        <v>-0.34422054351155212</v>
      </c>
      <c r="AR12">
        <v>-1.619475068864088</v>
      </c>
      <c r="AS12">
        <v>-1.548045504130926</v>
      </c>
      <c r="AT12">
        <v>-1.583736438924146</v>
      </c>
      <c r="AU12">
        <v>-0.16454738388563431</v>
      </c>
      <c r="AV12">
        <v>1.8697014447644541E-2</v>
      </c>
      <c r="AW12">
        <v>-1.2352909865957511</v>
      </c>
      <c r="AX12">
        <v>-1.4932536616423651</v>
      </c>
      <c r="AY12">
        <v>-0.26458485747098009</v>
      </c>
      <c r="BA12">
        <v>-2.6831086188210151</v>
      </c>
      <c r="BB12">
        <v>-1.483638353427744</v>
      </c>
      <c r="BC12">
        <v>0.29608723779571411</v>
      </c>
      <c r="BD12">
        <v>0.61401006961578031</v>
      </c>
      <c r="BE12">
        <v>-1.835172160419523</v>
      </c>
      <c r="BF12">
        <v>-2.2401515276159389</v>
      </c>
      <c r="BG12">
        <v>-0.74834319688537276</v>
      </c>
      <c r="BH12">
        <v>-1.4767093609980579</v>
      </c>
      <c r="BI12">
        <v>-2.3695261750355829</v>
      </c>
      <c r="BJ12">
        <v>-1.563462515020535</v>
      </c>
      <c r="BK12">
        <v>-1.6933504641574011</v>
      </c>
      <c r="BL12">
        <v>-0.56622496628567986</v>
      </c>
      <c r="BM12">
        <v>-1.016799130109618</v>
      </c>
      <c r="BN12">
        <v>-2.4120866184380918</v>
      </c>
      <c r="BO12">
        <v>-2.9633338257996118</v>
      </c>
      <c r="BP12">
        <v>-1.3945292381597449</v>
      </c>
      <c r="BQ12">
        <v>-2.008082091291564</v>
      </c>
      <c r="BR12">
        <v>-0.59924746453321942</v>
      </c>
      <c r="BS12">
        <v>-1.1636973285601651</v>
      </c>
      <c r="BT12">
        <v>-0.62086836638412324</v>
      </c>
      <c r="BU12">
        <v>-2.4739030963577169</v>
      </c>
      <c r="BV12">
        <v>-0.98415463565549877</v>
      </c>
      <c r="BW12">
        <v>-1.8805607871636201</v>
      </c>
      <c r="BZ12">
        <v>-1.0757190859405721</v>
      </c>
      <c r="CA12">
        <v>-0.87586749993953772</v>
      </c>
      <c r="CB12">
        <v>-0.92988251301878577</v>
      </c>
      <c r="CC12">
        <v>-1.3464428758584139</v>
      </c>
      <c r="CD12">
        <v>-2.116858509169115</v>
      </c>
      <c r="CE12">
        <v>-2.0939517775881491</v>
      </c>
      <c r="CF12">
        <v>-1.5267870211731991</v>
      </c>
      <c r="CG12">
        <v>-2.1427833221173151</v>
      </c>
      <c r="CH12">
        <v>-1.759607704014859</v>
      </c>
      <c r="CI12">
        <v>-1.8174097971124541</v>
      </c>
      <c r="CJ12">
        <v>-1.886314021176964</v>
      </c>
      <c r="CK12">
        <v>-1.6212102656045519</v>
      </c>
      <c r="CL12">
        <v>-2.1362383844628972</v>
      </c>
      <c r="CM12">
        <v>-1.660961375695313</v>
      </c>
      <c r="CN12">
        <v>-2.3125420102528329</v>
      </c>
      <c r="CO12">
        <v>-2.3079235495488022</v>
      </c>
      <c r="CP12">
        <v>-2.4815308299693348</v>
      </c>
      <c r="CQ12">
        <v>-0.10539539654135301</v>
      </c>
      <c r="CR12">
        <v>-0.50071576632536152</v>
      </c>
      <c r="CS12">
        <v>-0.59087137803120959</v>
      </c>
      <c r="CU12">
        <v>-9.5877071301205471E-2</v>
      </c>
      <c r="CV12">
        <v>-1.252973211124951</v>
      </c>
      <c r="CW12">
        <v>-1.6504833463810411</v>
      </c>
      <c r="CX12">
        <v>-0.38498346221811358</v>
      </c>
    </row>
    <row r="13" spans="1:102" x14ac:dyDescent="0.25">
      <c r="A13" t="s">
        <v>25</v>
      </c>
      <c r="B13">
        <v>-2.9930458232506152</v>
      </c>
      <c r="C13">
        <v>-3.132573725199657</v>
      </c>
      <c r="D13">
        <v>-0.82834177653393304</v>
      </c>
      <c r="E13">
        <v>0.32022058657436131</v>
      </c>
      <c r="F13">
        <v>-1.681699477387695</v>
      </c>
      <c r="G13">
        <v>-0.77954898414439433</v>
      </c>
      <c r="H13">
        <v>-0.6727144038605174</v>
      </c>
      <c r="I13">
        <v>-1.9248272688286721</v>
      </c>
      <c r="J13">
        <v>-2.7313705544390259</v>
      </c>
      <c r="K13">
        <v>-1.2179109728709681</v>
      </c>
      <c r="L13">
        <v>-1.833238464655075</v>
      </c>
      <c r="M13">
        <v>-2.3787210885275911</v>
      </c>
      <c r="N13">
        <v>-1.7674156765490281</v>
      </c>
      <c r="O13">
        <v>-2.8491129698450659</v>
      </c>
      <c r="P13">
        <v>-2.405126383061218</v>
      </c>
      <c r="Q13">
        <v>-0.30662962286730783</v>
      </c>
      <c r="R13">
        <v>-2.7989232163362181</v>
      </c>
      <c r="S13">
        <v>-1.9918450383985189</v>
      </c>
      <c r="T13">
        <v>-2.721593797484871</v>
      </c>
      <c r="U13">
        <v>-2.7883249134188248</v>
      </c>
      <c r="V13">
        <v>-2.935541842606006</v>
      </c>
      <c r="W13">
        <v>-1.2727864302066509</v>
      </c>
      <c r="X13">
        <v>-2.0528229276286889</v>
      </c>
      <c r="AA13">
        <v>-0.16181563732452739</v>
      </c>
      <c r="AB13">
        <v>-1.015153729278695</v>
      </c>
      <c r="AC13">
        <v>-1.088742463989351</v>
      </c>
      <c r="AD13">
        <v>-0.1092909839931612</v>
      </c>
      <c r="AE13">
        <v>-1.663228620516751</v>
      </c>
      <c r="AF13">
        <v>-1.589931607001154</v>
      </c>
      <c r="AG13">
        <v>-0.68859057205536667</v>
      </c>
      <c r="AH13">
        <v>-1.8721433251744599</v>
      </c>
      <c r="AI13">
        <v>-2.291213580082557</v>
      </c>
      <c r="AJ13">
        <v>-3.1057138416246768</v>
      </c>
      <c r="AK13">
        <v>-2.9678776634748871</v>
      </c>
      <c r="AL13">
        <v>-3.079430805190762</v>
      </c>
      <c r="AM13">
        <v>-2.8000121179742541</v>
      </c>
      <c r="AN13">
        <v>-1.9683531689311911</v>
      </c>
      <c r="AO13">
        <v>-2.270423236970978</v>
      </c>
      <c r="AP13">
        <v>-2.739598888062015</v>
      </c>
      <c r="AQ13">
        <v>-2.2447881572231418</v>
      </c>
      <c r="AR13">
        <v>-2.698305114885053</v>
      </c>
      <c r="AS13">
        <v>-1.738136237537754</v>
      </c>
      <c r="AT13">
        <v>-2.6511259546300758</v>
      </c>
      <c r="AU13">
        <v>-2.4753008499084661</v>
      </c>
      <c r="AV13">
        <v>-0.48731474188815133</v>
      </c>
      <c r="AW13">
        <v>-2.8267021874816658</v>
      </c>
      <c r="AX13">
        <v>-2.8567925547268969</v>
      </c>
      <c r="AY13">
        <v>-0.92711767379554777</v>
      </c>
      <c r="BA13">
        <v>-4.920587897913439</v>
      </c>
      <c r="BB13">
        <v>-5.3111951871661267</v>
      </c>
      <c r="BC13">
        <v>-2.440092605679272</v>
      </c>
      <c r="BD13">
        <v>-2.703174605115096</v>
      </c>
      <c r="BE13">
        <v>-4.7133747548264697</v>
      </c>
      <c r="BF13">
        <v>-3.7756163269133451</v>
      </c>
      <c r="BG13">
        <v>-4.7297228634896724</v>
      </c>
      <c r="BH13">
        <v>-2.9280795663776349</v>
      </c>
      <c r="BI13">
        <v>-5.0911228414131351</v>
      </c>
      <c r="BJ13">
        <v>-2.537789885268587</v>
      </c>
      <c r="BK13">
        <v>-3.881447838645316</v>
      </c>
      <c r="BL13">
        <v>-4.2698200995053446</v>
      </c>
      <c r="BM13">
        <v>-4.8307414846402708</v>
      </c>
      <c r="BN13">
        <v>-4.1181797340937063</v>
      </c>
      <c r="BO13">
        <v>-4.4095721808553296</v>
      </c>
      <c r="BP13">
        <v>-4.4709905970449064</v>
      </c>
      <c r="BQ13">
        <v>-4.1105131970527129</v>
      </c>
      <c r="BR13">
        <v>-4.6836506688347077</v>
      </c>
      <c r="BS13">
        <v>-4.1044650365638278</v>
      </c>
      <c r="BT13">
        <v>-4.4291070232583376</v>
      </c>
      <c r="BU13">
        <v>-3.929719533567722</v>
      </c>
      <c r="BV13">
        <v>-3.823908859788709</v>
      </c>
      <c r="BW13">
        <v>-3.8639624580322049</v>
      </c>
      <c r="BZ13">
        <v>-4.0871428346096934</v>
      </c>
      <c r="CA13">
        <v>-3.670519748680213</v>
      </c>
      <c r="CB13">
        <v>-4.2264347807439018</v>
      </c>
      <c r="CC13">
        <v>-3.7586058233630522</v>
      </c>
      <c r="CD13">
        <v>-4.124183913388217</v>
      </c>
      <c r="CE13">
        <v>-4.2288416127336728</v>
      </c>
      <c r="CF13">
        <v>-2.8393709360109982</v>
      </c>
      <c r="CG13">
        <v>-3.2718911132135879</v>
      </c>
      <c r="CH13">
        <v>-4.1569461083411987</v>
      </c>
      <c r="CI13">
        <v>-2.836604009936583</v>
      </c>
      <c r="CJ13">
        <v>-2.7294587971618571</v>
      </c>
      <c r="CK13">
        <v>-2.9671512975021832</v>
      </c>
      <c r="CL13">
        <v>-4.2634286843209441</v>
      </c>
      <c r="CM13">
        <v>-3.8219424853436408</v>
      </c>
      <c r="CN13">
        <v>-4.0127286287632113</v>
      </c>
      <c r="CO13">
        <v>-2.8107852325758409</v>
      </c>
      <c r="CP13">
        <v>-3.546689789477925</v>
      </c>
      <c r="CQ13">
        <v>-4.0773895413786896</v>
      </c>
      <c r="CR13">
        <v>-3.0233800035819121</v>
      </c>
      <c r="CS13">
        <v>-2.635946443311048</v>
      </c>
      <c r="CU13">
        <v>-2.1426976565623019</v>
      </c>
      <c r="CV13">
        <v>-5.0500584821952161</v>
      </c>
    </row>
    <row r="14" spans="1:102" x14ac:dyDescent="0.25">
      <c r="A14" t="s">
        <v>26</v>
      </c>
      <c r="C14">
        <v>-2.8063995267862221</v>
      </c>
      <c r="D14">
        <v>-0.85030068234750167</v>
      </c>
      <c r="E14">
        <v>-0.33330487927516372</v>
      </c>
      <c r="F14">
        <v>-0.93977805177595886</v>
      </c>
      <c r="G14">
        <v>-1.3671288877313359</v>
      </c>
      <c r="H14">
        <v>-1.1842823590451259</v>
      </c>
      <c r="I14">
        <v>-1.0330075298373249</v>
      </c>
      <c r="J14">
        <v>-1.078683946163655</v>
      </c>
      <c r="K14">
        <v>-1.0464512398671071</v>
      </c>
      <c r="L14">
        <v>-1.022110896284272</v>
      </c>
      <c r="M14">
        <v>-0.95928502375976032</v>
      </c>
      <c r="N14">
        <v>-2.202432512451554</v>
      </c>
      <c r="O14">
        <v>-2.6109952593925772</v>
      </c>
      <c r="P14">
        <v>-2.443723480014238</v>
      </c>
      <c r="Q14">
        <v>-3.4274339092311972</v>
      </c>
      <c r="R14">
        <v>-3.4651985154860152</v>
      </c>
      <c r="S14">
        <v>-3.292616682197635</v>
      </c>
      <c r="T14">
        <v>-0.71669454214650263</v>
      </c>
      <c r="U14">
        <v>-0.78179216920592087</v>
      </c>
      <c r="V14">
        <v>-3.1627456275070922</v>
      </c>
      <c r="W14">
        <v>-2.8431129445049899</v>
      </c>
      <c r="AA14">
        <v>-1.3563518849556671</v>
      </c>
      <c r="AB14">
        <v>-1.1693605659009709</v>
      </c>
      <c r="AC14">
        <v>-0.9171399325192009</v>
      </c>
      <c r="AD14">
        <v>-1.125963433785184</v>
      </c>
      <c r="AE14">
        <v>-0.66310219830410089</v>
      </c>
      <c r="AF14">
        <v>-2.498572175361859</v>
      </c>
      <c r="AG14">
        <v>-2.6073505254461988</v>
      </c>
      <c r="AH14">
        <v>-2.0620444011959358</v>
      </c>
      <c r="AI14">
        <v>-3.233216523960412</v>
      </c>
      <c r="AJ14">
        <v>-2.0526265232281742</v>
      </c>
      <c r="AK14">
        <v>-1.3466087288836059</v>
      </c>
      <c r="AL14">
        <v>-3.186527574516588</v>
      </c>
      <c r="AM14">
        <v>-3.2011516349173572</v>
      </c>
      <c r="AN14">
        <v>-2.949325337070924</v>
      </c>
      <c r="AO14">
        <v>-3.2716382181925532</v>
      </c>
      <c r="AP14">
        <v>-2.7746153935368278</v>
      </c>
      <c r="AQ14">
        <v>7.8087679930686313E-2</v>
      </c>
      <c r="AR14">
        <v>-0.24662034097007909</v>
      </c>
      <c r="AS14">
        <v>-1.314564871974073</v>
      </c>
      <c r="BB14">
        <v>-3.2047420550508821</v>
      </c>
      <c r="BC14">
        <v>-1.4761502631789221</v>
      </c>
      <c r="BD14">
        <v>-0.75949929716317754</v>
      </c>
      <c r="BE14">
        <v>-1.332077513377844</v>
      </c>
      <c r="BF14">
        <v>-1.0627482659694589</v>
      </c>
      <c r="BG14">
        <v>-2.8126124095646712</v>
      </c>
      <c r="BH14">
        <v>-2.299366748307615</v>
      </c>
      <c r="BI14">
        <v>-2.6522979477123481</v>
      </c>
      <c r="BJ14">
        <v>-3.0326125214517541</v>
      </c>
      <c r="BK14">
        <v>-0.91625578811820807</v>
      </c>
      <c r="BL14">
        <v>-1.016430336880018</v>
      </c>
      <c r="BM14">
        <v>-3.235987282277951</v>
      </c>
      <c r="BN14">
        <v>-3.120884530816538</v>
      </c>
      <c r="BO14">
        <v>-3.0815932044026062</v>
      </c>
      <c r="BP14">
        <v>-3.210482787950006</v>
      </c>
      <c r="BQ14">
        <v>-3.1858380848175649</v>
      </c>
      <c r="BR14">
        <v>-3.184401587588702</v>
      </c>
      <c r="BS14">
        <v>-3.0544889487983031</v>
      </c>
      <c r="BT14">
        <v>-2.042121843126611</v>
      </c>
      <c r="BU14">
        <v>-1.866783477047816</v>
      </c>
      <c r="BV14">
        <v>-2.270527442443552</v>
      </c>
      <c r="BZ14">
        <v>-1.1755452955053809</v>
      </c>
      <c r="CA14">
        <v>-0.44604434635506329</v>
      </c>
      <c r="CB14">
        <v>-1.0736905021763321</v>
      </c>
      <c r="CC14">
        <v>-2.6149500690371839</v>
      </c>
      <c r="CD14">
        <v>-3.0806079524003831</v>
      </c>
      <c r="CE14">
        <v>-2.8990221927411439</v>
      </c>
      <c r="CF14">
        <v>-2.9569861786795339</v>
      </c>
      <c r="CG14">
        <v>-1.712523147757248</v>
      </c>
      <c r="CH14">
        <v>-1.150432992703849</v>
      </c>
      <c r="CI14">
        <v>-1.542857369180459</v>
      </c>
      <c r="CJ14">
        <v>-1.2872229380224749</v>
      </c>
      <c r="CK14">
        <v>-2.059142867420285</v>
      </c>
      <c r="CL14">
        <v>-2.113766970300027</v>
      </c>
      <c r="CM14">
        <v>-1.1234112020014979</v>
      </c>
      <c r="CN14">
        <v>-0.64569449874864726</v>
      </c>
      <c r="CO14">
        <v>-1.6306338696774261</v>
      </c>
      <c r="CP14">
        <v>-0.60455938748309712</v>
      </c>
      <c r="CQ14">
        <v>-1.955831820376948</v>
      </c>
      <c r="CR14">
        <v>-0.96622300934568217</v>
      </c>
      <c r="CV14">
        <v>-1.5180399594060781</v>
      </c>
      <c r="CW14">
        <v>-2.301196389294009</v>
      </c>
    </row>
    <row r="15" spans="1:102" x14ac:dyDescent="0.25">
      <c r="A15" t="s">
        <v>27</v>
      </c>
      <c r="BB15">
        <v>-1.253717691164127</v>
      </c>
      <c r="BC15">
        <v>0.26176191452927411</v>
      </c>
      <c r="BD15">
        <v>1.3757726010450251</v>
      </c>
      <c r="BE15">
        <v>-0.57014925907561065</v>
      </c>
      <c r="BF15">
        <v>0.67500628698160547</v>
      </c>
      <c r="BG15">
        <v>0.62892669282782243</v>
      </c>
      <c r="BH15">
        <v>-1.594934113782974</v>
      </c>
      <c r="BI15">
        <v>-0.69286243092852573</v>
      </c>
      <c r="BJ15">
        <v>-6.9693341295961178E-2</v>
      </c>
      <c r="BK15">
        <v>0.2402908256442815</v>
      </c>
      <c r="BL15">
        <v>0.79851124114887817</v>
      </c>
      <c r="BM15">
        <v>-0.1976761828773618</v>
      </c>
      <c r="BN15">
        <v>-0.94144792852083281</v>
      </c>
      <c r="BO15">
        <v>-0.6579869597783039</v>
      </c>
      <c r="BP15">
        <v>-2.0182786088615359</v>
      </c>
      <c r="BQ15">
        <v>-7.1969273202588894E-3</v>
      </c>
      <c r="BR15">
        <v>-0.33813050531422101</v>
      </c>
      <c r="BS15">
        <v>0.1050275681144137</v>
      </c>
      <c r="BT15">
        <v>0.55344018863429445</v>
      </c>
      <c r="BU15">
        <v>-0.6454399536755655</v>
      </c>
      <c r="BV15">
        <v>0.86575296440821592</v>
      </c>
      <c r="BZ15">
        <v>1.3429087126298911</v>
      </c>
      <c r="CA15">
        <v>0.51303085193997433</v>
      </c>
      <c r="CB15">
        <v>-0.89700647416927226</v>
      </c>
      <c r="CC15">
        <v>0.48105883696480339</v>
      </c>
      <c r="CD15">
        <v>1.0332261073598279</v>
      </c>
      <c r="CE15">
        <v>0.21690896219497061</v>
      </c>
      <c r="CF15">
        <v>1.134103681619768</v>
      </c>
      <c r="CG15">
        <v>0.89298211977281117</v>
      </c>
      <c r="CH15">
        <v>-1.2428506535215951</v>
      </c>
      <c r="CI15">
        <v>0.33840988190171473</v>
      </c>
      <c r="CJ15">
        <v>1.2462408351886749</v>
      </c>
      <c r="CK15">
        <v>-0.38172286411581963</v>
      </c>
      <c r="CL15">
        <v>0.71810895334282054</v>
      </c>
      <c r="CM15">
        <v>0.73104102510881541</v>
      </c>
      <c r="CN15">
        <v>1.554152853094656</v>
      </c>
      <c r="CO15">
        <v>-1.6439754551766259</v>
      </c>
      <c r="CP15">
        <v>-1.677330480727895</v>
      </c>
      <c r="CQ15">
        <v>-2.1685652681903771</v>
      </c>
      <c r="CR15">
        <v>-0.49760446127002872</v>
      </c>
      <c r="CV15">
        <v>-1.512406477901209</v>
      </c>
      <c r="CW15">
        <v>-0.30655485110323122</v>
      </c>
    </row>
    <row r="16" spans="1:102" x14ac:dyDescent="0.25">
      <c r="A16" t="s">
        <v>28</v>
      </c>
      <c r="C16">
        <v>-3.2058638005964948</v>
      </c>
      <c r="D16">
        <v>-0.13313060118160741</v>
      </c>
      <c r="E16">
        <v>1.075454227273674</v>
      </c>
      <c r="F16">
        <v>-2.2930383477561</v>
      </c>
      <c r="G16">
        <v>-2.506384752202675</v>
      </c>
      <c r="H16">
        <v>-2.6833211683690559</v>
      </c>
      <c r="I16">
        <v>-2.7570437812505522</v>
      </c>
      <c r="J16">
        <v>-2.8376801650952879</v>
      </c>
      <c r="K16">
        <v>-2.709650082258432</v>
      </c>
      <c r="L16">
        <v>-2.7241501354950639</v>
      </c>
      <c r="M16">
        <v>-1.8534281556768619</v>
      </c>
      <c r="N16">
        <v>-2.3719002535254088</v>
      </c>
      <c r="O16">
        <v>-2.7088804132330102</v>
      </c>
      <c r="P16">
        <v>-3.2456370294931349</v>
      </c>
      <c r="Q16">
        <v>-2.2854192531570758</v>
      </c>
      <c r="R16">
        <v>-2.1678322298890058</v>
      </c>
      <c r="S16">
        <v>-2.94815551677021</v>
      </c>
      <c r="T16">
        <v>-3.1493134244748289</v>
      </c>
      <c r="U16">
        <v>-2.9414834867351471</v>
      </c>
      <c r="V16">
        <v>-2.1938628864888798</v>
      </c>
      <c r="W16">
        <v>-1.8909457386848281</v>
      </c>
      <c r="AA16">
        <v>-2.277088242905589</v>
      </c>
      <c r="AB16">
        <v>-2.3290406746177941</v>
      </c>
      <c r="AC16">
        <v>-2.1984467730071078</v>
      </c>
      <c r="AD16">
        <v>-2.4661642147834928</v>
      </c>
      <c r="AE16">
        <v>-1.8530505980851331</v>
      </c>
      <c r="AF16">
        <v>-2.3768141388845758</v>
      </c>
      <c r="AG16">
        <v>-1.608531027209092</v>
      </c>
      <c r="AH16">
        <v>-2.8422495075016831</v>
      </c>
      <c r="AI16">
        <v>-2.3344135023299168</v>
      </c>
      <c r="AJ16">
        <v>-2.8780475978108981</v>
      </c>
      <c r="AK16">
        <v>-2.8223454450431009</v>
      </c>
      <c r="AL16">
        <v>-2.7572677119225419</v>
      </c>
      <c r="AM16">
        <v>-2.7437180625794788</v>
      </c>
      <c r="AN16">
        <v>-2.9257475238859221</v>
      </c>
      <c r="AO16">
        <v>-2.1874070891973081</v>
      </c>
      <c r="AP16">
        <v>-2.7348331721263111</v>
      </c>
      <c r="AQ16">
        <v>-2.6404092667002002</v>
      </c>
      <c r="AR16">
        <v>-2.7879105094507679</v>
      </c>
      <c r="AS16">
        <v>-2.4979394759725011</v>
      </c>
      <c r="BB16">
        <v>-3.10620911201491</v>
      </c>
      <c r="BC16">
        <v>0.34229753269059199</v>
      </c>
      <c r="BD16">
        <v>1.1576666593659439</v>
      </c>
      <c r="BE16">
        <v>-2.0078289232683728</v>
      </c>
      <c r="BF16">
        <v>-2.8289622689688039</v>
      </c>
      <c r="BG16">
        <v>-2.2561754608932389</v>
      </c>
      <c r="BH16">
        <v>-2.1856761818562931</v>
      </c>
      <c r="BI16">
        <v>-3.3505785295912922</v>
      </c>
      <c r="BJ16">
        <v>-3.0346375668941832</v>
      </c>
      <c r="BK16">
        <v>-3.0870459714819569</v>
      </c>
      <c r="BL16">
        <v>-3.2007494180094209</v>
      </c>
      <c r="BM16">
        <v>-3.3375915169287231</v>
      </c>
      <c r="BN16">
        <v>-3.0463430207822908</v>
      </c>
      <c r="BO16">
        <v>-3.3327227457627231</v>
      </c>
      <c r="BP16">
        <v>-2.6904452904177458</v>
      </c>
      <c r="BQ16">
        <v>-2.9514922366489489</v>
      </c>
      <c r="BR16">
        <v>-2.8129074801724991</v>
      </c>
      <c r="BS16">
        <v>-3.3181502008503818</v>
      </c>
      <c r="BT16">
        <v>-2.1192159446520629</v>
      </c>
      <c r="BU16">
        <v>-2.0837919667069489</v>
      </c>
      <c r="BV16">
        <v>-1.281694500113699</v>
      </c>
      <c r="BZ16">
        <v>-2.3830852464688128</v>
      </c>
      <c r="CA16">
        <v>-2.422877859638779</v>
      </c>
      <c r="CB16">
        <v>-2.130686746659523</v>
      </c>
      <c r="CC16">
        <v>-2.9170910752424311</v>
      </c>
      <c r="CD16">
        <v>-1.880257845261355</v>
      </c>
      <c r="CE16">
        <v>-2.24891027828565</v>
      </c>
      <c r="CF16">
        <v>-2.429490167492903</v>
      </c>
      <c r="CG16">
        <v>-2.7846452459431861</v>
      </c>
      <c r="CH16">
        <v>-2.3704644469478962</v>
      </c>
      <c r="CI16">
        <v>-2.5228454326917831</v>
      </c>
      <c r="CJ16">
        <v>-1.945007715546178</v>
      </c>
      <c r="CK16">
        <v>-1.6603905966033981</v>
      </c>
      <c r="CL16">
        <v>-2.3557978615967592</v>
      </c>
      <c r="CM16">
        <v>-2.7055912003386529</v>
      </c>
      <c r="CN16">
        <v>-2.2067317889249609</v>
      </c>
      <c r="CO16">
        <v>-2.2688131945381831</v>
      </c>
      <c r="CP16">
        <v>-1.281025585376192</v>
      </c>
      <c r="CQ16">
        <v>-2.5006363626089132</v>
      </c>
      <c r="CR16">
        <v>0.77501329049242484</v>
      </c>
      <c r="CV16">
        <v>0.3838033070844874</v>
      </c>
      <c r="CW16">
        <v>-3.0253216269627692</v>
      </c>
    </row>
    <row r="17" spans="1:101" x14ac:dyDescent="0.25">
      <c r="A17" t="s">
        <v>29</v>
      </c>
      <c r="BB17">
        <v>-1.3009478488218129</v>
      </c>
      <c r="BC17">
        <v>0.4173889089283368</v>
      </c>
      <c r="BD17">
        <v>1.1963537458264339</v>
      </c>
      <c r="BE17">
        <v>-0.29889700267326058</v>
      </c>
      <c r="BF17">
        <v>-0.23142503980647749</v>
      </c>
      <c r="BG17">
        <v>2.256846871090221E-2</v>
      </c>
      <c r="BH17">
        <v>5.6235752044874479E-2</v>
      </c>
      <c r="BI17">
        <v>-9.2712767197120592E-3</v>
      </c>
      <c r="BJ17">
        <v>-0.20606517571549821</v>
      </c>
      <c r="BK17">
        <v>-0.74446385189562403</v>
      </c>
      <c r="BL17">
        <v>-0.19525159297939021</v>
      </c>
      <c r="BM17">
        <v>-0.2152234406422279</v>
      </c>
      <c r="BN17">
        <v>-0.80920760434263006</v>
      </c>
      <c r="BO17">
        <v>-0.44420401250146441</v>
      </c>
      <c r="BP17">
        <v>-1.929925924672421E-2</v>
      </c>
      <c r="BQ17">
        <v>-0.80246542604502558</v>
      </c>
      <c r="BR17">
        <v>-2.5057228864263839</v>
      </c>
      <c r="BS17">
        <v>-2.1571027455899969</v>
      </c>
      <c r="BT17">
        <v>0.19266378199341211</v>
      </c>
      <c r="BU17">
        <v>-1.0452146731609701E-2</v>
      </c>
      <c r="BV17">
        <v>-0.1013244121433752</v>
      </c>
      <c r="BZ17">
        <v>0.5104494406210488</v>
      </c>
      <c r="CA17">
        <v>-1.4044755904535211</v>
      </c>
      <c r="CB17">
        <v>-1.083341847120624</v>
      </c>
      <c r="CC17">
        <v>-1.6123745997838219</v>
      </c>
      <c r="CD17">
        <v>-0.8324311407369287</v>
      </c>
      <c r="CE17">
        <v>0.15224631124943219</v>
      </c>
      <c r="CF17">
        <v>-0.58696625853789075</v>
      </c>
      <c r="CG17">
        <v>-0.38612439641901952</v>
      </c>
      <c r="CH17">
        <v>-0.34572230429566519</v>
      </c>
      <c r="CI17">
        <v>-0.61094132359037956</v>
      </c>
      <c r="CJ17">
        <v>-1.201135792879765</v>
      </c>
      <c r="CK17">
        <v>-0.8338497676025195</v>
      </c>
      <c r="CL17">
        <v>-1.4266503253870639</v>
      </c>
      <c r="CM17">
        <v>-0.96006092976018054</v>
      </c>
      <c r="CN17">
        <v>-0.20998677342279931</v>
      </c>
      <c r="CO17">
        <v>-0.38290825110871779</v>
      </c>
      <c r="CP17">
        <v>-0.63504890701537631</v>
      </c>
      <c r="CQ17">
        <v>0.20214585243654121</v>
      </c>
      <c r="CR17">
        <v>1.005507210816879</v>
      </c>
      <c r="CV17">
        <v>-0.98933446587504437</v>
      </c>
      <c r="CW17">
        <v>-1.4642978182478099</v>
      </c>
    </row>
    <row r="18" spans="1:101" x14ac:dyDescent="0.25">
      <c r="A18" t="s">
        <v>30</v>
      </c>
      <c r="C18">
        <v>-3.0361877896118159</v>
      </c>
      <c r="D18">
        <v>-2.478640241234336E-2</v>
      </c>
      <c r="E18">
        <v>1.0418875357009689</v>
      </c>
      <c r="F18">
        <v>-1.7277504580132521</v>
      </c>
      <c r="G18">
        <v>-2.047169851856999</v>
      </c>
      <c r="H18">
        <v>-2.5015990400836219</v>
      </c>
      <c r="I18">
        <v>-2.7859199434023609</v>
      </c>
      <c r="J18">
        <v>-2.752318792661407</v>
      </c>
      <c r="K18">
        <v>-2.562441417600871</v>
      </c>
      <c r="L18">
        <v>-2.6605055123304431</v>
      </c>
      <c r="M18">
        <v>-2.685519022096154</v>
      </c>
      <c r="N18">
        <v>-2.7176655048985099</v>
      </c>
      <c r="O18">
        <v>-2.791290813353223</v>
      </c>
      <c r="P18">
        <v>-2.8136832720936642</v>
      </c>
      <c r="Q18">
        <v>-2.7234839877551398</v>
      </c>
      <c r="R18">
        <v>-2.8130885174973348</v>
      </c>
      <c r="S18">
        <v>-2.0099127356827342</v>
      </c>
      <c r="T18">
        <v>-2.0102641363485798</v>
      </c>
      <c r="U18">
        <v>-2.5292358403456889</v>
      </c>
      <c r="V18">
        <v>-2.5610883081063238</v>
      </c>
      <c r="W18">
        <v>-2.1229472301746508</v>
      </c>
      <c r="AA18">
        <v>-1.4960575328813519</v>
      </c>
      <c r="AB18">
        <v>-2.4787231662994329</v>
      </c>
      <c r="AC18">
        <v>-1.324139334764183</v>
      </c>
      <c r="AD18">
        <v>-2.0725954582829469</v>
      </c>
      <c r="AE18">
        <v>-2.8670577833828208</v>
      </c>
      <c r="AF18">
        <v>-1.003670247769112</v>
      </c>
      <c r="AG18">
        <v>0.12763391914628019</v>
      </c>
      <c r="AH18">
        <v>-2.76702372515622</v>
      </c>
      <c r="AI18">
        <v>-2.925811203581854</v>
      </c>
      <c r="AJ18">
        <v>-2.6494367562303069</v>
      </c>
      <c r="AK18">
        <v>-1.916784243242184</v>
      </c>
      <c r="AL18">
        <v>-2.704839836696781</v>
      </c>
      <c r="AM18">
        <v>-0.51943771210027601</v>
      </c>
      <c r="AN18">
        <v>-0.9698559516563855</v>
      </c>
      <c r="AO18">
        <v>-2.8825048672450579</v>
      </c>
      <c r="AP18">
        <v>-2.1753553083109152</v>
      </c>
      <c r="AQ18">
        <v>-2.530761411874638</v>
      </c>
      <c r="AR18">
        <v>-0.97319411230563391</v>
      </c>
      <c r="AS18">
        <v>-1.3064499268668379</v>
      </c>
    </row>
    <row r="19" spans="1:101" x14ac:dyDescent="0.25">
      <c r="A19" t="s">
        <v>31</v>
      </c>
      <c r="C19">
        <v>-2.0187929855723041</v>
      </c>
      <c r="D19">
        <v>-0.1159055905260207</v>
      </c>
      <c r="E19">
        <v>1.2123746263160871</v>
      </c>
      <c r="F19">
        <v>-1.8460429982770139</v>
      </c>
      <c r="G19">
        <v>-1.7176438555403479</v>
      </c>
      <c r="H19">
        <v>-3.420670631387762</v>
      </c>
      <c r="I19">
        <v>-3.4866686986305719</v>
      </c>
      <c r="J19">
        <v>-0.84831194082569361</v>
      </c>
      <c r="K19">
        <v>-0.66551998965327652</v>
      </c>
      <c r="L19">
        <v>-2.3312920425005652</v>
      </c>
      <c r="M19">
        <v>-2.068161455451659</v>
      </c>
      <c r="N19">
        <v>-2.7016884793597109</v>
      </c>
      <c r="O19">
        <v>-3.0701099231520841</v>
      </c>
      <c r="P19">
        <v>-2.5300618958216501</v>
      </c>
      <c r="Q19">
        <v>-1.504447616375548</v>
      </c>
      <c r="R19">
        <v>-2.0500447607211409</v>
      </c>
      <c r="S19">
        <v>-1.4306332017875361</v>
      </c>
      <c r="T19">
        <v>-1.5382055774003729</v>
      </c>
      <c r="U19">
        <v>-1.086118359399397</v>
      </c>
      <c r="V19">
        <v>-0.90601698633645156</v>
      </c>
      <c r="W19">
        <v>-0.8194326864495729</v>
      </c>
      <c r="AA19">
        <v>-0.13712200985749529</v>
      </c>
      <c r="AB19">
        <v>-2.9964204096285041</v>
      </c>
      <c r="AC19">
        <v>-3.1123869076685611</v>
      </c>
      <c r="AD19">
        <v>-1.2498312359426751</v>
      </c>
      <c r="AE19">
        <v>-1.565052606269127E-2</v>
      </c>
      <c r="AF19">
        <v>-0.81619362517993244</v>
      </c>
      <c r="AG19">
        <v>8.1219699347112109E-3</v>
      </c>
      <c r="AH19">
        <v>-2.5416467671818168</v>
      </c>
      <c r="AI19">
        <v>-0.85892826281568857</v>
      </c>
      <c r="AJ19">
        <v>-2.0348738127876982</v>
      </c>
      <c r="AK19">
        <v>-0.32626790851980608</v>
      </c>
      <c r="AL19">
        <v>-1.0665808547324309</v>
      </c>
      <c r="AM19">
        <v>-0.59694044880671182</v>
      </c>
      <c r="AN19">
        <v>-0.67262963215377092</v>
      </c>
      <c r="AO19">
        <v>-2.446952866193715</v>
      </c>
      <c r="AP19">
        <v>-1.134126004820242</v>
      </c>
      <c r="AQ19">
        <v>-0.64002578022657863</v>
      </c>
      <c r="AR19">
        <v>-2.1895849666715468</v>
      </c>
      <c r="AS19">
        <v>-2.8055649066017732</v>
      </c>
      <c r="BB19">
        <v>-1.217727769766596</v>
      </c>
      <c r="BC19">
        <v>0.59839031400649456</v>
      </c>
      <c r="BD19">
        <v>1.197914031200068</v>
      </c>
      <c r="BE19">
        <v>-0.88900640444300338</v>
      </c>
      <c r="BF19">
        <v>-0.7736804664976269</v>
      </c>
      <c r="BG19">
        <v>-0.51396252002145448</v>
      </c>
      <c r="BH19">
        <v>-0.58830651513087073</v>
      </c>
      <c r="BI19">
        <v>-0.96822091279821998</v>
      </c>
      <c r="BJ19">
        <v>-0.71670319512901004</v>
      </c>
      <c r="BK19">
        <v>-2.0341253866833462</v>
      </c>
      <c r="BL19">
        <v>-1.8202388606156401</v>
      </c>
      <c r="BM19">
        <v>-1.367633345072816</v>
      </c>
      <c r="BN19">
        <v>-1.720072528141831</v>
      </c>
      <c r="BO19">
        <v>-1.721881866823791</v>
      </c>
      <c r="BP19">
        <v>-1.5939475673991079</v>
      </c>
      <c r="BQ19">
        <v>-2.3300711590192802</v>
      </c>
      <c r="BR19">
        <v>-1.7829115497009871</v>
      </c>
      <c r="BS19">
        <v>-1.9112812911228809</v>
      </c>
      <c r="BT19">
        <v>-3.1221101911080691</v>
      </c>
      <c r="BU19">
        <v>-2.785062749173068</v>
      </c>
      <c r="BV19">
        <v>-1.7060466337914619</v>
      </c>
      <c r="BZ19">
        <v>-1.351734259550454</v>
      </c>
      <c r="CA19">
        <v>-1.630117898972951</v>
      </c>
      <c r="CB19">
        <v>-0.86564973127889999</v>
      </c>
      <c r="CC19">
        <v>-2.8152458137966492</v>
      </c>
      <c r="CD19">
        <v>-1.7076174697255471</v>
      </c>
      <c r="CE19">
        <v>-0.7458594521350449</v>
      </c>
      <c r="CF19">
        <v>0.34167393656302653</v>
      </c>
      <c r="CG19">
        <v>-0.54167301910204113</v>
      </c>
      <c r="CH19">
        <v>-2.068603840686734</v>
      </c>
      <c r="CI19">
        <v>-2.2072911247494762</v>
      </c>
      <c r="CJ19">
        <v>-1.247946550465028</v>
      </c>
      <c r="CK19">
        <v>-1.70272804685515</v>
      </c>
      <c r="CL19">
        <v>-1.8620530159410931</v>
      </c>
      <c r="CM19">
        <v>-2.7443345630825919</v>
      </c>
      <c r="CN19">
        <v>-1.430393544415673</v>
      </c>
      <c r="CO19">
        <v>-0.80414994079012259</v>
      </c>
      <c r="CP19">
        <v>-0.69116188969402625</v>
      </c>
      <c r="CQ19">
        <v>-1.4644186340029071</v>
      </c>
      <c r="CR19">
        <v>1.7502673491027141</v>
      </c>
      <c r="CV19">
        <v>0.7456632161315041</v>
      </c>
      <c r="CW19">
        <v>-1.5536152977275299</v>
      </c>
    </row>
    <row r="20" spans="1:101" x14ac:dyDescent="0.25">
      <c r="A20" t="s">
        <v>32</v>
      </c>
      <c r="C20">
        <v>-2.6971613509654748</v>
      </c>
      <c r="D20">
        <v>-2.2059799570124579</v>
      </c>
      <c r="E20">
        <v>0.25438400990678123</v>
      </c>
      <c r="F20">
        <v>-1.165853444622968</v>
      </c>
      <c r="G20">
        <v>-1.248745790576653E-2</v>
      </c>
      <c r="H20">
        <v>0.27038838975347851</v>
      </c>
      <c r="I20">
        <v>-1.6361266358084861</v>
      </c>
      <c r="J20">
        <v>-0.39013469495646041</v>
      </c>
      <c r="K20">
        <v>-1.072147260689968</v>
      </c>
      <c r="L20">
        <v>-0.879063523382278</v>
      </c>
      <c r="M20">
        <v>-2.2216704097755509</v>
      </c>
      <c r="N20">
        <v>-2.366477698910685</v>
      </c>
      <c r="O20">
        <v>-2.0966726379060479</v>
      </c>
      <c r="P20">
        <v>-2.772699495307438</v>
      </c>
      <c r="Q20">
        <v>-2.3367974266692229</v>
      </c>
      <c r="R20">
        <v>-2.247784535621864</v>
      </c>
      <c r="S20">
        <v>-2.6320095166672268</v>
      </c>
      <c r="T20">
        <v>-2.574677677061818</v>
      </c>
      <c r="U20">
        <v>-2.6789018885804601</v>
      </c>
      <c r="V20">
        <v>-1.6710521882628111</v>
      </c>
      <c r="W20">
        <v>-0.74655519294093764</v>
      </c>
      <c r="AA20">
        <v>0.82234133005985499</v>
      </c>
      <c r="AB20">
        <v>-6.9722914439291628E-2</v>
      </c>
      <c r="AC20">
        <v>-2.478813287775357</v>
      </c>
      <c r="AD20">
        <v>-2.3678745067560119</v>
      </c>
      <c r="AE20">
        <v>-2.3993557062956539</v>
      </c>
      <c r="AF20">
        <v>-1.9592626328037881</v>
      </c>
      <c r="AG20">
        <v>-2.9349722326583572</v>
      </c>
      <c r="AH20">
        <v>-0.60826464606641273</v>
      </c>
      <c r="AI20">
        <v>-1.6718033689303731</v>
      </c>
      <c r="AJ20">
        <v>-1.0337844063531829</v>
      </c>
      <c r="AK20">
        <v>-2.654099403894421</v>
      </c>
      <c r="AL20">
        <v>-1.1262491223484909</v>
      </c>
      <c r="AM20">
        <v>-1.061778446400389</v>
      </c>
      <c r="AN20">
        <v>-0.75670889412652098</v>
      </c>
      <c r="AO20">
        <v>-1.390591263849539</v>
      </c>
      <c r="AP20">
        <v>-1.566791155501406</v>
      </c>
      <c r="AQ20">
        <v>-1.1075561374148899</v>
      </c>
      <c r="AR20">
        <v>-0.25540755045415309</v>
      </c>
      <c r="AS20">
        <v>-1.0296391202031341</v>
      </c>
      <c r="BB20">
        <v>-2.5853111385333931</v>
      </c>
      <c r="BC20">
        <v>-1.4057887541034859</v>
      </c>
      <c r="BD20">
        <v>-0.73601702825456472</v>
      </c>
      <c r="BE20">
        <v>-2.2329841475527998</v>
      </c>
      <c r="BF20">
        <v>-2.3301454164262112</v>
      </c>
      <c r="BG20">
        <v>-1.75181436646953</v>
      </c>
      <c r="BH20">
        <v>-1.98909197714414</v>
      </c>
      <c r="BI20">
        <v>-1.57070704450298</v>
      </c>
      <c r="BJ20">
        <v>-1.074388295148204</v>
      </c>
      <c r="BK20">
        <v>-2.295266920278443</v>
      </c>
      <c r="BL20">
        <v>-2.4761448257030421</v>
      </c>
      <c r="BM20">
        <v>-2.2536587719830878</v>
      </c>
      <c r="BN20">
        <v>-1.4865195137990961</v>
      </c>
      <c r="BO20">
        <v>0.88666959310017168</v>
      </c>
      <c r="BP20">
        <v>0.94442460812133344</v>
      </c>
      <c r="BQ20">
        <v>-2.4333154678096038</v>
      </c>
      <c r="BR20">
        <v>-2.6728004359413098</v>
      </c>
      <c r="BS20">
        <v>-2.296977875661196</v>
      </c>
      <c r="BT20">
        <v>-0.95119836089451504</v>
      </c>
      <c r="BU20">
        <v>-1.735925811313686</v>
      </c>
      <c r="BV20">
        <v>-1.244083366775443</v>
      </c>
      <c r="BZ20">
        <v>-1.049654711617855</v>
      </c>
      <c r="CA20">
        <v>0.56912558334099284</v>
      </c>
      <c r="CB20">
        <v>1.532240409687313</v>
      </c>
      <c r="CC20">
        <v>-1.881149132093203</v>
      </c>
      <c r="CD20">
        <v>-1.691101305254096</v>
      </c>
      <c r="CE20">
        <v>-1.818310929403262</v>
      </c>
      <c r="CF20">
        <v>0.33628132129237792</v>
      </c>
      <c r="CG20">
        <v>-0.28459727130881413</v>
      </c>
      <c r="CH20">
        <v>-1.175443687977938</v>
      </c>
      <c r="CI20">
        <v>-1.445710057614553</v>
      </c>
      <c r="CJ20">
        <v>-0.98390842802563383</v>
      </c>
      <c r="CK20">
        <v>-1.444047150888891</v>
      </c>
      <c r="CL20">
        <v>-1.179494409107724</v>
      </c>
      <c r="CM20">
        <v>-1.8794182822556971</v>
      </c>
      <c r="CN20">
        <v>-1.3439260874790371</v>
      </c>
      <c r="CO20">
        <v>-0.40698689945359579</v>
      </c>
      <c r="CP20">
        <v>0.70222532899358314</v>
      </c>
      <c r="CQ20">
        <v>-1.1231157382083741</v>
      </c>
      <c r="CR20">
        <v>-1.121098533167397</v>
      </c>
      <c r="CV20">
        <v>-2.1821267805281561</v>
      </c>
      <c r="CW20">
        <v>-2.3729605616483118</v>
      </c>
    </row>
    <row r="21" spans="1:101" x14ac:dyDescent="0.25">
      <c r="A21" t="s">
        <v>33</v>
      </c>
      <c r="C21">
        <v>-2.611652222047677</v>
      </c>
      <c r="D21">
        <v>-0.1014733135584367</v>
      </c>
      <c r="E21">
        <v>1.143951523941606</v>
      </c>
      <c r="F21">
        <v>-2.230483586392269</v>
      </c>
      <c r="G21">
        <v>-1.992482905667851</v>
      </c>
      <c r="H21">
        <v>-2.4344476783820559</v>
      </c>
      <c r="I21">
        <v>-2.477662724096124</v>
      </c>
      <c r="J21">
        <v>-2.4713752763904009</v>
      </c>
      <c r="K21">
        <v>-2.3929891945046999</v>
      </c>
      <c r="L21">
        <v>-2.768983665945898</v>
      </c>
      <c r="M21">
        <v>-2.5551680331712618</v>
      </c>
      <c r="N21">
        <v>-2.7047015046238791</v>
      </c>
      <c r="O21">
        <v>-2.2286087400692169</v>
      </c>
      <c r="P21">
        <v>-2.142445761606842</v>
      </c>
      <c r="Q21">
        <v>-2.6253152740412631</v>
      </c>
      <c r="R21">
        <v>-2.4862863374290511</v>
      </c>
      <c r="S21">
        <v>-2.0406100424401519</v>
      </c>
      <c r="T21">
        <v>-2.6158358275525919</v>
      </c>
      <c r="U21">
        <v>-2.547492639067257</v>
      </c>
      <c r="V21">
        <v>-2.6837621096661142</v>
      </c>
      <c r="W21">
        <v>-1.8631541973927841</v>
      </c>
      <c r="AA21">
        <v>-1.9366883770117109</v>
      </c>
      <c r="AB21">
        <v>-2.623054956112024</v>
      </c>
      <c r="AC21">
        <v>-0.74151574534332032</v>
      </c>
      <c r="AD21">
        <v>-1.156036899011516</v>
      </c>
      <c r="AE21">
        <v>-1.2023460454935959</v>
      </c>
      <c r="AF21">
        <v>-1.698946759629596</v>
      </c>
      <c r="AG21">
        <v>-0.47069402900000518</v>
      </c>
      <c r="AH21">
        <v>-1.358642095547639</v>
      </c>
      <c r="AI21">
        <v>-3.007536427236488</v>
      </c>
      <c r="AJ21">
        <v>-2.3456626090489778</v>
      </c>
      <c r="AK21">
        <v>-2.2032165271925672</v>
      </c>
      <c r="AL21">
        <v>-2.2356240375808829</v>
      </c>
      <c r="AM21">
        <v>-2.6055787859098078</v>
      </c>
      <c r="AN21">
        <v>-2.1301801653858399</v>
      </c>
      <c r="AO21">
        <v>0.35615752863601657</v>
      </c>
      <c r="AP21">
        <v>-0.51790536677850518</v>
      </c>
      <c r="AQ21">
        <v>-2.4348059009847112</v>
      </c>
      <c r="AR21">
        <v>-0.90076090496998851</v>
      </c>
      <c r="AS21">
        <v>-1.8221031583490579</v>
      </c>
      <c r="BB21">
        <v>-3.0559709508473571</v>
      </c>
      <c r="BC21">
        <v>0.1320215918186142</v>
      </c>
      <c r="BD21">
        <v>1.0540017604374741</v>
      </c>
      <c r="BE21">
        <v>8.8560621496718117E-2</v>
      </c>
      <c r="BF21">
        <v>4.0948504916665129E-2</v>
      </c>
      <c r="BG21">
        <v>-1.7859698825301411</v>
      </c>
      <c r="BH21">
        <v>-1.968910779535713</v>
      </c>
      <c r="BI21">
        <v>-1.9170407571778481</v>
      </c>
      <c r="BJ21">
        <v>-2.4541699741982059</v>
      </c>
      <c r="BK21">
        <v>-2.672038598814503</v>
      </c>
      <c r="BL21">
        <v>-3.3314768377787889</v>
      </c>
      <c r="BM21">
        <v>-3.0458874176890038</v>
      </c>
      <c r="BN21">
        <v>-2.7100969576781528</v>
      </c>
      <c r="BO21">
        <v>-2.9889010182115201</v>
      </c>
      <c r="BP21">
        <v>0.60612781872325106</v>
      </c>
      <c r="BQ21">
        <v>0.92128298856153001</v>
      </c>
      <c r="BR21">
        <v>-2.9203665818423841</v>
      </c>
      <c r="BS21">
        <v>-3.0758419948633109</v>
      </c>
      <c r="BT21">
        <v>-0.5341953127183281</v>
      </c>
      <c r="BU21">
        <v>-0.20181887254879241</v>
      </c>
      <c r="BV21">
        <v>-1.354997415608324</v>
      </c>
      <c r="BZ21">
        <v>-2.119714561513903</v>
      </c>
      <c r="CA21">
        <v>-2.5833432458278391</v>
      </c>
      <c r="CB21">
        <v>-2.5235165816331491</v>
      </c>
      <c r="CC21">
        <v>-2.631228133102185</v>
      </c>
      <c r="CD21">
        <v>0.69647831988260589</v>
      </c>
      <c r="CE21">
        <v>0.18250431605583151</v>
      </c>
      <c r="CF21">
        <v>-0.76517058498766832</v>
      </c>
      <c r="CG21">
        <v>-0.8974841713902354</v>
      </c>
      <c r="CH21">
        <v>-0.37973177714471978</v>
      </c>
      <c r="CI21">
        <v>-2.9531675990990069</v>
      </c>
      <c r="CJ21">
        <v>-2.4654164999675601</v>
      </c>
      <c r="CK21">
        <v>-1.686578277458638</v>
      </c>
      <c r="CL21">
        <v>-0.45335881045412169</v>
      </c>
      <c r="CM21">
        <v>-0.91711109339719799</v>
      </c>
      <c r="CN21">
        <v>-1.851452360482875</v>
      </c>
      <c r="CO21">
        <v>-0.86742942470260409</v>
      </c>
      <c r="CP21">
        <v>-0.43630271131498072</v>
      </c>
      <c r="CQ21">
        <v>-3.0731645845097182</v>
      </c>
      <c r="CR21">
        <v>0.47552891854931018</v>
      </c>
      <c r="CV21">
        <v>-0.564709729154517</v>
      </c>
      <c r="CW21">
        <v>-2.990856508575487</v>
      </c>
    </row>
    <row r="22" spans="1:101" x14ac:dyDescent="0.25">
      <c r="A22" t="s">
        <v>34</v>
      </c>
      <c r="C22">
        <v>-2.7558797689473979</v>
      </c>
      <c r="D22">
        <v>-0.67267864583538384</v>
      </c>
      <c r="E22">
        <v>0.9865319376292877</v>
      </c>
      <c r="F22">
        <v>-2.6356062146382091</v>
      </c>
      <c r="G22">
        <v>-2.3269339706650398</v>
      </c>
      <c r="H22">
        <v>-1.6415584790368609</v>
      </c>
      <c r="I22">
        <v>-1.6790857299081401</v>
      </c>
      <c r="J22">
        <v>-2.1815718999276532</v>
      </c>
      <c r="K22">
        <v>-2.0560289511227778</v>
      </c>
      <c r="L22">
        <v>-1.6845405026817939</v>
      </c>
      <c r="M22">
        <v>-1.8447099602171679</v>
      </c>
      <c r="N22">
        <v>-2.403685897123284</v>
      </c>
      <c r="O22">
        <v>-1.8343671999555879</v>
      </c>
      <c r="P22">
        <v>-1.111947976117009</v>
      </c>
      <c r="Q22">
        <v>-2.1999498505796722</v>
      </c>
      <c r="R22">
        <v>0.25063263088513271</v>
      </c>
      <c r="S22">
        <v>2.9918596640699419E-2</v>
      </c>
      <c r="T22">
        <v>-0.79498529472170865</v>
      </c>
      <c r="U22">
        <v>9.6989616294914094E-2</v>
      </c>
      <c r="V22">
        <v>0.85139378754700634</v>
      </c>
      <c r="W22">
        <v>0.33871697424975722</v>
      </c>
      <c r="AA22">
        <v>0.64024279436192644</v>
      </c>
      <c r="AB22">
        <v>-0.98154755701487517</v>
      </c>
      <c r="AC22">
        <v>0.1772097943769099</v>
      </c>
      <c r="AD22">
        <v>-2.1632312942170908</v>
      </c>
      <c r="AE22">
        <v>-1.088460416574667</v>
      </c>
      <c r="AF22">
        <v>-1.767875937579334</v>
      </c>
      <c r="AG22">
        <v>7.3232229723460524E-2</v>
      </c>
      <c r="AH22">
        <v>-1.7870906532931281</v>
      </c>
      <c r="AI22">
        <v>-1.5086953671286949</v>
      </c>
      <c r="AJ22">
        <v>-1.8189986790814321</v>
      </c>
      <c r="AK22">
        <v>-0.71177785745925548</v>
      </c>
      <c r="AL22">
        <v>-1.7527511712345001</v>
      </c>
      <c r="AM22">
        <v>-1.206621170294514</v>
      </c>
      <c r="AN22">
        <v>-1.8283220769115429</v>
      </c>
      <c r="AO22">
        <v>-1.136662404778505</v>
      </c>
      <c r="AP22">
        <v>-1.2486249030566909</v>
      </c>
      <c r="AQ22">
        <v>-1.007627450170018</v>
      </c>
      <c r="AR22">
        <v>-0.81789013432150504</v>
      </c>
      <c r="AS22">
        <v>-8.6690922578867124E-2</v>
      </c>
      <c r="BB22">
        <v>-2.0474662228785041</v>
      </c>
      <c r="BC22">
        <v>-0.90777498551840785</v>
      </c>
      <c r="BD22">
        <v>0.29543228771142849</v>
      </c>
      <c r="BE22">
        <v>-0.51266709983840797</v>
      </c>
      <c r="BF22">
        <v>-0.33246608282902512</v>
      </c>
      <c r="BG22">
        <v>0.11350127993688849</v>
      </c>
      <c r="BH22">
        <v>0.5999544214799869</v>
      </c>
      <c r="BI22">
        <v>-0.17704644008398079</v>
      </c>
      <c r="BJ22">
        <v>-1.4463677664340819</v>
      </c>
      <c r="BK22">
        <v>-1.1159923618807961</v>
      </c>
      <c r="BL22">
        <v>-0.57017972103684389</v>
      </c>
      <c r="BM22">
        <v>-0.29375573839890901</v>
      </c>
      <c r="BN22">
        <v>-1.110171032331704</v>
      </c>
      <c r="BO22">
        <v>-0.81199524676096313</v>
      </c>
      <c r="BP22">
        <v>-0.83386537008861827</v>
      </c>
      <c r="BQ22">
        <v>-2.2170824316813369</v>
      </c>
      <c r="BR22">
        <v>-1.8983534950821881</v>
      </c>
      <c r="BS22">
        <v>-0.9282689058860879</v>
      </c>
      <c r="BT22">
        <v>-0.37301293150775472</v>
      </c>
      <c r="BU22">
        <v>-0.85520127484496911</v>
      </c>
      <c r="BV22">
        <v>-0.56028455161300794</v>
      </c>
      <c r="BZ22">
        <v>-0.1041466709937479</v>
      </c>
      <c r="CA22">
        <v>-1.4435237667910781</v>
      </c>
      <c r="CB22">
        <v>-0.6650876846790269</v>
      </c>
      <c r="CC22">
        <v>-1.22790859286188</v>
      </c>
      <c r="CD22">
        <v>-1.261985948440139</v>
      </c>
      <c r="CE22">
        <v>-1.444910854113745</v>
      </c>
      <c r="CF22">
        <v>-1.214010440363567</v>
      </c>
      <c r="CG22">
        <v>-1.7198821764167529</v>
      </c>
      <c r="CH22">
        <v>-1.5260315592890179</v>
      </c>
      <c r="CI22">
        <v>-1.6722915676867449</v>
      </c>
      <c r="CJ22">
        <v>-1.272521131114255</v>
      </c>
      <c r="CK22">
        <v>-1.738623930160573</v>
      </c>
      <c r="CL22">
        <v>-0.945756146137961</v>
      </c>
      <c r="CM22">
        <v>-1.2180028040012449</v>
      </c>
      <c r="CN22">
        <v>-0.38879371775461152</v>
      </c>
      <c r="CO22">
        <v>-0.52550098653319444</v>
      </c>
      <c r="CP22">
        <v>-0.76970739009148159</v>
      </c>
      <c r="CQ22">
        <v>-0.70700616825524376</v>
      </c>
      <c r="CR22">
        <v>0.1710919766671028</v>
      </c>
      <c r="CV22">
        <v>-1.4377782461023869</v>
      </c>
      <c r="CW22">
        <v>-1.126808111316715</v>
      </c>
    </row>
    <row r="23" spans="1:101" x14ac:dyDescent="0.25">
      <c r="A23" t="s">
        <v>35</v>
      </c>
      <c r="C23">
        <v>-3.533650803755032</v>
      </c>
      <c r="D23">
        <v>-0.89613027582246296</v>
      </c>
      <c r="E23">
        <v>0.39356512516547648</v>
      </c>
      <c r="F23">
        <v>-2.9906940849634451</v>
      </c>
      <c r="G23">
        <v>-2.598989670954833</v>
      </c>
      <c r="H23">
        <v>-2.611987171200707</v>
      </c>
      <c r="I23">
        <v>-1.5837549731279921</v>
      </c>
      <c r="J23">
        <v>-2.5339065826265532</v>
      </c>
      <c r="K23">
        <v>-2.6652318539088631</v>
      </c>
      <c r="L23">
        <v>-2.5237125936162008</v>
      </c>
      <c r="M23">
        <v>-1.713147534988827</v>
      </c>
      <c r="N23">
        <v>-2.051844302694692</v>
      </c>
      <c r="O23">
        <v>-1.5429624999325811</v>
      </c>
      <c r="P23">
        <v>-2.7471702044231479</v>
      </c>
      <c r="Q23">
        <v>-2.2250058545065792</v>
      </c>
      <c r="R23">
        <v>-1.834428059239479</v>
      </c>
      <c r="S23">
        <v>-2.3554980594974149</v>
      </c>
      <c r="T23">
        <v>-2.6742061787650768</v>
      </c>
      <c r="U23">
        <v>-1.4983847390507901</v>
      </c>
      <c r="V23">
        <v>-2.499011889930733</v>
      </c>
      <c r="W23">
        <v>-2.150822617408287</v>
      </c>
      <c r="AA23">
        <v>-1.661396428067887</v>
      </c>
      <c r="AB23">
        <v>-2.8182565617476651</v>
      </c>
      <c r="AC23">
        <v>0.95356356778272333</v>
      </c>
      <c r="AD23">
        <v>0.54863786018812322</v>
      </c>
      <c r="AE23">
        <v>-0.5705727747118351</v>
      </c>
      <c r="AF23">
        <v>-1.007049216390584</v>
      </c>
      <c r="AG23">
        <v>-1.2610911093120141</v>
      </c>
      <c r="AH23">
        <v>-1.643711255596517</v>
      </c>
      <c r="AI23">
        <v>-5.7187943748019429E-2</v>
      </c>
      <c r="AJ23">
        <v>-1.188978186937744</v>
      </c>
      <c r="AK23">
        <v>-1.1956297669988341</v>
      </c>
      <c r="AL23">
        <v>-1.168599109466864</v>
      </c>
      <c r="AM23">
        <v>-1.5353327857682619</v>
      </c>
      <c r="AN23">
        <v>-2.4431952376751891</v>
      </c>
      <c r="AO23">
        <v>-0.53905675909741635</v>
      </c>
      <c r="AP23">
        <v>-0.44123453913516009</v>
      </c>
      <c r="AQ23">
        <v>-2.18141197819148</v>
      </c>
      <c r="AR23">
        <v>-2.3266898810477041</v>
      </c>
      <c r="AS23">
        <v>-2.3236790426387861</v>
      </c>
      <c r="BB23">
        <v>-3.4902705856777549</v>
      </c>
      <c r="BC23">
        <v>-1.346177931973719</v>
      </c>
      <c r="BD23">
        <v>-0.5363948664536542</v>
      </c>
      <c r="BE23">
        <v>-1.578052767123405</v>
      </c>
      <c r="BF23">
        <v>-1.2529824739607189</v>
      </c>
      <c r="BG23">
        <v>-1.4214796877172089</v>
      </c>
      <c r="BH23">
        <v>-0.65440688338428166</v>
      </c>
      <c r="BI23">
        <v>-1.0012613492895479</v>
      </c>
      <c r="BJ23">
        <v>-2.590072277470814</v>
      </c>
      <c r="BK23">
        <v>-2.5884534424442078</v>
      </c>
      <c r="BL23">
        <v>-2.959172088033585</v>
      </c>
      <c r="BM23">
        <v>-1.7054922551650831</v>
      </c>
      <c r="BN23">
        <v>-0.90181933193547337</v>
      </c>
      <c r="BO23">
        <v>-0.8408963253952545</v>
      </c>
      <c r="BP23">
        <v>-2.2813032414013832</v>
      </c>
      <c r="BQ23">
        <v>-2.8885577968986662</v>
      </c>
      <c r="BR23">
        <v>-2.9792120599649432</v>
      </c>
      <c r="BS23">
        <v>-2.5918461762396539</v>
      </c>
      <c r="BT23">
        <v>0.12881302458855409</v>
      </c>
      <c r="BU23">
        <v>0.18002560265516779</v>
      </c>
      <c r="BV23">
        <v>0.97360938096883365</v>
      </c>
      <c r="BZ23">
        <v>-1.1517707213903159E-2</v>
      </c>
      <c r="CA23">
        <v>-0.25605399861929762</v>
      </c>
      <c r="CB23">
        <v>-1.985180532001348</v>
      </c>
      <c r="CC23">
        <v>-2.1932843474252408</v>
      </c>
      <c r="CD23">
        <v>-1.0167954622769011</v>
      </c>
      <c r="CE23">
        <v>-2.0629739871192978</v>
      </c>
      <c r="CF23">
        <v>-1.1038434892401721</v>
      </c>
      <c r="CG23">
        <v>-0.42938857409520031</v>
      </c>
      <c r="CH23">
        <v>-2.4332067373433071</v>
      </c>
      <c r="CI23">
        <v>-2.8131299956579432</v>
      </c>
      <c r="CJ23">
        <v>-2.2858280395755739</v>
      </c>
      <c r="CK23">
        <v>-2.8327902066783381</v>
      </c>
      <c r="CL23">
        <v>-0.84773160196771702</v>
      </c>
      <c r="CM23">
        <v>-1.380928079109675</v>
      </c>
      <c r="CN23">
        <v>-1.4745279915698171</v>
      </c>
      <c r="CO23">
        <v>-0.67045408151254138</v>
      </c>
      <c r="CP23">
        <v>0.50077350324108139</v>
      </c>
      <c r="CQ23">
        <v>-2.7868018555991489</v>
      </c>
      <c r="CR23">
        <v>0.25616897630123381</v>
      </c>
      <c r="CV23">
        <v>-5.6797782630061543E-2</v>
      </c>
      <c r="CW23">
        <v>-2.899726030951117</v>
      </c>
    </row>
    <row r="24" spans="1:101" x14ac:dyDescent="0.25">
      <c r="A24" t="s">
        <v>36</v>
      </c>
      <c r="C24">
        <v>-2.9398942516589108</v>
      </c>
      <c r="D24">
        <v>-1.345943041179865</v>
      </c>
      <c r="E24">
        <v>-0.20823916313249149</v>
      </c>
      <c r="F24">
        <v>-1.548110554559238</v>
      </c>
      <c r="G24">
        <v>-1.43825943066123</v>
      </c>
      <c r="H24">
        <v>-1.4268674768275771</v>
      </c>
      <c r="I24">
        <v>-1.8463091645357019</v>
      </c>
      <c r="J24">
        <v>-1.5456843614845639</v>
      </c>
      <c r="K24">
        <v>-1.2736294679426741</v>
      </c>
      <c r="L24">
        <v>-1.698846588335853</v>
      </c>
      <c r="M24">
        <v>-1.4619367146532349</v>
      </c>
      <c r="N24">
        <v>-1.868553383794157</v>
      </c>
      <c r="O24">
        <v>-1.4172244923006221</v>
      </c>
      <c r="P24">
        <v>-1.6918193415751981</v>
      </c>
      <c r="Q24">
        <v>-1.0098695224938909</v>
      </c>
      <c r="R24">
        <v>-0.72299943603967476</v>
      </c>
      <c r="S24">
        <v>-1.134607534569873</v>
      </c>
      <c r="T24">
        <v>-0.53070358937934881</v>
      </c>
      <c r="U24">
        <v>-1.22098419718798</v>
      </c>
      <c r="V24">
        <v>-0.66148043711595983</v>
      </c>
      <c r="W24">
        <v>-1.190834679127887</v>
      </c>
      <c r="AA24">
        <v>-1.1446362402619179</v>
      </c>
      <c r="AB24">
        <v>-2.151566087276604</v>
      </c>
      <c r="AC24">
        <v>-1.5555847827204901</v>
      </c>
      <c r="AD24">
        <v>-1.7712958184904131</v>
      </c>
      <c r="AE24">
        <v>-2.132420980939246</v>
      </c>
      <c r="AF24">
        <v>-1.941772891068781</v>
      </c>
      <c r="AG24">
        <v>-0.66558592175652365</v>
      </c>
      <c r="AH24">
        <v>-1.208476397226967</v>
      </c>
      <c r="AI24">
        <v>-0.96417658667063622</v>
      </c>
      <c r="AJ24">
        <v>-1.3187095170729419</v>
      </c>
      <c r="AK24">
        <v>-1.256799121708946</v>
      </c>
      <c r="AL24">
        <v>-0.39672786540280619</v>
      </c>
      <c r="AM24">
        <v>0.58653186470482177</v>
      </c>
      <c r="AN24">
        <v>-0.14719612396656059</v>
      </c>
      <c r="AO24">
        <v>-1.0840422937007581</v>
      </c>
      <c r="AP24">
        <v>0.1509835745011722</v>
      </c>
      <c r="AQ24">
        <v>0.38988938157627168</v>
      </c>
      <c r="AR24">
        <v>0.59969130377851321</v>
      </c>
      <c r="AS24">
        <v>0.43413167620518889</v>
      </c>
    </row>
    <row r="25" spans="1:101" x14ac:dyDescent="0.25">
      <c r="A25" t="s">
        <v>37</v>
      </c>
      <c r="C25">
        <v>-2.7876712919079081</v>
      </c>
      <c r="D25">
        <v>-1.453725491622446</v>
      </c>
      <c r="E25">
        <v>0.12584966919326529</v>
      </c>
      <c r="F25">
        <v>-2.396532757831717</v>
      </c>
      <c r="G25">
        <v>-0.38687182353977362</v>
      </c>
      <c r="H25">
        <v>-0.91685148881158618</v>
      </c>
      <c r="I25">
        <v>-2.4418750287881048</v>
      </c>
      <c r="J25">
        <v>-2.3516388093630169</v>
      </c>
      <c r="K25">
        <v>-1.8437196132515239</v>
      </c>
      <c r="L25">
        <v>-2.6291080589068749</v>
      </c>
      <c r="M25">
        <v>-2.139701462416395</v>
      </c>
      <c r="N25">
        <v>-2.803145877882673</v>
      </c>
      <c r="O25">
        <v>-2.3789048132828681</v>
      </c>
      <c r="P25">
        <v>-2.7782621963503948</v>
      </c>
      <c r="Q25">
        <v>-2.4143258952293469</v>
      </c>
      <c r="R25">
        <v>-2.568951628116082</v>
      </c>
      <c r="S25">
        <v>-0.6291701830073293</v>
      </c>
      <c r="T25">
        <v>-0.18780846267489709</v>
      </c>
      <c r="U25">
        <v>-2.5393096487807978</v>
      </c>
      <c r="V25">
        <v>-2.5536806522731128</v>
      </c>
      <c r="W25">
        <v>-1.484308175890473</v>
      </c>
      <c r="AA25">
        <v>-2.2018805000436021</v>
      </c>
      <c r="AB25">
        <v>-2.41131580688866</v>
      </c>
      <c r="AC25">
        <v>-0.62473191067588507</v>
      </c>
      <c r="AD25">
        <v>-1.0133307664333731</v>
      </c>
      <c r="AE25">
        <v>-1.458341316661262</v>
      </c>
      <c r="AF25">
        <v>-2.6211798155218049</v>
      </c>
      <c r="AG25">
        <v>-2.549325359573416</v>
      </c>
      <c r="AH25">
        <v>-2.7498996912237259</v>
      </c>
      <c r="AI25">
        <v>-2.3050776009548239</v>
      </c>
      <c r="AJ25">
        <v>-2.2773125580362459</v>
      </c>
      <c r="AK25">
        <v>-1.0108542003906751</v>
      </c>
      <c r="AL25">
        <v>-2.1572564867249611</v>
      </c>
      <c r="AM25">
        <v>-2.3280582370593259</v>
      </c>
      <c r="AN25">
        <v>-2.7669019160002608</v>
      </c>
      <c r="AO25">
        <v>-2.366819588674566</v>
      </c>
      <c r="AP25">
        <v>-2.580459869374272</v>
      </c>
      <c r="AQ25">
        <v>-2.2566985033906422</v>
      </c>
      <c r="AR25">
        <v>-2.0310165359439081</v>
      </c>
      <c r="AS25">
        <v>-1.9950781715325701</v>
      </c>
      <c r="BB25">
        <v>-1.1486453191375581</v>
      </c>
      <c r="BC25">
        <v>-1.66986098444482</v>
      </c>
      <c r="BD25">
        <v>-0.82682284812794893</v>
      </c>
      <c r="BE25">
        <v>-0.35260792791864731</v>
      </c>
      <c r="BF25">
        <v>0.16068797613152919</v>
      </c>
      <c r="BG25">
        <v>-0.26090452717843948</v>
      </c>
      <c r="BH25">
        <v>-1.2921796269151109</v>
      </c>
      <c r="BI25">
        <v>-1.572634507240225</v>
      </c>
      <c r="BJ25">
        <v>-2.4842867850237509</v>
      </c>
      <c r="BK25">
        <v>-2.661121124101542</v>
      </c>
      <c r="BL25">
        <v>-2.2342157715703039</v>
      </c>
      <c r="BM25">
        <v>-2.9373110004885632</v>
      </c>
      <c r="BN25">
        <v>-2.9811567876302232</v>
      </c>
      <c r="BO25">
        <v>-3.1939281795052361</v>
      </c>
      <c r="BP25">
        <v>-2.6575521274803791</v>
      </c>
      <c r="BQ25">
        <v>-3.1532636291258811</v>
      </c>
      <c r="BR25">
        <v>-2.7888078276680579</v>
      </c>
      <c r="BS25">
        <v>-2.2552574736025348</v>
      </c>
      <c r="BT25">
        <v>-1.064829342797829</v>
      </c>
      <c r="BU25">
        <v>-0.78382895791827101</v>
      </c>
      <c r="BV25">
        <v>8.0206432195610328E-2</v>
      </c>
      <c r="BZ25">
        <v>0.58921373636359009</v>
      </c>
      <c r="CA25">
        <v>-1.332089276485424</v>
      </c>
      <c r="CB25">
        <v>-2.496476035524013</v>
      </c>
      <c r="CC25">
        <v>-1.458974525695736</v>
      </c>
      <c r="CD25">
        <v>-1.6104083403678471</v>
      </c>
      <c r="CE25">
        <v>-1.3324482031972771</v>
      </c>
      <c r="CF25">
        <v>-0.23921676002752881</v>
      </c>
      <c r="CG25">
        <v>-1.7485573385304849</v>
      </c>
      <c r="CH25">
        <v>-2.6484660660037118</v>
      </c>
      <c r="CI25">
        <v>-3.1125801536537749</v>
      </c>
      <c r="CJ25">
        <v>-2.1221568236731989</v>
      </c>
      <c r="CK25">
        <v>-2.2643842039904629</v>
      </c>
      <c r="CL25">
        <v>-1.618250927191851</v>
      </c>
      <c r="CM25">
        <v>-2.178356000324857</v>
      </c>
      <c r="CN25">
        <v>-1.7437488337773619</v>
      </c>
      <c r="CO25">
        <v>-2.5141290646783219</v>
      </c>
      <c r="CP25">
        <v>-1.638336088235371</v>
      </c>
      <c r="CQ25">
        <v>-2.9934506392480129</v>
      </c>
      <c r="CR25">
        <v>-1.420324215732182</v>
      </c>
      <c r="CV25">
        <v>-2.3510969489972111</v>
      </c>
      <c r="CW25">
        <v>-2.858893086304005</v>
      </c>
    </row>
    <row r="26" spans="1:101" x14ac:dyDescent="0.25">
      <c r="A26" t="s">
        <v>38</v>
      </c>
      <c r="C26">
        <v>-2.094207185020851</v>
      </c>
      <c r="D26">
        <v>-1.488348196782912</v>
      </c>
      <c r="E26">
        <v>0.14993906238264121</v>
      </c>
      <c r="F26">
        <v>8.7037992083721968E-2</v>
      </c>
      <c r="G26">
        <v>0.19691920233729621</v>
      </c>
      <c r="H26">
        <v>0.52585426402864144</v>
      </c>
      <c r="I26">
        <v>-0.49136254899379161</v>
      </c>
      <c r="J26">
        <v>-2.5764973004221692</v>
      </c>
      <c r="K26">
        <v>-0.94767719019894225</v>
      </c>
      <c r="L26">
        <v>-1.7552269712731481</v>
      </c>
      <c r="M26">
        <v>-1.4838327861453371</v>
      </c>
      <c r="N26">
        <v>-1.1422941366441339</v>
      </c>
      <c r="O26">
        <v>-0.91457942728709141</v>
      </c>
      <c r="P26">
        <v>-0.70383758787364958</v>
      </c>
      <c r="Q26">
        <v>-1.152643731914716</v>
      </c>
      <c r="R26">
        <v>-0.77568406442535198</v>
      </c>
      <c r="S26">
        <v>-1.7278235449772219</v>
      </c>
      <c r="T26">
        <v>-2.0432293032855111</v>
      </c>
      <c r="U26">
        <v>-2.314044903998012</v>
      </c>
      <c r="V26">
        <v>-2.7433328097480461</v>
      </c>
      <c r="W26">
        <v>-0.68948688522684809</v>
      </c>
      <c r="AA26">
        <v>-0.20316827328658049</v>
      </c>
      <c r="AB26">
        <v>-1.974024756416533</v>
      </c>
      <c r="AC26">
        <v>-0.96430443016326095</v>
      </c>
      <c r="AD26">
        <v>-1.1834207467864519</v>
      </c>
      <c r="AE26">
        <v>-1.0767631689307819</v>
      </c>
      <c r="AF26">
        <v>-2.432139340029587</v>
      </c>
      <c r="AG26">
        <v>-1.393158224319603</v>
      </c>
      <c r="AH26">
        <v>-1.4785373817406819</v>
      </c>
      <c r="AI26">
        <v>-0.84975455056431726</v>
      </c>
      <c r="AJ26">
        <v>-1.5005954508837021</v>
      </c>
      <c r="AK26">
        <v>-0.68601523526803376</v>
      </c>
      <c r="AL26">
        <v>-1.8021128903555339</v>
      </c>
      <c r="AM26">
        <v>-1.5430388665267969</v>
      </c>
      <c r="AN26">
        <v>-1.7470791449123531</v>
      </c>
      <c r="AO26">
        <v>-2.201874698223198</v>
      </c>
      <c r="AP26">
        <v>-2.1388794744734621</v>
      </c>
      <c r="AQ26">
        <v>-0.99571549144500959</v>
      </c>
      <c r="AR26">
        <v>-1.3063277017192341</v>
      </c>
      <c r="AS26">
        <v>-0.4200655204390531</v>
      </c>
      <c r="AW26">
        <v>-0.93743913737480322</v>
      </c>
      <c r="AX26">
        <v>-2.870820254627505</v>
      </c>
      <c r="BB26">
        <v>-2.702063558856747</v>
      </c>
      <c r="BC26">
        <v>-1.604543712170911</v>
      </c>
      <c r="BD26">
        <v>3.3709017003999702E-4</v>
      </c>
      <c r="BE26">
        <v>-2.4806358348032238</v>
      </c>
      <c r="BF26">
        <v>-2.666479405320398</v>
      </c>
      <c r="BG26">
        <v>-2.390832665617205</v>
      </c>
      <c r="BH26">
        <v>-3.0028042319525041</v>
      </c>
      <c r="BI26">
        <v>-1.699824241309748</v>
      </c>
      <c r="BJ26">
        <v>-1.46541079736408</v>
      </c>
      <c r="BK26">
        <v>-2.721346768521117</v>
      </c>
      <c r="BL26">
        <v>-2.4695695639178199</v>
      </c>
      <c r="BM26">
        <v>-2.3139029738179828</v>
      </c>
      <c r="BN26">
        <v>-2.5175425570994401</v>
      </c>
      <c r="BO26">
        <v>-2.1073318851154208</v>
      </c>
      <c r="BP26">
        <v>-2.6678340422205808</v>
      </c>
      <c r="BQ26">
        <v>-1.4684321082957661</v>
      </c>
      <c r="BR26">
        <v>-9.2617206436355293E-2</v>
      </c>
      <c r="BS26">
        <v>0.14183877459607541</v>
      </c>
      <c r="BT26">
        <v>-2.3453465833849569</v>
      </c>
      <c r="BU26">
        <v>-2.520287930034371</v>
      </c>
      <c r="BV26">
        <v>-2.6682141745249268</v>
      </c>
      <c r="BZ26">
        <v>-2.456324799757132</v>
      </c>
      <c r="CA26">
        <v>-2.783991204891592</v>
      </c>
      <c r="CB26">
        <v>-2.254449471323356</v>
      </c>
      <c r="CC26">
        <v>-1.844266669937302</v>
      </c>
      <c r="CD26">
        <v>-1.3807659936419101</v>
      </c>
      <c r="CE26">
        <v>-0.74333930325596465</v>
      </c>
      <c r="CF26">
        <v>-1.297637614842083</v>
      </c>
      <c r="CG26">
        <v>-2.2287124313832138</v>
      </c>
      <c r="CH26">
        <v>-0.96856372964284421</v>
      </c>
      <c r="CI26">
        <v>-1.508317322337555</v>
      </c>
      <c r="CJ26">
        <v>-1.645709449028492</v>
      </c>
      <c r="CK26">
        <v>-1.7901524937758579</v>
      </c>
      <c r="CL26">
        <v>-1.825271452312897</v>
      </c>
      <c r="CM26">
        <v>-1.1136487391905641</v>
      </c>
      <c r="CN26">
        <v>-2.3472954807416571</v>
      </c>
      <c r="CO26">
        <v>-2.1904749709886451</v>
      </c>
      <c r="CP26">
        <v>-0.54879642160074416</v>
      </c>
      <c r="CQ26">
        <v>-1.1186454010977931</v>
      </c>
      <c r="CR26">
        <v>-0.86255281253508531</v>
      </c>
    </row>
    <row r="27" spans="1:101" x14ac:dyDescent="0.25">
      <c r="A27" t="s">
        <v>39</v>
      </c>
      <c r="C27">
        <v>-2.6375712429990639</v>
      </c>
      <c r="D27">
        <v>7.7785345908630718E-2</v>
      </c>
      <c r="E27">
        <v>0.75637304267664862</v>
      </c>
      <c r="F27">
        <v>-1.626969408655236</v>
      </c>
      <c r="G27">
        <v>-0.50605263178541593</v>
      </c>
      <c r="H27">
        <v>-0.85906959126308702</v>
      </c>
      <c r="I27">
        <v>-0.76571536846176658</v>
      </c>
      <c r="J27">
        <v>-2.6063056436099878</v>
      </c>
      <c r="K27">
        <v>-2.3112159476945</v>
      </c>
      <c r="L27">
        <v>-2.154587788178556</v>
      </c>
      <c r="M27">
        <v>-2.6515583670165732</v>
      </c>
      <c r="N27">
        <v>-2.6241561335817911</v>
      </c>
      <c r="O27">
        <v>-1.04580303441918</v>
      </c>
      <c r="P27">
        <v>-0.72560817348718132</v>
      </c>
      <c r="Q27">
        <v>-0.76453069648027805</v>
      </c>
      <c r="R27">
        <v>-1.333055857802026</v>
      </c>
      <c r="S27">
        <v>-2.005004730316629</v>
      </c>
      <c r="T27">
        <v>-1.5593303100930449</v>
      </c>
      <c r="U27">
        <v>0.14811995881882251</v>
      </c>
      <c r="V27">
        <v>0.4332687663856109</v>
      </c>
      <c r="W27">
        <v>-0.65632216333818516</v>
      </c>
      <c r="AA27">
        <v>-0.3099878310387173</v>
      </c>
      <c r="AB27">
        <v>-2.2095990644870529</v>
      </c>
      <c r="AC27">
        <v>-2.5889205830857649</v>
      </c>
      <c r="AD27">
        <v>-1.732967467671102</v>
      </c>
      <c r="AE27">
        <v>-1.492339347445919</v>
      </c>
      <c r="AF27">
        <v>-1.2912306635522941</v>
      </c>
      <c r="AG27">
        <v>7.1419775189664608E-2</v>
      </c>
      <c r="AH27">
        <v>-0.19184561045919141</v>
      </c>
      <c r="AI27">
        <v>-0.78001434597718455</v>
      </c>
      <c r="AJ27">
        <v>-0.54136222683560908</v>
      </c>
      <c r="AK27">
        <v>-1.6231439847884139</v>
      </c>
      <c r="AL27">
        <v>-2.238044972018451</v>
      </c>
      <c r="AM27">
        <v>-1.588652125430893</v>
      </c>
      <c r="AN27">
        <v>-1.680882135094</v>
      </c>
      <c r="AO27">
        <v>-0.90888425384179006</v>
      </c>
      <c r="AP27">
        <v>-1.1047446528367539</v>
      </c>
      <c r="AQ27">
        <v>-0.92813514342433145</v>
      </c>
      <c r="AR27">
        <v>-1.0386509058626801</v>
      </c>
      <c r="AS27">
        <v>0.52775727039220077</v>
      </c>
      <c r="AW27">
        <v>0.17994484701523111</v>
      </c>
      <c r="AX27">
        <v>-3.019737861608176</v>
      </c>
      <c r="BB27">
        <v>-2.769403868374309</v>
      </c>
      <c r="BC27">
        <v>-0.23849344114941279</v>
      </c>
      <c r="BD27">
        <v>1.6992794003312279</v>
      </c>
      <c r="BE27">
        <v>0.21735568865916541</v>
      </c>
      <c r="BF27">
        <v>-2.264966699021167</v>
      </c>
      <c r="BG27">
        <v>-3.0851481946782671</v>
      </c>
      <c r="BH27">
        <v>-2.2950374335815278</v>
      </c>
      <c r="BI27">
        <v>-2.439536652455129</v>
      </c>
      <c r="BJ27">
        <v>-2.7834179797686072</v>
      </c>
      <c r="BK27">
        <v>-2.4550217170059132</v>
      </c>
      <c r="BL27">
        <v>-3.602179359567244</v>
      </c>
      <c r="BM27">
        <v>-3.5524890820041222</v>
      </c>
      <c r="BN27">
        <v>-3.239506654533244</v>
      </c>
      <c r="BO27">
        <v>-2.5037168656814042</v>
      </c>
      <c r="BP27">
        <v>-3.2299805877626451</v>
      </c>
      <c r="BQ27">
        <v>-3.1696611220019402</v>
      </c>
      <c r="BR27">
        <v>-3.269653705989267</v>
      </c>
      <c r="BS27">
        <v>-3.1447993414619351</v>
      </c>
      <c r="BT27">
        <v>-2.6946387975308359</v>
      </c>
      <c r="BU27">
        <v>-2.923645785256741</v>
      </c>
      <c r="BV27">
        <v>0.25549322940655589</v>
      </c>
      <c r="BZ27">
        <v>0.77752518197902143</v>
      </c>
      <c r="CA27">
        <v>0.72965382840045478</v>
      </c>
      <c r="CB27">
        <v>-2.4412626340752031</v>
      </c>
      <c r="CC27">
        <v>-2.858979520770693</v>
      </c>
      <c r="CD27">
        <v>-0.27481824554562689</v>
      </c>
      <c r="CE27">
        <v>-0.12034724327562391</v>
      </c>
      <c r="CF27">
        <v>-3.1870792248887669</v>
      </c>
      <c r="CG27">
        <v>-2.8150697890294132</v>
      </c>
      <c r="CH27">
        <v>-1.838819552831698</v>
      </c>
      <c r="CI27">
        <v>-1.7852164492944</v>
      </c>
      <c r="CJ27">
        <v>-0.57035489768659875</v>
      </c>
      <c r="CK27">
        <v>-1.551823696824727</v>
      </c>
      <c r="CL27">
        <v>-0.61125194798665428</v>
      </c>
      <c r="CM27">
        <v>-1.049025169102225</v>
      </c>
      <c r="CN27">
        <v>-1.3245093733993061</v>
      </c>
      <c r="CO27">
        <v>-1.551362403027948</v>
      </c>
      <c r="CP27">
        <v>-3.3054279557382098</v>
      </c>
      <c r="CQ27">
        <v>-3.1985696418874632</v>
      </c>
      <c r="CR27">
        <v>-3.4234876721132652</v>
      </c>
    </row>
    <row r="28" spans="1:101" x14ac:dyDescent="0.25">
      <c r="A28" t="s">
        <v>40</v>
      </c>
      <c r="C28">
        <v>-2.95044015677363</v>
      </c>
      <c r="D28">
        <v>-2.1831802556226609</v>
      </c>
      <c r="E28">
        <v>-3.8524588759045172E-2</v>
      </c>
      <c r="F28">
        <v>-0.92155693601254141</v>
      </c>
      <c r="G28">
        <v>-0.23270580360705709</v>
      </c>
      <c r="H28">
        <v>-1.073135346684204</v>
      </c>
      <c r="I28">
        <v>-1.9977709060766471</v>
      </c>
      <c r="J28">
        <v>-2.1827673441350548</v>
      </c>
      <c r="K28">
        <v>-2.3908838258310658</v>
      </c>
      <c r="L28">
        <v>-2.760676702378726</v>
      </c>
      <c r="M28">
        <v>-1.792472453077993</v>
      </c>
      <c r="N28">
        <v>-1.5022646886599129</v>
      </c>
      <c r="O28">
        <v>-1.530798452534432</v>
      </c>
      <c r="P28">
        <v>-0.94033416272018189</v>
      </c>
      <c r="Q28">
        <v>-1.0177088841013431</v>
      </c>
      <c r="R28">
        <v>-2.3192346368443562</v>
      </c>
      <c r="S28">
        <v>-1.6290175570917611</v>
      </c>
      <c r="T28">
        <v>-2.8516852040947729</v>
      </c>
      <c r="U28">
        <v>-1.6365381705982061</v>
      </c>
      <c r="V28">
        <v>-2.7434777056103319</v>
      </c>
      <c r="W28">
        <v>-2.9396270995328142</v>
      </c>
      <c r="AA28">
        <v>-1.5533742806747179</v>
      </c>
      <c r="AB28">
        <v>-1.888602066961353</v>
      </c>
      <c r="AC28">
        <v>-2.758529170070128</v>
      </c>
      <c r="AD28">
        <v>-1.650148513501253</v>
      </c>
      <c r="AE28">
        <v>-1.064188282753064</v>
      </c>
      <c r="AF28">
        <v>-0.88772222929084532</v>
      </c>
      <c r="AG28">
        <v>-0.88585066386116174</v>
      </c>
      <c r="AH28">
        <v>-1.8935909720232571</v>
      </c>
      <c r="AI28">
        <v>-1.8317378440482219</v>
      </c>
      <c r="AJ28">
        <v>-1.668360592851301</v>
      </c>
      <c r="AK28">
        <v>-1.115905095453624</v>
      </c>
      <c r="AL28">
        <v>-1.720871318499422</v>
      </c>
      <c r="AM28">
        <v>-1.4089863015471931</v>
      </c>
      <c r="AN28">
        <v>-1.9306350994989769</v>
      </c>
      <c r="AO28">
        <v>-1.516485431095866</v>
      </c>
      <c r="AP28">
        <v>-2.6517023639052142</v>
      </c>
      <c r="AQ28">
        <v>-2.0613134412041889</v>
      </c>
      <c r="AR28">
        <v>-1.5674005992357449</v>
      </c>
      <c r="AS28">
        <v>-1.842064269111195</v>
      </c>
      <c r="AW28">
        <v>-2.4678374877418889</v>
      </c>
      <c r="AX28">
        <v>-2.883287265687458</v>
      </c>
      <c r="BB28">
        <v>-2.6120094964461131</v>
      </c>
      <c r="BC28">
        <v>-1.7758220284397059</v>
      </c>
      <c r="BD28">
        <v>-0.39824657729554042</v>
      </c>
      <c r="BE28">
        <v>-0.80681063068720427</v>
      </c>
      <c r="BF28">
        <v>-1.391695436109641</v>
      </c>
      <c r="BG28">
        <v>-0.96776948617138059</v>
      </c>
      <c r="BH28">
        <v>-2.3667358422745872</v>
      </c>
      <c r="BI28">
        <v>-3.031354297252137</v>
      </c>
      <c r="BJ28">
        <v>-3.0786541419545772</v>
      </c>
      <c r="BK28">
        <v>-3.0051168680238511</v>
      </c>
      <c r="BL28">
        <v>-1.6017033676314361</v>
      </c>
      <c r="BM28">
        <v>-2.916651868514744</v>
      </c>
      <c r="BN28">
        <v>-3.1111132189460351</v>
      </c>
      <c r="BO28">
        <v>-1.9673150874660259</v>
      </c>
      <c r="BP28">
        <v>-1.5349441750728761</v>
      </c>
      <c r="BQ28">
        <v>-2.026241452343541</v>
      </c>
      <c r="BR28">
        <v>-2.1596549563644332</v>
      </c>
      <c r="BS28">
        <v>-2.8567752556928792</v>
      </c>
      <c r="BT28">
        <v>-1.884388489027965</v>
      </c>
      <c r="BU28">
        <v>-1.6795029137677959</v>
      </c>
      <c r="BV28">
        <v>-2.7253070073252732</v>
      </c>
      <c r="BZ28">
        <v>-1.222315666223132</v>
      </c>
      <c r="CA28">
        <v>-1.025828200141796</v>
      </c>
      <c r="CB28">
        <v>-1.1281668064016179</v>
      </c>
      <c r="CC28">
        <v>-1.4366029710263371</v>
      </c>
      <c r="CD28">
        <v>-2.3443296657207848</v>
      </c>
      <c r="CE28">
        <v>-2.501153591046382</v>
      </c>
      <c r="CF28">
        <v>-1.177346459059456</v>
      </c>
      <c r="CG28">
        <v>-1.8604410337887061</v>
      </c>
      <c r="CH28">
        <v>-2.2744699447161132</v>
      </c>
      <c r="CI28">
        <v>-1.9794067460088509</v>
      </c>
      <c r="CJ28">
        <v>-0.73685540156344731</v>
      </c>
      <c r="CK28">
        <v>-2.0027715498553942</v>
      </c>
      <c r="CL28">
        <v>-2.4451705794084551</v>
      </c>
      <c r="CM28">
        <v>-1.5080355361518589</v>
      </c>
      <c r="CN28">
        <v>-0.97463957579231097</v>
      </c>
      <c r="CO28">
        <v>-2.3925174197699688</v>
      </c>
      <c r="CP28">
        <v>-2.1948802283922921</v>
      </c>
      <c r="CQ28">
        <v>-2.3773001655586801</v>
      </c>
      <c r="CR28">
        <v>-1.221731149693239</v>
      </c>
    </row>
    <row r="29" spans="1:101" x14ac:dyDescent="0.25">
      <c r="A29" t="s">
        <v>41</v>
      </c>
      <c r="C29">
        <v>-2.9781271193157641</v>
      </c>
      <c r="D29">
        <v>0.33141983250150209</v>
      </c>
      <c r="E29">
        <v>1.250145886312684</v>
      </c>
      <c r="F29">
        <v>-1.1803718035235511</v>
      </c>
      <c r="G29">
        <v>-2.4837602523911202</v>
      </c>
      <c r="H29">
        <v>-1.943062402655291</v>
      </c>
      <c r="I29">
        <v>0.20806092110182339</v>
      </c>
      <c r="J29">
        <v>-0.77152084518511344</v>
      </c>
      <c r="K29">
        <v>-1.4618587399806759</v>
      </c>
      <c r="L29">
        <v>-1.5266306514471659</v>
      </c>
      <c r="M29">
        <v>-2.29733346226763</v>
      </c>
      <c r="N29">
        <v>-2.1230253729428128</v>
      </c>
      <c r="O29">
        <v>-2.1676611351252819</v>
      </c>
      <c r="P29">
        <v>-2.74415014382555</v>
      </c>
      <c r="Q29">
        <v>-2.3403932918998032</v>
      </c>
      <c r="R29">
        <v>-1.996444657855001</v>
      </c>
      <c r="S29">
        <v>-1.18408808426704</v>
      </c>
      <c r="T29">
        <v>-2.0961899509058379</v>
      </c>
      <c r="U29">
        <v>-2.099301080391172</v>
      </c>
      <c r="V29">
        <v>-0.75087593301123245</v>
      </c>
      <c r="W29">
        <v>-0.12549138927150949</v>
      </c>
      <c r="AA29">
        <v>-2.4054688999356721</v>
      </c>
      <c r="AB29">
        <v>-2.2007509746184719</v>
      </c>
      <c r="AC29">
        <v>-1.5639932557044809</v>
      </c>
      <c r="AD29">
        <v>-2.018187639445618</v>
      </c>
      <c r="AE29">
        <v>-2.0746972143285012</v>
      </c>
      <c r="AF29">
        <v>-2.701184985033164</v>
      </c>
      <c r="AG29">
        <v>-1.4210539750582141</v>
      </c>
      <c r="AH29">
        <v>-2.1842728728228988</v>
      </c>
      <c r="AI29">
        <v>-2.1334578164002309</v>
      </c>
      <c r="AJ29">
        <v>-2.2682222597048369</v>
      </c>
      <c r="AK29">
        <v>0.1274109545619542</v>
      </c>
      <c r="AL29">
        <v>-0.31315447315914718</v>
      </c>
      <c r="AM29">
        <v>-1.036165317282211</v>
      </c>
      <c r="AN29">
        <v>-1.3928896018102079</v>
      </c>
      <c r="AO29">
        <v>-0.81568261043706347</v>
      </c>
      <c r="AP29">
        <v>-1.806216107748599</v>
      </c>
      <c r="AQ29">
        <v>-1.2342458714240261</v>
      </c>
      <c r="AR29">
        <v>-1.791567883935488</v>
      </c>
      <c r="AS29">
        <v>1.422158420118169</v>
      </c>
      <c r="AW29">
        <v>0.39567419224483308</v>
      </c>
      <c r="AX29">
        <v>-2.595779983539944</v>
      </c>
      <c r="BB29">
        <v>-2.784730922528849</v>
      </c>
      <c r="BC29">
        <v>0.46879715525665627</v>
      </c>
      <c r="BD29">
        <v>1.798201497170308</v>
      </c>
      <c r="BE29">
        <v>-2.8167727675039731</v>
      </c>
      <c r="BF29">
        <v>-1.8250139383326121</v>
      </c>
      <c r="BG29">
        <v>-2.8458604780525971</v>
      </c>
      <c r="BH29">
        <v>-2.07430497312063</v>
      </c>
      <c r="BI29">
        <v>-2.9949479091770872</v>
      </c>
      <c r="BJ29">
        <v>-3.029881776666306</v>
      </c>
      <c r="BK29">
        <v>-2.9017432299455832</v>
      </c>
      <c r="BL29">
        <v>-2.5004326180385932</v>
      </c>
      <c r="BM29">
        <v>-2.6276525724761992</v>
      </c>
      <c r="BN29">
        <v>-2.8319883106162389</v>
      </c>
      <c r="BO29">
        <v>-1.7337667965761741</v>
      </c>
      <c r="BP29">
        <v>-0.74265775898723763</v>
      </c>
      <c r="BQ29">
        <v>-1.430651567372881</v>
      </c>
      <c r="BR29">
        <v>-1.0134305746951771</v>
      </c>
      <c r="BS29">
        <v>-1.3231580386252559</v>
      </c>
      <c r="BT29">
        <v>-2.8050532161148429</v>
      </c>
      <c r="BU29">
        <v>-2.5769843114801261</v>
      </c>
      <c r="BV29">
        <v>-1.157168794045863</v>
      </c>
      <c r="BZ29">
        <v>1.087152075539634</v>
      </c>
      <c r="CA29">
        <v>0.68698107370021599</v>
      </c>
      <c r="CB29">
        <v>-1.1438787431326789</v>
      </c>
      <c r="CC29">
        <v>-1.5882612385842321</v>
      </c>
      <c r="CD29">
        <v>-0.52312733715349446</v>
      </c>
      <c r="CE29">
        <v>-1.070882580509928</v>
      </c>
      <c r="CF29">
        <v>0.57606204200952515</v>
      </c>
      <c r="CG29">
        <v>0.61580213696139152</v>
      </c>
      <c r="CH29">
        <v>0.2953324422173812</v>
      </c>
      <c r="CI29">
        <v>0.33279778197845078</v>
      </c>
      <c r="CJ29">
        <v>2.5584974217311561E-2</v>
      </c>
      <c r="CK29">
        <v>0.1158204131620284</v>
      </c>
      <c r="CL29">
        <v>9.3625562463047055E-2</v>
      </c>
      <c r="CM29">
        <v>-0.1001155153333906</v>
      </c>
      <c r="CN29">
        <v>0.23390174260439309</v>
      </c>
      <c r="CO29">
        <v>0.11518960562402621</v>
      </c>
      <c r="CP29">
        <v>-0.38163743190394561</v>
      </c>
      <c r="CQ29">
        <v>-0.93867055120672627</v>
      </c>
      <c r="CR29">
        <v>-0.92191221801401446</v>
      </c>
    </row>
    <row r="30" spans="1:101" x14ac:dyDescent="0.25">
      <c r="A30" t="s">
        <v>42</v>
      </c>
      <c r="C30">
        <v>-3.087890887812355</v>
      </c>
      <c r="D30">
        <v>-1.133855107449474</v>
      </c>
      <c r="E30">
        <v>0.25710290580826001</v>
      </c>
      <c r="F30">
        <v>0.23495789696660591</v>
      </c>
      <c r="G30">
        <v>0.33476613234944302</v>
      </c>
      <c r="H30">
        <v>-1.212079480541975</v>
      </c>
      <c r="I30">
        <v>-1.7422215167966399</v>
      </c>
      <c r="J30">
        <v>-2.5087789808976182</v>
      </c>
      <c r="K30">
        <v>-2.1661333105576279</v>
      </c>
      <c r="L30">
        <v>-1.7081134499917241</v>
      </c>
      <c r="M30">
        <v>-1.549403414718292</v>
      </c>
      <c r="N30">
        <v>-1.4873237517695721</v>
      </c>
      <c r="O30">
        <v>-2.0132596954884669</v>
      </c>
      <c r="P30">
        <v>-1.9991257969848231</v>
      </c>
      <c r="Q30">
        <v>-1.851222908263717</v>
      </c>
      <c r="R30">
        <v>-0.74345787291812337</v>
      </c>
      <c r="S30">
        <v>-0.33068234043860462</v>
      </c>
      <c r="T30">
        <v>-2.1600090376846932</v>
      </c>
      <c r="U30">
        <v>-1.7486319125646059</v>
      </c>
      <c r="V30">
        <v>-1.4172404980366129</v>
      </c>
      <c r="W30">
        <v>-0.48549938819746929</v>
      </c>
      <c r="AA30">
        <v>-1.077088675260931</v>
      </c>
      <c r="AB30">
        <v>-0.17853295831297761</v>
      </c>
      <c r="AC30">
        <v>-0.97457464193106313</v>
      </c>
      <c r="AD30">
        <v>-0.7168747552143675</v>
      </c>
      <c r="AE30">
        <v>-0.38833085676108209</v>
      </c>
      <c r="AF30">
        <v>-0.71581808836959171</v>
      </c>
      <c r="AG30">
        <v>-1.5395017217652689</v>
      </c>
      <c r="AH30">
        <v>-1.123346650571476</v>
      </c>
      <c r="AI30">
        <v>0.89804409688595421</v>
      </c>
      <c r="AJ30">
        <v>0.46168313253114468</v>
      </c>
      <c r="AK30">
        <v>-0.56309052481911925</v>
      </c>
      <c r="AL30">
        <v>-0.72115067642630304</v>
      </c>
      <c r="AM30">
        <v>-1.1260661436174939</v>
      </c>
      <c r="AN30">
        <v>-0.54598918831624954</v>
      </c>
      <c r="AO30">
        <v>-1.2356716507243599</v>
      </c>
      <c r="AP30">
        <v>-0.97809642825495424</v>
      </c>
      <c r="AQ30">
        <v>-1.7596506164540739</v>
      </c>
      <c r="AR30">
        <v>-1.8851453574178969</v>
      </c>
      <c r="AS30">
        <v>-1.1746075837322349</v>
      </c>
      <c r="AW30">
        <v>-1.4513668528706349</v>
      </c>
      <c r="AX30">
        <v>-3.1587789693783059</v>
      </c>
    </row>
    <row r="31" spans="1:101" x14ac:dyDescent="0.25">
      <c r="A31" t="s">
        <v>43</v>
      </c>
      <c r="BB31">
        <v>-3.2594612411332808</v>
      </c>
      <c r="BC31">
        <v>-1.1121838368631749</v>
      </c>
      <c r="BD31">
        <v>0.42037406436175079</v>
      </c>
      <c r="BE31">
        <v>-2.7039407627853538</v>
      </c>
      <c r="BF31">
        <v>-2.5242235279423659</v>
      </c>
      <c r="BG31">
        <v>-2.7858148078905658</v>
      </c>
      <c r="BH31">
        <v>-2.5010241374389031</v>
      </c>
      <c r="BI31">
        <v>-2.6338501602718969</v>
      </c>
      <c r="BJ31">
        <v>-2.1543445538955619</v>
      </c>
      <c r="BK31">
        <v>-3.0379351318709622</v>
      </c>
      <c r="BL31">
        <v>-2.2914883831304871</v>
      </c>
      <c r="BM31">
        <v>-1.9888718725862791</v>
      </c>
      <c r="BN31">
        <v>-2.3342759844989218</v>
      </c>
      <c r="BO31">
        <v>-2.7885811288164519</v>
      </c>
      <c r="BP31">
        <v>-0.94236416747669871</v>
      </c>
      <c r="BQ31">
        <v>-0.75873752544146911</v>
      </c>
      <c r="BR31">
        <v>-0.74611863125416999</v>
      </c>
      <c r="BS31">
        <v>-0.66172732037927784</v>
      </c>
      <c r="BT31">
        <v>-0.41404023966231629</v>
      </c>
      <c r="BU31">
        <v>-0.63156458471526578</v>
      </c>
      <c r="BV31">
        <v>-1.1305896478848081</v>
      </c>
      <c r="BZ31">
        <v>-0.87128452112241617</v>
      </c>
      <c r="CA31">
        <v>0.24912429352716989</v>
      </c>
      <c r="CB31">
        <v>0.1824652606949054</v>
      </c>
      <c r="CC31">
        <v>-0.6258070666083454</v>
      </c>
      <c r="CD31">
        <v>7.9065511910226302E-2</v>
      </c>
      <c r="CE31">
        <v>-1.3155443106326019</v>
      </c>
      <c r="CF31">
        <v>-1.212862577160448</v>
      </c>
      <c r="CG31">
        <v>-1.794666199953598</v>
      </c>
      <c r="CH31">
        <v>-2.6962350567357749</v>
      </c>
      <c r="CI31">
        <v>-2.9785808862358998</v>
      </c>
      <c r="CJ31">
        <v>-2.6139216262577309</v>
      </c>
      <c r="CK31">
        <v>-3.480763247474862</v>
      </c>
      <c r="CL31">
        <v>-3.041849286083754</v>
      </c>
      <c r="CM31">
        <v>-3.064857430117486</v>
      </c>
      <c r="CN31">
        <v>-2.1629492019663878</v>
      </c>
      <c r="CO31">
        <v>-1.9961281797809689</v>
      </c>
      <c r="CP31">
        <v>-1.735687224613681</v>
      </c>
      <c r="CQ31">
        <v>-1.787361861716708</v>
      </c>
      <c r="CR31">
        <v>-1.948284129094781</v>
      </c>
    </row>
    <row r="32" spans="1:101" x14ac:dyDescent="0.25">
      <c r="A32" t="s">
        <v>44</v>
      </c>
      <c r="C32">
        <v>-3.025178613347518</v>
      </c>
      <c r="D32">
        <v>0.99130883942147652</v>
      </c>
      <c r="E32">
        <v>1.653991429334517</v>
      </c>
      <c r="F32">
        <v>-2.754842190503235</v>
      </c>
      <c r="G32">
        <v>-3.1326528669353069</v>
      </c>
      <c r="H32">
        <v>-2.7490618357446608</v>
      </c>
      <c r="I32">
        <v>-2.527748328481541</v>
      </c>
      <c r="J32">
        <v>-2.7910640553460602</v>
      </c>
      <c r="K32">
        <v>-2.7810307401125498</v>
      </c>
      <c r="L32">
        <v>-2.9039755094467181</v>
      </c>
      <c r="M32">
        <v>-3.257313114069595</v>
      </c>
      <c r="N32">
        <v>-3.2221813542254001</v>
      </c>
      <c r="O32">
        <v>-1.798886400932836</v>
      </c>
      <c r="P32">
        <v>-1.4386389811824669</v>
      </c>
      <c r="Q32">
        <v>-3.4488791751582419</v>
      </c>
      <c r="R32">
        <v>-2.471258770717264</v>
      </c>
      <c r="S32">
        <v>-1.8922584571930181</v>
      </c>
      <c r="T32">
        <v>-1.105794568451383</v>
      </c>
      <c r="U32">
        <v>-1.0319740418320149</v>
      </c>
      <c r="V32">
        <v>-0.33279136732268461</v>
      </c>
      <c r="W32">
        <v>-3.0559862398842919</v>
      </c>
      <c r="AA32">
        <v>-2.87264359466048</v>
      </c>
      <c r="AB32">
        <v>-2.6451363268084251</v>
      </c>
      <c r="AC32">
        <v>-2.7805080360082162</v>
      </c>
      <c r="AD32">
        <v>-2.554149971009593</v>
      </c>
      <c r="AE32">
        <v>-1.757450198520067</v>
      </c>
      <c r="AF32">
        <v>-2.5646738006251941</v>
      </c>
      <c r="AG32">
        <v>-3.1380934473410762</v>
      </c>
      <c r="AH32">
        <v>-3.3029967800758171</v>
      </c>
      <c r="AI32">
        <v>-3.0847967312567688</v>
      </c>
      <c r="AJ32">
        <v>-3.6511647041550002</v>
      </c>
      <c r="AK32">
        <v>-3.3771549330663189</v>
      </c>
      <c r="AL32">
        <v>-3.350988862963193</v>
      </c>
      <c r="AM32">
        <v>-2.3036456911238461</v>
      </c>
      <c r="AN32">
        <v>-2.5840507330189748</v>
      </c>
      <c r="AO32">
        <v>-0.81446390762352094</v>
      </c>
      <c r="AP32">
        <v>-1.246644507289572</v>
      </c>
      <c r="AQ32">
        <v>1.2803025788010369</v>
      </c>
      <c r="AR32">
        <v>0.5889512512712477</v>
      </c>
      <c r="AS32">
        <v>-1.451967297064314</v>
      </c>
      <c r="AW32">
        <v>-2.2200071613298791</v>
      </c>
      <c r="AX32">
        <v>-3.41960494373892</v>
      </c>
      <c r="BB32">
        <v>-2.6154867059279212</v>
      </c>
      <c r="BC32">
        <v>0.26141927332260761</v>
      </c>
      <c r="BD32">
        <v>1.7065555602820239</v>
      </c>
      <c r="BE32">
        <v>-0.56073812211980745</v>
      </c>
      <c r="BF32">
        <v>-2.8240779194620318</v>
      </c>
      <c r="BG32">
        <v>-3.2947923196259001</v>
      </c>
      <c r="BH32">
        <v>-1.3802222679376071</v>
      </c>
      <c r="BI32">
        <v>-0.97643834213865643</v>
      </c>
      <c r="BJ32">
        <v>-3.29224799295607</v>
      </c>
      <c r="BK32">
        <v>-3.1363072254208082</v>
      </c>
      <c r="BL32">
        <v>-3.1752175333652151</v>
      </c>
      <c r="BM32">
        <v>-2.968153315312378</v>
      </c>
      <c r="BN32">
        <v>-3.4239493220632591</v>
      </c>
      <c r="BO32">
        <v>-3.5687898882551359</v>
      </c>
      <c r="BP32">
        <v>0.58885131271750912</v>
      </c>
      <c r="BQ32">
        <v>0.98150710037720235</v>
      </c>
      <c r="BR32">
        <v>-1.00744133784857</v>
      </c>
      <c r="BS32">
        <v>-2.1826301594633701</v>
      </c>
      <c r="BT32">
        <v>-2.1486648092796612</v>
      </c>
      <c r="BU32">
        <v>-1.695392460363055</v>
      </c>
      <c r="BV32">
        <v>-5.3229244039387162E-2</v>
      </c>
      <c r="BZ32">
        <v>0.33602477534836173</v>
      </c>
      <c r="CA32">
        <v>-2.571680429458135</v>
      </c>
      <c r="CB32">
        <v>-1.698725964141597</v>
      </c>
      <c r="CC32">
        <v>-1.693313318552804</v>
      </c>
      <c r="CD32">
        <v>-0.98242701717899272</v>
      </c>
      <c r="CE32">
        <v>-1.42948722837886</v>
      </c>
      <c r="CF32">
        <v>-1.3885018691430999</v>
      </c>
      <c r="CG32">
        <v>-1.974557585214556</v>
      </c>
      <c r="CH32">
        <v>-1.67450135122503</v>
      </c>
      <c r="CI32">
        <v>-2.3997728861190368</v>
      </c>
      <c r="CJ32">
        <v>-2.2026744868801682</v>
      </c>
      <c r="CK32">
        <v>-1.925674730241975</v>
      </c>
      <c r="CL32">
        <v>-1.95539128075645</v>
      </c>
      <c r="CM32">
        <v>-3.3025826366952029</v>
      </c>
      <c r="CN32">
        <v>-1.45487616875399</v>
      </c>
      <c r="CO32">
        <v>-1.3349319017407451</v>
      </c>
      <c r="CP32">
        <v>-0.44090006523829511</v>
      </c>
      <c r="CQ32">
        <v>-0.97899742153739133</v>
      </c>
      <c r="CR32">
        <v>-1.943650172768568</v>
      </c>
    </row>
    <row r="33" spans="1:101" x14ac:dyDescent="0.25">
      <c r="A33" t="s">
        <v>45</v>
      </c>
      <c r="C33">
        <v>-1.6379879857743671</v>
      </c>
      <c r="D33">
        <v>0.20132695675166831</v>
      </c>
      <c r="E33">
        <v>1.0450086514247841</v>
      </c>
      <c r="F33">
        <v>-0.86161691590449241</v>
      </c>
      <c r="G33">
        <v>-2.247803803631617</v>
      </c>
      <c r="H33">
        <v>-2.7221582047593369</v>
      </c>
      <c r="I33">
        <v>-2.4062893359207309</v>
      </c>
      <c r="J33">
        <v>-2.5715609578918861</v>
      </c>
      <c r="K33">
        <v>-2.3649068453846942</v>
      </c>
      <c r="L33">
        <v>-2.6328368350676881</v>
      </c>
      <c r="M33">
        <v>-2.4009227289861088</v>
      </c>
      <c r="N33">
        <v>-2.7065639524013649</v>
      </c>
      <c r="O33">
        <v>-2.831184788725349</v>
      </c>
      <c r="P33">
        <v>-2.4434378448961991</v>
      </c>
      <c r="Q33">
        <v>-2.2374466389224539</v>
      </c>
      <c r="R33">
        <v>-2.4959438055053389</v>
      </c>
      <c r="S33">
        <v>-2.005470937348572</v>
      </c>
      <c r="T33">
        <v>-1.4571183901934659</v>
      </c>
      <c r="U33">
        <v>-2.388001006832372</v>
      </c>
      <c r="V33">
        <v>-2.185751389068249</v>
      </c>
      <c r="W33">
        <v>-2.0417276165894349</v>
      </c>
      <c r="AA33">
        <v>-1.928319807368102</v>
      </c>
      <c r="AB33">
        <v>-2.578228986379643</v>
      </c>
      <c r="AC33">
        <v>-2.466222648465878</v>
      </c>
      <c r="AD33">
        <v>-1.645414734352034</v>
      </c>
      <c r="AE33">
        <v>-0.30556750136514982</v>
      </c>
      <c r="AF33">
        <v>-2.3000089762093028</v>
      </c>
      <c r="AG33">
        <v>-1.3059731727099499</v>
      </c>
      <c r="AH33">
        <v>-1.0223370879946569</v>
      </c>
      <c r="AI33">
        <v>-0.6481106454629012</v>
      </c>
      <c r="AJ33">
        <v>-0.66838567122178949</v>
      </c>
      <c r="AK33">
        <v>-0.3330406569608278</v>
      </c>
      <c r="AL33">
        <v>-0.83625071481089974</v>
      </c>
      <c r="AM33">
        <v>-0.85224444318324388</v>
      </c>
      <c r="AN33">
        <v>-1.090058314116676</v>
      </c>
      <c r="AO33">
        <v>-0.39650995139846379</v>
      </c>
      <c r="AP33">
        <v>-2.0785112011531872</v>
      </c>
      <c r="AQ33">
        <v>-0.88541748914973184</v>
      </c>
      <c r="AR33">
        <v>-1.378156038858033</v>
      </c>
      <c r="AS33">
        <v>0.90322309470093565</v>
      </c>
      <c r="AW33">
        <v>1.909826069253984E-2</v>
      </c>
      <c r="AX33">
        <v>-3.06519423487256</v>
      </c>
      <c r="BB33">
        <v>-2.0241868347952492</v>
      </c>
      <c r="BC33">
        <v>-1.74519816829323</v>
      </c>
      <c r="BD33">
        <v>-0.26191947597948823</v>
      </c>
      <c r="BE33">
        <v>0.41095663555366319</v>
      </c>
      <c r="BF33">
        <v>6.5689944666955144E-2</v>
      </c>
      <c r="BG33">
        <v>-1.1021090346991771</v>
      </c>
      <c r="BH33">
        <v>-2.10423228808602</v>
      </c>
      <c r="BI33">
        <v>-2.3153744352929611</v>
      </c>
      <c r="BJ33">
        <v>-1.7935157748514701</v>
      </c>
      <c r="BK33">
        <v>-1.309361606373294</v>
      </c>
      <c r="BL33">
        <v>-1.0994873372217331</v>
      </c>
      <c r="BM33">
        <v>-2.109485024699929</v>
      </c>
      <c r="BN33">
        <v>-1.307621694140638</v>
      </c>
      <c r="BO33">
        <v>-2.186958852504945</v>
      </c>
      <c r="BP33">
        <v>-2.1339938504785412</v>
      </c>
      <c r="BQ33">
        <v>-0.1159722481563842</v>
      </c>
      <c r="BR33">
        <v>0.46850300069141748</v>
      </c>
      <c r="BS33">
        <v>-1.8717649439713271</v>
      </c>
      <c r="BT33">
        <v>-1.792116734980481</v>
      </c>
      <c r="BU33">
        <v>-2.189939171622151</v>
      </c>
      <c r="BV33">
        <v>-1.3823288981522011</v>
      </c>
      <c r="BZ33">
        <v>-0.75410061236432901</v>
      </c>
      <c r="CA33">
        <v>-1.768659375727107</v>
      </c>
      <c r="CB33">
        <v>-1.809728015890856</v>
      </c>
      <c r="CC33">
        <v>-2.3263137324997558</v>
      </c>
      <c r="CD33">
        <v>-1.2068392568358199</v>
      </c>
      <c r="CE33">
        <v>-2.0567096592299658</v>
      </c>
      <c r="CF33">
        <v>-1.7313824324375291</v>
      </c>
      <c r="CG33">
        <v>-1.5964380847543931</v>
      </c>
      <c r="CH33">
        <v>-2.2119919568555559</v>
      </c>
      <c r="CI33">
        <v>-1.8328942209626911</v>
      </c>
      <c r="CJ33">
        <v>-2.172862345816728</v>
      </c>
      <c r="CK33">
        <v>-2.0098675849675058</v>
      </c>
      <c r="CL33">
        <v>-1.349785654511958</v>
      </c>
      <c r="CM33">
        <v>-1.918319979983194</v>
      </c>
      <c r="CN33">
        <v>-0.53485730031307677</v>
      </c>
      <c r="CO33">
        <v>-0.68906753848302171</v>
      </c>
      <c r="CP33">
        <v>0.51198684454052146</v>
      </c>
      <c r="CQ33">
        <v>-0.24516492140401741</v>
      </c>
      <c r="CR33">
        <v>0.81292877674014485</v>
      </c>
    </row>
    <row r="34" spans="1:101" x14ac:dyDescent="0.25">
      <c r="A34" t="s">
        <v>46</v>
      </c>
      <c r="BB34">
        <v>-2.6715024847388751</v>
      </c>
      <c r="BC34">
        <v>-2.7265930430766661</v>
      </c>
      <c r="BD34">
        <v>-1.2412478582194799</v>
      </c>
      <c r="BE34">
        <v>-1.6564820677755281</v>
      </c>
      <c r="BF34">
        <v>-2.1905334044978142</v>
      </c>
      <c r="BG34">
        <v>-1.1896312763457031</v>
      </c>
      <c r="BH34">
        <v>-2.788270666574959</v>
      </c>
      <c r="BI34">
        <v>-2.808035700666669</v>
      </c>
      <c r="BJ34">
        <v>-2.430510946452245</v>
      </c>
      <c r="BK34">
        <v>-2.3746498212744851</v>
      </c>
      <c r="BL34">
        <v>-1.412056871256484</v>
      </c>
      <c r="BM34">
        <v>5.312259083738298E-2</v>
      </c>
      <c r="BN34">
        <v>-1.30985253518515</v>
      </c>
      <c r="BO34">
        <v>-2.290498979554366</v>
      </c>
      <c r="BP34">
        <v>-1.89421222556331</v>
      </c>
      <c r="BQ34">
        <v>-2.363151433293698</v>
      </c>
      <c r="BR34">
        <v>-2.2534050377091659</v>
      </c>
      <c r="BS34">
        <v>-2.0907815551456959</v>
      </c>
      <c r="BT34">
        <v>-1.803277885937387</v>
      </c>
      <c r="BU34">
        <v>-0.50623112625065769</v>
      </c>
      <c r="BV34">
        <v>-0.39477815282258383</v>
      </c>
      <c r="BZ34">
        <v>-1.559940736035746</v>
      </c>
      <c r="CA34">
        <v>-2.463674703531987</v>
      </c>
      <c r="CB34">
        <v>-2.555482320021603</v>
      </c>
      <c r="CC34">
        <v>-1.2099989212583471</v>
      </c>
      <c r="CD34">
        <v>-0.78858707438383813</v>
      </c>
      <c r="CE34">
        <v>-0.36506032955258111</v>
      </c>
      <c r="CF34">
        <v>-0.1031729989724758</v>
      </c>
      <c r="CG34">
        <v>-0.7105633535365069</v>
      </c>
      <c r="CH34">
        <v>-0.62618161195103716</v>
      </c>
      <c r="CI34">
        <v>-2.5890324505613331</v>
      </c>
      <c r="CJ34">
        <v>-1.194249430904244</v>
      </c>
      <c r="CK34">
        <v>0.49462618204557068</v>
      </c>
      <c r="CL34">
        <v>-2.0235355469008769E-2</v>
      </c>
      <c r="CM34">
        <v>-0.51414508646998036</v>
      </c>
      <c r="CN34">
        <v>-1.2241981131751309</v>
      </c>
      <c r="CO34">
        <v>-1.0244778869309521</v>
      </c>
      <c r="CP34">
        <v>-1.028461200844444</v>
      </c>
      <c r="CQ34">
        <v>-0.45276076413795618</v>
      </c>
      <c r="CR34">
        <v>-0.73230864234318072</v>
      </c>
    </row>
    <row r="35" spans="1:101" x14ac:dyDescent="0.25">
      <c r="A35" t="s">
        <v>47</v>
      </c>
      <c r="C35">
        <v>-3.1090732484018249</v>
      </c>
      <c r="D35">
        <v>-1.052575218887229</v>
      </c>
      <c r="E35">
        <v>-0.6147375788800028</v>
      </c>
      <c r="F35">
        <v>-2.6684871143201159</v>
      </c>
      <c r="G35">
        <v>-0.60629173126182767</v>
      </c>
      <c r="H35">
        <v>-0.42995748201083778</v>
      </c>
      <c r="I35">
        <v>-2.550336856447089</v>
      </c>
      <c r="J35">
        <v>-2.3285761600606851</v>
      </c>
      <c r="K35">
        <v>-2.5261614894261539</v>
      </c>
      <c r="L35">
        <v>-2.4808693379748221</v>
      </c>
      <c r="M35">
        <v>-0.18388879264194491</v>
      </c>
      <c r="N35">
        <v>-0.37153818047424708</v>
      </c>
      <c r="O35">
        <v>-2.2489009433875351</v>
      </c>
      <c r="P35">
        <v>-2.042013317301635</v>
      </c>
      <c r="Q35">
        <v>-1.985939289330664</v>
      </c>
      <c r="R35">
        <v>-1.549927328382916</v>
      </c>
      <c r="S35">
        <v>-1.8120114702625729</v>
      </c>
      <c r="T35">
        <v>-1.6934014156774611</v>
      </c>
      <c r="U35">
        <v>-2.559335085739864</v>
      </c>
      <c r="V35">
        <v>-2.58993413169466</v>
      </c>
      <c r="W35">
        <v>-0.1266390997630665</v>
      </c>
      <c r="AA35">
        <v>-0.5147371039767048</v>
      </c>
      <c r="AB35">
        <v>-1.750900392019912</v>
      </c>
      <c r="AC35">
        <v>-2.34786976581622</v>
      </c>
      <c r="AD35">
        <v>-2.4825257841291299</v>
      </c>
      <c r="AE35">
        <v>-0.4774286900067411</v>
      </c>
      <c r="AF35">
        <v>-0.24352969572754921</v>
      </c>
      <c r="AG35">
        <v>-0.67038901526240213</v>
      </c>
      <c r="AH35">
        <v>-0.4345631789884658</v>
      </c>
      <c r="AI35">
        <v>-2.0596874798599769</v>
      </c>
      <c r="AJ35">
        <v>-2.4354760251040961</v>
      </c>
      <c r="AK35">
        <v>-0.28861544740989747</v>
      </c>
      <c r="AL35">
        <v>-0.23567581322023001</v>
      </c>
      <c r="AM35">
        <v>-2.4976023909338672</v>
      </c>
      <c r="AN35">
        <v>-1.9314341132522079</v>
      </c>
      <c r="AO35">
        <v>-2.004566804517752</v>
      </c>
      <c r="AP35">
        <v>-2.601779739996275</v>
      </c>
      <c r="AQ35">
        <v>-2.5902912786815868</v>
      </c>
      <c r="AR35">
        <v>-2.670637089302677</v>
      </c>
      <c r="AS35">
        <v>-0.4200251440398941</v>
      </c>
      <c r="AW35">
        <v>-1.3820295121796231</v>
      </c>
      <c r="AX35">
        <v>-3.0419536280482129</v>
      </c>
      <c r="BB35">
        <v>-3.2033581374321249</v>
      </c>
      <c r="BC35">
        <v>-2.1244415825103351</v>
      </c>
      <c r="BD35">
        <v>-1.216487113669658</v>
      </c>
      <c r="BE35">
        <v>-1.965802751277232</v>
      </c>
      <c r="BF35">
        <v>-2.6890381860790349</v>
      </c>
      <c r="BG35">
        <v>-2.644234144098518</v>
      </c>
      <c r="BH35">
        <v>-2.3734706585727392</v>
      </c>
      <c r="BI35">
        <v>-2.7067920402332861</v>
      </c>
      <c r="BJ35">
        <v>-2.6083930443886172</v>
      </c>
      <c r="BK35">
        <v>-2.84056688909132</v>
      </c>
      <c r="BL35">
        <v>-2.4446349579897619</v>
      </c>
      <c r="BM35">
        <v>-2.675300300679321</v>
      </c>
      <c r="BN35">
        <v>-2.849833055293896</v>
      </c>
      <c r="BO35">
        <v>-2.9135158123629572</v>
      </c>
      <c r="BP35">
        <v>-2.7685942417962068</v>
      </c>
      <c r="BQ35">
        <v>-2.768184171849374</v>
      </c>
      <c r="BR35">
        <v>-0.86546720075668826</v>
      </c>
      <c r="BS35">
        <v>-2.800971959770842</v>
      </c>
      <c r="BT35">
        <v>-1.7183529942300111</v>
      </c>
      <c r="BU35">
        <v>-2.6320423073925019</v>
      </c>
      <c r="BV35">
        <v>-3.2705836688609842</v>
      </c>
      <c r="BZ35">
        <v>-2.7975124187072229</v>
      </c>
      <c r="CA35">
        <v>-2.416435377621009</v>
      </c>
      <c r="CB35">
        <v>-2.2442210641049831</v>
      </c>
      <c r="CC35">
        <v>-1.283861305419481</v>
      </c>
      <c r="CD35">
        <v>-1.24109031201402</v>
      </c>
      <c r="CE35">
        <v>-1.8126742602501751</v>
      </c>
      <c r="CF35">
        <v>-2.2619669443691208</v>
      </c>
      <c r="CG35">
        <v>-2.626402212077704</v>
      </c>
      <c r="CH35">
        <v>-2.341628478063468</v>
      </c>
      <c r="CI35">
        <v>-1.7223337790879201</v>
      </c>
      <c r="CJ35">
        <v>-0.66235905366455217</v>
      </c>
      <c r="CK35">
        <v>-2.502303541055328</v>
      </c>
      <c r="CL35">
        <v>-2.859951327190795</v>
      </c>
      <c r="CM35">
        <v>-2.8028731221728389</v>
      </c>
      <c r="CN35">
        <v>-2.0314553297185469</v>
      </c>
      <c r="CO35">
        <v>-2.8246634261032728</v>
      </c>
      <c r="CP35">
        <v>-2.277272816351386</v>
      </c>
      <c r="CQ35">
        <v>-2.2078138784296728</v>
      </c>
      <c r="CR35">
        <v>0.19103882006021941</v>
      </c>
    </row>
    <row r="36" spans="1:101" x14ac:dyDescent="0.25">
      <c r="A36" t="s">
        <v>48</v>
      </c>
      <c r="C36">
        <v>-2.4436128042107268</v>
      </c>
      <c r="D36">
        <v>-0.7350739674368606</v>
      </c>
      <c r="E36">
        <v>-1.0333874275880931E-2</v>
      </c>
      <c r="F36">
        <v>-0.83773321801208578</v>
      </c>
      <c r="G36">
        <v>0.1161511507108979</v>
      </c>
      <c r="H36">
        <v>0.1816795966459919</v>
      </c>
      <c r="I36">
        <v>0.27666392326841632</v>
      </c>
      <c r="J36">
        <v>0.3306254629402568</v>
      </c>
      <c r="K36">
        <v>-0.20734975438853981</v>
      </c>
      <c r="L36">
        <v>-0.18353424009215441</v>
      </c>
      <c r="M36">
        <v>-1.6496117053975901</v>
      </c>
      <c r="N36">
        <v>-2.5849508268334471</v>
      </c>
      <c r="O36">
        <v>-1.5895978771190691</v>
      </c>
      <c r="P36">
        <v>-0.22391267434594889</v>
      </c>
      <c r="Q36">
        <v>-0.118608600137191</v>
      </c>
      <c r="R36">
        <v>-1.859052128526036</v>
      </c>
      <c r="S36">
        <v>-1.8943636077490811</v>
      </c>
      <c r="T36">
        <v>5.1642860458089287E-2</v>
      </c>
      <c r="U36">
        <v>0.27556915446137392</v>
      </c>
      <c r="V36">
        <v>-2.5053487009866839</v>
      </c>
      <c r="W36">
        <v>0.34309618132067859</v>
      </c>
      <c r="AA36">
        <v>0.57736108632886696</v>
      </c>
      <c r="AB36">
        <v>-2.5205393525007551</v>
      </c>
      <c r="AC36">
        <v>-0.8405514718133934</v>
      </c>
      <c r="AD36">
        <v>-0.73601702825456328</v>
      </c>
      <c r="AE36">
        <v>-0.75000315003858509</v>
      </c>
      <c r="AF36">
        <v>-0.56088111599844737</v>
      </c>
      <c r="AG36">
        <v>-2.4463754720268569</v>
      </c>
      <c r="AH36">
        <v>-2.111076020182284</v>
      </c>
      <c r="AI36">
        <v>-2.3468272197321478</v>
      </c>
      <c r="AJ36">
        <v>-2.5299154017497631</v>
      </c>
      <c r="AK36">
        <v>-2.7547545289450972</v>
      </c>
      <c r="AL36">
        <v>-2.8100112071332992</v>
      </c>
      <c r="AM36">
        <v>-2.5008926427141729</v>
      </c>
      <c r="AN36">
        <v>-2.5267881070795521</v>
      </c>
      <c r="AO36">
        <v>-1.9071707636333619</v>
      </c>
      <c r="AP36">
        <v>-1.8578337768251749</v>
      </c>
      <c r="AQ36">
        <v>-2.2134290475340608</v>
      </c>
      <c r="AR36">
        <v>-1.8748166104059609</v>
      </c>
      <c r="AS36">
        <v>0.83938993035906928</v>
      </c>
      <c r="AW36">
        <v>-5.2994220318971837E-2</v>
      </c>
      <c r="AX36">
        <v>-2.5256755637827761</v>
      </c>
      <c r="BB36">
        <v>-2.7335259257410738</v>
      </c>
      <c r="BC36">
        <v>-2.2292991612043491</v>
      </c>
      <c r="BD36">
        <v>-0.20333091821487331</v>
      </c>
      <c r="BE36">
        <v>8.431036188171849E-2</v>
      </c>
      <c r="BF36">
        <v>-6.7315422457970954E-3</v>
      </c>
      <c r="BG36">
        <v>-1.038366211875643E-2</v>
      </c>
      <c r="BH36">
        <v>-0.56781905908117558</v>
      </c>
      <c r="BI36">
        <v>-1.4640604959604271</v>
      </c>
      <c r="BJ36">
        <v>-1.413230351244819</v>
      </c>
      <c r="BK36">
        <v>-1.621607118969256</v>
      </c>
      <c r="BL36">
        <v>-1.2681574339540811</v>
      </c>
      <c r="BM36">
        <v>-2.684143962094522</v>
      </c>
      <c r="BN36">
        <v>0.57673349226270643</v>
      </c>
      <c r="BO36">
        <v>0.89553684936524225</v>
      </c>
      <c r="BP36">
        <v>-2.4115603389651321</v>
      </c>
      <c r="BQ36">
        <v>-2.5947333040696741</v>
      </c>
      <c r="BR36">
        <v>-2.645886032751263</v>
      </c>
      <c r="BS36">
        <v>-2.279868420223468</v>
      </c>
      <c r="BT36">
        <v>-1.829015818512391</v>
      </c>
      <c r="BU36">
        <v>-1.3780073840571441</v>
      </c>
      <c r="BV36">
        <v>-1.0331993179029899</v>
      </c>
      <c r="BZ36">
        <v>-1.028868590922025</v>
      </c>
      <c r="CA36">
        <v>-1.2614495542696591</v>
      </c>
      <c r="CB36">
        <v>-1.1161710796088651</v>
      </c>
      <c r="CC36">
        <v>-1.1393582787875129</v>
      </c>
      <c r="CD36">
        <v>-1.695843023680764</v>
      </c>
      <c r="CE36">
        <v>-1.3958912675388271</v>
      </c>
      <c r="CF36">
        <v>-2.6709620655684221</v>
      </c>
      <c r="CG36">
        <v>-1.592761839023767</v>
      </c>
      <c r="CH36">
        <v>-1.190221754653557</v>
      </c>
      <c r="CI36">
        <v>-1.54178201708735</v>
      </c>
      <c r="CJ36">
        <v>-0.42461066503231309</v>
      </c>
      <c r="CK36">
        <v>-1.596936435591261</v>
      </c>
      <c r="CL36">
        <v>-0.81377022322141424</v>
      </c>
      <c r="CM36">
        <v>-0.82933705260758495</v>
      </c>
      <c r="CN36">
        <v>-1.7274577620328539</v>
      </c>
      <c r="CO36">
        <v>-2.434790916499765</v>
      </c>
      <c r="CP36">
        <v>-1.3179117557624449</v>
      </c>
      <c r="CQ36">
        <v>-1.317133828703059</v>
      </c>
      <c r="CR36">
        <v>-0.80851844684887186</v>
      </c>
    </row>
    <row r="37" spans="1:101" x14ac:dyDescent="0.25">
      <c r="A37" t="s">
        <v>49</v>
      </c>
      <c r="C37">
        <v>-2.737178290123659</v>
      </c>
      <c r="D37">
        <v>-0.28835466486876099</v>
      </c>
      <c r="E37">
        <v>0.62689102072032832</v>
      </c>
      <c r="F37">
        <v>-1.800908662582001</v>
      </c>
      <c r="G37">
        <v>-0.46301661377697301</v>
      </c>
      <c r="H37">
        <v>-0.24766300588369439</v>
      </c>
      <c r="I37">
        <v>-0.9425891408353233</v>
      </c>
      <c r="J37">
        <v>6.1201705879200749E-2</v>
      </c>
      <c r="K37">
        <v>1.1803785507567031</v>
      </c>
      <c r="L37">
        <v>-1.659807479677371</v>
      </c>
      <c r="M37">
        <v>-2.1955670416871018</v>
      </c>
      <c r="N37">
        <v>-0.47621160907597909</v>
      </c>
      <c r="O37">
        <v>-2.6535534464659478</v>
      </c>
      <c r="P37">
        <v>-0.36862677467517713</v>
      </c>
      <c r="Q37">
        <v>-1.608112001360537</v>
      </c>
      <c r="R37">
        <v>-0.940143276990826</v>
      </c>
      <c r="S37">
        <v>1.1831543801954649</v>
      </c>
      <c r="T37">
        <v>0.60882100953381346</v>
      </c>
      <c r="U37">
        <v>0.90140241737181237</v>
      </c>
      <c r="V37">
        <v>0.65822459418526458</v>
      </c>
      <c r="W37">
        <v>0.64752966422981484</v>
      </c>
      <c r="AA37">
        <v>1.420354548057104</v>
      </c>
      <c r="AB37">
        <v>0.98500882239679077</v>
      </c>
      <c r="AC37">
        <v>-0.92783726408894251</v>
      </c>
      <c r="AD37">
        <v>-0.68959094886675798</v>
      </c>
      <c r="AE37">
        <v>-1.3432170280415949</v>
      </c>
      <c r="AF37">
        <v>-0.47128560245548479</v>
      </c>
      <c r="AG37">
        <v>-0.79476615177352949</v>
      </c>
      <c r="AH37">
        <v>-1.356843327477167</v>
      </c>
      <c r="AI37">
        <v>-0.60980503851051993</v>
      </c>
      <c r="AJ37">
        <v>-0.77038233868347428</v>
      </c>
      <c r="AK37">
        <v>0.49009671553171552</v>
      </c>
      <c r="AL37">
        <v>-0.66824833757857538</v>
      </c>
      <c r="AM37">
        <v>-0.65255430479213539</v>
      </c>
      <c r="AN37">
        <v>-1.2437250009051</v>
      </c>
      <c r="AO37">
        <v>0.8527265344317716</v>
      </c>
      <c r="AP37">
        <v>-1.230516906136419</v>
      </c>
      <c r="AQ37">
        <v>-0.2795498450954178</v>
      </c>
      <c r="AR37">
        <v>0.68228393174869839</v>
      </c>
      <c r="AS37">
        <v>-0.55597148050594047</v>
      </c>
    </row>
    <row r="38" spans="1:101" x14ac:dyDescent="0.25">
      <c r="A38" t="s">
        <v>50</v>
      </c>
      <c r="C38">
        <v>-3.1623944268331439</v>
      </c>
      <c r="D38">
        <v>-0.92055277648917688</v>
      </c>
      <c r="E38">
        <v>8.7956797003746048E-2</v>
      </c>
      <c r="F38">
        <v>-2.2508159761681381</v>
      </c>
      <c r="G38">
        <v>-2.298360493442221</v>
      </c>
      <c r="H38">
        <v>-2.8518155208049598</v>
      </c>
      <c r="I38">
        <v>-3.164524209061538</v>
      </c>
      <c r="J38">
        <v>-2.7989361034285141</v>
      </c>
      <c r="K38">
        <v>-2.1436991393547511</v>
      </c>
      <c r="L38">
        <v>-2.046957393676561</v>
      </c>
      <c r="M38">
        <v>-2.213583979371287</v>
      </c>
      <c r="N38">
        <v>-2.526451889170946</v>
      </c>
      <c r="O38">
        <v>-1.949685943937292</v>
      </c>
      <c r="P38">
        <v>-1.912396597527817</v>
      </c>
      <c r="Q38">
        <v>-1.672469779378551</v>
      </c>
      <c r="R38">
        <v>-2.339893039372464</v>
      </c>
      <c r="S38">
        <v>-1.778080741561302</v>
      </c>
      <c r="T38">
        <v>-1.8759130696444171</v>
      </c>
      <c r="U38">
        <v>-2.249760757887326</v>
      </c>
      <c r="V38">
        <v>-1.8300177449478261</v>
      </c>
      <c r="W38">
        <v>-1.1724419328747591</v>
      </c>
      <c r="AA38">
        <v>3.3125135530641413E-2</v>
      </c>
      <c r="AB38">
        <v>-1.3929847168310689</v>
      </c>
      <c r="AC38">
        <v>-2.1031038626884988</v>
      </c>
      <c r="AD38">
        <v>-2.4251397628183891</v>
      </c>
      <c r="AE38">
        <v>-2.8326346666956561</v>
      </c>
      <c r="AF38">
        <v>-2.7945709469485052</v>
      </c>
      <c r="AG38">
        <v>-2.822028854715422</v>
      </c>
      <c r="AH38">
        <v>-2.5385135377454908</v>
      </c>
      <c r="AI38">
        <v>-3.183073823603678</v>
      </c>
      <c r="AJ38">
        <v>-2.270280821745672</v>
      </c>
      <c r="AK38">
        <v>-0.75492493775242153</v>
      </c>
      <c r="AL38">
        <v>-1.9967126677635341</v>
      </c>
      <c r="AM38">
        <v>-3.263126492356343</v>
      </c>
      <c r="AN38">
        <v>-0.64353618882815788</v>
      </c>
      <c r="AO38">
        <v>-2.333808104156716</v>
      </c>
      <c r="AP38">
        <v>-2.6815661284452901</v>
      </c>
      <c r="AQ38">
        <v>-2.8419571533510388</v>
      </c>
      <c r="AR38">
        <v>-2.656169892568506</v>
      </c>
      <c r="AS38">
        <v>-2.9506492081675222</v>
      </c>
    </row>
    <row r="39" spans="1:101" x14ac:dyDescent="0.25">
      <c r="A39" t="s">
        <v>51</v>
      </c>
      <c r="C39">
        <v>-1.2079649730863791</v>
      </c>
      <c r="D39">
        <v>0.1459546840355232</v>
      </c>
      <c r="E39">
        <v>1.537476548428949</v>
      </c>
      <c r="F39">
        <v>-0.95536042106791419</v>
      </c>
      <c r="G39">
        <v>-1.3282252726530941</v>
      </c>
      <c r="H39">
        <v>-2.3948566427845339</v>
      </c>
      <c r="I39">
        <v>-2.2378146443776821</v>
      </c>
      <c r="J39">
        <v>-2.074010419373582</v>
      </c>
      <c r="K39">
        <v>-1.750840566291429</v>
      </c>
      <c r="L39">
        <v>-2.473876011613219</v>
      </c>
      <c r="M39">
        <v>-1.535185337356191</v>
      </c>
      <c r="N39">
        <v>-1.954320081220293</v>
      </c>
      <c r="O39">
        <v>-0.31286268477890089</v>
      </c>
      <c r="P39">
        <v>-0.95154639166584265</v>
      </c>
      <c r="Q39">
        <v>-2.947914312761251</v>
      </c>
      <c r="R39">
        <v>-2.9094372161823401</v>
      </c>
      <c r="S39">
        <v>-2.2065146305819181</v>
      </c>
      <c r="T39">
        <v>-1.798087677107175</v>
      </c>
      <c r="U39">
        <v>-3.24611189027521</v>
      </c>
      <c r="V39">
        <v>-3.1874959408656189</v>
      </c>
      <c r="W39">
        <v>2.3062283157513571E-2</v>
      </c>
      <c r="AA39">
        <v>0.12545776380349749</v>
      </c>
      <c r="AB39">
        <v>-1.4900422144356571</v>
      </c>
      <c r="AC39">
        <v>-0.86244364912601512</v>
      </c>
      <c r="AD39">
        <v>-2.1485198423229241</v>
      </c>
      <c r="AE39">
        <v>-0.41623586304214821</v>
      </c>
      <c r="AF39">
        <v>-3.067400885652269</v>
      </c>
      <c r="AG39">
        <v>-0.66821851530215637</v>
      </c>
      <c r="AH39">
        <v>-1.853245922820471</v>
      </c>
      <c r="AI39">
        <v>-1.593692453750214</v>
      </c>
      <c r="AJ39">
        <v>-1.251046994176688</v>
      </c>
      <c r="AK39">
        <v>-0.70497434154959249</v>
      </c>
      <c r="AL39">
        <v>-1.1554055541912891</v>
      </c>
      <c r="AM39">
        <v>-1.505226058753008</v>
      </c>
      <c r="AN39">
        <v>-1.109435970450025</v>
      </c>
      <c r="AO39">
        <v>-1.283734932895914</v>
      </c>
      <c r="AP39">
        <v>-2.0642824051424591</v>
      </c>
      <c r="AQ39">
        <v>-1.0661525156184519</v>
      </c>
      <c r="AR39">
        <v>-1.7982278876315989</v>
      </c>
      <c r="AS39">
        <v>-1.66283419286342</v>
      </c>
      <c r="BD39">
        <v>-0.56331146057592174</v>
      </c>
      <c r="BE39">
        <v>-0.27962189808696031</v>
      </c>
      <c r="BF39">
        <v>-3.5027792679698473E-2</v>
      </c>
      <c r="BG39">
        <v>-1.4057730043768839</v>
      </c>
      <c r="BH39">
        <v>-0.86793766066898548</v>
      </c>
      <c r="BI39">
        <v>-1.3783437951847739</v>
      </c>
      <c r="BJ39">
        <v>-1.0622399486208061</v>
      </c>
      <c r="BK39">
        <v>-1.2465403403037021</v>
      </c>
      <c r="BL39">
        <v>-1.3950544486167591</v>
      </c>
      <c r="BM39">
        <v>0.39990886681995558</v>
      </c>
      <c r="BN39">
        <v>1.799172287261332</v>
      </c>
      <c r="BO39">
        <v>0.37871213110807578</v>
      </c>
      <c r="BP39">
        <v>-2.26208751844415</v>
      </c>
      <c r="BQ39">
        <v>-1.684968414059475</v>
      </c>
      <c r="BR39">
        <v>1.1139132209396569</v>
      </c>
      <c r="BS39">
        <v>0.64737364966040578</v>
      </c>
      <c r="BT39">
        <v>-1.843732891263733</v>
      </c>
      <c r="BU39">
        <v>-0.48845782148592037</v>
      </c>
      <c r="BV39">
        <v>-0.51061720126742904</v>
      </c>
      <c r="BZ39">
        <v>0.55859819963173518</v>
      </c>
      <c r="CA39">
        <v>-0.49592768325981962</v>
      </c>
      <c r="CB39">
        <v>-1.7021396427901561</v>
      </c>
      <c r="CC39">
        <v>-1.553913803403465</v>
      </c>
      <c r="CD39">
        <v>-1.9159698042391331</v>
      </c>
      <c r="CE39">
        <v>-1.552494361201445</v>
      </c>
      <c r="CF39">
        <v>-0.57659540503180695</v>
      </c>
      <c r="CG39">
        <v>-0.19551835621553579</v>
      </c>
      <c r="CH39">
        <v>-0.80497288980060666</v>
      </c>
      <c r="CI39">
        <v>-1.10148801405206</v>
      </c>
      <c r="CJ39">
        <v>1.122474213899475</v>
      </c>
      <c r="CK39">
        <v>-0.86138744927840272</v>
      </c>
      <c r="CL39">
        <v>-2.605927931846757</v>
      </c>
      <c r="CM39">
        <v>0.4951058168483517</v>
      </c>
      <c r="CN39">
        <v>-1.5918225248774369</v>
      </c>
      <c r="CO39">
        <v>-1.9793894773080689</v>
      </c>
      <c r="CP39">
        <v>-2.6392135543751931</v>
      </c>
      <c r="CQ39">
        <v>-2.606544903088087</v>
      </c>
      <c r="CR39">
        <v>-1.704896692538231</v>
      </c>
    </row>
    <row r="40" spans="1:101" x14ac:dyDescent="0.25">
      <c r="A40" t="s">
        <v>52</v>
      </c>
      <c r="C40">
        <v>-2.1382729949298311</v>
      </c>
      <c r="D40">
        <v>-1.8966330840576719</v>
      </c>
      <c r="E40">
        <v>-1.076933369144609</v>
      </c>
      <c r="F40">
        <v>-0.74196917178394139</v>
      </c>
      <c r="G40">
        <v>-0.91878368729766724</v>
      </c>
      <c r="H40">
        <v>-1.269167542153163</v>
      </c>
      <c r="I40">
        <v>-1.1658444817897411</v>
      </c>
      <c r="J40">
        <v>-1.1665713257405279</v>
      </c>
      <c r="K40">
        <v>-1.493095278672631</v>
      </c>
      <c r="L40">
        <v>-0.96485184856677431</v>
      </c>
      <c r="M40">
        <v>-1.2212942806254741</v>
      </c>
      <c r="N40">
        <v>-1.045504881064532</v>
      </c>
      <c r="O40">
        <v>-0.58284483716447433</v>
      </c>
      <c r="P40">
        <v>-1.221618679037707</v>
      </c>
      <c r="Q40">
        <v>-1.2892593830720911</v>
      </c>
      <c r="R40">
        <v>-3.3316638632716063E-2</v>
      </c>
      <c r="S40">
        <v>-0.90748251437594518</v>
      </c>
      <c r="T40">
        <v>-1.18512598509024</v>
      </c>
      <c r="U40">
        <v>-0.89508917493318152</v>
      </c>
      <c r="V40">
        <v>-1.100447439439362</v>
      </c>
      <c r="W40">
        <v>0.99660208962521324</v>
      </c>
      <c r="AA40">
        <v>1.2081225116262699</v>
      </c>
      <c r="AB40">
        <v>-0.55773523848826645</v>
      </c>
      <c r="AC40">
        <v>-0.65221950490128688</v>
      </c>
      <c r="AD40">
        <v>-0.53264334776645827</v>
      </c>
      <c r="AE40">
        <v>-0.91855819888592771</v>
      </c>
      <c r="AF40">
        <v>-1.093367610002643</v>
      </c>
      <c r="AG40">
        <v>-1.2447599757511281</v>
      </c>
      <c r="AH40">
        <v>-1.541532802820925</v>
      </c>
      <c r="AI40">
        <v>-1.1477751205852651</v>
      </c>
      <c r="AJ40">
        <v>-0.71780162335125741</v>
      </c>
      <c r="AK40">
        <v>-0.63222750120945426</v>
      </c>
      <c r="AL40">
        <v>-1.2907771984834391</v>
      </c>
      <c r="AM40">
        <v>-0.99590209951208719</v>
      </c>
      <c r="AN40">
        <v>-1.2980253307790499</v>
      </c>
      <c r="AO40">
        <v>-1.1398975276705221</v>
      </c>
      <c r="AP40">
        <v>-1.061017788490439</v>
      </c>
      <c r="AQ40">
        <v>-0.92822055387862856</v>
      </c>
      <c r="AR40">
        <v>-1.166972387708296</v>
      </c>
      <c r="AS40">
        <v>-0.77583888301043658</v>
      </c>
      <c r="BD40">
        <v>-1.086560213005787</v>
      </c>
      <c r="BE40">
        <v>-1.020014518834323</v>
      </c>
      <c r="BF40">
        <v>-0.69963043512370526</v>
      </c>
      <c r="BG40">
        <v>-1.3898398412423809</v>
      </c>
      <c r="BH40">
        <v>-1.424535337406049</v>
      </c>
      <c r="BI40">
        <v>-1.511479202229131</v>
      </c>
      <c r="BJ40">
        <v>-1.4464046178776651</v>
      </c>
      <c r="BK40">
        <v>-0.94399607593269208</v>
      </c>
      <c r="BL40">
        <v>-1.8590913690973221</v>
      </c>
      <c r="BM40">
        <v>-1.4852720984264809</v>
      </c>
      <c r="BN40">
        <v>-1.692148745222106</v>
      </c>
      <c r="BO40">
        <v>-1.7310051500504191</v>
      </c>
      <c r="BP40">
        <v>-1.152644563705461</v>
      </c>
      <c r="BQ40">
        <v>-1.747480900195364</v>
      </c>
      <c r="BR40">
        <v>-1.5332510960765291</v>
      </c>
      <c r="BS40">
        <v>-1.5781977711386359</v>
      </c>
      <c r="BT40">
        <v>-1.536559918964947</v>
      </c>
      <c r="BU40">
        <v>-2.1208458283933349</v>
      </c>
      <c r="BV40">
        <v>-0.79467393779489703</v>
      </c>
      <c r="BZ40">
        <v>-0.96396951361536676</v>
      </c>
      <c r="CA40">
        <v>-1.2034489765613181</v>
      </c>
      <c r="CB40">
        <v>-0.25456846437806607</v>
      </c>
      <c r="CC40">
        <v>-0.75033477846564778</v>
      </c>
      <c r="CD40">
        <v>-0.96124447533944479</v>
      </c>
      <c r="CE40">
        <v>-1.312599076109642</v>
      </c>
      <c r="CF40">
        <v>-1.810391479862004</v>
      </c>
      <c r="CG40">
        <v>-1.7567478167181589</v>
      </c>
      <c r="CH40">
        <v>-1.895510238758755</v>
      </c>
      <c r="CI40">
        <v>-0.90188933603215315</v>
      </c>
      <c r="CJ40">
        <v>-1.281375791640073</v>
      </c>
      <c r="CK40">
        <v>-1.0703043498321929</v>
      </c>
      <c r="CL40">
        <v>-1.5416144460565759</v>
      </c>
      <c r="CM40">
        <v>-1.08376149071795</v>
      </c>
      <c r="CN40">
        <v>-0.8239429827226773</v>
      </c>
      <c r="CO40">
        <v>-0.3986819970306178</v>
      </c>
      <c r="CP40">
        <v>-0.87944496179506826</v>
      </c>
      <c r="CQ40">
        <v>-1.43533249814665</v>
      </c>
      <c r="CR40">
        <v>-1.2260655668299141</v>
      </c>
    </row>
    <row r="41" spans="1:101" x14ac:dyDescent="0.25">
      <c r="A41" t="s">
        <v>53</v>
      </c>
      <c r="C41">
        <v>-3.017259318510829</v>
      </c>
      <c r="D41">
        <v>-2.0179143688726979</v>
      </c>
      <c r="E41">
        <v>-0.61163375194059866</v>
      </c>
      <c r="F41">
        <v>-2.026869191913673</v>
      </c>
      <c r="G41">
        <v>-0.97970694843667216</v>
      </c>
      <c r="H41">
        <v>-2.5729632957632562</v>
      </c>
      <c r="I41">
        <v>-2.5418818235007148</v>
      </c>
      <c r="J41">
        <v>-2.5644127849240199</v>
      </c>
      <c r="K41">
        <v>-2.83229956125462</v>
      </c>
      <c r="L41">
        <v>-1.288536048437839</v>
      </c>
      <c r="M41">
        <v>-2.6063636364602032</v>
      </c>
      <c r="N41">
        <v>-2.453450301272265</v>
      </c>
      <c r="O41">
        <v>-1.607684805355077</v>
      </c>
      <c r="P41">
        <v>-2.9701398827760901</v>
      </c>
      <c r="Q41">
        <v>-2.7656136400520279</v>
      </c>
      <c r="R41">
        <v>-3.0500156380950978</v>
      </c>
      <c r="S41">
        <v>-2.965443062696969</v>
      </c>
      <c r="T41">
        <v>-1.314230191463388</v>
      </c>
      <c r="U41">
        <v>-0.53843401569353322</v>
      </c>
      <c r="V41">
        <v>-0.7616431583422888</v>
      </c>
      <c r="W41">
        <v>-1.541307199883321</v>
      </c>
      <c r="AA41">
        <v>-0.81832673439302861</v>
      </c>
      <c r="AB41">
        <v>-1.939126138506251</v>
      </c>
      <c r="AC41">
        <v>-1.937780579628799</v>
      </c>
      <c r="AD41">
        <v>-2.6721996864700661</v>
      </c>
      <c r="AE41">
        <v>-3.0806643548560091</v>
      </c>
      <c r="AF41">
        <v>-3.1654603724826909</v>
      </c>
      <c r="AG41">
        <v>-2.6674188679290811</v>
      </c>
      <c r="AH41">
        <v>-3.1205027505979972</v>
      </c>
      <c r="AI41">
        <v>-2.3117707731844672</v>
      </c>
      <c r="AJ41">
        <v>-2.7528340743135771</v>
      </c>
      <c r="AK41">
        <v>-2.1656927395583949</v>
      </c>
      <c r="AL41">
        <v>-2.8563257202627468</v>
      </c>
      <c r="AM41">
        <v>-2.715507526711193</v>
      </c>
      <c r="AN41">
        <v>-2.6716975755811032</v>
      </c>
      <c r="AO41">
        <v>-3.2272956366468191</v>
      </c>
      <c r="AP41">
        <v>-0.63726031531367544</v>
      </c>
      <c r="AQ41">
        <v>-3.0091554833671119</v>
      </c>
      <c r="AR41">
        <v>-2.0642326923631451</v>
      </c>
      <c r="AS41">
        <v>-1.9517029212106369</v>
      </c>
    </row>
    <row r="42" spans="1:101" x14ac:dyDescent="0.25">
      <c r="A42" t="s">
        <v>54</v>
      </c>
      <c r="C42">
        <v>-3.021439520311604</v>
      </c>
      <c r="D42">
        <v>-3.0019377457702272</v>
      </c>
      <c r="E42">
        <v>-2.3790748268833899</v>
      </c>
      <c r="F42">
        <v>-2.7020548540854601</v>
      </c>
      <c r="G42">
        <v>-2.6889949108622289</v>
      </c>
      <c r="H42">
        <v>-2.8332350770725951</v>
      </c>
      <c r="I42">
        <v>-0.1158093593472109</v>
      </c>
      <c r="J42">
        <v>-1.366923766116801</v>
      </c>
      <c r="K42">
        <v>-2.3008943352585689</v>
      </c>
      <c r="L42">
        <v>-2.3713499918222101</v>
      </c>
      <c r="M42">
        <v>-1.572160524883188</v>
      </c>
      <c r="N42">
        <v>-2.3217988351123449</v>
      </c>
      <c r="O42">
        <v>-2.3159811303708802</v>
      </c>
      <c r="P42">
        <v>-2.654973067134244</v>
      </c>
      <c r="Q42">
        <v>-0.62033486979179453</v>
      </c>
      <c r="R42">
        <v>-1.1239241576981081</v>
      </c>
      <c r="S42">
        <v>-2.9626606059127201</v>
      </c>
      <c r="T42">
        <v>-1.6459469221389089</v>
      </c>
      <c r="U42">
        <v>-1.167589760969135</v>
      </c>
      <c r="V42">
        <v>-2.3360080272527401</v>
      </c>
      <c r="W42">
        <v>-2.8461503598707329</v>
      </c>
      <c r="AA42">
        <v>-1.185646667865552</v>
      </c>
      <c r="AB42">
        <v>-1.272239455344746</v>
      </c>
      <c r="AC42">
        <v>-0.94492205008983732</v>
      </c>
      <c r="AD42">
        <v>-1.524795684704378</v>
      </c>
      <c r="AE42">
        <v>-1.961168294170244</v>
      </c>
      <c r="AF42">
        <v>-2.6448675722381241</v>
      </c>
      <c r="AG42">
        <v>-2.6929098397336531</v>
      </c>
      <c r="AH42">
        <v>-2.5181346655433869</v>
      </c>
      <c r="AI42">
        <v>-2.6798517611449779</v>
      </c>
      <c r="AJ42">
        <v>-2.212683984495099</v>
      </c>
      <c r="AK42">
        <v>-2.5429500727893242</v>
      </c>
      <c r="AL42">
        <v>-2.6299945930609878</v>
      </c>
      <c r="AM42">
        <v>-2.7039555062667691</v>
      </c>
      <c r="AN42">
        <v>-2.6569620822814239</v>
      </c>
      <c r="AO42">
        <v>-2.4303948469733081E-2</v>
      </c>
      <c r="AP42">
        <v>-1.0396351712352969</v>
      </c>
      <c r="AQ42">
        <v>-2.4918674649692392</v>
      </c>
      <c r="AR42">
        <v>-2.2210588825301221</v>
      </c>
      <c r="AS42">
        <v>-2.7539608359633001</v>
      </c>
    </row>
    <row r="43" spans="1:101" x14ac:dyDescent="0.25">
      <c r="A43" t="s">
        <v>55</v>
      </c>
      <c r="C43">
        <v>-1.820710376539086</v>
      </c>
      <c r="D43">
        <v>-0.8283993768583453</v>
      </c>
      <c r="E43">
        <v>1.096602262158465</v>
      </c>
      <c r="F43">
        <v>0.43544676176206581</v>
      </c>
      <c r="G43">
        <v>5.9465289292139498E-2</v>
      </c>
      <c r="H43">
        <v>-0.30448920703139698</v>
      </c>
      <c r="I43">
        <v>-1.129035942709564</v>
      </c>
      <c r="J43">
        <v>-1.417843020685114</v>
      </c>
      <c r="K43">
        <v>-1.6177241951111641</v>
      </c>
      <c r="L43">
        <v>-0.34536234673394489</v>
      </c>
      <c r="M43">
        <v>-0.7574641798173688</v>
      </c>
      <c r="N43">
        <v>-0.18537473555542111</v>
      </c>
      <c r="O43">
        <v>0.99554675009158788</v>
      </c>
      <c r="P43">
        <v>0.57039227879955356</v>
      </c>
      <c r="Q43">
        <v>0.27182026079112481</v>
      </c>
      <c r="R43">
        <v>-0.31447935157286511</v>
      </c>
      <c r="S43">
        <v>0.7496290170250145</v>
      </c>
      <c r="T43">
        <v>0.44800283258330992</v>
      </c>
      <c r="U43">
        <v>0.42638471128912758</v>
      </c>
      <c r="V43">
        <v>6.0546864081572338E-2</v>
      </c>
      <c r="W43">
        <v>1.012605967634064</v>
      </c>
      <c r="AA43">
        <v>1.4903831040827951</v>
      </c>
      <c r="AB43">
        <v>-0.8443578233132808</v>
      </c>
      <c r="AC43">
        <v>4.7036939504084052E-2</v>
      </c>
      <c r="AD43">
        <v>-0.14702738338053459</v>
      </c>
      <c r="AE43">
        <v>0.38447976575963377</v>
      </c>
      <c r="AF43">
        <v>-0.37265055465140889</v>
      </c>
      <c r="AG43">
        <v>-0.31463508720218969</v>
      </c>
      <c r="AH43">
        <v>-0.29102011966667662</v>
      </c>
      <c r="AI43">
        <v>0.68500303655221406</v>
      </c>
      <c r="AJ43">
        <v>-0.57109510531821261</v>
      </c>
      <c r="AK43">
        <v>0.47232414913326892</v>
      </c>
      <c r="AL43">
        <v>0.45055756949711351</v>
      </c>
      <c r="AM43">
        <v>-0.31973187492224509</v>
      </c>
      <c r="AN43">
        <v>-0.55290582834938873</v>
      </c>
      <c r="AO43">
        <v>-0.94659450803774592</v>
      </c>
      <c r="AP43">
        <v>-0.25866222304916497</v>
      </c>
      <c r="AQ43">
        <v>-0.74765760443380058</v>
      </c>
      <c r="AR43">
        <v>-0.18341703420858879</v>
      </c>
      <c r="AS43">
        <v>-0.73463220627716841</v>
      </c>
      <c r="BD43">
        <v>0.2149572548426405</v>
      </c>
      <c r="BE43">
        <v>-0.60555574200463791</v>
      </c>
      <c r="BF43">
        <v>0.55489592547874167</v>
      </c>
      <c r="BG43">
        <v>-0.1152767387312716</v>
      </c>
      <c r="BH43">
        <v>-2.2274966970159999</v>
      </c>
      <c r="BI43">
        <v>-2.704743858924481</v>
      </c>
      <c r="BJ43">
        <v>-2.128104820223621</v>
      </c>
      <c r="BK43">
        <v>1.334685301414275E-2</v>
      </c>
      <c r="BL43">
        <v>-0.88031117571535611</v>
      </c>
      <c r="BM43">
        <v>-0.96750309256224876</v>
      </c>
      <c r="BN43">
        <v>-0.21122110242619149</v>
      </c>
      <c r="BO43">
        <v>1.5665892968438351E-2</v>
      </c>
      <c r="BP43">
        <v>-0.16745816059916621</v>
      </c>
      <c r="BQ43">
        <v>-1.0003356374481169</v>
      </c>
      <c r="BR43">
        <v>-1.1230560535820659</v>
      </c>
      <c r="BS43">
        <v>-1.698076624496422</v>
      </c>
      <c r="BT43">
        <v>-1.135904348111183</v>
      </c>
      <c r="BU43">
        <v>-1.706702487098875</v>
      </c>
      <c r="BV43">
        <v>-0.2073549232397745</v>
      </c>
      <c r="BZ43">
        <v>0.53534103525988741</v>
      </c>
      <c r="CA43">
        <v>-0.34973372598206531</v>
      </c>
      <c r="CB43">
        <v>-1.706641989759244</v>
      </c>
      <c r="CC43">
        <v>-0.92691992826976699</v>
      </c>
      <c r="CD43">
        <v>-1.943812206962237</v>
      </c>
      <c r="CE43">
        <v>-0.62528342940349424</v>
      </c>
      <c r="CF43">
        <v>-0.60910798003159317</v>
      </c>
      <c r="CG43">
        <v>-0.85546449031609006</v>
      </c>
      <c r="CH43">
        <v>-1.894310113377212</v>
      </c>
      <c r="CI43">
        <v>-0.17041376097288341</v>
      </c>
      <c r="CJ43">
        <v>-0.86896674231923154</v>
      </c>
      <c r="CK43">
        <v>0.114410605612539</v>
      </c>
      <c r="CL43">
        <v>0.2941469187069144</v>
      </c>
      <c r="CM43">
        <v>-1.124467555569197</v>
      </c>
      <c r="CN43">
        <v>-1.031414647402799</v>
      </c>
      <c r="CO43">
        <v>0.26660678147517791</v>
      </c>
      <c r="CP43">
        <v>-1.235944994723718</v>
      </c>
      <c r="CQ43">
        <v>-0.94654395687791903</v>
      </c>
      <c r="CR43">
        <v>-0.67022174151613867</v>
      </c>
    </row>
    <row r="44" spans="1:101" x14ac:dyDescent="0.25">
      <c r="A44" t="s">
        <v>56</v>
      </c>
      <c r="C44">
        <v>-3.112796288243052</v>
      </c>
      <c r="D44">
        <v>-2.957588993471961</v>
      </c>
      <c r="E44">
        <v>-0.8151163792387246</v>
      </c>
      <c r="F44">
        <v>-2.6012156215997848</v>
      </c>
      <c r="G44">
        <v>-2.145809366446938</v>
      </c>
      <c r="H44">
        <v>-2.3709692574089849</v>
      </c>
      <c r="I44">
        <v>-2.1451121360689438</v>
      </c>
      <c r="J44">
        <v>-2.6999614796564382</v>
      </c>
      <c r="K44">
        <v>-1.8739551256446789</v>
      </c>
      <c r="L44">
        <v>-2.0910477899015492</v>
      </c>
      <c r="M44">
        <v>-2.0399093984225298</v>
      </c>
      <c r="N44">
        <v>-2.1930784174759248</v>
      </c>
      <c r="O44">
        <v>-2.3033353515763739</v>
      </c>
      <c r="P44">
        <v>-2.553358206485298</v>
      </c>
      <c r="Q44">
        <v>-2.23736081598009</v>
      </c>
      <c r="R44">
        <v>-2.0876099948146138</v>
      </c>
      <c r="S44">
        <v>-2.2256863284885888</v>
      </c>
      <c r="T44">
        <v>-1.922746058690382</v>
      </c>
      <c r="U44">
        <v>-1.712510148458634</v>
      </c>
      <c r="V44">
        <v>-2.3688822101995992</v>
      </c>
      <c r="W44">
        <v>-1.715970173791427</v>
      </c>
      <c r="AA44">
        <v>-1.332053780707962</v>
      </c>
      <c r="AB44">
        <v>-2.8458124499637512</v>
      </c>
      <c r="AC44">
        <v>-2.6454483704669758</v>
      </c>
      <c r="AD44">
        <v>-2.8764384869671842</v>
      </c>
      <c r="AE44">
        <v>-2.507784097069671</v>
      </c>
      <c r="AF44">
        <v>-2.867057155705707</v>
      </c>
      <c r="AG44">
        <v>-2.4936159712756529</v>
      </c>
      <c r="AH44">
        <v>-2.5440626858518449</v>
      </c>
      <c r="AI44">
        <v>-2.4796562256895691</v>
      </c>
      <c r="AJ44">
        <v>-0.8961589957697268</v>
      </c>
      <c r="AK44">
        <v>0.43990339155698088</v>
      </c>
      <c r="AL44">
        <v>-2.6102796713786831</v>
      </c>
      <c r="AM44">
        <v>-2.6849205200231849</v>
      </c>
      <c r="AN44">
        <v>-2.5373043268935458</v>
      </c>
      <c r="AO44">
        <v>-2.2426552388291601</v>
      </c>
      <c r="AP44">
        <v>-2.510762016526404</v>
      </c>
      <c r="AQ44">
        <v>-2.543423958725096</v>
      </c>
      <c r="AR44">
        <v>-2.167783458096499</v>
      </c>
      <c r="AS44">
        <v>-2.2999387604759458</v>
      </c>
      <c r="BD44">
        <v>-1.1702157299364899</v>
      </c>
      <c r="BE44">
        <v>-2.78188259536741</v>
      </c>
      <c r="BF44">
        <v>-2.674847672885273</v>
      </c>
      <c r="BG44">
        <v>-2.6289893471852701</v>
      </c>
      <c r="BH44">
        <v>-2.50713785261456</v>
      </c>
      <c r="BI44">
        <v>-2.7856811234075538</v>
      </c>
      <c r="BJ44">
        <v>-2.2568708965950059</v>
      </c>
      <c r="BK44">
        <v>-2.7839203650363289</v>
      </c>
      <c r="BL44">
        <v>-2.452449299794031</v>
      </c>
      <c r="BM44">
        <v>-1.3669405182871639</v>
      </c>
      <c r="BN44">
        <v>-0.68160807147202862</v>
      </c>
      <c r="BO44">
        <v>-2.6801903274960188</v>
      </c>
      <c r="BP44">
        <v>-2.6807455236560371</v>
      </c>
      <c r="BQ44">
        <v>-2.5609356406506358</v>
      </c>
      <c r="BR44">
        <v>-2.606435427655577</v>
      </c>
      <c r="BS44">
        <v>-2.568411498009898</v>
      </c>
      <c r="BT44">
        <v>-2.1903375560814502</v>
      </c>
      <c r="BU44">
        <v>-2.510418138442041</v>
      </c>
      <c r="BV44">
        <v>-2.5805378713485969</v>
      </c>
      <c r="BZ44">
        <v>-1.0959931759957531</v>
      </c>
      <c r="CA44">
        <v>-2.5961575326876032</v>
      </c>
      <c r="CB44">
        <v>-2.884384343569212</v>
      </c>
      <c r="CC44">
        <v>-2.854368178375756</v>
      </c>
      <c r="CD44">
        <v>-2.5371572608894981</v>
      </c>
      <c r="CE44">
        <v>-0.76960224909287811</v>
      </c>
      <c r="CF44">
        <v>-1.9038921346834921</v>
      </c>
      <c r="CG44">
        <v>-2.9157247719056438</v>
      </c>
      <c r="CH44">
        <v>-2.8065067889193438</v>
      </c>
      <c r="CI44">
        <v>-3.0334434438913238</v>
      </c>
      <c r="CJ44">
        <v>-2.657417454597546</v>
      </c>
      <c r="CK44">
        <v>-2.864252878941465</v>
      </c>
      <c r="CL44">
        <v>-2.5996809835879069</v>
      </c>
      <c r="CM44">
        <v>-2.9064261808000849</v>
      </c>
      <c r="CN44">
        <v>-2.6732865448870728</v>
      </c>
      <c r="CO44">
        <v>-2.3791984181505459</v>
      </c>
      <c r="CP44">
        <v>-2.5844186916163499</v>
      </c>
      <c r="CQ44">
        <v>-2.5218839440304519</v>
      </c>
      <c r="CR44">
        <v>-2.3866216403263252</v>
      </c>
    </row>
    <row r="45" spans="1:101" x14ac:dyDescent="0.25">
      <c r="A45" t="s">
        <v>57</v>
      </c>
      <c r="BD45">
        <v>-1.233013803834522</v>
      </c>
      <c r="BE45">
        <v>-1.0246427272729139</v>
      </c>
      <c r="BF45">
        <v>-0.65726576516251434</v>
      </c>
      <c r="BG45">
        <v>-1.827327517866141</v>
      </c>
      <c r="BH45">
        <v>-2.899352342539224</v>
      </c>
      <c r="BI45">
        <v>-2.7124616606042218</v>
      </c>
      <c r="BJ45">
        <v>-3.082077081324933</v>
      </c>
      <c r="BK45">
        <v>-2.65252873512325</v>
      </c>
      <c r="BL45">
        <v>-2.8459818419549991</v>
      </c>
      <c r="BM45">
        <v>-1.6289884088196629</v>
      </c>
      <c r="BN45">
        <v>-0.73781057258784621</v>
      </c>
      <c r="BO45">
        <v>-2.1422015361405302</v>
      </c>
      <c r="BP45">
        <v>-1.8047180803453611</v>
      </c>
      <c r="BQ45">
        <v>-2.2641227570675562</v>
      </c>
      <c r="BR45">
        <v>-2.1056549132501572</v>
      </c>
      <c r="BS45">
        <v>-2.537389463967151</v>
      </c>
      <c r="BT45">
        <v>-1.840787219406703</v>
      </c>
      <c r="BU45">
        <v>-2.5210654791152241</v>
      </c>
      <c r="BV45">
        <v>-0.68263968548746579</v>
      </c>
      <c r="BZ45">
        <v>-0.2208627341575316</v>
      </c>
      <c r="CA45">
        <v>-1.6799672121268721</v>
      </c>
      <c r="CB45">
        <v>-1.840656623721499</v>
      </c>
      <c r="CC45">
        <v>-1.751845763039144</v>
      </c>
      <c r="CD45">
        <v>-2.9119527071260221</v>
      </c>
      <c r="CE45">
        <v>-2.3902709526835308</v>
      </c>
      <c r="CF45">
        <v>-0.50360386394002021</v>
      </c>
      <c r="CG45">
        <v>-1.9636009150152629</v>
      </c>
      <c r="CH45">
        <v>-0.8112999445089436</v>
      </c>
      <c r="CI45">
        <v>-1.058951311968193</v>
      </c>
      <c r="CJ45">
        <v>-0.25890798901951489</v>
      </c>
      <c r="CK45">
        <v>-1.6150781115134261</v>
      </c>
      <c r="CL45">
        <v>-2.570500800889032</v>
      </c>
      <c r="CM45">
        <v>-2.380352643613127</v>
      </c>
      <c r="CN45">
        <v>-2.005313261152156</v>
      </c>
      <c r="CO45">
        <v>-1.3810726034104639</v>
      </c>
      <c r="CP45">
        <v>-1.417663456646141</v>
      </c>
      <c r="CQ45">
        <v>-1.839169343391901</v>
      </c>
      <c r="CR45">
        <v>-2.70867947701639</v>
      </c>
    </row>
    <row r="46" spans="1:101" x14ac:dyDescent="0.25">
      <c r="A46" t="s">
        <v>58</v>
      </c>
      <c r="C46">
        <v>-3.3719788104620481</v>
      </c>
      <c r="D46">
        <v>-0.83747141834572858</v>
      </c>
      <c r="E46">
        <v>-9.2626584825158148E-2</v>
      </c>
      <c r="F46">
        <v>-0.84097282968842413</v>
      </c>
      <c r="G46">
        <v>-3.1741307283513889</v>
      </c>
      <c r="H46">
        <v>-2.756458321547139</v>
      </c>
      <c r="I46">
        <v>-3.1928648949324558</v>
      </c>
      <c r="J46">
        <v>-2.2439010041555489</v>
      </c>
      <c r="K46">
        <v>-2.7488733204410312</v>
      </c>
      <c r="L46">
        <v>-0.78244122906533931</v>
      </c>
      <c r="M46">
        <v>-7.7946064785984773E-2</v>
      </c>
      <c r="N46">
        <v>-0.90796623424143641</v>
      </c>
      <c r="O46">
        <v>-0.30673217623473331</v>
      </c>
      <c r="P46">
        <v>-2.7152009649435711</v>
      </c>
      <c r="Q46">
        <v>-2.910104199688901</v>
      </c>
      <c r="R46">
        <v>-3.1702286216305429</v>
      </c>
      <c r="S46">
        <v>-3.5381140636750881</v>
      </c>
      <c r="T46">
        <v>-1.39804095452318</v>
      </c>
      <c r="U46">
        <v>-0.70327346646085243</v>
      </c>
      <c r="V46">
        <v>-2.969918043554685</v>
      </c>
      <c r="W46">
        <v>-1.634691072830655</v>
      </c>
      <c r="AA46">
        <v>-2.5452501619801779</v>
      </c>
      <c r="AB46">
        <v>-0.59038336747767883</v>
      </c>
      <c r="AC46">
        <v>-2.7325877836491199</v>
      </c>
      <c r="AD46">
        <v>-2.456911944042103</v>
      </c>
      <c r="AE46">
        <v>-2.9417757490606822</v>
      </c>
      <c r="AF46">
        <v>-2.822819512495951</v>
      </c>
      <c r="AG46">
        <v>-7.0212716163312219E-2</v>
      </c>
      <c r="AH46">
        <v>-2.5392564107962041</v>
      </c>
      <c r="AI46">
        <v>-1.6315340789510651</v>
      </c>
      <c r="AJ46">
        <v>-2.2108091140047401</v>
      </c>
      <c r="AK46">
        <v>-1.0803743925178451</v>
      </c>
      <c r="AL46">
        <v>-3.3787215475338641</v>
      </c>
      <c r="AM46">
        <v>-3.4372894627419051</v>
      </c>
      <c r="AN46">
        <v>-1.3712502511108311</v>
      </c>
      <c r="AO46">
        <v>-3.3406997129254812</v>
      </c>
      <c r="AP46">
        <v>-3.4486075730328491</v>
      </c>
      <c r="AQ46">
        <v>-3.4239744405549399</v>
      </c>
      <c r="AR46">
        <v>-3.4173204102219148</v>
      </c>
      <c r="AS46">
        <v>-3.4384662612558872</v>
      </c>
    </row>
    <row r="47" spans="1:101" x14ac:dyDescent="0.25">
      <c r="A47" t="s">
        <v>59</v>
      </c>
      <c r="C47">
        <v>-3.2910764623211581</v>
      </c>
      <c r="D47">
        <v>-1.855661709566913</v>
      </c>
      <c r="E47">
        <v>-0.45600609416749432</v>
      </c>
      <c r="F47">
        <v>-0.24850258369640879</v>
      </c>
      <c r="G47">
        <v>0.6255334941652223</v>
      </c>
      <c r="H47">
        <v>-0.24141297558351921</v>
      </c>
      <c r="I47">
        <v>-2.3627388133649152</v>
      </c>
      <c r="J47">
        <v>-2.4679272961772698</v>
      </c>
      <c r="K47">
        <v>-1.33396811623538</v>
      </c>
      <c r="L47">
        <v>-2.734308488908618</v>
      </c>
      <c r="M47">
        <v>-2.9007606477263082</v>
      </c>
      <c r="N47">
        <v>-2.501730666847116</v>
      </c>
      <c r="O47">
        <v>-1.452504626778613</v>
      </c>
      <c r="P47">
        <v>-2.275269050639817</v>
      </c>
      <c r="Q47">
        <v>-2.0053818622970909</v>
      </c>
      <c r="R47">
        <v>-2.0122607654208688</v>
      </c>
      <c r="S47">
        <v>-2.415332901031261</v>
      </c>
      <c r="T47">
        <v>-2.538780049374302</v>
      </c>
      <c r="U47">
        <v>-2.8463936901195579</v>
      </c>
      <c r="V47">
        <v>-2.048827078547053</v>
      </c>
      <c r="W47">
        <v>-0.92544813344002541</v>
      </c>
      <c r="AA47">
        <v>-0.25922406762021799</v>
      </c>
      <c r="AB47">
        <v>-1.6772129050859801</v>
      </c>
      <c r="AC47">
        <v>-2.4700900328464388</v>
      </c>
      <c r="AD47">
        <v>-2.0677518491458562</v>
      </c>
      <c r="AE47">
        <v>-1.813847703559526</v>
      </c>
      <c r="AF47">
        <v>-2.4505473967685978</v>
      </c>
      <c r="AG47">
        <v>-2.4618315668503068</v>
      </c>
      <c r="AH47">
        <v>-1.756893164158644</v>
      </c>
      <c r="AI47">
        <v>-2.7797943701757308</v>
      </c>
      <c r="AJ47">
        <v>-2.298594415274021</v>
      </c>
      <c r="AK47">
        <v>-2.6201622649588479</v>
      </c>
      <c r="AL47">
        <v>-1.3015035330755309</v>
      </c>
      <c r="AM47">
        <v>0.35531338713664562</v>
      </c>
      <c r="AN47">
        <v>-1.492349394693723</v>
      </c>
      <c r="AO47">
        <v>-2.3492299712044078</v>
      </c>
      <c r="AP47">
        <v>-2.752201535070375</v>
      </c>
      <c r="AQ47">
        <v>-1.8153766499103949</v>
      </c>
      <c r="AR47">
        <v>-1.8460011020289939</v>
      </c>
      <c r="AS47">
        <v>-1.8271421736208231</v>
      </c>
    </row>
    <row r="48" spans="1:101" x14ac:dyDescent="0.25">
      <c r="A48" t="s">
        <v>60</v>
      </c>
      <c r="BB48">
        <v>-1.4106482369243909</v>
      </c>
      <c r="BC48">
        <v>-2.5963441743687459</v>
      </c>
      <c r="BD48">
        <v>-8.5507204082132596E-2</v>
      </c>
      <c r="BE48">
        <v>-1.9860040876292191E-2</v>
      </c>
      <c r="BF48">
        <v>0.71233941662914924</v>
      </c>
      <c r="BG48">
        <v>-2.3502096662493681</v>
      </c>
      <c r="BH48">
        <v>-2.1989238614409721</v>
      </c>
      <c r="BI48">
        <v>-1.591386688122</v>
      </c>
      <c r="BJ48">
        <v>-1.2806633294614611</v>
      </c>
      <c r="BK48">
        <v>-1.304746524684111</v>
      </c>
      <c r="BL48">
        <v>-2.0933136590789032</v>
      </c>
      <c r="BM48">
        <v>-1.4940974107681011</v>
      </c>
      <c r="BN48">
        <v>0.7212212415197129</v>
      </c>
      <c r="BO48">
        <v>0.53075296207176026</v>
      </c>
      <c r="BP48">
        <v>-1.42709902497021</v>
      </c>
      <c r="BQ48">
        <v>-0.84666906227116412</v>
      </c>
      <c r="BR48">
        <v>-0.239686125048864</v>
      </c>
      <c r="BS48">
        <v>-0.98902868913684083</v>
      </c>
      <c r="BT48">
        <v>-0.51684639711938363</v>
      </c>
      <c r="BU48">
        <v>-0.19223569731610499</v>
      </c>
      <c r="BV48">
        <v>0.6308467117701837</v>
      </c>
      <c r="BZ48">
        <v>0.176791808991584</v>
      </c>
      <c r="CA48">
        <v>-0.99955209930620492</v>
      </c>
      <c r="CB48">
        <v>-1.2040140968437369</v>
      </c>
      <c r="CC48">
        <v>-0.495327847783951</v>
      </c>
      <c r="CD48">
        <v>-0.99415559023547539</v>
      </c>
      <c r="CE48">
        <v>-0.65168377372605346</v>
      </c>
      <c r="CF48">
        <v>-1.7461196074409819</v>
      </c>
      <c r="CG48">
        <v>-1.2297612272016769</v>
      </c>
      <c r="CH48">
        <v>-0.62631862885523959</v>
      </c>
      <c r="CI48">
        <v>-1.551485614231108</v>
      </c>
      <c r="CJ48">
        <v>3.1078487488356531E-2</v>
      </c>
      <c r="CK48">
        <v>-2.0565743201679481</v>
      </c>
      <c r="CL48">
        <v>-0.92820750842845523</v>
      </c>
      <c r="CM48">
        <v>-1.6263716614304551</v>
      </c>
      <c r="CN48">
        <v>-0.1646109298495948</v>
      </c>
      <c r="CO48">
        <v>-1.4179426728812361</v>
      </c>
      <c r="CP48">
        <v>-1.940217103055434</v>
      </c>
      <c r="CQ48">
        <v>0.18045822165952549</v>
      </c>
      <c r="CR48">
        <v>-0.66165430136156722</v>
      </c>
      <c r="CV48">
        <v>-0.67359203422149039</v>
      </c>
      <c r="CW48">
        <v>-2.737912493948917</v>
      </c>
    </row>
    <row r="49" spans="1:101" x14ac:dyDescent="0.25">
      <c r="A49" t="s">
        <v>61</v>
      </c>
      <c r="C49">
        <v>-2.756389561472258</v>
      </c>
      <c r="D49">
        <v>-2.4723341421149341</v>
      </c>
      <c r="E49">
        <v>-1.475696345552046</v>
      </c>
      <c r="F49">
        <v>-2.09421979624521</v>
      </c>
      <c r="G49">
        <v>-1.6443007320991661</v>
      </c>
      <c r="H49">
        <v>-1.6636774980718649</v>
      </c>
      <c r="I49">
        <v>-1.473015980886057</v>
      </c>
      <c r="J49">
        <v>-1.77915975758228</v>
      </c>
      <c r="K49">
        <v>-1.307169791985076</v>
      </c>
      <c r="L49">
        <v>-2.1047258689140209</v>
      </c>
      <c r="M49">
        <v>-0.92132704268268562</v>
      </c>
      <c r="N49">
        <v>-1.756813935104125</v>
      </c>
      <c r="O49">
        <v>-0.85397065054867494</v>
      </c>
      <c r="P49">
        <v>-1.4993590453024219</v>
      </c>
      <c r="Q49">
        <v>-1.736143915211438</v>
      </c>
      <c r="R49">
        <v>-2.333725348503894</v>
      </c>
      <c r="S49">
        <v>-0.94380462618368888</v>
      </c>
      <c r="T49">
        <v>-1.529356346017277</v>
      </c>
      <c r="U49">
        <v>-1.521114901043519</v>
      </c>
      <c r="V49">
        <v>-2.5839344638629238</v>
      </c>
      <c r="W49">
        <v>-1.4721003399045061</v>
      </c>
      <c r="AA49">
        <v>-1.4707103213517181</v>
      </c>
      <c r="AB49">
        <v>-2.4909505751835161</v>
      </c>
      <c r="AC49">
        <v>-2.375938993286109</v>
      </c>
      <c r="AD49">
        <v>-2.9508232548213669</v>
      </c>
      <c r="AE49">
        <v>-1.912886102549832</v>
      </c>
      <c r="AF49">
        <v>-3.041567590152328</v>
      </c>
      <c r="AG49">
        <v>-1.1152760673150599</v>
      </c>
      <c r="AH49">
        <v>-7.9452881783745627E-2</v>
      </c>
      <c r="AI49">
        <v>-0.80923358914142418</v>
      </c>
      <c r="AJ49">
        <v>-0.96111269659545895</v>
      </c>
      <c r="AK49">
        <v>-1.0866159035318741</v>
      </c>
      <c r="AL49">
        <v>-1.977408772243715</v>
      </c>
      <c r="AM49">
        <v>-2.1574842519808941</v>
      </c>
      <c r="AN49">
        <v>-1.6650542953725711</v>
      </c>
      <c r="AO49">
        <v>-1.971265893923912</v>
      </c>
      <c r="AP49">
        <v>-1.9838181349956019</v>
      </c>
      <c r="AQ49">
        <v>-2.5891920826193888</v>
      </c>
      <c r="AR49">
        <v>-2.5584389087661101</v>
      </c>
      <c r="AS49">
        <v>-1.9123212743347811</v>
      </c>
      <c r="AW49">
        <v>-1.249071444131469</v>
      </c>
      <c r="AX49">
        <v>-2.5484084198874788</v>
      </c>
      <c r="BB49">
        <v>-3.0670942393729548</v>
      </c>
      <c r="BC49">
        <v>-1.967458356251464</v>
      </c>
      <c r="BD49">
        <v>-0.6364150757690461</v>
      </c>
      <c r="BE49">
        <v>-1.117923768165747</v>
      </c>
      <c r="BF49">
        <v>-0.93831765614840767</v>
      </c>
      <c r="BG49">
        <v>-2.1906334201313502</v>
      </c>
      <c r="BH49">
        <v>-2.4664682887090148</v>
      </c>
      <c r="BI49">
        <v>-2.6274876519175909</v>
      </c>
      <c r="BJ49">
        <v>-2.4403524653853959</v>
      </c>
      <c r="BK49">
        <v>-1.928190539842253</v>
      </c>
      <c r="BL49">
        <v>-1.1106058858243459</v>
      </c>
      <c r="BM49">
        <v>-0.91844427330996903</v>
      </c>
      <c r="BN49">
        <v>-0.53090231446426595</v>
      </c>
      <c r="BO49">
        <v>-1.91850000704004</v>
      </c>
      <c r="BP49">
        <v>-1.615147086831078</v>
      </c>
      <c r="BQ49">
        <v>-1.6744146443821031</v>
      </c>
      <c r="BR49">
        <v>-1.691633568850724</v>
      </c>
      <c r="BS49">
        <v>-2.837530764187294</v>
      </c>
      <c r="BT49">
        <v>-2.4401407757583189</v>
      </c>
      <c r="BU49">
        <v>-2.5814330292149772</v>
      </c>
      <c r="BV49">
        <v>-0.96527088436295705</v>
      </c>
      <c r="BZ49">
        <v>-0.77643482852572687</v>
      </c>
      <c r="CA49">
        <v>-0.6435152908669679</v>
      </c>
      <c r="CB49">
        <v>0.57247243809617032</v>
      </c>
      <c r="CC49">
        <v>-0.76735634465703295</v>
      </c>
      <c r="CD49">
        <v>-0.55507558197048057</v>
      </c>
      <c r="CE49">
        <v>-1.1530407798500431</v>
      </c>
      <c r="CF49">
        <v>-2.4181676200317952</v>
      </c>
      <c r="CG49">
        <v>-2.7792117682906441</v>
      </c>
      <c r="CH49">
        <v>-1.395329967106268</v>
      </c>
      <c r="CI49">
        <v>-2.7495738398991101</v>
      </c>
      <c r="CJ49">
        <v>-0.87650053970531616</v>
      </c>
      <c r="CK49">
        <v>-2.8354725584932909</v>
      </c>
      <c r="CL49">
        <v>-2.7486780962433501</v>
      </c>
      <c r="CM49">
        <v>-2.2569922620475089</v>
      </c>
      <c r="CN49">
        <v>-1.1457029230772089</v>
      </c>
      <c r="CO49">
        <v>-1.7901405170622311</v>
      </c>
      <c r="CP49">
        <v>-2.5475920690739469</v>
      </c>
      <c r="CQ49">
        <v>-0.97903422585147371</v>
      </c>
      <c r="CR49">
        <v>6.6937616186350815E-2</v>
      </c>
      <c r="CV49">
        <v>-2.4813282031890189</v>
      </c>
      <c r="CW49">
        <v>-3.1584532404634929</v>
      </c>
    </row>
    <row r="50" spans="1:101" x14ac:dyDescent="0.25">
      <c r="A50" t="s">
        <v>62</v>
      </c>
      <c r="C50">
        <v>-3.1167537553486242</v>
      </c>
      <c r="D50">
        <v>-2.5480823364067282</v>
      </c>
      <c r="E50">
        <v>-0.31336916214772498</v>
      </c>
      <c r="F50">
        <v>-9.213768509456205E-2</v>
      </c>
      <c r="G50">
        <v>-2.8797342690516161</v>
      </c>
      <c r="H50">
        <v>-2.9359208355587221</v>
      </c>
      <c r="I50">
        <v>-0.81926403039309992</v>
      </c>
      <c r="J50">
        <v>-3.3952282342249021</v>
      </c>
      <c r="K50">
        <v>-2.3807653431751712</v>
      </c>
      <c r="L50">
        <v>-2.709222196599864</v>
      </c>
      <c r="M50">
        <v>-2.5350122770260168</v>
      </c>
      <c r="N50">
        <v>-2.0659384613996101</v>
      </c>
      <c r="O50">
        <v>-1.296744087710233</v>
      </c>
      <c r="P50">
        <v>-0.38356666482284762</v>
      </c>
      <c r="Q50">
        <v>0.5624965556142868</v>
      </c>
      <c r="R50">
        <v>-1.589951679340958</v>
      </c>
      <c r="S50">
        <v>-2.4454083066019972</v>
      </c>
      <c r="T50">
        <v>-2.1336447096740532</v>
      </c>
      <c r="U50">
        <v>-1.8326214893962349</v>
      </c>
      <c r="V50">
        <v>-2.4595805597590719</v>
      </c>
      <c r="W50">
        <v>0.79198095414403158</v>
      </c>
      <c r="AA50">
        <v>1.0698391157181211</v>
      </c>
      <c r="AB50">
        <v>-2.7695387343006419</v>
      </c>
      <c r="AC50">
        <v>-3.172287025218973</v>
      </c>
      <c r="AD50">
        <v>-1.941864498606606</v>
      </c>
      <c r="AE50">
        <v>-2.698081205611881</v>
      </c>
      <c r="AF50">
        <v>-2.656000242269231</v>
      </c>
      <c r="AG50">
        <v>-2.9736813404210931</v>
      </c>
      <c r="AH50">
        <v>-3.36419251964465</v>
      </c>
      <c r="AI50">
        <v>-2.8505736984275112</v>
      </c>
      <c r="AJ50">
        <v>-2.229879728966111</v>
      </c>
      <c r="AK50">
        <v>-2.2244236036499139</v>
      </c>
      <c r="AL50">
        <v>-2.6994672180657662</v>
      </c>
      <c r="AM50">
        <v>-3.1446794332246388</v>
      </c>
      <c r="AN50">
        <v>-2.888809219182686</v>
      </c>
      <c r="AO50">
        <v>-1.791965976470052</v>
      </c>
      <c r="AP50">
        <v>-0.47033402130900032</v>
      </c>
      <c r="AQ50">
        <v>-1.0088897292766099</v>
      </c>
      <c r="AR50">
        <v>-2.3925957327191001</v>
      </c>
      <c r="AS50">
        <v>-2.6284071014767449</v>
      </c>
      <c r="AW50">
        <v>-1.915037319627906</v>
      </c>
      <c r="AX50">
        <v>-2.7568222591300109</v>
      </c>
      <c r="BB50">
        <v>-2.8887548626820752</v>
      </c>
      <c r="BC50">
        <v>-1.261558285096527</v>
      </c>
      <c r="BD50">
        <v>0.19866221178957549</v>
      </c>
      <c r="BE50">
        <v>-1.3499379005343941</v>
      </c>
      <c r="BF50">
        <v>-1.2477033338475301</v>
      </c>
      <c r="BG50">
        <v>-1.095313014597938</v>
      </c>
      <c r="BH50">
        <v>-2.2004883804345359</v>
      </c>
      <c r="BI50">
        <v>-2.9928087061337072</v>
      </c>
      <c r="BJ50">
        <v>-1.1818986754068039</v>
      </c>
      <c r="BK50">
        <v>-0.56337783204680891</v>
      </c>
      <c r="BL50">
        <v>-0.2036959155152416</v>
      </c>
      <c r="BM50">
        <v>0.2143568737725369</v>
      </c>
      <c r="BN50">
        <v>3.6511479555657977E-2</v>
      </c>
      <c r="BO50">
        <v>-2.2855546938911342</v>
      </c>
      <c r="BP50">
        <v>-2.0357864671873931</v>
      </c>
      <c r="BQ50">
        <v>-1.531883128424687</v>
      </c>
      <c r="BR50">
        <v>-1.02365674005562</v>
      </c>
      <c r="BS50">
        <v>-2.2989012878929209</v>
      </c>
      <c r="BT50">
        <v>-1.4809265611185249</v>
      </c>
      <c r="BU50">
        <v>-1.8953302945768511</v>
      </c>
      <c r="BV50">
        <v>-1.742635980421587</v>
      </c>
      <c r="BZ50">
        <v>-1.7579420017608769</v>
      </c>
      <c r="CA50">
        <v>-0.64932255325124577</v>
      </c>
      <c r="CB50">
        <v>-8.1134423268031497E-2</v>
      </c>
      <c r="CC50">
        <v>-0.34670676417499768</v>
      </c>
      <c r="CD50">
        <v>-1.195047220275457</v>
      </c>
      <c r="CE50">
        <v>-2.5063234410478352</v>
      </c>
      <c r="CF50">
        <v>-1.315382126115529</v>
      </c>
      <c r="CG50">
        <v>-1.3676018419969891</v>
      </c>
      <c r="CH50">
        <v>-1.2778230764854901</v>
      </c>
      <c r="CI50">
        <v>-1.4311940501867211</v>
      </c>
      <c r="CJ50">
        <v>-0.97554085942874169</v>
      </c>
      <c r="CK50">
        <v>-1.567644795506312</v>
      </c>
      <c r="CL50">
        <v>-2.4407441067524678</v>
      </c>
      <c r="CM50">
        <v>-0.36093072826630412</v>
      </c>
      <c r="CN50">
        <v>1.2650706927330899</v>
      </c>
      <c r="CO50">
        <v>-2.487921120585574</v>
      </c>
      <c r="CP50">
        <v>-2.5615573653710011</v>
      </c>
      <c r="CQ50">
        <v>-2.12491600512057</v>
      </c>
      <c r="CR50">
        <v>-1.755449328883993</v>
      </c>
      <c r="CV50">
        <v>-2.096387845602937</v>
      </c>
      <c r="CW50">
        <v>-2.6563087856611212</v>
      </c>
    </row>
    <row r="51" spans="1:101" x14ac:dyDescent="0.25">
      <c r="A51" t="s">
        <v>63</v>
      </c>
      <c r="C51">
        <v>-2.802163884691403</v>
      </c>
      <c r="D51">
        <v>-0.34050515425005762</v>
      </c>
      <c r="E51">
        <v>1.1739978825946691</v>
      </c>
      <c r="F51">
        <v>1.021133887203705</v>
      </c>
      <c r="G51">
        <v>-1.938472363171905</v>
      </c>
      <c r="H51">
        <v>-1.608592102201351</v>
      </c>
      <c r="I51">
        <v>-1.440527701836938</v>
      </c>
      <c r="J51">
        <v>-1.266304314555613E-2</v>
      </c>
      <c r="K51">
        <v>0.1850808745289286</v>
      </c>
      <c r="L51">
        <v>-0.45940749042206452</v>
      </c>
      <c r="M51">
        <v>-0.15736058609535999</v>
      </c>
      <c r="N51">
        <v>0.40779202678242188</v>
      </c>
      <c r="O51">
        <v>0.6459066190795657</v>
      </c>
      <c r="P51">
        <v>-1.2220754146660999</v>
      </c>
      <c r="Q51">
        <v>-1.207130467168255</v>
      </c>
      <c r="R51">
        <v>-0.96556619408077593</v>
      </c>
      <c r="S51">
        <v>-1.317833270806873</v>
      </c>
      <c r="T51">
        <v>-1.1337593024372159</v>
      </c>
      <c r="U51">
        <v>-1.3751122279555741</v>
      </c>
      <c r="V51">
        <v>-1.080448178056937</v>
      </c>
      <c r="W51">
        <v>0.74251206677263804</v>
      </c>
      <c r="AA51">
        <v>0.64959793374507357</v>
      </c>
      <c r="AB51">
        <v>-0.4162917714852985</v>
      </c>
      <c r="AC51">
        <v>-0.1228204648140765</v>
      </c>
      <c r="AD51">
        <v>-0.64479965800738104</v>
      </c>
      <c r="AE51">
        <v>-0.73490687625209661</v>
      </c>
      <c r="AF51">
        <v>-1.1794217125725679</v>
      </c>
      <c r="AG51">
        <v>0.1016659953062887</v>
      </c>
      <c r="AH51">
        <v>0.79802674741488577</v>
      </c>
      <c r="AI51">
        <v>-0.28508030543908303</v>
      </c>
      <c r="AJ51">
        <v>-7.0247792419301347E-2</v>
      </c>
      <c r="AK51">
        <v>1.2605266216223061</v>
      </c>
      <c r="AL51">
        <v>0.43682492413462148</v>
      </c>
      <c r="AM51">
        <v>0.35252411894644831</v>
      </c>
      <c r="AN51">
        <v>-0.54574686214355517</v>
      </c>
      <c r="AO51">
        <v>-0.27583580259487878</v>
      </c>
      <c r="AP51">
        <v>-0.60601761485956473</v>
      </c>
      <c r="AQ51">
        <v>-0.40996980316437459</v>
      </c>
      <c r="AR51">
        <v>-0.44000985115167801</v>
      </c>
      <c r="AS51">
        <v>-0.59819536103330273</v>
      </c>
      <c r="AW51">
        <v>0.38421601863056859</v>
      </c>
      <c r="AX51">
        <v>-2.768493121654044</v>
      </c>
      <c r="BB51">
        <v>-2.6851630376439108</v>
      </c>
      <c r="BC51">
        <v>-0.61428374302937516</v>
      </c>
      <c r="BD51">
        <v>0.84456375180615395</v>
      </c>
      <c r="BE51">
        <v>-0.58986682755141717</v>
      </c>
      <c r="BF51">
        <v>-1.0813555126957579</v>
      </c>
      <c r="BG51">
        <v>-0.96294633758017523</v>
      </c>
      <c r="BH51">
        <v>-0.28644795717139121</v>
      </c>
      <c r="BI51">
        <v>1.210238476223348E-2</v>
      </c>
      <c r="BJ51">
        <v>-0.76172190491565939</v>
      </c>
      <c r="BK51">
        <v>-0.81588026385916201</v>
      </c>
      <c r="BL51">
        <v>-0.82281218241731335</v>
      </c>
      <c r="BM51">
        <v>-0.35182157589210428</v>
      </c>
      <c r="BN51">
        <v>4.5700832175244351E-2</v>
      </c>
      <c r="BO51">
        <v>-0.74002076473361467</v>
      </c>
      <c r="BP51">
        <v>-0.45287852537176898</v>
      </c>
      <c r="BQ51">
        <v>-0.85660865780593898</v>
      </c>
      <c r="BR51">
        <v>-0.48118260576629579</v>
      </c>
      <c r="BS51">
        <v>-0.23833561572997561</v>
      </c>
      <c r="BT51">
        <v>0.5511054801036358</v>
      </c>
      <c r="BU51">
        <v>0.36795449161831212</v>
      </c>
      <c r="BV51">
        <v>0.3677524575601423</v>
      </c>
      <c r="BZ51">
        <v>0.52370494275902524</v>
      </c>
      <c r="CA51">
        <v>-0.21413903646731311</v>
      </c>
      <c r="CB51">
        <v>0.59370969945420626</v>
      </c>
      <c r="CC51">
        <v>-0.95334611431829297</v>
      </c>
      <c r="CD51">
        <v>-0.70711777908983786</v>
      </c>
      <c r="CE51">
        <v>-1.7229412303334859</v>
      </c>
      <c r="CF51">
        <v>-0.27172072926781188</v>
      </c>
      <c r="CG51">
        <v>-0.78179011296587986</v>
      </c>
      <c r="CH51">
        <v>-1.337810595682138</v>
      </c>
      <c r="CI51">
        <v>-1.53553294865053</v>
      </c>
      <c r="CJ51">
        <v>-1.1284595817642611</v>
      </c>
      <c r="CK51">
        <v>-0.46091575286532621</v>
      </c>
      <c r="CL51">
        <v>0.17286656072036991</v>
      </c>
      <c r="CM51">
        <v>-1.151329484466656</v>
      </c>
      <c r="CN51">
        <v>0.36735720514403858</v>
      </c>
      <c r="CO51">
        <v>-1.8848105840760589</v>
      </c>
      <c r="CP51">
        <v>-1.0096729056797611</v>
      </c>
      <c r="CQ51">
        <v>-2.185053964062468</v>
      </c>
      <c r="CR51">
        <v>-0.46304029906258609</v>
      </c>
      <c r="CV51">
        <v>0.37434617866264952</v>
      </c>
      <c r="CW51">
        <v>-0.57692770207234845</v>
      </c>
    </row>
    <row r="52" spans="1:101" x14ac:dyDescent="0.25">
      <c r="A52" t="s">
        <v>64</v>
      </c>
      <c r="C52">
        <v>-3.1002056700736569</v>
      </c>
      <c r="D52">
        <v>-2.9465438020518602</v>
      </c>
      <c r="E52">
        <v>-2.3135857771671571</v>
      </c>
      <c r="F52">
        <v>-2.7757459050015898</v>
      </c>
      <c r="G52">
        <v>-3.5128436672049581</v>
      </c>
      <c r="H52">
        <v>-2.914475634514766</v>
      </c>
      <c r="I52">
        <v>-1.9486802595881729</v>
      </c>
      <c r="J52">
        <v>-2.7131150073180832</v>
      </c>
      <c r="K52">
        <v>-2.930726707844983</v>
      </c>
      <c r="L52">
        <v>-3.3453691158108079</v>
      </c>
      <c r="M52">
        <v>-3.308053052335135</v>
      </c>
      <c r="N52">
        <v>-1.0353623571640651</v>
      </c>
      <c r="O52">
        <v>-0.81978991731552053</v>
      </c>
      <c r="P52">
        <v>-2.2398075891892621</v>
      </c>
      <c r="Q52">
        <v>-1.3118442633685881</v>
      </c>
      <c r="R52">
        <v>-2.0044721932458751</v>
      </c>
      <c r="S52">
        <v>-1.9966993857788831</v>
      </c>
      <c r="T52">
        <v>-2.7882167163272511</v>
      </c>
      <c r="U52">
        <v>-2.8913434162251548</v>
      </c>
      <c r="V52">
        <v>-3.1384406959935971</v>
      </c>
      <c r="W52">
        <v>0.72774781732270799</v>
      </c>
      <c r="AA52">
        <v>0.81115704897077423</v>
      </c>
      <c r="AB52">
        <v>-3.1376711264918389</v>
      </c>
      <c r="AC52">
        <v>-1.348779215280165</v>
      </c>
      <c r="AD52">
        <v>-2.5924748955576971</v>
      </c>
      <c r="AE52">
        <v>-1.862504329129284</v>
      </c>
      <c r="AF52">
        <v>-2.3317142450402701</v>
      </c>
      <c r="AG52">
        <v>-2.8267312059227812</v>
      </c>
      <c r="AH52">
        <v>-1.8397592461130501</v>
      </c>
      <c r="AI52">
        <v>-1.9820760174199921</v>
      </c>
      <c r="AJ52">
        <v>-2.729629081547456</v>
      </c>
      <c r="AK52">
        <v>-0.16758140698201859</v>
      </c>
      <c r="AL52">
        <v>-2.870109571841116</v>
      </c>
      <c r="AM52">
        <v>-2.9077680508830719</v>
      </c>
      <c r="AN52">
        <v>-1.0026254550135389</v>
      </c>
      <c r="AO52">
        <v>-2.226662327244183</v>
      </c>
      <c r="AP52">
        <v>-3.0568767269069368</v>
      </c>
      <c r="AQ52">
        <v>-2.9299103487851852</v>
      </c>
      <c r="AR52">
        <v>-2.7253244100050278</v>
      </c>
      <c r="AS52">
        <v>-2.9350958639574909</v>
      </c>
      <c r="AW52">
        <v>-2.9602317373136069</v>
      </c>
      <c r="AX52">
        <v>-3.3836023228638328</v>
      </c>
      <c r="BB52">
        <v>-2.8489114919624399</v>
      </c>
      <c r="BC52">
        <v>-2.9851588701670901</v>
      </c>
      <c r="BD52">
        <v>-1.884540412339448</v>
      </c>
      <c r="BE52">
        <v>-2.694789612279652</v>
      </c>
      <c r="BF52">
        <v>-2.459135146258399</v>
      </c>
      <c r="BG52">
        <v>-1.4145044160062961</v>
      </c>
      <c r="BH52">
        <v>-2.539395699043403</v>
      </c>
      <c r="BI52">
        <v>-1.8125769877878879</v>
      </c>
      <c r="BJ52">
        <v>-1.2593137603723401</v>
      </c>
      <c r="BK52">
        <v>-2.5694437970282982</v>
      </c>
      <c r="BL52">
        <v>-2.2405207173243999</v>
      </c>
      <c r="BM52">
        <v>-2.3218288579908108</v>
      </c>
      <c r="BN52">
        <v>-1.96501372150123</v>
      </c>
      <c r="BO52">
        <v>-3.0086399388232938</v>
      </c>
      <c r="BP52">
        <v>-3.0699691865595091</v>
      </c>
      <c r="BQ52">
        <v>-2.9619592040422171</v>
      </c>
      <c r="BR52">
        <v>-2.8530225914912282</v>
      </c>
      <c r="BS52">
        <v>-2.985350887650847</v>
      </c>
      <c r="BT52">
        <v>-2.661588129582324</v>
      </c>
      <c r="BU52">
        <v>-3.2524647326373759</v>
      </c>
      <c r="BV52">
        <v>-1.9790836872530151</v>
      </c>
      <c r="BZ52">
        <v>-1.3436221577352641</v>
      </c>
      <c r="CA52">
        <v>-0.8288974022313943</v>
      </c>
      <c r="CB52">
        <v>-1.741871451564637</v>
      </c>
      <c r="CC52">
        <v>-3.1565407322803982</v>
      </c>
      <c r="CD52">
        <v>-2.3009540644804889</v>
      </c>
      <c r="CE52">
        <v>-3.100568773708273</v>
      </c>
      <c r="CF52">
        <v>-2.6236325364062858</v>
      </c>
      <c r="CG52">
        <v>-1.80222111930881</v>
      </c>
      <c r="CH52">
        <v>-1.6435271932766919</v>
      </c>
      <c r="CI52">
        <v>-1.6730484745204459</v>
      </c>
      <c r="CJ52">
        <v>0.12597761265586119</v>
      </c>
      <c r="CK52">
        <v>-2.9361034523870968</v>
      </c>
      <c r="CL52">
        <v>-3.013681618998119</v>
      </c>
      <c r="CM52">
        <v>-2.9191789112703588</v>
      </c>
      <c r="CN52">
        <v>-2.6123446451159391</v>
      </c>
      <c r="CO52">
        <v>-2.9684134852145871</v>
      </c>
      <c r="CP52">
        <v>-3.175942409311991</v>
      </c>
      <c r="CQ52">
        <v>-2.1423812792102859</v>
      </c>
      <c r="CR52">
        <v>-3.082264485170831</v>
      </c>
      <c r="CV52">
        <v>-2.585589180680516</v>
      </c>
      <c r="CW52">
        <v>-3.250318841700532</v>
      </c>
    </row>
    <row r="53" spans="1:101" x14ac:dyDescent="0.25">
      <c r="A53" t="s">
        <v>65</v>
      </c>
      <c r="C53">
        <v>-2.7214834682331319</v>
      </c>
      <c r="D53">
        <v>-2.7268665774465428</v>
      </c>
      <c r="E53">
        <v>-1.143379480805859</v>
      </c>
      <c r="F53">
        <v>-0.91349918710899292</v>
      </c>
      <c r="G53">
        <v>-1.0299955906042919</v>
      </c>
      <c r="H53">
        <v>-0.34998537905440952</v>
      </c>
      <c r="I53">
        <v>-0.68538229460301869</v>
      </c>
      <c r="J53">
        <v>0.1097248155117706</v>
      </c>
      <c r="K53">
        <v>-0.88310841166857468</v>
      </c>
      <c r="L53">
        <v>-7.5242358274448473E-2</v>
      </c>
      <c r="M53">
        <v>-0.2326034853667398</v>
      </c>
      <c r="N53">
        <v>-0.67888512813372615</v>
      </c>
      <c r="O53">
        <v>-0.74384054467955518</v>
      </c>
      <c r="P53">
        <v>-1.225266240612658</v>
      </c>
      <c r="Q53">
        <v>-1.1771886606130659</v>
      </c>
      <c r="R53">
        <v>-1.439335483999274</v>
      </c>
      <c r="S53">
        <v>-1.012525200637493</v>
      </c>
      <c r="T53">
        <v>-0.87514783970356613</v>
      </c>
      <c r="U53">
        <v>-1.48168650770266</v>
      </c>
      <c r="V53">
        <v>-1.7773990314285391</v>
      </c>
      <c r="W53">
        <v>-1.290053389956783</v>
      </c>
      <c r="AA53">
        <v>-0.93415253052774783</v>
      </c>
      <c r="AB53">
        <v>-1.089252346187918</v>
      </c>
      <c r="AC53">
        <v>-1.0618343160358259</v>
      </c>
      <c r="AD53">
        <v>-0.6970254455599727</v>
      </c>
      <c r="AE53">
        <v>-1.089583455877311</v>
      </c>
      <c r="AF53">
        <v>-1.443015282876025</v>
      </c>
      <c r="AG53">
        <v>-0.93488677742766957</v>
      </c>
      <c r="AH53">
        <v>-0.54371689973608739</v>
      </c>
      <c r="AI53">
        <v>-0.96135975007265795</v>
      </c>
      <c r="AJ53">
        <v>-1.005583951184208</v>
      </c>
      <c r="AK53">
        <v>-0.44803486669590792</v>
      </c>
      <c r="AL53">
        <v>-1.1524931920803041</v>
      </c>
      <c r="AM53">
        <v>-0.78529575557756537</v>
      </c>
      <c r="AN53">
        <v>-1.145083731258951</v>
      </c>
      <c r="AO53">
        <v>-1.0490269031348141</v>
      </c>
      <c r="AP53">
        <v>-1.071958579851628</v>
      </c>
      <c r="AQ53">
        <v>-0.50655591369684549</v>
      </c>
      <c r="AR53">
        <v>-1.020162453354464</v>
      </c>
      <c r="AS53">
        <v>-1.039931478019172</v>
      </c>
      <c r="AW53">
        <v>-2.770062280516814</v>
      </c>
      <c r="AX53">
        <v>-2.692318900044893</v>
      </c>
      <c r="BB53">
        <v>-2.8555272655010842</v>
      </c>
      <c r="BC53">
        <v>-2.806754691028468</v>
      </c>
      <c r="BD53">
        <v>-0.66509013038162546</v>
      </c>
      <c r="BE53">
        <v>-0.75841137509404488</v>
      </c>
      <c r="BF53">
        <v>-0.18608732991048221</v>
      </c>
      <c r="BG53">
        <v>-0.51132669798513675</v>
      </c>
      <c r="BH53">
        <v>-1.072120761514372</v>
      </c>
      <c r="BI53">
        <v>-1.0374493534671541</v>
      </c>
      <c r="BJ53">
        <v>-0.96724361312632212</v>
      </c>
      <c r="BK53">
        <v>-0.84865956618204386</v>
      </c>
      <c r="BL53">
        <v>-0.30499447697033111</v>
      </c>
      <c r="BM53">
        <v>0.50767407126220288</v>
      </c>
      <c r="BN53">
        <v>-0.46089299824493929</v>
      </c>
      <c r="BO53">
        <v>-1.4022684625203581</v>
      </c>
      <c r="BP53">
        <v>-0.87662699276781098</v>
      </c>
      <c r="BQ53">
        <v>-1.557454818763732</v>
      </c>
      <c r="BR53">
        <v>-1.124160422134028</v>
      </c>
      <c r="BS53">
        <v>-1.1946663054882509</v>
      </c>
      <c r="BT53">
        <v>-1.1263742039323279</v>
      </c>
      <c r="BU53">
        <v>-1.2228029840637791</v>
      </c>
      <c r="BV53">
        <v>-1.4017158578473179</v>
      </c>
      <c r="BZ53">
        <v>-1.0796318619155549</v>
      </c>
      <c r="CA53">
        <v>-0.75295970559796943</v>
      </c>
      <c r="CB53">
        <v>-0.77179677148667714</v>
      </c>
      <c r="CC53">
        <v>-0.48946814553105272</v>
      </c>
      <c r="CD53">
        <v>-1.3668707063764109</v>
      </c>
      <c r="CE53">
        <v>-0.70623493096678813</v>
      </c>
      <c r="CF53">
        <v>-0.78579671830204056</v>
      </c>
      <c r="CG53">
        <v>-1.083590248810697</v>
      </c>
      <c r="CH53">
        <v>-1.155590966218448</v>
      </c>
      <c r="CI53">
        <v>-0.91705711424832792</v>
      </c>
      <c r="CJ53">
        <v>0.32057988598779952</v>
      </c>
      <c r="CK53">
        <v>-0.77724961387510072</v>
      </c>
      <c r="CL53">
        <v>-0.41299722915893972</v>
      </c>
      <c r="CM53">
        <v>-0.28355549569355099</v>
      </c>
      <c r="CN53">
        <v>-0.1283318739035211</v>
      </c>
      <c r="CO53">
        <v>-1.135880679416734</v>
      </c>
      <c r="CP53">
        <v>-0.73526854192102742</v>
      </c>
      <c r="CQ53">
        <v>-0.7039376797307586</v>
      </c>
      <c r="CR53">
        <v>-1.44946954287912</v>
      </c>
      <c r="CV53">
        <v>-2.1314204457670769</v>
      </c>
      <c r="CW53">
        <v>-2.999728107586801</v>
      </c>
    </row>
    <row r="54" spans="1:101" x14ac:dyDescent="0.25">
      <c r="A54" t="s">
        <v>66</v>
      </c>
      <c r="C54">
        <v>-2.397895561427632</v>
      </c>
      <c r="D54">
        <v>-2.251126287202827</v>
      </c>
      <c r="E54">
        <v>0.45336087340813702</v>
      </c>
      <c r="F54">
        <v>0.73560755296794833</v>
      </c>
      <c r="G54">
        <v>2.892209828926115E-2</v>
      </c>
      <c r="H54">
        <v>0.13454817554865231</v>
      </c>
      <c r="I54">
        <v>6.3747177369611399E-2</v>
      </c>
      <c r="J54">
        <v>-1.821617452717353</v>
      </c>
      <c r="K54">
        <v>-0.35970280253310982</v>
      </c>
      <c r="L54">
        <v>-0.6185591799370237</v>
      </c>
      <c r="M54">
        <v>-0.8748232676847415</v>
      </c>
      <c r="N54">
        <v>-1.463149073718828</v>
      </c>
      <c r="O54">
        <v>-0.2045398733283588</v>
      </c>
      <c r="P54">
        <v>-0.34267556893370621</v>
      </c>
      <c r="Q54">
        <v>-0.79765930520072692</v>
      </c>
      <c r="R54">
        <v>-0.52748357702718718</v>
      </c>
      <c r="S54">
        <v>-0.4196083134150761</v>
      </c>
      <c r="T54">
        <v>-1.2206038519569149</v>
      </c>
      <c r="U54">
        <v>-1.435735788564962</v>
      </c>
      <c r="V54">
        <v>-1.225390387158225</v>
      </c>
      <c r="W54">
        <v>-1.506076729769084</v>
      </c>
      <c r="AA54">
        <v>-0.31292075774129552</v>
      </c>
      <c r="AB54">
        <v>-0.40830450404402518</v>
      </c>
      <c r="AC54">
        <v>-1.4012006970300921</v>
      </c>
      <c r="AD54">
        <v>-0.45786648176377942</v>
      </c>
      <c r="AE54">
        <v>-0.61653007302321872</v>
      </c>
      <c r="AF54">
        <v>-0.91181808722420754</v>
      </c>
      <c r="AG54">
        <v>-0.51789482590048008</v>
      </c>
      <c r="AH54">
        <v>-0.64280562757873771</v>
      </c>
      <c r="AI54">
        <v>-1.302346554455047</v>
      </c>
      <c r="AJ54">
        <v>-0.61403098766122677</v>
      </c>
      <c r="AK54">
        <v>0.87945397801096614</v>
      </c>
      <c r="AL54">
        <v>-0.50177304668307099</v>
      </c>
      <c r="AM54">
        <v>-0.15182262913217279</v>
      </c>
      <c r="AN54">
        <v>0.73394150352961618</v>
      </c>
      <c r="AO54">
        <v>-1.1494189541804869</v>
      </c>
      <c r="AP54">
        <v>-1.025412912457589</v>
      </c>
      <c r="AQ54">
        <v>-0.90760370275327817</v>
      </c>
      <c r="AR54">
        <v>0.12319572637706611</v>
      </c>
      <c r="AS54">
        <v>0.61884316586718291</v>
      </c>
      <c r="AW54">
        <v>-2.0696584958211641</v>
      </c>
      <c r="AX54">
        <v>-3.109881386016685</v>
      </c>
      <c r="BB54">
        <v>-2.3930137215996221</v>
      </c>
      <c r="BC54">
        <v>-0.55922697354026829</v>
      </c>
      <c r="BD54">
        <v>0.6011863824060043</v>
      </c>
      <c r="BE54">
        <v>-0.90946425764782346</v>
      </c>
      <c r="BF54">
        <v>-1.2423155788027631</v>
      </c>
      <c r="BG54">
        <v>0.35229396855747952</v>
      </c>
      <c r="BH54">
        <v>0.67995041899785846</v>
      </c>
      <c r="BI54">
        <v>-0.710730192591017</v>
      </c>
      <c r="BJ54">
        <v>0.39904596798666631</v>
      </c>
      <c r="BK54">
        <v>-0.59253606981830553</v>
      </c>
      <c r="BL54">
        <v>-1.062663311313764</v>
      </c>
      <c r="BM54">
        <v>-0.96278629181129116</v>
      </c>
      <c r="BN54">
        <v>-0.30674223813837048</v>
      </c>
      <c r="BO54">
        <v>-0.46909608383626411</v>
      </c>
      <c r="BP54">
        <v>-1.400108341293995</v>
      </c>
      <c r="BQ54">
        <v>0.2299629130301363</v>
      </c>
      <c r="BR54">
        <v>0.79513284505344617</v>
      </c>
      <c r="BS54">
        <v>0.1165999133015987</v>
      </c>
      <c r="BT54">
        <v>-0.99553416693764274</v>
      </c>
      <c r="BU54">
        <v>-1.0434598998818769</v>
      </c>
      <c r="BV54">
        <v>-0.48527683616049122</v>
      </c>
      <c r="BZ54">
        <v>-0.49813531541967299</v>
      </c>
      <c r="CA54">
        <v>-0.70581612055151854</v>
      </c>
      <c r="CB54">
        <v>1.7691588846113659</v>
      </c>
      <c r="CC54">
        <v>0.55226717380929269</v>
      </c>
      <c r="CD54">
        <v>0.1213857994692164</v>
      </c>
      <c r="CE54">
        <v>-0.92344199802368188</v>
      </c>
      <c r="CF54">
        <v>-5.8998496952544187E-2</v>
      </c>
      <c r="CG54">
        <v>-0.11756728690556251</v>
      </c>
      <c r="CH54">
        <v>-0.81970633965330963</v>
      </c>
      <c r="CI54">
        <v>-9.0398329162644977E-3</v>
      </c>
      <c r="CJ54">
        <v>0.34248404116689402</v>
      </c>
      <c r="CK54">
        <v>9.6252152104293276E-2</v>
      </c>
      <c r="CL54">
        <v>0.38647733359429898</v>
      </c>
      <c r="CM54">
        <v>0.59448836657733128</v>
      </c>
      <c r="CN54">
        <v>-0.99157763795122777</v>
      </c>
      <c r="CO54">
        <v>1.1890834311860949</v>
      </c>
      <c r="CP54">
        <v>-0.23357234334264779</v>
      </c>
      <c r="CQ54">
        <v>-0.87667293893353859</v>
      </c>
      <c r="CR54">
        <v>-0.81120958394775444</v>
      </c>
      <c r="CV54">
        <v>-1.4595144307344741</v>
      </c>
      <c r="CW54">
        <v>-2.7282762230549902</v>
      </c>
    </row>
    <row r="55" spans="1:101" x14ac:dyDescent="0.25">
      <c r="A55" t="s">
        <v>67</v>
      </c>
      <c r="C55">
        <v>-2.7124343511354869</v>
      </c>
      <c r="D55">
        <v>-0.53988629639753483</v>
      </c>
      <c r="E55">
        <v>0.41807959624840502</v>
      </c>
      <c r="F55">
        <v>-0.66523570063238302</v>
      </c>
      <c r="G55">
        <v>-0.47088268645858983</v>
      </c>
      <c r="H55">
        <v>-1.7594490616507401</v>
      </c>
      <c r="I55">
        <v>-1.6222243537649521</v>
      </c>
      <c r="J55">
        <v>-1.535655589381163</v>
      </c>
      <c r="K55">
        <v>-2.624353349753137E-2</v>
      </c>
      <c r="L55">
        <v>-8.6756301768142752E-2</v>
      </c>
      <c r="M55">
        <v>-2.7011836404711689</v>
      </c>
      <c r="N55">
        <v>-2.18087941265444</v>
      </c>
      <c r="O55">
        <v>-1.889924602872455</v>
      </c>
      <c r="P55">
        <v>-2.196409629044942</v>
      </c>
      <c r="Q55">
        <v>-1.4349336485004589</v>
      </c>
      <c r="R55">
        <v>-1.8962774220915939</v>
      </c>
      <c r="S55">
        <v>-1.7368230347453679</v>
      </c>
      <c r="T55">
        <v>-2.5698932065945459</v>
      </c>
      <c r="U55">
        <v>-2.099855651853797</v>
      </c>
      <c r="V55">
        <v>-2.6367810374263381</v>
      </c>
      <c r="W55">
        <v>0.57015324179745863</v>
      </c>
      <c r="AA55">
        <v>0.65788952460664907</v>
      </c>
      <c r="AB55">
        <v>-3.0600085178137402</v>
      </c>
      <c r="AC55">
        <v>-3.0167168832136348</v>
      </c>
      <c r="AD55">
        <v>-2.4584097215178451</v>
      </c>
      <c r="AE55">
        <v>-2.3865867444435751</v>
      </c>
      <c r="AF55">
        <v>-2.1541482431618042</v>
      </c>
      <c r="AG55">
        <v>-3.1296063428825311</v>
      </c>
      <c r="AH55">
        <v>-2.87784472395166</v>
      </c>
      <c r="AI55">
        <v>-1.399570622407259</v>
      </c>
      <c r="AJ55">
        <v>-1.7085021337266471</v>
      </c>
      <c r="AK55">
        <v>-0.94807840194352455</v>
      </c>
      <c r="AL55">
        <v>-2.538788067538825</v>
      </c>
      <c r="AM55">
        <v>-1.8581495123698599</v>
      </c>
      <c r="AN55">
        <v>-1.937292875109889</v>
      </c>
      <c r="AO55">
        <v>-2.073814849130756</v>
      </c>
      <c r="AP55">
        <v>-3.1166490239353668</v>
      </c>
      <c r="AQ55">
        <v>-2.9586092727369291</v>
      </c>
      <c r="AR55">
        <v>-2.049176938115723</v>
      </c>
      <c r="AS55">
        <v>-2.2133273682881529</v>
      </c>
      <c r="AW55">
        <v>0.1319519171634293</v>
      </c>
      <c r="AX55">
        <v>-2.6927525270562862</v>
      </c>
      <c r="BB55">
        <v>-2.360112007987504</v>
      </c>
      <c r="BC55">
        <v>-0.39801986413407658</v>
      </c>
      <c r="BD55">
        <v>0.86392980157102506</v>
      </c>
      <c r="BE55">
        <v>-2.5612045995587209</v>
      </c>
      <c r="BF55">
        <v>-1.2210987740430981</v>
      </c>
      <c r="BG55">
        <v>-0.82856328308239124</v>
      </c>
      <c r="BH55">
        <v>-3.1597691632520619</v>
      </c>
      <c r="BI55">
        <v>-1.9901715797510819</v>
      </c>
      <c r="BJ55">
        <v>-1.728156269510164</v>
      </c>
      <c r="BK55">
        <v>-1.925439451879295</v>
      </c>
      <c r="BL55">
        <v>-1.6051810310743959</v>
      </c>
      <c r="BM55">
        <v>-1.4728320339741521</v>
      </c>
      <c r="BN55">
        <v>-1.0553221770355079</v>
      </c>
      <c r="BO55">
        <v>-1.7277989828514579</v>
      </c>
      <c r="BP55">
        <v>-1.7560827869381781</v>
      </c>
      <c r="BQ55">
        <v>-1.3243821458536571</v>
      </c>
      <c r="BR55">
        <v>-0.76204872957281466</v>
      </c>
      <c r="BS55">
        <v>-2.5438661227033972</v>
      </c>
      <c r="BT55">
        <v>-0.85013449242247507</v>
      </c>
      <c r="BU55">
        <v>-0.66844164701968822</v>
      </c>
      <c r="BV55">
        <v>-0.80796218292680988</v>
      </c>
      <c r="BZ55">
        <v>-0.45783902921406527</v>
      </c>
      <c r="CA55">
        <v>-2.8561564294069872</v>
      </c>
      <c r="CB55">
        <v>-2.1501167015196279</v>
      </c>
      <c r="CC55">
        <v>-2.954506898486283</v>
      </c>
      <c r="CD55">
        <v>-1.304097422560677</v>
      </c>
      <c r="CE55">
        <v>-2.686054802760049</v>
      </c>
      <c r="CF55">
        <v>-1.517554872175449</v>
      </c>
      <c r="CG55">
        <v>-2.0369490076391199</v>
      </c>
      <c r="CH55">
        <v>-1.306041251117027</v>
      </c>
      <c r="CI55">
        <v>-2.220543788170978</v>
      </c>
      <c r="CJ55">
        <v>-0.90697180287011725</v>
      </c>
      <c r="CK55">
        <v>-0.87118494566581961</v>
      </c>
      <c r="CL55">
        <v>-2.054813998760582</v>
      </c>
      <c r="CM55">
        <v>-1.768370479586522</v>
      </c>
      <c r="CN55">
        <v>-1.6856349947359981</v>
      </c>
      <c r="CO55">
        <v>-0.87877461984492766</v>
      </c>
      <c r="CP55">
        <v>-1.1370495259733491</v>
      </c>
      <c r="CQ55">
        <v>-1.4099536788889719</v>
      </c>
      <c r="CR55">
        <v>-2.188634518045292</v>
      </c>
      <c r="CV55">
        <v>0.25435582532510348</v>
      </c>
      <c r="CW55">
        <v>-3.0311412751286189</v>
      </c>
    </row>
    <row r="56" spans="1:101" x14ac:dyDescent="0.25">
      <c r="A56" t="s">
        <v>68</v>
      </c>
      <c r="C56">
        <v>-3.2291310539864471</v>
      </c>
      <c r="D56">
        <v>-2.3889751294177128</v>
      </c>
      <c r="E56">
        <v>-3.9633380201524328E-2</v>
      </c>
      <c r="F56">
        <v>-1.542082310488077</v>
      </c>
      <c r="G56">
        <v>-2.352178334541124</v>
      </c>
      <c r="H56">
        <v>-1.4660005493159971</v>
      </c>
      <c r="I56">
        <v>-1.559675859735463</v>
      </c>
      <c r="J56">
        <v>-1.254760748220316</v>
      </c>
      <c r="K56">
        <v>-1.851866482253534</v>
      </c>
      <c r="L56">
        <v>-0.8581050832147793</v>
      </c>
      <c r="M56">
        <v>-1.2342534426903311</v>
      </c>
      <c r="N56">
        <v>-0.33285702463117139</v>
      </c>
      <c r="O56">
        <v>4.9881041852039301E-2</v>
      </c>
      <c r="P56">
        <v>-1.824098396108343</v>
      </c>
      <c r="Q56">
        <v>-2.8403782118578551</v>
      </c>
      <c r="R56">
        <v>-2.930013581237874</v>
      </c>
      <c r="S56">
        <v>-0.1106719350748403</v>
      </c>
      <c r="T56">
        <v>-0.31041804769743708</v>
      </c>
      <c r="U56">
        <v>-1.7957826891068831</v>
      </c>
      <c r="V56">
        <v>-1.5444075617470909</v>
      </c>
      <c r="W56">
        <v>-0.68181210142268744</v>
      </c>
      <c r="AA56">
        <v>-0.47402334033952481</v>
      </c>
      <c r="AB56">
        <v>-2.704754797285656</v>
      </c>
      <c r="AC56">
        <v>-1.637783839151516</v>
      </c>
      <c r="AD56">
        <v>-3.001776845797127</v>
      </c>
      <c r="AE56">
        <v>-2.1480462707879551</v>
      </c>
      <c r="AF56">
        <v>-2.9213525172752162</v>
      </c>
      <c r="AG56">
        <v>-2.411485217835466</v>
      </c>
      <c r="AH56">
        <v>-3.0428237853503708</v>
      </c>
      <c r="AI56">
        <v>-2.7285416770636468</v>
      </c>
      <c r="AJ56">
        <v>-2.9724555367516321</v>
      </c>
      <c r="AK56">
        <v>-1.44956171073424</v>
      </c>
      <c r="AL56">
        <v>-2.883338329899054</v>
      </c>
      <c r="AM56">
        <v>-2.3698500227733739</v>
      </c>
      <c r="AN56">
        <v>-0.9324434044137182</v>
      </c>
      <c r="AO56">
        <v>-2.9509979294357662</v>
      </c>
      <c r="AP56">
        <v>-3.0287160820124619</v>
      </c>
      <c r="AQ56">
        <v>-2.8912040542330599</v>
      </c>
      <c r="AR56">
        <v>-2.87848536198663</v>
      </c>
      <c r="AS56">
        <v>-3.0095339640556378</v>
      </c>
      <c r="AW56">
        <v>-1.409633366206053</v>
      </c>
      <c r="AX56">
        <v>-3.5091986924424381</v>
      </c>
      <c r="BB56">
        <v>-2.9550456463823762</v>
      </c>
      <c r="BC56">
        <v>-8.5273760427890866E-2</v>
      </c>
      <c r="BD56">
        <v>1.1036265686153439</v>
      </c>
      <c r="BE56">
        <v>-2.4724897748505792</v>
      </c>
      <c r="BF56">
        <v>-1.9278083496884451</v>
      </c>
      <c r="BG56">
        <v>-0.98432095325195557</v>
      </c>
      <c r="BH56">
        <v>-2.7510548732448159</v>
      </c>
      <c r="BI56">
        <v>-2.6871750399862231</v>
      </c>
      <c r="BJ56">
        <v>-2.852007822568936</v>
      </c>
      <c r="BK56">
        <v>-0.4264669407214689</v>
      </c>
      <c r="BL56">
        <v>-0.77368185403143819</v>
      </c>
      <c r="BM56">
        <v>-1.208491351453606</v>
      </c>
      <c r="BN56">
        <v>-1.250418759592151</v>
      </c>
      <c r="BO56">
        <v>-2.9778053040727159</v>
      </c>
      <c r="BP56">
        <v>-2.4921445002985778</v>
      </c>
      <c r="BQ56">
        <v>-2.9434904403068982</v>
      </c>
      <c r="BR56">
        <v>-2.766226228379653</v>
      </c>
      <c r="BS56">
        <v>-1.292986866696447</v>
      </c>
      <c r="BT56">
        <v>-2.9792485708654461</v>
      </c>
      <c r="BU56">
        <v>-2.6857923551740681</v>
      </c>
      <c r="BV56">
        <v>-1.1163311157359019</v>
      </c>
      <c r="BZ56">
        <v>-0.68173738292129149</v>
      </c>
      <c r="CA56">
        <v>-0.17736528561390699</v>
      </c>
      <c r="CB56">
        <v>-2.5545298601312489</v>
      </c>
      <c r="CC56">
        <v>-0.81032126928068759</v>
      </c>
      <c r="CD56">
        <v>-2.6874428201835601</v>
      </c>
      <c r="CE56">
        <v>-1.6389252082083621</v>
      </c>
      <c r="CF56">
        <v>-2.6788491068858868</v>
      </c>
      <c r="CG56">
        <v>-2.7855824163220739</v>
      </c>
      <c r="CH56">
        <v>-2.9796725413613321</v>
      </c>
      <c r="CI56">
        <v>2.0671426843816789</v>
      </c>
      <c r="CJ56">
        <v>0.37159168560093042</v>
      </c>
      <c r="CK56">
        <v>-2.4290049689797999</v>
      </c>
      <c r="CL56">
        <v>-2.6723618932286102</v>
      </c>
      <c r="CM56">
        <v>-1.6265562999595971</v>
      </c>
      <c r="CN56">
        <v>-2.6713040071348759</v>
      </c>
      <c r="CO56">
        <v>-2.6740000297183029</v>
      </c>
      <c r="CP56">
        <v>-2.8340777102330228</v>
      </c>
      <c r="CQ56">
        <v>-2.5216744329652152</v>
      </c>
      <c r="CR56">
        <v>-2.8117013113575222</v>
      </c>
      <c r="CV56">
        <v>-0.91754875159056248</v>
      </c>
      <c r="CW56">
        <v>-3.4839759597138831</v>
      </c>
    </row>
    <row r="57" spans="1:101" x14ac:dyDescent="0.25">
      <c r="A57" t="s">
        <v>69</v>
      </c>
      <c r="C57">
        <v>-2.967826450847352</v>
      </c>
      <c r="D57">
        <v>4.4945859703726672E-2</v>
      </c>
      <c r="E57">
        <v>0.59564806988171171</v>
      </c>
      <c r="F57">
        <v>-0.91750347377435337</v>
      </c>
      <c r="G57">
        <v>-1.1158656183609019</v>
      </c>
      <c r="H57">
        <v>-1.708863819350495</v>
      </c>
      <c r="I57">
        <v>-2.9991605085495809</v>
      </c>
      <c r="J57">
        <v>-3.0737269996462588</v>
      </c>
      <c r="K57">
        <v>-3.332091864599644</v>
      </c>
      <c r="L57">
        <v>-1.468475387961353</v>
      </c>
      <c r="M57">
        <v>-2.800249655256104</v>
      </c>
      <c r="N57">
        <v>-1.5123674848002799</v>
      </c>
      <c r="O57">
        <v>-0.85049874847156837</v>
      </c>
      <c r="P57">
        <v>-2.2481999813261568</v>
      </c>
      <c r="Q57">
        <v>-3.1887976096516009</v>
      </c>
      <c r="R57">
        <v>-3.222625284574566</v>
      </c>
      <c r="S57">
        <v>-2.7640364687690271</v>
      </c>
      <c r="T57">
        <v>-3.148044920296722</v>
      </c>
      <c r="U57">
        <v>-2.5005746550611598</v>
      </c>
      <c r="V57">
        <v>-1.936949001950572</v>
      </c>
      <c r="W57">
        <v>1.3902584642385369</v>
      </c>
      <c r="AA57">
        <v>0.65888308714265764</v>
      </c>
      <c r="AB57">
        <v>-2.1413526209696769</v>
      </c>
      <c r="AC57">
        <v>-3.2565248958428308</v>
      </c>
      <c r="AD57">
        <v>-3.285459026751909</v>
      </c>
      <c r="AE57">
        <v>-1.9578489435402511</v>
      </c>
      <c r="AF57">
        <v>-0.28908380244800291</v>
      </c>
      <c r="AG57">
        <v>-1.695226395483812</v>
      </c>
      <c r="AH57">
        <v>-1.597838390539954</v>
      </c>
      <c r="AI57">
        <v>-2.0775919524560522</v>
      </c>
      <c r="AJ57">
        <v>-3.1703147310117981</v>
      </c>
      <c r="AK57">
        <v>-2.9878209765089658</v>
      </c>
      <c r="AL57">
        <v>-2.2634525118796369</v>
      </c>
      <c r="AM57">
        <v>-3.0556369363106199</v>
      </c>
      <c r="AN57">
        <v>-2.9392614885580151</v>
      </c>
      <c r="AO57">
        <v>-3.0730367536032901</v>
      </c>
      <c r="AP57">
        <v>-0.80952678073968887</v>
      </c>
      <c r="AQ57">
        <v>-2.5986921315322968</v>
      </c>
      <c r="AR57">
        <v>-2.9378484738576551</v>
      </c>
      <c r="AS57">
        <v>-2.055719932556451</v>
      </c>
      <c r="AW57">
        <v>0.74945178300599125</v>
      </c>
      <c r="AX57">
        <v>-3.3299135904108992</v>
      </c>
      <c r="BB57">
        <v>-2.7829283705555978</v>
      </c>
      <c r="BC57">
        <v>-0.62653925541166988</v>
      </c>
      <c r="BD57">
        <v>0.58941438780490352</v>
      </c>
      <c r="BE57">
        <v>-2.0239824622961402</v>
      </c>
      <c r="BF57">
        <v>-1.3147245155941909</v>
      </c>
      <c r="BG57">
        <v>-1.0097955691159639</v>
      </c>
      <c r="BH57">
        <v>-1.820306640621725</v>
      </c>
      <c r="BI57">
        <v>-0.40651181466480529</v>
      </c>
      <c r="BJ57">
        <v>-0.96157797969063585</v>
      </c>
      <c r="BK57">
        <v>-1.2886947450002471</v>
      </c>
      <c r="BL57">
        <v>-1.6023722880716</v>
      </c>
      <c r="BM57">
        <v>-0.85674514863490481</v>
      </c>
      <c r="BN57">
        <v>-0.34323373964681608</v>
      </c>
      <c r="BO57">
        <v>-2.2221386328848638</v>
      </c>
      <c r="BP57">
        <v>-1.6426722331576931</v>
      </c>
      <c r="BQ57">
        <v>-1.514101170044948</v>
      </c>
      <c r="BR57">
        <v>-0.74462334495687865</v>
      </c>
      <c r="BS57">
        <v>-2.396676399009678</v>
      </c>
      <c r="BT57">
        <v>-2.2297844496876031</v>
      </c>
      <c r="BU57">
        <v>-2.4188197541286032</v>
      </c>
      <c r="BV57">
        <v>-2.579932197350018</v>
      </c>
      <c r="BZ57">
        <v>-2.0064549518001562</v>
      </c>
      <c r="CA57">
        <v>-0.79782976003764394</v>
      </c>
      <c r="CB57">
        <v>-0.85564290919032837</v>
      </c>
      <c r="CC57">
        <v>-1.0534666366398779</v>
      </c>
      <c r="CD57">
        <v>0.81482551931228564</v>
      </c>
      <c r="CE57">
        <v>-2.9292611904396719</v>
      </c>
      <c r="CF57">
        <v>0.26787653884960971</v>
      </c>
      <c r="CG57">
        <v>-1.098845528657499</v>
      </c>
      <c r="CH57">
        <v>-0.69051118046721083</v>
      </c>
      <c r="CI57">
        <v>-2.1465589181222162</v>
      </c>
      <c r="CJ57">
        <v>-2.7297224277349361</v>
      </c>
      <c r="CK57">
        <v>-1.4468712432877719</v>
      </c>
      <c r="CL57">
        <v>-0.69336787735262384</v>
      </c>
      <c r="CM57">
        <v>-2.4665269606585252</v>
      </c>
      <c r="CN57">
        <v>-2.796149539771601</v>
      </c>
      <c r="CO57">
        <v>-0.39769630087675301</v>
      </c>
      <c r="CP57">
        <v>-2.717505394252925</v>
      </c>
      <c r="CQ57">
        <v>-2.758424079960561</v>
      </c>
      <c r="CR57">
        <v>-2.84603101921028</v>
      </c>
      <c r="CV57">
        <v>0.32929354614057021</v>
      </c>
      <c r="CW57">
        <v>-3.2416746947416528</v>
      </c>
    </row>
    <row r="58" spans="1:101" x14ac:dyDescent="0.25">
      <c r="A58" t="s">
        <v>70</v>
      </c>
      <c r="C58">
        <v>-3.0782937964471242</v>
      </c>
      <c r="D58">
        <v>-3.0068240004257372</v>
      </c>
      <c r="E58">
        <v>-1.175248072560714</v>
      </c>
      <c r="F58">
        <v>-0.40502795693916821</v>
      </c>
      <c r="G58">
        <v>0.24873477878697459</v>
      </c>
      <c r="H58">
        <v>-0.25897230083585271</v>
      </c>
      <c r="I58">
        <v>-0.1984913056950717</v>
      </c>
      <c r="J58">
        <v>-1.2408827824718891</v>
      </c>
      <c r="K58">
        <v>-0.9339502060831727</v>
      </c>
      <c r="L58">
        <v>-1.5352353444487901</v>
      </c>
      <c r="M58">
        <v>-0.7204235812310601</v>
      </c>
      <c r="N58">
        <v>-1.0242776443547259</v>
      </c>
      <c r="O58">
        <v>-0.34385063511546382</v>
      </c>
      <c r="P58">
        <v>-0.83986602116164077</v>
      </c>
      <c r="Q58">
        <v>0.8078383773707849</v>
      </c>
      <c r="R58">
        <v>0.21484077207642829</v>
      </c>
      <c r="S58">
        <v>1.0107833346399091</v>
      </c>
      <c r="T58">
        <v>0.78207593182298241</v>
      </c>
      <c r="U58">
        <v>-1.347036830827987</v>
      </c>
      <c r="V58">
        <v>-0.7271768281240546</v>
      </c>
      <c r="W58">
        <v>0.13159865059337411</v>
      </c>
      <c r="AA58">
        <v>0.67886837634860975</v>
      </c>
      <c r="AB58">
        <v>-0.38188326840841402</v>
      </c>
      <c r="AC58">
        <v>-0.26356676960523168</v>
      </c>
      <c r="AD58">
        <v>-1.436297985614398</v>
      </c>
      <c r="AE58">
        <v>-2.184386384717607</v>
      </c>
      <c r="AF58">
        <v>-1.6221774082065941</v>
      </c>
      <c r="AG58">
        <v>1.6563212164872001</v>
      </c>
      <c r="AH58">
        <v>-0.68560294598920835</v>
      </c>
      <c r="AI58">
        <v>-1.3056397554198189</v>
      </c>
      <c r="AJ58">
        <v>-1.1293069683722989</v>
      </c>
      <c r="AK58">
        <v>-1.8102303460117219</v>
      </c>
      <c r="AL58">
        <v>-2.5453436424688691</v>
      </c>
      <c r="AM58">
        <v>-0.6883486181995675</v>
      </c>
      <c r="AN58">
        <v>6.8388324241547588E-2</v>
      </c>
      <c r="AO58">
        <v>-1.7679325701397259</v>
      </c>
      <c r="AP58">
        <v>-2.8691125012524199</v>
      </c>
      <c r="AQ58">
        <v>-0.59449460962520506</v>
      </c>
      <c r="AR58">
        <v>-0.73408052895540576</v>
      </c>
      <c r="AS58">
        <v>-2.3738222439360062</v>
      </c>
      <c r="AW58">
        <v>0.10454791824354891</v>
      </c>
      <c r="AX58">
        <v>-2.9404341658055482</v>
      </c>
    </row>
    <row r="59" spans="1:101" x14ac:dyDescent="0.25">
      <c r="A59" t="s">
        <v>71</v>
      </c>
      <c r="B59">
        <v>-3.010007320791821</v>
      </c>
      <c r="C59">
        <v>-3.0975505360630211</v>
      </c>
      <c r="D59">
        <v>-0.73955198364666397</v>
      </c>
      <c r="E59">
        <v>-1.625500105590971</v>
      </c>
      <c r="F59">
        <v>-2.1955622372090891</v>
      </c>
      <c r="G59">
        <v>-2.2381168656671391</v>
      </c>
      <c r="H59">
        <v>-2.1891306480713202</v>
      </c>
      <c r="I59">
        <v>-2.4203937548419932</v>
      </c>
      <c r="J59">
        <v>-2.629559155875616</v>
      </c>
      <c r="K59">
        <v>-2.4160871442710929</v>
      </c>
      <c r="L59">
        <v>-2.757250022701895</v>
      </c>
      <c r="M59">
        <v>-0.6301526073281517</v>
      </c>
      <c r="N59">
        <v>-1.357226134120155</v>
      </c>
      <c r="O59">
        <v>-1.084269281430027</v>
      </c>
      <c r="P59">
        <v>-0.37997138817847431</v>
      </c>
      <c r="Q59">
        <v>-0.82228086109981668</v>
      </c>
      <c r="R59">
        <v>-1.6974133377321989</v>
      </c>
      <c r="S59">
        <v>-1.075946341414195</v>
      </c>
      <c r="T59">
        <v>-1.05078930726841</v>
      </c>
      <c r="U59">
        <v>-1.230976276024548</v>
      </c>
      <c r="V59">
        <v>-1.828828852314222</v>
      </c>
      <c r="W59">
        <v>-1.636061084619471</v>
      </c>
      <c r="AA59">
        <v>-1.7023922174041719</v>
      </c>
      <c r="AB59">
        <v>-0.79779040902603604</v>
      </c>
      <c r="AC59">
        <v>-1.560096553684525</v>
      </c>
      <c r="AD59">
        <v>-1.1875002845836591</v>
      </c>
      <c r="AE59">
        <v>-1.603004672232563</v>
      </c>
      <c r="AF59">
        <v>-1.5094794157726561</v>
      </c>
      <c r="AG59">
        <v>-1.5705106039213741</v>
      </c>
      <c r="AH59">
        <v>-1.43598461549279</v>
      </c>
      <c r="AI59">
        <v>-1.3158324379797011</v>
      </c>
      <c r="AJ59">
        <v>-0.65562456251258028</v>
      </c>
      <c r="AK59">
        <v>-1.62847086526213</v>
      </c>
      <c r="AL59">
        <v>-0.73452584417977262</v>
      </c>
      <c r="AM59">
        <v>-0.43509125216964611</v>
      </c>
      <c r="AN59">
        <v>-0.95970556767842774</v>
      </c>
      <c r="AO59">
        <v>-1.9424540722125381</v>
      </c>
      <c r="AP59">
        <v>-1.6557683880129781</v>
      </c>
      <c r="AQ59">
        <v>-1.568170970969861</v>
      </c>
      <c r="AR59">
        <v>-1.477925522222818</v>
      </c>
      <c r="AS59">
        <v>-1.3717101565543779</v>
      </c>
      <c r="AT59">
        <v>-0.74034654816959877</v>
      </c>
      <c r="AV59">
        <v>-0.65277766658660563</v>
      </c>
      <c r="AW59">
        <v>-2.020940826396898</v>
      </c>
      <c r="AX59">
        <v>-2.14358249687354</v>
      </c>
      <c r="AY59">
        <v>-0.59047785854771528</v>
      </c>
      <c r="BA59">
        <v>-2.4638757634616599</v>
      </c>
      <c r="BB59">
        <v>-2.7323270954138001</v>
      </c>
      <c r="BC59">
        <v>-0.40862246039957439</v>
      </c>
      <c r="BD59">
        <v>-1.8301201792555859</v>
      </c>
      <c r="BE59">
        <v>-1.7335886077749449</v>
      </c>
      <c r="BF59">
        <v>-1.9330290875943339</v>
      </c>
      <c r="BG59">
        <v>-2.768466019770313</v>
      </c>
      <c r="BH59">
        <v>-2.513616512409258</v>
      </c>
      <c r="BI59">
        <v>-2.859276265542932</v>
      </c>
      <c r="BJ59">
        <v>-2.8203628323587719</v>
      </c>
      <c r="BK59">
        <v>-2.984650001258276</v>
      </c>
      <c r="BL59">
        <v>-2.921443595832891</v>
      </c>
      <c r="BM59">
        <v>-1.198017344272222</v>
      </c>
      <c r="BN59">
        <v>-0.8002888264677086</v>
      </c>
      <c r="BO59">
        <v>-3.0804868545158461</v>
      </c>
      <c r="BP59">
        <v>-3.1299260955776069</v>
      </c>
      <c r="BQ59">
        <v>-0.98959708281209702</v>
      </c>
      <c r="BR59">
        <v>-1.090486497814743</v>
      </c>
      <c r="BS59">
        <v>-0.75088790247865844</v>
      </c>
      <c r="BT59">
        <v>-1.1446723794166771</v>
      </c>
      <c r="BU59">
        <v>-3.332350337645388</v>
      </c>
      <c r="BV59">
        <v>-2.1547618016683998</v>
      </c>
      <c r="BW59">
        <v>-2.9282739357553829</v>
      </c>
      <c r="BZ59">
        <v>-2.1077366795588648</v>
      </c>
      <c r="CA59">
        <v>-2.240351287529692</v>
      </c>
      <c r="CB59">
        <v>-2.735179155654623</v>
      </c>
      <c r="CC59">
        <v>-3.3486815693662089</v>
      </c>
      <c r="CD59">
        <v>-2.9602694762004682</v>
      </c>
      <c r="CE59">
        <v>-2.5540930413623109</v>
      </c>
      <c r="CF59">
        <v>-1.4117868859815399</v>
      </c>
      <c r="CG59">
        <v>-2.43303116752926</v>
      </c>
      <c r="CH59">
        <v>-2.5102334285077261</v>
      </c>
      <c r="CI59">
        <v>-2.4908891258500399</v>
      </c>
      <c r="CJ59">
        <v>-0.92689162587531571</v>
      </c>
      <c r="CK59">
        <v>-0.66950432228272838</v>
      </c>
      <c r="CL59">
        <v>-0.70097680068411916</v>
      </c>
      <c r="CM59">
        <v>-1.267081184653553</v>
      </c>
      <c r="CN59">
        <v>-1.091305147483616</v>
      </c>
      <c r="CO59">
        <v>-1.369973163223043</v>
      </c>
      <c r="CP59">
        <v>-0.60574949175130155</v>
      </c>
      <c r="CQ59">
        <v>-1.134872240736811</v>
      </c>
      <c r="CR59">
        <v>-0.91519887257470045</v>
      </c>
      <c r="CS59">
        <v>-0.72489294043244368</v>
      </c>
      <c r="CU59">
        <v>-0.70494790789348383</v>
      </c>
    </row>
    <row r="60" spans="1:101" x14ac:dyDescent="0.25">
      <c r="A60" t="s">
        <v>72</v>
      </c>
      <c r="B60">
        <v>-2.7108786161841318</v>
      </c>
      <c r="C60">
        <v>-2.845992199705615</v>
      </c>
      <c r="D60">
        <v>-0.79775855259981787</v>
      </c>
      <c r="E60">
        <v>-2.016073443576655</v>
      </c>
      <c r="F60">
        <v>-2.17323058352537</v>
      </c>
      <c r="G60">
        <v>-0.55743006576023946</v>
      </c>
      <c r="H60">
        <v>-2.8571800944393799</v>
      </c>
      <c r="I60">
        <v>-1.0621826589886361</v>
      </c>
      <c r="J60">
        <v>-2.4292712364982978</v>
      </c>
      <c r="K60">
        <v>-2.8176802091786062</v>
      </c>
      <c r="L60">
        <v>-2.6923711990408461</v>
      </c>
      <c r="M60">
        <v>-2.2190437297694379</v>
      </c>
      <c r="N60">
        <v>-2.771951290717928</v>
      </c>
      <c r="O60">
        <v>-0.83537998170270567</v>
      </c>
      <c r="P60">
        <v>-2.4831059469039172</v>
      </c>
      <c r="Q60">
        <v>-2.5184095576738081</v>
      </c>
      <c r="R60">
        <v>-2.723759689384909</v>
      </c>
      <c r="S60">
        <v>-2.7654143904731359</v>
      </c>
      <c r="T60">
        <v>-2.4365898311833618</v>
      </c>
      <c r="U60">
        <v>-1.1051739782349781</v>
      </c>
      <c r="V60">
        <v>-1.6822043683970349</v>
      </c>
      <c r="W60">
        <v>-1.9531319643418139</v>
      </c>
      <c r="AA60">
        <v>-0.97894383018161046</v>
      </c>
      <c r="AB60">
        <v>-1.5491796582720261</v>
      </c>
      <c r="AC60">
        <v>-2.36913679604762</v>
      </c>
      <c r="AD60">
        <v>-2.1749659868732349</v>
      </c>
      <c r="AE60">
        <v>-2.3247194511812741</v>
      </c>
      <c r="AF60">
        <v>-2.2631903095248078</v>
      </c>
      <c r="AG60">
        <v>-1.9239520508324739</v>
      </c>
      <c r="AH60">
        <v>-1.438003321772257</v>
      </c>
      <c r="AI60">
        <v>-2.1707455595144989</v>
      </c>
      <c r="AJ60">
        <v>-0.56003517852811802</v>
      </c>
      <c r="AK60">
        <v>-2.6826695974904822</v>
      </c>
      <c r="AL60">
        <v>-1.5174332214251851</v>
      </c>
      <c r="AM60">
        <v>-1.993767094666294</v>
      </c>
      <c r="AN60">
        <v>-1.8567658633183719</v>
      </c>
      <c r="AO60">
        <v>-1.5332272498764179</v>
      </c>
      <c r="AP60">
        <v>-1.275118401739334</v>
      </c>
      <c r="AQ60">
        <v>-2.4222122169526341</v>
      </c>
      <c r="AR60">
        <v>-1.5485833829743341</v>
      </c>
      <c r="AS60">
        <v>-1.505859352488701</v>
      </c>
      <c r="AT60">
        <v>-1.020714137234042</v>
      </c>
      <c r="AV60">
        <v>-0.51955758906179106</v>
      </c>
      <c r="AW60">
        <v>-2.8957110094298328</v>
      </c>
      <c r="AX60">
        <v>-1.739805008936949</v>
      </c>
      <c r="AY60">
        <v>-0.53613366661162443</v>
      </c>
    </row>
    <row r="61" spans="1:101" x14ac:dyDescent="0.25">
      <c r="A61" t="s">
        <v>73</v>
      </c>
      <c r="BA61">
        <v>-2.960822172845154</v>
      </c>
      <c r="BB61">
        <v>-2.732123546333582</v>
      </c>
      <c r="BC61">
        <v>0.57241610025342859</v>
      </c>
      <c r="BD61">
        <v>-9.0375914411846878E-2</v>
      </c>
      <c r="BE61">
        <v>-1.16309398021727</v>
      </c>
      <c r="BF61">
        <v>-0.3153005165631283</v>
      </c>
      <c r="BG61">
        <v>-1.9531215164465521</v>
      </c>
      <c r="BH61">
        <v>-0.24633790375102149</v>
      </c>
      <c r="BI61">
        <v>-2.8812839593269501</v>
      </c>
      <c r="BJ61">
        <v>-0.76939560933653672</v>
      </c>
      <c r="BK61">
        <v>-0.49054524195575028</v>
      </c>
      <c r="BL61">
        <v>-1.827547018105798</v>
      </c>
      <c r="BM61">
        <v>-2.5596185370177289</v>
      </c>
      <c r="BN61">
        <v>-0.6041085904579514</v>
      </c>
      <c r="BO61">
        <v>-0.56106386331706792</v>
      </c>
      <c r="BP61">
        <v>-0.89095397804323873</v>
      </c>
      <c r="BQ61">
        <v>-1.2841301940415339</v>
      </c>
      <c r="BR61">
        <v>-0.42063005255272878</v>
      </c>
      <c r="BS61">
        <v>-0.34774480478847669</v>
      </c>
      <c r="BT61">
        <v>-0.68844775522593482</v>
      </c>
      <c r="BU61">
        <v>-0.19458111502572559</v>
      </c>
      <c r="BV61">
        <v>-0.22612298870727299</v>
      </c>
      <c r="BW61">
        <v>-0.39978826843439319</v>
      </c>
      <c r="BZ61">
        <v>-2.4665526950563961</v>
      </c>
      <c r="CA61">
        <v>-0.65335830469721967</v>
      </c>
      <c r="CB61">
        <v>-1.204499994295914</v>
      </c>
      <c r="CC61">
        <v>-0.5666206371775</v>
      </c>
      <c r="CD61">
        <v>-1.345954554953386</v>
      </c>
      <c r="CE61">
        <v>-1.030417821029864</v>
      </c>
      <c r="CF61">
        <v>-1.3058628362071889</v>
      </c>
      <c r="CG61">
        <v>-0.27892992137554401</v>
      </c>
      <c r="CH61">
        <v>-2.4861128640950372</v>
      </c>
      <c r="CI61">
        <v>-0.55804787096207964</v>
      </c>
      <c r="CJ61">
        <v>-0.9805591738873336</v>
      </c>
      <c r="CK61">
        <v>0.47526816236782499</v>
      </c>
      <c r="CL61">
        <v>0.34204044534796341</v>
      </c>
      <c r="CM61">
        <v>-0.2367511676193127</v>
      </c>
      <c r="CN61">
        <v>-7.1716337303403724E-2</v>
      </c>
      <c r="CO61">
        <v>0.69190993281011015</v>
      </c>
      <c r="CP61">
        <v>0.48348587929639869</v>
      </c>
      <c r="CQ61">
        <v>6.567302096476002E-2</v>
      </c>
      <c r="CR61">
        <v>0.31851350175336512</v>
      </c>
      <c r="CS61">
        <v>-0.33020309605541798</v>
      </c>
      <c r="CU61">
        <v>-0.22687047817470679</v>
      </c>
    </row>
    <row r="62" spans="1:101" x14ac:dyDescent="0.25">
      <c r="A62" t="s">
        <v>74</v>
      </c>
      <c r="B62">
        <v>-2.8120915396202029</v>
      </c>
      <c r="C62">
        <v>-2.5228089111187528</v>
      </c>
      <c r="D62">
        <v>0.28949847184126037</v>
      </c>
      <c r="E62">
        <v>-1.992309633002565E-2</v>
      </c>
      <c r="F62">
        <v>-2.3370361350356998</v>
      </c>
      <c r="G62">
        <v>-0.54678778833638053</v>
      </c>
      <c r="H62">
        <v>0.147793773189448</v>
      </c>
      <c r="I62">
        <v>-1.8449275934607829</v>
      </c>
      <c r="J62">
        <v>-1.0043810846800401</v>
      </c>
      <c r="K62">
        <v>-1.972249631155838</v>
      </c>
      <c r="L62">
        <v>-1.30403454991685</v>
      </c>
      <c r="M62">
        <v>-0.54138008226582501</v>
      </c>
      <c r="N62">
        <v>-1.494715964596258</v>
      </c>
      <c r="O62">
        <v>-0.98497279757095069</v>
      </c>
      <c r="P62">
        <v>-1.3361573159286619</v>
      </c>
      <c r="Q62">
        <v>-1.125391642911554</v>
      </c>
      <c r="R62">
        <v>-2.3372215767639628</v>
      </c>
      <c r="S62">
        <v>-1.3721394493181061</v>
      </c>
      <c r="T62">
        <v>-0.91905540899583116</v>
      </c>
      <c r="U62">
        <v>-0.84503495694116271</v>
      </c>
      <c r="V62">
        <v>-0.74466360973894052</v>
      </c>
      <c r="W62">
        <v>-1.640716808618859</v>
      </c>
      <c r="AA62">
        <v>-0.1352658062556174</v>
      </c>
      <c r="AB62">
        <v>-1.2100325770525859</v>
      </c>
      <c r="AC62">
        <v>-1.3416828225373609</v>
      </c>
      <c r="AD62">
        <v>-1.2228132009554269</v>
      </c>
      <c r="AE62">
        <v>-1.4003804993350319</v>
      </c>
      <c r="AF62">
        <v>-1.084615887614127</v>
      </c>
      <c r="AG62">
        <v>-1.6046253228238569</v>
      </c>
      <c r="AH62">
        <v>-1.4843141236905399</v>
      </c>
      <c r="AI62">
        <v>-0.25364264275592019</v>
      </c>
      <c r="AJ62">
        <v>0.25129731486321849</v>
      </c>
      <c r="AK62">
        <v>-1.586206572330324</v>
      </c>
      <c r="AL62">
        <v>-0.54097720278944372</v>
      </c>
      <c r="AM62">
        <v>-0.69239567027089555</v>
      </c>
      <c r="AN62">
        <v>-0.99551979875270924</v>
      </c>
      <c r="AO62">
        <v>-4.3524776681688707E-2</v>
      </c>
      <c r="AP62">
        <v>-0.8638926059949259</v>
      </c>
      <c r="AQ62">
        <v>-0.16595978807561931</v>
      </c>
      <c r="AR62">
        <v>-1.0731588130508309</v>
      </c>
      <c r="AS62">
        <v>-1.5886688844223471</v>
      </c>
      <c r="AT62">
        <v>-0.82477787147336767</v>
      </c>
      <c r="AV62">
        <v>5.2285130152013658E-2</v>
      </c>
      <c r="AW62">
        <v>-2.641709830209539</v>
      </c>
      <c r="AX62">
        <v>-2.8261425542594729</v>
      </c>
      <c r="AY62">
        <v>0.64459883637268445</v>
      </c>
      <c r="BA62">
        <v>-1.308658939914235</v>
      </c>
      <c r="BB62">
        <v>-0.41391757229160392</v>
      </c>
      <c r="BC62">
        <v>0.88762007976269341</v>
      </c>
      <c r="BD62">
        <v>-0.46262282913077962</v>
      </c>
      <c r="BE62">
        <v>-8.927187102329719E-3</v>
      </c>
      <c r="BF62">
        <v>-1.0886729238632149</v>
      </c>
      <c r="BG62">
        <v>-1.136012852547859</v>
      </c>
      <c r="BH62">
        <v>0.44593458450594581</v>
      </c>
      <c r="BI62">
        <v>0.37331889846893967</v>
      </c>
      <c r="BJ62">
        <v>0.20654020137885121</v>
      </c>
      <c r="BK62">
        <v>-1.5591205624680531</v>
      </c>
      <c r="BL62">
        <v>-0.94165206742986052</v>
      </c>
      <c r="BM62">
        <v>0.33879343514699872</v>
      </c>
      <c r="BN62">
        <v>-1.629246654203319</v>
      </c>
      <c r="BO62">
        <v>-0.20319227227767769</v>
      </c>
      <c r="BP62">
        <v>-0.20894559623541589</v>
      </c>
      <c r="BQ62">
        <v>-7.5306115028840839E-2</v>
      </c>
      <c r="BR62">
        <v>-0.20490416597862329</v>
      </c>
      <c r="BS62">
        <v>-0.29272891788111138</v>
      </c>
      <c r="BT62">
        <v>-1.559546634823785</v>
      </c>
      <c r="BU62">
        <v>0.37983955054379043</v>
      </c>
      <c r="BV62">
        <v>-0.16599729357625639</v>
      </c>
      <c r="BW62">
        <v>-0.23166907376649221</v>
      </c>
      <c r="BZ62">
        <v>0.31334686753696711</v>
      </c>
      <c r="CA62">
        <v>-0.98126066441254134</v>
      </c>
      <c r="CB62">
        <v>-4.8022306016207952E-2</v>
      </c>
      <c r="CC62">
        <v>-0.80049150277334191</v>
      </c>
      <c r="CD62">
        <v>-0.20671519623160409</v>
      </c>
      <c r="CE62">
        <v>-0.3449830705471974</v>
      </c>
      <c r="CF62">
        <v>-0.18113514075168929</v>
      </c>
      <c r="CG62">
        <v>-1.1636117506957031</v>
      </c>
    </row>
    <row r="63" spans="1:101" x14ac:dyDescent="0.25">
      <c r="A63" t="s">
        <v>75</v>
      </c>
      <c r="B63">
        <v>-2.427616569352947</v>
      </c>
      <c r="C63">
        <v>-1.764553833295923</v>
      </c>
      <c r="D63">
        <v>-0.24609846547940559</v>
      </c>
      <c r="E63">
        <v>-1.181731899071945</v>
      </c>
      <c r="F63">
        <v>-1.7498581106194959</v>
      </c>
      <c r="G63">
        <v>-2.0655149970693589</v>
      </c>
      <c r="H63">
        <v>-1.8112826135878259</v>
      </c>
      <c r="I63">
        <v>-2.2387468016733791</v>
      </c>
      <c r="J63">
        <v>-2.1855208481636512</v>
      </c>
      <c r="K63">
        <v>-1.935685650646898</v>
      </c>
      <c r="L63">
        <v>-2.4993641926506869</v>
      </c>
      <c r="M63">
        <v>-2.12945873067798</v>
      </c>
      <c r="N63">
        <v>-2.348511654695844</v>
      </c>
      <c r="O63">
        <v>-2.3458025678531809</v>
      </c>
      <c r="P63">
        <v>-2.3151694957494868</v>
      </c>
      <c r="Q63">
        <v>-1.5606673152496651</v>
      </c>
      <c r="R63">
        <v>-2.392760124375195</v>
      </c>
      <c r="S63">
        <v>-2.118726658587081</v>
      </c>
      <c r="T63">
        <v>-0.67949153254604888</v>
      </c>
      <c r="U63">
        <v>-2.0376093895162728</v>
      </c>
      <c r="V63">
        <v>-1.3004126198788979</v>
      </c>
      <c r="W63">
        <v>-0.86542144100279506</v>
      </c>
      <c r="AA63">
        <v>-1.6674001731307291</v>
      </c>
      <c r="AB63">
        <v>-2.1568535696511759</v>
      </c>
      <c r="AC63">
        <v>-2.0444462378182569</v>
      </c>
      <c r="AD63">
        <v>-1.2458100888518591</v>
      </c>
      <c r="AE63">
        <v>-1.045204266866349</v>
      </c>
      <c r="AF63">
        <v>-1.8693073241001159</v>
      </c>
      <c r="AG63">
        <v>-1.969411873003396</v>
      </c>
      <c r="AH63">
        <v>-1.4483590059477001</v>
      </c>
      <c r="AI63">
        <v>-2.120827566948694</v>
      </c>
      <c r="AJ63">
        <v>-1.888197804349135</v>
      </c>
      <c r="AK63">
        <v>-2.4641245525621471</v>
      </c>
      <c r="AL63">
        <v>-2.4659299595241628</v>
      </c>
      <c r="AM63">
        <v>-1.692694550887939</v>
      </c>
      <c r="AN63">
        <v>-1.189891785412067</v>
      </c>
      <c r="AO63">
        <v>-0.84453115384749966</v>
      </c>
      <c r="AP63">
        <v>-1.6364171912344989</v>
      </c>
      <c r="AQ63">
        <v>-0.56578096834781466</v>
      </c>
      <c r="AR63">
        <v>-1.103783660768384</v>
      </c>
      <c r="AS63">
        <v>-0.77349107814634266</v>
      </c>
      <c r="AT63">
        <v>-0.61002701545640381</v>
      </c>
      <c r="AV63">
        <v>0.14190613610007111</v>
      </c>
      <c r="AW63">
        <v>-1.651753859546059</v>
      </c>
      <c r="AX63">
        <v>-1.8327011093260199</v>
      </c>
      <c r="AY63">
        <v>-0.122209364007794</v>
      </c>
      <c r="BA63">
        <v>-1.948559852216935</v>
      </c>
      <c r="BB63">
        <v>-0.87340926570964084</v>
      </c>
      <c r="BC63">
        <v>0.49658679773375553</v>
      </c>
      <c r="BD63">
        <v>-1.9454668711937131</v>
      </c>
      <c r="BE63">
        <v>-0.82765173197349395</v>
      </c>
      <c r="BF63">
        <v>-2.123845796305333</v>
      </c>
      <c r="BG63">
        <v>1.3028114437938471E-2</v>
      </c>
      <c r="BH63">
        <v>-1.9242795386649429</v>
      </c>
      <c r="BI63">
        <v>-0.9395906527621789</v>
      </c>
      <c r="BJ63">
        <v>-2.6915602427114629</v>
      </c>
      <c r="BK63">
        <v>-2.5995804762114481</v>
      </c>
      <c r="BL63">
        <v>-2.366163515270864</v>
      </c>
      <c r="BM63">
        <v>-1.354948198516239</v>
      </c>
      <c r="BN63">
        <v>-2.016590620898719</v>
      </c>
      <c r="BO63">
        <v>-2.6225877652691181</v>
      </c>
      <c r="BP63">
        <v>-2.6831176769356362</v>
      </c>
      <c r="BQ63">
        <v>-2.8847427008257549</v>
      </c>
      <c r="BR63">
        <v>-2.9707649932329452</v>
      </c>
      <c r="BS63">
        <v>-0.47423616371836352</v>
      </c>
      <c r="BT63">
        <v>-2.1314333560609571</v>
      </c>
      <c r="BU63">
        <v>-2.371619071480048</v>
      </c>
      <c r="BV63">
        <v>-0.38466199439406662</v>
      </c>
      <c r="BW63">
        <v>-0.30902676633214099</v>
      </c>
      <c r="BZ63">
        <v>-0.73793213176387362</v>
      </c>
      <c r="CA63">
        <v>-2.4429526447050738</v>
      </c>
      <c r="CB63">
        <v>-0.99722380159461421</v>
      </c>
      <c r="CC63">
        <v>-1.9527940344616941</v>
      </c>
      <c r="CD63">
        <v>-0.79192184547460143</v>
      </c>
      <c r="CE63">
        <v>-1.750643655360572</v>
      </c>
      <c r="CF63">
        <v>-2.393841328838151</v>
      </c>
      <c r="CG63">
        <v>-2.498089333751786</v>
      </c>
      <c r="CH63">
        <v>-0.48068785586284968</v>
      </c>
      <c r="CI63">
        <v>-2.0324925642705201</v>
      </c>
      <c r="CJ63">
        <v>-0.59030217309349575</v>
      </c>
      <c r="CK63">
        <v>-1.03844653716775</v>
      </c>
      <c r="CL63">
        <v>-0.50137977241218734</v>
      </c>
      <c r="CM63">
        <v>-0.64961491237700031</v>
      </c>
      <c r="CN63">
        <v>9.5825860777079733E-2</v>
      </c>
      <c r="CO63">
        <v>0.4620529246134803</v>
      </c>
      <c r="CP63">
        <v>0.30481961429434651</v>
      </c>
      <c r="CQ63">
        <v>-0.88600832887380043</v>
      </c>
      <c r="CR63">
        <v>0.38408281869964211</v>
      </c>
      <c r="CS63">
        <v>-0.57651980771294331</v>
      </c>
      <c r="CU63">
        <v>-0.50834310602753363</v>
      </c>
    </row>
    <row r="64" spans="1:101" x14ac:dyDescent="0.25">
      <c r="A64" t="s">
        <v>76</v>
      </c>
      <c r="B64">
        <v>-3.4748654513547619</v>
      </c>
      <c r="C64">
        <v>-3.425214798796413</v>
      </c>
      <c r="D64">
        <v>-0.25929509688157398</v>
      </c>
      <c r="E64">
        <v>-1.983780766856073</v>
      </c>
      <c r="F64">
        <v>-2.9962610034983288</v>
      </c>
      <c r="G64">
        <v>-0.5863801510333716</v>
      </c>
      <c r="H64">
        <v>-2.5317568019005399</v>
      </c>
      <c r="I64">
        <v>-2.9131724179550749</v>
      </c>
      <c r="J64">
        <v>-1.7508885597777131</v>
      </c>
      <c r="K64">
        <v>-2.1377408099366111</v>
      </c>
      <c r="L64">
        <v>-1.91929849197611</v>
      </c>
      <c r="M64">
        <v>-2.374991333536526</v>
      </c>
      <c r="N64">
        <v>-2.7866741607231291</v>
      </c>
      <c r="O64">
        <v>-2.2547877275941861</v>
      </c>
      <c r="P64">
        <v>-2.64948324144083</v>
      </c>
      <c r="Q64">
        <v>-2.876240047617566</v>
      </c>
      <c r="R64">
        <v>-2.6542944509754518</v>
      </c>
      <c r="S64">
        <v>-2.0436146515664002</v>
      </c>
      <c r="T64">
        <v>-1.763232774676148</v>
      </c>
      <c r="U64">
        <v>-2.380324390214545</v>
      </c>
      <c r="V64">
        <v>-2.618077913529218</v>
      </c>
      <c r="W64">
        <v>-0.33027848869526832</v>
      </c>
      <c r="AA64">
        <v>-1.8236954467512121</v>
      </c>
      <c r="AB64">
        <v>-2.365104308797267</v>
      </c>
      <c r="AC64">
        <v>-2.1113225591432672</v>
      </c>
      <c r="AD64">
        <v>-2.1909497039511701</v>
      </c>
      <c r="AE64">
        <v>-2.9846218293305782</v>
      </c>
      <c r="AF64">
        <v>-1.6763214629231351</v>
      </c>
      <c r="AG64">
        <v>-3.5304180437948398</v>
      </c>
      <c r="AH64">
        <v>-2.535834910845808</v>
      </c>
      <c r="AI64">
        <v>-2.2965079239926509</v>
      </c>
      <c r="AJ64">
        <v>-3.166396551675001</v>
      </c>
      <c r="AK64">
        <v>-2.4445203487269129</v>
      </c>
      <c r="AL64">
        <v>-1.8762907784349061</v>
      </c>
      <c r="AM64">
        <v>-2.8946836604571149</v>
      </c>
      <c r="AN64">
        <v>-3.0276632703256259</v>
      </c>
      <c r="AO64">
        <v>-3.1683116802046909</v>
      </c>
      <c r="AP64">
        <v>-1.285565369719404</v>
      </c>
      <c r="AQ64">
        <v>-2.5373266010244322</v>
      </c>
      <c r="AR64">
        <v>-2.9941445952953241</v>
      </c>
      <c r="AS64">
        <v>-2.5369330974028892</v>
      </c>
      <c r="AT64">
        <v>-1.760739083987972</v>
      </c>
      <c r="AV64">
        <v>-0.28971115382145701</v>
      </c>
      <c r="AW64">
        <v>-3.3706503866269828</v>
      </c>
      <c r="AX64">
        <v>-3.4385422776321741</v>
      </c>
      <c r="AY64">
        <v>-1.332436192232725</v>
      </c>
      <c r="BA64">
        <v>-3.061932354839803</v>
      </c>
      <c r="BB64">
        <v>-3.142330372223253</v>
      </c>
      <c r="BC64">
        <v>-0.43142101857240522</v>
      </c>
      <c r="BD64">
        <v>-1.6495068694279731</v>
      </c>
      <c r="BE64">
        <v>-2.1660000632757241</v>
      </c>
      <c r="BF64">
        <v>-2.7955754432271491</v>
      </c>
      <c r="BG64">
        <v>-1.560658657397606</v>
      </c>
      <c r="BH64">
        <v>-3.0076186275393608</v>
      </c>
      <c r="BI64">
        <v>-3.0681839533265038</v>
      </c>
      <c r="BJ64">
        <v>-2.4442709469512658</v>
      </c>
      <c r="BK64">
        <v>-2.9205818453680101</v>
      </c>
      <c r="BL64">
        <v>-0.39249658813212662</v>
      </c>
      <c r="BM64">
        <v>-2.9833359977636249</v>
      </c>
      <c r="BN64">
        <v>-2.1054599546672019</v>
      </c>
      <c r="BO64">
        <v>-3.0150950505873619</v>
      </c>
      <c r="BP64">
        <v>-1.3601321526890271</v>
      </c>
      <c r="BQ64">
        <v>-2.8119513918966339</v>
      </c>
      <c r="BR64">
        <v>-2.9936766421617702</v>
      </c>
      <c r="BS64">
        <v>-2.1972265016010071</v>
      </c>
      <c r="BT64">
        <v>-1.868422475904743</v>
      </c>
      <c r="BU64">
        <v>-2.9385967394506318</v>
      </c>
      <c r="BV64">
        <v>-1.6761197484213379</v>
      </c>
      <c r="BW64">
        <v>-1.1883421711063309</v>
      </c>
      <c r="BZ64">
        <v>-1.445164732003116</v>
      </c>
      <c r="CA64">
        <v>8.0299910528804034E-3</v>
      </c>
      <c r="CB64">
        <v>-2.3060898739229931</v>
      </c>
      <c r="CC64">
        <v>-2.2225110374327248</v>
      </c>
      <c r="CD64">
        <v>-3.1586277901949069</v>
      </c>
      <c r="CE64">
        <v>-2.3022582148974742</v>
      </c>
      <c r="CF64">
        <v>-2.175492161776547</v>
      </c>
      <c r="CG64">
        <v>-3.0087427431528631</v>
      </c>
      <c r="CH64">
        <v>-2.3452768276314342</v>
      </c>
      <c r="CI64">
        <v>-2.094860546695009</v>
      </c>
      <c r="CJ64">
        <v>-2.62185804273782</v>
      </c>
      <c r="CK64">
        <v>-2.4056334601278331</v>
      </c>
      <c r="CL64">
        <v>-3.2404104267074891</v>
      </c>
      <c r="CM64">
        <v>-2.8823507410790472</v>
      </c>
      <c r="CN64">
        <v>-3.2608427869513399</v>
      </c>
      <c r="CO64">
        <v>-0.62352357984004714</v>
      </c>
      <c r="CP64">
        <v>-3.001949068385926</v>
      </c>
      <c r="CQ64">
        <v>-3.0049459316115081</v>
      </c>
      <c r="CR64">
        <v>-2.6085949600795622</v>
      </c>
      <c r="CS64">
        <v>-2.212346528959594</v>
      </c>
      <c r="CU64">
        <v>-0.74675734822760276</v>
      </c>
    </row>
    <row r="65" spans="1:101" x14ac:dyDescent="0.25">
      <c r="A65" t="s">
        <v>77</v>
      </c>
      <c r="B65">
        <v>-2.5252688498875711</v>
      </c>
      <c r="C65">
        <v>-2.499869531835528</v>
      </c>
      <c r="D65">
        <v>-0.24431992477387829</v>
      </c>
      <c r="E65">
        <v>-0.47263064132126492</v>
      </c>
      <c r="F65">
        <v>-2.8781016330112381</v>
      </c>
      <c r="G65">
        <v>-2.417621630299851</v>
      </c>
      <c r="H65">
        <v>-2.8523001255184108</v>
      </c>
      <c r="I65">
        <v>-2.8014272662213928</v>
      </c>
      <c r="J65">
        <v>-2.868971336698515</v>
      </c>
      <c r="K65">
        <v>-1.074831745464067</v>
      </c>
      <c r="L65">
        <v>-2.549264626370138</v>
      </c>
      <c r="M65">
        <v>-0.63742017017373009</v>
      </c>
      <c r="N65">
        <v>-2.529138604747343</v>
      </c>
      <c r="O65">
        <v>-2.6519407587043302</v>
      </c>
      <c r="P65">
        <v>-2.528629088459958</v>
      </c>
      <c r="Q65">
        <v>-2.5851867782841258</v>
      </c>
      <c r="R65">
        <v>-2.590022532017036</v>
      </c>
      <c r="S65">
        <v>-1.946719682734078</v>
      </c>
      <c r="T65">
        <v>-2.5665221401996048</v>
      </c>
      <c r="U65">
        <v>-2.2876772348501029</v>
      </c>
      <c r="V65">
        <v>-2.5045868466428431</v>
      </c>
      <c r="W65">
        <v>-1.1229762681161379</v>
      </c>
      <c r="AA65">
        <v>-2.3318880824883572</v>
      </c>
      <c r="AB65">
        <v>0.1209091494854122</v>
      </c>
      <c r="AC65">
        <v>-1.1278063862945129</v>
      </c>
      <c r="AD65">
        <v>-2.5610585215624342</v>
      </c>
      <c r="AE65">
        <v>-1.3159694510083499</v>
      </c>
      <c r="AF65">
        <v>-1.662727463700765</v>
      </c>
      <c r="AG65">
        <v>-0.72849549398233937</v>
      </c>
      <c r="AH65">
        <v>-0.24397595889874449</v>
      </c>
      <c r="AI65">
        <v>-1.245596675048652</v>
      </c>
      <c r="AJ65">
        <v>-2.0311700054626169</v>
      </c>
      <c r="AK65">
        <v>-2.2034048980049379</v>
      </c>
      <c r="AL65">
        <v>-2.3759617057505058</v>
      </c>
      <c r="AM65">
        <v>-2.072145789757549</v>
      </c>
      <c r="AN65">
        <v>-2.105724292112864</v>
      </c>
      <c r="AO65">
        <v>-1.3310037569031601</v>
      </c>
      <c r="AP65">
        <v>-2.2616686431874422</v>
      </c>
      <c r="AQ65">
        <v>-2.5424999127926</v>
      </c>
      <c r="AR65">
        <v>-1.8162750749584811</v>
      </c>
      <c r="AS65">
        <v>-1.434416449690058</v>
      </c>
      <c r="AT65">
        <v>-1.7505393593964429</v>
      </c>
      <c r="AV65">
        <v>-0.53236228558043563</v>
      </c>
      <c r="AW65">
        <v>-2.609570086996519</v>
      </c>
      <c r="AX65">
        <v>-1.9496183678475041</v>
      </c>
      <c r="AY65">
        <v>0.72691119849024854</v>
      </c>
      <c r="BA65">
        <v>-2.2891961880987899</v>
      </c>
      <c r="BB65">
        <v>-2.45641828099071</v>
      </c>
      <c r="BC65">
        <v>-0.42635296826274771</v>
      </c>
      <c r="BD65">
        <v>-1.5731455567013639</v>
      </c>
      <c r="BE65">
        <v>-2.5264201019077301</v>
      </c>
      <c r="BF65">
        <v>-2.5387253484924921</v>
      </c>
      <c r="BG65">
        <v>-0.36566299699098098</v>
      </c>
      <c r="BH65">
        <v>-1.934413034109937</v>
      </c>
      <c r="BI65">
        <v>-1.946308766229893</v>
      </c>
      <c r="BJ65">
        <v>-0.21726552736519339</v>
      </c>
      <c r="BK65">
        <v>-1.067494933981606</v>
      </c>
      <c r="BL65">
        <v>-2.5751191631754291</v>
      </c>
      <c r="BM65">
        <v>-0.72396154302914351</v>
      </c>
      <c r="BN65">
        <v>-2.4955717691321251</v>
      </c>
      <c r="BO65">
        <v>-1.4268312245285799</v>
      </c>
      <c r="BP65">
        <v>-1.991197781891356</v>
      </c>
      <c r="BQ65">
        <v>-2.5865431386894819</v>
      </c>
      <c r="BR65">
        <v>-2.4603488337718238</v>
      </c>
      <c r="BS65">
        <v>5.5478727072273561E-2</v>
      </c>
      <c r="BT65">
        <v>-2.7566626625806938</v>
      </c>
      <c r="BU65">
        <v>-2.8728894522869939</v>
      </c>
      <c r="BV65">
        <v>-1.46703283669677</v>
      </c>
      <c r="BW65">
        <v>-2.340445440894229</v>
      </c>
      <c r="BZ65">
        <v>-2.768007248037947</v>
      </c>
      <c r="CA65">
        <v>-2.838033813112919</v>
      </c>
      <c r="CB65">
        <v>-2.4780858187465942</v>
      </c>
      <c r="CC65">
        <v>-2.3388726264137771</v>
      </c>
      <c r="CD65">
        <v>-2.8311198758155678</v>
      </c>
      <c r="CE65">
        <v>-3.0264726774552182</v>
      </c>
      <c r="CF65">
        <v>-3.0417690893407219</v>
      </c>
      <c r="CG65">
        <v>-3.1205746602738889</v>
      </c>
      <c r="CH65">
        <v>-3.1698045943787561</v>
      </c>
      <c r="CI65">
        <v>-2.95232215070605</v>
      </c>
      <c r="CJ65">
        <v>-0.87401515667615004</v>
      </c>
      <c r="CK65">
        <v>-2.319914336570378</v>
      </c>
      <c r="CL65">
        <v>-2.5460250473420332</v>
      </c>
      <c r="CM65">
        <v>-1.136668061924599</v>
      </c>
      <c r="CN65">
        <v>-2.270206477705377</v>
      </c>
      <c r="CO65">
        <v>0.1943558059601225</v>
      </c>
      <c r="CP65">
        <v>-2.0310418193739399</v>
      </c>
      <c r="CQ65">
        <v>-1.6971787005696071</v>
      </c>
      <c r="CR65">
        <v>-2.069370969749353</v>
      </c>
      <c r="CS65">
        <v>-1.696022455244897</v>
      </c>
      <c r="CU65">
        <v>-1.5173467186132601</v>
      </c>
    </row>
    <row r="66" spans="1:101" x14ac:dyDescent="0.25">
      <c r="A66" t="s">
        <v>78</v>
      </c>
      <c r="B66">
        <v>-2.9064680605178652</v>
      </c>
      <c r="C66">
        <v>-3.1729072318552709</v>
      </c>
      <c r="D66">
        <v>-1.9732229353681201</v>
      </c>
      <c r="E66">
        <v>-3.089675569920316</v>
      </c>
      <c r="F66">
        <v>-2.49284636056968</v>
      </c>
      <c r="G66">
        <v>-2.6726966929543918</v>
      </c>
      <c r="H66">
        <v>-3.2547808906964928</v>
      </c>
      <c r="I66">
        <v>-2.5307980656386051</v>
      </c>
      <c r="J66">
        <v>-3.1494233629323398</v>
      </c>
      <c r="K66">
        <v>-2.3397148233798379</v>
      </c>
      <c r="L66">
        <v>-3.2660003318578501</v>
      </c>
      <c r="M66">
        <v>-3.273093090197229</v>
      </c>
      <c r="N66">
        <v>-3.3535707889178852</v>
      </c>
      <c r="O66">
        <v>-2.831550693569993</v>
      </c>
      <c r="P66">
        <v>-2.6549493621067231</v>
      </c>
      <c r="Q66">
        <v>-3.0956926257652779</v>
      </c>
      <c r="R66">
        <v>-3.3367719836496872</v>
      </c>
      <c r="S66">
        <v>-3.005632433783135</v>
      </c>
      <c r="T66">
        <v>-3.3263554942088192</v>
      </c>
      <c r="U66">
        <v>-1.908520192207972</v>
      </c>
      <c r="V66">
        <v>-1.9907341147645909</v>
      </c>
      <c r="W66">
        <v>-2.1599635640989701</v>
      </c>
      <c r="AA66">
        <v>-2.779820875909417</v>
      </c>
      <c r="AB66">
        <v>-2.026526086368464</v>
      </c>
      <c r="AC66">
        <v>-3.295801747968496</v>
      </c>
      <c r="AD66">
        <v>-1.7275043317398711</v>
      </c>
      <c r="AE66">
        <v>-3.0743288666551041</v>
      </c>
      <c r="AF66">
        <v>-2.2460842834371282</v>
      </c>
      <c r="AG66">
        <v>-3.159947609999767</v>
      </c>
      <c r="AH66">
        <v>-2.178591978585545</v>
      </c>
      <c r="AI66">
        <v>-2.350976160843723</v>
      </c>
      <c r="AJ66">
        <v>-2.3609727350476239</v>
      </c>
      <c r="AK66">
        <v>-3.1044815413704652</v>
      </c>
      <c r="AL66">
        <v>-3.1271514672718759</v>
      </c>
      <c r="AM66">
        <v>-2.9411719189598968</v>
      </c>
      <c r="AN66">
        <v>-2.676382300606245</v>
      </c>
      <c r="AO66">
        <v>-3.1288685765666941</v>
      </c>
      <c r="AP66">
        <v>-2.8346922619985819</v>
      </c>
      <c r="AQ66">
        <v>-3.3374863302921791</v>
      </c>
      <c r="AR66">
        <v>-2.8982309831498601</v>
      </c>
      <c r="AS66">
        <v>-2.5307874959767509</v>
      </c>
      <c r="AT66">
        <v>-2.945962306007142</v>
      </c>
      <c r="AV66">
        <v>-1.448685825264032</v>
      </c>
      <c r="AW66">
        <v>-2.4771632302669402</v>
      </c>
      <c r="AX66">
        <v>-2.1829878830289222</v>
      </c>
      <c r="AY66">
        <v>-0.80507811508503202</v>
      </c>
      <c r="BA66">
        <v>-1.3101252209152821</v>
      </c>
      <c r="BB66">
        <v>-3.0125419320256039</v>
      </c>
      <c r="BC66">
        <v>-1.459860454874929</v>
      </c>
      <c r="BD66">
        <v>-2.8549530362085078</v>
      </c>
      <c r="BE66">
        <v>-2.088598887098744</v>
      </c>
      <c r="BF66">
        <v>-2.492552371465933</v>
      </c>
      <c r="BG66">
        <v>-2.5647790020398609</v>
      </c>
      <c r="BH66">
        <v>-2.7856359135840658</v>
      </c>
      <c r="BI66">
        <v>-2.402838785055458</v>
      </c>
      <c r="BJ66">
        <v>-2.1491209609293289</v>
      </c>
      <c r="BK66">
        <v>-2.7834632045532119</v>
      </c>
      <c r="BL66">
        <v>-2.9065914428506399</v>
      </c>
      <c r="BM66">
        <v>-3.200334047792162</v>
      </c>
      <c r="BN66">
        <v>-3.2875597543324209</v>
      </c>
      <c r="BO66">
        <v>-2.7432326804598981</v>
      </c>
      <c r="BP66">
        <v>-3.1948040021264048</v>
      </c>
      <c r="BQ66">
        <v>-3.1553966722973179</v>
      </c>
      <c r="BR66">
        <v>-2.3882091721641312</v>
      </c>
      <c r="BS66">
        <v>-2.4305853360480612</v>
      </c>
      <c r="BT66">
        <v>-2.1417797555472262</v>
      </c>
      <c r="BU66">
        <v>-3.2095981702521912</v>
      </c>
      <c r="BV66">
        <v>-3.158250856576799</v>
      </c>
      <c r="BW66">
        <v>-1.6265462060960281</v>
      </c>
      <c r="BZ66">
        <v>-2.2935722421765639</v>
      </c>
      <c r="CA66">
        <v>-2.7486861110386611</v>
      </c>
      <c r="CB66">
        <v>-3.092735025042503</v>
      </c>
      <c r="CC66">
        <v>-2.3627662622734702</v>
      </c>
      <c r="CD66">
        <v>-3.0645659649448538</v>
      </c>
      <c r="CE66">
        <v>-2.5540291884792681</v>
      </c>
      <c r="CF66">
        <v>-2.8669849864777022</v>
      </c>
      <c r="CG66">
        <v>-2.637764436520782</v>
      </c>
      <c r="CH66">
        <v>-1.658555158311759</v>
      </c>
      <c r="CI66">
        <v>-2.7123515872036088</v>
      </c>
      <c r="CJ66">
        <v>-2.4521732658086508</v>
      </c>
      <c r="CK66">
        <v>-2.28553548986693</v>
      </c>
      <c r="CL66">
        <v>-2.7939495047874279</v>
      </c>
      <c r="CM66">
        <v>-1.9253731569324211</v>
      </c>
      <c r="CN66">
        <v>-2.777328302688542</v>
      </c>
      <c r="CO66">
        <v>-2.7591579245678939</v>
      </c>
      <c r="CP66">
        <v>-2.9409311561602309</v>
      </c>
      <c r="CQ66">
        <v>-2.713342156624198</v>
      </c>
      <c r="CR66">
        <v>-3.0707095771460708</v>
      </c>
      <c r="CS66">
        <v>-2.5012353467392958</v>
      </c>
      <c r="CU66">
        <v>-1.6160927465163839</v>
      </c>
    </row>
    <row r="67" spans="1:101" x14ac:dyDescent="0.25">
      <c r="A67" t="s">
        <v>79</v>
      </c>
      <c r="B67">
        <v>-2.6202697143030602</v>
      </c>
      <c r="C67">
        <v>-2.8893669089193832</v>
      </c>
      <c r="D67">
        <v>-0.170292019445727</v>
      </c>
      <c r="E67">
        <v>-1.469374331913526</v>
      </c>
      <c r="F67">
        <v>-2.2659380261663582</v>
      </c>
      <c r="G67">
        <v>-2.0145473402927521</v>
      </c>
      <c r="H67">
        <v>-2.5163180205547189</v>
      </c>
      <c r="I67">
        <v>-1.6471835934606109</v>
      </c>
      <c r="J67">
        <v>-2.4592720495733431</v>
      </c>
      <c r="K67">
        <v>-2.3884147968226359</v>
      </c>
      <c r="L67">
        <v>-2.764645255144623</v>
      </c>
      <c r="M67">
        <v>-1.626931868055173</v>
      </c>
      <c r="N67">
        <v>-1.867921703045992</v>
      </c>
      <c r="O67">
        <v>-2.1622786269684191</v>
      </c>
      <c r="P67">
        <v>-2.362989276495238</v>
      </c>
      <c r="Q67">
        <v>-2.3297653492125079</v>
      </c>
      <c r="R67">
        <v>-2.585400185204564</v>
      </c>
      <c r="S67">
        <v>-1.399797935684931</v>
      </c>
      <c r="T67">
        <v>-1.7470156587980621</v>
      </c>
      <c r="U67">
        <v>-1.360789837988436</v>
      </c>
      <c r="V67">
        <v>-1.5014743490812661</v>
      </c>
      <c r="W67">
        <v>-0.31944152522811547</v>
      </c>
      <c r="AA67">
        <v>-0.65651650529736683</v>
      </c>
      <c r="AB67">
        <v>-0.95999505786987127</v>
      </c>
      <c r="AC67">
        <v>-1.4815495925018149</v>
      </c>
      <c r="AD67">
        <v>-0.79962436850712904</v>
      </c>
      <c r="AE67">
        <v>-1.745800164185537</v>
      </c>
      <c r="AF67">
        <v>-1.951759370650515</v>
      </c>
      <c r="AG67">
        <v>-2.3301202061455961</v>
      </c>
      <c r="AH67">
        <v>-1.77569991762851</v>
      </c>
      <c r="AI67">
        <v>-2.2709247598313129</v>
      </c>
      <c r="AJ67">
        <v>-1.33645247731547</v>
      </c>
      <c r="AK67">
        <v>-1.874111814938789</v>
      </c>
      <c r="AL67">
        <v>-1.5144531495899869</v>
      </c>
      <c r="AM67">
        <v>-1.92267788209321</v>
      </c>
      <c r="AN67">
        <v>-1.547312237944146</v>
      </c>
      <c r="AO67">
        <v>-1.7013889073739481</v>
      </c>
      <c r="AP67">
        <v>-1.703424384269</v>
      </c>
      <c r="AQ67">
        <v>-1.176082331603453</v>
      </c>
      <c r="AR67">
        <v>-0.98904678324783535</v>
      </c>
      <c r="AS67">
        <v>-1.10104902016062</v>
      </c>
      <c r="AT67">
        <v>-1.240861645006806</v>
      </c>
      <c r="AV67">
        <v>0.42965228048552589</v>
      </c>
      <c r="AW67">
        <v>-2.2340161049042848</v>
      </c>
      <c r="AX67">
        <v>-2.3379613932854548</v>
      </c>
      <c r="AY67">
        <v>-0.49104788243575231</v>
      </c>
      <c r="BA67">
        <v>-2.067132640351804</v>
      </c>
      <c r="BB67">
        <v>-2.4609684875548532</v>
      </c>
      <c r="BC67">
        <v>-1.2434532484983231E-2</v>
      </c>
      <c r="BD67">
        <v>-9.4101577385621873E-2</v>
      </c>
      <c r="BE67">
        <v>-0.72383406428811858</v>
      </c>
      <c r="BF67">
        <v>-1.279560699800492</v>
      </c>
      <c r="BG67">
        <v>-0.93623439803656539</v>
      </c>
      <c r="BH67">
        <v>-0.59928502687195828</v>
      </c>
      <c r="BI67">
        <v>-1.756800637059672</v>
      </c>
      <c r="BJ67">
        <v>-1.883702108613124</v>
      </c>
      <c r="BK67">
        <v>-1.9596747652425279</v>
      </c>
      <c r="BL67">
        <v>-1.3083480347807761</v>
      </c>
      <c r="BM67">
        <v>-2.5626300681816359</v>
      </c>
      <c r="BN67">
        <v>-2.5878550255610282</v>
      </c>
      <c r="BO67">
        <v>-2.480931581246741</v>
      </c>
      <c r="BP67">
        <v>-2.0392178216158539</v>
      </c>
      <c r="BQ67">
        <v>-1.521232696004345</v>
      </c>
      <c r="BR67">
        <v>-1.397007439294806</v>
      </c>
      <c r="BS67">
        <v>-2.4222666464439739</v>
      </c>
      <c r="BT67">
        <v>-1.611397651447469</v>
      </c>
      <c r="BU67">
        <v>-1.097449831382816</v>
      </c>
      <c r="BV67">
        <v>-0.71065628112265755</v>
      </c>
      <c r="BW67">
        <v>-0.48236476101116921</v>
      </c>
      <c r="BZ67">
        <v>-0.66853983270868444</v>
      </c>
      <c r="CA67">
        <v>-1.8785481388161009</v>
      </c>
      <c r="CB67">
        <v>-1.833455532783324</v>
      </c>
      <c r="CC67">
        <v>-1.8019849389011089</v>
      </c>
      <c r="CD67">
        <v>-1.7321097252793241</v>
      </c>
      <c r="CE67">
        <v>-1.589069103372559</v>
      </c>
      <c r="CF67">
        <v>-1.604800326883197</v>
      </c>
      <c r="CG67">
        <v>-1.3128610491179511</v>
      </c>
      <c r="CH67">
        <v>-0.98550675128595433</v>
      </c>
      <c r="CI67">
        <v>0.14904602681763851</v>
      </c>
      <c r="CJ67">
        <v>-0.80001369624619489</v>
      </c>
      <c r="CK67">
        <v>-1.1142020555977641</v>
      </c>
      <c r="CL67">
        <v>-0.87502319475556656</v>
      </c>
      <c r="CM67">
        <v>-1.3453895771963029</v>
      </c>
      <c r="CN67">
        <v>-1.298357937127059</v>
      </c>
      <c r="CO67">
        <v>-0.74438928758345346</v>
      </c>
      <c r="CP67">
        <v>-1.201364991173161</v>
      </c>
      <c r="CQ67">
        <v>-1.5015757785064201</v>
      </c>
      <c r="CR67">
        <v>-0.81401692878175447</v>
      </c>
      <c r="CS67">
        <v>-1.049804468631879</v>
      </c>
      <c r="CU67">
        <v>-0.3687253474904979</v>
      </c>
    </row>
    <row r="68" spans="1:101" x14ac:dyDescent="0.25">
      <c r="A68" t="s">
        <v>80</v>
      </c>
      <c r="B68">
        <v>-3.0129730713085512</v>
      </c>
      <c r="C68">
        <v>-2.9509882020222111</v>
      </c>
      <c r="D68">
        <v>-1.4452685494399959</v>
      </c>
      <c r="E68">
        <v>-2.9256011524808878</v>
      </c>
      <c r="F68">
        <v>-2.3049609638545601</v>
      </c>
      <c r="G68">
        <v>-3.0161157512679759</v>
      </c>
      <c r="H68">
        <v>-2.9121329562612899</v>
      </c>
      <c r="I68">
        <v>-2.613792060473342</v>
      </c>
      <c r="J68">
        <v>-3.0865906909637468</v>
      </c>
      <c r="K68">
        <v>-3.1864834899549059</v>
      </c>
      <c r="L68">
        <v>-3.0934298121476602</v>
      </c>
      <c r="M68">
        <v>-3.0259028900771252</v>
      </c>
      <c r="N68">
        <v>-3.0431443821850448</v>
      </c>
      <c r="O68">
        <v>-2.6509200037596612</v>
      </c>
      <c r="P68">
        <v>-2.2256494646090639</v>
      </c>
      <c r="Q68">
        <v>-2.6604726863186681</v>
      </c>
      <c r="R68">
        <v>-3.158442779286188</v>
      </c>
      <c r="S68">
        <v>-2.9234145618999552</v>
      </c>
      <c r="T68">
        <v>-3.053934065255465</v>
      </c>
      <c r="U68">
        <v>-2.875935633826042</v>
      </c>
      <c r="V68">
        <v>-3.0329002590753058</v>
      </c>
      <c r="W68">
        <v>-1.7405192486522829</v>
      </c>
      <c r="AA68">
        <v>-3.0158262583165558</v>
      </c>
      <c r="BA68">
        <v>-2.9125655249999771</v>
      </c>
      <c r="BB68">
        <v>-3.1777295092771101</v>
      </c>
      <c r="BC68">
        <v>-0.82737298110804103</v>
      </c>
      <c r="BD68">
        <v>-2.6394121328406341</v>
      </c>
      <c r="BE68">
        <v>-2.5504009180743048</v>
      </c>
      <c r="BF68">
        <v>-0.78731981108453764</v>
      </c>
      <c r="BG68">
        <v>-1.1072241420861211</v>
      </c>
      <c r="BH68">
        <v>-1.046687589158235</v>
      </c>
      <c r="BI68">
        <v>-1.571412825101776</v>
      </c>
      <c r="BJ68">
        <v>-3.3968342183293201</v>
      </c>
      <c r="BK68">
        <v>-2.0514478111535701</v>
      </c>
      <c r="BL68">
        <v>-1.578953605177686</v>
      </c>
      <c r="BM68">
        <v>-1.467079220909475</v>
      </c>
      <c r="BN68">
        <v>-1.5310238863413841</v>
      </c>
      <c r="BO68">
        <v>-0.98791683967175492</v>
      </c>
      <c r="BP68">
        <v>-1.979260346891897</v>
      </c>
      <c r="BQ68">
        <v>-3.287703045356293</v>
      </c>
      <c r="BR68">
        <v>-1.523364074600662</v>
      </c>
      <c r="BS68">
        <v>-2.0635345546454591</v>
      </c>
      <c r="BT68">
        <v>-0.69024904335261583</v>
      </c>
      <c r="BU68">
        <v>-3.187948098844775</v>
      </c>
      <c r="BV68">
        <v>-1.642448810444046</v>
      </c>
      <c r="BW68">
        <v>-1.8178497264543041</v>
      </c>
      <c r="BZ68">
        <v>-2.060772424811919</v>
      </c>
      <c r="CA68">
        <v>-3.155038399143165</v>
      </c>
      <c r="CB68">
        <v>-2.8190909271426041</v>
      </c>
      <c r="CC68">
        <v>-1.061811421038356</v>
      </c>
      <c r="CD68">
        <v>-3.1899065840450849</v>
      </c>
      <c r="CE68">
        <v>-0.51582903728661478</v>
      </c>
      <c r="CF68">
        <v>-2.7903015900680148</v>
      </c>
      <c r="CG68">
        <v>-2.7817663078441468</v>
      </c>
      <c r="CH68">
        <v>-2.8549053279507501</v>
      </c>
      <c r="CI68">
        <v>-2.8751767723064878</v>
      </c>
      <c r="CJ68">
        <v>-2.3981829020923309</v>
      </c>
      <c r="CK68">
        <v>-1.228740702419949</v>
      </c>
      <c r="CL68">
        <v>-0.89576691806025732</v>
      </c>
      <c r="CM68">
        <v>-1.798172375443938</v>
      </c>
      <c r="CN68">
        <v>-2.95341527437914</v>
      </c>
      <c r="CO68">
        <v>-3.0275528124775462</v>
      </c>
      <c r="CP68">
        <v>-1.131613368983639</v>
      </c>
      <c r="CQ68">
        <v>-1.349923764088476</v>
      </c>
      <c r="CR68">
        <v>-1.6968829460338379</v>
      </c>
      <c r="CS68">
        <v>-1.165010462928264</v>
      </c>
      <c r="CU68">
        <v>-1.6010259055930209</v>
      </c>
    </row>
    <row r="69" spans="1:101" x14ac:dyDescent="0.25">
      <c r="A69" t="s">
        <v>81</v>
      </c>
      <c r="B69">
        <v>-2.7866793753604981</v>
      </c>
      <c r="C69">
        <v>-2.7905798516936349</v>
      </c>
      <c r="D69">
        <v>-1.092477564973785</v>
      </c>
      <c r="E69">
        <v>-0.92877925671146977</v>
      </c>
      <c r="F69">
        <v>-2.897288506588922</v>
      </c>
      <c r="G69">
        <v>-2.4518111480061822</v>
      </c>
      <c r="H69">
        <v>-2.4727975203438071</v>
      </c>
      <c r="I69">
        <v>-2.5296470268193851</v>
      </c>
      <c r="J69">
        <v>-2.324165622834887</v>
      </c>
      <c r="K69">
        <v>-2.7943256946075712</v>
      </c>
      <c r="L69">
        <v>-2.7462923332323039</v>
      </c>
      <c r="M69">
        <v>-2.3074338282029858</v>
      </c>
      <c r="N69">
        <v>-2.6319992246512349</v>
      </c>
      <c r="O69">
        <v>-2.2511266249686388</v>
      </c>
      <c r="P69">
        <v>-2.5870455217652739</v>
      </c>
      <c r="Q69">
        <v>-2.222749986975876</v>
      </c>
      <c r="R69">
        <v>-2.0960264069736971</v>
      </c>
      <c r="S69">
        <v>-2.4895510621854902</v>
      </c>
      <c r="T69">
        <v>-2.72263085297904</v>
      </c>
      <c r="U69">
        <v>-2.3253228328259521</v>
      </c>
      <c r="V69">
        <v>-2.86327898417847</v>
      </c>
      <c r="W69">
        <v>-1.896396810232976</v>
      </c>
      <c r="AA69">
        <v>-2.4588244858109358</v>
      </c>
      <c r="AB69">
        <v>-2.4695898339239131</v>
      </c>
      <c r="AC69">
        <v>-2.6456239632837288</v>
      </c>
      <c r="AD69">
        <v>-2.8259663053871948</v>
      </c>
      <c r="AE69">
        <v>-2.6225679725094699</v>
      </c>
      <c r="AF69">
        <v>-2.4272335231609361</v>
      </c>
      <c r="AG69">
        <v>-2.56359931045953</v>
      </c>
      <c r="AH69">
        <v>-2.1171085087477288</v>
      </c>
      <c r="AI69">
        <v>-1.5223796615815239</v>
      </c>
      <c r="AJ69">
        <v>-2.284103576223889</v>
      </c>
      <c r="AK69">
        <v>-2.312095671086881</v>
      </c>
      <c r="AL69">
        <v>-2.414699330884464</v>
      </c>
      <c r="AM69">
        <v>-1.413600037970417</v>
      </c>
      <c r="AN69">
        <v>-2.621189428763067</v>
      </c>
      <c r="AO69">
        <v>-1.7022377457820539</v>
      </c>
      <c r="AP69">
        <v>-1.6581508657890029</v>
      </c>
      <c r="AQ69">
        <v>-2.651991256402344</v>
      </c>
      <c r="AR69">
        <v>-2.2750349048990128</v>
      </c>
      <c r="AS69">
        <v>-2.2156113994226012</v>
      </c>
      <c r="AT69">
        <v>-1.164255542795734</v>
      </c>
      <c r="AV69">
        <v>-1.88456992217452</v>
      </c>
      <c r="AW69">
        <v>-2.8858844762143261</v>
      </c>
      <c r="AX69">
        <v>-2.537486543416505</v>
      </c>
      <c r="AY69">
        <v>-0.17652683465974919</v>
      </c>
      <c r="BA69">
        <v>-2.842549593432548</v>
      </c>
      <c r="BB69">
        <v>-2.8045386496996749</v>
      </c>
      <c r="BC69">
        <v>-0.48414005085181561</v>
      </c>
      <c r="BD69">
        <v>-1.942501430015233</v>
      </c>
      <c r="BE69">
        <v>-2.1559214822382469</v>
      </c>
      <c r="BF69">
        <v>-2.0190454618083762</v>
      </c>
      <c r="BG69">
        <v>-1.9663622834281</v>
      </c>
      <c r="BH69">
        <v>-1.856390695588567</v>
      </c>
      <c r="BI69">
        <v>-2.2842177230405372</v>
      </c>
      <c r="BJ69">
        <v>-1.794027064169657</v>
      </c>
      <c r="BK69">
        <v>-1.8742295562369791</v>
      </c>
      <c r="BL69">
        <v>-2.2620903176375902</v>
      </c>
      <c r="BM69">
        <v>-2.8858759927878039</v>
      </c>
      <c r="BN69">
        <v>-2.9824117158457031</v>
      </c>
      <c r="BO69">
        <v>-2.852724437570695</v>
      </c>
      <c r="BP69">
        <v>-2.9937456129645459</v>
      </c>
      <c r="BQ69">
        <v>-2.502698034451972</v>
      </c>
      <c r="BR69">
        <v>-2.084162106140464</v>
      </c>
      <c r="BS69">
        <v>-2.7284391061783948</v>
      </c>
      <c r="BT69">
        <v>-2.7510938022412059</v>
      </c>
      <c r="BU69">
        <v>-2.2341898942362541</v>
      </c>
      <c r="BV69">
        <v>-1.7586411953225469</v>
      </c>
      <c r="BW69">
        <v>-2.7459462265719221</v>
      </c>
      <c r="BZ69">
        <v>-2.8104987057681492</v>
      </c>
      <c r="CA69">
        <v>-2.3676222297786249</v>
      </c>
      <c r="CB69">
        <v>-2.73288132945782</v>
      </c>
      <c r="CC69">
        <v>-2.785666287974971</v>
      </c>
      <c r="CD69">
        <v>-2.7126514243617912</v>
      </c>
      <c r="CE69">
        <v>-2.8068643314088262</v>
      </c>
      <c r="CF69">
        <v>-2.4687529212119892</v>
      </c>
      <c r="CG69">
        <v>-2.561708090585658</v>
      </c>
      <c r="CH69">
        <v>-2.7498591653553381</v>
      </c>
      <c r="CI69">
        <v>-2.778394217590872</v>
      </c>
      <c r="CJ69">
        <v>-1.377257864392899</v>
      </c>
      <c r="CK69">
        <v>-2.712543813737748</v>
      </c>
      <c r="CL69">
        <v>-1.8946480047112331</v>
      </c>
      <c r="CM69">
        <v>-0.99707681403916337</v>
      </c>
      <c r="CN69">
        <v>-1.847704781876923</v>
      </c>
      <c r="CO69">
        <v>-1.1606596804542979</v>
      </c>
      <c r="CP69">
        <v>-0.82161392781227105</v>
      </c>
      <c r="CQ69">
        <v>-1.433736665318637</v>
      </c>
      <c r="CR69">
        <v>-2.6426177131012309</v>
      </c>
      <c r="CS69">
        <v>-1.469014957558241</v>
      </c>
      <c r="CU69">
        <v>-1.398272237654516</v>
      </c>
    </row>
    <row r="70" spans="1:101" x14ac:dyDescent="0.25">
      <c r="A70" t="s">
        <v>82</v>
      </c>
      <c r="C70">
        <v>-2.1731841114339701</v>
      </c>
      <c r="D70">
        <v>-0.62548151209183089</v>
      </c>
      <c r="E70">
        <v>0.17338493946343991</v>
      </c>
      <c r="F70">
        <v>-5.2648812605256383E-2</v>
      </c>
      <c r="G70">
        <v>-1.51290450713117</v>
      </c>
      <c r="H70">
        <v>-0.31466288825391509</v>
      </c>
      <c r="I70">
        <v>-1.6253744011086211</v>
      </c>
      <c r="J70">
        <v>-0.68794889604025355</v>
      </c>
      <c r="K70">
        <v>-0.70522634313801502</v>
      </c>
      <c r="L70">
        <v>-2.636858125901969</v>
      </c>
      <c r="M70">
        <v>-2.4422878875126739</v>
      </c>
      <c r="N70">
        <v>-0.63046080315750364</v>
      </c>
      <c r="O70">
        <v>-1.3946887774036421</v>
      </c>
      <c r="P70">
        <v>-2.7204652563316261</v>
      </c>
      <c r="Q70">
        <v>-2.5092295228601329</v>
      </c>
      <c r="R70">
        <v>-1.804637146276973</v>
      </c>
      <c r="S70">
        <v>-0.69052192837445148</v>
      </c>
      <c r="T70">
        <v>-0.61679819721225015</v>
      </c>
      <c r="U70">
        <v>-1.4451399826171181</v>
      </c>
      <c r="V70">
        <v>-1.6313104596036541</v>
      </c>
      <c r="W70">
        <v>-0.30149514728637311</v>
      </c>
      <c r="Y70">
        <v>-1.319749710082899</v>
      </c>
      <c r="Z70">
        <v>-0.76622799180260992</v>
      </c>
      <c r="AA70">
        <v>0.53733865143856574</v>
      </c>
      <c r="AB70">
        <v>-2.015318964491823</v>
      </c>
      <c r="AC70">
        <v>-1.781218086552937</v>
      </c>
      <c r="AD70">
        <v>-2.2333011394694711</v>
      </c>
      <c r="AE70">
        <v>0.18101939249137991</v>
      </c>
      <c r="AF70">
        <v>-0.26075070350844898</v>
      </c>
      <c r="AG70">
        <v>-0.67952659039417784</v>
      </c>
      <c r="AH70">
        <v>-2.60184807470494</v>
      </c>
      <c r="AI70">
        <v>-0.44840295114083573</v>
      </c>
      <c r="AJ70">
        <v>-1.9444185512804499</v>
      </c>
      <c r="AK70">
        <v>-0.58519183742877723</v>
      </c>
      <c r="AL70">
        <v>-2.629765306416278</v>
      </c>
      <c r="AM70">
        <v>-2.7819191980056241</v>
      </c>
      <c r="AN70">
        <v>-0.79526897081270864</v>
      </c>
      <c r="AO70">
        <v>-0.27072798704488921</v>
      </c>
      <c r="AP70">
        <v>-2.3633094629210349</v>
      </c>
      <c r="AQ70">
        <v>-2.7842862548843721</v>
      </c>
      <c r="AR70">
        <v>-0.70600209827460114</v>
      </c>
      <c r="AS70">
        <v>-4.5790058500391882E-2</v>
      </c>
      <c r="AW70">
        <v>-0.41868966032295107</v>
      </c>
      <c r="AX70">
        <v>-3.1094689891542</v>
      </c>
    </row>
    <row r="71" spans="1:101" x14ac:dyDescent="0.25">
      <c r="A71" t="s">
        <v>83</v>
      </c>
      <c r="C71">
        <v>-2.6001290814492251</v>
      </c>
      <c r="D71">
        <v>-2.0739743370346</v>
      </c>
      <c r="E71">
        <v>-1.6297324441212671</v>
      </c>
      <c r="F71">
        <v>-2.1315650801525701</v>
      </c>
      <c r="G71">
        <v>-2.193560118771289</v>
      </c>
      <c r="H71">
        <v>-2.2489808653221162</v>
      </c>
      <c r="I71">
        <v>-2.2811208359507611</v>
      </c>
      <c r="J71">
        <v>-2.3417817633949509</v>
      </c>
      <c r="K71">
        <v>-2.0723895267702628</v>
      </c>
      <c r="L71">
        <v>-1.854192507231476</v>
      </c>
      <c r="M71">
        <v>-2.2044760039203268</v>
      </c>
      <c r="N71">
        <v>-2.0979752804170611</v>
      </c>
      <c r="O71">
        <v>-2.1325272445078349</v>
      </c>
      <c r="P71">
        <v>-2.1458755028265641</v>
      </c>
      <c r="Q71">
        <v>-2.007568076994743</v>
      </c>
      <c r="R71">
        <v>-2.02133536250789</v>
      </c>
      <c r="S71">
        <v>-2.1661936842140959</v>
      </c>
      <c r="T71">
        <v>-2.296467182224097</v>
      </c>
      <c r="U71">
        <v>-2.208056303172349</v>
      </c>
      <c r="V71">
        <v>-2.2212500365825552</v>
      </c>
      <c r="W71">
        <v>-0.59678610580556102</v>
      </c>
      <c r="Y71">
        <v>-0.89343149689336476</v>
      </c>
      <c r="Z71">
        <v>-1.6682540290222729</v>
      </c>
      <c r="AA71">
        <v>-0.31320237079843799</v>
      </c>
      <c r="AB71">
        <v>-2.1975255425441831</v>
      </c>
      <c r="AC71">
        <v>-2.137870691121623</v>
      </c>
      <c r="AD71">
        <v>-2.0911908843911799</v>
      </c>
      <c r="AE71">
        <v>-2.110179894636746</v>
      </c>
      <c r="AF71">
        <v>-2.2097586486225942</v>
      </c>
      <c r="AG71">
        <v>-2.060676770025172</v>
      </c>
      <c r="AH71">
        <v>-2.1030050272492251</v>
      </c>
      <c r="AI71">
        <v>-2.3345250784686309</v>
      </c>
      <c r="AJ71">
        <v>-2.211587199827727</v>
      </c>
      <c r="AK71">
        <v>-2.1649638184973381</v>
      </c>
      <c r="AL71">
        <v>-2.1121803130950592</v>
      </c>
      <c r="AM71">
        <v>-2.194574344377981</v>
      </c>
      <c r="AN71">
        <v>-1.920143366204045</v>
      </c>
      <c r="AO71">
        <v>-1.3021387315133239</v>
      </c>
      <c r="AP71">
        <v>-2.2179794705514659</v>
      </c>
      <c r="AQ71">
        <v>-2.2974109569710421</v>
      </c>
      <c r="AR71">
        <v>-2.186790682645277</v>
      </c>
      <c r="AS71">
        <v>-2.0437392173367441</v>
      </c>
      <c r="AW71">
        <v>-0.89341132270478385</v>
      </c>
      <c r="AX71">
        <v>-2.611071350023173</v>
      </c>
      <c r="BB71">
        <v>-2.6475187580056971</v>
      </c>
      <c r="BC71">
        <v>-1.5387115762018411</v>
      </c>
      <c r="BD71">
        <v>-0.85722782980572398</v>
      </c>
      <c r="BE71">
        <v>-2.060567975136546</v>
      </c>
      <c r="BF71">
        <v>-1.4079452882661141</v>
      </c>
      <c r="BG71">
        <v>-2.3808215631780731</v>
      </c>
      <c r="BH71">
        <v>-2.2952276969938592</v>
      </c>
      <c r="BI71">
        <v>-2.334583302081469</v>
      </c>
      <c r="BJ71">
        <v>-2.198958362520866</v>
      </c>
      <c r="BK71">
        <v>-1.0873928489086799</v>
      </c>
      <c r="BL71">
        <v>-1.077158224862655</v>
      </c>
      <c r="BM71">
        <v>-2.0658903956394288</v>
      </c>
      <c r="BN71">
        <v>-2.1897572023551168</v>
      </c>
      <c r="BO71">
        <v>-2.4937694788888001</v>
      </c>
      <c r="BP71">
        <v>-2.266106198952226</v>
      </c>
      <c r="BQ71">
        <v>-2.2393594957731779</v>
      </c>
      <c r="BR71">
        <v>-2.043073416248685</v>
      </c>
      <c r="BS71">
        <v>-2.0225440600130291</v>
      </c>
      <c r="BT71">
        <v>-1.732002463897458</v>
      </c>
      <c r="BU71">
        <v>-2.3284409594648698</v>
      </c>
      <c r="BV71">
        <v>-5.8743874997642222E-3</v>
      </c>
      <c r="BX71">
        <v>-0.33817890599692702</v>
      </c>
      <c r="BY71">
        <v>-1.1816158930020411</v>
      </c>
      <c r="BZ71">
        <v>9.8826213887487316E-2</v>
      </c>
      <c r="CA71">
        <v>4.0739188294014697E-2</v>
      </c>
      <c r="CB71">
        <v>-2.632551325874692</v>
      </c>
      <c r="CC71">
        <v>-2.7502079259776129</v>
      </c>
      <c r="CD71">
        <v>-2.6757443063866839</v>
      </c>
      <c r="CE71">
        <v>-2.0348229740566728</v>
      </c>
      <c r="CF71">
        <v>-2.542294171427296</v>
      </c>
      <c r="CG71">
        <v>-2.749073347030313</v>
      </c>
      <c r="CH71">
        <v>-1.750546784363253</v>
      </c>
      <c r="CI71">
        <v>-2.6854069057428172</v>
      </c>
      <c r="CJ71">
        <v>-0.1761077334740305</v>
      </c>
      <c r="CK71">
        <v>-2.5296467553413202</v>
      </c>
      <c r="CL71">
        <v>-2.3816022169206379</v>
      </c>
      <c r="CM71">
        <v>-2.1467559922960771</v>
      </c>
      <c r="CN71">
        <v>-2.328045443751332</v>
      </c>
      <c r="CO71">
        <v>-1.7599042519000889</v>
      </c>
      <c r="CP71">
        <v>-2.2980812285518422</v>
      </c>
      <c r="CQ71">
        <v>-2.0558634293159281</v>
      </c>
      <c r="CR71">
        <v>-2.2877775279570431</v>
      </c>
      <c r="CV71">
        <v>5.1013757304778293E-2</v>
      </c>
      <c r="CW71">
        <v>-2.7274506247044799</v>
      </c>
    </row>
    <row r="72" spans="1:101" x14ac:dyDescent="0.25">
      <c r="A72" t="s">
        <v>84</v>
      </c>
      <c r="C72">
        <v>-3.2802808009350568</v>
      </c>
      <c r="D72">
        <v>-1.4641876407773311</v>
      </c>
      <c r="E72">
        <v>-0.90534069759814351</v>
      </c>
      <c r="F72">
        <v>-2.5811997815349219</v>
      </c>
      <c r="G72">
        <v>-2.5786024429685299</v>
      </c>
      <c r="H72">
        <v>-2.9161432979304118</v>
      </c>
      <c r="I72">
        <v>-2.590901974061699</v>
      </c>
      <c r="J72">
        <v>-1.863320063677915</v>
      </c>
      <c r="K72">
        <v>-1.965099675834924</v>
      </c>
      <c r="L72">
        <v>0.2234110121263331</v>
      </c>
      <c r="M72">
        <v>0.4581193189942277</v>
      </c>
      <c r="N72">
        <v>-1.139579010901119</v>
      </c>
      <c r="O72">
        <v>-1.4335414556657531</v>
      </c>
      <c r="P72">
        <v>-2.5701966449204519</v>
      </c>
      <c r="Q72">
        <v>-2.016555648631484</v>
      </c>
      <c r="R72">
        <v>-2.7182515959460938</v>
      </c>
      <c r="S72">
        <v>2.842910456471481E-2</v>
      </c>
      <c r="T72">
        <v>-0.14940961404463099</v>
      </c>
      <c r="U72">
        <v>-1.461610439707745</v>
      </c>
      <c r="V72">
        <v>-2.0616222915743339</v>
      </c>
      <c r="W72">
        <v>-1.498735991877856</v>
      </c>
      <c r="Y72">
        <v>-2.2718633820748</v>
      </c>
      <c r="Z72">
        <v>-2.028643260216469</v>
      </c>
      <c r="AA72">
        <v>-1.753386024986721</v>
      </c>
      <c r="AB72">
        <v>-2.015909664113229</v>
      </c>
      <c r="AC72">
        <v>-2.2045158297028098</v>
      </c>
      <c r="AD72">
        <v>-3.4643874142150661</v>
      </c>
      <c r="AE72">
        <v>-3.6296295806489871</v>
      </c>
      <c r="AF72">
        <v>-3.0325599000548</v>
      </c>
      <c r="AG72">
        <v>0.36247145260768793</v>
      </c>
      <c r="AH72">
        <v>-1.501481014641139</v>
      </c>
      <c r="AI72">
        <v>-2.573866209968191</v>
      </c>
      <c r="AJ72">
        <v>-2.33132229822044</v>
      </c>
      <c r="AK72">
        <v>-0.1074607339478269</v>
      </c>
      <c r="AL72">
        <v>-2.1257470880021101</v>
      </c>
      <c r="AM72">
        <v>-2.7216578447056889</v>
      </c>
      <c r="AN72">
        <v>-2.6351501465828928</v>
      </c>
      <c r="AO72">
        <v>-3.1121483824144232</v>
      </c>
      <c r="AP72">
        <v>-3.2657794345483091</v>
      </c>
      <c r="AQ72">
        <v>-3.001670337162655</v>
      </c>
      <c r="AR72">
        <v>-3.200826352670465</v>
      </c>
      <c r="AS72">
        <v>-3.1505262882423901</v>
      </c>
      <c r="AW72">
        <v>-1.661828968335572</v>
      </c>
      <c r="AX72">
        <v>-3.136223195918912</v>
      </c>
      <c r="BB72">
        <v>-1.957396011333129</v>
      </c>
      <c r="BC72">
        <v>-0.1727673516063741</v>
      </c>
      <c r="BD72">
        <v>0.63391516293796557</v>
      </c>
      <c r="BE72">
        <v>-2.426929596167239</v>
      </c>
      <c r="BF72">
        <v>-2.8709807977066339</v>
      </c>
      <c r="BG72">
        <v>-2.8945625504820258</v>
      </c>
      <c r="BH72">
        <v>-0.92682806407088614</v>
      </c>
      <c r="BI72">
        <v>-0.93480681094642792</v>
      </c>
      <c r="BJ72">
        <v>-1.0044538166035391</v>
      </c>
      <c r="BK72">
        <v>-0.37752971589606238</v>
      </c>
      <c r="BL72">
        <v>-0.71418050537893363</v>
      </c>
      <c r="BM72">
        <v>-1.4174883897526831</v>
      </c>
      <c r="BN72">
        <v>-1.215395930882055</v>
      </c>
      <c r="BO72">
        <v>-1.1489918781517929</v>
      </c>
      <c r="BP72">
        <v>-0.68262877169509095</v>
      </c>
      <c r="BQ72">
        <v>-2.4359123337826998</v>
      </c>
      <c r="BR72">
        <v>-2.997364978906532</v>
      </c>
      <c r="BS72">
        <v>-3.521258387891852</v>
      </c>
      <c r="BT72">
        <v>-3.420981029353849</v>
      </c>
      <c r="BU72">
        <v>-3.654306346008672</v>
      </c>
      <c r="BV72">
        <v>-0.353243335264805</v>
      </c>
      <c r="BX72">
        <v>-0.81045883518352213</v>
      </c>
      <c r="BY72">
        <v>-1.3664300521551329</v>
      </c>
      <c r="BZ72">
        <v>-7.4275576055260584E-2</v>
      </c>
      <c r="CA72">
        <v>-1.9830593639536931</v>
      </c>
      <c r="CB72">
        <v>-1.120716369415601</v>
      </c>
      <c r="CC72">
        <v>-1.5113541107724671</v>
      </c>
      <c r="CD72">
        <v>-2.635196295117054</v>
      </c>
      <c r="CE72">
        <v>-2.737122367281732</v>
      </c>
      <c r="CF72">
        <v>-3.5408487510621449</v>
      </c>
      <c r="CG72">
        <v>-3.6102992845319779</v>
      </c>
      <c r="CH72">
        <v>-3.3616960636171251</v>
      </c>
      <c r="CI72">
        <v>-3.4451202690588292</v>
      </c>
      <c r="CJ72">
        <v>-1.7291719223169151</v>
      </c>
      <c r="CK72">
        <v>-1.9837854733834439</v>
      </c>
      <c r="CL72">
        <v>-2.5261469875194869</v>
      </c>
      <c r="CM72">
        <v>0.86432016754935559</v>
      </c>
      <c r="CN72">
        <v>-1.9454495368521569</v>
      </c>
      <c r="CO72">
        <v>-2.2925799251962609</v>
      </c>
      <c r="CP72">
        <v>-2.340064419355715</v>
      </c>
      <c r="CQ72">
        <v>-0.98999352768800186</v>
      </c>
      <c r="CR72">
        <v>-3.48988922786413</v>
      </c>
      <c r="CV72">
        <v>-0.2776370827095086</v>
      </c>
      <c r="CW72">
        <v>-2.017007237771117</v>
      </c>
    </row>
    <row r="73" spans="1:101" x14ac:dyDescent="0.25">
      <c r="A73" t="s">
        <v>85</v>
      </c>
      <c r="C73">
        <v>-3.011226242431646</v>
      </c>
      <c r="D73">
        <v>-1.617741044033332</v>
      </c>
      <c r="E73">
        <v>-0.74811172990171371</v>
      </c>
      <c r="F73">
        <v>-1.7063203386210419</v>
      </c>
      <c r="G73">
        <v>-1.2048219965297771</v>
      </c>
      <c r="H73">
        <v>-1.3604270007135</v>
      </c>
      <c r="I73">
        <v>-2.4530136040468751</v>
      </c>
      <c r="J73">
        <v>-1.4771902023758701</v>
      </c>
      <c r="K73">
        <v>-1.102592214700727</v>
      </c>
      <c r="L73">
        <v>-2.4989947298675088</v>
      </c>
      <c r="M73">
        <v>-1.395771099716826</v>
      </c>
      <c r="N73">
        <v>-0.76435053398613362</v>
      </c>
      <c r="O73">
        <v>-0.71864407060664093</v>
      </c>
      <c r="P73">
        <v>-2.249184833796495</v>
      </c>
      <c r="Q73">
        <v>-2.3571114457184379</v>
      </c>
      <c r="R73">
        <v>-2.170622112135201</v>
      </c>
      <c r="S73">
        <v>-0.56163465897042131</v>
      </c>
      <c r="T73">
        <v>-0.59584163313563565</v>
      </c>
      <c r="U73">
        <v>-0.65447580457559718</v>
      </c>
      <c r="V73">
        <v>-0.7026720726797413</v>
      </c>
      <c r="W73">
        <v>-0.51952633660866621</v>
      </c>
      <c r="Y73">
        <v>-1.2923123054985111</v>
      </c>
      <c r="Z73">
        <v>-0.91504522254822318</v>
      </c>
      <c r="AA73">
        <v>0.69528232172348037</v>
      </c>
      <c r="AB73">
        <v>4.3000852997373953E-2</v>
      </c>
      <c r="AC73">
        <v>-0.84395481716922982</v>
      </c>
      <c r="AD73">
        <v>-1.511962736099193</v>
      </c>
      <c r="AE73">
        <v>-1.2386399819674221</v>
      </c>
      <c r="AF73">
        <v>-2.405814102444082</v>
      </c>
      <c r="AG73">
        <v>-1.789625067999804</v>
      </c>
      <c r="AH73">
        <v>-1.5412844309103819</v>
      </c>
      <c r="AI73">
        <v>-0.85219345119192691</v>
      </c>
      <c r="AJ73">
        <v>-2.3658713256434512</v>
      </c>
      <c r="AK73">
        <v>-1.219880049732732</v>
      </c>
      <c r="AL73">
        <v>-1.8013107151294141</v>
      </c>
      <c r="AM73">
        <v>-1.4566245548460779</v>
      </c>
      <c r="AN73">
        <v>-0.8970534136942494</v>
      </c>
      <c r="AO73">
        <v>-1.3072992208110039</v>
      </c>
      <c r="AP73">
        <v>-1.858849629053047</v>
      </c>
      <c r="AQ73">
        <v>-1.20114627811492</v>
      </c>
      <c r="AR73">
        <v>0.1001155638485013</v>
      </c>
      <c r="AS73">
        <v>-0.83103594421724969</v>
      </c>
      <c r="AW73">
        <v>-0.41794081275433581</v>
      </c>
      <c r="AX73">
        <v>-2.484805466930585</v>
      </c>
      <c r="BB73">
        <v>-2.910927245142227</v>
      </c>
      <c r="BC73">
        <v>-1.1188421286458869</v>
      </c>
      <c r="BD73">
        <v>0.13578588782044199</v>
      </c>
      <c r="BE73">
        <v>-2.576696730290025</v>
      </c>
      <c r="BF73">
        <v>0.209792787258231</v>
      </c>
      <c r="BG73">
        <v>0.67167838419548831</v>
      </c>
      <c r="BH73">
        <v>0.29594112907206399</v>
      </c>
      <c r="BI73">
        <v>0.54952266864013755</v>
      </c>
      <c r="BJ73">
        <v>-2.4193663693955512</v>
      </c>
      <c r="BK73">
        <v>-2.6056246861667032</v>
      </c>
      <c r="BL73">
        <v>-1.1520189243421339</v>
      </c>
      <c r="BM73">
        <v>-0.4393526817481605</v>
      </c>
      <c r="BN73">
        <v>-0.32577808028951288</v>
      </c>
      <c r="BO73">
        <v>-1.5926700745884519</v>
      </c>
      <c r="BP73">
        <v>-0.67359137718871764</v>
      </c>
      <c r="BQ73">
        <v>0.31172050455006201</v>
      </c>
      <c r="BR73">
        <v>1.0062909737283701</v>
      </c>
      <c r="BS73">
        <v>-0.44261207874051017</v>
      </c>
      <c r="BT73">
        <v>3.3456936254169158E-2</v>
      </c>
      <c r="BU73">
        <v>0.25088117312073471</v>
      </c>
      <c r="BV73">
        <v>0.65307797112594279</v>
      </c>
      <c r="BX73">
        <v>-0.36166149399709502</v>
      </c>
      <c r="BY73">
        <v>-1.778757138984822</v>
      </c>
      <c r="BZ73">
        <v>-0.30019508525793309</v>
      </c>
      <c r="CA73">
        <v>0.1164710527193918</v>
      </c>
      <c r="CB73">
        <v>-1.6766759046109221</v>
      </c>
      <c r="CC73">
        <v>-1.802881059581287</v>
      </c>
      <c r="CD73">
        <v>-1.911186643673833</v>
      </c>
      <c r="CE73">
        <v>-2.3923163649818502</v>
      </c>
      <c r="CF73">
        <v>-0.47044829333382021</v>
      </c>
      <c r="CG73">
        <v>-1.641609955012348</v>
      </c>
      <c r="CH73">
        <v>-2.7513598102582839</v>
      </c>
      <c r="CI73">
        <v>-0.97645855658519554</v>
      </c>
      <c r="CJ73">
        <v>0.57182563655509577</v>
      </c>
      <c r="CK73">
        <v>-8.4355028068588522E-2</v>
      </c>
      <c r="CL73">
        <v>-2.8977168796453179</v>
      </c>
      <c r="CM73">
        <v>-2.251805515483055</v>
      </c>
      <c r="CN73">
        <v>-2.2406105952419062</v>
      </c>
      <c r="CO73">
        <v>-2.6252592326300421</v>
      </c>
      <c r="CP73">
        <v>-1.53049374478196</v>
      </c>
      <c r="CQ73">
        <v>-0.82319990952907685</v>
      </c>
      <c r="CR73">
        <v>-1.827813620321781</v>
      </c>
      <c r="CV73">
        <v>4.2611386262797653E-2</v>
      </c>
      <c r="CW73">
        <v>-3.0118634179457469</v>
      </c>
    </row>
    <row r="74" spans="1:101" x14ac:dyDescent="0.25">
      <c r="A74" t="s">
        <v>86</v>
      </c>
      <c r="C74">
        <v>-0.99561737390392435</v>
      </c>
      <c r="D74">
        <v>0.24379058826306829</v>
      </c>
      <c r="E74">
        <v>0.622738353086698</v>
      </c>
      <c r="F74">
        <v>-2.222532237855289</v>
      </c>
      <c r="G74">
        <v>-2.5060766963786532</v>
      </c>
      <c r="H74">
        <v>-2.813784937806449</v>
      </c>
      <c r="I74">
        <v>-2.9139170197308091</v>
      </c>
      <c r="J74">
        <v>-2.3288109099210388</v>
      </c>
      <c r="K74">
        <v>-1.6264232700789949</v>
      </c>
      <c r="L74">
        <v>-1.419304249312296</v>
      </c>
      <c r="M74">
        <v>-2.2090548172366549</v>
      </c>
      <c r="N74">
        <v>-1.3688323099987749</v>
      </c>
      <c r="O74">
        <v>-2.0869094148340981</v>
      </c>
      <c r="P74">
        <v>-3.3640613615532731</v>
      </c>
      <c r="Q74">
        <v>-2.944634250007661</v>
      </c>
      <c r="R74">
        <v>-3.0817108764800478</v>
      </c>
      <c r="S74">
        <v>-6.9217834013872409E-2</v>
      </c>
      <c r="T74">
        <v>-0.2047410300392527</v>
      </c>
      <c r="U74">
        <v>-0.43199219828260388</v>
      </c>
      <c r="V74">
        <v>-5.4013105027085721E-2</v>
      </c>
      <c r="W74">
        <v>0.94298894358366936</v>
      </c>
      <c r="Y74">
        <v>-4.3829740335437371E-2</v>
      </c>
      <c r="Z74">
        <v>0.14281504931577979</v>
      </c>
      <c r="AA74">
        <v>1.647258796685857</v>
      </c>
      <c r="AB74">
        <v>-2.30490646674675</v>
      </c>
      <c r="AC74">
        <v>-2.3925270539124441</v>
      </c>
      <c r="AD74">
        <v>-2.4670735435116811</v>
      </c>
      <c r="AE74">
        <v>-2.4974704105893548</v>
      </c>
      <c r="AF74">
        <v>-1.897198956320741</v>
      </c>
      <c r="AG74">
        <v>-2.6031379690179559</v>
      </c>
      <c r="AH74">
        <v>-2.6223961538857639</v>
      </c>
      <c r="AI74">
        <v>-2.2230409107028071</v>
      </c>
      <c r="AJ74">
        <v>-2.0890083670100879</v>
      </c>
      <c r="AK74">
        <v>-0.95458787542892853</v>
      </c>
      <c r="AL74">
        <v>-1.004231031820459</v>
      </c>
      <c r="AM74">
        <v>-2.643715805004331</v>
      </c>
      <c r="AN74">
        <v>-2.7717705380044251</v>
      </c>
      <c r="AO74">
        <v>-2.4840414624897078</v>
      </c>
      <c r="AP74">
        <v>-1.1598936709568171</v>
      </c>
      <c r="AQ74">
        <v>-2.3629531157608352</v>
      </c>
      <c r="AR74">
        <v>-2.8329978966242182</v>
      </c>
      <c r="AS74">
        <v>-3.3558947610601821</v>
      </c>
      <c r="AW74">
        <v>0.58931003439225471</v>
      </c>
      <c r="AX74">
        <v>-2.9794022014818169</v>
      </c>
      <c r="BB74">
        <v>-3.017616139531782</v>
      </c>
      <c r="BC74">
        <v>2.8607408389932979E-2</v>
      </c>
      <c r="BD74">
        <v>0.64180710577529498</v>
      </c>
      <c r="BE74">
        <v>-0.73779836127421594</v>
      </c>
      <c r="BF74">
        <v>-2.4626729982446882</v>
      </c>
      <c r="BG74">
        <v>-2.4908243165678048</v>
      </c>
      <c r="BH74">
        <v>-2.5592872288257849</v>
      </c>
      <c r="BI74">
        <v>-2.7803986044465159</v>
      </c>
      <c r="BJ74">
        <v>-2.6379632639003678</v>
      </c>
      <c r="BK74">
        <v>-3.0010964350672382</v>
      </c>
      <c r="BL74">
        <v>-2.7935134410172391</v>
      </c>
      <c r="BM74">
        <v>-2.2451395945239452</v>
      </c>
      <c r="BN74">
        <v>-1.7980107988760889</v>
      </c>
      <c r="BO74">
        <v>-1.133194817689851</v>
      </c>
      <c r="BP74">
        <v>-0.91373926199543609</v>
      </c>
      <c r="BQ74">
        <v>-0.13092798085105359</v>
      </c>
      <c r="BR74">
        <v>0.38369484921913177</v>
      </c>
      <c r="BS74">
        <v>0.25758809996157261</v>
      </c>
      <c r="BT74">
        <v>-2.797528155737151</v>
      </c>
      <c r="BU74">
        <v>-2.9920034220760221</v>
      </c>
      <c r="BV74">
        <v>0.99918150701707475</v>
      </c>
      <c r="BX74">
        <v>0.45269345124973043</v>
      </c>
      <c r="BY74">
        <v>0.2114273065974919</v>
      </c>
      <c r="BZ74">
        <v>1.4950385625767899</v>
      </c>
      <c r="CA74">
        <v>-1.8530867290215109</v>
      </c>
      <c r="CB74">
        <v>-2.4043634634008839</v>
      </c>
      <c r="CC74">
        <v>-3.0200120802996602</v>
      </c>
      <c r="CD74">
        <v>-3.0565071374714532</v>
      </c>
      <c r="CE74">
        <v>-2.946417993180535</v>
      </c>
      <c r="CF74">
        <v>-2.3296134036857228</v>
      </c>
      <c r="CG74">
        <v>-2.608846918324601</v>
      </c>
      <c r="CH74">
        <v>-2.3084009133796699</v>
      </c>
      <c r="CI74">
        <v>-2.8844744078665761</v>
      </c>
      <c r="CJ74">
        <v>-3.0117163084271401</v>
      </c>
      <c r="CK74">
        <v>-3.2403963263789501</v>
      </c>
      <c r="CL74">
        <v>-2.844389922549841</v>
      </c>
      <c r="CM74">
        <v>-0.91367520460882512</v>
      </c>
      <c r="CN74">
        <v>-2.0998794902547981</v>
      </c>
      <c r="CO74">
        <v>-2.5416499728638642</v>
      </c>
      <c r="CP74">
        <v>-1.52085090926466</v>
      </c>
      <c r="CQ74">
        <v>-2.2148744574578991</v>
      </c>
      <c r="CR74">
        <v>-0.64757880415348645</v>
      </c>
      <c r="CV74">
        <v>0.6535045529795499</v>
      </c>
      <c r="CW74">
        <v>-2.3266640538351511</v>
      </c>
    </row>
    <row r="75" spans="1:101" x14ac:dyDescent="0.25">
      <c r="A75" t="s">
        <v>87</v>
      </c>
      <c r="C75">
        <v>-3.0745650369342359</v>
      </c>
      <c r="D75">
        <v>-2.6245594777557741</v>
      </c>
      <c r="E75">
        <v>-0.50602475350248233</v>
      </c>
      <c r="F75">
        <v>-2.0803894658983069</v>
      </c>
      <c r="G75">
        <v>-2.1790171969061909</v>
      </c>
      <c r="H75">
        <v>-2.454161999899104</v>
      </c>
      <c r="I75">
        <v>-2.6764281099783558</v>
      </c>
      <c r="J75">
        <v>-3.2271428261457928</v>
      </c>
      <c r="K75">
        <v>-2.8056141950755449</v>
      </c>
      <c r="L75">
        <v>-3.0756913474528531</v>
      </c>
      <c r="M75">
        <v>-2.8455102834014521</v>
      </c>
      <c r="N75">
        <v>-2.3583078931856809</v>
      </c>
      <c r="O75">
        <v>-2.797973466065534</v>
      </c>
      <c r="P75">
        <v>-3.1145645383515839</v>
      </c>
      <c r="Q75">
        <v>-2.708282787902291</v>
      </c>
      <c r="R75">
        <v>-3.1894974508180081</v>
      </c>
      <c r="S75">
        <v>-2.9547486332416271</v>
      </c>
      <c r="T75">
        <v>-3.1571968467646698</v>
      </c>
      <c r="U75">
        <v>-2.2147672044482589</v>
      </c>
      <c r="V75">
        <v>-2.301094669521337</v>
      </c>
      <c r="W75">
        <v>-2.334785677853898</v>
      </c>
      <c r="Y75">
        <v>-2.8408347156925018</v>
      </c>
      <c r="Z75">
        <v>-1.531299798781818</v>
      </c>
      <c r="AA75">
        <v>-0.44431698401679298</v>
      </c>
      <c r="AB75">
        <v>-2.628886224708622</v>
      </c>
      <c r="AC75">
        <v>-2.6303411482033772</v>
      </c>
      <c r="AD75">
        <v>-2.8491066905166922</v>
      </c>
      <c r="AE75">
        <v>-2.7742348651958282</v>
      </c>
      <c r="AF75">
        <v>-2.8676335954600169</v>
      </c>
      <c r="AG75">
        <v>-2.5997177105421421</v>
      </c>
      <c r="AH75">
        <v>-2.6134269447447518</v>
      </c>
      <c r="AI75">
        <v>-2.53328162086085</v>
      </c>
      <c r="AJ75">
        <v>-2.5806763713800609</v>
      </c>
      <c r="AK75">
        <v>-2.3131857816143762</v>
      </c>
      <c r="AL75">
        <v>-2.902807718707582</v>
      </c>
      <c r="AM75">
        <v>-2.7751849046126602</v>
      </c>
      <c r="AN75">
        <v>-2.8530163288955599</v>
      </c>
      <c r="AO75">
        <v>-2.9885542672539471</v>
      </c>
      <c r="AP75">
        <v>-2.826338464691144</v>
      </c>
      <c r="AQ75">
        <v>-2.7077312090398959</v>
      </c>
      <c r="AR75">
        <v>-2.6131038526874519</v>
      </c>
      <c r="AS75">
        <v>-2.6680412289548592</v>
      </c>
      <c r="AW75">
        <v>-2.8781291159176701</v>
      </c>
      <c r="AX75">
        <v>-2.9571048938285589</v>
      </c>
      <c r="BB75">
        <v>-3.1657050168382521</v>
      </c>
      <c r="BC75">
        <v>-2.5142835924998042</v>
      </c>
      <c r="BD75">
        <v>-1.3093615750383161</v>
      </c>
      <c r="BE75">
        <v>-1.366250425644485</v>
      </c>
      <c r="BF75">
        <v>-2.0340594054151588</v>
      </c>
      <c r="BG75">
        <v>-1.47445927336216</v>
      </c>
      <c r="BH75">
        <v>-2.2056361538885252</v>
      </c>
      <c r="BI75">
        <v>-2.2925734303970531</v>
      </c>
      <c r="BJ75">
        <v>-2.03479925837259</v>
      </c>
      <c r="BK75">
        <v>-1.958146255710902</v>
      </c>
      <c r="BL75">
        <v>-2.396665004363935</v>
      </c>
      <c r="BM75">
        <v>-2.0503171171922121</v>
      </c>
      <c r="BN75">
        <v>-1.9616401574112059</v>
      </c>
      <c r="BO75">
        <v>-1.669001831437783</v>
      </c>
      <c r="BP75">
        <v>-1.2192258751193621</v>
      </c>
      <c r="BQ75">
        <v>-1.581659009346353</v>
      </c>
      <c r="BR75">
        <v>-1.822077134126006</v>
      </c>
      <c r="BS75">
        <v>-2.792903940492387</v>
      </c>
      <c r="BT75">
        <v>-2.3268956395737561</v>
      </c>
      <c r="BU75">
        <v>-2.3731284538087198</v>
      </c>
      <c r="BV75">
        <v>-1.790410276715648</v>
      </c>
      <c r="BX75">
        <v>-3.053544288125309</v>
      </c>
      <c r="BY75">
        <v>-2.9287934801156781</v>
      </c>
      <c r="BZ75">
        <v>-1.9261008945582769</v>
      </c>
      <c r="CA75">
        <v>-1.491825426439459</v>
      </c>
      <c r="CB75">
        <v>-2.6844063955287911</v>
      </c>
      <c r="CC75">
        <v>-2.883816775881209</v>
      </c>
      <c r="CD75">
        <v>-3.111460498300521</v>
      </c>
      <c r="CE75">
        <v>-3.248609204839175</v>
      </c>
      <c r="CF75">
        <v>-2.6542227660860069</v>
      </c>
      <c r="CG75">
        <v>-3.1136966911671951</v>
      </c>
      <c r="CH75">
        <v>-2.6086961929660748</v>
      </c>
      <c r="CI75">
        <v>-2.553632125183424</v>
      </c>
      <c r="CJ75">
        <v>-2.7599259430146339</v>
      </c>
      <c r="CK75">
        <v>-3.0452797763724009</v>
      </c>
      <c r="CL75">
        <v>-2.6554038891114158</v>
      </c>
      <c r="CM75">
        <v>-2.6565671804376949</v>
      </c>
      <c r="CN75">
        <v>-2.5355696530459229</v>
      </c>
      <c r="CO75">
        <v>-2.452203871192379</v>
      </c>
      <c r="CP75">
        <v>-2.414859764517463</v>
      </c>
      <c r="CQ75">
        <v>-2.9815291360174419</v>
      </c>
      <c r="CR75">
        <v>-1.66289909549285</v>
      </c>
      <c r="CV75">
        <v>-2.8544308974929211</v>
      </c>
      <c r="CW75">
        <v>-2.9861992031606621</v>
      </c>
    </row>
    <row r="76" spans="1:101" x14ac:dyDescent="0.25">
      <c r="A76" t="s">
        <v>88</v>
      </c>
      <c r="C76">
        <v>-2.998701992193753</v>
      </c>
      <c r="D76">
        <v>-2.7397622312903018</v>
      </c>
      <c r="E76">
        <v>-2.6289462573760858</v>
      </c>
      <c r="F76">
        <v>-3.2152807645109269</v>
      </c>
      <c r="G76">
        <v>-3.1035811661959132</v>
      </c>
      <c r="H76">
        <v>-2.5325094932161272</v>
      </c>
      <c r="I76">
        <v>-2.970172038469006</v>
      </c>
      <c r="J76">
        <v>-2.8940192186118452</v>
      </c>
      <c r="K76">
        <v>-2.761717225123888</v>
      </c>
      <c r="L76">
        <v>-2.9082100846641832</v>
      </c>
      <c r="M76">
        <v>-2.849615839170303</v>
      </c>
      <c r="N76">
        <v>-2.8183467625099001</v>
      </c>
      <c r="O76">
        <v>-2.8058212898759511</v>
      </c>
      <c r="P76">
        <v>-3.0608745937493649</v>
      </c>
      <c r="Q76">
        <v>-2.9169078156777291</v>
      </c>
      <c r="R76">
        <v>-2.9971462741969921</v>
      </c>
      <c r="S76">
        <v>-2.6822668109828118</v>
      </c>
      <c r="T76">
        <v>-2.7937957068449171</v>
      </c>
      <c r="U76">
        <v>-2.8725241662865582</v>
      </c>
      <c r="V76">
        <v>-2.947054107379484</v>
      </c>
      <c r="W76">
        <v>-2.1034039125375958</v>
      </c>
      <c r="Y76">
        <v>-2.3181264914477211</v>
      </c>
      <c r="Z76">
        <v>-2.9262563129180319</v>
      </c>
      <c r="AA76">
        <v>-2.8135313495269219</v>
      </c>
      <c r="AB76">
        <v>-2.71192565515017</v>
      </c>
      <c r="AC76">
        <v>-2.3902022155206102</v>
      </c>
      <c r="AD76">
        <v>-2.6894005630530522</v>
      </c>
      <c r="AE76">
        <v>-2.609237031594942</v>
      </c>
      <c r="AF76">
        <v>-3.2682779865540939</v>
      </c>
      <c r="AG76">
        <v>-2.9878654558779889</v>
      </c>
      <c r="AH76">
        <v>-2.914504457665533</v>
      </c>
      <c r="AI76">
        <v>-3.030434264697532</v>
      </c>
      <c r="AJ76">
        <v>-2.97590270926848</v>
      </c>
      <c r="AK76">
        <v>-2.504443482358921</v>
      </c>
      <c r="AL76">
        <v>-3.0610404281902031</v>
      </c>
      <c r="AM76">
        <v>-3.165968343030241</v>
      </c>
      <c r="AN76">
        <v>-2.82313451141912</v>
      </c>
      <c r="AO76">
        <v>-3.1343760723353471</v>
      </c>
      <c r="AP76">
        <v>-3.0321404345794361</v>
      </c>
      <c r="AQ76">
        <v>-2.9693566725165139</v>
      </c>
      <c r="AR76">
        <v>-2.9337025313013312</v>
      </c>
      <c r="AS76">
        <v>-2.9922539507147841</v>
      </c>
      <c r="AW76">
        <v>-2.2561439370167431</v>
      </c>
      <c r="AX76">
        <v>-2.8712990849851132</v>
      </c>
      <c r="BB76">
        <v>-2.9603592708745721</v>
      </c>
      <c r="BC76">
        <v>-2.7892312856913062</v>
      </c>
      <c r="BD76">
        <v>-2.35539058142975</v>
      </c>
      <c r="BE76">
        <v>-1.0091171504738721</v>
      </c>
      <c r="BF76">
        <v>-2.98197218265042</v>
      </c>
      <c r="BG76">
        <v>-2.914091722541829</v>
      </c>
      <c r="BH76">
        <v>-2.6736758505748282</v>
      </c>
      <c r="BI76">
        <v>-2.44128427032655</v>
      </c>
      <c r="BJ76">
        <v>-2.8849563630652248</v>
      </c>
      <c r="BK76">
        <v>-2.62275361883253</v>
      </c>
      <c r="BL76">
        <v>-2.67059433605408</v>
      </c>
      <c r="BM76">
        <v>-2.7601577347690198</v>
      </c>
      <c r="BN76">
        <v>-2.748600275921445</v>
      </c>
      <c r="BO76">
        <v>-2.9191512720523409</v>
      </c>
      <c r="BP76">
        <v>-2.9303557835888312</v>
      </c>
      <c r="BQ76">
        <v>-3.0232439073796038</v>
      </c>
      <c r="BR76">
        <v>-3.1411481862930608</v>
      </c>
      <c r="BS76">
        <v>-2.9856784135960601</v>
      </c>
      <c r="BT76">
        <v>-2.927806099216157</v>
      </c>
      <c r="BU76">
        <v>-2.9043591107368258</v>
      </c>
      <c r="BV76">
        <v>-1.2220752528250589</v>
      </c>
      <c r="BX76">
        <v>-1.688463123234508</v>
      </c>
      <c r="BY76">
        <v>-2.9277937157174381</v>
      </c>
      <c r="BZ76">
        <v>-1.9708191197855049</v>
      </c>
      <c r="CA76">
        <v>-2.1510761051949849</v>
      </c>
      <c r="CB76">
        <v>-2.5334739181074521</v>
      </c>
      <c r="CC76">
        <v>-2.83961454168286</v>
      </c>
      <c r="CD76">
        <v>-2.9603768002696151</v>
      </c>
      <c r="CE76">
        <v>-2.856137287073151</v>
      </c>
      <c r="CF76">
        <v>-2.6600708725066622</v>
      </c>
      <c r="CG76">
        <v>-2.774891294287547</v>
      </c>
      <c r="CH76">
        <v>-1.793808668595662</v>
      </c>
      <c r="CI76">
        <v>-1.6704749524312239</v>
      </c>
      <c r="CJ76">
        <v>-2.6229151471118781</v>
      </c>
      <c r="CK76">
        <v>-2.8651131912110692</v>
      </c>
      <c r="CL76">
        <v>-2.5749198490720819</v>
      </c>
      <c r="CM76">
        <v>-3.018413912307524</v>
      </c>
      <c r="CN76">
        <v>-2.5256916456069751</v>
      </c>
      <c r="CO76">
        <v>-2.4167642190225331</v>
      </c>
      <c r="CP76">
        <v>-2.911541479430813</v>
      </c>
      <c r="CQ76">
        <v>-2.8590184030581631</v>
      </c>
      <c r="CR76">
        <v>-2.1000568969642051</v>
      </c>
      <c r="CV76">
        <v>-2.6443342899137008</v>
      </c>
      <c r="CW76">
        <v>-3.0311446049764341</v>
      </c>
    </row>
    <row r="77" spans="1:101" x14ac:dyDescent="0.25">
      <c r="A77" t="s">
        <v>89</v>
      </c>
      <c r="C77">
        <v>-3.0054986834895332</v>
      </c>
      <c r="D77">
        <v>-1.4333246497440459E-2</v>
      </c>
      <c r="E77">
        <v>0.6771357575473097</v>
      </c>
      <c r="F77">
        <v>-2.3792735234484939</v>
      </c>
      <c r="G77">
        <v>-1.620197380245638</v>
      </c>
      <c r="H77">
        <v>-2.867355467600945</v>
      </c>
      <c r="I77">
        <v>-2.954127996582006</v>
      </c>
      <c r="J77">
        <v>-2.9043303566759939</v>
      </c>
      <c r="K77">
        <v>-2.9795909377469552</v>
      </c>
      <c r="L77">
        <v>-2.9456701013560589</v>
      </c>
      <c r="M77">
        <v>-2.157550622776526</v>
      </c>
      <c r="N77">
        <v>-0.70005296582457177</v>
      </c>
      <c r="O77">
        <v>-0.40384485082751609</v>
      </c>
      <c r="P77">
        <v>-2.7362459239662549</v>
      </c>
      <c r="Q77">
        <v>-1.8549061793023349</v>
      </c>
      <c r="R77">
        <v>-2.0246865441911601</v>
      </c>
      <c r="S77">
        <v>-3.0218582892076848</v>
      </c>
      <c r="T77">
        <v>-2.8257524929348632</v>
      </c>
      <c r="U77">
        <v>-2.5167115989815598</v>
      </c>
      <c r="V77">
        <v>-2.0983665790835779</v>
      </c>
      <c r="W77">
        <v>1.101295275021464</v>
      </c>
      <c r="Y77">
        <v>0.31114205289383551</v>
      </c>
      <c r="Z77">
        <v>-0.16495527918312899</v>
      </c>
      <c r="AA77">
        <v>0.89375708305875323</v>
      </c>
      <c r="AB77">
        <v>-2.630514446507096</v>
      </c>
      <c r="AC77">
        <v>-2.386491488363188</v>
      </c>
      <c r="AD77">
        <v>-2.218109707342828</v>
      </c>
      <c r="AE77">
        <v>-2.0886844348691138</v>
      </c>
      <c r="AF77">
        <v>-2.0067398267821659</v>
      </c>
      <c r="AG77">
        <v>-2.0061858185294978</v>
      </c>
      <c r="AH77">
        <v>-2.7237366413418651</v>
      </c>
      <c r="AI77">
        <v>-2.8230227050521828</v>
      </c>
      <c r="AJ77">
        <v>-0.70195947446343809</v>
      </c>
      <c r="AK77">
        <v>-2.013932363637108</v>
      </c>
      <c r="AL77">
        <v>-1.789536774360176</v>
      </c>
      <c r="AM77">
        <v>-2.686799777898226</v>
      </c>
      <c r="AN77">
        <v>-1.7957060493557651</v>
      </c>
      <c r="AO77">
        <v>-2.19253414175216</v>
      </c>
      <c r="AP77">
        <v>-2.7358084429838989</v>
      </c>
      <c r="AQ77">
        <v>-1.9228930560220201</v>
      </c>
      <c r="AR77">
        <v>-2.612909257687106</v>
      </c>
      <c r="AS77">
        <v>-2.7622597530997099</v>
      </c>
      <c r="AW77">
        <v>0.40588942657780902</v>
      </c>
      <c r="AX77">
        <v>-2.8790422016968691</v>
      </c>
      <c r="BB77">
        <v>-2.8248692188575348</v>
      </c>
      <c r="BC77">
        <v>0.43208774274063139</v>
      </c>
      <c r="BD77">
        <v>0.96988370566521542</v>
      </c>
      <c r="BE77">
        <v>-2.9786395546135869</v>
      </c>
      <c r="BF77">
        <v>-2.7784205566637779</v>
      </c>
      <c r="BG77">
        <v>-2.464607272128736</v>
      </c>
      <c r="BH77">
        <v>-1.583502619888786</v>
      </c>
      <c r="BI77">
        <v>-1.111463285440087</v>
      </c>
      <c r="BJ77">
        <v>-2.0864515324615338</v>
      </c>
      <c r="BK77">
        <v>-2.3891992260540862</v>
      </c>
      <c r="BL77">
        <v>-1.8301496225930201</v>
      </c>
      <c r="BM77">
        <v>-1.510485627406877</v>
      </c>
      <c r="BN77">
        <v>-1.2571174331540651</v>
      </c>
      <c r="BO77">
        <v>-2.367290878369269</v>
      </c>
      <c r="BP77">
        <v>-2.175655816959408</v>
      </c>
      <c r="BQ77">
        <v>-2.219799032650676</v>
      </c>
      <c r="BR77">
        <v>-2.4403155637486011</v>
      </c>
      <c r="BS77">
        <v>-2.3480306197252951</v>
      </c>
      <c r="BT77">
        <v>-1.85172290087923</v>
      </c>
      <c r="BU77">
        <v>-2.2759683012994909</v>
      </c>
      <c r="BV77">
        <v>1.518305822576357</v>
      </c>
      <c r="BX77">
        <v>0.43388438968033938</v>
      </c>
      <c r="BY77">
        <v>0.27029044155278681</v>
      </c>
      <c r="BZ77">
        <v>1.528998828853664</v>
      </c>
      <c r="CA77">
        <v>-2.968025231398622</v>
      </c>
      <c r="CB77">
        <v>-2.6958774511755181</v>
      </c>
      <c r="CC77">
        <v>-3.1890286640380352</v>
      </c>
      <c r="CD77">
        <v>-2.5049707712327018</v>
      </c>
      <c r="CE77">
        <v>-3.0685520114713412</v>
      </c>
      <c r="CF77">
        <v>-2.6027974622571461</v>
      </c>
      <c r="CG77">
        <v>-2.211131602013007</v>
      </c>
      <c r="CH77">
        <v>-2.72307971691253</v>
      </c>
      <c r="CI77">
        <v>-2.9390340697608561</v>
      </c>
      <c r="CJ77">
        <v>-2.6765031549149372</v>
      </c>
      <c r="CK77">
        <v>-2.615809491817259</v>
      </c>
      <c r="CL77">
        <v>-2.3438636063141689</v>
      </c>
      <c r="CM77">
        <v>-2.4681693022463032</v>
      </c>
      <c r="CN77">
        <v>-1.4479078130212739</v>
      </c>
      <c r="CO77">
        <v>-2.6162558314504358</v>
      </c>
      <c r="CP77">
        <v>-2.3678116070335662</v>
      </c>
      <c r="CQ77">
        <v>-2.5447456590276492</v>
      </c>
      <c r="CR77">
        <v>-2.4487578344436032</v>
      </c>
      <c r="CV77">
        <v>0.83842161715055152</v>
      </c>
      <c r="CW77">
        <v>-3.1332807553927</v>
      </c>
    </row>
    <row r="78" spans="1:101" x14ac:dyDescent="0.25">
      <c r="A78" t="s">
        <v>90</v>
      </c>
      <c r="C78">
        <v>-2.6083977053514742</v>
      </c>
      <c r="D78">
        <v>-1.8450492415380799</v>
      </c>
      <c r="E78">
        <v>-1.4143996604278191</v>
      </c>
      <c r="F78">
        <v>-1.978366104395147</v>
      </c>
      <c r="G78">
        <v>-1.445547639393306</v>
      </c>
      <c r="H78">
        <v>0.98674816920136399</v>
      </c>
      <c r="I78">
        <v>1.619914644990438</v>
      </c>
      <c r="J78">
        <v>0.61419839420104394</v>
      </c>
      <c r="K78">
        <v>0.31156882695169391</v>
      </c>
      <c r="L78">
        <v>-0.98989874905236985</v>
      </c>
      <c r="M78">
        <v>-0.98005013281226616</v>
      </c>
      <c r="N78">
        <v>-1.2413582984442659</v>
      </c>
      <c r="O78">
        <v>-1.243569709456946</v>
      </c>
      <c r="P78">
        <v>-2.6353790341614278</v>
      </c>
      <c r="Q78">
        <v>-1.557472380560385</v>
      </c>
      <c r="R78">
        <v>-1.9450401280294309</v>
      </c>
      <c r="S78">
        <v>-2.7009874286651581</v>
      </c>
      <c r="T78">
        <v>-2.2228374455228881</v>
      </c>
      <c r="U78">
        <v>-1.7096400207265099</v>
      </c>
      <c r="V78">
        <v>-2.4168644363812959</v>
      </c>
      <c r="W78">
        <v>-0.4261190962869546</v>
      </c>
      <c r="Y78">
        <v>-0.95654472067167096</v>
      </c>
      <c r="Z78">
        <v>-2.5675509536127352</v>
      </c>
      <c r="AA78">
        <v>-1.6696554257232039</v>
      </c>
      <c r="AB78">
        <v>-2.4668642465278121</v>
      </c>
      <c r="AC78">
        <v>-2.2711209575717608</v>
      </c>
      <c r="AD78">
        <v>-2.4681023797870201</v>
      </c>
      <c r="AE78">
        <v>-2.6392451393117091</v>
      </c>
      <c r="AF78">
        <v>-2.344185818778016</v>
      </c>
      <c r="AG78">
        <v>-2.4195773408821011</v>
      </c>
      <c r="AH78">
        <v>-2.1892053888238259</v>
      </c>
      <c r="AI78">
        <v>-2.1380705353249412</v>
      </c>
      <c r="AJ78">
        <v>-2.1372195450368578</v>
      </c>
      <c r="AK78">
        <v>-1.3128671393842679</v>
      </c>
      <c r="AL78">
        <v>-2.33025011815911</v>
      </c>
      <c r="AM78">
        <v>-2.492581315081603</v>
      </c>
      <c r="AN78">
        <v>-2.4148911009251539</v>
      </c>
      <c r="AO78">
        <v>-2.4545828500411901</v>
      </c>
      <c r="AP78">
        <v>-2.4067892881793398</v>
      </c>
      <c r="AQ78">
        <v>-2.2492703656503958</v>
      </c>
      <c r="AR78">
        <v>-2.4780736700029919</v>
      </c>
      <c r="AS78">
        <v>-2.52817630197175</v>
      </c>
      <c r="AW78">
        <v>-1.8762003829888569</v>
      </c>
      <c r="AX78">
        <v>-2.6488047055421702</v>
      </c>
      <c r="BB78">
        <v>-2.6109743905852918</v>
      </c>
      <c r="BC78">
        <v>-2.3038297816931119</v>
      </c>
      <c r="BD78">
        <v>-1.265635129276679</v>
      </c>
      <c r="BE78">
        <v>-0.85435454730576066</v>
      </c>
      <c r="BF78">
        <v>-2.5070386627161771</v>
      </c>
      <c r="BG78">
        <v>-2.2765068247107072</v>
      </c>
      <c r="BH78">
        <v>-2.3625604377905942</v>
      </c>
      <c r="BI78">
        <v>-2.2794540378709578</v>
      </c>
      <c r="BJ78">
        <v>-1.837512298529919</v>
      </c>
      <c r="BK78">
        <v>-1.8001564262647749</v>
      </c>
      <c r="BL78">
        <v>-1.4660301000961931</v>
      </c>
      <c r="BM78">
        <v>-1.886917383401197</v>
      </c>
      <c r="BN78">
        <v>-0.85952795763739787</v>
      </c>
      <c r="BO78">
        <v>-1.559699962880404</v>
      </c>
      <c r="BP78">
        <v>-1.0790325296083889</v>
      </c>
      <c r="BQ78">
        <v>-1.3129293012965879</v>
      </c>
      <c r="BR78">
        <v>-1.224529552562809</v>
      </c>
      <c r="BS78">
        <v>-1.5924946916872991</v>
      </c>
      <c r="BT78">
        <v>-0.93539533715249445</v>
      </c>
      <c r="BU78">
        <v>-1.5280311076410631</v>
      </c>
      <c r="BV78">
        <v>-0.25145941009570832</v>
      </c>
      <c r="BX78">
        <v>-1.1443508487605309</v>
      </c>
      <c r="BY78">
        <v>-0.96437988213694559</v>
      </c>
      <c r="BZ78">
        <v>0.36792655686601022</v>
      </c>
      <c r="CA78">
        <v>-0.77566303206666531</v>
      </c>
      <c r="CB78">
        <v>-0.84752507958486645</v>
      </c>
      <c r="CC78">
        <v>-2.5472697050332078</v>
      </c>
      <c r="CD78">
        <v>-2.7081147786984769</v>
      </c>
      <c r="CE78">
        <v>-2.5109392930917429</v>
      </c>
      <c r="CF78">
        <v>-1.252891505299383</v>
      </c>
      <c r="CG78">
        <v>-2.634785788744213</v>
      </c>
      <c r="CH78">
        <v>-2.4544117270574719</v>
      </c>
      <c r="CI78">
        <v>-0.67563175432775446</v>
      </c>
      <c r="CJ78">
        <v>0.3458361246251036</v>
      </c>
      <c r="CK78">
        <v>-2.365232731210428</v>
      </c>
      <c r="CL78">
        <v>-1.997240893087785</v>
      </c>
      <c r="CM78">
        <v>-2.3148296165723989</v>
      </c>
      <c r="CN78">
        <v>-1.800020488734432</v>
      </c>
      <c r="CO78">
        <v>-2.206581980387381</v>
      </c>
      <c r="CP78">
        <v>-2.1404187258638609</v>
      </c>
      <c r="CQ78">
        <v>-1.606320531450165</v>
      </c>
      <c r="CR78">
        <v>-1.831575941455488</v>
      </c>
      <c r="CV78">
        <v>-1.670039348358074</v>
      </c>
      <c r="CW78">
        <v>-2.4876216318702</v>
      </c>
    </row>
    <row r="79" spans="1:101" x14ac:dyDescent="0.25">
      <c r="A79" t="s">
        <v>91</v>
      </c>
      <c r="BB79">
        <v>-3.1025825681810271</v>
      </c>
      <c r="BC79">
        <v>0.12255177808375831</v>
      </c>
      <c r="BD79">
        <v>1.078469165456748</v>
      </c>
      <c r="BE79">
        <v>-2.943709593125909</v>
      </c>
      <c r="BF79">
        <v>-3.1321145822635779</v>
      </c>
      <c r="BG79">
        <v>-2.8620010862297738</v>
      </c>
      <c r="BH79">
        <v>-3.0880103708516762</v>
      </c>
      <c r="BI79">
        <v>-3.23533533004339</v>
      </c>
      <c r="BJ79">
        <v>-3.335875274072658</v>
      </c>
      <c r="BK79">
        <v>-3.1749113141966392</v>
      </c>
      <c r="BL79">
        <v>-3.1209526873418332</v>
      </c>
      <c r="BM79">
        <v>-1.395026253450425</v>
      </c>
      <c r="BN79">
        <v>-1.0039236697625189</v>
      </c>
      <c r="BO79">
        <v>-3.1898185772226162</v>
      </c>
      <c r="BP79">
        <v>-3.0993201141213178</v>
      </c>
      <c r="BQ79">
        <v>-3.254718608170422</v>
      </c>
      <c r="BR79">
        <v>-3.0281556283319331</v>
      </c>
      <c r="BS79">
        <v>-3.089122406957419</v>
      </c>
      <c r="BT79">
        <v>-3.0855549095814232</v>
      </c>
      <c r="BU79">
        <v>-3.2236168600306212</v>
      </c>
      <c r="BV79">
        <v>0.80128144392514444</v>
      </c>
      <c r="BX79">
        <v>0.10846497703005729</v>
      </c>
      <c r="BY79">
        <v>-0.2655119588900775</v>
      </c>
      <c r="BZ79">
        <v>1.038819074937221</v>
      </c>
      <c r="CA79">
        <v>0.26331432675150329</v>
      </c>
      <c r="CB79">
        <v>-2.8760314728357042</v>
      </c>
      <c r="CC79">
        <v>-3.2000686075559179</v>
      </c>
      <c r="CD79">
        <v>-3.4056680570043012</v>
      </c>
      <c r="CE79">
        <v>-2.564337522398294</v>
      </c>
      <c r="CF79">
        <v>-3.1549882544320278</v>
      </c>
      <c r="CG79">
        <v>-3.067972368759909</v>
      </c>
      <c r="CH79">
        <v>-2.8852695070897241</v>
      </c>
      <c r="CI79">
        <v>-2.314981840608429</v>
      </c>
      <c r="CJ79">
        <v>-3.1017701188597262</v>
      </c>
      <c r="CK79">
        <v>-2.958664649193373</v>
      </c>
      <c r="CL79">
        <v>-3.2783774477361431</v>
      </c>
      <c r="CM79">
        <v>-3.1727514171318458</v>
      </c>
      <c r="CN79">
        <v>-3.298139813834994</v>
      </c>
      <c r="CO79">
        <v>-3.2883976925784322</v>
      </c>
      <c r="CP79">
        <v>-3.334223939710125</v>
      </c>
      <c r="CQ79">
        <v>-3.1039595059930618</v>
      </c>
      <c r="CR79">
        <v>-2.9345915979876751</v>
      </c>
      <c r="CV79">
        <v>0.32975541064436992</v>
      </c>
      <c r="CW79">
        <v>-2.8918884529811142</v>
      </c>
    </row>
    <row r="80" spans="1:101" x14ac:dyDescent="0.25">
      <c r="A80" t="s">
        <v>92</v>
      </c>
      <c r="C80">
        <v>-2.857278758991491</v>
      </c>
      <c r="D80">
        <v>-2.2401391454742381</v>
      </c>
      <c r="E80">
        <v>-1.0235177841677821</v>
      </c>
      <c r="F80">
        <v>-0.32531154998553569</v>
      </c>
      <c r="G80">
        <v>-2.454412353202625E-2</v>
      </c>
      <c r="H80">
        <v>-2.360640937186401</v>
      </c>
      <c r="I80">
        <v>-0.91467692164629621</v>
      </c>
      <c r="J80">
        <v>-0.40277490080819361</v>
      </c>
      <c r="K80">
        <v>0.30990914597890418</v>
      </c>
      <c r="L80">
        <v>0.1537998372751643</v>
      </c>
      <c r="M80">
        <v>0.54607242266520795</v>
      </c>
      <c r="N80">
        <v>-1.415975102895338</v>
      </c>
      <c r="O80">
        <v>-1.7679906317164831</v>
      </c>
      <c r="P80">
        <v>-1.116835377176963</v>
      </c>
      <c r="Q80">
        <v>-1.304468051038669</v>
      </c>
      <c r="R80">
        <v>-1.695959468907172</v>
      </c>
      <c r="S80">
        <v>-1.4605940365104431</v>
      </c>
      <c r="T80">
        <v>-1.952081236947119</v>
      </c>
      <c r="U80">
        <v>-2.2304369777032531</v>
      </c>
      <c r="V80">
        <v>-1.6943843088174331</v>
      </c>
      <c r="W80">
        <v>-1.462514961390434</v>
      </c>
      <c r="Y80">
        <v>-1.996174916598644</v>
      </c>
      <c r="Z80">
        <v>-2.6684977731671382</v>
      </c>
      <c r="AA80">
        <v>-0.95447338789536773</v>
      </c>
      <c r="AB80">
        <v>-0.81866435001623261</v>
      </c>
      <c r="AC80">
        <v>-0.38548251698369812</v>
      </c>
      <c r="AD80">
        <v>-0.64853920383484887</v>
      </c>
      <c r="AE80">
        <v>0.29527434945510861</v>
      </c>
      <c r="AF80">
        <v>-0.77746544062869272</v>
      </c>
      <c r="AG80">
        <v>-0.95841669515863248</v>
      </c>
      <c r="AH80">
        <v>-0.86066200160332174</v>
      </c>
      <c r="AI80">
        <v>-0.2470697438783182</v>
      </c>
      <c r="AJ80">
        <v>-0.32064575892705538</v>
      </c>
      <c r="AK80">
        <v>-4.0086440855882692E-2</v>
      </c>
      <c r="AL80">
        <v>0.492616448601843</v>
      </c>
      <c r="AM80">
        <v>-0.98945592706639562</v>
      </c>
      <c r="AN80">
        <v>-1.0681135995537541</v>
      </c>
      <c r="AO80">
        <v>-0.16156818236307241</v>
      </c>
      <c r="AP80">
        <v>-1.578902443645738</v>
      </c>
      <c r="AQ80">
        <v>-0.92794688288250604</v>
      </c>
      <c r="AR80">
        <v>-1.8160706533227411</v>
      </c>
      <c r="AS80">
        <v>-1.5259950675967111</v>
      </c>
      <c r="AW80">
        <v>-0.83453321956580095</v>
      </c>
      <c r="AX80">
        <v>-2.1513625459578858</v>
      </c>
      <c r="BB80">
        <v>-1.9843644005011229</v>
      </c>
      <c r="BC80">
        <v>-0.43628373842017582</v>
      </c>
      <c r="BD80">
        <v>0.75803468866441637</v>
      </c>
      <c r="BE80">
        <v>-0.78373962431450894</v>
      </c>
      <c r="BF80">
        <v>-1.930381440841187</v>
      </c>
      <c r="BG80">
        <v>-1.52195038027622</v>
      </c>
      <c r="BH80">
        <v>-1.3607575324141421</v>
      </c>
      <c r="BI80">
        <v>-1.390498004278423</v>
      </c>
      <c r="BJ80">
        <v>-1.422468899164866</v>
      </c>
      <c r="BK80">
        <v>-0.94184682591723534</v>
      </c>
      <c r="BL80">
        <v>-1.1746711643339049</v>
      </c>
      <c r="BM80">
        <v>-1.0560582974272741</v>
      </c>
      <c r="BN80">
        <v>-0.54896184042000373</v>
      </c>
      <c r="BO80">
        <v>-1.0006492368591531</v>
      </c>
      <c r="BP80">
        <v>-0.25740634652982081</v>
      </c>
      <c r="BQ80">
        <v>-1.3041640707988511</v>
      </c>
      <c r="BR80">
        <v>-0.93827710569727329</v>
      </c>
      <c r="BS80">
        <v>-0.21320446308354199</v>
      </c>
      <c r="BT80">
        <v>0.53213808063537504</v>
      </c>
      <c r="BU80">
        <v>-0.93255555218988762</v>
      </c>
      <c r="BV80">
        <v>-0.44049002515824948</v>
      </c>
      <c r="BX80">
        <v>-1.339963834175145</v>
      </c>
      <c r="BY80">
        <v>-1.801402772335907</v>
      </c>
      <c r="BZ80">
        <v>2.0881443322684899E-2</v>
      </c>
      <c r="CA80">
        <v>-0.75871026629255123</v>
      </c>
      <c r="CB80">
        <v>-1.2871819000204561</v>
      </c>
      <c r="CC80">
        <v>-1.189411471126296</v>
      </c>
      <c r="CD80">
        <v>0.1316016139262623</v>
      </c>
      <c r="CE80">
        <v>-2.174767296994407</v>
      </c>
      <c r="CF80">
        <v>-0.60975130890561169</v>
      </c>
      <c r="CG80">
        <v>-2.335612597909789</v>
      </c>
      <c r="CH80">
        <v>-1.1618889485786741</v>
      </c>
      <c r="CI80">
        <v>-1.7857382238183399</v>
      </c>
      <c r="CJ80">
        <v>-0.92951343428153033</v>
      </c>
      <c r="CK80">
        <v>-0.66708220525723805</v>
      </c>
      <c r="CL80">
        <v>-0.1559110560807653</v>
      </c>
      <c r="CM80">
        <v>-1.184887010656277</v>
      </c>
      <c r="CN80">
        <v>-2.18536764819358</v>
      </c>
      <c r="CO80">
        <v>-0.86284051906472703</v>
      </c>
      <c r="CP80">
        <v>-1.4240143840632591</v>
      </c>
      <c r="CQ80">
        <v>-1.7970161311163571</v>
      </c>
      <c r="CR80">
        <v>-2.2764277132431738</v>
      </c>
      <c r="CV80">
        <v>-1.4281875076354851</v>
      </c>
      <c r="CW80">
        <v>-1.748715316059926</v>
      </c>
    </row>
    <row r="81" spans="1:101" x14ac:dyDescent="0.25">
      <c r="A81" t="s">
        <v>93</v>
      </c>
      <c r="BD81">
        <v>-3.112953788715688</v>
      </c>
      <c r="BE81">
        <v>-3.121651541144741</v>
      </c>
      <c r="BF81">
        <v>-2.6274905870812848</v>
      </c>
      <c r="BG81">
        <v>-2.7143880648458021</v>
      </c>
      <c r="BH81">
        <v>-2.8173269893430568</v>
      </c>
      <c r="BI81">
        <v>-2.794917202434851</v>
      </c>
      <c r="BJ81">
        <v>-2.7828981885422528</v>
      </c>
      <c r="BK81">
        <v>-3.036889911737537</v>
      </c>
      <c r="BL81">
        <v>9.2965041618757294E-2</v>
      </c>
      <c r="BM81">
        <v>0.22852390236725409</v>
      </c>
      <c r="BN81">
        <v>-2.299848888531403</v>
      </c>
      <c r="BO81">
        <v>-1.8904058352345769</v>
      </c>
      <c r="BP81">
        <v>-2.418510013258468</v>
      </c>
      <c r="BQ81">
        <v>-2.8693517300411262</v>
      </c>
      <c r="BR81">
        <v>-2.523434277354474</v>
      </c>
      <c r="BS81">
        <v>-2.6948111640274068</v>
      </c>
      <c r="BT81">
        <v>-2.2075543352004781</v>
      </c>
      <c r="BU81">
        <v>-2.427763846121318</v>
      </c>
      <c r="BV81">
        <v>-1.819504267013565</v>
      </c>
      <c r="BZ81">
        <v>-0.63176058405780544</v>
      </c>
      <c r="CA81">
        <v>0.28022107813168151</v>
      </c>
      <c r="CB81">
        <v>-2.8848203214272319</v>
      </c>
      <c r="CC81">
        <v>-2.2675507771690051</v>
      </c>
      <c r="CD81">
        <v>-0.50324667696680836</v>
      </c>
      <c r="CE81">
        <v>4.1488774136949562E-2</v>
      </c>
      <c r="CF81">
        <v>-1.100647880133802</v>
      </c>
      <c r="CG81">
        <v>-2.7012170875244941</v>
      </c>
      <c r="CH81">
        <v>-0.27734373438492183</v>
      </c>
      <c r="CI81">
        <v>0.28433386026441709</v>
      </c>
      <c r="CJ81">
        <v>-0.91921327281379439</v>
      </c>
      <c r="CK81">
        <v>-2.2962223332202609</v>
      </c>
      <c r="CL81">
        <v>-0.80216276809965925</v>
      </c>
      <c r="CM81">
        <v>-1.2605469421982229</v>
      </c>
      <c r="CN81">
        <v>-2.5943105892344258</v>
      </c>
      <c r="CO81">
        <v>-2.4100550241894152</v>
      </c>
      <c r="CP81">
        <v>-2.461470965568374</v>
      </c>
      <c r="CQ81">
        <v>-1.185851074835133</v>
      </c>
      <c r="CR81">
        <v>-0.1880719652334272</v>
      </c>
      <c r="CV81">
        <v>0.47855415651158928</v>
      </c>
      <c r="CW81">
        <v>-3.082681620280368</v>
      </c>
    </row>
    <row r="82" spans="1:101" x14ac:dyDescent="0.25">
      <c r="A82" t="s">
        <v>94</v>
      </c>
      <c r="C82">
        <v>-3.367026306291935</v>
      </c>
      <c r="D82">
        <v>-0.62709811887526934</v>
      </c>
      <c r="E82">
        <v>0.38434988380691359</v>
      </c>
      <c r="F82">
        <v>-1.259069891697749</v>
      </c>
      <c r="G82">
        <v>-0.66975673867023033</v>
      </c>
      <c r="H82">
        <v>-1.600318832684664</v>
      </c>
      <c r="I82">
        <v>-2.6440988908325069</v>
      </c>
      <c r="J82">
        <v>-2.870242161481932</v>
      </c>
      <c r="K82">
        <v>-2.4457491875693891</v>
      </c>
      <c r="L82">
        <v>-2.6798481765537039</v>
      </c>
      <c r="M82">
        <v>-2.861760707560868</v>
      </c>
      <c r="N82">
        <v>-0.21374527046058789</v>
      </c>
      <c r="O82">
        <v>-0.54158580444880799</v>
      </c>
      <c r="P82">
        <v>-1.2433391954481601</v>
      </c>
      <c r="Q82">
        <v>-1.152971568695172</v>
      </c>
      <c r="R82">
        <v>-2.7785783800312411</v>
      </c>
      <c r="S82">
        <v>-2.844545842224103</v>
      </c>
      <c r="T82">
        <v>-1.903615310020784</v>
      </c>
      <c r="U82">
        <v>-0.10737226369352169</v>
      </c>
      <c r="V82">
        <v>-1.2242313311350961</v>
      </c>
      <c r="W82">
        <v>-1.3998092118359799</v>
      </c>
      <c r="AA82">
        <v>-0.97589776039261023</v>
      </c>
      <c r="AB82">
        <v>-1.348464328127339</v>
      </c>
      <c r="AC82">
        <v>-0.86754680114093807</v>
      </c>
      <c r="AD82">
        <v>-3.2259594601090802</v>
      </c>
      <c r="AE82">
        <v>-2.7729867394117189</v>
      </c>
      <c r="AF82">
        <v>-2.917270518710855</v>
      </c>
      <c r="AG82">
        <v>-1.262578417213309</v>
      </c>
      <c r="AH82">
        <v>-3.028156422482116</v>
      </c>
      <c r="AI82">
        <v>-0.7822596797422946</v>
      </c>
      <c r="AJ82">
        <v>-0.23538543990196209</v>
      </c>
      <c r="AK82">
        <v>0.3749578902284621</v>
      </c>
      <c r="AL82">
        <v>-2.9513950574633152</v>
      </c>
      <c r="AM82">
        <v>-1.595659336545612</v>
      </c>
      <c r="AN82">
        <v>-1.7381371282684721</v>
      </c>
      <c r="AO82">
        <v>-1.5836082497843531</v>
      </c>
      <c r="AP82">
        <v>-1.4762723007323471</v>
      </c>
      <c r="AQ82">
        <v>-3.025062615055659</v>
      </c>
      <c r="AR82">
        <v>0.28776856845590137</v>
      </c>
      <c r="AS82">
        <v>-2.047828274038991</v>
      </c>
      <c r="BD82">
        <v>-3.2647556047239581</v>
      </c>
      <c r="BE82">
        <v>-3.2558470654240148</v>
      </c>
      <c r="BF82">
        <v>-2.9203093344391111</v>
      </c>
      <c r="BG82">
        <v>-3.0069204879445288</v>
      </c>
      <c r="BH82">
        <v>-3.0810713585262128</v>
      </c>
      <c r="BI82">
        <v>-0.50095872270159236</v>
      </c>
      <c r="BJ82">
        <v>-4.0844792958139378E-2</v>
      </c>
      <c r="BK82">
        <v>-2.2240375291841681</v>
      </c>
      <c r="BL82">
        <v>-3.054836329314361</v>
      </c>
      <c r="BM82">
        <v>-1.3141290050205869</v>
      </c>
      <c r="BN82">
        <v>-0.73880633520713979</v>
      </c>
      <c r="BO82">
        <v>-1.556413637258093</v>
      </c>
      <c r="BP82">
        <v>-1.807885898047856</v>
      </c>
      <c r="BQ82">
        <v>-2.2293352268943041</v>
      </c>
      <c r="BR82">
        <v>-2.569763778651712</v>
      </c>
      <c r="BS82">
        <v>-3.147609786142433</v>
      </c>
      <c r="BT82">
        <v>-1.8467563223400241</v>
      </c>
      <c r="BU82">
        <v>-1.9812065071734299</v>
      </c>
      <c r="BV82">
        <v>0.92939194229352873</v>
      </c>
      <c r="BZ82">
        <v>1.2689737983165039</v>
      </c>
      <c r="CA82">
        <v>-0.29337870861620879</v>
      </c>
      <c r="CB82">
        <v>-2.7485831500859219</v>
      </c>
      <c r="CC82">
        <v>-0.75838881470676911</v>
      </c>
      <c r="CD82">
        <v>-2.9049242671452808</v>
      </c>
      <c r="CE82">
        <v>3.1771417025041361E-2</v>
      </c>
      <c r="CF82">
        <v>-1.774969953930144</v>
      </c>
      <c r="CG82">
        <v>-0.2307178053214963</v>
      </c>
      <c r="CH82">
        <v>-2.4190980864428981</v>
      </c>
      <c r="CI82">
        <v>-2.710554166411248</v>
      </c>
      <c r="CJ82">
        <v>-1.0285354921795009</v>
      </c>
      <c r="CK82">
        <v>-1.134014830484197</v>
      </c>
      <c r="CL82">
        <v>-1.152687378332838</v>
      </c>
      <c r="CM82">
        <v>-2.8391476353595211</v>
      </c>
      <c r="CN82">
        <v>-1.5384837580151689</v>
      </c>
      <c r="CO82">
        <v>-2.3038762599663398</v>
      </c>
      <c r="CP82">
        <v>-2.755991028163121</v>
      </c>
      <c r="CQ82">
        <v>-3.1012683698190768</v>
      </c>
      <c r="CR82">
        <v>-1.7523603064876929</v>
      </c>
      <c r="CV82">
        <v>-1.7604466586566421</v>
      </c>
      <c r="CW82">
        <v>-3.23487530553263</v>
      </c>
    </row>
    <row r="83" spans="1:101" x14ac:dyDescent="0.25">
      <c r="A83" t="s">
        <v>95</v>
      </c>
      <c r="BD83">
        <v>-1.917099623499527</v>
      </c>
      <c r="BE83">
        <v>-0.85575210938200263</v>
      </c>
      <c r="BF83">
        <v>-0.64166384468238624</v>
      </c>
      <c r="BG83">
        <v>-2.228618657323445</v>
      </c>
      <c r="BH83">
        <v>-1.6481024067781409</v>
      </c>
      <c r="BI83">
        <v>-1.9124162788897969</v>
      </c>
      <c r="BJ83">
        <v>-1.737903112057988</v>
      </c>
      <c r="BK83">
        <v>-2.3335042065181208</v>
      </c>
      <c r="BL83">
        <v>-1.9466155408019321</v>
      </c>
      <c r="BM83">
        <v>-1.849956921625328</v>
      </c>
      <c r="BN83">
        <v>-3.036642656434136</v>
      </c>
      <c r="BO83">
        <v>-3.2316114233479989</v>
      </c>
      <c r="BP83">
        <v>-3.5093123977805369</v>
      </c>
      <c r="BQ83">
        <v>-2.997681928683269</v>
      </c>
      <c r="BR83">
        <v>-2.0665307337984991</v>
      </c>
      <c r="BS83">
        <v>-2.323288098366552</v>
      </c>
      <c r="BT83">
        <v>-2.2131609986751148</v>
      </c>
      <c r="BU83">
        <v>-2.1544658583023168</v>
      </c>
      <c r="BV83">
        <v>4.0812038668924411E-2</v>
      </c>
      <c r="BZ83">
        <v>0.42512064641399622</v>
      </c>
      <c r="CA83">
        <v>-0.54896360818309553</v>
      </c>
      <c r="CB83">
        <v>-1.4783497062732069</v>
      </c>
      <c r="CC83">
        <v>-1.4612825099119451</v>
      </c>
      <c r="CD83">
        <v>-2.7067284504896971</v>
      </c>
      <c r="CE83">
        <v>-1.595951735950045</v>
      </c>
      <c r="CF83">
        <v>-0.8665046737398282</v>
      </c>
      <c r="CG83">
        <v>-1.3679006221682111</v>
      </c>
      <c r="CH83">
        <v>-2.2903914419477238</v>
      </c>
      <c r="CI83">
        <v>-3.1388574845492352</v>
      </c>
      <c r="CJ83">
        <v>0.22234386151832891</v>
      </c>
      <c r="CK83">
        <v>-2.7039076540643729</v>
      </c>
      <c r="CL83">
        <v>-2.2115208400544328</v>
      </c>
      <c r="CM83">
        <v>-2.3484210426571539</v>
      </c>
      <c r="CN83">
        <v>-2.518275950859763</v>
      </c>
      <c r="CO83">
        <v>-2.558791237431651</v>
      </c>
      <c r="CP83">
        <v>-2.0136942611991762</v>
      </c>
      <c r="CQ83">
        <v>-2.0907768053392481</v>
      </c>
      <c r="CR83">
        <v>-2.513610250545145</v>
      </c>
      <c r="CV83">
        <v>0.32553396194717082</v>
      </c>
      <c r="CW83">
        <v>-3.05630328055573</v>
      </c>
    </row>
    <row r="84" spans="1:101" x14ac:dyDescent="0.25">
      <c r="A84" t="s">
        <v>96</v>
      </c>
      <c r="C84">
        <v>-3.3044355456087651</v>
      </c>
      <c r="D84">
        <v>-2.844569612986628</v>
      </c>
      <c r="E84">
        <v>-0.4856592463112207</v>
      </c>
      <c r="F84">
        <v>-1.7282508831540551</v>
      </c>
      <c r="G84">
        <v>-2.4555451841281219</v>
      </c>
      <c r="H84">
        <v>-2.076650343033295</v>
      </c>
      <c r="I84">
        <v>-1.617863441332867</v>
      </c>
      <c r="J84">
        <v>-2.4137154064251098</v>
      </c>
      <c r="K84">
        <v>-1.965969645426713</v>
      </c>
      <c r="L84">
        <v>-2.7411117683977482</v>
      </c>
      <c r="M84">
        <v>-1.7730913233884931</v>
      </c>
      <c r="N84">
        <v>0.3194675111673812</v>
      </c>
      <c r="O84">
        <v>-0.50899050828767345</v>
      </c>
      <c r="P84">
        <v>-1.085870485461385</v>
      </c>
      <c r="Q84">
        <v>-2.7251061342352179</v>
      </c>
      <c r="R84">
        <v>-2.4808157340128489</v>
      </c>
      <c r="S84">
        <v>-1.436451030515316</v>
      </c>
      <c r="T84">
        <v>-2.402151085742632</v>
      </c>
      <c r="U84">
        <v>-2.1266756185472748</v>
      </c>
      <c r="V84">
        <v>-3.1917720706242969</v>
      </c>
      <c r="W84">
        <v>-0.20718839588617011</v>
      </c>
      <c r="AA84">
        <v>0.24079692388839499</v>
      </c>
      <c r="AB84">
        <v>0.1041461688963365</v>
      </c>
      <c r="AC84">
        <v>1.0298941929027241</v>
      </c>
      <c r="AD84">
        <v>-1.2976696754665591</v>
      </c>
      <c r="AE84">
        <v>-1.090164620699783</v>
      </c>
      <c r="AF84">
        <v>-2.771560226505358</v>
      </c>
      <c r="AG84">
        <v>-2.238995757539723</v>
      </c>
      <c r="AH84">
        <v>-2.439249023260321</v>
      </c>
      <c r="AI84">
        <v>-2.530065120844879</v>
      </c>
      <c r="AJ84">
        <v>-2.8619420238856228</v>
      </c>
      <c r="AK84">
        <v>0.30361731932826819</v>
      </c>
      <c r="AL84">
        <v>-2.7075995070715679</v>
      </c>
      <c r="AM84">
        <v>-2.5902387256880339</v>
      </c>
      <c r="AN84">
        <v>-3.076589171230117</v>
      </c>
      <c r="AO84">
        <v>-1.6941394242843111</v>
      </c>
      <c r="AP84">
        <v>-2.1124921881473142</v>
      </c>
      <c r="AQ84">
        <v>-2.736312965264502</v>
      </c>
      <c r="AR84">
        <v>-1.540694151052266</v>
      </c>
      <c r="AS84">
        <v>-2.7826249127089429</v>
      </c>
      <c r="BD84">
        <v>-2.7747666759422942</v>
      </c>
      <c r="BE84">
        <v>-0.88857397097234525</v>
      </c>
      <c r="BF84">
        <v>-0.51644137425243786</v>
      </c>
      <c r="BG84">
        <v>-2.4037944995262048</v>
      </c>
      <c r="BH84">
        <v>-1.627514021904602</v>
      </c>
      <c r="BI84">
        <v>-1.1149949015552321</v>
      </c>
      <c r="BJ84">
        <v>-2.6467125327797651</v>
      </c>
      <c r="BK84">
        <v>-3.1316705707884278</v>
      </c>
      <c r="BL84">
        <v>-1.299122840234078</v>
      </c>
      <c r="BM84">
        <v>-0.47062763460981261</v>
      </c>
      <c r="BN84">
        <v>-1.0580783293988649</v>
      </c>
      <c r="BO84">
        <v>-1.1761686341260711</v>
      </c>
      <c r="BP84">
        <v>-2.1941436393001088</v>
      </c>
      <c r="BQ84">
        <v>-2.9332765787075119</v>
      </c>
      <c r="BR84">
        <v>-2.3316366478414539</v>
      </c>
      <c r="BS84">
        <v>-2.7385964951125099</v>
      </c>
      <c r="BT84">
        <v>-2.5460236956771181</v>
      </c>
      <c r="BU84">
        <v>-2.685524781434494</v>
      </c>
      <c r="BV84">
        <v>1.5237185607612631E-2</v>
      </c>
      <c r="BZ84">
        <v>0.31813599255736069</v>
      </c>
      <c r="CA84">
        <v>-1.8144418852448401</v>
      </c>
      <c r="CB84">
        <v>-0.58816328769651982</v>
      </c>
      <c r="CC84">
        <v>-2.4783426758909561</v>
      </c>
      <c r="CD84">
        <v>-1.8637222831241551</v>
      </c>
      <c r="CE84">
        <v>-1.8117394993407749</v>
      </c>
      <c r="CF84">
        <v>-1.1151561756029511</v>
      </c>
      <c r="CG84">
        <v>-0.9236033691879304</v>
      </c>
      <c r="CH84">
        <v>-1.4205940590916071</v>
      </c>
      <c r="CI84">
        <v>-1.90641089319681</v>
      </c>
      <c r="CJ84">
        <v>-1.8069256806688621</v>
      </c>
      <c r="CK84">
        <v>-1.86486432306913</v>
      </c>
      <c r="CL84">
        <v>-2.0290730306430071</v>
      </c>
      <c r="CM84">
        <v>-2.3530595486850352</v>
      </c>
      <c r="CN84">
        <v>-1.3518089009119489</v>
      </c>
      <c r="CO84">
        <v>-1.769813178226016</v>
      </c>
      <c r="CP84">
        <v>-1.492255878616441</v>
      </c>
      <c r="CQ84">
        <v>-2.2931952738857961</v>
      </c>
      <c r="CR84">
        <v>-2.190751160959179</v>
      </c>
      <c r="CV84">
        <v>8.8182167722949789E-2</v>
      </c>
      <c r="CW84">
        <v>-3.283355722596808</v>
      </c>
    </row>
    <row r="85" spans="1:101" x14ac:dyDescent="0.25">
      <c r="A85" t="s">
        <v>97</v>
      </c>
      <c r="BD85">
        <v>-2.362969994949724</v>
      </c>
      <c r="BE85">
        <v>-2.153256467993534</v>
      </c>
      <c r="BF85">
        <v>-1.9371704436970809</v>
      </c>
      <c r="BG85">
        <v>-1.798883485767129</v>
      </c>
      <c r="BH85">
        <v>-1.3482171314651059</v>
      </c>
      <c r="BI85">
        <v>-2.8414115283150161</v>
      </c>
      <c r="BJ85">
        <v>-3.2765540278197371</v>
      </c>
      <c r="BK85">
        <v>-2.916562051097749</v>
      </c>
      <c r="BL85">
        <v>-1.228690439847469</v>
      </c>
      <c r="BM85">
        <v>-1.6082119318825929</v>
      </c>
      <c r="BN85">
        <v>-1.060659971798966</v>
      </c>
      <c r="BO85">
        <v>-2.8379868776306059</v>
      </c>
      <c r="BP85">
        <v>0.67142252276217385</v>
      </c>
      <c r="BQ85">
        <v>0.45665997929961011</v>
      </c>
      <c r="BR85">
        <v>-2.5741785551350662</v>
      </c>
      <c r="BS85">
        <v>-2.4446036745555881</v>
      </c>
      <c r="BT85">
        <v>-2.9593273223416121</v>
      </c>
      <c r="BU85">
        <v>-2.7386493242858969</v>
      </c>
      <c r="BV85">
        <v>-2.5729854285961138</v>
      </c>
      <c r="BZ85">
        <v>-1.787408339408973</v>
      </c>
      <c r="CA85">
        <v>-1.8120693166000961</v>
      </c>
      <c r="CB85">
        <v>-2.594051560554854</v>
      </c>
      <c r="CC85">
        <v>-0.68476596808822177</v>
      </c>
      <c r="CD85">
        <v>-0.45885765067676992</v>
      </c>
      <c r="CE85">
        <v>-2.7103699273958659</v>
      </c>
      <c r="CF85">
        <v>-0.2055160350280032</v>
      </c>
      <c r="CG85">
        <v>-2.5796081612413699</v>
      </c>
      <c r="CH85">
        <v>-1.583954466996204</v>
      </c>
      <c r="CI85">
        <v>-2.168816298066675</v>
      </c>
      <c r="CJ85">
        <v>-0.65017465442009259</v>
      </c>
      <c r="CK85">
        <v>-2.7444680266713428</v>
      </c>
      <c r="CL85">
        <v>-2.427097030787758</v>
      </c>
      <c r="CM85">
        <v>-2.8044098846827801</v>
      </c>
      <c r="CN85">
        <v>-2.2889773532964508</v>
      </c>
      <c r="CO85">
        <v>-2.7113991609169701</v>
      </c>
      <c r="CP85">
        <v>-2.9462764615472681</v>
      </c>
      <c r="CQ85">
        <v>-2.4394493208459078</v>
      </c>
      <c r="CR85">
        <v>-2.8729499398453959</v>
      </c>
      <c r="CV85">
        <v>-1.977978770041452</v>
      </c>
      <c r="CW85">
        <v>-3.1818179635583421</v>
      </c>
    </row>
    <row r="86" spans="1:101" x14ac:dyDescent="0.25">
      <c r="A86" t="s">
        <v>98</v>
      </c>
      <c r="BD86">
        <v>-2.0117359432662578</v>
      </c>
      <c r="BE86">
        <v>0.14770661186028131</v>
      </c>
      <c r="BF86">
        <v>0.7039588674416899</v>
      </c>
      <c r="BG86">
        <v>-2.2856970746449838</v>
      </c>
      <c r="BH86">
        <v>-1.7238798514913809</v>
      </c>
      <c r="BI86">
        <v>-2.8123750329508499</v>
      </c>
      <c r="BJ86">
        <v>-2.8420825064690298</v>
      </c>
      <c r="BK86">
        <v>-2.7410204609091711</v>
      </c>
      <c r="BL86">
        <v>-1.703043550130471</v>
      </c>
      <c r="BM86">
        <v>-1.1516959368064981</v>
      </c>
      <c r="BN86">
        <v>-1.6874355323459591</v>
      </c>
      <c r="BO86">
        <v>-2.3430679084160579</v>
      </c>
      <c r="BP86">
        <v>-2.034721203568163</v>
      </c>
      <c r="BQ86">
        <v>-2.1348539806827249</v>
      </c>
      <c r="BR86">
        <v>-2.7332302007180092</v>
      </c>
      <c r="BS86">
        <v>-2.3980477800474258</v>
      </c>
      <c r="BT86">
        <v>-2.597699851499824</v>
      </c>
      <c r="BU86">
        <v>-1.7202436270539641</v>
      </c>
      <c r="BV86">
        <v>0.65060989738373931</v>
      </c>
      <c r="BZ86">
        <v>3.5686930063568892E-2</v>
      </c>
      <c r="CA86">
        <v>-1.6456084893808489</v>
      </c>
      <c r="CB86">
        <v>-2.4838665443981882</v>
      </c>
      <c r="CC86">
        <v>-3.0257874003283858</v>
      </c>
      <c r="CD86">
        <v>0.80867120585938446</v>
      </c>
      <c r="CE86">
        <v>-1.8160466527994461</v>
      </c>
      <c r="CF86">
        <v>-1.8975118304429619</v>
      </c>
      <c r="CG86">
        <v>-2.793609275728925</v>
      </c>
      <c r="CH86">
        <v>-2.3035690123117578</v>
      </c>
      <c r="CI86">
        <v>-1.524186868024791</v>
      </c>
      <c r="CJ86">
        <v>-1.119234410410876</v>
      </c>
      <c r="CK86">
        <v>-2.675157333140151</v>
      </c>
      <c r="CL86">
        <v>-2.9805746277445349</v>
      </c>
      <c r="CM86">
        <v>-2.323884007226126</v>
      </c>
      <c r="CN86">
        <v>-2.923176262476018</v>
      </c>
      <c r="CO86">
        <v>-2.5832865510882992</v>
      </c>
      <c r="CP86">
        <v>-2.6373208844966989</v>
      </c>
      <c r="CQ86">
        <v>-1.406251711077559</v>
      </c>
      <c r="CR86">
        <v>-0.88701709672285467</v>
      </c>
      <c r="CV86">
        <v>0.23448029593711789</v>
      </c>
      <c r="CW86">
        <v>-2.6887042159644738</v>
      </c>
    </row>
    <row r="87" spans="1:101" x14ac:dyDescent="0.25">
      <c r="A87" t="s">
        <v>99</v>
      </c>
      <c r="C87">
        <v>-3.371615394105608</v>
      </c>
      <c r="D87">
        <v>-2.6697453669128208</v>
      </c>
      <c r="E87">
        <v>0.35689623994721931</v>
      </c>
      <c r="F87">
        <v>0.28471760828113829</v>
      </c>
      <c r="G87">
        <v>1.170712219635504</v>
      </c>
      <c r="H87">
        <v>-1.609080663796389</v>
      </c>
      <c r="I87">
        <v>-2.2085782125675641</v>
      </c>
      <c r="J87">
        <v>-1.494104890165924</v>
      </c>
      <c r="K87">
        <v>-1.071994165023674</v>
      </c>
      <c r="L87">
        <v>-2.503073197434424</v>
      </c>
      <c r="M87">
        <v>-2.1195394687800828</v>
      </c>
      <c r="N87">
        <v>-1.3231136005064701</v>
      </c>
      <c r="O87">
        <v>-0.74150187056314398</v>
      </c>
      <c r="P87">
        <v>-0.98768531336545995</v>
      </c>
      <c r="Q87">
        <v>0.71776803293550728</v>
      </c>
      <c r="R87">
        <v>-0.11650207322891309</v>
      </c>
      <c r="S87">
        <v>-2.0683837073194389</v>
      </c>
      <c r="T87">
        <v>0.25713807040010411</v>
      </c>
      <c r="U87">
        <v>0.65643987438273699</v>
      </c>
      <c r="V87">
        <v>9.3117456063149237E-2</v>
      </c>
      <c r="W87">
        <v>0.83820595104392326</v>
      </c>
      <c r="AA87">
        <v>-0.62253145444511648</v>
      </c>
      <c r="AB87">
        <v>0.30137635773763399</v>
      </c>
      <c r="AC87">
        <v>-2.9605069615361761</v>
      </c>
      <c r="AD87">
        <v>-3.0278808119538532</v>
      </c>
      <c r="AE87">
        <v>-0.40968772895554117</v>
      </c>
      <c r="AF87">
        <v>-2.5503348508756098</v>
      </c>
      <c r="AG87">
        <v>-2.4913817154910229</v>
      </c>
      <c r="AH87">
        <v>-3.3703607987711548</v>
      </c>
      <c r="AI87">
        <v>-3.3805720629642222</v>
      </c>
      <c r="AJ87">
        <v>-2.081432696559836</v>
      </c>
      <c r="AK87">
        <v>0.81652504429422246</v>
      </c>
      <c r="AL87">
        <v>-0.88569351291250265</v>
      </c>
      <c r="AM87">
        <v>0.37121885159852902</v>
      </c>
      <c r="AN87">
        <v>-1.059047725019471</v>
      </c>
      <c r="AO87">
        <v>0.90590186887314816</v>
      </c>
      <c r="AP87">
        <v>-1.2134360965444491</v>
      </c>
      <c r="AQ87">
        <v>0.15153257837025549</v>
      </c>
      <c r="AR87">
        <v>-0.32181067581250261</v>
      </c>
      <c r="AS87">
        <v>-2.7544395900642709</v>
      </c>
      <c r="BD87">
        <v>-2.6883788222274561</v>
      </c>
      <c r="BE87">
        <v>-3.1120190208576841</v>
      </c>
      <c r="BF87">
        <v>-2.6704809515254349</v>
      </c>
      <c r="BG87">
        <v>-2.664342641545387</v>
      </c>
      <c r="BH87">
        <v>-3.0543844232257289</v>
      </c>
      <c r="BI87">
        <v>-2.938723858323506</v>
      </c>
      <c r="BJ87">
        <v>-2.9695956749075409</v>
      </c>
      <c r="BK87">
        <v>0.33296816563218301</v>
      </c>
      <c r="BL87">
        <v>0.92304990408694754</v>
      </c>
      <c r="BM87">
        <v>0.35475945413349641</v>
      </c>
      <c r="BN87">
        <v>-2.5148849414200571E-2</v>
      </c>
      <c r="BO87">
        <v>-2.388271022408563</v>
      </c>
      <c r="BP87">
        <v>-1.815775274206229</v>
      </c>
      <c r="BQ87">
        <v>-1.754163457245679</v>
      </c>
      <c r="BR87">
        <v>-0.93555912162636812</v>
      </c>
      <c r="BS87">
        <v>-2.6674828808049051</v>
      </c>
      <c r="BT87">
        <v>-2.8576794693280179</v>
      </c>
      <c r="BU87">
        <v>0.28355466087357911</v>
      </c>
      <c r="BV87">
        <v>1.342494613430889</v>
      </c>
      <c r="BZ87">
        <v>-0.25436143322319649</v>
      </c>
      <c r="CA87">
        <v>-0.6284360496255863</v>
      </c>
      <c r="CB87">
        <v>-0.13339270526069619</v>
      </c>
      <c r="CC87">
        <v>-1.923717380138525</v>
      </c>
      <c r="CD87">
        <v>-2.4249095842635069</v>
      </c>
      <c r="CE87">
        <v>-1.8992204490739639</v>
      </c>
      <c r="CF87">
        <v>-2.0393570987485652</v>
      </c>
      <c r="CG87">
        <v>-2.8554028891659251</v>
      </c>
      <c r="CH87">
        <v>-2.642428712197793</v>
      </c>
      <c r="CI87">
        <v>-2.7211609349635419</v>
      </c>
      <c r="CJ87">
        <v>-1.377776041355323E-2</v>
      </c>
      <c r="CK87">
        <v>-1.942886907526546</v>
      </c>
      <c r="CL87">
        <v>1.1467177534986599</v>
      </c>
      <c r="CM87">
        <v>-2.0804823644131121</v>
      </c>
      <c r="CN87">
        <v>-2.4505061496767291</v>
      </c>
      <c r="CO87">
        <v>-1.0787925286485349</v>
      </c>
      <c r="CP87">
        <v>0.59829931770785116</v>
      </c>
      <c r="CQ87">
        <v>2.8728792824195229E-2</v>
      </c>
      <c r="CR87">
        <v>-2.1325425807542069</v>
      </c>
      <c r="CV87">
        <v>-1.4098010725319809</v>
      </c>
      <c r="CW87">
        <v>-3.6158359954269659</v>
      </c>
    </row>
    <row r="88" spans="1:101" x14ac:dyDescent="0.25">
      <c r="A88" t="s">
        <v>100</v>
      </c>
      <c r="C88">
        <v>-2.953703457827813</v>
      </c>
      <c r="D88">
        <v>-1.317886017905626</v>
      </c>
      <c r="E88">
        <v>-2.2100666676749581E-2</v>
      </c>
      <c r="F88">
        <v>-1.1790803591425341</v>
      </c>
      <c r="G88">
        <v>-1.173441501219942</v>
      </c>
      <c r="H88">
        <v>-0.822621043103542</v>
      </c>
      <c r="I88">
        <v>-1.5772756475631551</v>
      </c>
      <c r="J88">
        <v>-1.221958562060574</v>
      </c>
      <c r="K88">
        <v>-0.72741942764392653</v>
      </c>
      <c r="L88">
        <v>-0.6578726123556452</v>
      </c>
      <c r="M88">
        <v>-1.1453570207588479</v>
      </c>
      <c r="N88">
        <v>-0.2117242998567673</v>
      </c>
      <c r="O88">
        <v>0.20474253108450749</v>
      </c>
      <c r="P88">
        <v>-0.60101878553367527</v>
      </c>
      <c r="Q88">
        <v>-1.8452377491371379</v>
      </c>
      <c r="R88">
        <v>-1.7552450841780129</v>
      </c>
      <c r="S88">
        <v>-2.0637820471416299</v>
      </c>
      <c r="T88">
        <v>-0.37150238275568931</v>
      </c>
      <c r="U88">
        <v>0.29842480230622931</v>
      </c>
      <c r="V88">
        <v>-0.52521087833478719</v>
      </c>
      <c r="W88">
        <v>1.9623013227305221E-2</v>
      </c>
      <c r="AA88">
        <v>0.34770770288685682</v>
      </c>
      <c r="AB88">
        <v>-1.847656078755773</v>
      </c>
      <c r="AC88">
        <v>-1.0127607260944851</v>
      </c>
      <c r="AD88">
        <v>-2.1948411765705051</v>
      </c>
      <c r="AE88">
        <v>-0.71987480120684744</v>
      </c>
      <c r="AF88">
        <v>-0.96480479063438274</v>
      </c>
      <c r="AG88">
        <v>-2.2629965025672809</v>
      </c>
      <c r="AH88">
        <v>-2.9688100377126219</v>
      </c>
      <c r="AI88">
        <v>-2.9756075303807981</v>
      </c>
      <c r="AJ88">
        <v>-2.0026907464414379</v>
      </c>
      <c r="AK88">
        <v>-2.286219213695158</v>
      </c>
      <c r="AL88">
        <v>-1.767095158822896</v>
      </c>
      <c r="AM88">
        <v>-1.189542163358565</v>
      </c>
      <c r="AN88">
        <v>-3.0026822910877669</v>
      </c>
      <c r="AO88">
        <v>-3.0982182661686211</v>
      </c>
      <c r="AP88">
        <v>-2.148729436511676</v>
      </c>
      <c r="AQ88">
        <v>-2.6591484614958132</v>
      </c>
      <c r="AR88">
        <v>-2.874091396510599</v>
      </c>
      <c r="AS88">
        <v>-1.7576981071303159</v>
      </c>
      <c r="BD88">
        <v>-2.2247595181633879</v>
      </c>
      <c r="BE88">
        <v>-1.943649452934642</v>
      </c>
      <c r="BF88">
        <v>-2.7522793613251588</v>
      </c>
      <c r="BG88">
        <v>-2.9556921400218559</v>
      </c>
      <c r="BH88">
        <v>-2.6295496108048622</v>
      </c>
      <c r="BI88">
        <v>-2.7364135412146098</v>
      </c>
      <c r="BJ88">
        <v>-2.331454722987933</v>
      </c>
      <c r="BK88">
        <v>-2.8562418956022588</v>
      </c>
      <c r="BL88">
        <v>-2.9109277346694009</v>
      </c>
      <c r="BM88">
        <v>-1.8979781385122161</v>
      </c>
      <c r="BN88">
        <v>-1.5814638780250381</v>
      </c>
      <c r="BO88">
        <v>-3.0307996003164299</v>
      </c>
      <c r="BP88">
        <v>-1.4151638607063051</v>
      </c>
      <c r="BQ88">
        <v>-1.0399591151922301</v>
      </c>
      <c r="BR88">
        <v>-1.9073447451081329</v>
      </c>
      <c r="BS88">
        <v>-2.9600225322171712</v>
      </c>
      <c r="BT88">
        <v>-2.4903199628610428</v>
      </c>
      <c r="BU88">
        <v>-2.4187144041027571</v>
      </c>
      <c r="BV88">
        <v>-1.437187166108383</v>
      </c>
      <c r="BZ88">
        <v>-2.0576694850982169</v>
      </c>
      <c r="CA88">
        <v>-2.628225611287081</v>
      </c>
      <c r="CB88">
        <v>-2.871983074045962</v>
      </c>
      <c r="CC88">
        <v>-1.6149233528860101</v>
      </c>
      <c r="CD88">
        <v>-2.3055666813346751</v>
      </c>
      <c r="CE88">
        <v>-2.4523860456883391</v>
      </c>
      <c r="CF88">
        <v>-2.6327421876136592</v>
      </c>
      <c r="CG88">
        <v>-2.653153842641351</v>
      </c>
      <c r="CH88">
        <v>-2.2472647004289699</v>
      </c>
      <c r="CI88">
        <v>-2.7795912080136769</v>
      </c>
      <c r="CJ88">
        <v>0.33030321944331881</v>
      </c>
      <c r="CK88">
        <v>-2.4526825264981258</v>
      </c>
      <c r="CL88">
        <v>3.3344010055849541E-2</v>
      </c>
      <c r="CM88">
        <v>-2.222815563987004</v>
      </c>
      <c r="CN88">
        <v>-2.5611122250086078</v>
      </c>
      <c r="CO88">
        <v>-2.1882293273985161</v>
      </c>
      <c r="CP88">
        <v>-2.5529161857477241</v>
      </c>
      <c r="CQ88">
        <v>-1.6032710442158149</v>
      </c>
      <c r="CR88">
        <v>-1.8201153293889001</v>
      </c>
      <c r="CV88">
        <v>-2.8500993565550461</v>
      </c>
      <c r="CW88">
        <v>-0.43989700590373398</v>
      </c>
    </row>
    <row r="89" spans="1:101" x14ac:dyDescent="0.25">
      <c r="A89" t="s">
        <v>101</v>
      </c>
      <c r="C89">
        <v>-2.831462345263855</v>
      </c>
      <c r="D89">
        <v>-1.8708168330525341</v>
      </c>
      <c r="E89">
        <v>-0.64857466319240042</v>
      </c>
      <c r="F89">
        <v>-2.9576401754510631</v>
      </c>
      <c r="G89">
        <v>-2.6342153642211121</v>
      </c>
      <c r="H89">
        <v>-1.491003104857936</v>
      </c>
      <c r="I89">
        <v>-1.668068504904354</v>
      </c>
      <c r="J89">
        <v>-2.4220773654977958</v>
      </c>
      <c r="K89">
        <v>-2.6198163748805618</v>
      </c>
      <c r="L89">
        <v>-1.751800389954975</v>
      </c>
      <c r="M89">
        <v>-1.7601964261618399</v>
      </c>
      <c r="N89">
        <v>-2.6509145811515782</v>
      </c>
      <c r="O89">
        <v>-0.78736796406680953</v>
      </c>
      <c r="P89">
        <v>-0.80773654200062328</v>
      </c>
      <c r="Q89">
        <v>-2.1991911630004601</v>
      </c>
      <c r="R89">
        <v>-2.428424310523694</v>
      </c>
      <c r="S89">
        <v>-2.109648803109363</v>
      </c>
      <c r="T89">
        <v>-1.738228448228001</v>
      </c>
      <c r="U89">
        <v>-2.5395318206862432</v>
      </c>
      <c r="V89">
        <v>-2.5189766593268881</v>
      </c>
      <c r="W89">
        <v>-1.056747833241138</v>
      </c>
      <c r="AA89">
        <v>-0.96363463646223946</v>
      </c>
      <c r="AB89">
        <v>-1.830599691657548</v>
      </c>
      <c r="AC89">
        <v>-2.338953166738877</v>
      </c>
      <c r="AD89">
        <v>-2.7176752832662459</v>
      </c>
      <c r="AE89">
        <v>0.29575584036589292</v>
      </c>
      <c r="AF89">
        <v>-2.571143833074566</v>
      </c>
      <c r="AG89">
        <v>-2.1515313521864128</v>
      </c>
      <c r="AH89">
        <v>-2.2632535603188519</v>
      </c>
      <c r="AI89">
        <v>-2.5746155451356412</v>
      </c>
      <c r="AJ89">
        <v>-2.4002980863791761</v>
      </c>
      <c r="AK89">
        <v>-1.7416247426462179</v>
      </c>
      <c r="AL89">
        <v>-2.066031234241513</v>
      </c>
      <c r="AM89">
        <v>-2.4402620706868121</v>
      </c>
      <c r="AN89">
        <v>0.2118353777308323</v>
      </c>
      <c r="AO89">
        <v>-2.4473950636099189</v>
      </c>
      <c r="AP89">
        <v>-1.983866286494075</v>
      </c>
      <c r="AQ89">
        <v>-2.623935651638619</v>
      </c>
      <c r="AR89">
        <v>-2.2904524517962042</v>
      </c>
      <c r="AS89">
        <v>-2.202060041530165</v>
      </c>
      <c r="BD89">
        <v>-2.4790383868283521</v>
      </c>
      <c r="BE89">
        <v>-2.387132895238822</v>
      </c>
      <c r="BF89">
        <v>-2.4086330499801432</v>
      </c>
      <c r="BG89">
        <v>-2.075616341937276</v>
      </c>
      <c r="BH89">
        <v>-2.2371174526153501</v>
      </c>
      <c r="BI89">
        <v>-0.91716948490866967</v>
      </c>
      <c r="BJ89">
        <v>-0.4662500312664104</v>
      </c>
      <c r="BK89">
        <v>-1.5948560192294861</v>
      </c>
      <c r="BL89">
        <v>-0.87754954136239038</v>
      </c>
      <c r="BM89">
        <v>-0.33863999656710841</v>
      </c>
      <c r="BN89">
        <v>-1.334087478713015</v>
      </c>
      <c r="BO89">
        <v>-1.356258339601516</v>
      </c>
      <c r="BP89">
        <v>-0.80133576234820858</v>
      </c>
      <c r="BQ89">
        <v>-2.2831880566989602</v>
      </c>
      <c r="BR89">
        <v>-1.67334223472941</v>
      </c>
      <c r="BS89">
        <v>-1.9845200809004591</v>
      </c>
      <c r="BT89">
        <v>-1.703039688035072</v>
      </c>
      <c r="BU89">
        <v>-2.028068032570149</v>
      </c>
      <c r="BV89">
        <v>-1.1564680453218761</v>
      </c>
      <c r="BZ89">
        <v>-0.58541896893483192</v>
      </c>
      <c r="CA89">
        <v>-0.87938421697158486</v>
      </c>
      <c r="CB89">
        <v>-2.0839076902105251</v>
      </c>
      <c r="CC89">
        <v>-2.317613817755213</v>
      </c>
      <c r="CD89">
        <v>-1.8815620870032379</v>
      </c>
      <c r="CE89">
        <v>-1.7466042894324729</v>
      </c>
      <c r="CF89">
        <v>-1.690141079411843</v>
      </c>
      <c r="CG89">
        <v>-2.415194933276553</v>
      </c>
      <c r="CH89">
        <v>-1.8152813670639809</v>
      </c>
      <c r="CI89">
        <v>-1.8638316066276861</v>
      </c>
      <c r="CJ89">
        <v>-0.4336331158723693</v>
      </c>
      <c r="CK89">
        <v>-2.1188268983397429</v>
      </c>
      <c r="CL89">
        <v>-1.8674201020925509</v>
      </c>
      <c r="CM89">
        <v>-1.2713946851876869</v>
      </c>
      <c r="CN89">
        <v>-0.99789572904256607</v>
      </c>
      <c r="CO89">
        <v>-0.94002901087527091</v>
      </c>
      <c r="CP89">
        <v>-1.287498709007689</v>
      </c>
      <c r="CQ89">
        <v>-1.0206250922431961</v>
      </c>
      <c r="CR89">
        <v>-1.7859547609105939</v>
      </c>
      <c r="CV89">
        <v>-9.7174079070526345E-2</v>
      </c>
      <c r="CW89">
        <v>-2.8219928508298291</v>
      </c>
    </row>
    <row r="90" spans="1:101" x14ac:dyDescent="0.25">
      <c r="A90" t="s">
        <v>102</v>
      </c>
      <c r="BD90">
        <v>-2.9544750752326232</v>
      </c>
      <c r="BE90">
        <v>-2.9737587164262131</v>
      </c>
      <c r="BF90">
        <v>-2.134721434078525</v>
      </c>
      <c r="BG90">
        <v>-2.7065175938726491</v>
      </c>
      <c r="BH90">
        <v>-3.008731775404621</v>
      </c>
      <c r="BI90">
        <v>-2.627226809602083</v>
      </c>
      <c r="BJ90">
        <v>-2.386515893985877</v>
      </c>
      <c r="BK90">
        <v>-2.9280487627890159</v>
      </c>
      <c r="BL90">
        <v>6.7751035950759833E-2</v>
      </c>
      <c r="BM90">
        <v>0.68548897036292555</v>
      </c>
      <c r="BN90">
        <v>-1.480445137167427</v>
      </c>
      <c r="BO90">
        <v>-2.5249751038377179</v>
      </c>
      <c r="BP90">
        <v>-2.1214970319820932</v>
      </c>
      <c r="BQ90">
        <v>-2.727213126097666</v>
      </c>
      <c r="BR90">
        <v>-2.9026669307892279</v>
      </c>
      <c r="BS90">
        <v>-2.9648893837070469</v>
      </c>
      <c r="BT90">
        <v>-2.8337604402150882</v>
      </c>
      <c r="BU90">
        <v>-2.8686379027583171</v>
      </c>
      <c r="BV90">
        <v>-2.0180906799229121</v>
      </c>
      <c r="BZ90">
        <v>-1.0168120685409121</v>
      </c>
      <c r="CA90">
        <v>-1.1409662949656989</v>
      </c>
      <c r="CB90">
        <v>-0.96381705328705114</v>
      </c>
      <c r="CC90">
        <v>-0.75789989175368422</v>
      </c>
      <c r="CD90">
        <v>-2.0148926245522949</v>
      </c>
      <c r="CE90">
        <v>-2.9072200450996042</v>
      </c>
      <c r="CF90">
        <v>-2.1303262951727091</v>
      </c>
      <c r="CG90">
        <v>-2.1499078665939382</v>
      </c>
      <c r="CH90">
        <v>-2.5778007327582788</v>
      </c>
      <c r="CI90">
        <v>-3.0504830277684389</v>
      </c>
      <c r="CJ90">
        <v>-1.507134775891207</v>
      </c>
      <c r="CK90">
        <v>-1.579203290867079</v>
      </c>
      <c r="CL90">
        <v>-2.78119347728587</v>
      </c>
      <c r="CM90">
        <v>-3.3737251034417048</v>
      </c>
      <c r="CN90">
        <v>-3.1917806113447522</v>
      </c>
      <c r="CO90">
        <v>-2.8058057549896578</v>
      </c>
      <c r="CP90">
        <v>-3.2645552892822729</v>
      </c>
      <c r="CQ90">
        <v>-0.94732749603198829</v>
      </c>
      <c r="CR90">
        <v>-0.88220350740431064</v>
      </c>
      <c r="CV90">
        <v>-0.61357013831992568</v>
      </c>
      <c r="CW90">
        <v>-3.392931788968534</v>
      </c>
    </row>
  </sheetData>
  <conditionalFormatting sqref="B1:CS1 B2:AZ2">
    <cfRule type="cellIs" dxfId="27" priority="28" operator="between">
      <formula>5</formula>
      <formula>500</formula>
    </cfRule>
    <cfRule type="containsBlanks" dxfId="26" priority="29">
      <formula>LEN(TRIM(B1))=0</formula>
    </cfRule>
    <cfRule type="cellIs" dxfId="25" priority="30" operator="between">
      <formula>3</formula>
      <formula>5</formula>
    </cfRule>
    <cfRule type="cellIs" dxfId="24" priority="31" operator="between">
      <formula>0</formula>
      <formula>3</formula>
    </cfRule>
  </conditionalFormatting>
  <conditionalFormatting sqref="BA2:CX2">
    <cfRule type="cellIs" dxfId="23" priority="24" operator="between">
      <formula>5</formula>
      <formula>500</formula>
    </cfRule>
    <cfRule type="containsBlanks" dxfId="22" priority="25">
      <formula>LEN(TRIM(BA2))=0</formula>
    </cfRule>
    <cfRule type="cellIs" dxfId="21" priority="26" operator="between">
      <formula>3</formula>
      <formula>5</formula>
    </cfRule>
    <cfRule type="cellIs" dxfId="20" priority="27" operator="between">
      <formula>0</formula>
      <formula>3</formula>
    </cfRule>
  </conditionalFormatting>
  <conditionalFormatting sqref="CT1">
    <cfRule type="cellIs" dxfId="19" priority="20" operator="between">
      <formula>5</formula>
      <formula>500</formula>
    </cfRule>
    <cfRule type="containsBlanks" dxfId="18" priority="21">
      <formula>LEN(TRIM(CT1))=0</formula>
    </cfRule>
    <cfRule type="cellIs" dxfId="17" priority="22" operator="between">
      <formula>3</formula>
      <formula>5</formula>
    </cfRule>
    <cfRule type="cellIs" dxfId="16" priority="23" operator="between">
      <formula>0</formula>
      <formula>3</formula>
    </cfRule>
  </conditionalFormatting>
  <conditionalFormatting sqref="CU1">
    <cfRule type="cellIs" dxfId="15" priority="16" operator="between">
      <formula>5</formula>
      <formula>500</formula>
    </cfRule>
    <cfRule type="containsBlanks" dxfId="14" priority="17">
      <formula>LEN(TRIM(CU1))=0</formula>
    </cfRule>
    <cfRule type="cellIs" dxfId="13" priority="18" operator="between">
      <formula>3</formula>
      <formula>5</formula>
    </cfRule>
    <cfRule type="cellIs" dxfId="12" priority="19" operator="between">
      <formula>0</formula>
      <formula>3</formula>
    </cfRule>
  </conditionalFormatting>
  <conditionalFormatting sqref="CV1">
    <cfRule type="cellIs" dxfId="11" priority="12" operator="between">
      <formula>5</formula>
      <formula>500</formula>
    </cfRule>
    <cfRule type="containsBlanks" dxfId="10" priority="13">
      <formula>LEN(TRIM(CV1))=0</formula>
    </cfRule>
    <cfRule type="cellIs" dxfId="9" priority="14" operator="between">
      <formula>3</formula>
      <formula>5</formula>
    </cfRule>
    <cfRule type="cellIs" dxfId="8" priority="15" operator="between">
      <formula>0</formula>
      <formula>3</formula>
    </cfRule>
  </conditionalFormatting>
  <conditionalFormatting sqref="CW1">
    <cfRule type="cellIs" dxfId="7" priority="8" operator="between">
      <formula>5</formula>
      <formula>500</formula>
    </cfRule>
    <cfRule type="containsBlanks" dxfId="6" priority="9">
      <formula>LEN(TRIM(CW1))=0</formula>
    </cfRule>
    <cfRule type="cellIs" dxfId="5" priority="10" operator="between">
      <formula>3</formula>
      <formula>5</formula>
    </cfRule>
    <cfRule type="cellIs" dxfId="4" priority="11" operator="between">
      <formula>0</formula>
      <formula>3</formula>
    </cfRule>
  </conditionalFormatting>
  <conditionalFormatting sqref="CX1">
    <cfRule type="cellIs" dxfId="3" priority="4" operator="between">
      <formula>5</formula>
      <formula>500</formula>
    </cfRule>
    <cfRule type="containsBlanks" dxfId="2" priority="5">
      <formula>LEN(TRIM(CX1))=0</formula>
    </cfRule>
    <cfRule type="cellIs" dxfId="1" priority="6" operator="between">
      <formula>3</formula>
      <formula>5</formula>
    </cfRule>
    <cfRule type="cellIs" dxfId="0" priority="7" operator="between">
      <formula>0</formula>
      <formula>3</formula>
    </cfRule>
  </conditionalFormatting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13 A59:XFD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58 A70:XFD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cols>
    <col min="1" max="1" width="21.5703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-3.1786637123427859</v>
      </c>
      <c r="C2">
        <v>-3.5668063205410712</v>
      </c>
      <c r="D2">
        <v>-1.124336865429806</v>
      </c>
      <c r="E2">
        <v>-2.8349253424830789</v>
      </c>
      <c r="F2">
        <v>-3.2513403709653779</v>
      </c>
      <c r="G2">
        <v>-2.9503843241823682</v>
      </c>
      <c r="H2">
        <v>-2.8865513955381719</v>
      </c>
      <c r="I2">
        <v>-2.355603744183592</v>
      </c>
      <c r="J2">
        <v>-2.8538776504859111</v>
      </c>
      <c r="K2">
        <v>-2.5494499617456721</v>
      </c>
      <c r="L2">
        <v>-3.38192561993537</v>
      </c>
      <c r="M2">
        <v>-2.827920361110063</v>
      </c>
      <c r="N2">
        <v>-2.989944310670027</v>
      </c>
      <c r="O2">
        <v>-2.9949281080390691</v>
      </c>
      <c r="P2">
        <v>-2.9430869357703568</v>
      </c>
      <c r="Q2">
        <v>-3.1939982541412681</v>
      </c>
      <c r="R2">
        <v>-2.1952321936300732</v>
      </c>
      <c r="S2">
        <v>-2.7138936351519121</v>
      </c>
      <c r="T2">
        <v>-3.4529741618678491</v>
      </c>
      <c r="U2">
        <v>-3.616830756329283</v>
      </c>
      <c r="V2">
        <v>-3.4546669958076079</v>
      </c>
      <c r="W2">
        <v>-2.5284220241098891</v>
      </c>
      <c r="X2">
        <v>-3.3313907536293268</v>
      </c>
      <c r="AA2">
        <v>-2.4148195403872408</v>
      </c>
      <c r="AB2">
        <v>-2.7368657200399782</v>
      </c>
      <c r="AC2">
        <v>-2.3228066112560501</v>
      </c>
      <c r="AD2">
        <v>-3.2065231604073858</v>
      </c>
      <c r="AE2">
        <v>-2.5751175437974321</v>
      </c>
      <c r="AF2">
        <v>-2.9203893072101801</v>
      </c>
      <c r="AG2">
        <v>-2.8888279967310901</v>
      </c>
      <c r="AH2">
        <v>-2.567447817484108</v>
      </c>
      <c r="AI2">
        <v>-2.8927584752323252</v>
      </c>
      <c r="AJ2">
        <v>-3.2494621284368761</v>
      </c>
      <c r="AK2">
        <v>-2.4134868068394599</v>
      </c>
      <c r="AL2">
        <v>-3.4734031197685979</v>
      </c>
      <c r="AM2">
        <v>-2.9695777832684969</v>
      </c>
      <c r="AN2">
        <v>-3.4114987434692541</v>
      </c>
      <c r="AO2">
        <v>-3.134412804513719</v>
      </c>
      <c r="AP2">
        <v>-3.3760197413757691</v>
      </c>
      <c r="AQ2">
        <v>-2.8787484848299258</v>
      </c>
      <c r="AR2">
        <v>-3.010111089784413</v>
      </c>
      <c r="AS2">
        <v>-2.0378203282076091</v>
      </c>
      <c r="AT2">
        <v>-2.784098777761018</v>
      </c>
      <c r="AU2">
        <v>-2.6065060844006189</v>
      </c>
      <c r="AV2">
        <v>-2.568968940775163</v>
      </c>
      <c r="AW2">
        <v>-2.438203292437727</v>
      </c>
      <c r="AX2">
        <v>-2.6658934875310201</v>
      </c>
      <c r="AY2">
        <v>-1.4078569061890751</v>
      </c>
      <c r="BA2">
        <v>-3.5150826536305768</v>
      </c>
      <c r="BB2">
        <v>-3.4727757905807608</v>
      </c>
      <c r="BC2">
        <v>-1.528874450338839</v>
      </c>
      <c r="BD2">
        <v>-2.749390903823008</v>
      </c>
      <c r="BE2">
        <v>-3.752232089226101</v>
      </c>
      <c r="BF2">
        <v>-3.5460948489669479</v>
      </c>
      <c r="BG2">
        <v>-3.5613663961458699</v>
      </c>
      <c r="BH2">
        <v>-3.5659380775585019</v>
      </c>
      <c r="BI2">
        <v>-3.6187705242654942</v>
      </c>
      <c r="BJ2">
        <v>-3.4904848664110069</v>
      </c>
      <c r="BK2">
        <v>-3.5538192322123519</v>
      </c>
      <c r="BL2">
        <v>-2.3366305605763098</v>
      </c>
      <c r="BM2">
        <v>-3.9576375734571192</v>
      </c>
      <c r="BN2">
        <v>-3.6672015672922509</v>
      </c>
      <c r="BO2">
        <v>-3.839056820039402</v>
      </c>
      <c r="BP2">
        <v>-3.62898287964601</v>
      </c>
      <c r="BQ2">
        <v>-3.9034637024911079</v>
      </c>
      <c r="BR2">
        <v>-3.7270480850183709</v>
      </c>
      <c r="BS2">
        <v>-3.680189938270972</v>
      </c>
      <c r="BT2">
        <v>-3.7757103342677119</v>
      </c>
      <c r="BU2">
        <v>-3.68056350152807</v>
      </c>
      <c r="BV2">
        <v>-2.6820001991492721</v>
      </c>
      <c r="BW2">
        <v>-3.4486837455479549</v>
      </c>
      <c r="BZ2">
        <v>-3.163667467435443</v>
      </c>
      <c r="CA2">
        <v>-3.431128289959112</v>
      </c>
      <c r="CB2">
        <v>-3.2806325293701049</v>
      </c>
      <c r="CC2">
        <v>-3.6940436016996832</v>
      </c>
      <c r="CD2">
        <v>-3.004960590472058</v>
      </c>
      <c r="CE2">
        <v>-3.5573871823580849</v>
      </c>
      <c r="CF2">
        <v>-2.7213382630391849</v>
      </c>
      <c r="CG2">
        <v>-3.7450753106006198</v>
      </c>
      <c r="CH2">
        <v>-3.072118825491355</v>
      </c>
      <c r="CI2">
        <v>-3.5231724618200388</v>
      </c>
      <c r="CJ2">
        <v>-3.3153061482592459</v>
      </c>
      <c r="CK2">
        <v>-3.434813800500383</v>
      </c>
      <c r="CL2">
        <v>-2.955239142821656</v>
      </c>
      <c r="CM2">
        <v>-3.3444755121909369</v>
      </c>
      <c r="CN2">
        <v>-2.8304506475837941</v>
      </c>
      <c r="CO2">
        <v>-3.3229499974411252</v>
      </c>
      <c r="CP2">
        <v>-2.9003915831226381</v>
      </c>
      <c r="CQ2">
        <v>-2.3444478532405002</v>
      </c>
      <c r="CR2">
        <v>-2.632783907294804</v>
      </c>
      <c r="CS2">
        <v>-2.638145635592962</v>
      </c>
      <c r="CU2">
        <v>-2.3493650914713919</v>
      </c>
      <c r="CV2">
        <v>-3.602934442158066</v>
      </c>
      <c r="CW2">
        <v>-3.4951240696732619</v>
      </c>
      <c r="CX2">
        <v>-1.7771483818767519</v>
      </c>
    </row>
    <row r="3" spans="1:102" x14ac:dyDescent="0.25">
      <c r="A3" t="s">
        <v>17</v>
      </c>
      <c r="B3">
        <v>-3.4075020975969861</v>
      </c>
      <c r="C3">
        <v>-3.3443121321723188</v>
      </c>
      <c r="D3">
        <v>-1.8091080412467031</v>
      </c>
      <c r="E3">
        <v>-2.9373305687934459</v>
      </c>
      <c r="F3">
        <v>-3.3006938705757061</v>
      </c>
      <c r="G3">
        <v>-1.925588071320236</v>
      </c>
      <c r="H3">
        <v>-3.1764796356923028</v>
      </c>
      <c r="I3">
        <v>-3.155137138055212</v>
      </c>
      <c r="J3">
        <v>-3.218408156750348</v>
      </c>
      <c r="K3">
        <v>-2.019845717167684</v>
      </c>
      <c r="L3">
        <v>-3.1841733697732142</v>
      </c>
      <c r="M3">
        <v>-3.2697275420340892</v>
      </c>
      <c r="N3">
        <v>-3.1074995028591479</v>
      </c>
      <c r="O3">
        <v>-3.214249660044695</v>
      </c>
      <c r="P3">
        <v>-3.2971841547959042</v>
      </c>
      <c r="Q3">
        <v>-2.3662492162210338</v>
      </c>
      <c r="R3">
        <v>-3.1298478978824722</v>
      </c>
      <c r="S3">
        <v>-2.2595970985801799</v>
      </c>
      <c r="T3">
        <v>-2.5674076581267271</v>
      </c>
      <c r="U3">
        <v>-2.4855298737901741</v>
      </c>
      <c r="V3">
        <v>-3.1630501573537222</v>
      </c>
      <c r="W3">
        <v>-3.2247770288339539</v>
      </c>
      <c r="X3">
        <v>-3.2071308228412838</v>
      </c>
      <c r="AA3">
        <v>-2.1035152827608901</v>
      </c>
      <c r="AB3">
        <v>-3.0528446156076541</v>
      </c>
      <c r="AC3">
        <v>-2.6266741063481982</v>
      </c>
      <c r="AD3">
        <v>-1.7777623857203091</v>
      </c>
      <c r="AE3">
        <v>-2.234486311370822</v>
      </c>
      <c r="AF3">
        <v>-3.0755077671034159</v>
      </c>
      <c r="AG3">
        <v>-1.675782521787808</v>
      </c>
      <c r="AH3">
        <v>-2.3314983591471292</v>
      </c>
      <c r="AI3">
        <v>-2.081470034095517</v>
      </c>
      <c r="AJ3">
        <v>-2.5501953886759861</v>
      </c>
      <c r="AK3">
        <v>-2.7015942192747699</v>
      </c>
      <c r="AL3">
        <v>-2.5115235272552008</v>
      </c>
      <c r="AM3">
        <v>-2.5351740981666562</v>
      </c>
      <c r="AN3">
        <v>-1.9151976071426671</v>
      </c>
      <c r="AO3">
        <v>-1.7935075573230119</v>
      </c>
      <c r="AP3">
        <v>-2.5715485526609632</v>
      </c>
      <c r="AQ3">
        <v>-3.0584732929031149</v>
      </c>
      <c r="AR3">
        <v>-2.817457739021763</v>
      </c>
      <c r="AS3">
        <v>-2.9438745036313119</v>
      </c>
      <c r="AT3">
        <v>-2.910712218657308</v>
      </c>
      <c r="AU3">
        <v>-1.669902723008343</v>
      </c>
      <c r="AV3">
        <v>-1.212398983492013</v>
      </c>
      <c r="AW3">
        <v>-3.1218699542838779</v>
      </c>
      <c r="AX3">
        <v>-3.1292754828783562</v>
      </c>
      <c r="AY3">
        <v>-1.183136593438552</v>
      </c>
      <c r="BA3">
        <v>-3.027528420808395</v>
      </c>
      <c r="BB3">
        <v>-3.0661608398535991</v>
      </c>
      <c r="BC3">
        <v>-1.592978994112451</v>
      </c>
      <c r="BD3">
        <v>-2.7298974439067289</v>
      </c>
      <c r="BE3">
        <v>-1.9236516135591271</v>
      </c>
      <c r="BF3">
        <v>-2.280041138625915</v>
      </c>
      <c r="BG3">
        <v>-2.4749482165783072</v>
      </c>
      <c r="BH3">
        <v>-2.8586469708097741</v>
      </c>
      <c r="BI3">
        <v>-2.6201935023575058</v>
      </c>
      <c r="BJ3">
        <v>-2.9289562515035761</v>
      </c>
      <c r="BK3">
        <v>-2.716499338075903</v>
      </c>
      <c r="BL3">
        <v>-2.7140001644894021</v>
      </c>
      <c r="BM3">
        <v>-2.2143203256688588</v>
      </c>
      <c r="BN3">
        <v>-2.4776539264115418</v>
      </c>
      <c r="BO3">
        <v>-3.1210071072617231</v>
      </c>
      <c r="BP3">
        <v>-3.283011100865088</v>
      </c>
      <c r="BQ3">
        <v>-3.2661040146317588</v>
      </c>
      <c r="BR3">
        <v>-3.2513032631923768</v>
      </c>
      <c r="BS3">
        <v>-3.2549559577246812</v>
      </c>
      <c r="BT3">
        <v>-3.2465577769221539</v>
      </c>
      <c r="BU3">
        <v>-3.2180593933028958</v>
      </c>
      <c r="BV3">
        <v>-0.4090618646938623</v>
      </c>
      <c r="BW3">
        <v>-1.7723729841328819</v>
      </c>
      <c r="BZ3">
        <v>-3.2485485572814459</v>
      </c>
      <c r="CA3">
        <v>-3.3051782005862691</v>
      </c>
      <c r="CB3">
        <v>-3.2612946442997872</v>
      </c>
      <c r="CC3">
        <v>-3.4185560681387059</v>
      </c>
      <c r="CD3">
        <v>-3.385622389505476</v>
      </c>
      <c r="CE3">
        <v>-3.1133384199137768</v>
      </c>
      <c r="CF3">
        <v>-3.188143057296442</v>
      </c>
      <c r="CG3">
        <v>-3.4144481038553081</v>
      </c>
      <c r="CH3">
        <v>-1.5718949031396749</v>
      </c>
      <c r="CI3">
        <v>-3.3903202717397938</v>
      </c>
      <c r="CJ3">
        <v>-3.3591112439269279</v>
      </c>
      <c r="CK3">
        <v>-3.350338297000905</v>
      </c>
      <c r="CL3">
        <v>-3.383151913853959</v>
      </c>
      <c r="CM3">
        <v>-3.4163290112543661</v>
      </c>
      <c r="CN3">
        <v>-2.9908498663829781</v>
      </c>
      <c r="CO3">
        <v>-3.3973855918076739</v>
      </c>
      <c r="CP3">
        <v>-1.701043684240144</v>
      </c>
      <c r="CQ3">
        <v>-3.0136045057327352</v>
      </c>
      <c r="CR3">
        <v>-1.802938469891449</v>
      </c>
      <c r="CS3">
        <v>-2.2606362148856509</v>
      </c>
      <c r="CU3">
        <v>-1.973971726676657</v>
      </c>
      <c r="CV3">
        <v>-3.046986939540079</v>
      </c>
      <c r="CW3">
        <v>-3.0860116154824522</v>
      </c>
      <c r="CX3">
        <v>0.46369483610121071</v>
      </c>
    </row>
    <row r="4" spans="1:102" x14ac:dyDescent="0.25">
      <c r="A4" t="s">
        <v>18</v>
      </c>
      <c r="B4">
        <v>-3.6461201726796419</v>
      </c>
      <c r="C4">
        <v>-3.705735052882956</v>
      </c>
      <c r="D4">
        <v>-1.499373141674744</v>
      </c>
      <c r="E4">
        <v>-3.634763512294191</v>
      </c>
      <c r="F4">
        <v>-3.793737679033828</v>
      </c>
      <c r="G4">
        <v>-3.8876541958780559</v>
      </c>
      <c r="H4">
        <v>-3.2098097225597511</v>
      </c>
      <c r="I4">
        <v>-3.7970376550729301</v>
      </c>
      <c r="J4">
        <v>-3.9354084702644321</v>
      </c>
      <c r="K4">
        <v>-3.7946945229073838</v>
      </c>
      <c r="L4">
        <v>-3.2330792215039108</v>
      </c>
      <c r="M4">
        <v>-3.743319264437877</v>
      </c>
      <c r="N4">
        <v>-3.7510776135911841</v>
      </c>
      <c r="O4">
        <v>-3.8005276139387458</v>
      </c>
      <c r="P4">
        <v>-3.9983418820898589</v>
      </c>
      <c r="Q4">
        <v>-3.9577120265721479</v>
      </c>
      <c r="R4">
        <v>-4.0367936847917996</v>
      </c>
      <c r="S4">
        <v>-3.871409487594089</v>
      </c>
      <c r="T4">
        <v>-3.973452115242154</v>
      </c>
      <c r="U4">
        <v>-3.918998896749958</v>
      </c>
      <c r="V4">
        <v>-1.9503783941330231</v>
      </c>
      <c r="W4">
        <v>-1.973781221094312</v>
      </c>
      <c r="X4">
        <v>-3.4009527815824172</v>
      </c>
      <c r="AA4">
        <v>-3.9405181287845319</v>
      </c>
      <c r="AB4">
        <v>-3.9115365208647139</v>
      </c>
      <c r="AC4">
        <v>-3.879204940144231</v>
      </c>
      <c r="AD4">
        <v>-1.927426553387475</v>
      </c>
      <c r="AE4">
        <v>-2.0189132922556681</v>
      </c>
      <c r="AF4">
        <v>-2.3515063233004372</v>
      </c>
      <c r="AG4">
        <v>-1.963955009318157</v>
      </c>
      <c r="AH4">
        <v>-2.530419438631843</v>
      </c>
      <c r="AI4">
        <v>-2.2893222762720522</v>
      </c>
      <c r="AJ4">
        <v>-3.742084650306273</v>
      </c>
      <c r="AK4">
        <v>-2.27380470228344</v>
      </c>
      <c r="AL4">
        <v>-2.3121914036280522</v>
      </c>
      <c r="AM4">
        <v>-3.6527025633209682</v>
      </c>
      <c r="AN4">
        <v>-2.3006214231496331</v>
      </c>
      <c r="AO4">
        <v>-3.7028663590805229</v>
      </c>
      <c r="AP4">
        <v>-3.9353729244400091</v>
      </c>
      <c r="AQ4">
        <v>-3.8718012818725569</v>
      </c>
      <c r="AR4">
        <v>-3.3807954449885789</v>
      </c>
      <c r="AS4">
        <v>-3.623095395229269</v>
      </c>
      <c r="AT4">
        <v>-3.436509703113797</v>
      </c>
      <c r="AU4">
        <v>-1.649905712853734</v>
      </c>
      <c r="AV4">
        <v>-1.928107917490486</v>
      </c>
      <c r="AW4">
        <v>-3.1166290068166589</v>
      </c>
      <c r="AX4">
        <v>-3.6827211774512221</v>
      </c>
      <c r="AY4">
        <v>-1.8824202298466199</v>
      </c>
      <c r="BA4">
        <v>-3.2117233578090612</v>
      </c>
      <c r="BB4">
        <v>-3.4730996648356398</v>
      </c>
      <c r="BC4">
        <v>-2.0791629245537311</v>
      </c>
      <c r="BD4">
        <v>-2.4711619400348388</v>
      </c>
      <c r="BE4">
        <v>-3.6405285204639801</v>
      </c>
      <c r="BF4">
        <v>-3.7407308621618802</v>
      </c>
      <c r="BG4">
        <v>-2.522255750491178</v>
      </c>
      <c r="BH4">
        <v>-2.7678820062264151</v>
      </c>
      <c r="BI4">
        <v>-3.791773756369174</v>
      </c>
      <c r="BJ4">
        <v>-3.8109405381508168</v>
      </c>
      <c r="BK4">
        <v>-3.7332442996498898</v>
      </c>
      <c r="BL4">
        <v>-3.7909066055509868</v>
      </c>
      <c r="BM4">
        <v>-3.7873506895829081</v>
      </c>
      <c r="BN4">
        <v>-3.6630943158517928</v>
      </c>
      <c r="BO4">
        <v>-3.4326293952051992</v>
      </c>
      <c r="BP4">
        <v>-3.535844656988036</v>
      </c>
      <c r="BQ4">
        <v>-3.7393168483061991</v>
      </c>
      <c r="BR4">
        <v>-3.7260864648616292</v>
      </c>
      <c r="BS4">
        <v>-3.751087406580234</v>
      </c>
      <c r="BT4">
        <v>-3.6850401890753619</v>
      </c>
      <c r="BU4">
        <v>-1.5940382405284479</v>
      </c>
      <c r="BV4">
        <v>-3.862902087133758</v>
      </c>
      <c r="BW4">
        <v>-3.8308544549926329</v>
      </c>
      <c r="BZ4">
        <v>-3.4737752446211489</v>
      </c>
      <c r="CA4">
        <v>-3.860046013599129</v>
      </c>
      <c r="CB4">
        <v>-3.723519191015813</v>
      </c>
      <c r="CC4">
        <v>-2.5479026267174718</v>
      </c>
      <c r="CD4">
        <v>-3.4558988910632502</v>
      </c>
      <c r="CE4">
        <v>-3.7348368309364992</v>
      </c>
      <c r="CF4">
        <v>-3.8376100606320702</v>
      </c>
      <c r="CG4">
        <v>-3.507223858275871</v>
      </c>
      <c r="CH4">
        <v>-3.7903262915126388</v>
      </c>
      <c r="CI4">
        <v>-3.59894015037781</v>
      </c>
      <c r="CJ4">
        <v>-3.7090099018657292</v>
      </c>
      <c r="CK4">
        <v>-2.4803992019540719</v>
      </c>
      <c r="CL4">
        <v>-3.772126915776385</v>
      </c>
      <c r="CM4">
        <v>-1.5217595112039899</v>
      </c>
      <c r="CN4">
        <v>-2.630614737807436</v>
      </c>
      <c r="CO4">
        <v>-2.4662453877770041</v>
      </c>
      <c r="CP4">
        <v>-2.3524606783604911</v>
      </c>
      <c r="CQ4">
        <v>-3.7643963971570331</v>
      </c>
      <c r="CR4">
        <v>-2.6460885333007869</v>
      </c>
      <c r="CS4">
        <v>-3.371222852808077</v>
      </c>
      <c r="CU4">
        <v>-1.61029890879273</v>
      </c>
      <c r="CV4">
        <v>-3.4414103370453901</v>
      </c>
      <c r="CW4">
        <v>-3.5591020871607069</v>
      </c>
      <c r="CX4">
        <v>-2.624197677512587</v>
      </c>
    </row>
    <row r="5" spans="1:102" x14ac:dyDescent="0.25">
      <c r="A5" t="s">
        <v>19</v>
      </c>
      <c r="B5">
        <v>-3.8778510161707369</v>
      </c>
      <c r="C5">
        <v>-3.8718680038137299</v>
      </c>
      <c r="D5">
        <v>-1.8301658960712821</v>
      </c>
      <c r="E5">
        <v>-3.756398181323132</v>
      </c>
      <c r="F5">
        <v>-3.75918749409121</v>
      </c>
      <c r="G5">
        <v>-3.733793156250564</v>
      </c>
      <c r="H5">
        <v>-3.8159450716962802</v>
      </c>
      <c r="I5">
        <v>-3.7776512552590389</v>
      </c>
      <c r="J5">
        <v>-3.7772524270211401</v>
      </c>
      <c r="K5">
        <v>-3.3519338857210448</v>
      </c>
      <c r="L5">
        <v>-3.8381274805803698</v>
      </c>
      <c r="M5">
        <v>-3.736469619051288</v>
      </c>
      <c r="N5">
        <v>-3.5837685678680402</v>
      </c>
      <c r="O5">
        <v>-3.841390659600993</v>
      </c>
      <c r="P5">
        <v>-3.7965376075271799</v>
      </c>
      <c r="Q5">
        <v>-3.7845724611331808</v>
      </c>
      <c r="R5">
        <v>-3.0243451386546281</v>
      </c>
      <c r="S5">
        <v>-3.5246999512730102</v>
      </c>
      <c r="T5">
        <v>-3.7884539777226238</v>
      </c>
      <c r="U5">
        <v>-3.7943969584123458</v>
      </c>
      <c r="V5">
        <v>-3.1925525629128741</v>
      </c>
      <c r="W5">
        <v>-3.8043644195287349</v>
      </c>
      <c r="X5">
        <v>-3.4680072887162692</v>
      </c>
      <c r="AA5">
        <v>-3.7875728631633212</v>
      </c>
      <c r="AB5">
        <v>-3.777605771185403</v>
      </c>
      <c r="AC5">
        <v>-3.8296705648320821</v>
      </c>
      <c r="AD5">
        <v>-3.380400010824443</v>
      </c>
      <c r="AE5">
        <v>-3.6389540438011831</v>
      </c>
      <c r="AF5">
        <v>-3.7901193470388792</v>
      </c>
      <c r="AG5">
        <v>-3.406489143047954</v>
      </c>
      <c r="AH5">
        <v>-3.3684765147984681</v>
      </c>
      <c r="AI5">
        <v>-3.2602476165607239</v>
      </c>
      <c r="AJ5">
        <v>-3.8537252639655941</v>
      </c>
      <c r="AK5">
        <v>-3.871543504565512</v>
      </c>
      <c r="AL5">
        <v>-3.8779619518652559</v>
      </c>
      <c r="AM5">
        <v>-3.6425463436340468</v>
      </c>
      <c r="AN5">
        <v>-3.6646479718845368</v>
      </c>
      <c r="AO5">
        <v>-3.2763837241904339</v>
      </c>
      <c r="AP5">
        <v>-3.8097106021049729</v>
      </c>
      <c r="AQ5">
        <v>-3.4603204861553021</v>
      </c>
      <c r="AR5">
        <v>-3.732694520322831</v>
      </c>
      <c r="AS5">
        <v>-3.0787705844484829</v>
      </c>
      <c r="AT5">
        <v>-3.0885649786761951</v>
      </c>
      <c r="AU5">
        <v>-3.5636530810740621</v>
      </c>
      <c r="AV5">
        <v>-2.5965621880670779</v>
      </c>
      <c r="AW5">
        <v>-3.8281182545900769</v>
      </c>
      <c r="AX5">
        <v>-3.8664983026234139</v>
      </c>
      <c r="AY5">
        <v>-1.980669739990347</v>
      </c>
      <c r="BA5">
        <v>-3.5330660183455862</v>
      </c>
      <c r="BB5">
        <v>-3.5982866986367781</v>
      </c>
      <c r="BC5">
        <v>-2.2926014458103769</v>
      </c>
      <c r="BD5">
        <v>-3.1867132472700832</v>
      </c>
      <c r="BE5">
        <v>-3.6184829511827981</v>
      </c>
      <c r="BF5">
        <v>-3.592241664753236</v>
      </c>
      <c r="BG5">
        <v>-3.029270921386662</v>
      </c>
      <c r="BH5">
        <v>-2.7196295503378671</v>
      </c>
      <c r="BI5">
        <v>-3.6019291551700698</v>
      </c>
      <c r="BJ5">
        <v>-3.677040613968519</v>
      </c>
      <c r="BK5">
        <v>-3.7463421963785208</v>
      </c>
      <c r="BL5">
        <v>-3.2442388194092109</v>
      </c>
      <c r="BM5">
        <v>-3.567842644682047</v>
      </c>
      <c r="BN5">
        <v>-3.6020318560541429</v>
      </c>
      <c r="BO5">
        <v>-3.6335371669989769</v>
      </c>
      <c r="BP5">
        <v>-3.6679812451946758</v>
      </c>
      <c r="BQ5">
        <v>-3.5935765692518191</v>
      </c>
      <c r="BR5">
        <v>-3.613274148159733</v>
      </c>
      <c r="BS5">
        <v>-3.513276452515087</v>
      </c>
      <c r="BT5">
        <v>-3.613949114614651</v>
      </c>
      <c r="BU5">
        <v>-3.6139253436071508</v>
      </c>
      <c r="BV5">
        <v>-3.0861193419329078</v>
      </c>
      <c r="BW5">
        <v>-3.467752331712294</v>
      </c>
      <c r="BZ5">
        <v>-3.585843280914768</v>
      </c>
      <c r="CA5">
        <v>-3.6031640178980231</v>
      </c>
      <c r="CB5">
        <v>-3.5540861801164971</v>
      </c>
      <c r="CC5">
        <v>-3.6208198947666119</v>
      </c>
      <c r="CD5">
        <v>-3.5249782478940812</v>
      </c>
      <c r="CE5">
        <v>-3.6278350757477589</v>
      </c>
      <c r="CF5">
        <v>-3.6462474981493971</v>
      </c>
      <c r="CG5">
        <v>-3.6397911479121192</v>
      </c>
      <c r="CH5">
        <v>-3.5473663941375548</v>
      </c>
      <c r="CI5">
        <v>-3.675431668965643</v>
      </c>
      <c r="CJ5">
        <v>-3.6064060809168819</v>
      </c>
      <c r="CK5">
        <v>-3.6409749094862631</v>
      </c>
      <c r="CL5">
        <v>-3.2291802678287338</v>
      </c>
      <c r="CM5">
        <v>-3.6397282046316999</v>
      </c>
      <c r="CN5">
        <v>-3.598382570154985</v>
      </c>
      <c r="CO5">
        <v>-3.5616659326614268</v>
      </c>
      <c r="CP5">
        <v>-2.8326746870752468</v>
      </c>
      <c r="CQ5">
        <v>-3.2249578148619542</v>
      </c>
      <c r="CR5">
        <v>-2.5106825644139579</v>
      </c>
      <c r="CS5">
        <v>-3.1393019882938669</v>
      </c>
      <c r="CU5">
        <v>-2.8655785428880489</v>
      </c>
      <c r="CV5">
        <v>-3.646333652588158</v>
      </c>
      <c r="CW5">
        <v>-3.6145383844198209</v>
      </c>
      <c r="CX5">
        <v>-2.744257791245635</v>
      </c>
    </row>
    <row r="6" spans="1:102" x14ac:dyDescent="0.25">
      <c r="A6" t="s">
        <v>20</v>
      </c>
      <c r="B6">
        <v>-3.5303011534037352</v>
      </c>
      <c r="C6">
        <v>-3.444669794447119</v>
      </c>
      <c r="D6">
        <v>-2.7871888078747071</v>
      </c>
      <c r="E6">
        <v>-3.1193759393886888</v>
      </c>
      <c r="F6">
        <v>-2.4232636866766879</v>
      </c>
      <c r="G6">
        <v>-2.7969990232004101</v>
      </c>
      <c r="H6">
        <v>-3.2764326007426652</v>
      </c>
      <c r="I6">
        <v>-3.178735679739539</v>
      </c>
      <c r="J6">
        <v>-3.3696167709004041</v>
      </c>
      <c r="K6">
        <v>-3.2845320677970951</v>
      </c>
      <c r="L6">
        <v>-2.444358103186651</v>
      </c>
      <c r="M6">
        <v>-2.733578761423419</v>
      </c>
      <c r="N6">
        <v>-3.129959949851604</v>
      </c>
      <c r="O6">
        <v>-2.2602104525989359</v>
      </c>
      <c r="P6">
        <v>-3.080920563704824</v>
      </c>
      <c r="Q6">
        <v>-3.0786499520522619</v>
      </c>
      <c r="R6">
        <v>-3.267693459206257</v>
      </c>
      <c r="S6">
        <v>-3.143971707309547</v>
      </c>
      <c r="T6">
        <v>-2.6673639458509579</v>
      </c>
      <c r="U6">
        <v>-3.2425084703264431</v>
      </c>
      <c r="V6">
        <v>-2.5871985363219761</v>
      </c>
      <c r="W6">
        <v>-2.3185251716444442</v>
      </c>
      <c r="X6">
        <v>-3.0578415434237409</v>
      </c>
      <c r="AA6">
        <v>-3.0438830920768818</v>
      </c>
      <c r="AB6">
        <v>-1.936143587072046</v>
      </c>
      <c r="AC6">
        <v>-3.1357253857912371</v>
      </c>
      <c r="AD6">
        <v>-2.4821734527687358</v>
      </c>
      <c r="AE6">
        <v>-2.7125401330545582</v>
      </c>
      <c r="AF6">
        <v>-2.414723255757921</v>
      </c>
      <c r="AG6">
        <v>-2.5931300467525751</v>
      </c>
      <c r="AH6">
        <v>-2.4702174775848809</v>
      </c>
      <c r="AI6">
        <v>-2.6300437406029609</v>
      </c>
      <c r="AJ6">
        <v>-2.6346407384505719</v>
      </c>
      <c r="AK6">
        <v>-3.304983700773926</v>
      </c>
      <c r="AL6">
        <v>-2.7974048088039951</v>
      </c>
      <c r="AM6">
        <v>-2.9237037321333408</v>
      </c>
      <c r="AN6">
        <v>-3.3341319856317209</v>
      </c>
      <c r="AO6">
        <v>-2.713184943164705</v>
      </c>
      <c r="AP6">
        <v>-3.1233588251589088</v>
      </c>
      <c r="AQ6">
        <v>-2.9642435431209848</v>
      </c>
      <c r="AR6">
        <v>-3.568310564073192</v>
      </c>
      <c r="AS6">
        <v>-3.233291349270901</v>
      </c>
      <c r="AT6">
        <v>-3.2316161346867451</v>
      </c>
      <c r="AU6">
        <v>-2.5023853759989989</v>
      </c>
      <c r="AV6">
        <v>-2.305820220451122</v>
      </c>
      <c r="AW6">
        <v>-3.515607872688312</v>
      </c>
      <c r="AX6">
        <v>-3.6993045925064281</v>
      </c>
      <c r="AY6">
        <v>-1.8813742603363</v>
      </c>
      <c r="BA6">
        <v>-3.424216087912185</v>
      </c>
      <c r="BB6">
        <v>-3.6260331243424582</v>
      </c>
      <c r="BC6">
        <v>-2.3217482038789319</v>
      </c>
      <c r="BD6">
        <v>-2.8200220153915172</v>
      </c>
      <c r="BE6">
        <v>-1.6681410605429201</v>
      </c>
      <c r="BF6">
        <v>-2.7467135233356599</v>
      </c>
      <c r="BG6">
        <v>-3.4751391492748458</v>
      </c>
      <c r="BH6">
        <v>-2.8674294310061659</v>
      </c>
      <c r="BI6">
        <v>-3.061114030876408</v>
      </c>
      <c r="BJ6">
        <v>-3.2106895686593679</v>
      </c>
      <c r="BK6">
        <v>-3.580946654414495</v>
      </c>
      <c r="BL6">
        <v>-1.4796878120098469</v>
      </c>
      <c r="BM6">
        <v>-3.144463341320284</v>
      </c>
      <c r="BN6">
        <v>-3.158365971002647</v>
      </c>
      <c r="BO6">
        <v>-3.295057400553798</v>
      </c>
      <c r="BP6">
        <v>-3.3001940953038651</v>
      </c>
      <c r="BQ6">
        <v>-3.7676673532041578</v>
      </c>
      <c r="BR6">
        <v>-3.295865453872918</v>
      </c>
      <c r="BS6">
        <v>-2.6810887527516849</v>
      </c>
      <c r="BT6">
        <v>-2.870356767630891</v>
      </c>
      <c r="BU6">
        <v>-3.3178322732982708</v>
      </c>
      <c r="BV6">
        <v>-3.1566498288729741</v>
      </c>
      <c r="BW6">
        <v>-2.972753698970203</v>
      </c>
      <c r="BZ6">
        <v>-3.0040396804910459</v>
      </c>
      <c r="CA6">
        <v>-3.6727500699803439</v>
      </c>
      <c r="CB6">
        <v>-3.4685534627790391</v>
      </c>
      <c r="CC6">
        <v>-2.231627675840842</v>
      </c>
      <c r="CD6">
        <v>-3.0023730203531742</v>
      </c>
      <c r="CE6">
        <v>-2.983823659564885</v>
      </c>
      <c r="CF6">
        <v>-2.845329661945859</v>
      </c>
      <c r="CG6">
        <v>-3.9019247142786528</v>
      </c>
      <c r="CH6">
        <v>-3.5034167495734638</v>
      </c>
      <c r="CI6">
        <v>-3.934590499859195</v>
      </c>
      <c r="CJ6">
        <v>-3.6170010631844498</v>
      </c>
      <c r="CK6">
        <v>-3.5082049390935381</v>
      </c>
      <c r="CL6">
        <v>-3.3431825081115831</v>
      </c>
      <c r="CM6">
        <v>-3.6103492793831782</v>
      </c>
      <c r="CN6">
        <v>-3.7726605210471238</v>
      </c>
      <c r="CO6">
        <v>-3.6891684261997519</v>
      </c>
      <c r="CP6">
        <v>-3.6134718456246091</v>
      </c>
      <c r="CQ6">
        <v>-3.5871919182389691</v>
      </c>
      <c r="CR6">
        <v>-2.4825417215345178</v>
      </c>
      <c r="CS6">
        <v>-2.56216024566793</v>
      </c>
      <c r="CU6">
        <v>-3.2748587109234188</v>
      </c>
      <c r="CV6">
        <v>-3.8456953559088092</v>
      </c>
      <c r="CW6">
        <v>-3.9310375460379778</v>
      </c>
      <c r="CX6">
        <v>-2.255866568390859</v>
      </c>
    </row>
    <row r="7" spans="1:102" x14ac:dyDescent="0.25">
      <c r="A7" t="s">
        <v>21</v>
      </c>
      <c r="B7">
        <v>-3.4488477761225811</v>
      </c>
      <c r="C7">
        <v>-3.4856654329807859</v>
      </c>
      <c r="D7">
        <v>-1.802301866519973</v>
      </c>
      <c r="E7">
        <v>-1.621095895836111</v>
      </c>
      <c r="F7">
        <v>-1.9943774134761629</v>
      </c>
      <c r="G7">
        <v>-2.87374388055078</v>
      </c>
      <c r="H7">
        <v>-3.4016924470033079</v>
      </c>
      <c r="I7">
        <v>-3.2680972299241571</v>
      </c>
      <c r="J7">
        <v>-2.695444152946846</v>
      </c>
      <c r="K7">
        <v>-3.063753149583385</v>
      </c>
      <c r="L7">
        <v>-3.3590750515802572</v>
      </c>
      <c r="M7">
        <v>-3.317830123601119</v>
      </c>
      <c r="N7">
        <v>-3.5616590077795229</v>
      </c>
      <c r="O7">
        <v>-3.4304483554932461</v>
      </c>
      <c r="P7">
        <v>-3.4828925915897662</v>
      </c>
      <c r="Q7">
        <v>-2.993595208044757</v>
      </c>
      <c r="R7">
        <v>-2.484003936631451</v>
      </c>
      <c r="S7">
        <v>-3.1386185857455939</v>
      </c>
      <c r="T7">
        <v>-3.3386690270558059</v>
      </c>
      <c r="U7">
        <v>-3.108699734275417</v>
      </c>
      <c r="V7">
        <v>-3.3508359290111298</v>
      </c>
      <c r="W7">
        <v>-1.880881616078264</v>
      </c>
      <c r="X7">
        <v>-2.423151538768348</v>
      </c>
      <c r="AA7">
        <v>-3.2199529085534442</v>
      </c>
      <c r="AB7">
        <v>-2.1698113895844111</v>
      </c>
      <c r="AC7">
        <v>-3.5618300228415838</v>
      </c>
      <c r="AD7">
        <v>-2.6696355797860911</v>
      </c>
      <c r="AE7">
        <v>-1.93366477077371</v>
      </c>
      <c r="AF7">
        <v>-2.4057312353679658</v>
      </c>
      <c r="AG7">
        <v>-2.1308442643304311</v>
      </c>
      <c r="AH7">
        <v>-2.6201143009397279</v>
      </c>
      <c r="AI7">
        <v>-1.221016139766929</v>
      </c>
      <c r="AJ7">
        <v>-2.1485775609126718</v>
      </c>
      <c r="AK7">
        <v>-2.6734912893253391</v>
      </c>
      <c r="AL7">
        <v>-2.879390734676071</v>
      </c>
      <c r="AM7">
        <v>-3.187506252263951</v>
      </c>
      <c r="AN7">
        <v>-2.0124967786859531</v>
      </c>
      <c r="AO7">
        <v>-2.5332980405135799</v>
      </c>
      <c r="AP7">
        <v>-2.2800696599545729</v>
      </c>
      <c r="AQ7">
        <v>-2.022982831001821</v>
      </c>
      <c r="AR7">
        <v>-1.9654948255677369</v>
      </c>
      <c r="AS7">
        <v>-2.1631530568279582</v>
      </c>
      <c r="AT7">
        <v>-2.1123715804414789</v>
      </c>
      <c r="AU7">
        <v>-2.0990441453978832</v>
      </c>
      <c r="AV7">
        <v>-2.0506899268146039</v>
      </c>
      <c r="AW7">
        <v>-3.0633395811607751</v>
      </c>
      <c r="AX7">
        <v>-2.8999078663766782</v>
      </c>
      <c r="AY7">
        <v>-2.0710082702663491E-2</v>
      </c>
      <c r="BA7">
        <v>-3.529031376687561</v>
      </c>
      <c r="BB7">
        <v>-3.5829896457569519</v>
      </c>
      <c r="BC7">
        <v>-1.701322978466359</v>
      </c>
      <c r="BD7">
        <v>-3.011887279788227</v>
      </c>
      <c r="BE7">
        <v>-2.7785791474829971</v>
      </c>
      <c r="BF7">
        <v>-3.325930988199628</v>
      </c>
      <c r="BG7">
        <v>-3.328546198550153</v>
      </c>
      <c r="BH7">
        <v>-3.3503623588745151</v>
      </c>
      <c r="BI7">
        <v>-3.2630584207305322</v>
      </c>
      <c r="BJ7">
        <v>-3.5488219027458121</v>
      </c>
      <c r="BK7">
        <v>-3.493353753315946</v>
      </c>
      <c r="BL7">
        <v>-3.308116334755681</v>
      </c>
      <c r="BM7">
        <v>-3.5541195677118811</v>
      </c>
      <c r="BN7">
        <v>-3.4274631810505931</v>
      </c>
      <c r="BO7">
        <v>-2.2441281025505329</v>
      </c>
      <c r="BP7">
        <v>-2.2131296337911102</v>
      </c>
      <c r="BQ7">
        <v>-2.67822423523541</v>
      </c>
      <c r="BR7">
        <v>-3.4331686409158721</v>
      </c>
      <c r="BS7">
        <v>-2.323000296356974</v>
      </c>
      <c r="BT7">
        <v>-3.5615830250119762</v>
      </c>
      <c r="BU7">
        <v>-3.414152693983064</v>
      </c>
      <c r="BV7">
        <v>-2.930953960741232</v>
      </c>
      <c r="BW7">
        <v>-2.674615454471005</v>
      </c>
      <c r="BZ7">
        <v>-3.414158922377422</v>
      </c>
      <c r="CA7">
        <v>-3.3397558868702988</v>
      </c>
      <c r="CB7">
        <v>-3.2783512388251359</v>
      </c>
      <c r="CC7">
        <v>-3.3931898501267659</v>
      </c>
      <c r="CD7">
        <v>-3.2564961568476969</v>
      </c>
      <c r="CE7">
        <v>-3.4092093555638239</v>
      </c>
      <c r="CF7">
        <v>-3.359860396049394</v>
      </c>
      <c r="CG7">
        <v>-2.6582268301775769</v>
      </c>
      <c r="CH7">
        <v>-3.2016228883969422</v>
      </c>
      <c r="CI7">
        <v>-2.7415367832284212</v>
      </c>
      <c r="CJ7">
        <v>-3.2660505086786258</v>
      </c>
      <c r="CK7">
        <v>-3.144860990032277</v>
      </c>
      <c r="CL7">
        <v>-3.178681527882639</v>
      </c>
      <c r="CM7">
        <v>-3.1703118263025849</v>
      </c>
      <c r="CN7">
        <v>-3.042372042026722</v>
      </c>
      <c r="CO7">
        <v>-2.884856298612013</v>
      </c>
      <c r="CP7">
        <v>-3.0583059729306838</v>
      </c>
      <c r="CQ7">
        <v>-2.4677551056508942</v>
      </c>
      <c r="CR7">
        <v>-2.2870014214226928</v>
      </c>
      <c r="CS7">
        <v>-2.4798282331579711</v>
      </c>
      <c r="CU7">
        <v>-1.872920017188487</v>
      </c>
      <c r="CV7">
        <v>-2.9719962561516908</v>
      </c>
      <c r="CW7">
        <v>-3.3713479513695841</v>
      </c>
      <c r="CX7">
        <v>-3.0235671982600119</v>
      </c>
    </row>
    <row r="8" spans="1:102" x14ac:dyDescent="0.25">
      <c r="A8" t="s">
        <v>22</v>
      </c>
      <c r="B8">
        <v>-3.2181092727256471</v>
      </c>
      <c r="C8">
        <v>-3.213945011353025</v>
      </c>
      <c r="D8">
        <v>-1.456423639948303</v>
      </c>
      <c r="E8">
        <v>-2.0831750770335979</v>
      </c>
      <c r="F8">
        <v>-2.8038504040610279</v>
      </c>
      <c r="G8">
        <v>-2.7813434879961672</v>
      </c>
      <c r="H8">
        <v>-2.4434392785364771</v>
      </c>
      <c r="I8">
        <v>-3.069108951648968</v>
      </c>
      <c r="J8">
        <v>-2.8248482537147801</v>
      </c>
      <c r="K8">
        <v>-2.0409307978720528</v>
      </c>
      <c r="L8">
        <v>-3.0810168042987089</v>
      </c>
      <c r="M8">
        <v>-2.7549593905506868</v>
      </c>
      <c r="N8">
        <v>-1.7285471121373539</v>
      </c>
      <c r="O8">
        <v>-3.04692908070647</v>
      </c>
      <c r="P8">
        <v>-3.2997655067654361</v>
      </c>
      <c r="Q8">
        <v>-2.427304662874914</v>
      </c>
      <c r="R8">
        <v>-2.67531160243009</v>
      </c>
      <c r="S8">
        <v>-3.1079657862258849</v>
      </c>
      <c r="T8">
        <v>-3.3281782472586818</v>
      </c>
      <c r="U8">
        <v>-2.6189280504089059</v>
      </c>
      <c r="V8">
        <v>-2.7186768598066098</v>
      </c>
      <c r="W8">
        <v>-2.118687490133742</v>
      </c>
      <c r="X8">
        <v>-2.6207153846542668</v>
      </c>
      <c r="AA8">
        <v>-2.9321782559900331</v>
      </c>
      <c r="AB8">
        <v>-3.1458247971053459</v>
      </c>
      <c r="AC8">
        <v>-3.0706174343362891</v>
      </c>
      <c r="AD8">
        <v>-3.2451507455086679</v>
      </c>
      <c r="AE8">
        <v>-2.9090953219911002</v>
      </c>
      <c r="AF8">
        <v>-2.8678599129675479</v>
      </c>
      <c r="AG8">
        <v>-2.147884667980247</v>
      </c>
      <c r="AH8">
        <v>-3.2134812533835309</v>
      </c>
      <c r="AI8">
        <v>-3.386734246913877</v>
      </c>
      <c r="AJ8">
        <v>-3.133445795765287</v>
      </c>
      <c r="AK8">
        <v>-3.410062337795984</v>
      </c>
      <c r="AL8">
        <v>-2.6272613771934021</v>
      </c>
      <c r="AM8">
        <v>-3.151008694336404</v>
      </c>
      <c r="AN8">
        <v>-3.3871492539007511</v>
      </c>
      <c r="AO8">
        <v>-3.111709959723437</v>
      </c>
      <c r="AP8">
        <v>-2.7897988825785651</v>
      </c>
      <c r="AQ8">
        <v>-3.262692165259149</v>
      </c>
      <c r="AR8">
        <v>-3.2260388914486602</v>
      </c>
      <c r="AS8">
        <v>-2.5243892562095969</v>
      </c>
      <c r="AT8">
        <v>-3.307369388858695</v>
      </c>
      <c r="AU8">
        <v>-3.21622762233069</v>
      </c>
      <c r="AV8">
        <v>-1.7335862471116821</v>
      </c>
      <c r="AW8">
        <v>-3.2686718756090229</v>
      </c>
      <c r="AX8">
        <v>-3.1309662314521698</v>
      </c>
      <c r="AY8">
        <v>-0.97144398125334719</v>
      </c>
      <c r="BA8">
        <v>-2.539515681953886</v>
      </c>
      <c r="BB8">
        <v>-3.1960037437745719</v>
      </c>
      <c r="BC8">
        <v>-1.702994940603213</v>
      </c>
      <c r="BD8">
        <v>-3.0214784225513092</v>
      </c>
      <c r="BE8">
        <v>-2.9055103998711571</v>
      </c>
      <c r="BF8">
        <v>-2.9722082941200099</v>
      </c>
      <c r="BG8">
        <v>-2.9691806225217898</v>
      </c>
      <c r="BH8">
        <v>-2.6316604533354702</v>
      </c>
      <c r="BI8">
        <v>-3.030291173156872</v>
      </c>
      <c r="BJ8">
        <v>-2.9999491150090778</v>
      </c>
      <c r="BK8">
        <v>-2.9987759857257359</v>
      </c>
      <c r="BL8">
        <v>-3.2482500428712702</v>
      </c>
      <c r="BM8">
        <v>-3.1554884728255561</v>
      </c>
      <c r="BN8">
        <v>-2.9195283201813491</v>
      </c>
      <c r="BO8">
        <v>-2.841027697627343</v>
      </c>
      <c r="BP8">
        <v>-3.2144894937856909</v>
      </c>
      <c r="BQ8">
        <v>-3.032985468504128</v>
      </c>
      <c r="BR8">
        <v>-3.1518163590424111</v>
      </c>
      <c r="BS8">
        <v>-2.3959913224799361</v>
      </c>
      <c r="BT8">
        <v>-2.998032859844916</v>
      </c>
      <c r="BU8">
        <v>-3.230921336975737</v>
      </c>
      <c r="BV8">
        <v>-2.5363696529413491</v>
      </c>
      <c r="BW8">
        <v>-2.3029681670824038</v>
      </c>
      <c r="BZ8">
        <v>-3.0708316947822398</v>
      </c>
      <c r="CA8">
        <v>-2.6953438135717049</v>
      </c>
      <c r="CB8">
        <v>-2.8690802820031731</v>
      </c>
      <c r="CC8">
        <v>-2.7193675122534811</v>
      </c>
      <c r="CD8">
        <v>-2.7965019377327809</v>
      </c>
      <c r="CE8">
        <v>-3.3375769378078868</v>
      </c>
      <c r="CF8">
        <v>-2.7884100089893371</v>
      </c>
      <c r="CG8">
        <v>-2.728955194495045</v>
      </c>
      <c r="CH8">
        <v>-2.9778128047443202</v>
      </c>
      <c r="CI8">
        <v>-3.3391658178600472</v>
      </c>
      <c r="CJ8">
        <v>-2.6658827102988232</v>
      </c>
      <c r="CK8">
        <v>-2.8204407327037502</v>
      </c>
      <c r="CL8">
        <v>-2.698728756975652</v>
      </c>
      <c r="CM8">
        <v>-3.2123229937346371</v>
      </c>
      <c r="CN8">
        <v>-2.793601641935711</v>
      </c>
      <c r="CO8">
        <v>-3.281903802341267</v>
      </c>
      <c r="CP8">
        <v>-2.987884582791863</v>
      </c>
      <c r="CQ8">
        <v>-3.240261981039263</v>
      </c>
      <c r="CR8">
        <v>-2.7126349022104992</v>
      </c>
      <c r="CS8">
        <v>-1.8749657638297379</v>
      </c>
      <c r="CU8">
        <v>-2.3125026012274268</v>
      </c>
      <c r="CV8">
        <v>-3.296993874695374</v>
      </c>
      <c r="CW8">
        <v>-3.295138595370918</v>
      </c>
      <c r="CX8">
        <v>-1.90749825091148</v>
      </c>
    </row>
    <row r="9" spans="1:102" x14ac:dyDescent="0.25">
      <c r="A9" t="s">
        <v>23</v>
      </c>
      <c r="B9">
        <v>-3.804880956865313</v>
      </c>
      <c r="C9">
        <v>-3.7786971587827138</v>
      </c>
      <c r="D9">
        <v>-1.8632207964593961</v>
      </c>
      <c r="E9">
        <v>-3.2874520652596191</v>
      </c>
      <c r="F9">
        <v>-3.6876336465344588</v>
      </c>
      <c r="G9">
        <v>-2.43296809536433</v>
      </c>
      <c r="H9">
        <v>-3.7999839906751158</v>
      </c>
      <c r="I9">
        <v>-3.8975153251196022</v>
      </c>
      <c r="J9">
        <v>-3.8802578732841009</v>
      </c>
      <c r="K9">
        <v>-3.785438949660914</v>
      </c>
      <c r="L9">
        <v>-3.7117322449394581</v>
      </c>
      <c r="M9">
        <v>-3.8268660075802021</v>
      </c>
      <c r="N9">
        <v>-3.6027399646306351</v>
      </c>
      <c r="O9">
        <v>-3.9064034809303938</v>
      </c>
      <c r="P9">
        <v>-3.9100386289258111</v>
      </c>
      <c r="Q9">
        <v>-3.9403869676516101</v>
      </c>
      <c r="R9">
        <v>-3.8651945487283812</v>
      </c>
      <c r="S9">
        <v>-3.922084924769651</v>
      </c>
      <c r="T9">
        <v>-3.8284550698351851</v>
      </c>
      <c r="U9">
        <v>-3.83110300323245</v>
      </c>
      <c r="V9">
        <v>-3.7752485511791298</v>
      </c>
      <c r="W9">
        <v>-3.818487481747471</v>
      </c>
      <c r="X9">
        <v>-3.861584639309275</v>
      </c>
      <c r="AA9">
        <v>-2.7077552537241218</v>
      </c>
      <c r="AB9">
        <v>-3.6591063405185911</v>
      </c>
      <c r="AC9">
        <v>-2.6067738779135872</v>
      </c>
      <c r="AD9">
        <v>-1.428015926406037</v>
      </c>
      <c r="AE9">
        <v>-2.315210731776709</v>
      </c>
      <c r="AF9">
        <v>-3.3145009596657018</v>
      </c>
      <c r="AG9">
        <v>-3.047101991956588</v>
      </c>
      <c r="AH9">
        <v>-3.3737211038264219</v>
      </c>
      <c r="AI9">
        <v>-2.9298594951375039</v>
      </c>
      <c r="AJ9">
        <v>-3.9035404933480629</v>
      </c>
      <c r="AK9">
        <v>-3.890791241409377</v>
      </c>
      <c r="AL9">
        <v>-3.7630246252580708</v>
      </c>
      <c r="AM9">
        <v>-3.822973118304605</v>
      </c>
      <c r="AN9">
        <v>-3.777139274582094</v>
      </c>
      <c r="AO9">
        <v>-2.4811976593918268</v>
      </c>
      <c r="AP9">
        <v>-3.8878618200412891</v>
      </c>
      <c r="AQ9">
        <v>-2.7380861962447929</v>
      </c>
      <c r="AR9">
        <v>-3.3577515976302661</v>
      </c>
      <c r="AS9">
        <v>-3.8386046862370611</v>
      </c>
      <c r="AT9">
        <v>-3.818675694212184</v>
      </c>
      <c r="AU9">
        <v>-1.877626217698509</v>
      </c>
      <c r="AV9">
        <v>-1.4366348664611539</v>
      </c>
      <c r="AW9">
        <v>-3.0365251936136159</v>
      </c>
      <c r="AX9">
        <v>-3.905910767459623</v>
      </c>
      <c r="AY9">
        <v>-0.18992705930196391</v>
      </c>
      <c r="BA9">
        <v>-4.0984307541600078</v>
      </c>
      <c r="BB9">
        <v>-3.9850970297749391</v>
      </c>
      <c r="BC9">
        <v>-2.950772542122992</v>
      </c>
      <c r="BD9">
        <v>-2.243168492290152</v>
      </c>
      <c r="BE9">
        <v>-2.7512439297777549</v>
      </c>
      <c r="BF9">
        <v>-2.530952727754626</v>
      </c>
      <c r="BG9">
        <v>-3.1025557058417301</v>
      </c>
      <c r="BH9">
        <v>-4.1384721590596101</v>
      </c>
      <c r="BI9">
        <v>-4.0465010736323341</v>
      </c>
      <c r="BJ9">
        <v>-4.1885135783833549</v>
      </c>
      <c r="BK9">
        <v>-4.0518193462007286</v>
      </c>
      <c r="BL9">
        <v>-4.1020888361640067</v>
      </c>
      <c r="BM9">
        <v>-4.0233985184748757</v>
      </c>
      <c r="BN9">
        <v>-4.1553302534458414</v>
      </c>
      <c r="BO9">
        <v>-4.0673204646556362</v>
      </c>
      <c r="BP9">
        <v>-3.089768507074468</v>
      </c>
      <c r="BQ9">
        <v>-2.5431849002190021</v>
      </c>
      <c r="BR9">
        <v>-3.6678991077394789</v>
      </c>
      <c r="BS9">
        <v>-3.8696807911136828</v>
      </c>
      <c r="BT9">
        <v>-3.9955620521864108</v>
      </c>
      <c r="BU9">
        <v>-3.8576871093428791</v>
      </c>
      <c r="BV9">
        <v>-2.4090611674913069</v>
      </c>
      <c r="BW9">
        <v>-2.3838304926935372</v>
      </c>
      <c r="BZ9">
        <v>-3.9984040062475521</v>
      </c>
      <c r="CA9">
        <v>-3.8051942486490651</v>
      </c>
      <c r="CB9">
        <v>-4.1192572460710233</v>
      </c>
      <c r="CC9">
        <v>-3.2887019095123891</v>
      </c>
      <c r="CD9">
        <v>-3.8069879267615661</v>
      </c>
      <c r="CE9">
        <v>-4.159686322061912</v>
      </c>
      <c r="CF9">
        <v>-3.2549533120969838</v>
      </c>
      <c r="CG9">
        <v>-3.2836546534417028</v>
      </c>
      <c r="CH9">
        <v>-2.3533697657233299</v>
      </c>
      <c r="CI9">
        <v>-3.7876806535697911</v>
      </c>
      <c r="CJ9">
        <v>-1.2155767695440589</v>
      </c>
      <c r="CK9">
        <v>-3.177663947207936</v>
      </c>
      <c r="CL9">
        <v>-2.003306919897164</v>
      </c>
      <c r="CM9">
        <v>-4.024391339535053</v>
      </c>
      <c r="CN9">
        <v>-2.2552790607922839</v>
      </c>
      <c r="CO9">
        <v>-3.4209955553788758</v>
      </c>
      <c r="CP9">
        <v>-2.46121136312038</v>
      </c>
      <c r="CQ9">
        <v>-3.49781554930262</v>
      </c>
      <c r="CR9">
        <v>-2.2584452435727349</v>
      </c>
      <c r="CS9">
        <v>-3.1816488214903722</v>
      </c>
      <c r="CU9">
        <v>-0.9903998394710134</v>
      </c>
      <c r="CV9">
        <v>-3.797319663044731</v>
      </c>
      <c r="CW9">
        <v>-4.2310657793266966</v>
      </c>
      <c r="CX9">
        <v>-2.1466439823409549</v>
      </c>
    </row>
    <row r="10" spans="1:102" x14ac:dyDescent="0.25">
      <c r="A10" t="s">
        <v>24</v>
      </c>
      <c r="B10">
        <v>-3.5812947005091829</v>
      </c>
      <c r="C10">
        <v>-3.611035671973486</v>
      </c>
      <c r="D10">
        <v>-1.18658066631612</v>
      </c>
      <c r="E10">
        <v>-2.5720831557043371</v>
      </c>
      <c r="F10">
        <v>-3.0808013474586011</v>
      </c>
      <c r="G10">
        <v>-2.2855052968748808</v>
      </c>
      <c r="H10">
        <v>-2.8741612763944602</v>
      </c>
      <c r="I10">
        <v>-2.916087404884081</v>
      </c>
      <c r="J10">
        <v>-2.0581852105144378</v>
      </c>
      <c r="K10">
        <v>-3.19002582286338</v>
      </c>
      <c r="L10">
        <v>-2.400931875158657</v>
      </c>
      <c r="M10">
        <v>-2.2640609325702932</v>
      </c>
      <c r="N10">
        <v>-2.7929233063663368</v>
      </c>
      <c r="O10">
        <v>-2.041262506057878</v>
      </c>
      <c r="P10">
        <v>-2.685797611221397</v>
      </c>
      <c r="Q10">
        <v>-2.226795728397204</v>
      </c>
      <c r="R10">
        <v>-3.037071627074015</v>
      </c>
      <c r="S10">
        <v>-2.8037584045962971</v>
      </c>
      <c r="T10">
        <v>-2.8044273274040301</v>
      </c>
      <c r="U10">
        <v>-3.5196639233093041</v>
      </c>
      <c r="V10">
        <v>-2.7898987036703971</v>
      </c>
      <c r="W10">
        <v>-2.1353068561296369</v>
      </c>
      <c r="X10">
        <v>-2.777226937912769</v>
      </c>
      <c r="AA10">
        <v>-2.2626334281248361</v>
      </c>
      <c r="AB10">
        <v>-2.3854495522192321</v>
      </c>
      <c r="AC10">
        <v>-2.0643701915647821</v>
      </c>
      <c r="AD10">
        <v>-1.835139739519094</v>
      </c>
      <c r="AE10">
        <v>-2.2192915151494872</v>
      </c>
      <c r="AF10">
        <v>-2.9768489698619498</v>
      </c>
      <c r="AG10">
        <v>-2.1913357439041059</v>
      </c>
      <c r="AH10">
        <v>-3.5347373295017102</v>
      </c>
      <c r="AI10">
        <v>-3.7527386319968041</v>
      </c>
      <c r="AJ10">
        <v>-3.6203082445751771</v>
      </c>
      <c r="AK10">
        <v>-3.162857068857003</v>
      </c>
      <c r="AL10">
        <v>-3.5416850481044562</v>
      </c>
      <c r="AM10">
        <v>-3.0218971015318061</v>
      </c>
      <c r="AN10">
        <v>-3.0352468098915599</v>
      </c>
      <c r="AO10">
        <v>-2.5817837654758371</v>
      </c>
      <c r="AP10">
        <v>-3.2660693815724722</v>
      </c>
      <c r="AQ10">
        <v>-2.034982915207856</v>
      </c>
      <c r="AR10">
        <v>-2.2097795054731</v>
      </c>
      <c r="AS10">
        <v>-2.7144508962464489</v>
      </c>
      <c r="AT10">
        <v>-2.903645850595268</v>
      </c>
      <c r="AU10">
        <v>-1.809661049236013</v>
      </c>
      <c r="AV10">
        <v>-1.1366157517305631</v>
      </c>
      <c r="AW10">
        <v>-2.6781726055030042</v>
      </c>
      <c r="AX10">
        <v>-2.9396125779081999</v>
      </c>
      <c r="AY10">
        <v>-1.813693810641682</v>
      </c>
      <c r="BA10">
        <v>-3.584743173535978</v>
      </c>
      <c r="BB10">
        <v>-3.085990530365502</v>
      </c>
      <c r="BC10">
        <v>-1.631689451810616</v>
      </c>
      <c r="BD10">
        <v>-0.1057258342730259</v>
      </c>
      <c r="BE10">
        <v>-3.275039024133533</v>
      </c>
      <c r="BF10">
        <v>-3.6882889624813311</v>
      </c>
      <c r="BG10">
        <v>-2.54327999782979</v>
      </c>
      <c r="BH10">
        <v>-2.7278477951678068</v>
      </c>
      <c r="BI10">
        <v>-3.5158775072995478</v>
      </c>
      <c r="BJ10">
        <v>-3.1698891349228409</v>
      </c>
      <c r="BK10">
        <v>-3.0139141935121589</v>
      </c>
      <c r="BL10">
        <v>-1.6660800273491601</v>
      </c>
      <c r="BM10">
        <v>-2.2175877225488829</v>
      </c>
      <c r="BN10">
        <v>-3.6326807918297721</v>
      </c>
      <c r="BO10">
        <v>-3.7024577370495342</v>
      </c>
      <c r="BP10">
        <v>-2.556780024694004</v>
      </c>
      <c r="BQ10">
        <v>-3.2344323584343639</v>
      </c>
      <c r="BR10">
        <v>-1.724485923807157</v>
      </c>
      <c r="BS10">
        <v>-2.0174424707228669</v>
      </c>
      <c r="BT10">
        <v>-1.859201352949311</v>
      </c>
      <c r="BU10">
        <v>-3.8092546267475038</v>
      </c>
      <c r="BV10">
        <v>-2.3965382886590838</v>
      </c>
      <c r="BW10">
        <v>-3.006405535320233</v>
      </c>
      <c r="BZ10">
        <v>-2.4208202861678809</v>
      </c>
      <c r="CA10">
        <v>-2.630564547197316</v>
      </c>
      <c r="CB10">
        <v>-2.430057055792981</v>
      </c>
      <c r="CC10">
        <v>-2.60298560110766</v>
      </c>
      <c r="CD10">
        <v>-3.3494260562715361</v>
      </c>
      <c r="CE10">
        <v>-3.3367217239702471</v>
      </c>
      <c r="CF10">
        <v>-2.7062811102195372</v>
      </c>
      <c r="CG10">
        <v>-3.4327215239861251</v>
      </c>
      <c r="CH10">
        <v>-3.0126407602321712</v>
      </c>
      <c r="CI10">
        <v>-3.040275942436558</v>
      </c>
      <c r="CJ10">
        <v>-3.0234431737457279</v>
      </c>
      <c r="CK10">
        <v>-2.7948196411169941</v>
      </c>
      <c r="CL10">
        <v>-3.2154732938064789</v>
      </c>
      <c r="CM10">
        <v>-2.936229049680434</v>
      </c>
      <c r="CN10">
        <v>-3.4584804020176012</v>
      </c>
      <c r="CO10">
        <v>-3.6965943339680991</v>
      </c>
      <c r="CP10">
        <v>-3.735311986509477</v>
      </c>
      <c r="CQ10">
        <v>-1.864059318947993</v>
      </c>
      <c r="CR10">
        <v>-2.0883730874388848</v>
      </c>
      <c r="CS10">
        <v>-2.1587957784245022</v>
      </c>
      <c r="CU10">
        <v>-1.95836278997198</v>
      </c>
      <c r="CV10">
        <v>-2.9292466984434302</v>
      </c>
      <c r="CW10">
        <v>-2.8769831427684101</v>
      </c>
      <c r="CX10">
        <v>-1.7789081693146409</v>
      </c>
    </row>
    <row r="11" spans="1:102" x14ac:dyDescent="0.25">
      <c r="A11" t="s">
        <v>25</v>
      </c>
      <c r="B11">
        <v>-3.5094124918780878</v>
      </c>
      <c r="C11">
        <v>-3.5134321433423761</v>
      </c>
      <c r="D11">
        <v>-2.1759688952598499</v>
      </c>
      <c r="E11">
        <v>-1.477760079253194</v>
      </c>
      <c r="F11">
        <v>-2.8410428545943538</v>
      </c>
      <c r="G11">
        <v>-2.004778786485645</v>
      </c>
      <c r="H11">
        <v>-2.1032338267146038</v>
      </c>
      <c r="I11">
        <v>-2.948958983764193</v>
      </c>
      <c r="J11">
        <v>-3.4145304325406109</v>
      </c>
      <c r="K11">
        <v>-2.160056232465204</v>
      </c>
      <c r="L11">
        <v>-2.965724707291157</v>
      </c>
      <c r="M11">
        <v>-3.3235497098924451</v>
      </c>
      <c r="N11">
        <v>-2.9799141343955609</v>
      </c>
      <c r="O11">
        <v>-3.4849920730009889</v>
      </c>
      <c r="P11">
        <v>-3.063510308041383</v>
      </c>
      <c r="Q11">
        <v>-1.754009443799283</v>
      </c>
      <c r="R11">
        <v>-3.514937004369068</v>
      </c>
      <c r="S11">
        <v>-3.089751705688903</v>
      </c>
      <c r="T11">
        <v>-3.4790914425802071</v>
      </c>
      <c r="U11">
        <v>-3.3304272197349931</v>
      </c>
      <c r="V11">
        <v>-3.4628943578074201</v>
      </c>
      <c r="W11">
        <v>-1.700907940117159</v>
      </c>
      <c r="X11">
        <v>-2.8728036462236921</v>
      </c>
      <c r="AA11">
        <v>-1.896959092909817</v>
      </c>
      <c r="AB11">
        <v>-2.6950834373516122</v>
      </c>
      <c r="AC11">
        <v>-2.4765560793785641</v>
      </c>
      <c r="AD11">
        <v>-1.790893713011537</v>
      </c>
      <c r="AE11">
        <v>-2.764456066535637</v>
      </c>
      <c r="AF11">
        <v>-3.0211946138902288</v>
      </c>
      <c r="AG11">
        <v>-2.0833963479720299</v>
      </c>
      <c r="AH11">
        <v>-2.8251300045417982</v>
      </c>
      <c r="AI11">
        <v>-3.044715252850104</v>
      </c>
      <c r="AJ11">
        <v>-3.4281675013589492</v>
      </c>
      <c r="AK11">
        <v>-3.3114029078647271</v>
      </c>
      <c r="AL11">
        <v>-3.4016017941003138</v>
      </c>
      <c r="AM11">
        <v>-3.368402089205095</v>
      </c>
      <c r="AN11">
        <v>-2.677463584656969</v>
      </c>
      <c r="AO11">
        <v>-3.198802539880417</v>
      </c>
      <c r="AP11">
        <v>-3.2950838505449882</v>
      </c>
      <c r="AQ11">
        <v>-3.196985605117435</v>
      </c>
      <c r="AR11">
        <v>-3.266096892037333</v>
      </c>
      <c r="AS11">
        <v>-2.6687870672581151</v>
      </c>
      <c r="AT11">
        <v>-3.1392393887498651</v>
      </c>
      <c r="AU11">
        <v>-3.070860502409706</v>
      </c>
      <c r="AV11">
        <v>-1.8957948573512751</v>
      </c>
      <c r="AW11">
        <v>-3.4586197532886911</v>
      </c>
      <c r="AX11">
        <v>-3.4727879042531762</v>
      </c>
      <c r="AY11">
        <v>-2.6467960525559602</v>
      </c>
      <c r="BA11">
        <v>-4.0705552327732804</v>
      </c>
      <c r="BB11">
        <v>-4.1038829411956428</v>
      </c>
      <c r="BC11">
        <v>-2.7826489409788402</v>
      </c>
      <c r="BD11">
        <v>-2.3628191284390478</v>
      </c>
      <c r="BE11">
        <v>-3.9681200143827549</v>
      </c>
      <c r="BF11">
        <v>-3.335814966918595</v>
      </c>
      <c r="BG11">
        <v>-3.9573997055574401</v>
      </c>
      <c r="BH11">
        <v>-3.0798085269354711</v>
      </c>
      <c r="BI11">
        <v>-4.0701432713073666</v>
      </c>
      <c r="BJ11">
        <v>-2.630908766658635</v>
      </c>
      <c r="BK11">
        <v>-3.5046727671530808</v>
      </c>
      <c r="BL11">
        <v>-3.6933537654305679</v>
      </c>
      <c r="BM11">
        <v>-4.0767271990031384</v>
      </c>
      <c r="BN11">
        <v>-3.7116016884190528</v>
      </c>
      <c r="BO11">
        <v>-3.8311976083399788</v>
      </c>
      <c r="BP11">
        <v>-3.8526472703731152</v>
      </c>
      <c r="BQ11">
        <v>-3.8418727313464078</v>
      </c>
      <c r="BR11">
        <v>-3.9299223757778039</v>
      </c>
      <c r="BS11">
        <v>-3.8191873375966878</v>
      </c>
      <c r="BT11">
        <v>-3.7907389608415878</v>
      </c>
      <c r="BU11">
        <v>-3.6482292144623241</v>
      </c>
      <c r="BV11">
        <v>-3.476145507866724</v>
      </c>
      <c r="BW11">
        <v>-3.600112144492714</v>
      </c>
      <c r="BZ11">
        <v>-3.6920629227146988</v>
      </c>
      <c r="CA11">
        <v>-3.143821779727066</v>
      </c>
      <c r="CB11">
        <v>-3.8576631053393071</v>
      </c>
      <c r="CC11">
        <v>-3.4305233251619458</v>
      </c>
      <c r="CD11">
        <v>-3.7799038832520959</v>
      </c>
      <c r="CE11">
        <v>-3.7519887666746952</v>
      </c>
      <c r="CF11">
        <v>-3.0014805675365692</v>
      </c>
      <c r="CG11">
        <v>-3.2681559755915321</v>
      </c>
      <c r="CH11">
        <v>-3.760617392024328</v>
      </c>
      <c r="CI11">
        <v>-2.6336579902736692</v>
      </c>
      <c r="CJ11">
        <v>-2.4285519564048599</v>
      </c>
      <c r="CK11">
        <v>-2.4967218797195461</v>
      </c>
      <c r="CL11">
        <v>-3.502543666901996</v>
      </c>
      <c r="CM11">
        <v>-3.4372797240425279</v>
      </c>
      <c r="CN11">
        <v>-3.34606971939054</v>
      </c>
      <c r="CO11">
        <v>-2.9176295860194661</v>
      </c>
      <c r="CP11">
        <v>-3.5287689839487308</v>
      </c>
      <c r="CQ11">
        <v>-3.7828142216024072</v>
      </c>
      <c r="CR11">
        <v>-2.9835606127842289</v>
      </c>
      <c r="CS11">
        <v>-2.3795793831941818</v>
      </c>
      <c r="CU11">
        <v>-1.8111899598997181</v>
      </c>
      <c r="CV11">
        <v>-4.069523945730805</v>
      </c>
    </row>
    <row r="12" spans="1:102" x14ac:dyDescent="0.25">
      <c r="A12" t="s">
        <v>26</v>
      </c>
      <c r="C12">
        <v>-3.607257862493972</v>
      </c>
      <c r="D12">
        <v>-3.2440394179443959</v>
      </c>
      <c r="E12">
        <v>-2.8088371070527751</v>
      </c>
      <c r="F12">
        <v>-3.5988818418657882</v>
      </c>
      <c r="G12">
        <v>-3.865716940427824</v>
      </c>
      <c r="H12">
        <v>-3.8251557036114048</v>
      </c>
      <c r="I12">
        <v>-2.6848357420499549</v>
      </c>
      <c r="J12">
        <v>-3.705592166770439</v>
      </c>
      <c r="K12">
        <v>-3.5165762435969121</v>
      </c>
      <c r="L12">
        <v>-3.7288170597584669</v>
      </c>
      <c r="M12">
        <v>-3.5728974565922562</v>
      </c>
      <c r="N12">
        <v>-3.1302253511115419</v>
      </c>
      <c r="O12">
        <v>-4.0937823051180464</v>
      </c>
      <c r="P12">
        <v>-4.0087899283439503</v>
      </c>
      <c r="Q12">
        <v>-3.8619348658136881</v>
      </c>
      <c r="R12">
        <v>-3.910242001887771</v>
      </c>
      <c r="S12">
        <v>-2.933018183789041</v>
      </c>
      <c r="T12">
        <v>-2.4155250592758808</v>
      </c>
      <c r="U12">
        <v>-2.8144511994385768</v>
      </c>
      <c r="V12">
        <v>-3.979358855633826</v>
      </c>
      <c r="W12">
        <v>-3.8512230897042499</v>
      </c>
      <c r="AA12">
        <v>-3.9112993835793808</v>
      </c>
      <c r="AB12">
        <v>-3.435492502677763</v>
      </c>
      <c r="AC12">
        <v>-3.1950618867911729</v>
      </c>
      <c r="AD12">
        <v>-3.2400647548647741</v>
      </c>
      <c r="AE12">
        <v>-2.7131534761397531</v>
      </c>
      <c r="AF12">
        <v>-3.711709826509932</v>
      </c>
      <c r="AG12">
        <v>-3.7611472521887301</v>
      </c>
      <c r="AH12">
        <v>-3.678035463012618</v>
      </c>
      <c r="AI12">
        <v>-3.8549659661375468</v>
      </c>
      <c r="AJ12">
        <v>-3.7456914913165789</v>
      </c>
      <c r="AK12">
        <v>-2.6795246123607011</v>
      </c>
      <c r="AL12">
        <v>-4.029714544634019</v>
      </c>
      <c r="AM12">
        <v>-4.0231525275727424</v>
      </c>
      <c r="AN12">
        <v>-3.8299232060133659</v>
      </c>
      <c r="AO12">
        <v>-3.9274267837438401</v>
      </c>
      <c r="AP12">
        <v>-3.9093179262644511</v>
      </c>
      <c r="AQ12">
        <v>-3.1597636900706991</v>
      </c>
      <c r="AR12">
        <v>-3.1925331914529549</v>
      </c>
      <c r="AS12">
        <v>-3.3841122358804858</v>
      </c>
      <c r="BB12">
        <v>-3.7636168918113651</v>
      </c>
      <c r="BC12">
        <v>-3.7873723981254481</v>
      </c>
      <c r="BD12">
        <v>-3.7684204330235271</v>
      </c>
      <c r="BE12">
        <v>-3.5491114607108831</v>
      </c>
      <c r="BF12">
        <v>-3.264694836021047</v>
      </c>
      <c r="BG12">
        <v>-3.9232225713770701</v>
      </c>
      <c r="BH12">
        <v>-3.862414928025717</v>
      </c>
      <c r="BI12">
        <v>-3.83845845241233</v>
      </c>
      <c r="BJ12">
        <v>-3.9626365302149971</v>
      </c>
      <c r="BK12">
        <v>-2.6988365915132788</v>
      </c>
      <c r="BL12">
        <v>-2.7382252746216951</v>
      </c>
      <c r="BM12">
        <v>-4.1122560918823332</v>
      </c>
      <c r="BN12">
        <v>-4.0837249674264209</v>
      </c>
      <c r="BO12">
        <v>-4.1609807122980564</v>
      </c>
      <c r="BP12">
        <v>-4.1457321170661352</v>
      </c>
      <c r="BQ12">
        <v>-4.0166560948368266</v>
      </c>
      <c r="BR12">
        <v>-4.0499102770899533</v>
      </c>
      <c r="BS12">
        <v>-4.0202639667269668</v>
      </c>
      <c r="BT12">
        <v>-3.989465501715078</v>
      </c>
      <c r="BU12">
        <v>-4.1116344259962707</v>
      </c>
      <c r="BV12">
        <v>-4.0423031156088083</v>
      </c>
      <c r="BZ12">
        <v>-2.885329438166337</v>
      </c>
      <c r="CA12">
        <v>-2.5824117325345091</v>
      </c>
      <c r="CB12">
        <v>-3.3224447767777461</v>
      </c>
      <c r="CC12">
        <v>-3.799672426452132</v>
      </c>
      <c r="CD12">
        <v>-4.0062693932976359</v>
      </c>
      <c r="CE12">
        <v>-3.8809015326611722</v>
      </c>
      <c r="CF12">
        <v>-4.0168758470976647</v>
      </c>
      <c r="CG12">
        <v>-3.7568569842792132</v>
      </c>
      <c r="CH12">
        <v>-3.668456371148904</v>
      </c>
      <c r="CI12">
        <v>-3.634862637652589</v>
      </c>
      <c r="CJ12">
        <v>-3.7285859816515221</v>
      </c>
      <c r="CK12">
        <v>-3.822660933753542</v>
      </c>
      <c r="CL12">
        <v>-3.180867930925547</v>
      </c>
      <c r="CM12">
        <v>-3.0191264478531941</v>
      </c>
      <c r="CN12">
        <v>-3.050153406973048</v>
      </c>
      <c r="CO12">
        <v>-3.5009692839768922</v>
      </c>
      <c r="CP12">
        <v>-2.6335425942299429</v>
      </c>
      <c r="CQ12">
        <v>-3.672731385178106</v>
      </c>
      <c r="CR12">
        <v>-3.19931750624818</v>
      </c>
      <c r="CV12">
        <v>-2.3905447342155708</v>
      </c>
      <c r="CW12">
        <v>-3.668036114524452</v>
      </c>
    </row>
    <row r="13" spans="1:102" x14ac:dyDescent="0.25">
      <c r="A13" t="s">
        <v>27</v>
      </c>
      <c r="BB13">
        <v>-3.2015063510489852</v>
      </c>
      <c r="BC13">
        <v>-3.7386670226203149</v>
      </c>
      <c r="BD13">
        <v>-2.5227810891414748</v>
      </c>
      <c r="BE13">
        <v>-1.6413356527156799</v>
      </c>
      <c r="BF13">
        <v>-0.96000035161439612</v>
      </c>
      <c r="BG13">
        <v>-1.7744494171343981</v>
      </c>
      <c r="BH13">
        <v>-3.4442763727797878</v>
      </c>
      <c r="BI13">
        <v>-3.409100337309368</v>
      </c>
      <c r="BJ13">
        <v>-2.993152461601237</v>
      </c>
      <c r="BK13">
        <v>-0.67304559651774187</v>
      </c>
      <c r="BL13">
        <v>-0.14583037663086179</v>
      </c>
      <c r="BM13">
        <v>-2.231379915936258</v>
      </c>
      <c r="BN13">
        <v>-3.2481267341982631</v>
      </c>
      <c r="BO13">
        <v>-2.8937247171013949</v>
      </c>
      <c r="BP13">
        <v>-3.0278726524493602</v>
      </c>
      <c r="BQ13">
        <v>-1.6279803127468191</v>
      </c>
      <c r="BR13">
        <v>-3.0260673273839469</v>
      </c>
      <c r="BS13">
        <v>-2.872152255485533</v>
      </c>
      <c r="BT13">
        <v>-2.3842884780195148</v>
      </c>
      <c r="BU13">
        <v>-2.4932775895994519</v>
      </c>
      <c r="BV13">
        <v>-1.140215992258812</v>
      </c>
      <c r="BZ13">
        <v>-1.9823849070188271</v>
      </c>
      <c r="CA13">
        <v>-1.757311305434059</v>
      </c>
      <c r="CB13">
        <v>-3.2387889263278491</v>
      </c>
      <c r="CC13">
        <v>-2.0009631494621631</v>
      </c>
      <c r="CD13">
        <v>-2.3018256517154221</v>
      </c>
      <c r="CE13">
        <v>-1.7500575956657201</v>
      </c>
      <c r="CF13">
        <v>-1.7156101914977671</v>
      </c>
      <c r="CG13">
        <v>-3.2189162005854839</v>
      </c>
      <c r="CH13">
        <v>-2.1252012534070648</v>
      </c>
      <c r="CI13">
        <v>-3.1854781856443339</v>
      </c>
      <c r="CJ13">
        <v>-2.631659739301627</v>
      </c>
      <c r="CK13">
        <v>-2.5351817975389261</v>
      </c>
      <c r="CL13">
        <v>-2.496642823332103</v>
      </c>
      <c r="CM13">
        <v>-2.3123074107487041</v>
      </c>
      <c r="CN13">
        <v>-2.4744285093282188</v>
      </c>
      <c r="CO13">
        <v>-3.3587591290573671</v>
      </c>
      <c r="CP13">
        <v>-3.3475424867913182</v>
      </c>
      <c r="CQ13">
        <v>-3.5930452689729329</v>
      </c>
      <c r="CR13">
        <v>-2.296646902246394</v>
      </c>
      <c r="CV13">
        <v>-3.3444352123369572</v>
      </c>
      <c r="CW13">
        <v>-2.1529588181848229</v>
      </c>
    </row>
    <row r="14" spans="1:102" x14ac:dyDescent="0.25">
      <c r="A14" t="s">
        <v>28</v>
      </c>
      <c r="C14">
        <v>-3.7428711190939019</v>
      </c>
      <c r="D14">
        <v>-3.4620838184428449</v>
      </c>
      <c r="E14">
        <v>-2.0119187651158961</v>
      </c>
      <c r="F14">
        <v>-3.5676424562342972</v>
      </c>
      <c r="G14">
        <v>-3.4972978956236909</v>
      </c>
      <c r="H14">
        <v>-3.7180953729248851</v>
      </c>
      <c r="I14">
        <v>-3.4606315594526569</v>
      </c>
      <c r="J14">
        <v>-3.672736238939581</v>
      </c>
      <c r="K14">
        <v>-3.520675086261873</v>
      </c>
      <c r="L14">
        <v>-3.1715728282955271</v>
      </c>
      <c r="M14">
        <v>-2.71912677732033</v>
      </c>
      <c r="N14">
        <v>-3.6869587105115569</v>
      </c>
      <c r="O14">
        <v>-3.3649806910827471</v>
      </c>
      <c r="P14">
        <v>-3.7600441958752819</v>
      </c>
      <c r="Q14">
        <v>-3.6808624610363609</v>
      </c>
      <c r="R14">
        <v>-3.7586004525180421</v>
      </c>
      <c r="S14">
        <v>-3.7264404099139732</v>
      </c>
      <c r="T14">
        <v>-3.766954993214219</v>
      </c>
      <c r="U14">
        <v>-3.5941679765408798</v>
      </c>
      <c r="V14">
        <v>-3.7416778738587499</v>
      </c>
      <c r="W14">
        <v>-3.1504260042817358</v>
      </c>
      <c r="AA14">
        <v>-2.8975505180214429</v>
      </c>
      <c r="AB14">
        <v>-3.100054797608693</v>
      </c>
      <c r="AC14">
        <v>-3.479291610232933</v>
      </c>
      <c r="AD14">
        <v>-3.491545774617498</v>
      </c>
      <c r="AE14">
        <v>-3.4905689821615078</v>
      </c>
      <c r="AF14">
        <v>-3.509878976226374</v>
      </c>
      <c r="AG14">
        <v>-3.34045712331723</v>
      </c>
      <c r="AH14">
        <v>-3.6434967747519909</v>
      </c>
      <c r="AI14">
        <v>-3.3393989551946719</v>
      </c>
      <c r="AJ14">
        <v>-3.5752449842240739</v>
      </c>
      <c r="AK14">
        <v>-3.3931813801962072</v>
      </c>
      <c r="AL14">
        <v>-3.4968824197702149</v>
      </c>
      <c r="AM14">
        <v>-3.3595734531763388</v>
      </c>
      <c r="AN14">
        <v>-3.4352299330271419</v>
      </c>
      <c r="AO14">
        <v>-3.5667953161804862</v>
      </c>
      <c r="AP14">
        <v>-3.5288160307723171</v>
      </c>
      <c r="AQ14">
        <v>-3.2735209650518211</v>
      </c>
      <c r="AR14">
        <v>-3.388288644661257</v>
      </c>
      <c r="AS14">
        <v>-3.4009429129952959</v>
      </c>
      <c r="BB14">
        <v>-3.9096515997702408</v>
      </c>
      <c r="BC14">
        <v>-3.0290336551993171</v>
      </c>
      <c r="BD14">
        <v>-2.292247097674927</v>
      </c>
      <c r="BE14">
        <v>-3.620210290698672</v>
      </c>
      <c r="BF14">
        <v>-3.920083519112644</v>
      </c>
      <c r="BG14">
        <v>-3.7445252473433599</v>
      </c>
      <c r="BH14">
        <v>-3.8674594175116388</v>
      </c>
      <c r="BI14">
        <v>-3.9948305577171639</v>
      </c>
      <c r="BJ14">
        <v>-3.877387235147006</v>
      </c>
      <c r="BK14">
        <v>-4.0733620758931401</v>
      </c>
      <c r="BL14">
        <v>-4.0061842161829198</v>
      </c>
      <c r="BM14">
        <v>-4.0688373491154639</v>
      </c>
      <c r="BN14">
        <v>-3.996557002508319</v>
      </c>
      <c r="BO14">
        <v>-4.0845619857019839</v>
      </c>
      <c r="BP14">
        <v>-3.9440921855644611</v>
      </c>
      <c r="BQ14">
        <v>-3.9609057177515838</v>
      </c>
      <c r="BR14">
        <v>-3.7853777421907822</v>
      </c>
      <c r="BS14">
        <v>-4.0132459206738629</v>
      </c>
      <c r="BT14">
        <v>-3.985181250565748</v>
      </c>
      <c r="BU14">
        <v>-4.0450149849704289</v>
      </c>
      <c r="BV14">
        <v>-2.223727030377304</v>
      </c>
      <c r="BZ14">
        <v>-3.5471378250065189</v>
      </c>
      <c r="CA14">
        <v>-3.7354180813789548</v>
      </c>
      <c r="CB14">
        <v>-3.7610923580391451</v>
      </c>
      <c r="CC14">
        <v>-3.930586933523641</v>
      </c>
      <c r="CD14">
        <v>-3.503134771830128</v>
      </c>
      <c r="CE14">
        <v>-3.9580019935470601</v>
      </c>
      <c r="CF14">
        <v>-3.6680429132377381</v>
      </c>
      <c r="CG14">
        <v>-3.9456386682731099</v>
      </c>
      <c r="CH14">
        <v>-3.8221103205166509</v>
      </c>
      <c r="CI14">
        <v>-3.7443516580306708</v>
      </c>
      <c r="CJ14">
        <v>-3.6563351825911812</v>
      </c>
      <c r="CK14">
        <v>-3.3790739132853451</v>
      </c>
      <c r="CL14">
        <v>-3.711824034800316</v>
      </c>
      <c r="CM14">
        <v>-3.9309546147891519</v>
      </c>
      <c r="CN14">
        <v>-3.7014508703481659</v>
      </c>
      <c r="CO14">
        <v>-3.6958319635074441</v>
      </c>
      <c r="CP14">
        <v>-3.6588942702232612</v>
      </c>
      <c r="CQ14">
        <v>-3.8984644290046742</v>
      </c>
      <c r="CR14">
        <v>-3.85655365417764</v>
      </c>
      <c r="CV14">
        <v>-3.75465056677533</v>
      </c>
      <c r="CW14">
        <v>-3.8036186525861519</v>
      </c>
    </row>
    <row r="15" spans="1:102" x14ac:dyDescent="0.25">
      <c r="A15" t="s">
        <v>29</v>
      </c>
      <c r="BB15">
        <v>-2.8915999084782729</v>
      </c>
      <c r="BC15">
        <v>-2.3609633268947419</v>
      </c>
      <c r="BD15">
        <v>-1.5490665011510041</v>
      </c>
      <c r="BE15">
        <v>-2.064663381196433</v>
      </c>
      <c r="BF15">
        <v>-1.4464908565954151</v>
      </c>
      <c r="BG15">
        <v>-2.3919682797157229</v>
      </c>
      <c r="BH15">
        <v>-1.792024069922407</v>
      </c>
      <c r="BI15">
        <v>-2.2163161960545841</v>
      </c>
      <c r="BJ15">
        <v>-2.020078560710199</v>
      </c>
      <c r="BK15">
        <v>-2.3138893576992299</v>
      </c>
      <c r="BL15">
        <v>-1.961283669532019</v>
      </c>
      <c r="BM15">
        <v>-1.9330938900812791</v>
      </c>
      <c r="BN15">
        <v>-2.172960408411464</v>
      </c>
      <c r="BO15">
        <v>-2.1105562570778909</v>
      </c>
      <c r="BP15">
        <v>-2.146681853346132</v>
      </c>
      <c r="BQ15">
        <v>-3.159570258446931</v>
      </c>
      <c r="BR15">
        <v>-3.5365676522108451</v>
      </c>
      <c r="BS15">
        <v>-2.4338667780807368</v>
      </c>
      <c r="BT15">
        <v>-1.321549985961936</v>
      </c>
      <c r="BU15">
        <v>-1.793377049034595</v>
      </c>
      <c r="BV15">
        <v>-2.3410587669812042</v>
      </c>
      <c r="BZ15">
        <v>-2.0269864971763032</v>
      </c>
      <c r="CA15">
        <v>-1.872264720376388</v>
      </c>
      <c r="CB15">
        <v>-2.0603688287651432</v>
      </c>
      <c r="CC15">
        <v>-2.5638229048981249</v>
      </c>
      <c r="CD15">
        <v>-2.573553257895175</v>
      </c>
      <c r="CE15">
        <v>-2.6498327330908489</v>
      </c>
      <c r="CF15">
        <v>-2.8101347082440071</v>
      </c>
      <c r="CG15">
        <v>-1.342077539023512</v>
      </c>
      <c r="CH15">
        <v>-1.273847311128167</v>
      </c>
      <c r="CI15">
        <v>-1.735689693485591</v>
      </c>
      <c r="CJ15">
        <v>-2.6816287101191518</v>
      </c>
      <c r="CK15">
        <v>-1.7584182218582489</v>
      </c>
      <c r="CL15">
        <v>-2.1509533659097628</v>
      </c>
      <c r="CM15">
        <v>-1.9035022018564089</v>
      </c>
      <c r="CN15">
        <v>-2.3747878226852421</v>
      </c>
      <c r="CO15">
        <v>-1.908970057837432</v>
      </c>
      <c r="CP15">
        <v>-1.6526997785542721</v>
      </c>
      <c r="CQ15">
        <v>-1.3335877369428411</v>
      </c>
      <c r="CR15">
        <v>-0.39459961616092087</v>
      </c>
      <c r="CV15">
        <v>-2.0849464942126792</v>
      </c>
      <c r="CW15">
        <v>-2.612093451648533</v>
      </c>
    </row>
    <row r="16" spans="1:102" x14ac:dyDescent="0.25">
      <c r="A16" t="s">
        <v>30</v>
      </c>
      <c r="C16">
        <v>-3.3832268806353829</v>
      </c>
      <c r="D16">
        <v>-3.3995575684461721</v>
      </c>
      <c r="E16">
        <v>-2.1935994070945251</v>
      </c>
      <c r="F16">
        <v>-3.2131462713976</v>
      </c>
      <c r="G16">
        <v>-3.0205746749055149</v>
      </c>
      <c r="H16">
        <v>-3.6849244043402729</v>
      </c>
      <c r="I16">
        <v>-3.861375212836335</v>
      </c>
      <c r="J16">
        <v>-3.81200041698879</v>
      </c>
      <c r="K16">
        <v>-3.8070103438507221</v>
      </c>
      <c r="L16">
        <v>-3.7224475906625289</v>
      </c>
      <c r="M16">
        <v>-3.765670018162171</v>
      </c>
      <c r="N16">
        <v>-3.7688948116699428</v>
      </c>
      <c r="O16">
        <v>-3.8454000740984369</v>
      </c>
      <c r="P16">
        <v>-3.7057136708663041</v>
      </c>
      <c r="Q16">
        <v>-3.770254292782786</v>
      </c>
      <c r="R16">
        <v>-3.7094598682769062</v>
      </c>
      <c r="S16">
        <v>-3.6467398791764278</v>
      </c>
      <c r="T16">
        <v>-3.5822691578081041</v>
      </c>
      <c r="U16">
        <v>-3.721011957998956</v>
      </c>
      <c r="V16">
        <v>-2.9740880510449572</v>
      </c>
      <c r="W16">
        <v>-2.7223077259775632</v>
      </c>
      <c r="AA16">
        <v>-2.4894429317258431</v>
      </c>
      <c r="AB16">
        <v>-3.2269861196131759</v>
      </c>
      <c r="AC16">
        <v>-2.6772674625907631</v>
      </c>
      <c r="AD16">
        <v>-3.3619436592580212</v>
      </c>
      <c r="AE16">
        <v>-3.7175002139562392</v>
      </c>
      <c r="AF16">
        <v>-2.7974737102023708</v>
      </c>
      <c r="AG16">
        <v>-2.4868117446811469</v>
      </c>
      <c r="AH16">
        <v>-3.721248860459748</v>
      </c>
      <c r="AI16">
        <v>-3.7568288436169031</v>
      </c>
      <c r="AJ16">
        <v>-3.6584477998332638</v>
      </c>
      <c r="AK16">
        <v>-3.7133584568802109</v>
      </c>
      <c r="AL16">
        <v>-3.8974087431154358</v>
      </c>
      <c r="AM16">
        <v>-2.2822139478174561</v>
      </c>
      <c r="AN16">
        <v>-2.4935058267221639</v>
      </c>
      <c r="AO16">
        <v>-3.524042627910899</v>
      </c>
      <c r="AP16">
        <v>-3.0665525157545859</v>
      </c>
      <c r="AQ16">
        <v>-2.9831344292942261</v>
      </c>
      <c r="AR16">
        <v>-1.9250230234220771</v>
      </c>
      <c r="AS16">
        <v>-2.910109533118844</v>
      </c>
    </row>
    <row r="17" spans="1:101" x14ac:dyDescent="0.25">
      <c r="A17" t="s">
        <v>31</v>
      </c>
      <c r="C17">
        <v>-2.7354048669243509</v>
      </c>
      <c r="D17">
        <v>-2.960284687640673</v>
      </c>
      <c r="E17">
        <v>-1.771087491553385</v>
      </c>
      <c r="F17">
        <v>-2.9429763649042191</v>
      </c>
      <c r="G17">
        <v>-2.1456167871474729</v>
      </c>
      <c r="H17">
        <v>-3.857394875962505</v>
      </c>
      <c r="I17">
        <v>-4.0735497304994954</v>
      </c>
      <c r="J17">
        <v>-1.2340570339159369</v>
      </c>
      <c r="K17">
        <v>-1.2420281421029831</v>
      </c>
      <c r="L17">
        <v>-2.343644536966397</v>
      </c>
      <c r="M17">
        <v>-1.8740905852533389</v>
      </c>
      <c r="N17">
        <v>-3.0815573213381979</v>
      </c>
      <c r="O17">
        <v>-4.1421577472882261</v>
      </c>
      <c r="P17">
        <v>-3.147391784529054</v>
      </c>
      <c r="Q17">
        <v>-2.0839332058527749</v>
      </c>
      <c r="R17">
        <v>-2.8503971401973041</v>
      </c>
      <c r="S17">
        <v>-1.8625380322489491</v>
      </c>
      <c r="T17">
        <v>-1.885712234131645</v>
      </c>
      <c r="U17">
        <v>-1.8252664148328119</v>
      </c>
      <c r="V17">
        <v>-1.6751049841053589</v>
      </c>
      <c r="W17">
        <v>-1.7707095851988821</v>
      </c>
      <c r="AA17">
        <v>-0.91777187693443707</v>
      </c>
      <c r="AB17">
        <v>-3.6377478538952799</v>
      </c>
      <c r="AC17">
        <v>-3.5888142205149798</v>
      </c>
      <c r="AD17">
        <v>-2.2800395886318099</v>
      </c>
      <c r="AE17">
        <v>-1.047362100140989</v>
      </c>
      <c r="AF17">
        <v>-1.223805614104422</v>
      </c>
      <c r="AG17">
        <v>-0.36652916264288238</v>
      </c>
      <c r="AH17">
        <v>-3.812405955891677</v>
      </c>
      <c r="AI17">
        <v>-1.5221498669391851</v>
      </c>
      <c r="AJ17">
        <v>-3.301662171400503</v>
      </c>
      <c r="AK17">
        <v>-1.60520597864654</v>
      </c>
      <c r="AL17">
        <v>-2.2750918794700059</v>
      </c>
      <c r="AM17">
        <v>-1.9448923682109509</v>
      </c>
      <c r="AN17">
        <v>-1.81657606699081</v>
      </c>
      <c r="AO17">
        <v>-3.4193368775191169</v>
      </c>
      <c r="AP17">
        <v>-2.0432294549606951</v>
      </c>
      <c r="AQ17">
        <v>-2.8973596808230919</v>
      </c>
      <c r="AR17">
        <v>-2.712038859792953</v>
      </c>
      <c r="AS17">
        <v>-3.4411495297970669</v>
      </c>
      <c r="BB17">
        <v>-2.4737694588110628</v>
      </c>
      <c r="BC17">
        <v>-1.8555417623038319</v>
      </c>
      <c r="BD17">
        <v>-2.1036679472561182</v>
      </c>
      <c r="BE17">
        <v>-1.342270461720509</v>
      </c>
      <c r="BF17">
        <v>-1.1228428203772529</v>
      </c>
      <c r="BG17">
        <v>-0.97039693961943563</v>
      </c>
      <c r="BH17">
        <v>-1.3616495156085711</v>
      </c>
      <c r="BI17">
        <v>-2.7724089552958748</v>
      </c>
      <c r="BJ17">
        <v>-2.2980612470029289</v>
      </c>
      <c r="BK17">
        <v>-3.3908672150716588</v>
      </c>
      <c r="BL17">
        <v>-2.7844766934496219</v>
      </c>
      <c r="BM17">
        <v>-2.24082701846232</v>
      </c>
      <c r="BN17">
        <v>-3.0541273367303621</v>
      </c>
      <c r="BO17">
        <v>-2.8997259943223259</v>
      </c>
      <c r="BP17">
        <v>-2.5024899668809781</v>
      </c>
      <c r="BQ17">
        <v>-3.3908093793851002</v>
      </c>
      <c r="BR17">
        <v>-2.0557294054118431</v>
      </c>
      <c r="BS17">
        <v>-2.88379891603581</v>
      </c>
      <c r="BT17">
        <v>-3.6282465536443271</v>
      </c>
      <c r="BU17">
        <v>-3.424654996254525</v>
      </c>
      <c r="BV17">
        <v>-3.418049886336429</v>
      </c>
      <c r="BZ17">
        <v>-3.3978953178260198</v>
      </c>
      <c r="CA17">
        <v>-3.2399179008035088</v>
      </c>
      <c r="CB17">
        <v>-2.89941149404607</v>
      </c>
      <c r="CC17">
        <v>-3.7765991145623978</v>
      </c>
      <c r="CD17">
        <v>-3.1037072658393559</v>
      </c>
      <c r="CE17">
        <v>-1.7127456709349369</v>
      </c>
      <c r="CF17">
        <v>-0.54776898042991684</v>
      </c>
      <c r="CG17">
        <v>-1.2796224449023941</v>
      </c>
      <c r="CH17">
        <v>-2.763571778864256</v>
      </c>
      <c r="CI17">
        <v>-3.3328455427109471</v>
      </c>
      <c r="CJ17">
        <v>-2.5200051359094831</v>
      </c>
      <c r="CK17">
        <v>-3.324632240604934</v>
      </c>
      <c r="CL17">
        <v>-2.1832704335887181</v>
      </c>
      <c r="CM17">
        <v>-3.400538431128338</v>
      </c>
      <c r="CN17">
        <v>-2.080709376057654</v>
      </c>
      <c r="CO17">
        <v>-2.0793060320108081</v>
      </c>
      <c r="CP17">
        <v>-2.594737386273251</v>
      </c>
      <c r="CQ17">
        <v>-2.1930742092739082</v>
      </c>
      <c r="CR17">
        <v>-2.9655861118338032</v>
      </c>
      <c r="CV17">
        <v>-2.0577838754809878</v>
      </c>
      <c r="CW17">
        <v>-2.5945595224179692</v>
      </c>
    </row>
    <row r="18" spans="1:101" x14ac:dyDescent="0.25">
      <c r="A18" t="s">
        <v>32</v>
      </c>
      <c r="C18">
        <v>-3.7937499857969228</v>
      </c>
      <c r="D18">
        <v>-3.8220886644583012</v>
      </c>
      <c r="E18">
        <v>-1.308643653164955</v>
      </c>
      <c r="F18">
        <v>-3.694225034762515</v>
      </c>
      <c r="G18">
        <v>-2.4205349896159292</v>
      </c>
      <c r="H18">
        <v>-2.3963851672120611</v>
      </c>
      <c r="I18">
        <v>-3.7732482370810732</v>
      </c>
      <c r="J18">
        <v>-2.6906870609626812</v>
      </c>
      <c r="K18">
        <v>-3.8459772013410269</v>
      </c>
      <c r="L18">
        <v>-3.668280830061486</v>
      </c>
      <c r="M18">
        <v>-3.8516097546609092</v>
      </c>
      <c r="N18">
        <v>-3.938848251011239</v>
      </c>
      <c r="O18">
        <v>-3.8679828349132288</v>
      </c>
      <c r="P18">
        <v>-3.9525410166517299</v>
      </c>
      <c r="Q18">
        <v>-3.978358167313452</v>
      </c>
      <c r="R18">
        <v>-3.8603196672493372</v>
      </c>
      <c r="S18">
        <v>-3.945594460613211</v>
      </c>
      <c r="T18">
        <v>-3.8852853491052288</v>
      </c>
      <c r="U18">
        <v>-3.8457592433531831</v>
      </c>
      <c r="V18">
        <v>-3.1555226575144268</v>
      </c>
      <c r="W18">
        <v>-3.79863304223489</v>
      </c>
      <c r="AA18">
        <v>-1.4132809224252869</v>
      </c>
      <c r="AB18">
        <v>-2.9111787570731451</v>
      </c>
      <c r="AC18">
        <v>-3.807339797440346</v>
      </c>
      <c r="AD18">
        <v>-3.7871514152705519</v>
      </c>
      <c r="AE18">
        <v>-3.753686580743588</v>
      </c>
      <c r="AF18">
        <v>-3.4315622395459711</v>
      </c>
      <c r="AG18">
        <v>-3.9598452858436288</v>
      </c>
      <c r="AH18">
        <v>-3.1799711223750178</v>
      </c>
      <c r="AI18">
        <v>-3.3607235613561151</v>
      </c>
      <c r="AJ18">
        <v>-2.5431337345543241</v>
      </c>
      <c r="AK18">
        <v>-3.728128831173366</v>
      </c>
      <c r="AL18">
        <v>-3.0947576806073971</v>
      </c>
      <c r="AM18">
        <v>-3.2409794333057862</v>
      </c>
      <c r="AN18">
        <v>-3.1983158921529031</v>
      </c>
      <c r="AO18">
        <v>-3.1396329675259471</v>
      </c>
      <c r="AP18">
        <v>-3.5684217634540238</v>
      </c>
      <c r="AQ18">
        <v>-3.3747508458757158</v>
      </c>
      <c r="AR18">
        <v>-2.3613967600101962</v>
      </c>
      <c r="AS18">
        <v>-3.1839688626816249</v>
      </c>
      <c r="BB18">
        <v>-3.799243222498351</v>
      </c>
      <c r="BC18">
        <v>-3.034337482741527</v>
      </c>
      <c r="BD18">
        <v>-2.4715588734037142</v>
      </c>
      <c r="BE18">
        <v>-3.8676325158745102</v>
      </c>
      <c r="BF18">
        <v>-3.8434803876365971</v>
      </c>
      <c r="BG18">
        <v>-3.4715132520162379</v>
      </c>
      <c r="BH18">
        <v>-3.403116346904731</v>
      </c>
      <c r="BI18">
        <v>-3.4038276983388518</v>
      </c>
      <c r="BJ18">
        <v>-2.6648835523252208</v>
      </c>
      <c r="BK18">
        <v>-3.515210763697691</v>
      </c>
      <c r="BL18">
        <v>-3.6806361670777918</v>
      </c>
      <c r="BM18">
        <v>-3.7818338097111179</v>
      </c>
      <c r="BN18">
        <v>-3.4131791925702841</v>
      </c>
      <c r="BO18">
        <v>-1.079092541534928</v>
      </c>
      <c r="BP18">
        <v>-0.96692700096553741</v>
      </c>
      <c r="BQ18">
        <v>-3.8529187524658659</v>
      </c>
      <c r="BR18">
        <v>-3.7505572880701998</v>
      </c>
      <c r="BS18">
        <v>-3.520639509755163</v>
      </c>
      <c r="BT18">
        <v>-3.03713991046647</v>
      </c>
      <c r="BU18">
        <v>-3.7280239719205688</v>
      </c>
      <c r="BV18">
        <v>-3.7054859106734108</v>
      </c>
      <c r="BZ18">
        <v>-3.3820954015607829</v>
      </c>
      <c r="CA18">
        <v>-1.6573440603143079</v>
      </c>
      <c r="CB18">
        <v>-0.90265807610883686</v>
      </c>
      <c r="CC18">
        <v>-3.319988584155539</v>
      </c>
      <c r="CD18">
        <v>-3.3051898438751461</v>
      </c>
      <c r="CE18">
        <v>-3.4791486881974838</v>
      </c>
      <c r="CF18">
        <v>-1.6372971485413601</v>
      </c>
      <c r="CG18">
        <v>-2.365122063163505</v>
      </c>
      <c r="CH18">
        <v>-2.8176907618674911</v>
      </c>
      <c r="CI18">
        <v>-3.1337878943900468</v>
      </c>
      <c r="CJ18">
        <v>-3.2202289897332679</v>
      </c>
      <c r="CK18">
        <v>-3.25854587302653</v>
      </c>
      <c r="CL18">
        <v>-2.7812326946229202</v>
      </c>
      <c r="CM18">
        <v>-3.491402179914902</v>
      </c>
      <c r="CN18">
        <v>-3.2401971695559162</v>
      </c>
      <c r="CO18">
        <v>-2.5720531901716841</v>
      </c>
      <c r="CP18">
        <v>-1.66238314182382</v>
      </c>
      <c r="CQ18">
        <v>-3.1047701324691461</v>
      </c>
      <c r="CR18">
        <v>-3.2131419763128659</v>
      </c>
      <c r="CV18">
        <v>-3.6356632401898961</v>
      </c>
      <c r="CW18">
        <v>-3.6919843721732062</v>
      </c>
    </row>
    <row r="19" spans="1:101" x14ac:dyDescent="0.25">
      <c r="A19" t="s">
        <v>33</v>
      </c>
      <c r="C19">
        <v>-3.4840609256874191</v>
      </c>
      <c r="D19">
        <v>-3.5300576902642971</v>
      </c>
      <c r="E19">
        <v>-2.4826286686181041</v>
      </c>
      <c r="F19">
        <v>-2.6515666294442819</v>
      </c>
      <c r="G19">
        <v>-3.3854026553096301</v>
      </c>
      <c r="H19">
        <v>-3.364867121643706</v>
      </c>
      <c r="I19">
        <v>-3.4560022946662938</v>
      </c>
      <c r="J19">
        <v>-3.488811828617866</v>
      </c>
      <c r="K19">
        <v>-3.4130631176550308</v>
      </c>
      <c r="L19">
        <v>-3.4958959601436401</v>
      </c>
      <c r="M19">
        <v>-3.4430666459425932</v>
      </c>
      <c r="N19">
        <v>-3.556453364811516</v>
      </c>
      <c r="O19">
        <v>-3.3487718580963168</v>
      </c>
      <c r="P19">
        <v>-3.3388040323663848</v>
      </c>
      <c r="Q19">
        <v>-3.8219496030381288</v>
      </c>
      <c r="R19">
        <v>-3.6879356381438049</v>
      </c>
      <c r="S19">
        <v>-3.3490470126249861</v>
      </c>
      <c r="T19">
        <v>-3.5584644246074228</v>
      </c>
      <c r="U19">
        <v>-3.4814486138455951</v>
      </c>
      <c r="V19">
        <v>-3.3563630589773692</v>
      </c>
      <c r="W19">
        <v>-3.3147155293634478</v>
      </c>
      <c r="AA19">
        <v>-3.3567754671485011</v>
      </c>
      <c r="AB19">
        <v>-3.713760209481296</v>
      </c>
      <c r="AC19">
        <v>-2.6991664853371948</v>
      </c>
      <c r="AD19">
        <v>-3.0710083813629221</v>
      </c>
      <c r="AE19">
        <v>-1.72407542501101</v>
      </c>
      <c r="AF19">
        <v>-2.333458337924581</v>
      </c>
      <c r="AG19">
        <v>-2.2557072124190829</v>
      </c>
      <c r="AH19">
        <v>-2.3994573412440059</v>
      </c>
      <c r="AI19">
        <v>-2.8540230615673079</v>
      </c>
      <c r="AJ19">
        <v>-3.4093354605422008</v>
      </c>
      <c r="AK19">
        <v>-2.997308301477482</v>
      </c>
      <c r="AL19">
        <v>-3.248124068959461</v>
      </c>
      <c r="AM19">
        <v>-3.5050505241940262</v>
      </c>
      <c r="AN19">
        <v>-3.2890602965609381</v>
      </c>
      <c r="AO19">
        <v>-1.3201516150137951</v>
      </c>
      <c r="AP19">
        <v>-2.0011394613076798</v>
      </c>
      <c r="AQ19">
        <v>-3.7182515612246561</v>
      </c>
      <c r="AR19">
        <v>-1.785685406278934</v>
      </c>
      <c r="AS19">
        <v>-2.7951026339790039</v>
      </c>
      <c r="BB19">
        <v>-3.601957792958236</v>
      </c>
      <c r="BC19">
        <v>-2.6454519560687508</v>
      </c>
      <c r="BD19">
        <v>-1.6099441815070339</v>
      </c>
      <c r="BE19">
        <v>-1.640219208431424</v>
      </c>
      <c r="BF19">
        <v>-1.730333742708813</v>
      </c>
      <c r="BG19">
        <v>-2.866658117789584</v>
      </c>
      <c r="BH19">
        <v>-3.3190047245201542</v>
      </c>
      <c r="BI19">
        <v>-3.228854757620566</v>
      </c>
      <c r="BJ19">
        <v>-3.3094189195391852</v>
      </c>
      <c r="BK19">
        <v>-3.6903185244128638</v>
      </c>
      <c r="BL19">
        <v>-3.660269305139543</v>
      </c>
      <c r="BM19">
        <v>-3.514407963979246</v>
      </c>
      <c r="BN19">
        <v>-3.5696827350003342</v>
      </c>
      <c r="BO19">
        <v>-3.6117255619057871</v>
      </c>
      <c r="BP19">
        <v>-1.4760418030611331</v>
      </c>
      <c r="BQ19">
        <v>-1.1757955512870739</v>
      </c>
      <c r="BR19">
        <v>-3.9385120740851471</v>
      </c>
      <c r="BS19">
        <v>-3.825300908046799</v>
      </c>
      <c r="BT19">
        <v>-3.2784744710701319</v>
      </c>
      <c r="BU19">
        <v>-2.9050295265148822</v>
      </c>
      <c r="BV19">
        <v>-2.5851080027300881</v>
      </c>
      <c r="BZ19">
        <v>-2.3750477730534789</v>
      </c>
      <c r="CA19">
        <v>-3.733669787895419</v>
      </c>
      <c r="CB19">
        <v>-2.9880948533219378</v>
      </c>
      <c r="CC19">
        <v>-3.3196360461793102</v>
      </c>
      <c r="CD19">
        <v>-1.4453031573355031</v>
      </c>
      <c r="CE19">
        <v>-2.4797928244028471</v>
      </c>
      <c r="CF19">
        <v>-3.054905406880124</v>
      </c>
      <c r="CG19">
        <v>-2.749746841494368</v>
      </c>
      <c r="CH19">
        <v>-2.6522942526137738</v>
      </c>
      <c r="CI19">
        <v>-3.6472248650688872</v>
      </c>
      <c r="CJ19">
        <v>-3.4724733484248991</v>
      </c>
      <c r="CK19">
        <v>-3.2965782682176821</v>
      </c>
      <c r="CL19">
        <v>-2.426078962252864</v>
      </c>
      <c r="CM19">
        <v>-2.5792827090815091</v>
      </c>
      <c r="CN19">
        <v>-3.5623150762978222</v>
      </c>
      <c r="CO19">
        <v>-2.449626448381728</v>
      </c>
      <c r="CP19">
        <v>-2.2458690508634529</v>
      </c>
      <c r="CQ19">
        <v>-3.522557349108014</v>
      </c>
      <c r="CR19">
        <v>-1.735403388275673</v>
      </c>
      <c r="CV19">
        <v>-2.697585436568291</v>
      </c>
      <c r="CW19">
        <v>-3.6299289201397631</v>
      </c>
    </row>
    <row r="20" spans="1:101" x14ac:dyDescent="0.25">
      <c r="A20" t="s">
        <v>34</v>
      </c>
      <c r="C20">
        <v>-3.7563913980256269</v>
      </c>
      <c r="D20">
        <v>-3.6858737896209322</v>
      </c>
      <c r="E20">
        <v>-2.932438854118788</v>
      </c>
      <c r="F20">
        <v>-3.630268156409266</v>
      </c>
      <c r="G20">
        <v>-3.5538730123553259</v>
      </c>
      <c r="H20">
        <v>-2.9174260251368351</v>
      </c>
      <c r="I20">
        <v>-2.728409956006828</v>
      </c>
      <c r="J20">
        <v>-3.938530518459106</v>
      </c>
      <c r="K20">
        <v>-3.8004940188699821</v>
      </c>
      <c r="L20">
        <v>-3.9113415485293652</v>
      </c>
      <c r="M20">
        <v>-3.5212872224956251</v>
      </c>
      <c r="N20">
        <v>-3.9106261077816908</v>
      </c>
      <c r="O20">
        <v>-3.7283002418290572</v>
      </c>
      <c r="P20">
        <v>-3.3123951373431142</v>
      </c>
      <c r="Q20">
        <v>-3.614251966417712</v>
      </c>
      <c r="R20">
        <v>-2.873583554517972</v>
      </c>
      <c r="S20">
        <v>-2.2881504664091219</v>
      </c>
      <c r="T20">
        <v>-2.1216614761793422</v>
      </c>
      <c r="U20">
        <v>-2.0247906666620081</v>
      </c>
      <c r="V20">
        <v>-1.1761232189544431</v>
      </c>
      <c r="W20">
        <v>-1.9610984834375611</v>
      </c>
      <c r="AA20">
        <v>-1.628638772337939</v>
      </c>
      <c r="AB20">
        <v>-2.8865543433227621</v>
      </c>
      <c r="AC20">
        <v>-1.7468540265544941</v>
      </c>
      <c r="AD20">
        <v>-3.2975181640036659</v>
      </c>
      <c r="AE20">
        <v>-2.3510004383125849</v>
      </c>
      <c r="AF20">
        <v>-3.4870083019899818</v>
      </c>
      <c r="AG20">
        <v>-1.440082337886968</v>
      </c>
      <c r="AH20">
        <v>-3.5565298447792522</v>
      </c>
      <c r="AI20">
        <v>-2.4579043131532168</v>
      </c>
      <c r="AJ20">
        <v>-3.4776130709573199</v>
      </c>
      <c r="AK20">
        <v>-1.93335054191208</v>
      </c>
      <c r="AL20">
        <v>-3.2308341009990968</v>
      </c>
      <c r="AM20">
        <v>-2.452417674999027</v>
      </c>
      <c r="AN20">
        <v>-2.9387869111788572</v>
      </c>
      <c r="AO20">
        <v>-2.003317839802444</v>
      </c>
      <c r="AP20">
        <v>-2.113244037391742</v>
      </c>
      <c r="AQ20">
        <v>-2.570699251816102</v>
      </c>
      <c r="AR20">
        <v>-1.600831076139692</v>
      </c>
      <c r="AS20">
        <v>-1.389303559810305</v>
      </c>
      <c r="BB20">
        <v>-3.199627882916062</v>
      </c>
      <c r="BC20">
        <v>-2.253522305116181</v>
      </c>
      <c r="BD20">
        <v>-1.116066650796083</v>
      </c>
      <c r="BE20">
        <v>-1.538569655364548</v>
      </c>
      <c r="BF20">
        <v>-2.494757506383765</v>
      </c>
      <c r="BG20">
        <v>-3.0005595241011989</v>
      </c>
      <c r="BH20">
        <v>-1.787608233546691</v>
      </c>
      <c r="BI20">
        <v>-2.583472518542135</v>
      </c>
      <c r="BJ20">
        <v>-3.5187369107448561</v>
      </c>
      <c r="BK20">
        <v>-2.2210412133710671</v>
      </c>
      <c r="BL20">
        <v>-3.038864049990206</v>
      </c>
      <c r="BM20">
        <v>-2.803517662562788</v>
      </c>
      <c r="BN20">
        <v>-1.702908877666595</v>
      </c>
      <c r="BO20">
        <v>-2.7048983200176639</v>
      </c>
      <c r="BP20">
        <v>-3.4724154761908661</v>
      </c>
      <c r="BQ20">
        <v>-3.426741529885422</v>
      </c>
      <c r="BR20">
        <v>-2.590332658222084</v>
      </c>
      <c r="BS20">
        <v>-2.5134999770960138</v>
      </c>
      <c r="BT20">
        <v>-1.5295207006529981</v>
      </c>
      <c r="BU20">
        <v>-2.8834177283401141</v>
      </c>
      <c r="BV20">
        <v>-2.175243874312184</v>
      </c>
      <c r="BZ20">
        <v>-1.5092932949214819</v>
      </c>
      <c r="CA20">
        <v>-2.5992303205160119</v>
      </c>
      <c r="CB20">
        <v>-1.203783453506249</v>
      </c>
      <c r="CC20">
        <v>-2.731328448893624</v>
      </c>
      <c r="CD20">
        <v>-2.1491097540492881</v>
      </c>
      <c r="CE20">
        <v>-2.8711912156763209</v>
      </c>
      <c r="CF20">
        <v>-2.0099421816874599</v>
      </c>
      <c r="CG20">
        <v>-3.398090354207433</v>
      </c>
      <c r="CH20">
        <v>-1.957122507047109</v>
      </c>
      <c r="CI20">
        <v>-3.054813145359613</v>
      </c>
      <c r="CJ20">
        <v>-2.233873752534111</v>
      </c>
      <c r="CK20">
        <v>-2.830409860114699</v>
      </c>
      <c r="CL20">
        <v>-2.44002147277725</v>
      </c>
      <c r="CM20">
        <v>-2.8388660385435882</v>
      </c>
      <c r="CN20">
        <v>-1.788069962793734</v>
      </c>
      <c r="CO20">
        <v>-1.287036210530881</v>
      </c>
      <c r="CP20">
        <v>-2.224752803222914</v>
      </c>
      <c r="CQ20">
        <v>-1.7201114297020921</v>
      </c>
      <c r="CR20">
        <v>-1.624597893312147</v>
      </c>
      <c r="CV20">
        <v>-2.386753241908671</v>
      </c>
      <c r="CW20">
        <v>-2.6534987334687372</v>
      </c>
    </row>
    <row r="21" spans="1:101" x14ac:dyDescent="0.25">
      <c r="A21" t="s">
        <v>35</v>
      </c>
      <c r="C21">
        <v>-3.4720291652043378</v>
      </c>
      <c r="D21">
        <v>-3.1852522639729051</v>
      </c>
      <c r="E21">
        <v>-2.199418109335983</v>
      </c>
      <c r="F21">
        <v>-3.377572913582866</v>
      </c>
      <c r="G21">
        <v>-3.3028158129575682</v>
      </c>
      <c r="H21">
        <v>-3.124205254053865</v>
      </c>
      <c r="I21">
        <v>-2.612377126905054</v>
      </c>
      <c r="J21">
        <v>-3.3588402172594658</v>
      </c>
      <c r="K21">
        <v>-3.406973925575727</v>
      </c>
      <c r="L21">
        <v>-3.4495258719228579</v>
      </c>
      <c r="M21">
        <v>-2.691845818863801</v>
      </c>
      <c r="N21">
        <v>-3.232190551462641</v>
      </c>
      <c r="O21">
        <v>-2.3122443884372128</v>
      </c>
      <c r="P21">
        <v>-3.2037005821869409</v>
      </c>
      <c r="Q21">
        <v>-3.4150589941930631</v>
      </c>
      <c r="R21">
        <v>-3.5125531493583031</v>
      </c>
      <c r="S21">
        <v>-2.80409414764038</v>
      </c>
      <c r="T21">
        <v>-3.3727416524363609</v>
      </c>
      <c r="U21">
        <v>-2.6920218483059188</v>
      </c>
      <c r="V21">
        <v>-3.4495085164468211</v>
      </c>
      <c r="W21">
        <v>-2.7082133668668522</v>
      </c>
      <c r="AA21">
        <v>-2.6470339431139229</v>
      </c>
      <c r="AB21">
        <v>-3.490677233592288</v>
      </c>
      <c r="AC21">
        <v>-0.775916873513815</v>
      </c>
      <c r="AD21">
        <v>-1.1646470110145719</v>
      </c>
      <c r="AE21">
        <v>-2.7916831191588889</v>
      </c>
      <c r="AF21">
        <v>-3.112702457548099</v>
      </c>
      <c r="AG21">
        <v>-2.5621206213915029</v>
      </c>
      <c r="AH21">
        <v>-3.3149350958147772</v>
      </c>
      <c r="AI21">
        <v>-1.575853538890573</v>
      </c>
      <c r="AJ21">
        <v>-3.2715818967329482</v>
      </c>
      <c r="AK21">
        <v>-3.302721531470393</v>
      </c>
      <c r="AL21">
        <v>-3.3760534865966618</v>
      </c>
      <c r="AM21">
        <v>-3.2312624991516969</v>
      </c>
      <c r="AN21">
        <v>-3.3430209862820748</v>
      </c>
      <c r="AO21">
        <v>-2.6766912379786341</v>
      </c>
      <c r="AP21">
        <v>-2.7030897681473181</v>
      </c>
      <c r="AQ21">
        <v>-3.2175662472233908</v>
      </c>
      <c r="AR21">
        <v>-3.207144909980062</v>
      </c>
      <c r="AS21">
        <v>-3.2329905050572409</v>
      </c>
      <c r="BB21">
        <v>-3.3022270156653248</v>
      </c>
      <c r="BC21">
        <v>-3.2319355658187261</v>
      </c>
      <c r="BD21">
        <v>-2.2927324348673981</v>
      </c>
      <c r="BE21">
        <v>-3.2465670623226801</v>
      </c>
      <c r="BF21">
        <v>-3.2889667861133218</v>
      </c>
      <c r="BG21">
        <v>-3.2027810712749898</v>
      </c>
      <c r="BH21">
        <v>-1.724872984984652</v>
      </c>
      <c r="BI21">
        <v>-2.9204874082325669</v>
      </c>
      <c r="BJ21">
        <v>-3.398529767499137</v>
      </c>
      <c r="BK21">
        <v>-3.529048456940953</v>
      </c>
      <c r="BL21">
        <v>-3.6497994250780028</v>
      </c>
      <c r="BM21">
        <v>-2.4496283014840818</v>
      </c>
      <c r="BN21">
        <v>-2.9539311554734091</v>
      </c>
      <c r="BO21">
        <v>-3.1841660641710332</v>
      </c>
      <c r="BP21">
        <v>-3.1174951418847412</v>
      </c>
      <c r="BQ21">
        <v>-3.347179503972495</v>
      </c>
      <c r="BR21">
        <v>-3.4172943985036781</v>
      </c>
      <c r="BS21">
        <v>-0.75259731930696183</v>
      </c>
      <c r="BT21">
        <v>-0.41540481665444579</v>
      </c>
      <c r="BU21">
        <v>-1.9682363388023569</v>
      </c>
      <c r="BV21">
        <v>-1.1692311509913551</v>
      </c>
      <c r="BZ21">
        <v>-1.583448089958466</v>
      </c>
      <c r="CA21">
        <v>-1.6462432131325979</v>
      </c>
      <c r="CB21">
        <v>-3.2636583973669002</v>
      </c>
      <c r="CC21">
        <v>-3.335004784011617</v>
      </c>
      <c r="CD21">
        <v>-2.85687329322141</v>
      </c>
      <c r="CE21">
        <v>-2.7277203165119199</v>
      </c>
      <c r="CF21">
        <v>-1.880128088315407</v>
      </c>
      <c r="CG21">
        <v>-1.5027327403933031</v>
      </c>
      <c r="CH21">
        <v>-3.257910338926516</v>
      </c>
      <c r="CI21">
        <v>-3.393969449760823</v>
      </c>
      <c r="CJ21">
        <v>-3.3892422118612839</v>
      </c>
      <c r="CK21">
        <v>-3.4077647251615968</v>
      </c>
      <c r="CL21">
        <v>-1.824350367047342</v>
      </c>
      <c r="CM21">
        <v>-2.3339869341339958</v>
      </c>
      <c r="CN21">
        <v>-2.794761983456433</v>
      </c>
      <c r="CO21">
        <v>-1.6345767199513941</v>
      </c>
      <c r="CP21">
        <v>-0.59637424753319812</v>
      </c>
      <c r="CQ21">
        <v>-3.3721451635496442</v>
      </c>
      <c r="CR21">
        <v>-2.1266800837607729</v>
      </c>
      <c r="CV21">
        <v>-2.408675894601283</v>
      </c>
      <c r="CW21">
        <v>-3.349349393118719</v>
      </c>
    </row>
    <row r="22" spans="1:101" x14ac:dyDescent="0.25">
      <c r="A22" t="s">
        <v>36</v>
      </c>
      <c r="C22">
        <v>-3.2844752383708489</v>
      </c>
      <c r="D22">
        <v>-3.363044437611185</v>
      </c>
      <c r="E22">
        <v>-2.133293466122403</v>
      </c>
      <c r="F22">
        <v>-2.8175235547106752</v>
      </c>
      <c r="G22">
        <v>-2.6511234270563571</v>
      </c>
      <c r="H22">
        <v>-2.853810168924265</v>
      </c>
      <c r="I22">
        <v>-3.151954349392744</v>
      </c>
      <c r="J22">
        <v>-2.899626198638185</v>
      </c>
      <c r="K22">
        <v>-2.4932039433359181</v>
      </c>
      <c r="L22">
        <v>-2.8599957658171991</v>
      </c>
      <c r="M22">
        <v>-2.6849741085883112</v>
      </c>
      <c r="N22">
        <v>-2.8389753618692088</v>
      </c>
      <c r="O22">
        <v>-2.7178126977967541</v>
      </c>
      <c r="P22">
        <v>-2.7582692083902769</v>
      </c>
      <c r="Q22">
        <v>-2.622029642268326</v>
      </c>
      <c r="R22">
        <v>-2.1247328624920661</v>
      </c>
      <c r="S22">
        <v>-2.4675959662015412</v>
      </c>
      <c r="T22">
        <v>-2.2475337700320339</v>
      </c>
      <c r="U22">
        <v>-1.705311336312376</v>
      </c>
      <c r="V22">
        <v>-1.7326837700038391</v>
      </c>
      <c r="W22">
        <v>-3.0219423458718109</v>
      </c>
      <c r="AA22">
        <v>-2.7925277316408188</v>
      </c>
      <c r="AB22">
        <v>-3.242258563301577</v>
      </c>
      <c r="AC22">
        <v>-3.0716776081974739</v>
      </c>
      <c r="AD22">
        <v>-2.5682328020292058</v>
      </c>
      <c r="AE22">
        <v>-2.9964818619783631</v>
      </c>
      <c r="AF22">
        <v>-2.664137162993129</v>
      </c>
      <c r="AG22">
        <v>-1.5790057802233359</v>
      </c>
      <c r="AH22">
        <v>-2.063496543106901</v>
      </c>
      <c r="AI22">
        <v>-2.7342348351960331</v>
      </c>
      <c r="AJ22">
        <v>-2.7155767452646291</v>
      </c>
      <c r="AK22">
        <v>-2.4844659464347458</v>
      </c>
      <c r="AL22">
        <v>-1.9707277599869739</v>
      </c>
      <c r="AM22">
        <v>-1.070652574410323</v>
      </c>
      <c r="AN22">
        <v>-1.168247962928664</v>
      </c>
      <c r="AO22">
        <v>-2.2594002671625031</v>
      </c>
      <c r="AP22">
        <v>-0.80730252902028232</v>
      </c>
      <c r="AQ22">
        <v>-0.7518433044053795</v>
      </c>
      <c r="AR22">
        <v>-0.44502992797679752</v>
      </c>
      <c r="AS22">
        <v>-0.54128312352972563</v>
      </c>
    </row>
    <row r="23" spans="1:101" x14ac:dyDescent="0.25">
      <c r="A23" t="s">
        <v>37</v>
      </c>
      <c r="C23">
        <v>-3.8759580779414149</v>
      </c>
      <c r="D23">
        <v>-3.652627574476754</v>
      </c>
      <c r="E23">
        <v>-2.5051381101800732</v>
      </c>
      <c r="F23">
        <v>-3.827932342375489</v>
      </c>
      <c r="G23">
        <v>-2.215904909089828</v>
      </c>
      <c r="H23">
        <v>-3.89094436576978</v>
      </c>
      <c r="I23">
        <v>-3.8022785263695349</v>
      </c>
      <c r="J23">
        <v>-3.6289874731684808</v>
      </c>
      <c r="K23">
        <v>-3.376158066187827</v>
      </c>
      <c r="L23">
        <v>-3.819629734433259</v>
      </c>
      <c r="M23">
        <v>-3.6167301570186119</v>
      </c>
      <c r="N23">
        <v>-3.831437403569891</v>
      </c>
      <c r="O23">
        <v>-3.5728645137360471</v>
      </c>
      <c r="P23">
        <v>-3.723608075999155</v>
      </c>
      <c r="Q23">
        <v>-3.6714562639168329</v>
      </c>
      <c r="R23">
        <v>-3.8066576916899848</v>
      </c>
      <c r="S23">
        <v>-2.500210887111955</v>
      </c>
      <c r="T23">
        <v>-2.1894169633998311</v>
      </c>
      <c r="U23">
        <v>-3.7640438919411512</v>
      </c>
      <c r="V23">
        <v>-3.9727200587718952</v>
      </c>
      <c r="W23">
        <v>-3.2791402209486522</v>
      </c>
      <c r="AA23">
        <v>-3.8454477757688128</v>
      </c>
      <c r="AB23">
        <v>-3.7412791381101629</v>
      </c>
      <c r="AC23">
        <v>-2.9147756581173079</v>
      </c>
      <c r="AD23">
        <v>-3.573776888230443</v>
      </c>
      <c r="AE23">
        <v>-3.7201088960502302</v>
      </c>
      <c r="AF23">
        <v>-3.828639566965919</v>
      </c>
      <c r="AG23">
        <v>-3.7486263255318719</v>
      </c>
      <c r="AH23">
        <v>-3.810383252146889</v>
      </c>
      <c r="AI23">
        <v>-3.7627379870639381</v>
      </c>
      <c r="AJ23">
        <v>-3.7810070337850088</v>
      </c>
      <c r="AK23">
        <v>-2.9558067532428098</v>
      </c>
      <c r="AL23">
        <v>-3.5571632965071411</v>
      </c>
      <c r="AM23">
        <v>-3.769106902555512</v>
      </c>
      <c r="AN23">
        <v>-3.8872017526455429</v>
      </c>
      <c r="AO23">
        <v>-3.6338351956690258</v>
      </c>
      <c r="AP23">
        <v>-3.8657934687580489</v>
      </c>
      <c r="AQ23">
        <v>-3.3160544754608599</v>
      </c>
      <c r="AR23">
        <v>-3.3285398117881981</v>
      </c>
      <c r="AS23">
        <v>-3.5081323182361959</v>
      </c>
      <c r="BB23">
        <v>-3.236315642321101</v>
      </c>
      <c r="BC23">
        <v>-3.5490106314374761</v>
      </c>
      <c r="BD23">
        <v>-2.9068453234002112</v>
      </c>
      <c r="BE23">
        <v>-2.4237407741254779</v>
      </c>
      <c r="BF23">
        <v>-1.850503307313075</v>
      </c>
      <c r="BG23">
        <v>-2.4030450550841622</v>
      </c>
      <c r="BH23">
        <v>-3.259369391060174</v>
      </c>
      <c r="BI23">
        <v>-3.5523714010989278</v>
      </c>
      <c r="BJ23">
        <v>-3.8342000964541789</v>
      </c>
      <c r="BK23">
        <v>-3.8013372669857262</v>
      </c>
      <c r="BL23">
        <v>-3.479920717527524</v>
      </c>
      <c r="BM23">
        <v>-3.8698655353138411</v>
      </c>
      <c r="BN23">
        <v>-3.8636360406135819</v>
      </c>
      <c r="BO23">
        <v>-3.9107338406426679</v>
      </c>
      <c r="BP23">
        <v>-3.5607191949197849</v>
      </c>
      <c r="BQ23">
        <v>-3.8008217411986771</v>
      </c>
      <c r="BR23">
        <v>-3.7627765200940799</v>
      </c>
      <c r="BS23">
        <v>-3.7440350830375322</v>
      </c>
      <c r="BT23">
        <v>-3.0724027599606889</v>
      </c>
      <c r="BU23">
        <v>-2.8379614042380639</v>
      </c>
      <c r="BV23">
        <v>-2.110287606154039</v>
      </c>
      <c r="BZ23">
        <v>-1.594428807788884</v>
      </c>
      <c r="CA23">
        <v>-3.1807609029301909</v>
      </c>
      <c r="CB23">
        <v>-3.5870364855131789</v>
      </c>
      <c r="CC23">
        <v>-2.8565166187897009</v>
      </c>
      <c r="CD23">
        <v>-2.7063354008746709</v>
      </c>
      <c r="CE23">
        <v>-3.0860548800856389</v>
      </c>
      <c r="CF23">
        <v>-2.1055730881720862</v>
      </c>
      <c r="CG23">
        <v>-3.521674611339463</v>
      </c>
      <c r="CH23">
        <v>-3.902116499007747</v>
      </c>
      <c r="CI23">
        <v>-3.907290289117288</v>
      </c>
      <c r="CJ23">
        <v>-3.6864391320746481</v>
      </c>
      <c r="CK23">
        <v>-3.7128825391913458</v>
      </c>
      <c r="CL23">
        <v>-3.334091810781274</v>
      </c>
      <c r="CM23">
        <v>-3.820901598991441</v>
      </c>
      <c r="CN23">
        <v>-3.6106710063704179</v>
      </c>
      <c r="CO23">
        <v>-3.8218951108926569</v>
      </c>
      <c r="CP23">
        <v>-3.645533447435394</v>
      </c>
      <c r="CQ23">
        <v>-3.8661290422406549</v>
      </c>
      <c r="CR23">
        <v>-3.1446092072874232</v>
      </c>
      <c r="CV23">
        <v>-3.7628918613467861</v>
      </c>
      <c r="CW23">
        <v>-3.94518008357546</v>
      </c>
    </row>
    <row r="24" spans="1:101" x14ac:dyDescent="0.25">
      <c r="A24" t="s">
        <v>38</v>
      </c>
      <c r="C24">
        <v>-3.2640692420731958</v>
      </c>
      <c r="D24">
        <v>-3.2129101665328381</v>
      </c>
      <c r="E24">
        <v>-2.4480725616342882</v>
      </c>
      <c r="F24">
        <v>-2.5382033525013741</v>
      </c>
      <c r="G24">
        <v>-1.841742545304687</v>
      </c>
      <c r="H24">
        <v>-1.6757487006049601</v>
      </c>
      <c r="I24">
        <v>-2.0482897436320018</v>
      </c>
      <c r="J24">
        <v>-3.448908153910951</v>
      </c>
      <c r="K24">
        <v>-2.8605030433892571</v>
      </c>
      <c r="L24">
        <v>-3.530282650585467</v>
      </c>
      <c r="M24">
        <v>-2.116627965822544</v>
      </c>
      <c r="N24">
        <v>-1.964584373462239</v>
      </c>
      <c r="O24">
        <v>-2.405049097558007</v>
      </c>
      <c r="P24">
        <v>-3.2356213037998698</v>
      </c>
      <c r="Q24">
        <v>-3.522070581911497</v>
      </c>
      <c r="R24">
        <v>-3.471673621953248</v>
      </c>
      <c r="S24">
        <v>-3.1815199458698098</v>
      </c>
      <c r="T24">
        <v>-3.339651801486855</v>
      </c>
      <c r="U24">
        <v>-3.4116277332118701</v>
      </c>
      <c r="V24">
        <v>-3.5313184647863451</v>
      </c>
      <c r="W24">
        <v>-3.4852342257780422</v>
      </c>
      <c r="AA24">
        <v>-3.013758013074447</v>
      </c>
      <c r="AB24">
        <v>-3.6020459689286648</v>
      </c>
      <c r="AC24">
        <v>-2.8536774775024569</v>
      </c>
      <c r="AD24">
        <v>-3.279578768329293</v>
      </c>
      <c r="AE24">
        <v>-3.547927852200643</v>
      </c>
      <c r="AF24">
        <v>-3.6581533761752261</v>
      </c>
      <c r="AG24">
        <v>-3.0367497713333691</v>
      </c>
      <c r="AH24">
        <v>-3.3877756974762709</v>
      </c>
      <c r="AI24">
        <v>-3.6304016894495632</v>
      </c>
      <c r="AJ24">
        <v>-3.5882991674827371</v>
      </c>
      <c r="AK24">
        <v>-3.3028778242899439</v>
      </c>
      <c r="AL24">
        <v>-3.5311972982299409</v>
      </c>
      <c r="AM24">
        <v>-3.4403600410354871</v>
      </c>
      <c r="AN24">
        <v>-3.3589821385895222</v>
      </c>
      <c r="AO24">
        <v>-3.2280073426794318</v>
      </c>
      <c r="AP24">
        <v>-3.299078301570185</v>
      </c>
      <c r="AQ24">
        <v>-3.5640087700055569</v>
      </c>
      <c r="AR24">
        <v>-3.2634234479690098</v>
      </c>
      <c r="AS24">
        <v>-2.6555451275998481</v>
      </c>
      <c r="AW24">
        <v>-3.0741059957392451</v>
      </c>
      <c r="AX24">
        <v>-3.6542475474440241</v>
      </c>
      <c r="BB24">
        <v>-3.2074048971094462</v>
      </c>
      <c r="BC24">
        <v>-3.323708939539991</v>
      </c>
      <c r="BD24">
        <v>-2.8354309528193169</v>
      </c>
      <c r="BE24">
        <v>-3.3701174553902469</v>
      </c>
      <c r="BF24">
        <v>-3.609749341406062</v>
      </c>
      <c r="BG24">
        <v>-3.6525538330941441</v>
      </c>
      <c r="BH24">
        <v>-3.6516307042085319</v>
      </c>
      <c r="BI24">
        <v>-3.170788072170267</v>
      </c>
      <c r="BJ24">
        <v>-3.3987538198982929</v>
      </c>
      <c r="BK24">
        <v>-3.3931962477762601</v>
      </c>
      <c r="BL24">
        <v>-3.2066873476665929</v>
      </c>
      <c r="BM24">
        <v>-3.5674401419354869</v>
      </c>
      <c r="BN24">
        <v>-3.524804243203139</v>
      </c>
      <c r="BO24">
        <v>-3.609834567269282</v>
      </c>
      <c r="BP24">
        <v>-3.5495918748476551</v>
      </c>
      <c r="BQ24">
        <v>-2.6816513947138811</v>
      </c>
      <c r="BR24">
        <v>-2.838258654156907</v>
      </c>
      <c r="BS24">
        <v>-2.484660884022206</v>
      </c>
      <c r="BT24">
        <v>-3.3815877891351711</v>
      </c>
      <c r="BU24">
        <v>-3.5173926450007991</v>
      </c>
      <c r="BV24">
        <v>-3.5610315335383702</v>
      </c>
      <c r="BZ24">
        <v>-3.452956061033245</v>
      </c>
      <c r="CA24">
        <v>-3.5187199538403169</v>
      </c>
      <c r="CB24">
        <v>-3.5918252543259781</v>
      </c>
      <c r="CC24">
        <v>-3.5170081204497108</v>
      </c>
      <c r="CD24">
        <v>-2.9308467059684742</v>
      </c>
      <c r="CE24">
        <v>-1.814625142996225</v>
      </c>
      <c r="CF24">
        <v>-2.440065401019226</v>
      </c>
      <c r="CG24">
        <v>-2.7996247844158781</v>
      </c>
      <c r="CH24">
        <v>-2.7350163735123072</v>
      </c>
      <c r="CI24">
        <v>-2.7785685871228551</v>
      </c>
      <c r="CJ24">
        <v>-3.2366582877719621</v>
      </c>
      <c r="CK24">
        <v>-2.8494228311024208</v>
      </c>
      <c r="CL24">
        <v>-2.949708511931755</v>
      </c>
      <c r="CM24">
        <v>-2.7087198430246122</v>
      </c>
      <c r="CN24">
        <v>-3.4927994662390969</v>
      </c>
      <c r="CO24">
        <v>-3.1551048902143179</v>
      </c>
      <c r="CP24">
        <v>-2.9403635371979711</v>
      </c>
      <c r="CQ24">
        <v>-3.4850363531726498</v>
      </c>
      <c r="CR24">
        <v>-3.0698524814246388</v>
      </c>
    </row>
    <row r="25" spans="1:101" x14ac:dyDescent="0.25">
      <c r="A25" t="s">
        <v>39</v>
      </c>
      <c r="C25">
        <v>-3.3868354763152611</v>
      </c>
      <c r="D25">
        <v>-2.2133490462248351</v>
      </c>
      <c r="E25">
        <v>-1.570247166598806</v>
      </c>
      <c r="F25">
        <v>-2.4323030512001789</v>
      </c>
      <c r="G25">
        <v>-1.521442763348084</v>
      </c>
      <c r="H25">
        <v>-2.0818279686042458</v>
      </c>
      <c r="I25">
        <v>-1.6235760303695641</v>
      </c>
      <c r="J25">
        <v>-3.199369935234631</v>
      </c>
      <c r="K25">
        <v>-3.5842337672048119</v>
      </c>
      <c r="L25">
        <v>-3.443109285686262</v>
      </c>
      <c r="M25">
        <v>-3.7338914575973199</v>
      </c>
      <c r="N25">
        <v>-3.3683979077414969</v>
      </c>
      <c r="O25">
        <v>-2.2627241444514641</v>
      </c>
      <c r="P25">
        <v>-1.9068654646154719</v>
      </c>
      <c r="Q25">
        <v>-1.7328042737175831</v>
      </c>
      <c r="R25">
        <v>-2.7241006300183419</v>
      </c>
      <c r="S25">
        <v>-3.0956328722038542</v>
      </c>
      <c r="T25">
        <v>-2.4602888039671829</v>
      </c>
      <c r="U25">
        <v>-1.9882486336420571</v>
      </c>
      <c r="V25">
        <v>-1.721084240643046</v>
      </c>
      <c r="W25">
        <v>-1.580658844563025</v>
      </c>
      <c r="AA25">
        <v>-1.243532915333325</v>
      </c>
      <c r="AB25">
        <v>-3.3903572328578262</v>
      </c>
      <c r="AC25">
        <v>-3.480595517046579</v>
      </c>
      <c r="AD25">
        <v>-2.181741121525461</v>
      </c>
      <c r="AE25">
        <v>-1.91171314666182</v>
      </c>
      <c r="AF25">
        <v>-1.692533051316095</v>
      </c>
      <c r="AG25">
        <v>-1.1514006757565061</v>
      </c>
      <c r="AH25">
        <v>-1.8307766212440739</v>
      </c>
      <c r="AI25">
        <v>-1.5226845105867211</v>
      </c>
      <c r="AJ25">
        <v>-1.0060220439478209</v>
      </c>
      <c r="AK25">
        <v>-1.286939102008428</v>
      </c>
      <c r="AL25">
        <v>-3.4323585915017061</v>
      </c>
      <c r="AM25">
        <v>-1.3916361202386831</v>
      </c>
      <c r="AN25">
        <v>-1.646804898712346</v>
      </c>
      <c r="AO25">
        <v>-1.694923116510451</v>
      </c>
      <c r="AP25">
        <v>-2.4801450242969891</v>
      </c>
      <c r="AQ25">
        <v>-1.683472937392102</v>
      </c>
      <c r="AR25">
        <v>-1.9863243343683541</v>
      </c>
      <c r="AS25">
        <v>-1.9582962151259169</v>
      </c>
      <c r="AW25">
        <v>-2.542397975543579</v>
      </c>
      <c r="AX25">
        <v>-3.5254963773416952</v>
      </c>
      <c r="BB25">
        <v>-3.443384846762549</v>
      </c>
      <c r="BC25">
        <v>-2.3470895404169299</v>
      </c>
      <c r="BD25">
        <v>-0.59329314015678025</v>
      </c>
      <c r="BE25">
        <v>-1.8786787156154521</v>
      </c>
      <c r="BF25">
        <v>-3.1693952152597098</v>
      </c>
      <c r="BG25">
        <v>-3.2036874787242011</v>
      </c>
      <c r="BH25">
        <v>-2.7546809129287291</v>
      </c>
      <c r="BI25">
        <v>-3.1329002287098549</v>
      </c>
      <c r="BJ25">
        <v>-3.1564411682499789</v>
      </c>
      <c r="BK25">
        <v>-2.8491749653364948</v>
      </c>
      <c r="BL25">
        <v>-3.565311495809476</v>
      </c>
      <c r="BM25">
        <v>-3.6642859054707082</v>
      </c>
      <c r="BN25">
        <v>-3.234535698044974</v>
      </c>
      <c r="BO25">
        <v>-2.9025541960215691</v>
      </c>
      <c r="BP25">
        <v>-3.4161556882864481</v>
      </c>
      <c r="BQ25">
        <v>-3.5542426375353529</v>
      </c>
      <c r="BR25">
        <v>-3.528551134825618</v>
      </c>
      <c r="BS25">
        <v>-3.566412978645034</v>
      </c>
      <c r="BT25">
        <v>-3.1232305448193509</v>
      </c>
      <c r="BU25">
        <v>-3.7987723182017459</v>
      </c>
      <c r="BV25">
        <v>-2.5301157020596778</v>
      </c>
      <c r="BZ25">
        <v>-1.7776803140116491</v>
      </c>
      <c r="CA25">
        <v>-3.3549348890038622</v>
      </c>
      <c r="CB25">
        <v>-3.072593359195587</v>
      </c>
      <c r="CC25">
        <v>-3.5020334577513448</v>
      </c>
      <c r="CD25">
        <v>-3.1712599037693319</v>
      </c>
      <c r="CE25">
        <v>-3.1269583030949759</v>
      </c>
      <c r="CF25">
        <v>-3.3456529154580399</v>
      </c>
      <c r="CG25">
        <v>-3.456548608136599</v>
      </c>
      <c r="CH25">
        <v>-2.9384946245358798</v>
      </c>
      <c r="CI25">
        <v>-2.768361969694892</v>
      </c>
      <c r="CJ25">
        <v>-1.4481441958719521</v>
      </c>
      <c r="CK25">
        <v>-3.1829475121450672</v>
      </c>
      <c r="CL25">
        <v>-1.8876410754879891</v>
      </c>
      <c r="CM25">
        <v>-3.3796869027806959</v>
      </c>
      <c r="CN25">
        <v>-2.8314806991992532</v>
      </c>
      <c r="CO25">
        <v>-3.0176793870779761</v>
      </c>
      <c r="CP25">
        <v>-3.3178915679438279</v>
      </c>
      <c r="CQ25">
        <v>-3.2104210583959158</v>
      </c>
      <c r="CR25">
        <v>-3.2632444821593172</v>
      </c>
    </row>
    <row r="26" spans="1:101" x14ac:dyDescent="0.25">
      <c r="A26" t="s">
        <v>40</v>
      </c>
      <c r="C26">
        <v>-2.8167009772475411</v>
      </c>
      <c r="D26">
        <v>-2.9330027027337429</v>
      </c>
      <c r="E26">
        <v>-1.4257315660521219</v>
      </c>
      <c r="F26">
        <v>-2.3765284822550692</v>
      </c>
      <c r="G26">
        <v>-2.1031206897888999</v>
      </c>
      <c r="H26">
        <v>-3.1112788292791369</v>
      </c>
      <c r="I26">
        <v>-2.7928550884856671</v>
      </c>
      <c r="J26">
        <v>-3.108712647068645</v>
      </c>
      <c r="K26">
        <v>-3.1465356897726742</v>
      </c>
      <c r="L26">
        <v>-3.1570839835239539</v>
      </c>
      <c r="M26">
        <v>-3.0634156618388562</v>
      </c>
      <c r="N26">
        <v>-2.5803694757837201</v>
      </c>
      <c r="O26">
        <v>-2.418015782767156</v>
      </c>
      <c r="P26">
        <v>-2.7352005721059278</v>
      </c>
      <c r="Q26">
        <v>-3.2068876547163181</v>
      </c>
      <c r="R26">
        <v>-3.020246579185915</v>
      </c>
      <c r="S26">
        <v>-2.4036793846343469</v>
      </c>
      <c r="T26">
        <v>-3.0866938778407529</v>
      </c>
      <c r="U26">
        <v>-2.4459509068165399</v>
      </c>
      <c r="V26">
        <v>-2.6915841331282881</v>
      </c>
      <c r="W26">
        <v>-3.2203084104931801</v>
      </c>
      <c r="AA26">
        <v>-2.3986554570474432</v>
      </c>
      <c r="AB26">
        <v>-2.7106675993716212</v>
      </c>
      <c r="AC26">
        <v>-3.1855835392717879</v>
      </c>
      <c r="AD26">
        <v>-2.4572449995820742</v>
      </c>
      <c r="AE26">
        <v>-2.7893083636224349</v>
      </c>
      <c r="AF26">
        <v>-2.625018479771922</v>
      </c>
      <c r="AG26">
        <v>-3.1041505313609572</v>
      </c>
      <c r="AH26">
        <v>-2.6925524699711132</v>
      </c>
      <c r="AI26">
        <v>-2.9977456865583512</v>
      </c>
      <c r="AJ26">
        <v>-2.751736532532207</v>
      </c>
      <c r="AK26">
        <v>-2.4011838839424962</v>
      </c>
      <c r="AL26">
        <v>-2.8805100352655502</v>
      </c>
      <c r="AM26">
        <v>-2.9484012372915371</v>
      </c>
      <c r="AN26">
        <v>-2.6408073593725061</v>
      </c>
      <c r="AO26">
        <v>-2.543952095197942</v>
      </c>
      <c r="AP26">
        <v>-2.9160224269337962</v>
      </c>
      <c r="AQ26">
        <v>-2.7630164835755742</v>
      </c>
      <c r="AR26">
        <v>-2.1606826462641129</v>
      </c>
      <c r="AS26">
        <v>-2.8136703531422191</v>
      </c>
      <c r="AW26">
        <v>-3.033900669364793</v>
      </c>
      <c r="AX26">
        <v>-3.0604818927130348</v>
      </c>
      <c r="BB26">
        <v>-3.0366982754611058</v>
      </c>
      <c r="BC26">
        <v>-3.243874073773926</v>
      </c>
      <c r="BD26">
        <v>-2.65729108601733</v>
      </c>
      <c r="BE26">
        <v>-2.316981023829241</v>
      </c>
      <c r="BF26">
        <v>-3.1563920259312548</v>
      </c>
      <c r="BG26">
        <v>-2.3180482179046522</v>
      </c>
      <c r="BH26">
        <v>-3.1412094906661592</v>
      </c>
      <c r="BI26">
        <v>-2.981499098031843</v>
      </c>
      <c r="BJ26">
        <v>-3.462488739552438</v>
      </c>
      <c r="BK26">
        <v>-3.401577492364888</v>
      </c>
      <c r="BL26">
        <v>-2.2081341626590452</v>
      </c>
      <c r="BM26">
        <v>-3.3130795030863132</v>
      </c>
      <c r="BN26">
        <v>-3.4771388771775</v>
      </c>
      <c r="BO26">
        <v>-3.3500635995278611</v>
      </c>
      <c r="BP26">
        <v>-3.2641249878056211</v>
      </c>
      <c r="BQ26">
        <v>-3.2253215777481992</v>
      </c>
      <c r="BR26">
        <v>-2.653892218595586</v>
      </c>
      <c r="BS26">
        <v>-3.2961813835296199</v>
      </c>
      <c r="BT26">
        <v>-3.2595213762612332</v>
      </c>
      <c r="BU26">
        <v>-3.285055493772306</v>
      </c>
      <c r="BV26">
        <v>-2.9730569268801559</v>
      </c>
      <c r="BZ26">
        <v>-2.6252793683230058</v>
      </c>
      <c r="CA26">
        <v>-2.9315787358050769</v>
      </c>
      <c r="CB26">
        <v>-2.896645371173062</v>
      </c>
      <c r="CC26">
        <v>-2.9543081551463048</v>
      </c>
      <c r="CD26">
        <v>-3.066635041590223</v>
      </c>
      <c r="CE26">
        <v>-3.2170812729707108</v>
      </c>
      <c r="CF26">
        <v>-2.7274923805657041</v>
      </c>
      <c r="CG26">
        <v>-3.0530840791555378</v>
      </c>
      <c r="CH26">
        <v>-3.1089414747026418</v>
      </c>
      <c r="CI26">
        <v>-2.9498389722039522</v>
      </c>
      <c r="CJ26">
        <v>-2.2364168371995392</v>
      </c>
      <c r="CK26">
        <v>-3.050316602379608</v>
      </c>
      <c r="CL26">
        <v>-2.884612806053708</v>
      </c>
      <c r="CM26">
        <v>-2.864421875382372</v>
      </c>
      <c r="CN26">
        <v>-1.5340279881347281</v>
      </c>
      <c r="CO26">
        <v>-2.9665429290851839</v>
      </c>
      <c r="CP26">
        <v>-2.9833237312610579</v>
      </c>
      <c r="CQ26">
        <v>-2.9287972978646182</v>
      </c>
      <c r="CR26">
        <v>-2.7063261269849219</v>
      </c>
    </row>
    <row r="27" spans="1:101" x14ac:dyDescent="0.25">
      <c r="A27" t="s">
        <v>41</v>
      </c>
      <c r="C27">
        <v>-3.8254677517779219</v>
      </c>
      <c r="D27">
        <v>-3.047733309470599</v>
      </c>
      <c r="E27">
        <v>-1.719707866513031</v>
      </c>
      <c r="F27">
        <v>-2.1256170575007691</v>
      </c>
      <c r="G27">
        <v>-3.698126058824994</v>
      </c>
      <c r="H27">
        <v>-2.7805393891296819</v>
      </c>
      <c r="I27">
        <v>-0.623795832898144</v>
      </c>
      <c r="J27">
        <v>-1.296579532948438</v>
      </c>
      <c r="K27">
        <v>-3.5734693486853231</v>
      </c>
      <c r="L27">
        <v>-3.3526655053348482</v>
      </c>
      <c r="M27">
        <v>-2.9714113735900538</v>
      </c>
      <c r="N27">
        <v>-3.2829997108782449</v>
      </c>
      <c r="O27">
        <v>-3.3465436714544028</v>
      </c>
      <c r="P27">
        <v>-3.7226400187015849</v>
      </c>
      <c r="Q27">
        <v>-3.830689345128989</v>
      </c>
      <c r="R27">
        <v>-3.2437177166645781</v>
      </c>
      <c r="S27">
        <v>-2.031428503876036</v>
      </c>
      <c r="T27">
        <v>-2.1408317663295242</v>
      </c>
      <c r="U27">
        <v>-3.2114005368637422</v>
      </c>
      <c r="V27">
        <v>-2.30765929736764</v>
      </c>
      <c r="W27">
        <v>-1.339387266615031</v>
      </c>
      <c r="AA27">
        <v>-1.551376020099835</v>
      </c>
      <c r="AB27">
        <v>-2.5943379909001059</v>
      </c>
      <c r="AC27">
        <v>-3.258750192183161</v>
      </c>
      <c r="AD27">
        <v>-3.4594848777353699</v>
      </c>
      <c r="AE27">
        <v>-3.2567889155356791</v>
      </c>
      <c r="AF27">
        <v>-3.6686987852801169</v>
      </c>
      <c r="AG27">
        <v>-2.8140316760925659</v>
      </c>
      <c r="AH27">
        <v>-3.3610568061434392</v>
      </c>
      <c r="AI27">
        <v>-3.2930999767228819</v>
      </c>
      <c r="AJ27">
        <v>-2.8704139362224641</v>
      </c>
      <c r="AK27">
        <v>-2.08232491502896</v>
      </c>
      <c r="AL27">
        <v>-2.4502795498036898</v>
      </c>
      <c r="AM27">
        <v>-1.8873638739836771</v>
      </c>
      <c r="AN27">
        <v>-2.7587827835661991</v>
      </c>
      <c r="AO27">
        <v>-2.2900129268470319</v>
      </c>
      <c r="AP27">
        <v>-2.902904068629351</v>
      </c>
      <c r="AQ27">
        <v>-3.5855089654462482</v>
      </c>
      <c r="AR27">
        <v>-3.1864044441119579</v>
      </c>
      <c r="AS27">
        <v>-1.9899867636356321</v>
      </c>
      <c r="AW27">
        <v>-3.2985672287781762</v>
      </c>
      <c r="AX27">
        <v>-3.6784354479612218</v>
      </c>
      <c r="BB27">
        <v>-3.7904761666140501</v>
      </c>
      <c r="BC27">
        <v>-3.4962590425744859</v>
      </c>
      <c r="BD27">
        <v>-2.4975976081957412</v>
      </c>
      <c r="BE27">
        <v>-3.3485739526594678</v>
      </c>
      <c r="BF27">
        <v>-2.5800318848518948</v>
      </c>
      <c r="BG27">
        <v>-3.414580744100165</v>
      </c>
      <c r="BH27">
        <v>-2.8242551283571888</v>
      </c>
      <c r="BI27">
        <v>-3.5938842045281989</v>
      </c>
      <c r="BJ27">
        <v>-3.5773686776951141</v>
      </c>
      <c r="BK27">
        <v>-3.435698686627306</v>
      </c>
      <c r="BL27">
        <v>-2.970589882730621</v>
      </c>
      <c r="BM27">
        <v>-3.3157538809192091</v>
      </c>
      <c r="BN27">
        <v>-3.6327214684800162</v>
      </c>
      <c r="BO27">
        <v>-2.833140880144402</v>
      </c>
      <c r="BP27">
        <v>-1.846469588254819</v>
      </c>
      <c r="BQ27">
        <v>-2.0456572690389692</v>
      </c>
      <c r="BR27">
        <v>-2.2778307207125592</v>
      </c>
      <c r="BS27">
        <v>-3.6138342511838561</v>
      </c>
      <c r="BT27">
        <v>-3.4754696720533089</v>
      </c>
      <c r="BU27">
        <v>-3.2034199516184718</v>
      </c>
      <c r="BV27">
        <v>-2.863179187099206</v>
      </c>
      <c r="BZ27">
        <v>-1.1755218028493759</v>
      </c>
      <c r="CA27">
        <v>-1.7325415741101871</v>
      </c>
      <c r="CB27">
        <v>-2.224985646253665</v>
      </c>
      <c r="CC27">
        <v>-2.9506650453461769</v>
      </c>
      <c r="CD27">
        <v>-1.968019137075971</v>
      </c>
      <c r="CE27">
        <v>-2.5964291138796618</v>
      </c>
      <c r="CF27">
        <v>-1.918748928547636</v>
      </c>
      <c r="CG27">
        <v>-1.983037382720124</v>
      </c>
      <c r="CH27">
        <v>-1.357250072430723</v>
      </c>
      <c r="CI27">
        <v>-1.652929165155379</v>
      </c>
      <c r="CJ27">
        <v>-1.1825569536867599</v>
      </c>
      <c r="CK27">
        <v>-1.1096451639252931</v>
      </c>
      <c r="CL27">
        <v>-1.212904600060172</v>
      </c>
      <c r="CM27">
        <v>-1.4998290139657391</v>
      </c>
      <c r="CN27">
        <v>-1.4236416485962129</v>
      </c>
      <c r="CO27">
        <v>-1.270554072718542</v>
      </c>
      <c r="CP27">
        <v>-1.6352114962962141</v>
      </c>
      <c r="CQ27">
        <v>-2.4560146663260691</v>
      </c>
      <c r="CR27">
        <v>-3.0273658132713122</v>
      </c>
    </row>
    <row r="28" spans="1:101" x14ac:dyDescent="0.25">
      <c r="A28" t="s">
        <v>42</v>
      </c>
      <c r="C28">
        <v>-3.5545941759207511</v>
      </c>
      <c r="D28">
        <v>-2.066639756293478</v>
      </c>
      <c r="E28">
        <v>-1.4022245944915011</v>
      </c>
      <c r="F28">
        <v>-1.8764882487489369</v>
      </c>
      <c r="G28">
        <v>-1.5627695497594449</v>
      </c>
      <c r="H28">
        <v>-2.2363347445326291</v>
      </c>
      <c r="I28">
        <v>-3.093160411712558</v>
      </c>
      <c r="J28">
        <v>-3.573592673542795</v>
      </c>
      <c r="K28">
        <v>-3.4035561299235</v>
      </c>
      <c r="L28">
        <v>-3.0426128503044509</v>
      </c>
      <c r="M28">
        <v>-3.194411817592647</v>
      </c>
      <c r="N28">
        <v>-3.15207468525151</v>
      </c>
      <c r="O28">
        <v>-3.0545924232874322</v>
      </c>
      <c r="P28">
        <v>-3.2400971072664251</v>
      </c>
      <c r="Q28">
        <v>-3.2984952285106912</v>
      </c>
      <c r="R28">
        <v>-2.3021989257698539</v>
      </c>
      <c r="S28">
        <v>-2.3727502406277399</v>
      </c>
      <c r="T28">
        <v>-3.3608765953879849</v>
      </c>
      <c r="U28">
        <v>-3.2248551403672958</v>
      </c>
      <c r="V28">
        <v>-3.2646826658325661</v>
      </c>
      <c r="W28">
        <v>-2.0758115831853292</v>
      </c>
      <c r="AA28">
        <v>-2.7074151098601482</v>
      </c>
      <c r="AB28">
        <v>-1.5871118924367871</v>
      </c>
      <c r="AC28">
        <v>-2.2151472527134328</v>
      </c>
      <c r="AD28">
        <v>-2.3683570094872559</v>
      </c>
      <c r="AE28">
        <v>-3.4175388618872682</v>
      </c>
      <c r="AF28">
        <v>-2.2274054343250449</v>
      </c>
      <c r="AG28">
        <v>-3.0985709740706771</v>
      </c>
      <c r="AH28">
        <v>-2.5987259921858938</v>
      </c>
      <c r="AI28">
        <v>-1.4183519851327571</v>
      </c>
      <c r="AJ28">
        <v>-2.9830505589693979</v>
      </c>
      <c r="AK28">
        <v>-2.104718480881536</v>
      </c>
      <c r="AL28">
        <v>-1.967977372929004</v>
      </c>
      <c r="AM28">
        <v>-2.5876382883974052</v>
      </c>
      <c r="AN28">
        <v>-2.1232938253142648</v>
      </c>
      <c r="AO28">
        <v>-3.0750101892675752</v>
      </c>
      <c r="AP28">
        <v>-2.8969964588754751</v>
      </c>
      <c r="AQ28">
        <v>-2.9840646305482239</v>
      </c>
      <c r="AR28">
        <v>-2.8520504205539972</v>
      </c>
      <c r="AS28">
        <v>-2.52402312668247</v>
      </c>
      <c r="AW28">
        <v>-2.874014966763546</v>
      </c>
      <c r="AX28">
        <v>-3.4179910202623649</v>
      </c>
    </row>
    <row r="29" spans="1:101" x14ac:dyDescent="0.25">
      <c r="A29" t="s">
        <v>43</v>
      </c>
      <c r="BB29">
        <v>-3.9098023658403669</v>
      </c>
      <c r="BC29">
        <v>-3.6255984189384849</v>
      </c>
      <c r="BD29">
        <v>-2.4172006232860168</v>
      </c>
      <c r="BE29">
        <v>-3.8399302539990749</v>
      </c>
      <c r="BF29">
        <v>-3.661569914566484</v>
      </c>
      <c r="BG29">
        <v>-3.8966012167465109</v>
      </c>
      <c r="BH29">
        <v>-3.7510353986436749</v>
      </c>
      <c r="BI29">
        <v>-3.8228315117352132</v>
      </c>
      <c r="BJ29">
        <v>-3.6020020048706121</v>
      </c>
      <c r="BK29">
        <v>-3.9060770951753661</v>
      </c>
      <c r="BL29">
        <v>-3.6134636703114631</v>
      </c>
      <c r="BM29">
        <v>-3.684105308698864</v>
      </c>
      <c r="BN29">
        <v>-3.8324127528374881</v>
      </c>
      <c r="BO29">
        <v>-3.7616600362346042</v>
      </c>
      <c r="BP29">
        <v>-3.145678120398435</v>
      </c>
      <c r="BQ29">
        <v>-2.9349611912722202</v>
      </c>
      <c r="BR29">
        <v>-2.9996126611363509</v>
      </c>
      <c r="BS29">
        <v>-2.960388486837132</v>
      </c>
      <c r="BT29">
        <v>-2.6155208638944329</v>
      </c>
      <c r="BU29">
        <v>-2.8114497819380402</v>
      </c>
      <c r="BV29">
        <v>-2.9274184174038589</v>
      </c>
      <c r="BZ29">
        <v>-2.8581986268930102</v>
      </c>
      <c r="CA29">
        <v>-1.803376092260524</v>
      </c>
      <c r="CB29">
        <v>-2.4900621499062292</v>
      </c>
      <c r="CC29">
        <v>-2.8559975663191701</v>
      </c>
      <c r="CD29">
        <v>-2.3355043434946139</v>
      </c>
      <c r="CE29">
        <v>-2.82437244185527</v>
      </c>
      <c r="CF29">
        <v>-3.2103895343817319</v>
      </c>
      <c r="CG29">
        <v>-3.6967910207076908</v>
      </c>
      <c r="CH29">
        <v>-3.698802115203895</v>
      </c>
      <c r="CI29">
        <v>-3.8799884493091028</v>
      </c>
      <c r="CJ29">
        <v>-3.863081221646528</v>
      </c>
      <c r="CK29">
        <v>-3.930089903879308</v>
      </c>
      <c r="CL29">
        <v>-3.8978081135935811</v>
      </c>
      <c r="CM29">
        <v>-3.873102244144901</v>
      </c>
      <c r="CN29">
        <v>-3.6152625391264079</v>
      </c>
      <c r="CO29">
        <v>-3.2655867559180858</v>
      </c>
      <c r="CP29">
        <v>-3.2858705450738199</v>
      </c>
      <c r="CQ29">
        <v>-3.5602511670242221</v>
      </c>
      <c r="CR29">
        <v>-3.5544399877201678</v>
      </c>
    </row>
    <row r="30" spans="1:101" x14ac:dyDescent="0.25">
      <c r="A30" t="s">
        <v>44</v>
      </c>
      <c r="C30">
        <v>-4.1546770168445111</v>
      </c>
      <c r="D30">
        <v>-2.2266806604334919</v>
      </c>
      <c r="E30">
        <v>-1.5685608280319221</v>
      </c>
      <c r="F30">
        <v>-3.642651577613305</v>
      </c>
      <c r="G30">
        <v>-3.7177675596342512</v>
      </c>
      <c r="H30">
        <v>-3.547893521808152</v>
      </c>
      <c r="I30">
        <v>-3.2196148053479572</v>
      </c>
      <c r="J30">
        <v>-3.86624834331709</v>
      </c>
      <c r="K30">
        <v>-4.081550043433694</v>
      </c>
      <c r="L30">
        <v>-4.4322736663607314</v>
      </c>
      <c r="M30">
        <v>-4.331048000940342</v>
      </c>
      <c r="N30">
        <v>-4.2024915347652518</v>
      </c>
      <c r="O30">
        <v>-3.74515628694511</v>
      </c>
      <c r="P30">
        <v>-3.4976589592231342</v>
      </c>
      <c r="Q30">
        <v>-4.0047411489471036</v>
      </c>
      <c r="R30">
        <v>-3.7415942964582638</v>
      </c>
      <c r="S30">
        <v>-3.5486141632964401</v>
      </c>
      <c r="T30">
        <v>-1.771778287603456</v>
      </c>
      <c r="U30">
        <v>-2.7523438695660492</v>
      </c>
      <c r="V30">
        <v>-2.600556744786962</v>
      </c>
      <c r="W30">
        <v>-3.6955408455152741</v>
      </c>
      <c r="AA30">
        <v>-3.6062324716952889</v>
      </c>
      <c r="AB30">
        <v>-3.5240409038628209</v>
      </c>
      <c r="AC30">
        <v>-3.5773565975506449</v>
      </c>
      <c r="AD30">
        <v>-2.527583390132</v>
      </c>
      <c r="AE30">
        <v>-1.596224390520854</v>
      </c>
      <c r="AF30">
        <v>-2.4061891469302772</v>
      </c>
      <c r="AG30">
        <v>-3.8957239646746729</v>
      </c>
      <c r="AH30">
        <v>-4.2281935994914486</v>
      </c>
      <c r="AI30">
        <v>-4.1439915911931822</v>
      </c>
      <c r="AJ30">
        <v>-4.4275168898912369</v>
      </c>
      <c r="AK30">
        <v>-4.0976961327116586</v>
      </c>
      <c r="AL30">
        <v>-4.3219701820805323</v>
      </c>
      <c r="AM30">
        <v>-3.7700899631341862</v>
      </c>
      <c r="AN30">
        <v>-3.7841646518147152</v>
      </c>
      <c r="AO30">
        <v>-3.2873305911766462</v>
      </c>
      <c r="AP30">
        <v>-3.378416719480998</v>
      </c>
      <c r="AQ30">
        <v>-1.834163955528024</v>
      </c>
      <c r="AR30">
        <v>-2.822999836638759</v>
      </c>
      <c r="AS30">
        <v>-1.160845784378975</v>
      </c>
      <c r="AW30">
        <v>-1.9324167055329859</v>
      </c>
      <c r="AX30">
        <v>-4.2194135119667537</v>
      </c>
      <c r="BB30">
        <v>-4.0035610350091391</v>
      </c>
      <c r="BC30">
        <v>-2.5742517472882671</v>
      </c>
      <c r="BD30">
        <v>-1.3440929003303861</v>
      </c>
      <c r="BE30">
        <v>-2.0762371724373549</v>
      </c>
      <c r="BF30">
        <v>-3.4813037261741551</v>
      </c>
      <c r="BG30">
        <v>-4.1961623229548763</v>
      </c>
      <c r="BH30">
        <v>-1.788938211811081</v>
      </c>
      <c r="BI30">
        <v>-1.374160179620596</v>
      </c>
      <c r="BJ30">
        <v>-4.257316219195868</v>
      </c>
      <c r="BK30">
        <v>-4.1649679178520831</v>
      </c>
      <c r="BL30">
        <v>-4.124102181378694</v>
      </c>
      <c r="BM30">
        <v>-4.0423759399504631</v>
      </c>
      <c r="BN30">
        <v>-4.4296391745847483</v>
      </c>
      <c r="BO30">
        <v>-4.4089485334551091</v>
      </c>
      <c r="BP30">
        <v>-2.2934848369212308</v>
      </c>
      <c r="BQ30">
        <v>-1.906504820599243</v>
      </c>
      <c r="BR30">
        <v>-1.8978686581980111</v>
      </c>
      <c r="BS30">
        <v>-3.8436946335170781</v>
      </c>
      <c r="BT30">
        <v>-3.105191023074525</v>
      </c>
      <c r="BU30">
        <v>-2.4973368724339031</v>
      </c>
      <c r="BV30">
        <v>-1.317342753501308</v>
      </c>
      <c r="BZ30">
        <v>-0.93220560704898781</v>
      </c>
      <c r="CA30">
        <v>-4.2661547046356318</v>
      </c>
      <c r="CB30">
        <v>-3.7338382492808431</v>
      </c>
      <c r="CC30">
        <v>-3.4602042498958139</v>
      </c>
      <c r="CD30">
        <v>-2.9938397760176909</v>
      </c>
      <c r="CE30">
        <v>-3.110180176295319</v>
      </c>
      <c r="CF30">
        <v>-3.468501242166325</v>
      </c>
      <c r="CG30">
        <v>-3.65787036493519</v>
      </c>
      <c r="CH30">
        <v>-3.3224067869778571</v>
      </c>
      <c r="CI30">
        <v>-3.7174909617771181</v>
      </c>
      <c r="CJ30">
        <v>-3.8171591277472432</v>
      </c>
      <c r="CK30">
        <v>-3.541157317500649</v>
      </c>
      <c r="CL30">
        <v>-3.662436995361106</v>
      </c>
      <c r="CM30">
        <v>-4.2236967187125156</v>
      </c>
      <c r="CN30">
        <v>-3.3741672648332282</v>
      </c>
      <c r="CO30">
        <v>-3.541885528040067</v>
      </c>
      <c r="CP30">
        <v>-3.5178088454663712</v>
      </c>
      <c r="CQ30">
        <v>-2.805793068319673</v>
      </c>
      <c r="CR30">
        <v>-3.7166999417884719</v>
      </c>
    </row>
    <row r="31" spans="1:101" x14ac:dyDescent="0.25">
      <c r="A31" t="s">
        <v>45</v>
      </c>
      <c r="C31">
        <v>-3.4277338823900072</v>
      </c>
      <c r="D31">
        <v>-3.5143206878190618</v>
      </c>
      <c r="E31">
        <v>-2.8734153255269002</v>
      </c>
      <c r="F31">
        <v>-1.324813222025327</v>
      </c>
      <c r="G31">
        <v>-2.1686103651787372</v>
      </c>
      <c r="H31">
        <v>-3.6563405199584542</v>
      </c>
      <c r="I31">
        <v>-3.3756909740066838</v>
      </c>
      <c r="J31">
        <v>-3.61895826244923</v>
      </c>
      <c r="K31">
        <v>-3.9158120407429071</v>
      </c>
      <c r="L31">
        <v>-3.7933128849757098</v>
      </c>
      <c r="M31">
        <v>-3.5778772093114788</v>
      </c>
      <c r="N31">
        <v>-3.8710948766489981</v>
      </c>
      <c r="O31">
        <v>-3.9427556839720559</v>
      </c>
      <c r="P31">
        <v>-3.1676752759376789</v>
      </c>
      <c r="Q31">
        <v>-3.0993855625625999</v>
      </c>
      <c r="R31">
        <v>-3.4680722189790281</v>
      </c>
      <c r="S31">
        <v>-3.816559686997719</v>
      </c>
      <c r="T31">
        <v>-3.118857518150552</v>
      </c>
      <c r="U31">
        <v>-3.5090018547014141</v>
      </c>
      <c r="V31">
        <v>-3.449970867888394</v>
      </c>
      <c r="W31">
        <v>-2.624084692909662</v>
      </c>
      <c r="AA31">
        <v>-2.1827168788328049</v>
      </c>
      <c r="AB31">
        <v>-3.0018004903050479</v>
      </c>
      <c r="AC31">
        <v>-3.5783357292214282</v>
      </c>
      <c r="AD31">
        <v>-3.300743257137928</v>
      </c>
      <c r="AE31">
        <v>-2.6921438877780419</v>
      </c>
      <c r="AF31">
        <v>-3.540496052285667</v>
      </c>
      <c r="AG31">
        <v>-2.3593360607965428</v>
      </c>
      <c r="AH31">
        <v>-2.4285730112648878</v>
      </c>
      <c r="AI31">
        <v>-3.1808069307880968</v>
      </c>
      <c r="AJ31">
        <v>-2.6403332895895471</v>
      </c>
      <c r="AK31">
        <v>-3.1392547498764252</v>
      </c>
      <c r="AL31">
        <v>-3.0493240108615609</v>
      </c>
      <c r="AM31">
        <v>-2.7479526885063188</v>
      </c>
      <c r="AN31">
        <v>-3.3002315285267771</v>
      </c>
      <c r="AO31">
        <v>-3.720004817205889</v>
      </c>
      <c r="AP31">
        <v>-3.4321702064786281</v>
      </c>
      <c r="AQ31">
        <v>-2.520551168393145</v>
      </c>
      <c r="AR31">
        <v>-2.9428864046793399</v>
      </c>
      <c r="AS31">
        <v>-2.798775240166687</v>
      </c>
      <c r="AW31">
        <v>-3.7455364132187459</v>
      </c>
      <c r="AX31">
        <v>-3.845583881928432</v>
      </c>
      <c r="BB31">
        <v>-3.3952040469033951</v>
      </c>
      <c r="BC31">
        <v>-3.7000500777355541</v>
      </c>
      <c r="BD31">
        <v>-2.7745359681926591</v>
      </c>
      <c r="BE31">
        <v>-1.273116004557278</v>
      </c>
      <c r="BF31">
        <v>-3.0496968944197902</v>
      </c>
      <c r="BG31">
        <v>-3.395632101604718</v>
      </c>
      <c r="BH31">
        <v>-3.4901624494845849</v>
      </c>
      <c r="BI31">
        <v>-3.8447704860408258</v>
      </c>
      <c r="BJ31">
        <v>-3.666672542046773</v>
      </c>
      <c r="BK31">
        <v>-3.0257920166180652</v>
      </c>
      <c r="BL31">
        <v>-3.1628575072368781</v>
      </c>
      <c r="BM31">
        <v>-3.5800210494664229</v>
      </c>
      <c r="BN31">
        <v>-2.990726742613349</v>
      </c>
      <c r="BO31">
        <v>-3.731881027130616</v>
      </c>
      <c r="BP31">
        <v>-3.7445818059437399</v>
      </c>
      <c r="BQ31">
        <v>-2.210877161721116</v>
      </c>
      <c r="BR31">
        <v>-0.64329121055215077</v>
      </c>
      <c r="BS31">
        <v>-2.9285687491930732</v>
      </c>
      <c r="BT31">
        <v>-3.328162522037732</v>
      </c>
      <c r="BU31">
        <v>-3.7205217707480531</v>
      </c>
      <c r="BV31">
        <v>-2.7319543834723139</v>
      </c>
      <c r="BZ31">
        <v>-2.2166862993951439</v>
      </c>
      <c r="CA31">
        <v>-3.5352392021042132</v>
      </c>
      <c r="CB31">
        <v>-3.246862793243658</v>
      </c>
      <c r="CC31">
        <v>-3.8032815800897191</v>
      </c>
      <c r="CD31">
        <v>-2.7429432809510459</v>
      </c>
      <c r="CE31">
        <v>-3.2553215156233701</v>
      </c>
      <c r="CF31">
        <v>-3.2996732511316109</v>
      </c>
      <c r="CG31">
        <v>-3.3140875932625709</v>
      </c>
      <c r="CH31">
        <v>-3.7284474410015371</v>
      </c>
      <c r="CI31">
        <v>-3.5145216718065089</v>
      </c>
      <c r="CJ31">
        <v>-3.545949330593428</v>
      </c>
      <c r="CK31">
        <v>-3.3487994024895058</v>
      </c>
      <c r="CL31">
        <v>-2.7619829054731651</v>
      </c>
      <c r="CM31">
        <v>-3.3879499133625419</v>
      </c>
      <c r="CN31">
        <v>-2.071879490624561</v>
      </c>
      <c r="CO31">
        <v>-2.6173451446786058</v>
      </c>
      <c r="CP31">
        <v>-3.1339360595126049</v>
      </c>
      <c r="CQ31">
        <v>-2.9620876094478681</v>
      </c>
      <c r="CR31">
        <v>-1.995727597849924</v>
      </c>
    </row>
    <row r="32" spans="1:101" x14ac:dyDescent="0.25">
      <c r="A32" t="s">
        <v>46</v>
      </c>
      <c r="BB32">
        <v>-3.3680957711687669</v>
      </c>
      <c r="BC32">
        <v>-3.350341305186594</v>
      </c>
      <c r="BD32">
        <v>-1.8577155385788859</v>
      </c>
      <c r="BE32">
        <v>-3.1614636804190961</v>
      </c>
      <c r="BF32">
        <v>-3.2369189337446862</v>
      </c>
      <c r="BG32">
        <v>-2.5708987430839039</v>
      </c>
      <c r="BH32">
        <v>-3.267627955340251</v>
      </c>
      <c r="BI32">
        <v>-3.3576725251264481</v>
      </c>
      <c r="BJ32">
        <v>-3.5270578056262729</v>
      </c>
      <c r="BK32">
        <v>-3.233631080060865</v>
      </c>
      <c r="BL32">
        <v>-2.678931509363665</v>
      </c>
      <c r="BM32">
        <v>-1.3505623365493991</v>
      </c>
      <c r="BN32">
        <v>-2.88158101098493</v>
      </c>
      <c r="BO32">
        <v>-3.1759766116132631</v>
      </c>
      <c r="BP32">
        <v>-3.2771233582878398</v>
      </c>
      <c r="BQ32">
        <v>-3.4104138216701521</v>
      </c>
      <c r="BR32">
        <v>-3.191674723533954</v>
      </c>
      <c r="BS32">
        <v>-3.3337739459331899</v>
      </c>
      <c r="BT32">
        <v>-3.460644941632252</v>
      </c>
      <c r="BU32">
        <v>-2.4426230883809241</v>
      </c>
      <c r="BV32">
        <v>-2.1528111357997401</v>
      </c>
      <c r="BZ32">
        <v>-3.0683177893159428</v>
      </c>
      <c r="CA32">
        <v>-3.3137811870032148</v>
      </c>
      <c r="CB32">
        <v>-3.3442322485696998</v>
      </c>
      <c r="CC32">
        <v>-2.4679617157655809</v>
      </c>
      <c r="CD32">
        <v>-2.8316580266177951</v>
      </c>
      <c r="CE32">
        <v>-1.994469509613441</v>
      </c>
      <c r="CF32">
        <v>-2.1997806026839961</v>
      </c>
      <c r="CG32">
        <v>-1.972248377691235</v>
      </c>
      <c r="CH32">
        <v>-2.025023020480984</v>
      </c>
      <c r="CI32">
        <v>-3.2852703434568449</v>
      </c>
      <c r="CJ32">
        <v>-2.317139470248629</v>
      </c>
      <c r="CK32">
        <v>-1.4227742481576739</v>
      </c>
      <c r="CL32">
        <v>-2.3292716033644361</v>
      </c>
      <c r="CM32">
        <v>-1.7061498998767379</v>
      </c>
      <c r="CN32">
        <v>-2.6392935316298818</v>
      </c>
      <c r="CO32">
        <v>-2.43771751684057</v>
      </c>
      <c r="CP32">
        <v>-1.898857263933559</v>
      </c>
      <c r="CQ32">
        <v>-1.3785366708447571</v>
      </c>
      <c r="CR32">
        <v>-2.155192229840277</v>
      </c>
    </row>
    <row r="33" spans="1:101" x14ac:dyDescent="0.25">
      <c r="A33" t="s">
        <v>47</v>
      </c>
      <c r="C33">
        <v>-3.8934462141876378</v>
      </c>
      <c r="D33">
        <v>-3.5215118898425559</v>
      </c>
      <c r="E33">
        <v>-2.7191115838475239</v>
      </c>
      <c r="F33">
        <v>-3.728930102922595</v>
      </c>
      <c r="G33">
        <v>-1.4481294981351951</v>
      </c>
      <c r="H33">
        <v>-1.52568842975555</v>
      </c>
      <c r="I33">
        <v>-3.5120574235364672</v>
      </c>
      <c r="J33">
        <v>-3.5030876407674119</v>
      </c>
      <c r="K33">
        <v>-3.883385845932378</v>
      </c>
      <c r="L33">
        <v>-3.796910384334836</v>
      </c>
      <c r="M33">
        <v>-1.4642593468576519</v>
      </c>
      <c r="N33">
        <v>-1.7220794713493099</v>
      </c>
      <c r="O33">
        <v>-3.8200006203348069</v>
      </c>
      <c r="P33">
        <v>-3.5276752524773949</v>
      </c>
      <c r="Q33">
        <v>-3.6956045471422381</v>
      </c>
      <c r="R33">
        <v>-3.4564369660661658</v>
      </c>
      <c r="S33">
        <v>-3.834564032671373</v>
      </c>
      <c r="T33">
        <v>-3.6911334956634652</v>
      </c>
      <c r="U33">
        <v>-3.9235675803479202</v>
      </c>
      <c r="V33">
        <v>-3.8706122858474101</v>
      </c>
      <c r="W33">
        <v>-1.1466327071202771</v>
      </c>
      <c r="AA33">
        <v>-1.5609915763944211</v>
      </c>
      <c r="AB33">
        <v>-2.8937581738306939</v>
      </c>
      <c r="AC33">
        <v>-3.686440705027362</v>
      </c>
      <c r="AD33">
        <v>-3.694047198918136</v>
      </c>
      <c r="AE33">
        <v>-2.2985660538931341</v>
      </c>
      <c r="AF33">
        <v>-2.0428981344496191</v>
      </c>
      <c r="AG33">
        <v>-1.7989371478302401</v>
      </c>
      <c r="AH33">
        <v>-1.452192476512884</v>
      </c>
      <c r="AI33">
        <v>-3.4711649537719409</v>
      </c>
      <c r="AJ33">
        <v>-3.8862019919463879</v>
      </c>
      <c r="AK33">
        <v>-1.8063605220503389</v>
      </c>
      <c r="AL33">
        <v>-1.739936448007958</v>
      </c>
      <c r="AM33">
        <v>-3.8032807693859101</v>
      </c>
      <c r="AN33">
        <v>-3.8135743447437629</v>
      </c>
      <c r="AO33">
        <v>-3.6963177257022308</v>
      </c>
      <c r="AP33">
        <v>-3.826482917614904</v>
      </c>
      <c r="AQ33">
        <v>-3.6784541118685978</v>
      </c>
      <c r="AR33">
        <v>-3.817490918729364</v>
      </c>
      <c r="AS33">
        <v>-2.183626448584469</v>
      </c>
      <c r="AW33">
        <v>-3.0631012997594</v>
      </c>
      <c r="AX33">
        <v>-3.7735604067648061</v>
      </c>
      <c r="BB33">
        <v>-3.6248751754549708</v>
      </c>
      <c r="BC33">
        <v>-3.209580073600717</v>
      </c>
      <c r="BD33">
        <v>-2.5557837464320698</v>
      </c>
      <c r="BE33">
        <v>-3.568510226700035</v>
      </c>
      <c r="BF33">
        <v>-3.7932281964802841</v>
      </c>
      <c r="BG33">
        <v>-3.8153510319061419</v>
      </c>
      <c r="BH33">
        <v>-3.510061818120898</v>
      </c>
      <c r="BI33">
        <v>-3.765308439005195</v>
      </c>
      <c r="BJ33">
        <v>-3.69844531130614</v>
      </c>
      <c r="BK33">
        <v>-3.703103116967537</v>
      </c>
      <c r="BL33">
        <v>-3.4368754875419589</v>
      </c>
      <c r="BM33">
        <v>-3.570130813918492</v>
      </c>
      <c r="BN33">
        <v>-3.6947932436926338</v>
      </c>
      <c r="BO33">
        <v>-3.6660891637730182</v>
      </c>
      <c r="BP33">
        <v>-3.7364367157820868</v>
      </c>
      <c r="BQ33">
        <v>-3.7407713654574879</v>
      </c>
      <c r="BR33">
        <v>-2.47451617282363</v>
      </c>
      <c r="BS33">
        <v>-3.877733469499705</v>
      </c>
      <c r="BT33">
        <v>-3.1664900081581591</v>
      </c>
      <c r="BU33">
        <v>-3.6144845362501159</v>
      </c>
      <c r="BV33">
        <v>-3.8576208524058528</v>
      </c>
      <c r="BZ33">
        <v>-3.734901069461968</v>
      </c>
      <c r="CA33">
        <v>-3.4311340293274339</v>
      </c>
      <c r="CB33">
        <v>-3.694337491061932</v>
      </c>
      <c r="CC33">
        <v>-1.6658536139785709</v>
      </c>
      <c r="CD33">
        <v>-1.711709581726597</v>
      </c>
      <c r="CE33">
        <v>-3.4270570989993869</v>
      </c>
      <c r="CF33">
        <v>-3.8828328675841139</v>
      </c>
      <c r="CG33">
        <v>-3.9580602087149699</v>
      </c>
      <c r="CH33">
        <v>-3.8332893270546902</v>
      </c>
      <c r="CI33">
        <v>-3.77706292028315</v>
      </c>
      <c r="CJ33">
        <v>-3.6178943693117831</v>
      </c>
      <c r="CK33">
        <v>-3.879883569528253</v>
      </c>
      <c r="CL33">
        <v>-3.9552710601387182</v>
      </c>
      <c r="CM33">
        <v>-3.9594836660517698</v>
      </c>
      <c r="CN33">
        <v>-3.639059759859403</v>
      </c>
      <c r="CO33">
        <v>-4.0377889906276856</v>
      </c>
      <c r="CP33">
        <v>-3.832276698666254</v>
      </c>
      <c r="CQ33">
        <v>-3.9283024665226751</v>
      </c>
      <c r="CR33">
        <v>-1.227027751217171</v>
      </c>
    </row>
    <row r="34" spans="1:101" x14ac:dyDescent="0.25">
      <c r="A34" t="s">
        <v>48</v>
      </c>
      <c r="C34">
        <v>-3.0249931405742019</v>
      </c>
      <c r="D34">
        <v>-2.869937762303838</v>
      </c>
      <c r="E34">
        <v>-1.9709491375547841</v>
      </c>
      <c r="F34">
        <v>-2.131668652134532</v>
      </c>
      <c r="G34">
        <v>-1.5311479798539731</v>
      </c>
      <c r="H34">
        <v>-1.613063469671089</v>
      </c>
      <c r="I34">
        <v>-1.4502886233205881</v>
      </c>
      <c r="J34">
        <v>-2.12426042016329</v>
      </c>
      <c r="K34">
        <v>-1.7984815092905599</v>
      </c>
      <c r="L34">
        <v>-1.6959692409073981</v>
      </c>
      <c r="M34">
        <v>-1.838218826830988</v>
      </c>
      <c r="N34">
        <v>-3.0643170332495431</v>
      </c>
      <c r="O34">
        <v>-3.092969920502997</v>
      </c>
      <c r="P34">
        <v>-2.2688157039989179</v>
      </c>
      <c r="Q34">
        <v>-2.1849598975142759</v>
      </c>
      <c r="R34">
        <v>-2.9881922008528461</v>
      </c>
      <c r="S34">
        <v>-3.095899158755345</v>
      </c>
      <c r="T34">
        <v>-2.1157452800001191</v>
      </c>
      <c r="U34">
        <v>-1.9472643052468299</v>
      </c>
      <c r="V34">
        <v>-2.830189052862282</v>
      </c>
      <c r="W34">
        <v>-1.471583500948664</v>
      </c>
      <c r="AA34">
        <v>-1.2610452404686661</v>
      </c>
      <c r="AB34">
        <v>-2.9360257303663819</v>
      </c>
      <c r="AC34">
        <v>-2.9785454272389291</v>
      </c>
      <c r="AD34">
        <v>-2.7580143527817871</v>
      </c>
      <c r="AE34">
        <v>-2.991040584827938</v>
      </c>
      <c r="AF34">
        <v>-3.132467489040649</v>
      </c>
      <c r="AG34">
        <v>-3.157699834722298</v>
      </c>
      <c r="AH34">
        <v>-3.0936894080893911</v>
      </c>
      <c r="AI34">
        <v>-3.0033840409082129</v>
      </c>
      <c r="AJ34">
        <v>-3.0883453673712569</v>
      </c>
      <c r="AK34">
        <v>-3.0396526375369959</v>
      </c>
      <c r="AL34">
        <v>-3.0810863213941722</v>
      </c>
      <c r="AM34">
        <v>-3.0710530139639598</v>
      </c>
      <c r="AN34">
        <v>-3.093461177355592</v>
      </c>
      <c r="AO34">
        <v>-3.0028455882424461</v>
      </c>
      <c r="AP34">
        <v>-3.0381511711090501</v>
      </c>
      <c r="AQ34">
        <v>-2.9445500952615848</v>
      </c>
      <c r="AR34">
        <v>-2.852998837013057</v>
      </c>
      <c r="AS34">
        <v>-1.3273982439879279</v>
      </c>
      <c r="AW34">
        <v>-2.1398036112174119</v>
      </c>
      <c r="AX34">
        <v>-3.0124219384468862</v>
      </c>
      <c r="BB34">
        <v>-2.796027100637549</v>
      </c>
      <c r="BC34">
        <v>-2.6598437666105599</v>
      </c>
      <c r="BD34">
        <v>-1.441670913791198</v>
      </c>
      <c r="BE34">
        <v>-1.092721586888854</v>
      </c>
      <c r="BF34">
        <v>-1.400263503414374</v>
      </c>
      <c r="BG34">
        <v>-1.611501127057158</v>
      </c>
      <c r="BH34">
        <v>-1.8279842974719529</v>
      </c>
      <c r="BI34">
        <v>-2.872145357082863</v>
      </c>
      <c r="BJ34">
        <v>-2.527652200077239</v>
      </c>
      <c r="BK34">
        <v>-2.367806513640935</v>
      </c>
      <c r="BL34">
        <v>-2.768333451909859</v>
      </c>
      <c r="BM34">
        <v>-2.938399820230583</v>
      </c>
      <c r="BN34">
        <v>-1.95384965471487</v>
      </c>
      <c r="BO34">
        <v>-1.6708051745557371</v>
      </c>
      <c r="BP34">
        <v>-2.8524025057981328</v>
      </c>
      <c r="BQ34">
        <v>-3.0131847034897401</v>
      </c>
      <c r="BR34">
        <v>-3.0138479126870998</v>
      </c>
      <c r="BS34">
        <v>-2.7536424537098272</v>
      </c>
      <c r="BT34">
        <v>-2.2612965742324129</v>
      </c>
      <c r="BU34">
        <v>-2.1712770852147001</v>
      </c>
      <c r="BV34">
        <v>-2.3038257604715828</v>
      </c>
      <c r="BZ34">
        <v>-1.712724071063392</v>
      </c>
      <c r="CA34">
        <v>-2.3516396654223271</v>
      </c>
      <c r="CB34">
        <v>-2.7412480433105282</v>
      </c>
      <c r="CC34">
        <v>-2.6622327466066351</v>
      </c>
      <c r="CD34">
        <v>-2.7296260928415088</v>
      </c>
      <c r="CE34">
        <v>-2.6864811870442931</v>
      </c>
      <c r="CF34">
        <v>-2.8594963480680451</v>
      </c>
      <c r="CG34">
        <v>-2.678862691751791</v>
      </c>
      <c r="CH34">
        <v>-2.7328723008343871</v>
      </c>
      <c r="CI34">
        <v>-2.8206788090236889</v>
      </c>
      <c r="CJ34">
        <v>-2.7030898087346711</v>
      </c>
      <c r="CK34">
        <v>-2.4982187066482382</v>
      </c>
      <c r="CL34">
        <v>-2.4886429149881328</v>
      </c>
      <c r="CM34">
        <v>-2.1855416215943211</v>
      </c>
      <c r="CN34">
        <v>-2.6245487724189762</v>
      </c>
      <c r="CO34">
        <v>-2.8089084996606992</v>
      </c>
      <c r="CP34">
        <v>-2.4875889931963302</v>
      </c>
      <c r="CQ34">
        <v>-2.160125488364165</v>
      </c>
      <c r="CR34">
        <v>-2.1848315026743501</v>
      </c>
    </row>
    <row r="35" spans="1:101" x14ac:dyDescent="0.25">
      <c r="A35" t="s">
        <v>49</v>
      </c>
      <c r="C35">
        <v>-3.73712762794489</v>
      </c>
      <c r="D35">
        <v>-2.544471636534249</v>
      </c>
      <c r="E35">
        <v>-1.5919866657230659</v>
      </c>
      <c r="F35">
        <v>-3.2763446839274128</v>
      </c>
      <c r="G35">
        <v>-1.8847058078680159</v>
      </c>
      <c r="H35">
        <v>-2.1244556504676502</v>
      </c>
      <c r="I35">
        <v>-3.299464596477204</v>
      </c>
      <c r="J35">
        <v>-2.6838586570313572</v>
      </c>
      <c r="K35">
        <v>-2.119677537023779</v>
      </c>
      <c r="L35">
        <v>-2.8553172263173119</v>
      </c>
      <c r="M35">
        <v>-3.846486099382123</v>
      </c>
      <c r="N35">
        <v>-2.2741725148464158</v>
      </c>
      <c r="O35">
        <v>-3.9663358525165888</v>
      </c>
      <c r="P35">
        <v>-2.1200271511110311</v>
      </c>
      <c r="Q35">
        <v>-3.0758276894188179</v>
      </c>
      <c r="R35">
        <v>-2.474662532185254</v>
      </c>
      <c r="S35">
        <v>-2.3350163823170869</v>
      </c>
      <c r="T35">
        <v>-2.720211562199482</v>
      </c>
      <c r="U35">
        <v>-3.1117400234715391</v>
      </c>
      <c r="V35">
        <v>-2.1714861698866388</v>
      </c>
      <c r="W35">
        <v>-2.539254225926864</v>
      </c>
      <c r="AA35">
        <v>-1.687585326771277</v>
      </c>
      <c r="AB35">
        <v>-1.9679992442423571</v>
      </c>
      <c r="AC35">
        <v>-2.6640123313944941</v>
      </c>
      <c r="AD35">
        <v>-2.3772668563679389</v>
      </c>
      <c r="AE35">
        <v>-3.410821962603336</v>
      </c>
      <c r="AF35">
        <v>-2.4767657323734378</v>
      </c>
      <c r="AG35">
        <v>-2.730451707644189</v>
      </c>
      <c r="AH35">
        <v>-2.6500234758228838</v>
      </c>
      <c r="AI35">
        <v>-2.77376145025905</v>
      </c>
      <c r="AJ35">
        <v>-2.705909830239241</v>
      </c>
      <c r="AK35">
        <v>-2.3034418023008612</v>
      </c>
      <c r="AL35">
        <v>-2.457381636793341</v>
      </c>
      <c r="AM35">
        <v>-2.8771993933248021</v>
      </c>
      <c r="AN35">
        <v>-3.1361681599583009</v>
      </c>
      <c r="AO35">
        <v>-1.679614625323508</v>
      </c>
      <c r="AP35">
        <v>-2.8841140577092772</v>
      </c>
      <c r="AQ35">
        <v>-1.8853394263614229</v>
      </c>
      <c r="AR35">
        <v>-0.5981648667018602</v>
      </c>
      <c r="AS35">
        <v>-2.1925635999966819</v>
      </c>
    </row>
    <row r="36" spans="1:101" x14ac:dyDescent="0.25">
      <c r="A36" t="s">
        <v>50</v>
      </c>
      <c r="C36">
        <v>-3.6342576244972769</v>
      </c>
      <c r="D36">
        <v>-3.5586556386443631</v>
      </c>
      <c r="E36">
        <v>-2.2900020181968839</v>
      </c>
      <c r="F36">
        <v>-2.9521176154666429</v>
      </c>
      <c r="G36">
        <v>-3.596867219446283</v>
      </c>
      <c r="H36">
        <v>-3.737355870454055</v>
      </c>
      <c r="I36">
        <v>-3.9447355427785209</v>
      </c>
      <c r="J36">
        <v>-3.6862549301890049</v>
      </c>
      <c r="K36">
        <v>-3.186304019738682</v>
      </c>
      <c r="L36">
        <v>-3.4021304582634588</v>
      </c>
      <c r="M36">
        <v>-3.101307479766747</v>
      </c>
      <c r="N36">
        <v>-3.3268177923298028</v>
      </c>
      <c r="O36">
        <v>-2.6907444855238589</v>
      </c>
      <c r="P36">
        <v>-2.8362964746502222</v>
      </c>
      <c r="Q36">
        <v>-3.0840943495568309</v>
      </c>
      <c r="R36">
        <v>-3.4703228676443372</v>
      </c>
      <c r="S36">
        <v>-2.9960097859889401</v>
      </c>
      <c r="T36">
        <v>-3.2623373510079028</v>
      </c>
      <c r="U36">
        <v>-3.838451127813133</v>
      </c>
      <c r="V36">
        <v>-3.233359412416358</v>
      </c>
      <c r="W36">
        <v>-3.339537098518488</v>
      </c>
      <c r="AA36">
        <v>-0.78194509776848964</v>
      </c>
      <c r="AB36">
        <v>-2.6568169233305139</v>
      </c>
      <c r="AC36">
        <v>-3.4222234730559302</v>
      </c>
      <c r="AD36">
        <v>-3.4438378182876179</v>
      </c>
      <c r="AE36">
        <v>-3.7049526958647139</v>
      </c>
      <c r="AF36">
        <v>-3.5820235427057558</v>
      </c>
      <c r="AG36">
        <v>-3.7364493726180759</v>
      </c>
      <c r="AH36">
        <v>-3.5071268096311492</v>
      </c>
      <c r="AI36">
        <v>-3.981262416969948</v>
      </c>
      <c r="AJ36">
        <v>-3.3543867453955278</v>
      </c>
      <c r="AK36">
        <v>-3.4738040241651471</v>
      </c>
      <c r="AL36">
        <v>-3.311473305840924</v>
      </c>
      <c r="AM36">
        <v>-4.039802645487633</v>
      </c>
      <c r="AN36">
        <v>-2.4352846790643712</v>
      </c>
      <c r="AO36">
        <v>-3.2243199023573599</v>
      </c>
      <c r="AP36">
        <v>-3.3709444530311958</v>
      </c>
      <c r="AQ36">
        <v>-3.8723832363439841</v>
      </c>
      <c r="AR36">
        <v>-2.9718909672695499</v>
      </c>
      <c r="AS36">
        <v>-4.0173842298142812</v>
      </c>
    </row>
    <row r="37" spans="1:101" x14ac:dyDescent="0.25">
      <c r="A37" t="s">
        <v>51</v>
      </c>
      <c r="C37">
        <v>-2.535670227911381</v>
      </c>
      <c r="D37">
        <v>-3.4862762950684849</v>
      </c>
      <c r="E37">
        <v>-1.3032067279354</v>
      </c>
      <c r="F37">
        <v>-2.0907904647303401</v>
      </c>
      <c r="G37">
        <v>-3.4021050362481868</v>
      </c>
      <c r="H37">
        <v>-3.3053984928413271</v>
      </c>
      <c r="I37">
        <v>-3.7404625507002991</v>
      </c>
      <c r="J37">
        <v>-3.2611804013729428</v>
      </c>
      <c r="K37">
        <v>-2.9809018322088781</v>
      </c>
      <c r="L37">
        <v>-3.7783110690654151</v>
      </c>
      <c r="M37">
        <v>-2.5992781187639018</v>
      </c>
      <c r="N37">
        <v>-3.013014845920329</v>
      </c>
      <c r="O37">
        <v>-2.2562546713622482</v>
      </c>
      <c r="P37">
        <v>-2.9176601688597512</v>
      </c>
      <c r="Q37">
        <v>-3.612257066015256</v>
      </c>
      <c r="R37">
        <v>-3.787146039153654</v>
      </c>
      <c r="S37">
        <v>-2.959070254994753</v>
      </c>
      <c r="T37">
        <v>-2.7852281023650018</v>
      </c>
      <c r="U37">
        <v>-4.0906888814884388</v>
      </c>
      <c r="V37">
        <v>-3.9223398922752359</v>
      </c>
      <c r="W37">
        <v>-2.0567563034767908</v>
      </c>
      <c r="AA37">
        <v>-1.913606212081975</v>
      </c>
      <c r="AB37">
        <v>-2.6018812997416281</v>
      </c>
      <c r="AC37">
        <v>-2.1083055585374559</v>
      </c>
      <c r="AD37">
        <v>-3.1983146096777402</v>
      </c>
      <c r="AE37">
        <v>-1.8401684094459629</v>
      </c>
      <c r="AF37">
        <v>-3.4451168195461879</v>
      </c>
      <c r="AG37">
        <v>-2.172475887542304</v>
      </c>
      <c r="AH37">
        <v>-3.1457022574438769</v>
      </c>
      <c r="AI37">
        <v>-2.9714454889140369</v>
      </c>
      <c r="AJ37">
        <v>-2.5188928048835519</v>
      </c>
      <c r="AK37">
        <v>-2.1098965993146508</v>
      </c>
      <c r="AL37">
        <v>-2.752294668765777</v>
      </c>
      <c r="AM37">
        <v>-2.8213037467947459</v>
      </c>
      <c r="AN37">
        <v>-2.768021527192424</v>
      </c>
      <c r="AO37">
        <v>-2.3482687862095428</v>
      </c>
      <c r="AP37">
        <v>-3.2787751454397078</v>
      </c>
      <c r="AQ37">
        <v>-2.6015263087868958</v>
      </c>
      <c r="AR37">
        <v>-3.1707295570032059</v>
      </c>
      <c r="AS37">
        <v>-2.4303945753353111</v>
      </c>
      <c r="BD37">
        <v>-2.1743026456206089</v>
      </c>
      <c r="BE37">
        <v>-1.986941664992744</v>
      </c>
      <c r="BF37">
        <v>-2.034513918326283</v>
      </c>
      <c r="BG37">
        <v>-2.7257567612534328</v>
      </c>
      <c r="BH37">
        <v>-2.0505673588072191</v>
      </c>
      <c r="BI37">
        <v>-2.6069741990837718</v>
      </c>
      <c r="BJ37">
        <v>-2.8878898929105148</v>
      </c>
      <c r="BK37">
        <v>-2.5155237549456508</v>
      </c>
      <c r="BL37">
        <v>-2.4911236681738509</v>
      </c>
      <c r="BM37">
        <v>-1.856072871135811</v>
      </c>
      <c r="BN37">
        <v>-0.75694065602633775</v>
      </c>
      <c r="BO37">
        <v>-1.647143924953796</v>
      </c>
      <c r="BP37">
        <v>-3.687427392984894</v>
      </c>
      <c r="BQ37">
        <v>-3.034093798599887</v>
      </c>
      <c r="BR37">
        <v>-1.668972336654335</v>
      </c>
      <c r="BS37">
        <v>-2.63462763470628</v>
      </c>
      <c r="BT37">
        <v>-3.2346009577409789</v>
      </c>
      <c r="BU37">
        <v>-1.9167060519603669</v>
      </c>
      <c r="BV37">
        <v>-2.94160446686092</v>
      </c>
      <c r="BZ37">
        <v>-1.4417710089416531</v>
      </c>
      <c r="CA37">
        <v>-1.903724086386416</v>
      </c>
      <c r="CB37">
        <v>-2.908894255679535</v>
      </c>
      <c r="CC37">
        <v>-3.3066238754503749</v>
      </c>
      <c r="CD37">
        <v>-2.8761404848102008</v>
      </c>
      <c r="CE37">
        <v>-2.9682987187086791</v>
      </c>
      <c r="CF37">
        <v>-1.8142738554481239</v>
      </c>
      <c r="CG37">
        <v>-1.316923358078147</v>
      </c>
      <c r="CH37">
        <v>-2.488300544552124</v>
      </c>
      <c r="CI37">
        <v>-2.5204995197529931</v>
      </c>
      <c r="CJ37">
        <v>8.3657371752502449E-4</v>
      </c>
      <c r="CK37">
        <v>-3.194532808871736</v>
      </c>
      <c r="CL37">
        <v>-3.8180568907460688</v>
      </c>
      <c r="CM37">
        <v>-3.5889910667836591</v>
      </c>
      <c r="CN37">
        <v>-2.7927404993776128</v>
      </c>
      <c r="CO37">
        <v>-3.1989624396673531</v>
      </c>
      <c r="CP37">
        <v>-3.5870167648235571</v>
      </c>
      <c r="CQ37">
        <v>-3.6205284590556599</v>
      </c>
      <c r="CR37">
        <v>-3.3983876884901401</v>
      </c>
    </row>
    <row r="38" spans="1:101" x14ac:dyDescent="0.25">
      <c r="A38" t="s">
        <v>52</v>
      </c>
      <c r="C38">
        <v>-2.853171033829168</v>
      </c>
      <c r="D38">
        <v>-2.899045701712486</v>
      </c>
      <c r="E38">
        <v>-2.9352197626482619</v>
      </c>
      <c r="F38">
        <v>-2.3757559176052152</v>
      </c>
      <c r="G38">
        <v>-2.1751987056537532</v>
      </c>
      <c r="H38">
        <v>-2.456665241566069</v>
      </c>
      <c r="I38">
        <v>-2.338519831372321</v>
      </c>
      <c r="J38">
        <v>-2.289335661641446</v>
      </c>
      <c r="K38">
        <v>-2.544867113635668</v>
      </c>
      <c r="L38">
        <v>-2.4929314825058788</v>
      </c>
      <c r="M38">
        <v>-2.4820618104612588</v>
      </c>
      <c r="N38">
        <v>-2.4775738709992892</v>
      </c>
      <c r="O38">
        <v>-2.4496533637627311</v>
      </c>
      <c r="P38">
        <v>-2.4223698634788189</v>
      </c>
      <c r="Q38">
        <v>-2.140695421316801</v>
      </c>
      <c r="R38">
        <v>-0.80086293273537956</v>
      </c>
      <c r="S38">
        <v>-2.3247437328285341</v>
      </c>
      <c r="T38">
        <v>-2.7059062448313651</v>
      </c>
      <c r="U38">
        <v>-2.332459103986344</v>
      </c>
      <c r="V38">
        <v>-2.3884886726666119</v>
      </c>
      <c r="W38">
        <v>-1.032350520460164</v>
      </c>
      <c r="AA38">
        <v>-1.031682514767289</v>
      </c>
      <c r="AB38">
        <v>-2.211623254395513</v>
      </c>
      <c r="AC38">
        <v>-2.2382904526076799</v>
      </c>
      <c r="AD38">
        <v>-2.0535269170849779</v>
      </c>
      <c r="AE38">
        <v>-2.3113463153216891</v>
      </c>
      <c r="AF38">
        <v>-2.4658722783911422</v>
      </c>
      <c r="AG38">
        <v>-1.9826398318747429</v>
      </c>
      <c r="AH38">
        <v>-2.7164962231048362</v>
      </c>
      <c r="AI38">
        <v>-2.2924110474211008</v>
      </c>
      <c r="AJ38">
        <v>-1.9535777349792309</v>
      </c>
      <c r="AK38">
        <v>-2.1986694459374991</v>
      </c>
      <c r="AL38">
        <v>-2.3873005413797652</v>
      </c>
      <c r="AM38">
        <v>-2.2857620920190982</v>
      </c>
      <c r="AN38">
        <v>-2.3301664843130299</v>
      </c>
      <c r="AO38">
        <v>-1.977588178046142</v>
      </c>
      <c r="AP38">
        <v>-2.2354878548373711</v>
      </c>
      <c r="AQ38">
        <v>-2.4653266754230918</v>
      </c>
      <c r="AR38">
        <v>-2.4955612913641652</v>
      </c>
      <c r="AS38">
        <v>-2.273590832518134</v>
      </c>
      <c r="BD38">
        <v>-2.2716491588563539</v>
      </c>
      <c r="BE38">
        <v>-2.347278521611365</v>
      </c>
      <c r="BF38">
        <v>-2.1170718888833622</v>
      </c>
      <c r="BG38">
        <v>-2.252227828381427</v>
      </c>
      <c r="BH38">
        <v>-2.0407501360912512</v>
      </c>
      <c r="BI38">
        <v>-2.3006409335135949</v>
      </c>
      <c r="BJ38">
        <v>-2.329403081035248</v>
      </c>
      <c r="BK38">
        <v>-2.3287090905835099</v>
      </c>
      <c r="BL38">
        <v>-2.9364924754340889</v>
      </c>
      <c r="BM38">
        <v>-2.2042440341938789</v>
      </c>
      <c r="BN38">
        <v>-2.7169871703151141</v>
      </c>
      <c r="BO38">
        <v>-2.682207927577517</v>
      </c>
      <c r="BP38">
        <v>-2.1206532338185111</v>
      </c>
      <c r="BQ38">
        <v>-2.8380972513149838</v>
      </c>
      <c r="BR38">
        <v>-2.8536249981820698</v>
      </c>
      <c r="BS38">
        <v>-2.7132066900794372</v>
      </c>
      <c r="BT38">
        <v>-2.5240054797928919</v>
      </c>
      <c r="BU38">
        <v>-2.8914188359343629</v>
      </c>
      <c r="BV38">
        <v>-2.0342397806360961</v>
      </c>
      <c r="BZ38">
        <v>-2.122989885439817</v>
      </c>
      <c r="CA38">
        <v>-2.494199891216518</v>
      </c>
      <c r="CB38">
        <v>-1.8341666000773511</v>
      </c>
      <c r="CC38">
        <v>-2.195508837182556</v>
      </c>
      <c r="CD38">
        <v>-2.3650305074747728</v>
      </c>
      <c r="CE38">
        <v>-2.5938831110328908</v>
      </c>
      <c r="CF38">
        <v>-2.8963099380501212</v>
      </c>
      <c r="CG38">
        <v>-2.8379936944198998</v>
      </c>
      <c r="CH38">
        <v>-3.0382242120758032</v>
      </c>
      <c r="CI38">
        <v>-2.4439061957208019</v>
      </c>
      <c r="CJ38">
        <v>-1.451280061009504</v>
      </c>
      <c r="CK38">
        <v>-2.5939300850201081</v>
      </c>
      <c r="CL38">
        <v>-2.624051064206292</v>
      </c>
      <c r="CM38">
        <v>-2.6250779617136142</v>
      </c>
      <c r="CN38">
        <v>-2.2052197675816481</v>
      </c>
      <c r="CO38">
        <v>-2.002085419705649</v>
      </c>
      <c r="CP38">
        <v>-2.5063747195526629</v>
      </c>
      <c r="CQ38">
        <v>-2.483349901970731</v>
      </c>
      <c r="CR38">
        <v>-2.6478172685984789</v>
      </c>
    </row>
    <row r="39" spans="1:101" x14ac:dyDescent="0.25">
      <c r="A39" t="s">
        <v>53</v>
      </c>
      <c r="C39">
        <v>-2.928398178638552</v>
      </c>
      <c r="D39">
        <v>-3.1102584699702471</v>
      </c>
      <c r="E39">
        <v>-1.922916873891954</v>
      </c>
      <c r="F39">
        <v>-2.874655829269658</v>
      </c>
      <c r="G39">
        <v>-2.666017572404495</v>
      </c>
      <c r="H39">
        <v>-2.7854232732987709</v>
      </c>
      <c r="I39">
        <v>-2.7889837713504182</v>
      </c>
      <c r="J39">
        <v>-2.714028985253973</v>
      </c>
      <c r="K39">
        <v>-2.9556526216729631</v>
      </c>
      <c r="L39">
        <v>-2.2457451927108809</v>
      </c>
      <c r="M39">
        <v>-3.030397005801992</v>
      </c>
      <c r="N39">
        <v>-3.0613085026592062</v>
      </c>
      <c r="O39">
        <v>-2.9386327669765588</v>
      </c>
      <c r="P39">
        <v>-2.908944814817894</v>
      </c>
      <c r="Q39">
        <v>-2.8202854350210429</v>
      </c>
      <c r="R39">
        <v>-2.9495466201549179</v>
      </c>
      <c r="S39">
        <v>-3.015306882520687</v>
      </c>
      <c r="T39">
        <v>-2.3166488440906252</v>
      </c>
      <c r="U39">
        <v>-2.2405067761776478</v>
      </c>
      <c r="V39">
        <v>-1.8135225311212739</v>
      </c>
      <c r="W39">
        <v>-2.7324151869102731</v>
      </c>
      <c r="AA39">
        <v>-2.450040492088049</v>
      </c>
      <c r="AB39">
        <v>-2.4551816179897972</v>
      </c>
      <c r="AC39">
        <v>-2.379327510648654</v>
      </c>
      <c r="AD39">
        <v>-2.6346527377156521</v>
      </c>
      <c r="AE39">
        <v>-2.896882783964041</v>
      </c>
      <c r="AF39">
        <v>-2.7580783871361012</v>
      </c>
      <c r="AG39">
        <v>-2.812494920791595</v>
      </c>
      <c r="AH39">
        <v>-2.8343037255068708</v>
      </c>
      <c r="AI39">
        <v>-2.6570604587136848</v>
      </c>
      <c r="AJ39">
        <v>-2.3244080382418009</v>
      </c>
      <c r="AK39">
        <v>-2.602216313828003</v>
      </c>
      <c r="AL39">
        <v>-2.5306851927373799</v>
      </c>
      <c r="AM39">
        <v>-2.561096072231531</v>
      </c>
      <c r="AN39">
        <v>-2.430537147903558</v>
      </c>
      <c r="AO39">
        <v>-2.4995670368413392</v>
      </c>
      <c r="AP39">
        <v>-2.1026248301115591</v>
      </c>
      <c r="AQ39">
        <v>-2.6464120878249262</v>
      </c>
      <c r="AR39">
        <v>-2.2453470253395409</v>
      </c>
      <c r="AS39">
        <v>-2.286634378460997</v>
      </c>
    </row>
    <row r="40" spans="1:101" x14ac:dyDescent="0.25">
      <c r="A40" t="s">
        <v>54</v>
      </c>
      <c r="C40">
        <v>-3.1736473824698779</v>
      </c>
      <c r="D40">
        <v>-3.200625662544391</v>
      </c>
      <c r="E40">
        <v>-3.0957384402526098</v>
      </c>
      <c r="F40">
        <v>-3.079643641034409</v>
      </c>
      <c r="G40">
        <v>-3.174255503539571</v>
      </c>
      <c r="H40">
        <v>-3.2752041340261311</v>
      </c>
      <c r="I40">
        <v>-0.88608987209812917</v>
      </c>
      <c r="J40">
        <v>-1.718644127714597</v>
      </c>
      <c r="K40">
        <v>-2.99523246065952</v>
      </c>
      <c r="L40">
        <v>-2.972724592959564</v>
      </c>
      <c r="M40">
        <v>-2.4596454365705811</v>
      </c>
      <c r="N40">
        <v>-3.3673731259653961</v>
      </c>
      <c r="O40">
        <v>-2.9682481092543922</v>
      </c>
      <c r="P40">
        <v>-3.2760189798196042</v>
      </c>
      <c r="Q40">
        <v>-2.266210844950288</v>
      </c>
      <c r="R40">
        <v>-2.6314469781233281</v>
      </c>
      <c r="S40">
        <v>-3.48819940189804</v>
      </c>
      <c r="T40">
        <v>-2.8016884375740552</v>
      </c>
      <c r="U40">
        <v>-2.6265642435076861</v>
      </c>
      <c r="V40">
        <v>-3.0195617067835632</v>
      </c>
      <c r="W40">
        <v>-2.2357403248834569</v>
      </c>
      <c r="AA40">
        <v>-1.361919759803681</v>
      </c>
      <c r="AB40">
        <v>-2.647670293169039</v>
      </c>
      <c r="AC40">
        <v>-1.6734323153392581</v>
      </c>
      <c r="AD40">
        <v>-2.6430551667892912</v>
      </c>
      <c r="AE40">
        <v>-3.2968361613972821</v>
      </c>
      <c r="AF40">
        <v>-3.5118537026909298</v>
      </c>
      <c r="AG40">
        <v>-3.5557627856513281</v>
      </c>
      <c r="AH40">
        <v>-3.4645114562130499</v>
      </c>
      <c r="AI40">
        <v>-3.5025771790817148</v>
      </c>
      <c r="AJ40">
        <v>-3.015277382750432</v>
      </c>
      <c r="AK40">
        <v>-3.5447479388812471</v>
      </c>
      <c r="AL40">
        <v>-3.6044268823429251</v>
      </c>
      <c r="AM40">
        <v>-3.6412946677650981</v>
      </c>
      <c r="AN40">
        <v>-3.630162559563809</v>
      </c>
      <c r="AO40">
        <v>-0.96214357346288648</v>
      </c>
      <c r="AP40">
        <v>-1.4947248409527041</v>
      </c>
      <c r="AQ40">
        <v>-3.3447987612349959</v>
      </c>
      <c r="AR40">
        <v>-2.6909811438046392</v>
      </c>
      <c r="AS40">
        <v>-3.2125818605852898</v>
      </c>
    </row>
    <row r="41" spans="1:101" x14ac:dyDescent="0.25">
      <c r="A41" t="s">
        <v>55</v>
      </c>
      <c r="C41">
        <v>-2.9621096216350109</v>
      </c>
      <c r="D41">
        <v>-2.3057612681504929</v>
      </c>
      <c r="E41">
        <v>-1.4004432555163331</v>
      </c>
      <c r="F41">
        <v>-1.14784545985815</v>
      </c>
      <c r="G41">
        <v>-1.7919892163569609E-2</v>
      </c>
      <c r="H41">
        <v>-1.837529849862612</v>
      </c>
      <c r="I41">
        <v>-2.0788883347950202</v>
      </c>
      <c r="J41">
        <v>-2.3187454978889188</v>
      </c>
      <c r="K41">
        <v>-2.2389356738404551</v>
      </c>
      <c r="L41">
        <v>-1.922375717840245</v>
      </c>
      <c r="M41">
        <v>-1.6041881210623929</v>
      </c>
      <c r="N41">
        <v>-1.046529526649052</v>
      </c>
      <c r="O41">
        <v>-1.2432768263808509</v>
      </c>
      <c r="P41">
        <v>-1.261020748880503</v>
      </c>
      <c r="Q41">
        <v>-0.80756016609453962</v>
      </c>
      <c r="R41">
        <v>-2.2359316284610018</v>
      </c>
      <c r="S41">
        <v>-1.365597025490364</v>
      </c>
      <c r="T41">
        <v>-1.825423400574484</v>
      </c>
      <c r="U41">
        <v>-1.232851464244848</v>
      </c>
      <c r="V41">
        <v>-1.8484584565273421</v>
      </c>
      <c r="W41">
        <v>-1.178836160305182</v>
      </c>
      <c r="AA41">
        <v>-0.69191280022310286</v>
      </c>
      <c r="AB41">
        <v>-1.872929888865267</v>
      </c>
      <c r="AC41">
        <v>-0.71589781457833279</v>
      </c>
      <c r="AD41">
        <v>-1.5246581784433979</v>
      </c>
      <c r="AE41">
        <v>-0.93689397248561368</v>
      </c>
      <c r="AF41">
        <v>-1.593499939130284</v>
      </c>
      <c r="AG41">
        <v>-1.4942226165361641</v>
      </c>
      <c r="AH41">
        <v>-2.1055218683638799</v>
      </c>
      <c r="AI41">
        <v>-1.6103050173162361</v>
      </c>
      <c r="AJ41">
        <v>-2.511178613768144</v>
      </c>
      <c r="AK41">
        <v>-1.042774784833163</v>
      </c>
      <c r="AL41">
        <v>-1.7166477230112991</v>
      </c>
      <c r="AM41">
        <v>-1.0676617062263829</v>
      </c>
      <c r="AN41">
        <v>-1.7861647230715061</v>
      </c>
      <c r="AO41">
        <v>-2.5038426011597679</v>
      </c>
      <c r="AP41">
        <v>-1.4459569413150131</v>
      </c>
      <c r="AQ41">
        <v>-2.1306140459855452</v>
      </c>
      <c r="AR41">
        <v>-1.602594490145433</v>
      </c>
      <c r="AS41">
        <v>-2.0698219067667498</v>
      </c>
      <c r="BD41">
        <v>-1.4625093197643031</v>
      </c>
      <c r="BE41">
        <v>-1.5575083126032929</v>
      </c>
      <c r="BF41">
        <v>-0.55447093743901643</v>
      </c>
      <c r="BG41">
        <v>-1.6110011788271781</v>
      </c>
      <c r="BH41">
        <v>-3.652489102506602</v>
      </c>
      <c r="BI41">
        <v>-3.6852350708438428</v>
      </c>
      <c r="BJ41">
        <v>-3.3819956519919878</v>
      </c>
      <c r="BK41">
        <v>-1.3161160173265329</v>
      </c>
      <c r="BL41">
        <v>-2.0338450652717741</v>
      </c>
      <c r="BM41">
        <v>-2.138497028724625</v>
      </c>
      <c r="BN41">
        <v>-2.076839292654165</v>
      </c>
      <c r="BO41">
        <v>-1.7762899532302481</v>
      </c>
      <c r="BP41">
        <v>-1.711368784634653</v>
      </c>
      <c r="BQ41">
        <v>-2.575180543133833</v>
      </c>
      <c r="BR41">
        <v>-2.394097404377892</v>
      </c>
      <c r="BS41">
        <v>-3.0486708290820448</v>
      </c>
      <c r="BT41">
        <v>-2.3242693439300339</v>
      </c>
      <c r="BU41">
        <v>-2.8169357254771881</v>
      </c>
      <c r="BV41">
        <v>-1.6746647934044909</v>
      </c>
      <c r="BZ41">
        <v>-0.76796103571547492</v>
      </c>
      <c r="CA41">
        <v>-2.0402805218824551</v>
      </c>
      <c r="CB41">
        <v>-2.423688561742301</v>
      </c>
      <c r="CC41">
        <v>-1.9763015566309849</v>
      </c>
      <c r="CD41">
        <v>-3.132449320594517</v>
      </c>
      <c r="CE41">
        <v>-1.7518039946324491</v>
      </c>
      <c r="CF41">
        <v>-1.835389410309815</v>
      </c>
      <c r="CG41">
        <v>-2.0080566282873868</v>
      </c>
      <c r="CH41">
        <v>-3.1850454175057958</v>
      </c>
      <c r="CI41">
        <v>-2.0429262855020078</v>
      </c>
      <c r="CJ41">
        <v>-1.9090229070563229</v>
      </c>
      <c r="CK41">
        <v>-1.9037744216587811</v>
      </c>
      <c r="CL41">
        <v>-1.9859305320512199</v>
      </c>
      <c r="CM41">
        <v>-2.9278084683393959</v>
      </c>
      <c r="CN41">
        <v>-2.1808783958534179</v>
      </c>
      <c r="CO41">
        <v>-1.202011974698362</v>
      </c>
      <c r="CP41">
        <v>-2.6944666534059758</v>
      </c>
      <c r="CQ41">
        <v>-2.1522233378784592</v>
      </c>
      <c r="CR41">
        <v>-2.0084041046199079</v>
      </c>
    </row>
    <row r="42" spans="1:101" x14ac:dyDescent="0.25">
      <c r="A42" t="s">
        <v>56</v>
      </c>
      <c r="C42">
        <v>-3.6938757636632951</v>
      </c>
      <c r="D42">
        <v>-3.7166922026101372</v>
      </c>
      <c r="E42">
        <v>-2.4018534631347679</v>
      </c>
      <c r="F42">
        <v>-3.5160832279270862</v>
      </c>
      <c r="G42">
        <v>-3.4122994637607889</v>
      </c>
      <c r="H42">
        <v>-3.4899888676613928</v>
      </c>
      <c r="I42">
        <v>-3.5739009650630762</v>
      </c>
      <c r="J42">
        <v>-3.551175271672744</v>
      </c>
      <c r="K42">
        <v>-3.325850007353981</v>
      </c>
      <c r="L42">
        <v>-3.4448744413686971</v>
      </c>
      <c r="M42">
        <v>-3.4250274680625989</v>
      </c>
      <c r="N42">
        <v>-3.5085775294802062</v>
      </c>
      <c r="O42">
        <v>-3.4207085993726838</v>
      </c>
      <c r="P42">
        <v>-3.4916610402544719</v>
      </c>
      <c r="Q42">
        <v>-3.5848522058133301</v>
      </c>
      <c r="R42">
        <v>-3.2930162956395672</v>
      </c>
      <c r="S42">
        <v>-3.2840135840953448</v>
      </c>
      <c r="T42">
        <v>-3.0477752917980032</v>
      </c>
      <c r="U42">
        <v>-3.2710232596508271</v>
      </c>
      <c r="V42">
        <v>-3.5745543187184312</v>
      </c>
      <c r="W42">
        <v>-2.9563814870607179</v>
      </c>
      <c r="AA42">
        <v>-2.5515573517571011</v>
      </c>
      <c r="AB42">
        <v>-3.5154428615506021</v>
      </c>
      <c r="AC42">
        <v>-3.6691627346853029</v>
      </c>
      <c r="AD42">
        <v>-3.609404384676878</v>
      </c>
      <c r="AE42">
        <v>-3.5762686748007191</v>
      </c>
      <c r="AF42">
        <v>-3.6142605312469258</v>
      </c>
      <c r="AG42">
        <v>-3.5740135769793682</v>
      </c>
      <c r="AH42">
        <v>-3.6829560616338859</v>
      </c>
      <c r="AI42">
        <v>-3.7116557304313118</v>
      </c>
      <c r="AJ42">
        <v>-2.730251176180539</v>
      </c>
      <c r="AK42">
        <v>-1.8601037410623671</v>
      </c>
      <c r="AL42">
        <v>-3.4769800908980981</v>
      </c>
      <c r="AM42">
        <v>-3.422639344523319</v>
      </c>
      <c r="AN42">
        <v>-3.462443458818147</v>
      </c>
      <c r="AO42">
        <v>-3.5367859771628218</v>
      </c>
      <c r="AP42">
        <v>-3.4437769302579291</v>
      </c>
      <c r="AQ42">
        <v>-3.3825826079921768</v>
      </c>
      <c r="AR42">
        <v>-3.3179071961228468</v>
      </c>
      <c r="AS42">
        <v>-3.4254088648913061</v>
      </c>
      <c r="BD42">
        <v>-2.6978815036680568</v>
      </c>
      <c r="BE42">
        <v>-3.5721581031094098</v>
      </c>
      <c r="BF42">
        <v>-3.6018595835788099</v>
      </c>
      <c r="BG42">
        <v>-3.644284657699921</v>
      </c>
      <c r="BH42">
        <v>-3.5802262216275782</v>
      </c>
      <c r="BI42">
        <v>-3.640474833817072</v>
      </c>
      <c r="BJ42">
        <v>-3.621228413585702</v>
      </c>
      <c r="BK42">
        <v>-3.674454935819286</v>
      </c>
      <c r="BL42">
        <v>-3.652225330866516</v>
      </c>
      <c r="BM42">
        <v>-3.5905517223994261</v>
      </c>
      <c r="BN42">
        <v>-3.4661007819437399</v>
      </c>
      <c r="BO42">
        <v>-3.352908322704804</v>
      </c>
      <c r="BP42">
        <v>-3.5256956921377038</v>
      </c>
      <c r="BQ42">
        <v>-3.51007788521063</v>
      </c>
      <c r="BR42">
        <v>-3.4707048993627798</v>
      </c>
      <c r="BS42">
        <v>-3.526418501673203</v>
      </c>
      <c r="BT42">
        <v>-3.3371872880998978</v>
      </c>
      <c r="BU42">
        <v>-3.4147408161842998</v>
      </c>
      <c r="BV42">
        <v>-3.2772233813500322</v>
      </c>
      <c r="BZ42">
        <v>-2.619508323210864</v>
      </c>
      <c r="CA42">
        <v>-3.4969696357896458</v>
      </c>
      <c r="CB42">
        <v>-3.5524994418236111</v>
      </c>
      <c r="CC42">
        <v>-3.4995485792459591</v>
      </c>
      <c r="CD42">
        <v>-3.5652743047148592</v>
      </c>
      <c r="CE42">
        <v>-2.3393439949682842</v>
      </c>
      <c r="CF42">
        <v>-3.4406441606769218</v>
      </c>
      <c r="CG42">
        <v>-3.6108094658472361</v>
      </c>
      <c r="CH42">
        <v>-3.5564700344702009</v>
      </c>
      <c r="CI42">
        <v>-3.587669022396863</v>
      </c>
      <c r="CJ42">
        <v>-3.4764578098035819</v>
      </c>
      <c r="CK42">
        <v>-3.4361178206383101</v>
      </c>
      <c r="CL42">
        <v>-3.4321564494635979</v>
      </c>
      <c r="CM42">
        <v>-3.4640866948315452</v>
      </c>
      <c r="CN42">
        <v>-3.394565193705267</v>
      </c>
      <c r="CO42">
        <v>-3.372156999765938</v>
      </c>
      <c r="CP42">
        <v>-3.362453462049511</v>
      </c>
      <c r="CQ42">
        <v>-3.2696228003994459</v>
      </c>
      <c r="CR42">
        <v>-3.2245442648684648</v>
      </c>
    </row>
    <row r="43" spans="1:101" x14ac:dyDescent="0.25">
      <c r="A43" t="s">
        <v>57</v>
      </c>
      <c r="BD43">
        <v>-3.1579634473668521</v>
      </c>
      <c r="BE43">
        <v>-2.61252047813496</v>
      </c>
      <c r="BF43">
        <v>-3.0426166318010099</v>
      </c>
      <c r="BG43">
        <v>-3.5367375480813208</v>
      </c>
      <c r="BH43">
        <v>-3.7222424901441169</v>
      </c>
      <c r="BI43">
        <v>-3.7695660318514919</v>
      </c>
      <c r="BJ43">
        <v>-3.9934759982699819</v>
      </c>
      <c r="BK43">
        <v>-3.738110273797838</v>
      </c>
      <c r="BL43">
        <v>-3.7579486408286469</v>
      </c>
      <c r="BM43">
        <v>-2.8844294782926361</v>
      </c>
      <c r="BN43">
        <v>-2.0212463028377812</v>
      </c>
      <c r="BO43">
        <v>-3.772185238949342</v>
      </c>
      <c r="BP43">
        <v>-3.9026806719468219</v>
      </c>
      <c r="BQ43">
        <v>-3.6877429107009831</v>
      </c>
      <c r="BR43">
        <v>-3.716913600826766</v>
      </c>
      <c r="BS43">
        <v>-3.7455024955657499</v>
      </c>
      <c r="BT43">
        <v>-3.319710684965536</v>
      </c>
      <c r="BU43">
        <v>-3.8734718977738529</v>
      </c>
      <c r="BV43">
        <v>-1.7671906579580989</v>
      </c>
      <c r="BZ43">
        <v>-1.340931322735935</v>
      </c>
      <c r="CA43">
        <v>-3.2929652578280861</v>
      </c>
      <c r="CB43">
        <v>-3.5445015781997609</v>
      </c>
      <c r="CC43">
        <v>-3.2154807674775552</v>
      </c>
      <c r="CD43">
        <v>-4.0702580666549446</v>
      </c>
      <c r="CE43">
        <v>-3.6686095325284991</v>
      </c>
      <c r="CF43">
        <v>-3.462244628315196</v>
      </c>
      <c r="CG43">
        <v>-3.5131540174648501</v>
      </c>
      <c r="CH43">
        <v>-3.4643222187440541</v>
      </c>
      <c r="CI43">
        <v>-2.633209735142044</v>
      </c>
      <c r="CJ43">
        <v>-2.6584180083552682</v>
      </c>
      <c r="CK43">
        <v>-3.5481046567955619</v>
      </c>
      <c r="CL43">
        <v>-3.991634129780667</v>
      </c>
      <c r="CM43">
        <v>-3.7839124438916909</v>
      </c>
      <c r="CN43">
        <v>-3.3676446568866552</v>
      </c>
      <c r="CO43">
        <v>-2.978067162703244</v>
      </c>
      <c r="CP43">
        <v>-3.210200449168982</v>
      </c>
      <c r="CQ43">
        <v>-3.2390929801012458</v>
      </c>
      <c r="CR43">
        <v>-3.7888310532680678</v>
      </c>
    </row>
    <row r="44" spans="1:101" x14ac:dyDescent="0.25">
      <c r="A44" t="s">
        <v>58</v>
      </c>
      <c r="C44">
        <v>-3.527605042832378</v>
      </c>
      <c r="D44">
        <v>-3.484589444824866</v>
      </c>
      <c r="E44">
        <v>-2.6009039897461319</v>
      </c>
      <c r="F44">
        <v>-1.869724897233116</v>
      </c>
      <c r="G44">
        <v>-3.8199870209526949</v>
      </c>
      <c r="H44">
        <v>-3.5718665317347482</v>
      </c>
      <c r="I44">
        <v>-3.705494264070079</v>
      </c>
      <c r="J44">
        <v>-3.094511758795691</v>
      </c>
      <c r="K44">
        <v>-3.712826032728255</v>
      </c>
      <c r="L44">
        <v>-3.15211417026556</v>
      </c>
      <c r="M44">
        <v>-2.5999530155572428</v>
      </c>
      <c r="N44">
        <v>-2.3782740933854001</v>
      </c>
      <c r="O44">
        <v>-1.741409886259669</v>
      </c>
      <c r="P44">
        <v>-3.4295662353635219</v>
      </c>
      <c r="Q44">
        <v>-2.941254987397512</v>
      </c>
      <c r="R44">
        <v>-3.195066163945687</v>
      </c>
      <c r="S44">
        <v>-3.702142520325296</v>
      </c>
      <c r="T44">
        <v>-2.5174527661175659</v>
      </c>
      <c r="U44">
        <v>-1.893418053651811</v>
      </c>
      <c r="V44">
        <v>-2.86151068136222</v>
      </c>
      <c r="W44">
        <v>-3.003841802117666</v>
      </c>
      <c r="AA44">
        <v>-3.1470271802537408</v>
      </c>
      <c r="AB44">
        <v>-2.872621010602662</v>
      </c>
      <c r="AC44">
        <v>-3.640572593748852</v>
      </c>
      <c r="AD44">
        <v>-3.6081803942142612</v>
      </c>
      <c r="AE44">
        <v>-3.450527114422222</v>
      </c>
      <c r="AF44">
        <v>-3.7051018836551659</v>
      </c>
      <c r="AG44">
        <v>-1.670015733089913</v>
      </c>
      <c r="AH44">
        <v>-3.090007485058984</v>
      </c>
      <c r="AI44">
        <v>-2.5214717012985361</v>
      </c>
      <c r="AJ44">
        <v>-3.3141497890242171</v>
      </c>
      <c r="AK44">
        <v>-2.2750665550578462</v>
      </c>
      <c r="AL44">
        <v>-3.7141385992344391</v>
      </c>
      <c r="AM44">
        <v>-3.5577415481409629</v>
      </c>
      <c r="AN44">
        <v>-3.0334660438313348</v>
      </c>
      <c r="AO44">
        <v>-3.6697243668381998</v>
      </c>
      <c r="AP44">
        <v>-3.5834376259106069</v>
      </c>
      <c r="AQ44">
        <v>-3.4914407547794561</v>
      </c>
      <c r="AR44">
        <v>-3.701191713260005</v>
      </c>
      <c r="AS44">
        <v>-3.640180001075477</v>
      </c>
    </row>
    <row r="45" spans="1:101" x14ac:dyDescent="0.25">
      <c r="A45" t="s">
        <v>59</v>
      </c>
      <c r="C45">
        <v>-3.3296481556478241</v>
      </c>
      <c r="D45">
        <v>-3.125428732591585</v>
      </c>
      <c r="E45">
        <v>-2.265129156107057</v>
      </c>
      <c r="F45">
        <v>-1.349362937906186</v>
      </c>
      <c r="G45">
        <v>-3.2248026419286462</v>
      </c>
      <c r="H45">
        <v>-1.2047677785207029</v>
      </c>
      <c r="I45">
        <v>-2.962661824837876</v>
      </c>
      <c r="J45">
        <v>-3.0481566383310721</v>
      </c>
      <c r="K45">
        <v>-1.7283463534888051</v>
      </c>
      <c r="L45">
        <v>-3.420594437103913</v>
      </c>
      <c r="M45">
        <v>-3.4643815733734922</v>
      </c>
      <c r="N45">
        <v>-3.6778643958569561</v>
      </c>
      <c r="O45">
        <v>-3.2502527345571459</v>
      </c>
      <c r="P45">
        <v>-3.039172203390899</v>
      </c>
      <c r="Q45">
        <v>-2.9879594601231272</v>
      </c>
      <c r="R45">
        <v>-2.9368927082265852</v>
      </c>
      <c r="S45">
        <v>-3.351189399297744</v>
      </c>
      <c r="T45">
        <v>-3.527668001709297</v>
      </c>
      <c r="U45">
        <v>-3.4397057103805979</v>
      </c>
      <c r="V45">
        <v>-3.0116751540809821</v>
      </c>
      <c r="W45">
        <v>-2.6230183152508779</v>
      </c>
      <c r="AA45">
        <v>-1.6328227789138789</v>
      </c>
      <c r="AB45">
        <v>-3.162378856683171</v>
      </c>
      <c r="AC45">
        <v>-2.7846871307206258</v>
      </c>
      <c r="AD45">
        <v>-3.3464768938884761</v>
      </c>
      <c r="AE45">
        <v>-3.0192146196186189</v>
      </c>
      <c r="AF45">
        <v>-3.4315434350897949</v>
      </c>
      <c r="AG45">
        <v>-3.4454010487528852</v>
      </c>
      <c r="AH45">
        <v>-2.7917359551654561</v>
      </c>
      <c r="AI45">
        <v>-3.5976062536703228</v>
      </c>
      <c r="AJ45">
        <v>-3.0884383087644292</v>
      </c>
      <c r="AK45">
        <v>-3.1857818438759922</v>
      </c>
      <c r="AL45">
        <v>-1.896373031076098</v>
      </c>
      <c r="AM45">
        <v>-1.729847493920786</v>
      </c>
      <c r="AN45">
        <v>-3.1474364615130921</v>
      </c>
      <c r="AO45">
        <v>-3.3033844007340001</v>
      </c>
      <c r="AP45">
        <v>-3.5463227762539851</v>
      </c>
      <c r="AQ45">
        <v>-3.3927114159123191</v>
      </c>
      <c r="AR45">
        <v>-3.1739050254255781</v>
      </c>
      <c r="AS45">
        <v>-3.0654548089488198</v>
      </c>
    </row>
    <row r="46" spans="1:101" x14ac:dyDescent="0.25">
      <c r="A46" t="s">
        <v>60</v>
      </c>
      <c r="BB46">
        <v>-2.641270446203408</v>
      </c>
      <c r="BC46">
        <v>-3.3060411268201619</v>
      </c>
      <c r="BD46">
        <v>-1.7343231639274419</v>
      </c>
      <c r="BE46">
        <v>-2.5167054197063332</v>
      </c>
      <c r="BF46">
        <v>-1.833524171370349</v>
      </c>
      <c r="BG46">
        <v>-3.5223880624763448</v>
      </c>
      <c r="BH46">
        <v>-3.4158250947718671</v>
      </c>
      <c r="BI46">
        <v>-3.2568701389907999</v>
      </c>
      <c r="BJ46">
        <v>-3.0960576090059528</v>
      </c>
      <c r="BK46">
        <v>-2.2613031387069609</v>
      </c>
      <c r="BL46">
        <v>-2.3024529682431329</v>
      </c>
      <c r="BM46">
        <v>-2.5838097489260128</v>
      </c>
      <c r="BN46">
        <v>-1.84001636933999</v>
      </c>
      <c r="BO46">
        <v>-3.465596859528822</v>
      </c>
      <c r="BP46">
        <v>-3.234989001300705</v>
      </c>
      <c r="BQ46">
        <v>-2.3895009366533349</v>
      </c>
      <c r="BR46">
        <v>-2.0345349460134532</v>
      </c>
      <c r="BS46">
        <v>-2.8996712589037368</v>
      </c>
      <c r="BT46">
        <v>-2.7495412408381932</v>
      </c>
      <c r="BU46">
        <v>-2.5337074300176461</v>
      </c>
      <c r="BV46">
        <v>-3.2322128934109959</v>
      </c>
      <c r="BZ46">
        <v>-3.066170213956239</v>
      </c>
      <c r="CA46">
        <v>-1.8296244896617271</v>
      </c>
      <c r="CB46">
        <v>-2.2813373777169961</v>
      </c>
      <c r="CC46">
        <v>-2.5703618128371089</v>
      </c>
      <c r="CD46">
        <v>-2.2710573069225268</v>
      </c>
      <c r="CE46">
        <v>-2.0684756252367822</v>
      </c>
      <c r="CF46">
        <v>-3.0331747519688852</v>
      </c>
      <c r="CG46">
        <v>-2.563742193768312</v>
      </c>
      <c r="CH46">
        <v>-3.5828735633756561</v>
      </c>
      <c r="CI46">
        <v>-2.7607050900988801</v>
      </c>
      <c r="CJ46">
        <v>-2.4859144527488088</v>
      </c>
      <c r="CK46">
        <v>-2.6667410285606659</v>
      </c>
      <c r="CL46">
        <v>-1.7257516989701049</v>
      </c>
      <c r="CM46">
        <v>-2.6018192321122231</v>
      </c>
      <c r="CN46">
        <v>-2.6890268625589289</v>
      </c>
      <c r="CO46">
        <v>-2.8076468849269558</v>
      </c>
      <c r="CP46">
        <v>-3.1623032653303631</v>
      </c>
      <c r="CQ46">
        <v>-2.0347509019195691</v>
      </c>
      <c r="CR46">
        <v>-2.0350329370438209</v>
      </c>
      <c r="CV46">
        <v>-2.7847659072769</v>
      </c>
      <c r="CW46">
        <v>-3.6286359308203289</v>
      </c>
    </row>
    <row r="47" spans="1:101" x14ac:dyDescent="0.25">
      <c r="A47" t="s">
        <v>61</v>
      </c>
      <c r="C47">
        <v>-3.5738433098492979</v>
      </c>
      <c r="D47">
        <v>-3.7247488908637179</v>
      </c>
      <c r="E47">
        <v>-3.2898913802854302</v>
      </c>
      <c r="F47">
        <v>-3.5161806528738948</v>
      </c>
      <c r="G47">
        <v>-2.9775615150132722</v>
      </c>
      <c r="H47">
        <v>-3.0903705342889261</v>
      </c>
      <c r="I47">
        <v>-2.932222331341233</v>
      </c>
      <c r="J47">
        <v>-3.122187675668477</v>
      </c>
      <c r="K47">
        <v>-2.8993586807487288</v>
      </c>
      <c r="L47">
        <v>-3.4264874987788292</v>
      </c>
      <c r="M47">
        <v>-2.999664277791755</v>
      </c>
      <c r="N47">
        <v>-3.2783330402949509</v>
      </c>
      <c r="O47">
        <v>-2.2642922968300092</v>
      </c>
      <c r="P47">
        <v>-2.725513146793106</v>
      </c>
      <c r="Q47">
        <v>-3.0397930170602629</v>
      </c>
      <c r="R47">
        <v>-3.6408325425294681</v>
      </c>
      <c r="S47">
        <v>-2.951408773754483</v>
      </c>
      <c r="T47">
        <v>-3.433295673643681</v>
      </c>
      <c r="U47">
        <v>-2.8245930227015958</v>
      </c>
      <c r="V47">
        <v>-3.4962897167404159</v>
      </c>
      <c r="W47">
        <v>-3.1501791888534409</v>
      </c>
      <c r="AA47">
        <v>-2.8955544339573498</v>
      </c>
      <c r="AB47">
        <v>-3.6276562781802131</v>
      </c>
      <c r="AC47">
        <v>-3.633055852917864</v>
      </c>
      <c r="AD47">
        <v>-3.735757454713879</v>
      </c>
      <c r="AE47">
        <v>-2.728102195659611</v>
      </c>
      <c r="AF47">
        <v>-3.5006487299427569</v>
      </c>
      <c r="AG47">
        <v>-2.8226692271932481</v>
      </c>
      <c r="AH47">
        <v>-2.9176710161524202</v>
      </c>
      <c r="AI47">
        <v>-3.5856107296622062</v>
      </c>
      <c r="AJ47">
        <v>-2.7151110812912518</v>
      </c>
      <c r="AK47">
        <v>-2.534816028719137</v>
      </c>
      <c r="AL47">
        <v>-3.2491220074918732</v>
      </c>
      <c r="AM47">
        <v>-3.1732861491314202</v>
      </c>
      <c r="AN47">
        <v>-3.2492957088046222</v>
      </c>
      <c r="AO47">
        <v>-3.1539417489116368</v>
      </c>
      <c r="AP47">
        <v>-3.393802816690255</v>
      </c>
      <c r="AQ47">
        <v>-3.704879494859612</v>
      </c>
      <c r="AR47">
        <v>-3.5137413585908299</v>
      </c>
      <c r="AS47">
        <v>-3.1517786877253551</v>
      </c>
      <c r="AW47">
        <v>-3.7277035663284499</v>
      </c>
      <c r="AX47">
        <v>-3.8029759372501828</v>
      </c>
      <c r="BB47">
        <v>-3.686927529954577</v>
      </c>
      <c r="BC47">
        <v>-3.1865091857882728</v>
      </c>
      <c r="BD47">
        <v>-2.0508920976737688</v>
      </c>
      <c r="BE47">
        <v>-2.6530311423711739</v>
      </c>
      <c r="BF47">
        <v>-3.154790657589686</v>
      </c>
      <c r="BG47">
        <v>-3.342152786307047</v>
      </c>
      <c r="BH47">
        <v>-3.3840765754196052</v>
      </c>
      <c r="BI47">
        <v>-3.4650513458031682</v>
      </c>
      <c r="BJ47">
        <v>-3.564785871226769</v>
      </c>
      <c r="BK47">
        <v>-3.4507941284586998</v>
      </c>
      <c r="BL47">
        <v>-3.1292949857258892</v>
      </c>
      <c r="BM47">
        <v>-2.9359828015740388</v>
      </c>
      <c r="BN47">
        <v>-2.410947535280322</v>
      </c>
      <c r="BO47">
        <v>-2.979475670662731</v>
      </c>
      <c r="BP47">
        <v>-2.993719204313336</v>
      </c>
      <c r="BQ47">
        <v>-3.0019952772687239</v>
      </c>
      <c r="BR47">
        <v>-3.0831699994624819</v>
      </c>
      <c r="BS47">
        <v>-3.2994797194391219</v>
      </c>
      <c r="BT47">
        <v>-3.1734503207905891</v>
      </c>
      <c r="BU47">
        <v>-3.3684466588100479</v>
      </c>
      <c r="BV47">
        <v>-2.4555634366421901</v>
      </c>
      <c r="BZ47">
        <v>-2.9608226575219998</v>
      </c>
      <c r="CA47">
        <v>-3.1372749981045529</v>
      </c>
      <c r="CB47">
        <v>-2.2511436959431141</v>
      </c>
      <c r="CC47">
        <v>-1.880258289616761</v>
      </c>
      <c r="CD47">
        <v>-3.0327844775397228</v>
      </c>
      <c r="CE47">
        <v>-3.523191684096278</v>
      </c>
      <c r="CF47">
        <v>-2.653324855005907</v>
      </c>
      <c r="CG47">
        <v>-3.4225592518048189</v>
      </c>
      <c r="CH47">
        <v>-3.1462967093705112</v>
      </c>
      <c r="CI47">
        <v>-3.5407290978339909</v>
      </c>
      <c r="CJ47">
        <v>-3.789775745428742</v>
      </c>
      <c r="CK47">
        <v>-3.605925210414854</v>
      </c>
      <c r="CL47">
        <v>-3.5127921367645838</v>
      </c>
      <c r="CM47">
        <v>-3.673404976252709</v>
      </c>
      <c r="CN47">
        <v>-3.3225754254170652</v>
      </c>
      <c r="CO47">
        <v>-2.8251341093932711</v>
      </c>
      <c r="CP47">
        <v>-3.4055315607728098</v>
      </c>
      <c r="CQ47">
        <v>-2.9662273861371511</v>
      </c>
      <c r="CR47">
        <v>-2.77279067100431</v>
      </c>
      <c r="CV47">
        <v>-2.5679319585119691</v>
      </c>
      <c r="CW47">
        <v>-3.493019035500796</v>
      </c>
    </row>
    <row r="48" spans="1:101" x14ac:dyDescent="0.25">
      <c r="A48" t="s">
        <v>62</v>
      </c>
      <c r="C48">
        <v>-3.792611171710476</v>
      </c>
      <c r="D48">
        <v>-3.436276511404428</v>
      </c>
      <c r="E48">
        <v>-2.0929914697005341</v>
      </c>
      <c r="F48">
        <v>-2.266915111345408</v>
      </c>
      <c r="G48">
        <v>-3.7161268928847608</v>
      </c>
      <c r="H48">
        <v>-3.7455144227354271</v>
      </c>
      <c r="I48">
        <v>-2.3468851454935331</v>
      </c>
      <c r="J48">
        <v>-3.76307485215459</v>
      </c>
      <c r="K48">
        <v>-3.4455764904962511</v>
      </c>
      <c r="L48">
        <v>-3.8879700570038112</v>
      </c>
      <c r="M48">
        <v>-3.793752125311479</v>
      </c>
      <c r="N48">
        <v>-3.7085026137538648</v>
      </c>
      <c r="O48">
        <v>-3.1602036097378829</v>
      </c>
      <c r="P48">
        <v>-3.0765880406925858</v>
      </c>
      <c r="Q48">
        <v>-1.91772525580609</v>
      </c>
      <c r="R48">
        <v>-3.100159128179711</v>
      </c>
      <c r="S48">
        <v>-3.3356801460520229</v>
      </c>
      <c r="T48">
        <v>-3.4355912783259912</v>
      </c>
      <c r="U48">
        <v>-3.8706817154833062</v>
      </c>
      <c r="V48">
        <v>-3.8822915692168678</v>
      </c>
      <c r="W48">
        <v>-1.215365301904898</v>
      </c>
      <c r="AA48">
        <v>-0.93585242266263813</v>
      </c>
      <c r="AB48">
        <v>-3.8902413811386531</v>
      </c>
      <c r="AC48">
        <v>-4.0738670939913222</v>
      </c>
      <c r="AD48">
        <v>-3.378462594793886</v>
      </c>
      <c r="AE48">
        <v>-3.8299224719407201</v>
      </c>
      <c r="AF48">
        <v>-4.0091556284303831</v>
      </c>
      <c r="AG48">
        <v>-4.030198988468654</v>
      </c>
      <c r="AH48">
        <v>-3.9592825240768241</v>
      </c>
      <c r="AI48">
        <v>-3.4718878604067558</v>
      </c>
      <c r="AJ48">
        <v>-3.7868406562647849</v>
      </c>
      <c r="AK48">
        <v>-3.7897817364456721</v>
      </c>
      <c r="AL48">
        <v>-3.970794540756752</v>
      </c>
      <c r="AM48">
        <v>-3.990989008019159</v>
      </c>
      <c r="AN48">
        <v>-3.9419722541026658</v>
      </c>
      <c r="AO48">
        <v>-3.7028554513177871</v>
      </c>
      <c r="AP48">
        <v>-2.6486277262968652</v>
      </c>
      <c r="AQ48">
        <v>-2.2003452575096172</v>
      </c>
      <c r="AR48">
        <v>-3.8376935753147778</v>
      </c>
      <c r="AS48">
        <v>-3.7439663654377808</v>
      </c>
      <c r="AW48">
        <v>-3.595932127586543</v>
      </c>
      <c r="AX48">
        <v>-3.7900755951891631</v>
      </c>
      <c r="BB48">
        <v>-3.827102276136229</v>
      </c>
      <c r="BC48">
        <v>-3.6974660166052722</v>
      </c>
      <c r="BD48">
        <v>-2.756919986982973</v>
      </c>
      <c r="BE48">
        <v>-3.379042726802072</v>
      </c>
      <c r="BF48">
        <v>-3.5261879717265381</v>
      </c>
      <c r="BG48">
        <v>-3.386970113122318</v>
      </c>
      <c r="BH48">
        <v>-3.8318057346447709</v>
      </c>
      <c r="BI48">
        <v>-3.8318991328290961</v>
      </c>
      <c r="BJ48">
        <v>-3.5589485308296331</v>
      </c>
      <c r="BK48">
        <v>-2.9059067333693811</v>
      </c>
      <c r="BL48">
        <v>-2.5281000733953718</v>
      </c>
      <c r="BM48">
        <v>-2.0081931705785632</v>
      </c>
      <c r="BN48">
        <v>-2.2054087003063598</v>
      </c>
      <c r="BO48">
        <v>-3.825399858150361</v>
      </c>
      <c r="BP48">
        <v>-3.880330191868655</v>
      </c>
      <c r="BQ48">
        <v>-3.3205233802369052</v>
      </c>
      <c r="BR48">
        <v>-3.1452529479129239</v>
      </c>
      <c r="BS48">
        <v>-3.6771317291217058</v>
      </c>
      <c r="BT48">
        <v>-3.4868462464351881</v>
      </c>
      <c r="BU48">
        <v>-3.644384568584254</v>
      </c>
      <c r="BV48">
        <v>-3.9037197292263142</v>
      </c>
      <c r="BZ48">
        <v>-3.8465611397362469</v>
      </c>
      <c r="CA48">
        <v>-3.0369285374846542</v>
      </c>
      <c r="CB48">
        <v>-2.7015421763742742</v>
      </c>
      <c r="CC48">
        <v>-2.4489313129289152</v>
      </c>
      <c r="CD48">
        <v>-3.350899880342225</v>
      </c>
      <c r="CE48">
        <v>-3.947181596039619</v>
      </c>
      <c r="CF48">
        <v>-3.6301501445266049</v>
      </c>
      <c r="CG48">
        <v>-3.591195788186559</v>
      </c>
      <c r="CH48">
        <v>-3.093248077556964</v>
      </c>
      <c r="CI48">
        <v>-3.7320811179051159</v>
      </c>
      <c r="CJ48">
        <v>-3.465830024307706</v>
      </c>
      <c r="CK48">
        <v>-3.5833293409843772</v>
      </c>
      <c r="CL48">
        <v>-3.965461012004424</v>
      </c>
      <c r="CM48">
        <v>-2.6742643274119908</v>
      </c>
      <c r="CN48">
        <v>-1.1819028561460461</v>
      </c>
      <c r="CO48">
        <v>-3.7562316757123022</v>
      </c>
      <c r="CP48">
        <v>-3.6629925547544242</v>
      </c>
      <c r="CQ48">
        <v>-3.6966590980117</v>
      </c>
      <c r="CR48">
        <v>-3.765232856485683</v>
      </c>
      <c r="CV48">
        <v>-3.045132679224722</v>
      </c>
      <c r="CW48">
        <v>-3.8169498927315981</v>
      </c>
    </row>
    <row r="49" spans="1:101" x14ac:dyDescent="0.25">
      <c r="A49" t="s">
        <v>63</v>
      </c>
      <c r="C49">
        <v>-3.4506873794621931</v>
      </c>
      <c r="D49">
        <v>-2.1786933781844309</v>
      </c>
      <c r="E49">
        <v>-0.84357460647156524</v>
      </c>
      <c r="F49">
        <v>-2.0656842667080828</v>
      </c>
      <c r="G49">
        <v>-3.4217414835293098</v>
      </c>
      <c r="H49">
        <v>-3.163022571354384</v>
      </c>
      <c r="I49">
        <v>-1.549780863734959</v>
      </c>
      <c r="J49">
        <v>-0.75881503379072524</v>
      </c>
      <c r="K49">
        <v>-1.226095351122461</v>
      </c>
      <c r="L49">
        <v>-2.428159347456627</v>
      </c>
      <c r="M49">
        <v>-2.2756547818336679</v>
      </c>
      <c r="N49">
        <v>-1.176866581888353</v>
      </c>
      <c r="O49">
        <v>-0.57007791148355536</v>
      </c>
      <c r="P49">
        <v>-2.2402681381818339</v>
      </c>
      <c r="Q49">
        <v>-2.4330290170533728</v>
      </c>
      <c r="R49">
        <v>-2.392426807398119</v>
      </c>
      <c r="S49">
        <v>-3.2855993929612248</v>
      </c>
      <c r="T49">
        <v>-3.1035894998173861</v>
      </c>
      <c r="U49">
        <v>-2.8563178922051731</v>
      </c>
      <c r="V49">
        <v>-2.4880107739935302</v>
      </c>
      <c r="W49">
        <v>-1.34204836927175</v>
      </c>
      <c r="AA49">
        <v>-1.297889934609926</v>
      </c>
      <c r="AB49">
        <v>-1.9088548663123901</v>
      </c>
      <c r="AC49">
        <v>-1.837101441768334</v>
      </c>
      <c r="AD49">
        <v>-1.9487589061643951</v>
      </c>
      <c r="AE49">
        <v>-2.0552087859920172</v>
      </c>
      <c r="AF49">
        <v>-1.869472158730956</v>
      </c>
      <c r="AG49">
        <v>-1.6918824837013531</v>
      </c>
      <c r="AH49">
        <v>-0.82888674368083481</v>
      </c>
      <c r="AI49">
        <v>-2.2682453343530788</v>
      </c>
      <c r="AJ49">
        <v>-2.0006602027925582</v>
      </c>
      <c r="AK49">
        <v>-0.88508248669329537</v>
      </c>
      <c r="AL49">
        <v>-1.24043426578564</v>
      </c>
      <c r="AM49">
        <v>-1.1919638892537581</v>
      </c>
      <c r="AN49">
        <v>-1.8968039799857439</v>
      </c>
      <c r="AO49">
        <v>-2.356653379467212</v>
      </c>
      <c r="AP49">
        <v>-1.9754919853785939</v>
      </c>
      <c r="AQ49">
        <v>-2.6791223042804808</v>
      </c>
      <c r="AR49">
        <v>-2.3260346783382508</v>
      </c>
      <c r="AS49">
        <v>-2.6912087828935021</v>
      </c>
      <c r="AW49">
        <v>-1.584821833765417</v>
      </c>
      <c r="AX49">
        <v>-3.2911780457503879</v>
      </c>
      <c r="BB49">
        <v>-3.3937342594741362</v>
      </c>
      <c r="BC49">
        <v>-2.5283712034594181</v>
      </c>
      <c r="BD49">
        <v>-1.00450057804756</v>
      </c>
      <c r="BE49">
        <v>-2.282552506950533</v>
      </c>
      <c r="BF49">
        <v>-2.27098275157591</v>
      </c>
      <c r="BG49">
        <v>-2.601440812900162</v>
      </c>
      <c r="BH49">
        <v>-2.3096864412068379</v>
      </c>
      <c r="BI49">
        <v>-2.006614253430242</v>
      </c>
      <c r="BJ49">
        <v>-2.2198296760156779</v>
      </c>
      <c r="BK49">
        <v>-2.27863472170448</v>
      </c>
      <c r="BL49">
        <v>-2.2896529204698548</v>
      </c>
      <c r="BM49">
        <v>-1.813550556706264</v>
      </c>
      <c r="BN49">
        <v>-1.88704579500381</v>
      </c>
      <c r="BO49">
        <v>-2.2504338146380301</v>
      </c>
      <c r="BP49">
        <v>-1.9346320753474331</v>
      </c>
      <c r="BQ49">
        <v>-2.4254487994891378</v>
      </c>
      <c r="BR49">
        <v>-2.420933079255839</v>
      </c>
      <c r="BS49">
        <v>-1.8861284870638011</v>
      </c>
      <c r="BT49">
        <v>-1.2058531420390179</v>
      </c>
      <c r="BU49">
        <v>-1.593788399636398</v>
      </c>
      <c r="BV49">
        <v>-1.3007620030926319</v>
      </c>
      <c r="BZ49">
        <v>-1.7641091003182301</v>
      </c>
      <c r="CA49">
        <v>-2.058952220079254</v>
      </c>
      <c r="CB49">
        <v>-1.058842832012477</v>
      </c>
      <c r="CC49">
        <v>-2.0136895727324369</v>
      </c>
      <c r="CD49">
        <v>-2.0855695529665019</v>
      </c>
      <c r="CE49">
        <v>-2.5541200242414641</v>
      </c>
      <c r="CF49">
        <v>-1.9173447316059411</v>
      </c>
      <c r="CG49">
        <v>-1.885363841554895</v>
      </c>
      <c r="CH49">
        <v>-1.7963525446556441</v>
      </c>
      <c r="CI49">
        <v>-2.5726786199338929</v>
      </c>
      <c r="CJ49">
        <v>-3.0788629404706289</v>
      </c>
      <c r="CK49">
        <v>-1.737200899061573</v>
      </c>
      <c r="CL49">
        <v>-2.0131670078037951</v>
      </c>
      <c r="CM49">
        <v>-2.4288827324908269</v>
      </c>
      <c r="CN49">
        <v>-1.562677180628987</v>
      </c>
      <c r="CO49">
        <v>-2.9301534943692631</v>
      </c>
      <c r="CP49">
        <v>-2.3853038378701399</v>
      </c>
      <c r="CQ49">
        <v>-3.1174724324334639</v>
      </c>
      <c r="CR49">
        <v>-1.6204951679380779</v>
      </c>
      <c r="CV49">
        <v>-1.7618116000658199</v>
      </c>
      <c r="CW49">
        <v>-2.4979139877059349</v>
      </c>
    </row>
    <row r="50" spans="1:101" x14ac:dyDescent="0.25">
      <c r="A50" t="s">
        <v>64</v>
      </c>
      <c r="C50">
        <v>-3.8863568217220812</v>
      </c>
      <c r="D50">
        <v>-3.476104148492837</v>
      </c>
      <c r="E50">
        <v>-2.6449060283688581</v>
      </c>
      <c r="F50">
        <v>-3.8458279282623651</v>
      </c>
      <c r="G50">
        <v>-4.0852467074861556</v>
      </c>
      <c r="H50">
        <v>-3.9418555174070291</v>
      </c>
      <c r="I50">
        <v>-3.902120188348174</v>
      </c>
      <c r="J50">
        <v>-3.8634541925190171</v>
      </c>
      <c r="K50">
        <v>-3.862279396141056</v>
      </c>
      <c r="L50">
        <v>-3.9021777742512711</v>
      </c>
      <c r="M50">
        <v>-4.008923765322213</v>
      </c>
      <c r="N50">
        <v>-2.4166408306633671</v>
      </c>
      <c r="O50">
        <v>-2.221336504372923</v>
      </c>
      <c r="P50">
        <v>-3.4661238616000678</v>
      </c>
      <c r="Q50">
        <v>-2.7241956509445222</v>
      </c>
      <c r="R50">
        <v>-3.738460364467953</v>
      </c>
      <c r="S50">
        <v>-2.8083030443237722</v>
      </c>
      <c r="T50">
        <v>-3.7232075738369672</v>
      </c>
      <c r="U50">
        <v>-3.7003400502226942</v>
      </c>
      <c r="V50">
        <v>-3.7741175770234081</v>
      </c>
      <c r="W50">
        <v>-1.3754695571354201</v>
      </c>
      <c r="AA50">
        <v>-1.3314740974395141</v>
      </c>
      <c r="AB50">
        <v>-3.8202854476438839</v>
      </c>
      <c r="AC50">
        <v>-2.5709079565790871</v>
      </c>
      <c r="AD50">
        <v>-3.0668820902957061</v>
      </c>
      <c r="AE50">
        <v>-3.6884375793952451</v>
      </c>
      <c r="AF50">
        <v>-3.9607144457127621</v>
      </c>
      <c r="AG50">
        <v>-3.92194067541956</v>
      </c>
      <c r="AH50">
        <v>-3.233637328072247</v>
      </c>
      <c r="AI50">
        <v>-2.9361429272516522</v>
      </c>
      <c r="AJ50">
        <v>-3.0845757498861679</v>
      </c>
      <c r="AK50">
        <v>-2.4999370446455318</v>
      </c>
      <c r="AL50">
        <v>-3.7607386137392869</v>
      </c>
      <c r="AM50">
        <v>-3.7783805125624839</v>
      </c>
      <c r="AN50">
        <v>-2.7337998231708789</v>
      </c>
      <c r="AO50">
        <v>-3.8516212479185099</v>
      </c>
      <c r="AP50">
        <v>-3.7627464938489998</v>
      </c>
      <c r="AQ50">
        <v>-3.735259702790958</v>
      </c>
      <c r="AR50">
        <v>-3.633987622316289</v>
      </c>
      <c r="AS50">
        <v>-3.6855496972439581</v>
      </c>
      <c r="AW50">
        <v>-2.9228819383503288</v>
      </c>
      <c r="AX50">
        <v>-3.8121478717088668</v>
      </c>
      <c r="BB50">
        <v>-3.831682666363176</v>
      </c>
      <c r="BC50">
        <v>-3.5497570297883958</v>
      </c>
      <c r="BD50">
        <v>-2.5283294563052832</v>
      </c>
      <c r="BE50">
        <v>-4.1119912711810702</v>
      </c>
      <c r="BF50">
        <v>-3.7240354308705732</v>
      </c>
      <c r="BG50">
        <v>-2.708565397826431</v>
      </c>
      <c r="BH50">
        <v>-3.526691665882344</v>
      </c>
      <c r="BI50">
        <v>-3.9257911967943011</v>
      </c>
      <c r="BJ50">
        <v>-4.0517366260111789</v>
      </c>
      <c r="BK50">
        <v>-4.0690346593127158</v>
      </c>
      <c r="BL50">
        <v>-3.9811145283157359</v>
      </c>
      <c r="BM50">
        <v>-3.7622648356972759</v>
      </c>
      <c r="BN50">
        <v>-3.4525493679097701</v>
      </c>
      <c r="BO50">
        <v>-3.7680729713757888</v>
      </c>
      <c r="BP50">
        <v>-3.860995139707379</v>
      </c>
      <c r="BQ50">
        <v>-3.8179769492081248</v>
      </c>
      <c r="BR50">
        <v>-3.955502843381081</v>
      </c>
      <c r="BS50">
        <v>-3.8069363043662539</v>
      </c>
      <c r="BT50">
        <v>-3.709242621960525</v>
      </c>
      <c r="BU50">
        <v>-3.8137534850275321</v>
      </c>
      <c r="BV50">
        <v>-3.5820502559532339</v>
      </c>
      <c r="BZ50">
        <v>-2.7701540841837771</v>
      </c>
      <c r="CA50">
        <v>-1.855653125416874</v>
      </c>
      <c r="CB50">
        <v>-2.5347131908065812</v>
      </c>
      <c r="CC50">
        <v>-3.9556119609526421</v>
      </c>
      <c r="CD50">
        <v>-3.8768246786066398</v>
      </c>
      <c r="CE50">
        <v>-4.137287307880495</v>
      </c>
      <c r="CF50">
        <v>-3.9807985746981132</v>
      </c>
      <c r="CG50">
        <v>-3.149815877123721</v>
      </c>
      <c r="CH50">
        <v>-3.4711129509180632</v>
      </c>
      <c r="CI50">
        <v>-2.9737835956280931</v>
      </c>
      <c r="CJ50">
        <v>-1.4285473619570499</v>
      </c>
      <c r="CK50">
        <v>-3.8163871649162329</v>
      </c>
      <c r="CL50">
        <v>-3.738388838671459</v>
      </c>
      <c r="CM50">
        <v>-3.860535108582829</v>
      </c>
      <c r="CN50">
        <v>-3.8169224495694389</v>
      </c>
      <c r="CO50">
        <v>-3.810020647627594</v>
      </c>
      <c r="CP50">
        <v>-3.6748824537386291</v>
      </c>
      <c r="CQ50">
        <v>-3.467518522086749</v>
      </c>
      <c r="CR50">
        <v>-3.8074797401431759</v>
      </c>
      <c r="CV50">
        <v>-3.81616142076847</v>
      </c>
      <c r="CW50">
        <v>-3.8046585735619192</v>
      </c>
    </row>
    <row r="51" spans="1:101" x14ac:dyDescent="0.25">
      <c r="A51" t="s">
        <v>65</v>
      </c>
      <c r="C51">
        <v>-3.495047328049945</v>
      </c>
      <c r="D51">
        <v>-3.5141177253550442</v>
      </c>
      <c r="E51">
        <v>-2.4613592133539308</v>
      </c>
      <c r="F51">
        <v>-2.3949475181527999</v>
      </c>
      <c r="G51">
        <v>-2.372769493297191</v>
      </c>
      <c r="H51">
        <v>-1.440593178736999</v>
      </c>
      <c r="I51">
        <v>-2.257643033251552</v>
      </c>
      <c r="J51">
        <v>-1.3893033858900949</v>
      </c>
      <c r="K51">
        <v>-2.7081805550422722</v>
      </c>
      <c r="L51">
        <v>-1.35290255735525</v>
      </c>
      <c r="M51">
        <v>-1.1759260227392569</v>
      </c>
      <c r="N51">
        <v>-2.3032975693528228</v>
      </c>
      <c r="O51">
        <v>-2.1098141115800848</v>
      </c>
      <c r="P51">
        <v>-2.3103154921434128</v>
      </c>
      <c r="Q51">
        <v>-2.2553583168836671</v>
      </c>
      <c r="R51">
        <v>-2.4254970491842549</v>
      </c>
      <c r="S51">
        <v>-2.800664421482518</v>
      </c>
      <c r="T51">
        <v>-2.6424630804496081</v>
      </c>
      <c r="U51">
        <v>-2.89644686408311</v>
      </c>
      <c r="V51">
        <v>-3.1542695505676019</v>
      </c>
      <c r="W51">
        <v>-2.815466484761675</v>
      </c>
      <c r="AA51">
        <v>-2.4327916554908131</v>
      </c>
      <c r="AB51">
        <v>-2.619630778505277</v>
      </c>
      <c r="AC51">
        <v>-2.8716934726061778</v>
      </c>
      <c r="AD51">
        <v>-1.7559600515380021</v>
      </c>
      <c r="AE51">
        <v>-2.8501022187775331</v>
      </c>
      <c r="AF51">
        <v>-2.6707241344347019</v>
      </c>
      <c r="AG51">
        <v>-2.704485986154888</v>
      </c>
      <c r="AH51">
        <v>-1.793051263501332</v>
      </c>
      <c r="AI51">
        <v>-2.672100623989746</v>
      </c>
      <c r="AJ51">
        <v>-2.3313766592382139</v>
      </c>
      <c r="AK51">
        <v>-1.8247376848283621</v>
      </c>
      <c r="AL51">
        <v>-2.4254274643925648</v>
      </c>
      <c r="AM51">
        <v>-2.2363689850511101</v>
      </c>
      <c r="AN51">
        <v>-2.3445102106332829</v>
      </c>
      <c r="AO51">
        <v>-2.6115765051026898</v>
      </c>
      <c r="AP51">
        <v>-2.203313545941179</v>
      </c>
      <c r="AQ51">
        <v>-1.7941892787677789</v>
      </c>
      <c r="AR51">
        <v>-2.1982212235435101</v>
      </c>
      <c r="AS51">
        <v>-2.4646646943960131</v>
      </c>
      <c r="AW51">
        <v>-3.494044358591692</v>
      </c>
      <c r="AX51">
        <v>-3.484158154456285</v>
      </c>
      <c r="BB51">
        <v>-3.4735588299957092</v>
      </c>
      <c r="BC51">
        <v>-3.424065674478423</v>
      </c>
      <c r="BD51">
        <v>-1.8795046871986429</v>
      </c>
      <c r="BE51">
        <v>-2.2593509733784751</v>
      </c>
      <c r="BF51">
        <v>-1.4393980812498139</v>
      </c>
      <c r="BG51">
        <v>-2.3503209114075241</v>
      </c>
      <c r="BH51">
        <v>-3.0159969580734329</v>
      </c>
      <c r="BI51">
        <v>-2.796321268467223</v>
      </c>
      <c r="BJ51">
        <v>-3.0347729289837519</v>
      </c>
      <c r="BK51">
        <v>-2.66158824420314</v>
      </c>
      <c r="BL51">
        <v>-2.480340658439621</v>
      </c>
      <c r="BM51">
        <v>-1.4966868836731579</v>
      </c>
      <c r="BN51">
        <v>-1.918813027738701</v>
      </c>
      <c r="BO51">
        <v>-2.3647697047028631</v>
      </c>
      <c r="BP51">
        <v>-1.905122445004088</v>
      </c>
      <c r="BQ51">
        <v>-2.6439421976647819</v>
      </c>
      <c r="BR51">
        <v>-2.3589845182380151</v>
      </c>
      <c r="BS51">
        <v>-2.44651318406535</v>
      </c>
      <c r="BT51">
        <v>-2.766310118959467</v>
      </c>
      <c r="BU51">
        <v>-2.334836065263056</v>
      </c>
      <c r="BV51">
        <v>-2.8015600555819269</v>
      </c>
      <c r="BZ51">
        <v>-2.7392722178618478</v>
      </c>
      <c r="CA51">
        <v>-1.9839817307267009</v>
      </c>
      <c r="CB51">
        <v>-2.9784920626807549</v>
      </c>
      <c r="CC51">
        <v>-1.4822030112313971</v>
      </c>
      <c r="CD51">
        <v>-2.6879708968210161</v>
      </c>
      <c r="CE51">
        <v>-1.8374327307195151</v>
      </c>
      <c r="CF51">
        <v>-2.464931123094297</v>
      </c>
      <c r="CG51">
        <v>-2.794202452106517</v>
      </c>
      <c r="CH51">
        <v>-2.6372010565032848</v>
      </c>
      <c r="CI51">
        <v>-1.884756630145068</v>
      </c>
      <c r="CJ51">
        <v>-3.092772701105337</v>
      </c>
      <c r="CK51">
        <v>-2.249784426410621</v>
      </c>
      <c r="CL51">
        <v>-1.370759984633519</v>
      </c>
      <c r="CM51">
        <v>-2.2266016875623609</v>
      </c>
      <c r="CN51">
        <v>-1.43579763675007</v>
      </c>
      <c r="CO51">
        <v>-2.1194173996810579</v>
      </c>
      <c r="CP51">
        <v>-2.036067013433839</v>
      </c>
      <c r="CQ51">
        <v>-2.3369181789055</v>
      </c>
      <c r="CR51">
        <v>-2.9039381230365331</v>
      </c>
      <c r="CV51">
        <v>-3.4291253687701722</v>
      </c>
      <c r="CW51">
        <v>-3.5291165357796568</v>
      </c>
    </row>
    <row r="52" spans="1:101" x14ac:dyDescent="0.25">
      <c r="A52" t="s">
        <v>66</v>
      </c>
      <c r="C52">
        <v>-3.5492626108590462</v>
      </c>
      <c r="D52">
        <v>-3.563748990953413</v>
      </c>
      <c r="E52">
        <v>-2.33160983687391</v>
      </c>
      <c r="F52">
        <v>-2.5286426487377982</v>
      </c>
      <c r="G52">
        <v>-2.137849480600865</v>
      </c>
      <c r="H52">
        <v>-2.4524656428795488</v>
      </c>
      <c r="I52">
        <v>-1.9888592873788331</v>
      </c>
      <c r="J52">
        <v>-3.247811549340041</v>
      </c>
      <c r="K52">
        <v>-2.332248267337877</v>
      </c>
      <c r="L52">
        <v>-2.6547937551159881</v>
      </c>
      <c r="M52">
        <v>-2.4923942162539752</v>
      </c>
      <c r="N52">
        <v>-3.50780469833775</v>
      </c>
      <c r="O52">
        <v>-2.0641195370911829</v>
      </c>
      <c r="P52">
        <v>-2.4427708653856941</v>
      </c>
      <c r="Q52">
        <v>-3.0870678513034959</v>
      </c>
      <c r="R52">
        <v>-2.699557776653398</v>
      </c>
      <c r="S52">
        <v>-2.2428688575554352</v>
      </c>
      <c r="T52">
        <v>-3.3276524120017772</v>
      </c>
      <c r="U52">
        <v>-3.5236561287759161</v>
      </c>
      <c r="V52">
        <v>-2.9788826963964872</v>
      </c>
      <c r="W52">
        <v>-3.5178631409359098</v>
      </c>
      <c r="AA52">
        <v>-2.5106129695097419</v>
      </c>
      <c r="AB52">
        <v>-2.7766758779272052</v>
      </c>
      <c r="AC52">
        <v>-2.8139043439345079</v>
      </c>
      <c r="AD52">
        <v>-2.3691574133807611</v>
      </c>
      <c r="AE52">
        <v>-1.8199173613317949</v>
      </c>
      <c r="AF52">
        <v>-2.650254886465258</v>
      </c>
      <c r="AG52">
        <v>-2.492699619393556</v>
      </c>
      <c r="AH52">
        <v>-2.3129842520063959</v>
      </c>
      <c r="AI52">
        <v>-3.3153473214599298</v>
      </c>
      <c r="AJ52">
        <v>-2.6517076963139261</v>
      </c>
      <c r="AK52">
        <v>-1.0522954534327289</v>
      </c>
      <c r="AL52">
        <v>-2.2269183370669152</v>
      </c>
      <c r="AM52">
        <v>-2.0647854165777351</v>
      </c>
      <c r="AN52">
        <v>-1.279371197096975</v>
      </c>
      <c r="AO52">
        <v>-2.9008579592389561</v>
      </c>
      <c r="AP52">
        <v>-2.9895338319821319</v>
      </c>
      <c r="AQ52">
        <v>-2.5406076264414601</v>
      </c>
      <c r="AR52">
        <v>-2.4014107161826419</v>
      </c>
      <c r="AS52">
        <v>-2.1899771311354939</v>
      </c>
      <c r="AW52">
        <v>-2.1386784809900039</v>
      </c>
      <c r="AX52">
        <v>-3.7019904611550261</v>
      </c>
      <c r="BB52">
        <v>-3.7335808500343508</v>
      </c>
      <c r="BC52">
        <v>-2.7803665586747059</v>
      </c>
      <c r="BD52">
        <v>-1.698808036361523</v>
      </c>
      <c r="BE52">
        <v>-2.517488745403317</v>
      </c>
      <c r="BF52">
        <v>-2.7778683385528131</v>
      </c>
      <c r="BG52">
        <v>-2.2551191064479079</v>
      </c>
      <c r="BH52">
        <v>-2.1302619776343472</v>
      </c>
      <c r="BI52">
        <v>-2.5264935501444992</v>
      </c>
      <c r="BJ52">
        <v>-2.035456437950566</v>
      </c>
      <c r="BK52">
        <v>-2.655805916153708</v>
      </c>
      <c r="BL52">
        <v>-2.6659444969967709</v>
      </c>
      <c r="BM52">
        <v>-2.7239962702254399</v>
      </c>
      <c r="BN52">
        <v>-2.0426777793154249</v>
      </c>
      <c r="BO52">
        <v>-2.602517231579184</v>
      </c>
      <c r="BP52">
        <v>-3.2404375532745</v>
      </c>
      <c r="BQ52">
        <v>-1.871963368165072</v>
      </c>
      <c r="BR52">
        <v>-1.3034140392093909</v>
      </c>
      <c r="BS52">
        <v>-2.0560780249657031</v>
      </c>
      <c r="BT52">
        <v>-2.3753816984089431</v>
      </c>
      <c r="BU52">
        <v>-3.089354401901208</v>
      </c>
      <c r="BV52">
        <v>-2.8978960222365222</v>
      </c>
      <c r="BZ52">
        <v>-2.824044042084882</v>
      </c>
      <c r="CA52">
        <v>-2.8589266936173581</v>
      </c>
      <c r="CB52">
        <v>-2.37760841796704</v>
      </c>
      <c r="CC52">
        <v>-1.7429268984706141</v>
      </c>
      <c r="CD52">
        <v>-2.4024707416750921</v>
      </c>
      <c r="CE52">
        <v>-2.8493848084397939</v>
      </c>
      <c r="CF52">
        <v>-2.1942580990355189</v>
      </c>
      <c r="CG52">
        <v>-2.6378536100434271</v>
      </c>
      <c r="CH52">
        <v>-2.6053511622197179</v>
      </c>
      <c r="CI52">
        <v>-2.122243899454296</v>
      </c>
      <c r="CJ52">
        <v>-2.093291393631985</v>
      </c>
      <c r="CK52">
        <v>-2.3109868753084228</v>
      </c>
      <c r="CL52">
        <v>-1.6918689698128691</v>
      </c>
      <c r="CM52">
        <v>-1.8541036790237759</v>
      </c>
      <c r="CN52">
        <v>-2.2063882454111261</v>
      </c>
      <c r="CO52">
        <v>-1.044433209621727</v>
      </c>
      <c r="CP52">
        <v>-2.2343676945354241</v>
      </c>
      <c r="CQ52">
        <v>-2.5755875724715489</v>
      </c>
      <c r="CR52">
        <v>-2.5538455500960611</v>
      </c>
      <c r="CV52">
        <v>-2.3837642314015932</v>
      </c>
      <c r="CW52">
        <v>-3.773666071919056</v>
      </c>
    </row>
    <row r="53" spans="1:101" x14ac:dyDescent="0.25">
      <c r="A53" t="s">
        <v>67</v>
      </c>
      <c r="C53">
        <v>-3.9057370484875942</v>
      </c>
      <c r="D53">
        <v>-3.9711947664402731</v>
      </c>
      <c r="E53">
        <v>-3.4395666137215972</v>
      </c>
      <c r="F53">
        <v>-2.3837095459582609</v>
      </c>
      <c r="G53">
        <v>-2.185123499871926</v>
      </c>
      <c r="H53">
        <v>-3.269888579146778</v>
      </c>
      <c r="I53">
        <v>-2.7788299463067649</v>
      </c>
      <c r="J53">
        <v>-2.5551322132091019</v>
      </c>
      <c r="K53">
        <v>-1.812551489536455</v>
      </c>
      <c r="L53">
        <v>-2.156506568631229</v>
      </c>
      <c r="M53">
        <v>-3.9495941999654578</v>
      </c>
      <c r="N53">
        <v>-3.722619450397779</v>
      </c>
      <c r="O53">
        <v>-3.4170225286077831</v>
      </c>
      <c r="P53">
        <v>-3.6694725244996569</v>
      </c>
      <c r="Q53">
        <v>-2.90629412395222</v>
      </c>
      <c r="R53">
        <v>-3.7881283293425341</v>
      </c>
      <c r="S53">
        <v>-2.6583941580191959</v>
      </c>
      <c r="T53">
        <v>-3.5800275799120471</v>
      </c>
      <c r="U53">
        <v>-2.9410288837743721</v>
      </c>
      <c r="V53">
        <v>-3.782261501994677</v>
      </c>
      <c r="W53">
        <v>-2.2363346166893838</v>
      </c>
      <c r="AA53">
        <v>-2.1662910172110461</v>
      </c>
      <c r="AB53">
        <v>-3.816482745587753</v>
      </c>
      <c r="AC53">
        <v>-3.873546028487338</v>
      </c>
      <c r="AD53">
        <v>-3.2288016310080092</v>
      </c>
      <c r="AE53">
        <v>-3.891648329348691</v>
      </c>
      <c r="AF53">
        <v>-4.3759376915972501</v>
      </c>
      <c r="AG53">
        <v>-4.2791781990611266</v>
      </c>
      <c r="AH53">
        <v>-4.0883108156252446</v>
      </c>
      <c r="AI53">
        <v>-2.8443799278672999</v>
      </c>
      <c r="AJ53">
        <v>-2.5369619701638482</v>
      </c>
      <c r="AK53">
        <v>-2.604194337071267</v>
      </c>
      <c r="AL53">
        <v>-3.8186768768103478</v>
      </c>
      <c r="AM53">
        <v>-3.2164583209950699</v>
      </c>
      <c r="AN53">
        <v>-3.614401372587742</v>
      </c>
      <c r="AO53">
        <v>-3.8888503087045909</v>
      </c>
      <c r="AP53">
        <v>-4.1878132059748117</v>
      </c>
      <c r="AQ53">
        <v>-4.0205875464550251</v>
      </c>
      <c r="AR53">
        <v>-3.4888564914368199</v>
      </c>
      <c r="AS53">
        <v>-3.6136125220640118</v>
      </c>
      <c r="AW53">
        <v>-1.589756589529963</v>
      </c>
      <c r="AX53">
        <v>-3.7204725009194068</v>
      </c>
      <c r="BB53">
        <v>-3.7016764423736501</v>
      </c>
      <c r="BC53">
        <v>-2.757825831538594</v>
      </c>
      <c r="BD53">
        <v>-1.6984100927571959</v>
      </c>
      <c r="BE53">
        <v>-3.5733309659808512</v>
      </c>
      <c r="BF53">
        <v>-3.4502612007518332</v>
      </c>
      <c r="BG53">
        <v>-2.2787395310066358</v>
      </c>
      <c r="BH53">
        <v>-2.8087080379220759</v>
      </c>
      <c r="BI53">
        <v>-3.678149528995609</v>
      </c>
      <c r="BJ53">
        <v>-3.393682397716999</v>
      </c>
      <c r="BK53">
        <v>-3.4489667254324829</v>
      </c>
      <c r="BL53">
        <v>-3.1601511802206002</v>
      </c>
      <c r="BM53">
        <v>-3.602546884960081</v>
      </c>
      <c r="BN53">
        <v>-2.82826821026286</v>
      </c>
      <c r="BO53">
        <v>-2.91559243852278</v>
      </c>
      <c r="BP53">
        <v>-2.956736291616207</v>
      </c>
      <c r="BQ53">
        <v>-2.8901641457144351</v>
      </c>
      <c r="BR53">
        <v>-2.4000373957562871</v>
      </c>
      <c r="BS53">
        <v>-3.8439122857503691</v>
      </c>
      <c r="BT53">
        <v>-3.156179710377442</v>
      </c>
      <c r="BU53">
        <v>-3.3955215628652038</v>
      </c>
      <c r="BV53">
        <v>-2.978975953125067</v>
      </c>
      <c r="BZ53">
        <v>-1.9369667876222449</v>
      </c>
      <c r="CA53">
        <v>-2.8049694619283931</v>
      </c>
      <c r="CB53">
        <v>-2.2681563031588738</v>
      </c>
      <c r="CC53">
        <v>-4.0078772403405534</v>
      </c>
      <c r="CD53">
        <v>-3.4277855011744101</v>
      </c>
      <c r="CE53">
        <v>-3.8462989332605759</v>
      </c>
      <c r="CF53">
        <v>-3.0285349124952559</v>
      </c>
      <c r="CG53">
        <v>-3.8412044373274128</v>
      </c>
      <c r="CH53">
        <v>-2.4863632957224269</v>
      </c>
      <c r="CI53">
        <v>-3.6013023651417311</v>
      </c>
      <c r="CJ53">
        <v>-2.218976299072096</v>
      </c>
      <c r="CK53">
        <v>-3.236644000800986</v>
      </c>
      <c r="CL53">
        <v>-2.6253493064673941</v>
      </c>
      <c r="CM53">
        <v>-2.588670973850034</v>
      </c>
      <c r="CN53">
        <v>-2.2987683318786369</v>
      </c>
      <c r="CO53">
        <v>-2.8436365058238229</v>
      </c>
      <c r="CP53">
        <v>-1.9689133211952821</v>
      </c>
      <c r="CQ53">
        <v>-2.7487669141594711</v>
      </c>
      <c r="CR53">
        <v>-2.580293982542043</v>
      </c>
      <c r="CV53">
        <v>-2.4196570559825088</v>
      </c>
      <c r="CW53">
        <v>-4.0161438677311567</v>
      </c>
    </row>
    <row r="54" spans="1:101" x14ac:dyDescent="0.25">
      <c r="A54" t="s">
        <v>68</v>
      </c>
      <c r="C54">
        <v>-4.0384926081149271</v>
      </c>
      <c r="D54">
        <v>-4.0970466085985651</v>
      </c>
      <c r="E54">
        <v>-1.629819486638161</v>
      </c>
      <c r="F54">
        <v>-2.6733817819228771</v>
      </c>
      <c r="G54">
        <v>-3.2776000096389759</v>
      </c>
      <c r="H54">
        <v>-2.8778461168826421</v>
      </c>
      <c r="I54">
        <v>-3.0679133005782249</v>
      </c>
      <c r="J54">
        <v>-3.0214870102103379</v>
      </c>
      <c r="K54">
        <v>-2.776220169660347</v>
      </c>
      <c r="L54">
        <v>-2.3815149345594082</v>
      </c>
      <c r="M54">
        <v>-2.9639753936166682</v>
      </c>
      <c r="N54">
        <v>-2.7209633067278172</v>
      </c>
      <c r="O54">
        <v>-2.727362489835818</v>
      </c>
      <c r="P54">
        <v>-3.5181405882928298</v>
      </c>
      <c r="Q54">
        <v>-3.9734318691016881</v>
      </c>
      <c r="R54">
        <v>-3.932575254578929</v>
      </c>
      <c r="S54">
        <v>-2.0104897937094912</v>
      </c>
      <c r="T54">
        <v>-2.2015616607316328</v>
      </c>
      <c r="U54">
        <v>-3.9572171847226518</v>
      </c>
      <c r="V54">
        <v>-2.762332537299097</v>
      </c>
      <c r="W54">
        <v>-1.893950500402624</v>
      </c>
      <c r="AA54">
        <v>-1.870171754437967</v>
      </c>
      <c r="AB54">
        <v>-3.9461578300528379</v>
      </c>
      <c r="AC54">
        <v>-3.7938350196729518</v>
      </c>
      <c r="AD54">
        <v>-3.9616892873935781</v>
      </c>
      <c r="AE54">
        <v>-3.9191998377273141</v>
      </c>
      <c r="AF54">
        <v>-3.8935674043221771</v>
      </c>
      <c r="AG54">
        <v>-3.8464651765102071</v>
      </c>
      <c r="AH54">
        <v>-4.0036736893109373</v>
      </c>
      <c r="AI54">
        <v>-3.9227160123062248</v>
      </c>
      <c r="AJ54">
        <v>-3.9492457030878518</v>
      </c>
      <c r="AK54">
        <v>-2.898553349851912</v>
      </c>
      <c r="AL54">
        <v>-3.9487201846784519</v>
      </c>
      <c r="AM54">
        <v>-3.7640644660556819</v>
      </c>
      <c r="AN54">
        <v>-3.238252412179762</v>
      </c>
      <c r="AO54">
        <v>-3.9134278264838072</v>
      </c>
      <c r="AP54">
        <v>-3.8691918655937521</v>
      </c>
      <c r="AQ54">
        <v>-3.8745088365133822</v>
      </c>
      <c r="AR54">
        <v>-3.8773492105216709</v>
      </c>
      <c r="AS54">
        <v>-3.9257126222156882</v>
      </c>
      <c r="AW54">
        <v>-2.4723488114727519</v>
      </c>
      <c r="AX54">
        <v>-4.0189877384111243</v>
      </c>
      <c r="BB54">
        <v>-4.0275040501385986</v>
      </c>
      <c r="BC54">
        <v>-3.119475834571924</v>
      </c>
      <c r="BD54">
        <v>-1.95875031709806</v>
      </c>
      <c r="BE54">
        <v>-3.778861037159138</v>
      </c>
      <c r="BF54">
        <v>-3.7427156546787468</v>
      </c>
      <c r="BG54">
        <v>-2.3765103702389179</v>
      </c>
      <c r="BH54">
        <v>-3.713498753686344</v>
      </c>
      <c r="BI54">
        <v>-3.8378216191389658</v>
      </c>
      <c r="BJ54">
        <v>-3.9878294452447771</v>
      </c>
      <c r="BK54">
        <v>-3.755123025659016</v>
      </c>
      <c r="BL54">
        <v>-3.468631330839218</v>
      </c>
      <c r="BM54">
        <v>-2.8539750037054801</v>
      </c>
      <c r="BN54">
        <v>-2.907377053604713</v>
      </c>
      <c r="BO54">
        <v>-3.9009503055709152</v>
      </c>
      <c r="BP54">
        <v>-3.819624631387383</v>
      </c>
      <c r="BQ54">
        <v>-3.9934426232467191</v>
      </c>
      <c r="BR54">
        <v>-4.0382544712014274</v>
      </c>
      <c r="BS54">
        <v>-2.8916993438346981</v>
      </c>
      <c r="BT54">
        <v>-3.9958816209764252</v>
      </c>
      <c r="BU54">
        <v>-3.9591892524390579</v>
      </c>
      <c r="BV54">
        <v>-2.2831206332337168</v>
      </c>
      <c r="BZ54">
        <v>-2.380088849539828</v>
      </c>
      <c r="CA54">
        <v>-2.3048623852314831</v>
      </c>
      <c r="CB54">
        <v>-3.7205556508985569</v>
      </c>
      <c r="CC54">
        <v>-2.557290696518967</v>
      </c>
      <c r="CD54">
        <v>-3.891337138578121</v>
      </c>
      <c r="CE54">
        <v>-3.6968601505389</v>
      </c>
      <c r="CF54">
        <v>-3.6673343255856392</v>
      </c>
      <c r="CG54">
        <v>-3.9742080529575761</v>
      </c>
      <c r="CH54">
        <v>-3.901852781757936</v>
      </c>
      <c r="CI54">
        <v>0.58582226926321879</v>
      </c>
      <c r="CJ54">
        <v>-3.260137852906587</v>
      </c>
      <c r="CK54">
        <v>-3.8791465885447178</v>
      </c>
      <c r="CL54">
        <v>-3.6812694847368128</v>
      </c>
      <c r="CM54">
        <v>-3.1882761408172988</v>
      </c>
      <c r="CN54">
        <v>-3.8478725900978459</v>
      </c>
      <c r="CO54">
        <v>-3.7769515477706568</v>
      </c>
      <c r="CP54">
        <v>-3.779447021801611</v>
      </c>
      <c r="CQ54">
        <v>-3.712232647693972</v>
      </c>
      <c r="CR54">
        <v>-3.7803111253984052</v>
      </c>
      <c r="CV54">
        <v>-2.6373848957348129</v>
      </c>
      <c r="CW54">
        <v>-4.0675847863674246</v>
      </c>
    </row>
    <row r="55" spans="1:101" x14ac:dyDescent="0.25">
      <c r="A55" t="s">
        <v>69</v>
      </c>
      <c r="C55">
        <v>-4.2972053410535977</v>
      </c>
      <c r="D55">
        <v>-3.5099934335495941</v>
      </c>
      <c r="E55">
        <v>-2.6118560227450751</v>
      </c>
      <c r="F55">
        <v>-2.7424666237577471</v>
      </c>
      <c r="G55">
        <v>-2.0981776999524708</v>
      </c>
      <c r="H55">
        <v>-1.8170605941995741</v>
      </c>
      <c r="I55">
        <v>-4.4527871559439944</v>
      </c>
      <c r="J55">
        <v>-4.4580332266566742</v>
      </c>
      <c r="K55">
        <v>-4.4853072908922638</v>
      </c>
      <c r="L55">
        <v>-2.701062143930963</v>
      </c>
      <c r="M55">
        <v>-3.4968072844239462</v>
      </c>
      <c r="N55">
        <v>-3.428896538387713</v>
      </c>
      <c r="O55">
        <v>-2.992180815327016</v>
      </c>
      <c r="P55">
        <v>-3.5559830697058188</v>
      </c>
      <c r="Q55">
        <v>-4.2486118275141118</v>
      </c>
      <c r="R55">
        <v>-4.2027003662689486</v>
      </c>
      <c r="S55">
        <v>-4.3137927972959798</v>
      </c>
      <c r="T55">
        <v>-4.228563016728307</v>
      </c>
      <c r="U55">
        <v>-3.7872871893960478</v>
      </c>
      <c r="V55">
        <v>-3.083179794641794</v>
      </c>
      <c r="W55">
        <v>-0.16121885781868511</v>
      </c>
      <c r="AA55">
        <v>-3.4400356462826869</v>
      </c>
      <c r="AB55">
        <v>-3.2579721111485371</v>
      </c>
      <c r="AC55">
        <v>-4.353461081389705</v>
      </c>
      <c r="AD55">
        <v>-4.3495006264172646</v>
      </c>
      <c r="AE55">
        <v>-1.879944076578012</v>
      </c>
      <c r="AF55">
        <v>-3.3392928884481918</v>
      </c>
      <c r="AG55">
        <v>-4.3353047944305123</v>
      </c>
      <c r="AH55">
        <v>-3.587832407377141</v>
      </c>
      <c r="AI55">
        <v>-3.6525150232179611</v>
      </c>
      <c r="AJ55">
        <v>-4.2187255514463242</v>
      </c>
      <c r="AK55">
        <v>-2.7743846797973921</v>
      </c>
      <c r="AL55">
        <v>-3.5727119300225372</v>
      </c>
      <c r="AM55">
        <v>-4.2756875256223186</v>
      </c>
      <c r="AN55">
        <v>-4.3478228812811359</v>
      </c>
      <c r="AO55">
        <v>-4.2089472912919836</v>
      </c>
      <c r="AP55">
        <v>-2.5271794525402802</v>
      </c>
      <c r="AQ55">
        <v>-4.3945329072989869</v>
      </c>
      <c r="AR55">
        <v>-4.2281211746803553</v>
      </c>
      <c r="AS55">
        <v>-3.7443540807567679</v>
      </c>
      <c r="AW55">
        <v>-3.8848506149761541</v>
      </c>
      <c r="AX55">
        <v>-4.1854355096632858</v>
      </c>
      <c r="BB55">
        <v>-4.1614579393285096</v>
      </c>
      <c r="BC55">
        <v>-3.187066847887948</v>
      </c>
      <c r="BD55">
        <v>-1.8805085058521129</v>
      </c>
      <c r="BE55">
        <v>-4.3125311180786614</v>
      </c>
      <c r="BF55">
        <v>-3.602834879950684</v>
      </c>
      <c r="BG55">
        <v>-3.129164459319111</v>
      </c>
      <c r="BH55">
        <v>-4.2885421488201629</v>
      </c>
      <c r="BI55">
        <v>-2.0304176181408331</v>
      </c>
      <c r="BJ55">
        <v>-2.5322582585799198</v>
      </c>
      <c r="BK55">
        <v>-2.0945397433562492</v>
      </c>
      <c r="BL55">
        <v>-2.5969757371648798</v>
      </c>
      <c r="BM55">
        <v>-3.1409422613988309</v>
      </c>
      <c r="BN55">
        <v>-2.6006683945558899</v>
      </c>
      <c r="BO55">
        <v>-3.907218570038868</v>
      </c>
      <c r="BP55">
        <v>-3.7450622351454288</v>
      </c>
      <c r="BQ55">
        <v>-3.23559901115263</v>
      </c>
      <c r="BR55">
        <v>-2.4878008464179269</v>
      </c>
      <c r="BS55">
        <v>-4.2144512916195609</v>
      </c>
      <c r="BT55">
        <v>-4.3378224415165327</v>
      </c>
      <c r="BU55">
        <v>-4.144363447351326</v>
      </c>
      <c r="BV55">
        <v>-2.158370321950005</v>
      </c>
      <c r="BZ55">
        <v>-2.2311373558744378</v>
      </c>
      <c r="CA55">
        <v>-2.6573739550748399</v>
      </c>
      <c r="CB55">
        <v>-2.0654291652339691</v>
      </c>
      <c r="CC55">
        <v>-3.4636401408589261</v>
      </c>
      <c r="CD55">
        <v>-1.2158247886657629</v>
      </c>
      <c r="CE55">
        <v>-4.0256270206104396</v>
      </c>
      <c r="CF55">
        <v>-1.6026150857713539</v>
      </c>
      <c r="CG55">
        <v>-2.8669975748273822</v>
      </c>
      <c r="CH55">
        <v>-0.76314067387984785</v>
      </c>
      <c r="CI55">
        <v>-3.32694088539776</v>
      </c>
      <c r="CJ55">
        <v>-2.0609422536070721</v>
      </c>
      <c r="CK55">
        <v>-2.9134297564563192</v>
      </c>
      <c r="CL55">
        <v>-3.034714180773844</v>
      </c>
      <c r="CM55">
        <v>-4.2021380199413283</v>
      </c>
      <c r="CN55">
        <v>-4.086090423670095</v>
      </c>
      <c r="CO55">
        <v>-1.518323177187989</v>
      </c>
      <c r="CP55">
        <v>-4.1968773724867772</v>
      </c>
      <c r="CQ55">
        <v>-4.1391936360258557</v>
      </c>
      <c r="CR55">
        <v>-3.45497608052067</v>
      </c>
      <c r="CV55">
        <v>-3.189326342456714</v>
      </c>
      <c r="CW55">
        <v>-4.1809312732353154</v>
      </c>
    </row>
    <row r="56" spans="1:101" x14ac:dyDescent="0.25">
      <c r="A56" t="s">
        <v>70</v>
      </c>
      <c r="C56">
        <v>-3.3686604520142178</v>
      </c>
      <c r="D56">
        <v>-3.3015180930201802</v>
      </c>
      <c r="E56">
        <v>-1.880106366346628</v>
      </c>
      <c r="F56">
        <v>-1.3887340128937531</v>
      </c>
      <c r="G56">
        <v>-0.8572238914930782</v>
      </c>
      <c r="H56">
        <v>-1.481306075108574</v>
      </c>
      <c r="I56">
        <v>-1.8836722257486269</v>
      </c>
      <c r="J56">
        <v>-2.4405791611036398</v>
      </c>
      <c r="K56">
        <v>-2.2180350177548931</v>
      </c>
      <c r="L56">
        <v>-3.0005316468986449</v>
      </c>
      <c r="M56">
        <v>-2.298566452473001</v>
      </c>
      <c r="N56">
        <v>-2.782457832704492</v>
      </c>
      <c r="O56">
        <v>-2.8844054535571422</v>
      </c>
      <c r="P56">
        <v>-2.122346318821307</v>
      </c>
      <c r="Q56">
        <v>-2.2934574084625741</v>
      </c>
      <c r="R56">
        <v>-2.4903517707086511</v>
      </c>
      <c r="S56">
        <v>-2.0322059490017912</v>
      </c>
      <c r="T56">
        <v>-2.694885430405296</v>
      </c>
      <c r="U56">
        <v>-2.434978842944699</v>
      </c>
      <c r="V56">
        <v>-2.165857368767985</v>
      </c>
      <c r="W56">
        <v>-1.5216198022774421</v>
      </c>
      <c r="AA56">
        <v>-0.96103761591681625</v>
      </c>
      <c r="AB56">
        <v>-2.8877749135590811</v>
      </c>
      <c r="AC56">
        <v>-2.74420248925261</v>
      </c>
      <c r="AD56">
        <v>-2.8569817523568739</v>
      </c>
      <c r="AE56">
        <v>-2.821191772219767</v>
      </c>
      <c r="AF56">
        <v>-2.310767196699921</v>
      </c>
      <c r="AG56">
        <v>-0.94775660964247188</v>
      </c>
      <c r="AH56">
        <v>-1.7888270627486531</v>
      </c>
      <c r="AI56">
        <v>-3.1263350546455282</v>
      </c>
      <c r="AJ56">
        <v>-2.6158707185753229</v>
      </c>
      <c r="AK56">
        <v>-3.0299106136070741</v>
      </c>
      <c r="AL56">
        <v>-3.4233207779463468</v>
      </c>
      <c r="AM56">
        <v>-1.9651540332667219</v>
      </c>
      <c r="AN56">
        <v>-1.5636476001886841</v>
      </c>
      <c r="AO56">
        <v>-3.105963165849086</v>
      </c>
      <c r="AP56">
        <v>-3.5727754839295969</v>
      </c>
      <c r="AQ56">
        <v>-2.3008510103675421</v>
      </c>
      <c r="AR56">
        <v>-2.7989431809441649</v>
      </c>
      <c r="AS56">
        <v>-2.9158954994340331</v>
      </c>
      <c r="AW56">
        <v>-2.0733246192750951</v>
      </c>
      <c r="AX56">
        <v>-3.3610398032609639</v>
      </c>
    </row>
    <row r="57" spans="1:101" x14ac:dyDescent="0.25">
      <c r="A57" t="s">
        <v>71</v>
      </c>
      <c r="B57">
        <v>-3.244542465897303</v>
      </c>
      <c r="C57">
        <v>-3.236611434093053</v>
      </c>
      <c r="D57">
        <v>-2.0967245884445398</v>
      </c>
      <c r="E57">
        <v>-2.6905035037642442</v>
      </c>
      <c r="F57">
        <v>-3.2509357080315642</v>
      </c>
      <c r="G57">
        <v>-3.2370630362323638</v>
      </c>
      <c r="H57">
        <v>-3.2589018351466161</v>
      </c>
      <c r="I57">
        <v>-3.3683343800671079</v>
      </c>
      <c r="J57">
        <v>-3.534515264272347</v>
      </c>
      <c r="K57">
        <v>-3.3631068788765992</v>
      </c>
      <c r="L57">
        <v>-3.6736177091892639</v>
      </c>
      <c r="M57">
        <v>-1.567515343490951</v>
      </c>
      <c r="N57">
        <v>-2.6649792848921381</v>
      </c>
      <c r="O57">
        <v>-2.1128089454054129</v>
      </c>
      <c r="P57">
        <v>-1.323008072782059</v>
      </c>
      <c r="Q57">
        <v>-1.6813900908698849</v>
      </c>
      <c r="R57">
        <v>-2.819696725844905</v>
      </c>
      <c r="S57">
        <v>-2.2803855908882831</v>
      </c>
      <c r="T57">
        <v>-2.4949180410501248</v>
      </c>
      <c r="U57">
        <v>-2.0917268660333419</v>
      </c>
      <c r="V57">
        <v>-2.9677509194364551</v>
      </c>
      <c r="W57">
        <v>-2.8000594948972908</v>
      </c>
      <c r="AA57">
        <v>-2.872060115379476</v>
      </c>
      <c r="AB57">
        <v>-1.8034235967205321</v>
      </c>
      <c r="AC57">
        <v>-2.9435426853224098</v>
      </c>
      <c r="AD57">
        <v>-2.3412065616253082</v>
      </c>
      <c r="AE57">
        <v>-2.8983218439324272</v>
      </c>
      <c r="AF57">
        <v>-2.5748460542467542</v>
      </c>
      <c r="AG57">
        <v>-2.8750670286484099</v>
      </c>
      <c r="AH57">
        <v>-2.757500883557404</v>
      </c>
      <c r="AI57">
        <v>-2.5392602609090549</v>
      </c>
      <c r="AJ57">
        <v>-1.390346167304727</v>
      </c>
      <c r="AK57">
        <v>-2.4532528807776202</v>
      </c>
      <c r="AL57">
        <v>-1.8388059423697221</v>
      </c>
      <c r="AM57">
        <v>-1.7400899999465971</v>
      </c>
      <c r="AN57">
        <v>-1.9065136909633751</v>
      </c>
      <c r="AO57">
        <v>-3.0382769465878221</v>
      </c>
      <c r="AP57">
        <v>-2.663465335955534</v>
      </c>
      <c r="AQ57">
        <v>-2.5163486796197532</v>
      </c>
      <c r="AR57">
        <v>-2.5909041731077052</v>
      </c>
      <c r="AS57">
        <v>-2.1927544520361169</v>
      </c>
      <c r="AT57">
        <v>-1.757788649495301</v>
      </c>
      <c r="AV57">
        <v>-1.6397935306196041</v>
      </c>
      <c r="AW57">
        <v>-2.9062149001963928</v>
      </c>
      <c r="AX57">
        <v>-2.953515276774469</v>
      </c>
      <c r="AY57">
        <v>-1.55337683357055</v>
      </c>
      <c r="BA57">
        <v>-3.3817506392077901</v>
      </c>
      <c r="BB57">
        <v>-3.429763413580682</v>
      </c>
      <c r="BC57">
        <v>-1.729358111586105</v>
      </c>
      <c r="BD57">
        <v>-2.7854287016199271</v>
      </c>
      <c r="BE57">
        <v>-2.4114861855714609</v>
      </c>
      <c r="BF57">
        <v>-2.583519398199809</v>
      </c>
      <c r="BG57">
        <v>-3.294339364812096</v>
      </c>
      <c r="BH57">
        <v>-3.1192880210779501</v>
      </c>
      <c r="BI57">
        <v>-3.234946240719121</v>
      </c>
      <c r="BJ57">
        <v>-3.1503914481850939</v>
      </c>
      <c r="BK57">
        <v>-3.253076798014122</v>
      </c>
      <c r="BL57">
        <v>-3.4292594404626051</v>
      </c>
      <c r="BM57">
        <v>-2.1644903201539871</v>
      </c>
      <c r="BN57">
        <v>-2.1200379204008519</v>
      </c>
      <c r="BO57">
        <v>-3.316517146511341</v>
      </c>
      <c r="BP57">
        <v>-3.4032519158721741</v>
      </c>
      <c r="BQ57">
        <v>-2.5580253177952712</v>
      </c>
      <c r="BR57">
        <v>-2.1554149631423498</v>
      </c>
      <c r="BS57">
        <v>-1.6914431643347669</v>
      </c>
      <c r="BT57">
        <v>-2.1561254207881331</v>
      </c>
      <c r="BU57">
        <v>-3.5778138360842759</v>
      </c>
      <c r="BV57">
        <v>-2.9160389080470428</v>
      </c>
      <c r="BW57">
        <v>-3.419178448317111</v>
      </c>
      <c r="BZ57">
        <v>-2.7183848722341009</v>
      </c>
      <c r="CA57">
        <v>-2.7644741595379769</v>
      </c>
      <c r="CB57">
        <v>-3.314352313426796</v>
      </c>
      <c r="CC57">
        <v>-3.5145475754172888</v>
      </c>
      <c r="CD57">
        <v>-3.4844576940830958</v>
      </c>
      <c r="CE57">
        <v>-3.1078019527706511</v>
      </c>
      <c r="CF57">
        <v>-2.476983280878899</v>
      </c>
      <c r="CG57">
        <v>-3.1917338267654491</v>
      </c>
      <c r="CH57">
        <v>-3.167927872615472</v>
      </c>
      <c r="CI57">
        <v>-3.0928112228178088</v>
      </c>
      <c r="CJ57">
        <v>-1.612516043605223</v>
      </c>
      <c r="CK57">
        <v>-2.4297943472641319</v>
      </c>
      <c r="CL57">
        <v>-1.543622239429125</v>
      </c>
      <c r="CM57">
        <v>-2.2456060107314668</v>
      </c>
      <c r="CN57">
        <v>-2.0183650814796872</v>
      </c>
      <c r="CO57">
        <v>-2.372885697789572</v>
      </c>
      <c r="CP57">
        <v>-1.8612382450518949</v>
      </c>
      <c r="CQ57">
        <v>-2.1599972005404782</v>
      </c>
      <c r="CR57">
        <v>-2.1076883427578861</v>
      </c>
      <c r="CS57">
        <v>-1.6507699376162119</v>
      </c>
      <c r="CU57">
        <v>-1.8055793639586271</v>
      </c>
    </row>
    <row r="58" spans="1:101" x14ac:dyDescent="0.25">
      <c r="A58" t="s">
        <v>72</v>
      </c>
      <c r="B58">
        <v>-3.297376132328746</v>
      </c>
      <c r="C58">
        <v>-3.3564230574163552</v>
      </c>
      <c r="D58">
        <v>-2.3412047322207319</v>
      </c>
      <c r="E58">
        <v>-3.2788567934903821</v>
      </c>
      <c r="F58">
        <v>-3.3968165161475801</v>
      </c>
      <c r="G58">
        <v>-1.9868338882367911</v>
      </c>
      <c r="H58">
        <v>-3.7056821602917198</v>
      </c>
      <c r="I58">
        <v>-2.7583478834270392</v>
      </c>
      <c r="J58">
        <v>-3.5075404768602421</v>
      </c>
      <c r="K58">
        <v>-3.792383090390429</v>
      </c>
      <c r="L58">
        <v>-3.7816543697607981</v>
      </c>
      <c r="M58">
        <v>-3.3956976329114932</v>
      </c>
      <c r="N58">
        <v>-3.6763543369151619</v>
      </c>
      <c r="O58">
        <v>-2.805289621437816</v>
      </c>
      <c r="P58">
        <v>-3.7022961595253761</v>
      </c>
      <c r="Q58">
        <v>-3.515322928745376</v>
      </c>
      <c r="R58">
        <v>-3.7001397926153938</v>
      </c>
      <c r="S58">
        <v>-3.5317722424330769</v>
      </c>
      <c r="T58">
        <v>-3.5040482163446649</v>
      </c>
      <c r="U58">
        <v>-2.8914378133354139</v>
      </c>
      <c r="V58">
        <v>-3.3212225532391919</v>
      </c>
      <c r="W58">
        <v>-3.2860580764995069</v>
      </c>
      <c r="AA58">
        <v>-2.6061292999488779</v>
      </c>
      <c r="AB58">
        <v>-2.8345571787349848</v>
      </c>
      <c r="AC58">
        <v>-3.478548903144481</v>
      </c>
      <c r="AD58">
        <v>-3.7061439679994219</v>
      </c>
      <c r="AE58">
        <v>-3.586746800487679</v>
      </c>
      <c r="AF58">
        <v>-3.6118110300659469</v>
      </c>
      <c r="AG58">
        <v>-3.398089921438169</v>
      </c>
      <c r="AH58">
        <v>-2.5921555061219288</v>
      </c>
      <c r="AI58">
        <v>-3.130281280476344</v>
      </c>
      <c r="AJ58">
        <v>-2.342356093547969</v>
      </c>
      <c r="AK58">
        <v>-3.7140420366306448</v>
      </c>
      <c r="AL58">
        <v>-2.4849368729303012</v>
      </c>
      <c r="AM58">
        <v>-2.9700942417062919</v>
      </c>
      <c r="AN58">
        <v>-2.873336525242594</v>
      </c>
      <c r="AO58">
        <v>-3.064617800979117</v>
      </c>
      <c r="AP58">
        <v>-2.6691599942326012</v>
      </c>
      <c r="AQ58">
        <v>-3.4496752114461691</v>
      </c>
      <c r="AR58">
        <v>-3.3142277594831628</v>
      </c>
      <c r="AS58">
        <v>-2.546561182391589</v>
      </c>
      <c r="AT58">
        <v>-2.5457101806863278</v>
      </c>
      <c r="AV58">
        <v>-2.292818159999543</v>
      </c>
      <c r="AW58">
        <v>-3.2568098455955159</v>
      </c>
      <c r="AX58">
        <v>-3.0688004628611489</v>
      </c>
      <c r="AY58">
        <v>-2.3730328918784038</v>
      </c>
    </row>
    <row r="59" spans="1:101" x14ac:dyDescent="0.25">
      <c r="A59" t="s">
        <v>73</v>
      </c>
      <c r="BA59">
        <v>-3.2694580865020648</v>
      </c>
      <c r="BB59">
        <v>-3.2374931317218549</v>
      </c>
      <c r="BC59">
        <v>-2.7584083542650611E-2</v>
      </c>
      <c r="BD59">
        <v>-0.83754982825751734</v>
      </c>
      <c r="BE59">
        <v>-2.3601621433177451</v>
      </c>
      <c r="BF59">
        <v>-1.7870178296639421</v>
      </c>
      <c r="BG59">
        <v>-3.083521713662849</v>
      </c>
      <c r="BH59">
        <v>-1.755379877545725</v>
      </c>
      <c r="BI59">
        <v>-3.2805033144038749</v>
      </c>
      <c r="BJ59">
        <v>-2.0160419418441058</v>
      </c>
      <c r="BK59">
        <v>-1.811584218815304</v>
      </c>
      <c r="BL59">
        <v>-2.535468824094457</v>
      </c>
      <c r="BM59">
        <v>-3.2441655720399529</v>
      </c>
      <c r="BN59">
        <v>-1.994467943697362</v>
      </c>
      <c r="BO59">
        <v>-1.853228827564892</v>
      </c>
      <c r="BP59">
        <v>-1.852014979287824</v>
      </c>
      <c r="BQ59">
        <v>-2.4978841939321939</v>
      </c>
      <c r="BR59">
        <v>-1.472740963204749</v>
      </c>
      <c r="BS59">
        <v>-1.572576866336755</v>
      </c>
      <c r="BT59">
        <v>-2.117081492802527</v>
      </c>
      <c r="BU59">
        <v>-1.7502168752193781</v>
      </c>
      <c r="BV59">
        <v>-1.5314642397621769</v>
      </c>
      <c r="BW59">
        <v>-1.4085181592536531</v>
      </c>
      <c r="BZ59">
        <v>-2.7978678109303559</v>
      </c>
      <c r="CA59">
        <v>-1.959798073249376</v>
      </c>
      <c r="CB59">
        <v>-2.303734230124006</v>
      </c>
      <c r="CC59">
        <v>-1.806582416907242</v>
      </c>
      <c r="CD59">
        <v>-2.1719278392528052</v>
      </c>
      <c r="CE59">
        <v>-2.2177854272774189</v>
      </c>
      <c r="CF59">
        <v>-2.1629325182219619</v>
      </c>
      <c r="CG59">
        <v>-1.657143764252234</v>
      </c>
      <c r="CH59">
        <v>-2.829375350876413</v>
      </c>
      <c r="CI59">
        <v>-2.0683751196980231</v>
      </c>
      <c r="CJ59">
        <v>-2.0902281658941959</v>
      </c>
      <c r="CK59">
        <v>-0.9421638268570337</v>
      </c>
      <c r="CL59">
        <v>-0.38467599820141413</v>
      </c>
      <c r="CM59">
        <v>-1.8113795438253131</v>
      </c>
      <c r="CN59">
        <v>-1.006423190510235</v>
      </c>
      <c r="CO59">
        <v>-0.25342897420659122</v>
      </c>
      <c r="CP59">
        <v>-1.1825614203136381</v>
      </c>
      <c r="CQ59">
        <v>-1.46460917129004</v>
      </c>
      <c r="CR59">
        <v>-0.7043006425416356</v>
      </c>
      <c r="CS59">
        <v>-1.5324613403638441</v>
      </c>
      <c r="CU59">
        <v>-1.5350700585887369</v>
      </c>
    </row>
    <row r="60" spans="1:101" x14ac:dyDescent="0.25">
      <c r="A60" t="s">
        <v>74</v>
      </c>
      <c r="B60">
        <v>-3.4105110240404479</v>
      </c>
      <c r="C60">
        <v>-3.6388257476121249</v>
      </c>
      <c r="D60">
        <v>-0.41826729409265517</v>
      </c>
      <c r="E60">
        <v>-1.465259942459908</v>
      </c>
      <c r="F60">
        <v>-3.5526651966596869</v>
      </c>
      <c r="G60">
        <v>-2.274073185622322</v>
      </c>
      <c r="H60">
        <v>-1.3001428055858659</v>
      </c>
      <c r="I60">
        <v>-2.875901905863044</v>
      </c>
      <c r="J60">
        <v>-2.0659237283849561</v>
      </c>
      <c r="K60">
        <v>-2.9921385479344491</v>
      </c>
      <c r="L60">
        <v>-2.208929757849718</v>
      </c>
      <c r="M60">
        <v>-2.366497314541979</v>
      </c>
      <c r="N60">
        <v>-2.592165534305733</v>
      </c>
      <c r="O60">
        <v>-1.7068579263622301</v>
      </c>
      <c r="P60">
        <v>-2.3749645950440348</v>
      </c>
      <c r="Q60">
        <v>-2.51112826890847</v>
      </c>
      <c r="R60">
        <v>-3.3392882530862908</v>
      </c>
      <c r="S60">
        <v>-2.4201854446232569</v>
      </c>
      <c r="T60">
        <v>-2.0284172135251262</v>
      </c>
      <c r="U60">
        <v>-1.7902565931764529</v>
      </c>
      <c r="V60">
        <v>-2.2880369570549228</v>
      </c>
      <c r="W60">
        <v>-2.951958119398828</v>
      </c>
      <c r="AA60">
        <v>-1.0961122585028631</v>
      </c>
      <c r="AB60">
        <v>-2.7423455523341351</v>
      </c>
      <c r="AC60">
        <v>-2.5647010063664721</v>
      </c>
      <c r="AD60">
        <v>-2.5936745761482749</v>
      </c>
      <c r="AE60">
        <v>-2.5680766237084511</v>
      </c>
      <c r="AF60">
        <v>-2.4068380521993058</v>
      </c>
      <c r="AG60">
        <v>-2.6068747218989961</v>
      </c>
      <c r="AH60">
        <v>-2.9999387785455411</v>
      </c>
      <c r="AI60">
        <v>-1.713767439679696</v>
      </c>
      <c r="AJ60">
        <v>-1.051557718869077</v>
      </c>
      <c r="AK60">
        <v>-2.9052859731042289</v>
      </c>
      <c r="AL60">
        <v>-1.8635854706492001</v>
      </c>
      <c r="AM60">
        <v>-2.0740391139400209</v>
      </c>
      <c r="AN60">
        <v>-2.5858798542947272</v>
      </c>
      <c r="AO60">
        <v>-1.17904312378064</v>
      </c>
      <c r="AP60">
        <v>-2.3761680546019752</v>
      </c>
      <c r="AQ60">
        <v>-1.545388602436589</v>
      </c>
      <c r="AR60">
        <v>-2.0521949317202912</v>
      </c>
      <c r="AS60">
        <v>-2.590868668926761</v>
      </c>
      <c r="AT60">
        <v>-2.409490405668004</v>
      </c>
      <c r="AV60">
        <v>-0.97518662991367422</v>
      </c>
      <c r="AW60">
        <v>-3.52900190275912</v>
      </c>
      <c r="AX60">
        <v>-3.5898026128322278</v>
      </c>
      <c r="AY60">
        <v>-8.4717000798345959E-2</v>
      </c>
      <c r="BA60">
        <v>-2.8070949119763968</v>
      </c>
      <c r="BB60">
        <v>-2.4796565279932912</v>
      </c>
      <c r="BC60">
        <v>-0.32091574958312419</v>
      </c>
      <c r="BD60">
        <v>-1.8490285178050261</v>
      </c>
      <c r="BE60">
        <v>-1.4532370988869181</v>
      </c>
      <c r="BF60">
        <v>-2.4793244429758201</v>
      </c>
      <c r="BG60">
        <v>-2.4457505894022531</v>
      </c>
      <c r="BH60">
        <v>-1.428151083406902</v>
      </c>
      <c r="BI60">
        <v>-1.3912367151453211</v>
      </c>
      <c r="BJ60">
        <v>-1.504105999045217</v>
      </c>
      <c r="BK60">
        <v>-2.9541445688097769</v>
      </c>
      <c r="BL60">
        <v>-2.7030912402061982</v>
      </c>
      <c r="BM60">
        <v>-1.116187697673616</v>
      </c>
      <c r="BN60">
        <v>-3.0043340864185399</v>
      </c>
      <c r="BO60">
        <v>-1.9992659881470709</v>
      </c>
      <c r="BP60">
        <v>-1.868363732922927</v>
      </c>
      <c r="BQ60">
        <v>-2.0324057873807559</v>
      </c>
      <c r="BR60">
        <v>-1.5478992089294441</v>
      </c>
      <c r="BS60">
        <v>-1.614963479137095</v>
      </c>
      <c r="BT60">
        <v>-2.9070729462773222</v>
      </c>
      <c r="BU60">
        <v>-1.2009808307822389</v>
      </c>
      <c r="BV60">
        <v>-2.0251142676675178</v>
      </c>
      <c r="BW60">
        <v>-2.1323643002889709</v>
      </c>
      <c r="BZ60">
        <v>-1.027607956391565</v>
      </c>
      <c r="CA60">
        <v>-2.151193444117987</v>
      </c>
      <c r="CB60">
        <v>-1.781316380043213</v>
      </c>
      <c r="CC60">
        <v>-1.7598994178032681</v>
      </c>
      <c r="CD60">
        <v>-1.7102202048019259</v>
      </c>
      <c r="CE60">
        <v>-1.817575740520518</v>
      </c>
      <c r="CF60">
        <v>-1.664218025471571</v>
      </c>
      <c r="CG60">
        <v>-2.3501882564169612</v>
      </c>
    </row>
    <row r="61" spans="1:101" x14ac:dyDescent="0.25">
      <c r="A61" t="s">
        <v>75</v>
      </c>
      <c r="B61">
        <v>-3.3083783891690191</v>
      </c>
      <c r="C61">
        <v>-3.175043647367505</v>
      </c>
      <c r="D61">
        <v>-1.720621178745305</v>
      </c>
      <c r="E61">
        <v>-2.2552655912006689</v>
      </c>
      <c r="F61">
        <v>-3.026777588498446</v>
      </c>
      <c r="G61">
        <v>-3.207063220561551</v>
      </c>
      <c r="H61">
        <v>-3.130885556128014</v>
      </c>
      <c r="I61">
        <v>-3.3338192783069789</v>
      </c>
      <c r="J61">
        <v>-3.2986265673724842</v>
      </c>
      <c r="K61">
        <v>-3.2908552923924441</v>
      </c>
      <c r="L61">
        <v>-3.3514229467341461</v>
      </c>
      <c r="M61">
        <v>-3.2631282214785711</v>
      </c>
      <c r="N61">
        <v>-3.3741999159499341</v>
      </c>
      <c r="O61">
        <v>-3.4239924402934152</v>
      </c>
      <c r="P61">
        <v>-3.3818280338757152</v>
      </c>
      <c r="Q61">
        <v>-2.7291265649097238</v>
      </c>
      <c r="R61">
        <v>-3.4556154475595031</v>
      </c>
      <c r="S61">
        <v>-3.3282659085480568</v>
      </c>
      <c r="T61">
        <v>-2.7139212681642699</v>
      </c>
      <c r="U61">
        <v>-3.259948214924822</v>
      </c>
      <c r="V61">
        <v>-3.0857609382129461</v>
      </c>
      <c r="W61">
        <v>-2.5907663449568492</v>
      </c>
      <c r="AA61">
        <v>-3.142311838130373</v>
      </c>
      <c r="AB61">
        <v>-3.2881290067156161</v>
      </c>
      <c r="AC61">
        <v>-3.289554047819212</v>
      </c>
      <c r="AD61">
        <v>-2.7073464492868009</v>
      </c>
      <c r="AE61">
        <v>-2.5943608083723499</v>
      </c>
      <c r="AF61">
        <v>-3.0958835884004499</v>
      </c>
      <c r="AG61">
        <v>-3.2468978555562988</v>
      </c>
      <c r="AH61">
        <v>-2.7444251772468249</v>
      </c>
      <c r="AI61">
        <v>-3.3715975573656731</v>
      </c>
      <c r="AJ61">
        <v>-3.1884936750244961</v>
      </c>
      <c r="AK61">
        <v>-3.387197076195557</v>
      </c>
      <c r="AL61">
        <v>-3.3493689426209192</v>
      </c>
      <c r="AM61">
        <v>-3.1203621848518539</v>
      </c>
      <c r="AN61">
        <v>-2.5070126001230202</v>
      </c>
      <c r="AO61">
        <v>-2.2302870347012118</v>
      </c>
      <c r="AP61">
        <v>-2.6866581074057452</v>
      </c>
      <c r="AQ61">
        <v>-2.8895017916378429</v>
      </c>
      <c r="AR61">
        <v>-3.226092933936878</v>
      </c>
      <c r="AS61">
        <v>-2.135549837495101</v>
      </c>
      <c r="AT61">
        <v>-2.3287881537438841</v>
      </c>
      <c r="AV61">
        <v>-1.3612337941403709</v>
      </c>
      <c r="AW61">
        <v>-3.208141306127787</v>
      </c>
      <c r="AX61">
        <v>-3.2425908688581968</v>
      </c>
      <c r="AY61">
        <v>-1.6656208984946179</v>
      </c>
      <c r="BA61">
        <v>-3.392464155241401</v>
      </c>
      <c r="BB61">
        <v>-2.607161270739156</v>
      </c>
      <c r="BC61">
        <v>-0.48352081103098982</v>
      </c>
      <c r="BD61">
        <v>-3.096427107302711</v>
      </c>
      <c r="BE61">
        <v>-2.4892278249409672</v>
      </c>
      <c r="BF61">
        <v>-3.431351881818987</v>
      </c>
      <c r="BG61">
        <v>-0.8590523284297833</v>
      </c>
      <c r="BH61">
        <v>-3.0475453744156402</v>
      </c>
      <c r="BI61">
        <v>-2.3012602056010132</v>
      </c>
      <c r="BJ61">
        <v>-3.3980922277803089</v>
      </c>
      <c r="BK61">
        <v>-3.4475315919622731</v>
      </c>
      <c r="BL61">
        <v>-3.2400903353263568</v>
      </c>
      <c r="BM61">
        <v>-2.7278458308542222</v>
      </c>
      <c r="BN61">
        <v>-3.1370645499277381</v>
      </c>
      <c r="BO61">
        <v>-3.348958731166686</v>
      </c>
      <c r="BP61">
        <v>-3.402891841385975</v>
      </c>
      <c r="BQ61">
        <v>-3.5037724396979848</v>
      </c>
      <c r="BR61">
        <v>-3.478688087452984</v>
      </c>
      <c r="BS61">
        <v>-1.8849043080515611</v>
      </c>
      <c r="BT61">
        <v>-3.4663861193023768</v>
      </c>
      <c r="BU61">
        <v>-3.4029678436369299</v>
      </c>
      <c r="BV61">
        <v>-2.100853357062292</v>
      </c>
      <c r="BW61">
        <v>-1.5162252121561439</v>
      </c>
      <c r="BZ61">
        <v>-2.449562147198086</v>
      </c>
      <c r="CA61">
        <v>-3.4492124676369378</v>
      </c>
      <c r="CB61">
        <v>-2.7237554950924028</v>
      </c>
      <c r="CC61">
        <v>-3.3083247955048871</v>
      </c>
      <c r="CD61">
        <v>-2.165824426263395</v>
      </c>
      <c r="CE61">
        <v>-3.2017379455750761</v>
      </c>
      <c r="CF61">
        <v>-3.430000921824933</v>
      </c>
      <c r="CG61">
        <v>-3.4393370602655948</v>
      </c>
      <c r="CH61">
        <v>-2.5168916454984611</v>
      </c>
      <c r="CI61">
        <v>-3.3616901186761599</v>
      </c>
      <c r="CJ61">
        <v>-2.2169916570549622</v>
      </c>
      <c r="CK61">
        <v>-2.2384809051878789</v>
      </c>
      <c r="CL61">
        <v>-1.443465477933493</v>
      </c>
      <c r="CM61">
        <v>-1.7157544160318641</v>
      </c>
      <c r="CN61">
        <v>-0.92926008186904296</v>
      </c>
      <c r="CO61">
        <v>-0.46016893561519001</v>
      </c>
      <c r="CP61">
        <v>-1.5814824192638779</v>
      </c>
      <c r="CQ61">
        <v>-2.3391735170296162</v>
      </c>
      <c r="CR61">
        <v>-1.1573542538724511</v>
      </c>
      <c r="CS61">
        <v>-2.1140544023183301</v>
      </c>
      <c r="CU61">
        <v>-0.95355939728844874</v>
      </c>
    </row>
    <row r="62" spans="1:101" x14ac:dyDescent="0.25">
      <c r="A62" t="s">
        <v>76</v>
      </c>
      <c r="B62">
        <v>-3.42897240095277</v>
      </c>
      <c r="C62">
        <v>-3.4939637418782579</v>
      </c>
      <c r="D62">
        <v>-1.5935073873689041</v>
      </c>
      <c r="E62">
        <v>-2.571187071458672</v>
      </c>
      <c r="F62">
        <v>-3.121726513784596</v>
      </c>
      <c r="G62">
        <v>-1.6038139821908459</v>
      </c>
      <c r="H62">
        <v>-3.0651075754210382</v>
      </c>
      <c r="I62">
        <v>-3.2469899313299551</v>
      </c>
      <c r="J62">
        <v>-2.1484023825991141</v>
      </c>
      <c r="K62">
        <v>-2.584846083929305</v>
      </c>
      <c r="L62">
        <v>-2.6440201370607102</v>
      </c>
      <c r="M62">
        <v>-2.471374028037653</v>
      </c>
      <c r="N62">
        <v>-3.1180212638972331</v>
      </c>
      <c r="O62">
        <v>-3.067790350089167</v>
      </c>
      <c r="P62">
        <v>-3.2125934224374002</v>
      </c>
      <c r="Q62">
        <v>-3.3315814333605092</v>
      </c>
      <c r="R62">
        <v>-3.097174765465692</v>
      </c>
      <c r="S62">
        <v>-2.7277188431047579</v>
      </c>
      <c r="T62">
        <v>-2.3061221005805259</v>
      </c>
      <c r="U62">
        <v>-2.7158075949754941</v>
      </c>
      <c r="V62">
        <v>-3.095692874711681</v>
      </c>
      <c r="W62">
        <v>-1.677255409189784</v>
      </c>
      <c r="AA62">
        <v>-2.339280449546242</v>
      </c>
      <c r="AB62">
        <v>-2.9903863316872328</v>
      </c>
      <c r="AC62">
        <v>-2.7508788627583018</v>
      </c>
      <c r="AD62">
        <v>-2.796343059175153</v>
      </c>
      <c r="AE62">
        <v>-3.3317967577669849</v>
      </c>
      <c r="AF62">
        <v>-2.4284059486175442</v>
      </c>
      <c r="AG62">
        <v>-3.300995182091242</v>
      </c>
      <c r="AH62">
        <v>-3.0861048856715119</v>
      </c>
      <c r="AI62">
        <v>-2.601447998439423</v>
      </c>
      <c r="AJ62">
        <v>-3.2265831266391438</v>
      </c>
      <c r="AK62">
        <v>-3.1669978927523981</v>
      </c>
      <c r="AL62">
        <v>-2.4330659953670639</v>
      </c>
      <c r="AM62">
        <v>-3.1157028424850788</v>
      </c>
      <c r="AN62">
        <v>-3.2403417484066308</v>
      </c>
      <c r="AO62">
        <v>-3.2317143711834802</v>
      </c>
      <c r="AP62">
        <v>-2.2191919407687828</v>
      </c>
      <c r="AQ62">
        <v>-3.148825584686751</v>
      </c>
      <c r="AR62">
        <v>-3.2637504530148531</v>
      </c>
      <c r="AS62">
        <v>-3.1565537159728079</v>
      </c>
      <c r="AT62">
        <v>-2.7859029980839778</v>
      </c>
      <c r="AV62">
        <v>-1.554247214658119</v>
      </c>
      <c r="AW62">
        <v>-3.4288220246718941</v>
      </c>
      <c r="AX62">
        <v>-3.5038304060592518</v>
      </c>
      <c r="AY62">
        <v>-2.240280041112698</v>
      </c>
      <c r="BA62">
        <v>-3.321348588042579</v>
      </c>
      <c r="BB62">
        <v>-3.3769033484009259</v>
      </c>
      <c r="BC62">
        <v>-1.7520241598654369</v>
      </c>
      <c r="BD62">
        <v>-2.6633976390784269</v>
      </c>
      <c r="BE62">
        <v>-3.1440648440235059</v>
      </c>
      <c r="BF62">
        <v>-3.2820293014939028</v>
      </c>
      <c r="BG62">
        <v>-2.37868322051012</v>
      </c>
      <c r="BH62">
        <v>-3.2243326838839348</v>
      </c>
      <c r="BI62">
        <v>-3.2721742925594191</v>
      </c>
      <c r="BJ62">
        <v>-3.1267853323022861</v>
      </c>
      <c r="BK62">
        <v>-3.2505369584693211</v>
      </c>
      <c r="BL62">
        <v>-1.8545564607873219</v>
      </c>
      <c r="BM62">
        <v>-3.2842768564305991</v>
      </c>
      <c r="BN62">
        <v>-3.1227969735674468</v>
      </c>
      <c r="BO62">
        <v>-3.4350061473308591</v>
      </c>
      <c r="BP62">
        <v>-2.7236599142206779</v>
      </c>
      <c r="BQ62">
        <v>-3.3192903376352429</v>
      </c>
      <c r="BR62">
        <v>-3.3434319066932008</v>
      </c>
      <c r="BS62">
        <v>-2.7803318972525299</v>
      </c>
      <c r="BT62">
        <v>-2.92259810249065</v>
      </c>
      <c r="BU62">
        <v>-3.424510730944184</v>
      </c>
      <c r="BV62">
        <v>-2.638943935994686</v>
      </c>
      <c r="BW62">
        <v>-2.2952966596192801</v>
      </c>
      <c r="BZ62">
        <v>-2.4793757229459592</v>
      </c>
      <c r="CA62">
        <v>-0.55370915406712273</v>
      </c>
      <c r="CB62">
        <v>-2.9951599385262901</v>
      </c>
      <c r="CC62">
        <v>-3.0158517337753161</v>
      </c>
      <c r="CD62">
        <v>-3.1376066501942939</v>
      </c>
      <c r="CE62">
        <v>-3.0939137043679859</v>
      </c>
      <c r="CF62">
        <v>-2.5846876401347361</v>
      </c>
      <c r="CG62">
        <v>-3.1126486603906418</v>
      </c>
      <c r="CH62">
        <v>-2.7228854757490799</v>
      </c>
      <c r="CI62">
        <v>-2.75413548682346</v>
      </c>
      <c r="CJ62">
        <v>-2.993455351165681</v>
      </c>
      <c r="CK62">
        <v>-2.992831576626076</v>
      </c>
      <c r="CL62">
        <v>-3.125021808336073</v>
      </c>
      <c r="CM62">
        <v>-3.032454674216527</v>
      </c>
      <c r="CN62">
        <v>-3.1557812192728751</v>
      </c>
      <c r="CO62">
        <v>-1.9854384498447759</v>
      </c>
      <c r="CP62">
        <v>-3.0563939023907092</v>
      </c>
      <c r="CQ62">
        <v>-3.032033850731362</v>
      </c>
      <c r="CR62">
        <v>-2.964582173772782</v>
      </c>
      <c r="CS62">
        <v>-2.716032418146836</v>
      </c>
      <c r="CU62">
        <v>-1.6521822923810601</v>
      </c>
    </row>
    <row r="63" spans="1:101" x14ac:dyDescent="0.25">
      <c r="A63" t="s">
        <v>77</v>
      </c>
      <c r="B63">
        <v>-3.257088848848253</v>
      </c>
      <c r="C63">
        <v>-3.3498023830875341</v>
      </c>
      <c r="D63">
        <v>-1.963685940476261</v>
      </c>
      <c r="E63">
        <v>-1.9227791898486459</v>
      </c>
      <c r="F63">
        <v>-3.0098045154593129</v>
      </c>
      <c r="G63">
        <v>-3.0335245121245169</v>
      </c>
      <c r="H63">
        <v>-3.087285556647267</v>
      </c>
      <c r="I63">
        <v>-3.0578671849676251</v>
      </c>
      <c r="J63">
        <v>-3.1338208345345682</v>
      </c>
      <c r="K63">
        <v>-2.4633866351874958</v>
      </c>
      <c r="L63">
        <v>-3.141865233048871</v>
      </c>
      <c r="M63">
        <v>-2.432491733332057</v>
      </c>
      <c r="N63">
        <v>-3.0477441955149258</v>
      </c>
      <c r="O63">
        <v>-3.1994996584702369</v>
      </c>
      <c r="P63">
        <v>-3.256123670249035</v>
      </c>
      <c r="Q63">
        <v>-3.2230033468959061</v>
      </c>
      <c r="R63">
        <v>-3.1893920758102809</v>
      </c>
      <c r="S63">
        <v>-2.902507130721367</v>
      </c>
      <c r="T63">
        <v>-3.104286712511946</v>
      </c>
      <c r="U63">
        <v>-2.8323233459837001</v>
      </c>
      <c r="V63">
        <v>-3.091093019094544</v>
      </c>
      <c r="W63">
        <v>-2.504150515716006</v>
      </c>
      <c r="AA63">
        <v>-3.097592179925285</v>
      </c>
      <c r="AB63">
        <v>-1.261232056812096</v>
      </c>
      <c r="AC63">
        <v>-2.6436398331158522</v>
      </c>
      <c r="AD63">
        <v>-3.3490537094986488</v>
      </c>
      <c r="AE63">
        <v>-2.459118063706506</v>
      </c>
      <c r="AF63">
        <v>-2.6311284265133068</v>
      </c>
      <c r="AG63">
        <v>-2.277273858183146</v>
      </c>
      <c r="AH63">
        <v>-2.2250511936270829</v>
      </c>
      <c r="AI63">
        <v>-2.7373038718105538</v>
      </c>
      <c r="AJ63">
        <v>-2.937933400944428</v>
      </c>
      <c r="AK63">
        <v>-2.8361539567069252</v>
      </c>
      <c r="AL63">
        <v>-2.9378058127200219</v>
      </c>
      <c r="AM63">
        <v>-2.8658312680609019</v>
      </c>
      <c r="AN63">
        <v>-2.9397948953284079</v>
      </c>
      <c r="AO63">
        <v>-2.4799462070824672</v>
      </c>
      <c r="AP63">
        <v>-2.9455006443909859</v>
      </c>
      <c r="AQ63">
        <v>-3.0498212211785338</v>
      </c>
      <c r="AR63">
        <v>-2.7557494608881261</v>
      </c>
      <c r="AS63">
        <v>-2.424165840051685</v>
      </c>
      <c r="AT63">
        <v>-2.9600215283595368</v>
      </c>
      <c r="AV63">
        <v>-1.411318212878641</v>
      </c>
      <c r="AW63">
        <v>-3.252459187949269</v>
      </c>
      <c r="AX63">
        <v>-3.11839237607093</v>
      </c>
      <c r="AY63">
        <v>-0.72753839658081232</v>
      </c>
      <c r="BA63">
        <v>-3.160817035404448</v>
      </c>
      <c r="BB63">
        <v>-3.2236669201261989</v>
      </c>
      <c r="BC63">
        <v>-1.8201761521162141</v>
      </c>
      <c r="BD63">
        <v>-2.6684140606839288</v>
      </c>
      <c r="BE63">
        <v>-3.3745332112616171</v>
      </c>
      <c r="BF63">
        <v>-3.434252659658676</v>
      </c>
      <c r="BG63">
        <v>-1.777519515091962</v>
      </c>
      <c r="BH63">
        <v>-2.81801446841716</v>
      </c>
      <c r="BI63">
        <v>-3.0127362539849352</v>
      </c>
      <c r="BJ63">
        <v>-1.909362357694947</v>
      </c>
      <c r="BK63">
        <v>-2.0953470454368071</v>
      </c>
      <c r="BL63">
        <v>-3.388514146213498</v>
      </c>
      <c r="BM63">
        <v>-2.1155216693186438</v>
      </c>
      <c r="BN63">
        <v>-3.269483431180606</v>
      </c>
      <c r="BO63">
        <v>-2.7315675577987042</v>
      </c>
      <c r="BP63">
        <v>-3.189558859555806</v>
      </c>
      <c r="BQ63">
        <v>-3.2915837167907069</v>
      </c>
      <c r="BR63">
        <v>-3.2472576253110979</v>
      </c>
      <c r="BS63">
        <v>-1.5604953873358589</v>
      </c>
      <c r="BT63">
        <v>-3.2151484642533479</v>
      </c>
      <c r="BU63">
        <v>-3.239222840321677</v>
      </c>
      <c r="BV63">
        <v>-2.2615172979862321</v>
      </c>
      <c r="BW63">
        <v>-3.014196547850176</v>
      </c>
      <c r="BZ63">
        <v>-3.289584911120822</v>
      </c>
      <c r="CA63">
        <v>-3.3807995020518589</v>
      </c>
      <c r="CB63">
        <v>-3.19086880696657</v>
      </c>
      <c r="CC63">
        <v>-3.0072573480411928</v>
      </c>
      <c r="CD63">
        <v>-3.2703061782522589</v>
      </c>
      <c r="CE63">
        <v>-3.401355125209669</v>
      </c>
      <c r="CF63">
        <v>-3.422073706573924</v>
      </c>
      <c r="CG63">
        <v>-3.4573273381080751</v>
      </c>
      <c r="CH63">
        <v>-3.5027950118508508</v>
      </c>
      <c r="CI63">
        <v>-3.4363426885593289</v>
      </c>
      <c r="CJ63">
        <v>-2.3557046794779239</v>
      </c>
      <c r="CK63">
        <v>-3.2310608670932179</v>
      </c>
      <c r="CL63">
        <v>-3.2556321845488378</v>
      </c>
      <c r="CM63">
        <v>-2.4414670309228401</v>
      </c>
      <c r="CN63">
        <v>-3.039924704711769</v>
      </c>
      <c r="CO63">
        <v>-0.97824453348545837</v>
      </c>
      <c r="CP63">
        <v>-3.1656525634876802</v>
      </c>
      <c r="CQ63">
        <v>-3.1191889309538658</v>
      </c>
      <c r="CR63">
        <v>-2.9955911110022551</v>
      </c>
      <c r="CS63">
        <v>-2.4714068822789561</v>
      </c>
      <c r="CU63">
        <v>-2.971285726760803</v>
      </c>
    </row>
    <row r="64" spans="1:101" x14ac:dyDescent="0.25">
      <c r="A64" t="s">
        <v>78</v>
      </c>
      <c r="B64">
        <v>-3.9128291889854978</v>
      </c>
      <c r="C64">
        <v>-3.985499390106706</v>
      </c>
      <c r="D64">
        <v>-3.0842907263136001</v>
      </c>
      <c r="E64">
        <v>-4.1532106164903499</v>
      </c>
      <c r="F64">
        <v>-3.1758355442261088</v>
      </c>
      <c r="G64">
        <v>-3.697033219455625</v>
      </c>
      <c r="H64">
        <v>-4.0657516367166728</v>
      </c>
      <c r="I64">
        <v>-3.8198562052348479</v>
      </c>
      <c r="J64">
        <v>-4.0487502368608697</v>
      </c>
      <c r="K64">
        <v>-3.5146474912327008</v>
      </c>
      <c r="L64">
        <v>-4.2166516672310816</v>
      </c>
      <c r="M64">
        <v>-4.1754073831762701</v>
      </c>
      <c r="N64">
        <v>-4.0707939537191029</v>
      </c>
      <c r="O64">
        <v>-3.875431043898236</v>
      </c>
      <c r="P64">
        <v>-3.804164584196986</v>
      </c>
      <c r="Q64">
        <v>-4.1250852699043028</v>
      </c>
      <c r="R64">
        <v>-4.0670179280452228</v>
      </c>
      <c r="S64">
        <v>-4.1070747794962781</v>
      </c>
      <c r="T64">
        <v>-4.1416797547326736</v>
      </c>
      <c r="U64">
        <v>-3.3316329568523519</v>
      </c>
      <c r="V64">
        <v>-3.820571714871777</v>
      </c>
      <c r="W64">
        <v>-3.298956762532538</v>
      </c>
      <c r="AA64">
        <v>-3.922747145503874</v>
      </c>
      <c r="AB64">
        <v>-3.45489457497407</v>
      </c>
      <c r="AC64">
        <v>-4.0780746940627068</v>
      </c>
      <c r="AD64">
        <v>-3.1236356041212341</v>
      </c>
      <c r="AE64">
        <v>-4.1597959353955831</v>
      </c>
      <c r="AF64">
        <v>-3.6069558538998332</v>
      </c>
      <c r="AG64">
        <v>-4.2141412130732681</v>
      </c>
      <c r="AH64">
        <v>-3.600346205883425</v>
      </c>
      <c r="AI64">
        <v>-3.9373144478782089</v>
      </c>
      <c r="AJ64">
        <v>-3.6789368862024898</v>
      </c>
      <c r="AK64">
        <v>-4.1290195390379427</v>
      </c>
      <c r="AL64">
        <v>-4.0861882794640367</v>
      </c>
      <c r="AM64">
        <v>-3.9923837694765871</v>
      </c>
      <c r="AN64">
        <v>-3.9830385156767769</v>
      </c>
      <c r="AO64">
        <v>-4.20194572165203</v>
      </c>
      <c r="AP64">
        <v>-4.0457431476839787</v>
      </c>
      <c r="AQ64">
        <v>-4.2106618495235564</v>
      </c>
      <c r="AR64">
        <v>-4.1132984717677434</v>
      </c>
      <c r="AS64">
        <v>-3.744982536723287</v>
      </c>
      <c r="AT64">
        <v>-4.0706296856276296</v>
      </c>
      <c r="AV64">
        <v>-3.0715454473688548</v>
      </c>
      <c r="AW64">
        <v>-3.8465326481471309</v>
      </c>
      <c r="AX64">
        <v>-3.686915975298108</v>
      </c>
      <c r="AY64">
        <v>-2.9237988760622091</v>
      </c>
      <c r="BA64">
        <v>-2.8795579876036679</v>
      </c>
      <c r="BB64">
        <v>-4.0945917276354864</v>
      </c>
      <c r="BC64">
        <v>-2.7301675048272269</v>
      </c>
      <c r="BD64">
        <v>-4.0755187789060061</v>
      </c>
      <c r="BE64">
        <v>-3.366707735643184</v>
      </c>
      <c r="BF64">
        <v>-3.7290537624249609</v>
      </c>
      <c r="BG64">
        <v>-3.8580108151508008</v>
      </c>
      <c r="BH64">
        <v>-3.8466714162055191</v>
      </c>
      <c r="BI64">
        <v>-3.7070358988517409</v>
      </c>
      <c r="BJ64">
        <v>-3.611827190435569</v>
      </c>
      <c r="BK64">
        <v>-4.0284056372661006</v>
      </c>
      <c r="BL64">
        <v>-4.1193883680554251</v>
      </c>
      <c r="BM64">
        <v>-4.1297958242214223</v>
      </c>
      <c r="BN64">
        <v>-4.1570226827876384</v>
      </c>
      <c r="BO64">
        <v>-4.0310776233440579</v>
      </c>
      <c r="BP64">
        <v>-4.1374676922049796</v>
      </c>
      <c r="BQ64">
        <v>-4.1786536869854727</v>
      </c>
      <c r="BR64">
        <v>-3.6971985053616718</v>
      </c>
      <c r="BS64">
        <v>-3.7689848699629578</v>
      </c>
      <c r="BT64">
        <v>-3.4710199218738369</v>
      </c>
      <c r="BU64">
        <v>-4.0541329048071413</v>
      </c>
      <c r="BV64">
        <v>-4.0991139023314194</v>
      </c>
      <c r="BW64">
        <v>-2.8468132441166429</v>
      </c>
      <c r="BZ64">
        <v>-3.639867934150427</v>
      </c>
      <c r="CA64">
        <v>-3.863944048526784</v>
      </c>
      <c r="CB64">
        <v>-4.0997719747509809</v>
      </c>
      <c r="CC64">
        <v>-3.823249915611068</v>
      </c>
      <c r="CD64">
        <v>-4.1141972576523207</v>
      </c>
      <c r="CE64">
        <v>-4.0073552718941503</v>
      </c>
      <c r="CF64">
        <v>-3.984993019013976</v>
      </c>
      <c r="CG64">
        <v>-4.1134023587975967</v>
      </c>
      <c r="CH64">
        <v>-2.9838489015009011</v>
      </c>
      <c r="CI64">
        <v>-4.2282288687338019</v>
      </c>
      <c r="CJ64">
        <v>-3.908118334671205</v>
      </c>
      <c r="CK64">
        <v>-3.8135671339517629</v>
      </c>
      <c r="CL64">
        <v>-4.0277556781747759</v>
      </c>
      <c r="CM64">
        <v>-3.4289535615869911</v>
      </c>
      <c r="CN64">
        <v>-3.9943058170072452</v>
      </c>
      <c r="CO64">
        <v>-4.0857843669184337</v>
      </c>
      <c r="CP64">
        <v>-4.0132785691603861</v>
      </c>
      <c r="CQ64">
        <v>-3.9558185813928679</v>
      </c>
      <c r="CR64">
        <v>-4.1900333957219544</v>
      </c>
      <c r="CS64">
        <v>-3.7223161837810261</v>
      </c>
      <c r="CU64">
        <v>-3.1859219386833999</v>
      </c>
    </row>
    <row r="65" spans="1:101" x14ac:dyDescent="0.25">
      <c r="A65" t="s">
        <v>79</v>
      </c>
      <c r="B65">
        <v>-3.3225113708959002</v>
      </c>
      <c r="C65">
        <v>-3.4091190358597401</v>
      </c>
      <c r="D65">
        <v>-1.8635494752857631</v>
      </c>
      <c r="E65">
        <v>-2.9604651594611089</v>
      </c>
      <c r="F65">
        <v>-3.186809581872823</v>
      </c>
      <c r="G65">
        <v>-2.99141091972735</v>
      </c>
      <c r="H65">
        <v>-3.117107629292132</v>
      </c>
      <c r="I65">
        <v>-2.6155354669624651</v>
      </c>
      <c r="J65">
        <v>-3.2422945182029861</v>
      </c>
      <c r="K65">
        <v>-3.2600840359998542</v>
      </c>
      <c r="L65">
        <v>-3.1646178894849561</v>
      </c>
      <c r="M65">
        <v>-2.8912869883704442</v>
      </c>
      <c r="N65">
        <v>-3.333697919252554</v>
      </c>
      <c r="O65">
        <v>-3.0952800625429862</v>
      </c>
      <c r="P65">
        <v>-3.221726214645297</v>
      </c>
      <c r="Q65">
        <v>-3.173072433319517</v>
      </c>
      <c r="R65">
        <v>-3.2952828988058531</v>
      </c>
      <c r="S65">
        <v>-2.5626748193921429</v>
      </c>
      <c r="T65">
        <v>-3.0989425934962598</v>
      </c>
      <c r="U65">
        <v>-2.7408750559993078</v>
      </c>
      <c r="V65">
        <v>-2.790556755872343</v>
      </c>
      <c r="W65">
        <v>-1.6204952526270291</v>
      </c>
      <c r="AA65">
        <v>-2.3311285171998559</v>
      </c>
      <c r="AB65">
        <v>-2.7404858940909289</v>
      </c>
      <c r="AC65">
        <v>-2.981056539914078</v>
      </c>
      <c r="AD65">
        <v>-2.504741644069628</v>
      </c>
      <c r="AE65">
        <v>-3.0021481984946519</v>
      </c>
      <c r="AF65">
        <v>-3.0617155588216121</v>
      </c>
      <c r="AG65">
        <v>-3.1890503893718258</v>
      </c>
      <c r="AH65">
        <v>-2.6930842968445332</v>
      </c>
      <c r="AI65">
        <v>-2.8823833154440202</v>
      </c>
      <c r="AJ65">
        <v>-2.810736643976071</v>
      </c>
      <c r="AK65">
        <v>-2.839946555995815</v>
      </c>
      <c r="AL65">
        <v>-2.646966885190563</v>
      </c>
      <c r="AM65">
        <v>-2.7041956750487701</v>
      </c>
      <c r="AN65">
        <v>-2.630489889515947</v>
      </c>
      <c r="AO65">
        <v>-2.8068889825941818</v>
      </c>
      <c r="AP65">
        <v>-2.6822919387251951</v>
      </c>
      <c r="AQ65">
        <v>-2.267933443111394</v>
      </c>
      <c r="AR65">
        <v>-2.525405096027693</v>
      </c>
      <c r="AS65">
        <v>-2.535243171818971</v>
      </c>
      <c r="AT65">
        <v>-2.6114418494431031</v>
      </c>
      <c r="AV65">
        <v>-1.2557736727636291</v>
      </c>
      <c r="AW65">
        <v>-3.1095568549180981</v>
      </c>
      <c r="AX65">
        <v>-3.313039635721672</v>
      </c>
      <c r="AY65">
        <v>-2.2924979567722041</v>
      </c>
      <c r="BA65">
        <v>-3.350127668474554</v>
      </c>
      <c r="BB65">
        <v>-3.5060082904870629</v>
      </c>
      <c r="BC65">
        <v>-1.8971459410149469</v>
      </c>
      <c r="BD65">
        <v>-1.454396194439227</v>
      </c>
      <c r="BE65">
        <v>-2.245568797560578</v>
      </c>
      <c r="BF65">
        <v>-2.5931450242705441</v>
      </c>
      <c r="BG65">
        <v>-2.4473472811399111</v>
      </c>
      <c r="BH65">
        <v>-2.3307174863033051</v>
      </c>
      <c r="BI65">
        <v>-3.2591112917289862</v>
      </c>
      <c r="BJ65">
        <v>-3.0800851027997682</v>
      </c>
      <c r="BK65">
        <v>-3.1463130314582539</v>
      </c>
      <c r="BL65">
        <v>-2.7515944659705922</v>
      </c>
      <c r="BM65">
        <v>-3.445481620945388</v>
      </c>
      <c r="BN65">
        <v>-3.4419853530116571</v>
      </c>
      <c r="BO65">
        <v>-3.219554523312433</v>
      </c>
      <c r="BP65">
        <v>-3.1965001429435631</v>
      </c>
      <c r="BQ65">
        <v>-2.8706873750487278</v>
      </c>
      <c r="BR65">
        <v>-3.0708448759788971</v>
      </c>
      <c r="BS65">
        <v>-3.2540932068849489</v>
      </c>
      <c r="BT65">
        <v>-3.1106028360575202</v>
      </c>
      <c r="BU65">
        <v>-2.738748857707634</v>
      </c>
      <c r="BV65">
        <v>-2.171984722218657</v>
      </c>
      <c r="BW65">
        <v>-1.9200251681862319</v>
      </c>
      <c r="BZ65">
        <v>-2.19073756061545</v>
      </c>
      <c r="CA65">
        <v>-3.0435536095886819</v>
      </c>
      <c r="CB65">
        <v>-3.1593039414126101</v>
      </c>
      <c r="CC65">
        <v>-3.205888844080202</v>
      </c>
      <c r="CD65">
        <v>-3.2345922921545118</v>
      </c>
      <c r="CE65">
        <v>-3.02566580776918</v>
      </c>
      <c r="CF65">
        <v>-2.9714753024759988</v>
      </c>
      <c r="CG65">
        <v>-2.5402316013648401</v>
      </c>
      <c r="CH65">
        <v>-2.62274695813006</v>
      </c>
      <c r="CI65">
        <v>-1.485562840403877</v>
      </c>
      <c r="CJ65">
        <v>-2.7026436582871129</v>
      </c>
      <c r="CK65">
        <v>-2.3286677952013961</v>
      </c>
      <c r="CL65">
        <v>-2.3406621027748451</v>
      </c>
      <c r="CM65">
        <v>-2.6275173656760722</v>
      </c>
      <c r="CN65">
        <v>-2.5814012778053681</v>
      </c>
      <c r="CO65">
        <v>-2.1965261974585881</v>
      </c>
      <c r="CP65">
        <v>-2.2593836010259598</v>
      </c>
      <c r="CQ65">
        <v>-2.7429877961588591</v>
      </c>
      <c r="CR65">
        <v>-2.381962910637454</v>
      </c>
      <c r="CS65">
        <v>-2.3794521432762719</v>
      </c>
      <c r="CU65">
        <v>-1.966108343287615</v>
      </c>
    </row>
    <row r="66" spans="1:101" x14ac:dyDescent="0.25">
      <c r="A66" t="s">
        <v>80</v>
      </c>
      <c r="B66">
        <v>-3.6979299941961981</v>
      </c>
      <c r="C66">
        <v>-3.4986543848440639</v>
      </c>
      <c r="D66">
        <v>-2.4704610473583268</v>
      </c>
      <c r="E66">
        <v>-3.4473136241484119</v>
      </c>
      <c r="F66">
        <v>-3.2428956511962488</v>
      </c>
      <c r="G66">
        <v>-3.522715268131027</v>
      </c>
      <c r="H66">
        <v>-3.45541041789726</v>
      </c>
      <c r="I66">
        <v>-3.236994354719676</v>
      </c>
      <c r="J66">
        <v>-3.4323903072111941</v>
      </c>
      <c r="K66">
        <v>-3.528511894170669</v>
      </c>
      <c r="L66">
        <v>-3.4552353552801112</v>
      </c>
      <c r="M66">
        <v>-3.4506547871567119</v>
      </c>
      <c r="N66">
        <v>-3.4423781695068749</v>
      </c>
      <c r="O66">
        <v>-3.4217496574560502</v>
      </c>
      <c r="P66">
        <v>-2.958762072938582</v>
      </c>
      <c r="Q66">
        <v>-3.1298318340158349</v>
      </c>
      <c r="R66">
        <v>-3.7141476800660511</v>
      </c>
      <c r="S66">
        <v>-3.5677354045804202</v>
      </c>
      <c r="T66">
        <v>-3.6022273418235788</v>
      </c>
      <c r="U66">
        <v>-3.528654470947088</v>
      </c>
      <c r="V66">
        <v>-3.4494415813081791</v>
      </c>
      <c r="W66">
        <v>-3.0707869481820391</v>
      </c>
      <c r="AA66">
        <v>-3.5103097678538808</v>
      </c>
      <c r="BA66">
        <v>-3.7439167368463222</v>
      </c>
      <c r="BB66">
        <v>-3.7641663898969022</v>
      </c>
      <c r="BC66">
        <v>-2.2516864829451069</v>
      </c>
      <c r="BD66">
        <v>-3.4498318709230742</v>
      </c>
      <c r="BE66">
        <v>-3.508908244905701</v>
      </c>
      <c r="BF66">
        <v>-2.2044135892238419</v>
      </c>
      <c r="BG66">
        <v>-2.365568881081165</v>
      </c>
      <c r="BH66">
        <v>-2.607706147255624</v>
      </c>
      <c r="BI66">
        <v>-2.9215129972315732</v>
      </c>
      <c r="BJ66">
        <v>-3.6873936493342221</v>
      </c>
      <c r="BK66">
        <v>-3.0618648279591341</v>
      </c>
      <c r="BL66">
        <v>-2.9451613555206819</v>
      </c>
      <c r="BM66">
        <v>-2.70483499259934</v>
      </c>
      <c r="BN66">
        <v>-2.6865371559460871</v>
      </c>
      <c r="BO66">
        <v>-2.009405457023846</v>
      </c>
      <c r="BP66">
        <v>-2.629421201877912</v>
      </c>
      <c r="BQ66">
        <v>-3.978563744872365</v>
      </c>
      <c r="BR66">
        <v>-2.8040743288714829</v>
      </c>
      <c r="BS66">
        <v>-2.9739663396784048</v>
      </c>
      <c r="BT66">
        <v>-2.460030553082738</v>
      </c>
      <c r="BU66">
        <v>-3.6005913931983589</v>
      </c>
      <c r="BV66">
        <v>-2.5751678487229559</v>
      </c>
      <c r="BW66">
        <v>-2.926576234620216</v>
      </c>
      <c r="BZ66">
        <v>-2.9363911684684001</v>
      </c>
      <c r="CA66">
        <v>-3.560657701876055</v>
      </c>
      <c r="CB66">
        <v>-3.4223814519248421</v>
      </c>
      <c r="CC66">
        <v>-2.869203128787515</v>
      </c>
      <c r="CD66">
        <v>-3.3940791340463319</v>
      </c>
      <c r="CE66">
        <v>-1.547594446008872</v>
      </c>
      <c r="CF66">
        <v>-3.4910869066811472</v>
      </c>
      <c r="CG66">
        <v>-3.4987009161400748</v>
      </c>
      <c r="CH66">
        <v>-3.51881531298074</v>
      </c>
      <c r="CI66">
        <v>-3.4090464061008849</v>
      </c>
      <c r="CJ66">
        <v>-3.1425465830234338</v>
      </c>
      <c r="CK66">
        <v>-2.503834620672619</v>
      </c>
      <c r="CL66">
        <v>-2.2678032248631959</v>
      </c>
      <c r="CM66">
        <v>-2.909799675884273</v>
      </c>
      <c r="CN66">
        <v>-3.2795182687591669</v>
      </c>
      <c r="CO66">
        <v>-3.4723465463547778</v>
      </c>
      <c r="CP66">
        <v>-2.3479413684069659</v>
      </c>
      <c r="CQ66">
        <v>-2.464125534595567</v>
      </c>
      <c r="CR66">
        <v>-3.1480414613998828</v>
      </c>
      <c r="CS66">
        <v>-2.1974375644919188</v>
      </c>
      <c r="CU66">
        <v>-2.620778459166953</v>
      </c>
    </row>
    <row r="67" spans="1:101" x14ac:dyDescent="0.25">
      <c r="A67" t="s">
        <v>81</v>
      </c>
      <c r="B67">
        <v>-3.3789699158128772</v>
      </c>
      <c r="C67">
        <v>-3.355912665326704</v>
      </c>
      <c r="D67">
        <v>-2.3099832285061779</v>
      </c>
      <c r="E67">
        <v>-1.7661930090626881</v>
      </c>
      <c r="F67">
        <v>-3.4223486411941031</v>
      </c>
      <c r="G67">
        <v>-2.9041552450262902</v>
      </c>
      <c r="H67">
        <v>-3.0267768171418621</v>
      </c>
      <c r="I67">
        <v>-3.1353292664796091</v>
      </c>
      <c r="J67">
        <v>-2.8936586557796362</v>
      </c>
      <c r="K67">
        <v>-3.2851138886444429</v>
      </c>
      <c r="L67">
        <v>-3.2586092922828671</v>
      </c>
      <c r="M67">
        <v>-2.897741458698428</v>
      </c>
      <c r="N67">
        <v>-3.0160555677096719</v>
      </c>
      <c r="O67">
        <v>-2.769689862606961</v>
      </c>
      <c r="P67">
        <v>-3.0804997960893128</v>
      </c>
      <c r="Q67">
        <v>-2.933510385938078</v>
      </c>
      <c r="R67">
        <v>-2.640693891160967</v>
      </c>
      <c r="S67">
        <v>-2.993457813382999</v>
      </c>
      <c r="T67">
        <v>-3.307504296692346</v>
      </c>
      <c r="U67">
        <v>-2.8725652603464571</v>
      </c>
      <c r="V67">
        <v>-3.439913794330367</v>
      </c>
      <c r="W67">
        <v>-3.0357544943519801</v>
      </c>
      <c r="AA67">
        <v>-3.109433855620868</v>
      </c>
      <c r="AB67">
        <v>-3.2065289826352958</v>
      </c>
      <c r="AC67">
        <v>-3.307137762536795</v>
      </c>
      <c r="AD67">
        <v>-3.3901004139709818</v>
      </c>
      <c r="AE67">
        <v>-3.2539071039496958</v>
      </c>
      <c r="AF67">
        <v>-3.0234460995367178</v>
      </c>
      <c r="AG67">
        <v>-3.124463284815457</v>
      </c>
      <c r="AH67">
        <v>-3.0680033664417889</v>
      </c>
      <c r="AI67">
        <v>-2.7648521225873459</v>
      </c>
      <c r="AJ67">
        <v>-2.94546963952325</v>
      </c>
      <c r="AK67">
        <v>-2.8706739574584068</v>
      </c>
      <c r="AL67">
        <v>-3.1678098647292452</v>
      </c>
      <c r="AM67">
        <v>-2.2115727752058971</v>
      </c>
      <c r="AN67">
        <v>-3.3285217995899581</v>
      </c>
      <c r="AO67">
        <v>-2.8702894502467311</v>
      </c>
      <c r="AP67">
        <v>-3.056863284075177</v>
      </c>
      <c r="AQ67">
        <v>-3.313347177878069</v>
      </c>
      <c r="AR67">
        <v>-2.8156669338115541</v>
      </c>
      <c r="AS67">
        <v>-2.993491167146491</v>
      </c>
      <c r="AT67">
        <v>-2.2701840309617149</v>
      </c>
      <c r="AV67">
        <v>-2.756982653874346</v>
      </c>
      <c r="AW67">
        <v>-3.48334339180062</v>
      </c>
      <c r="AX67">
        <v>-3.2926925566648482</v>
      </c>
      <c r="AY67">
        <v>-1.6304437686032329</v>
      </c>
      <c r="BA67">
        <v>-3.484907523723213</v>
      </c>
      <c r="BB67">
        <v>-3.4588175403439432</v>
      </c>
      <c r="BC67">
        <v>-1.535436234329125</v>
      </c>
      <c r="BD67">
        <v>-2.7106768990804011</v>
      </c>
      <c r="BE67">
        <v>-2.88579219374521</v>
      </c>
      <c r="BF67">
        <v>-2.67985836572652</v>
      </c>
      <c r="BG67">
        <v>-2.833157823319254</v>
      </c>
      <c r="BH67">
        <v>-2.5959606691392239</v>
      </c>
      <c r="BI67">
        <v>-3.1527735313547618</v>
      </c>
      <c r="BJ67">
        <v>-2.7530058643560489</v>
      </c>
      <c r="BK67">
        <v>-2.6936687591034212</v>
      </c>
      <c r="BL67">
        <v>-2.8761775607593441</v>
      </c>
      <c r="BM67">
        <v>-3.4980874694542559</v>
      </c>
      <c r="BN67">
        <v>-3.47527543660195</v>
      </c>
      <c r="BO67">
        <v>-3.4305689684039309</v>
      </c>
      <c r="BP67">
        <v>-3.4985333226399979</v>
      </c>
      <c r="BQ67">
        <v>-3.1483913404946429</v>
      </c>
      <c r="BR67">
        <v>-3.1677149255407651</v>
      </c>
      <c r="BS67">
        <v>-3.541309854970248</v>
      </c>
      <c r="BT67">
        <v>-3.455419221300827</v>
      </c>
      <c r="BU67">
        <v>-2.763821372408251</v>
      </c>
      <c r="BV67">
        <v>-2.5535779603210931</v>
      </c>
      <c r="BW67">
        <v>-3.4681792671478422</v>
      </c>
      <c r="BZ67">
        <v>-3.3962510648140309</v>
      </c>
      <c r="CA67">
        <v>-3.2189433765632209</v>
      </c>
      <c r="CB67">
        <v>-3.3899160357852942</v>
      </c>
      <c r="CC67">
        <v>-3.3816951154549422</v>
      </c>
      <c r="CD67">
        <v>-3.2562717531598748</v>
      </c>
      <c r="CE67">
        <v>-3.4565909124368268</v>
      </c>
      <c r="CF67">
        <v>-2.7769588369721778</v>
      </c>
      <c r="CG67">
        <v>-3.2362102315801748</v>
      </c>
      <c r="CH67">
        <v>-3.387077570025951</v>
      </c>
      <c r="CI67">
        <v>-3.2087465056214231</v>
      </c>
      <c r="CJ67">
        <v>-2.3922452030771351</v>
      </c>
      <c r="CK67">
        <v>-3.3453711516768978</v>
      </c>
      <c r="CL67">
        <v>-2.6403900878231581</v>
      </c>
      <c r="CM67">
        <v>-2.0621642210516882</v>
      </c>
      <c r="CN67">
        <v>-2.3662770220607161</v>
      </c>
      <c r="CO67">
        <v>-2.1803302432788239</v>
      </c>
      <c r="CP67">
        <v>-1.893873190054211</v>
      </c>
      <c r="CQ67">
        <v>-2.2967450533793121</v>
      </c>
      <c r="CR67">
        <v>-3.369266049655061</v>
      </c>
      <c r="CS67">
        <v>-2.3190902841665899</v>
      </c>
      <c r="CU67">
        <v>-2.4561249181890341</v>
      </c>
    </row>
    <row r="68" spans="1:101" x14ac:dyDescent="0.25">
      <c r="A68" t="s">
        <v>82</v>
      </c>
      <c r="C68">
        <v>-3.5373185097377018</v>
      </c>
      <c r="D68">
        <v>-2.700213404712922</v>
      </c>
      <c r="E68">
        <v>-1.810031634561452</v>
      </c>
      <c r="F68">
        <v>-1.5018032536554531</v>
      </c>
      <c r="G68">
        <v>-3.2722383483421549</v>
      </c>
      <c r="H68">
        <v>-1.620746199190543</v>
      </c>
      <c r="I68">
        <v>-2.9145880376588029</v>
      </c>
      <c r="J68">
        <v>-2.098785624445358</v>
      </c>
      <c r="K68">
        <v>-2.2908333140039638</v>
      </c>
      <c r="L68">
        <v>-2.707451531131329</v>
      </c>
      <c r="M68">
        <v>-3.9852919241396232</v>
      </c>
      <c r="N68">
        <v>-2.2147488458476592</v>
      </c>
      <c r="O68">
        <v>-3.0990574198938412</v>
      </c>
      <c r="P68">
        <v>-3.9408985409262169</v>
      </c>
      <c r="Q68">
        <v>-3.831604484745089</v>
      </c>
      <c r="R68">
        <v>-3.2898670849361831</v>
      </c>
      <c r="S68">
        <v>-2.7043497809856438</v>
      </c>
      <c r="T68">
        <v>-2.9967395976141522</v>
      </c>
      <c r="U68">
        <v>-2.9671982386568989</v>
      </c>
      <c r="V68">
        <v>-3.1284619077478819</v>
      </c>
      <c r="W68">
        <v>-2.9142571169276801</v>
      </c>
      <c r="Y68">
        <v>-3.822722390502312</v>
      </c>
      <c r="Z68">
        <v>-3.86983383737926</v>
      </c>
      <c r="AA68">
        <v>-3.9576329823621181</v>
      </c>
      <c r="AB68">
        <v>-3.3366255692073752</v>
      </c>
      <c r="AC68">
        <v>-3.346271833251429</v>
      </c>
      <c r="AD68">
        <v>-3.1031032934941769</v>
      </c>
      <c r="AE68">
        <v>-1.287240682823966</v>
      </c>
      <c r="AF68">
        <v>-2.3380597590134662</v>
      </c>
      <c r="AG68">
        <v>-2.4248160181681699</v>
      </c>
      <c r="AH68">
        <v>-3.7624459652420219</v>
      </c>
      <c r="AI68">
        <v>-2.1015324682569552</v>
      </c>
      <c r="AJ68">
        <v>-3.6937566620229001</v>
      </c>
      <c r="AK68">
        <v>-2.758961322348263</v>
      </c>
      <c r="AL68">
        <v>-3.8087054803747762</v>
      </c>
      <c r="AM68">
        <v>-3.8290999058534259</v>
      </c>
      <c r="AN68">
        <v>-2.0222571565639189</v>
      </c>
      <c r="AO68">
        <v>-1.6283167087545589</v>
      </c>
      <c r="AP68">
        <v>-2.9131538619978818</v>
      </c>
      <c r="AQ68">
        <v>-3.8795415949031899</v>
      </c>
      <c r="AR68">
        <v>-2.0866796626322999</v>
      </c>
      <c r="AS68">
        <v>-1.538597269108005</v>
      </c>
      <c r="AW68">
        <v>-3.603921265444185</v>
      </c>
      <c r="AX68">
        <v>-3.8131689805311741</v>
      </c>
    </row>
    <row r="69" spans="1:101" x14ac:dyDescent="0.25">
      <c r="A69" t="s">
        <v>83</v>
      </c>
      <c r="C69">
        <v>-3.1468472196452839</v>
      </c>
      <c r="D69">
        <v>-2.836385612120873</v>
      </c>
      <c r="E69">
        <v>-2.5992819552514739</v>
      </c>
      <c r="F69">
        <v>-3.088593500281585</v>
      </c>
      <c r="G69">
        <v>-3.167340391644506</v>
      </c>
      <c r="H69">
        <v>-3.2158109604837528</v>
      </c>
      <c r="I69">
        <v>-3.3277687516794652</v>
      </c>
      <c r="J69">
        <v>-3.3919227531779601</v>
      </c>
      <c r="K69">
        <v>-3.2960902991619272</v>
      </c>
      <c r="L69">
        <v>-3.2441622526111229</v>
      </c>
      <c r="M69">
        <v>-3.3276867315063701</v>
      </c>
      <c r="N69">
        <v>-2.998933563040111</v>
      </c>
      <c r="O69">
        <v>-3.2279228580633839</v>
      </c>
      <c r="P69">
        <v>-3.1485715871860251</v>
      </c>
      <c r="Q69">
        <v>-3.0358955365241771</v>
      </c>
      <c r="R69">
        <v>-3.0752669865082569</v>
      </c>
      <c r="S69">
        <v>-3.080441106869809</v>
      </c>
      <c r="T69">
        <v>-3.3235471566741879</v>
      </c>
      <c r="U69">
        <v>-3.210535187248289</v>
      </c>
      <c r="V69">
        <v>-3.1845825144039099</v>
      </c>
      <c r="W69">
        <v>-2.5616906173444871</v>
      </c>
      <c r="Y69">
        <v>-2.7041684612906032</v>
      </c>
      <c r="Z69">
        <v>-2.6492586691419389</v>
      </c>
      <c r="AA69">
        <v>-1.465250277052891</v>
      </c>
      <c r="AB69">
        <v>-3.039222640481702</v>
      </c>
      <c r="AC69">
        <v>-2.995132576771379</v>
      </c>
      <c r="AD69">
        <v>-3.0200035644665491</v>
      </c>
      <c r="AE69">
        <v>-3.213635346174804</v>
      </c>
      <c r="AF69">
        <v>-3.1881093169064032</v>
      </c>
      <c r="AG69">
        <v>-3.002413236130733</v>
      </c>
      <c r="AH69">
        <v>-3.102174908518625</v>
      </c>
      <c r="AI69">
        <v>-3.2984797752091581</v>
      </c>
      <c r="AJ69">
        <v>-3.095647859152205</v>
      </c>
      <c r="AK69">
        <v>-3.186263100950526</v>
      </c>
      <c r="AL69">
        <v>-2.961154978982222</v>
      </c>
      <c r="AM69">
        <v>-3.091086375018115</v>
      </c>
      <c r="AN69">
        <v>-2.8414721892612378</v>
      </c>
      <c r="AO69">
        <v>-2.833258945718383</v>
      </c>
      <c r="AP69">
        <v>-3.3641665030427421</v>
      </c>
      <c r="AQ69">
        <v>-3.277743164252346</v>
      </c>
      <c r="AR69">
        <v>-3.1270213442359891</v>
      </c>
      <c r="AS69">
        <v>-2.9008488921277329</v>
      </c>
      <c r="AW69">
        <v>-2.7076246960241628</v>
      </c>
      <c r="AX69">
        <v>-3.1382441956741798</v>
      </c>
      <c r="BB69">
        <v>-2.921788978963709</v>
      </c>
      <c r="BC69">
        <v>-2.4045354812888529</v>
      </c>
      <c r="BD69">
        <v>-1.843582185669101</v>
      </c>
      <c r="BE69">
        <v>-2.9021471095576969</v>
      </c>
      <c r="BF69">
        <v>-2.352135886212773</v>
      </c>
      <c r="BG69">
        <v>-2.963476881790704</v>
      </c>
      <c r="BH69">
        <v>-3.13795048708017</v>
      </c>
      <c r="BI69">
        <v>-3.091126279772074</v>
      </c>
      <c r="BJ69">
        <v>-2.960657963777455</v>
      </c>
      <c r="BK69">
        <v>-2.9416045687032182</v>
      </c>
      <c r="BL69">
        <v>-2.9232023626859931</v>
      </c>
      <c r="BM69">
        <v>-2.7181331100189889</v>
      </c>
      <c r="BN69">
        <v>-2.7696447855387909</v>
      </c>
      <c r="BO69">
        <v>-3.1754472814218482</v>
      </c>
      <c r="BP69">
        <v>-2.9836304771764399</v>
      </c>
      <c r="BQ69">
        <v>-2.9925155623801678</v>
      </c>
      <c r="BR69">
        <v>-2.7145357517558431</v>
      </c>
      <c r="BS69">
        <v>-2.881339614965412</v>
      </c>
      <c r="BT69">
        <v>-2.783639712987922</v>
      </c>
      <c r="BU69">
        <v>-3.036466718841536</v>
      </c>
      <c r="BV69">
        <v>-2.6092961441942908</v>
      </c>
      <c r="BX69">
        <v>-2.7713367011877161</v>
      </c>
      <c r="BY69">
        <v>-2.5285244032391092</v>
      </c>
      <c r="BZ69">
        <v>-1.484406252335948</v>
      </c>
      <c r="CA69">
        <v>-2.4532649099850419</v>
      </c>
      <c r="CB69">
        <v>-2.9379603475224032</v>
      </c>
      <c r="CC69">
        <v>-3.0462121863762639</v>
      </c>
      <c r="CD69">
        <v>-3.3325904624015701</v>
      </c>
      <c r="CE69">
        <v>-2.9814935787197001</v>
      </c>
      <c r="CF69">
        <v>-3.062216948015652</v>
      </c>
      <c r="CG69">
        <v>-3.2791497198699071</v>
      </c>
      <c r="CH69">
        <v>-3.4682252927399939</v>
      </c>
      <c r="CI69">
        <v>-3.3010552723053999</v>
      </c>
      <c r="CJ69">
        <v>-3.288022914796318</v>
      </c>
      <c r="CK69">
        <v>-3.2796256611309822</v>
      </c>
      <c r="CL69">
        <v>-3.255849709858988</v>
      </c>
      <c r="CM69">
        <v>-3.2742014032556468</v>
      </c>
      <c r="CN69">
        <v>-3.1283809338379269</v>
      </c>
      <c r="CO69">
        <v>-3.1368841941406802</v>
      </c>
      <c r="CP69">
        <v>-2.980332768887187</v>
      </c>
      <c r="CQ69">
        <v>-3.1015034862605142</v>
      </c>
      <c r="CR69">
        <v>-2.8666145927724642</v>
      </c>
      <c r="CV69">
        <v>-3.0824395645366121</v>
      </c>
      <c r="CW69">
        <v>-3.1278711331625222</v>
      </c>
    </row>
    <row r="70" spans="1:101" x14ac:dyDescent="0.25">
      <c r="A70" t="s">
        <v>84</v>
      </c>
      <c r="C70">
        <v>-3.352485315256263</v>
      </c>
      <c r="D70">
        <v>-1.0472991854639451</v>
      </c>
      <c r="E70">
        <v>-0.54299759037525452</v>
      </c>
      <c r="F70">
        <v>-3.5172939154734091</v>
      </c>
      <c r="G70">
        <v>-3.3044871644847889</v>
      </c>
      <c r="H70">
        <v>-2.9358073608378099</v>
      </c>
      <c r="I70">
        <v>-3.0837738980366551</v>
      </c>
      <c r="J70">
        <v>-1.9802923184435559</v>
      </c>
      <c r="K70">
        <v>-1.886057902583123</v>
      </c>
      <c r="L70">
        <v>-1.6463298845641019</v>
      </c>
      <c r="M70">
        <v>-1.5360961617467921</v>
      </c>
      <c r="N70">
        <v>-1.8087915679197539</v>
      </c>
      <c r="O70">
        <v>-2.722786449986724</v>
      </c>
      <c r="P70">
        <v>-3.6069747649367558</v>
      </c>
      <c r="Q70">
        <v>-3.576042753112143</v>
      </c>
      <c r="R70">
        <v>-3.5093799803452632</v>
      </c>
      <c r="S70">
        <v>-2.683739176438845</v>
      </c>
      <c r="T70">
        <v>-2.382530454465404</v>
      </c>
      <c r="U70">
        <v>-2.8505529427810128</v>
      </c>
      <c r="V70">
        <v>-3.2775033521127068</v>
      </c>
      <c r="W70">
        <v>-1.1284826361926501</v>
      </c>
      <c r="Y70">
        <v>-1.978393691263485</v>
      </c>
      <c r="Z70">
        <v>-2.7214725953206389</v>
      </c>
      <c r="AA70">
        <v>-3.5122685754908352</v>
      </c>
      <c r="AB70">
        <v>-3.3250287269145962</v>
      </c>
      <c r="AC70">
        <v>-3.0797075197106851</v>
      </c>
      <c r="AD70">
        <v>-3.675857537631908</v>
      </c>
      <c r="AE70">
        <v>-3.5207136417453531</v>
      </c>
      <c r="AF70">
        <v>-3.618178887448269</v>
      </c>
      <c r="AG70">
        <v>-0.37215592175003798</v>
      </c>
      <c r="AH70">
        <v>-2.0203715782463472</v>
      </c>
      <c r="AI70">
        <v>-3.144747642930545</v>
      </c>
      <c r="AJ70">
        <v>-3.573981009984895</v>
      </c>
      <c r="AK70">
        <v>-2.5684503358325732</v>
      </c>
      <c r="AL70">
        <v>-2.8958583321581299</v>
      </c>
      <c r="AM70">
        <v>-3.2433441170504369</v>
      </c>
      <c r="AN70">
        <v>-3.8759004821709921</v>
      </c>
      <c r="AO70">
        <v>-4.125498535243711</v>
      </c>
      <c r="AP70">
        <v>-3.8772502653386369</v>
      </c>
      <c r="AQ70">
        <v>-3.7524205519016731</v>
      </c>
      <c r="AR70">
        <v>-3.6913704684266651</v>
      </c>
      <c r="AS70">
        <v>-3.8154103619825088</v>
      </c>
      <c r="AW70">
        <v>-2.56738719114712</v>
      </c>
      <c r="AX70">
        <v>-3.2410278285999392</v>
      </c>
      <c r="BB70">
        <v>-2.360590175490898</v>
      </c>
      <c r="BC70">
        <v>-2.5257544222104289</v>
      </c>
      <c r="BD70">
        <v>-2.3498771148701438</v>
      </c>
      <c r="BE70">
        <v>-3.156396695117027</v>
      </c>
      <c r="BF70">
        <v>-3.5126923392870011</v>
      </c>
      <c r="BG70">
        <v>-3.233127204894787</v>
      </c>
      <c r="BH70">
        <v>-1.7638521092099531</v>
      </c>
      <c r="BI70">
        <v>-1.845611058414609</v>
      </c>
      <c r="BJ70">
        <v>-2.5516377186720001</v>
      </c>
      <c r="BK70">
        <v>-1.7156652906648451</v>
      </c>
      <c r="BL70">
        <v>-2.0308328597220391</v>
      </c>
      <c r="BM70">
        <v>-1.5757854078857521</v>
      </c>
      <c r="BN70">
        <v>-2.1378204034145361</v>
      </c>
      <c r="BO70">
        <v>-0.82532882146120001</v>
      </c>
      <c r="BP70">
        <v>-0.34391768515355331</v>
      </c>
      <c r="BQ70">
        <v>-3.4633399800081981</v>
      </c>
      <c r="BR70">
        <v>-3.1409954733070009</v>
      </c>
      <c r="BS70">
        <v>-4.0383160118928707</v>
      </c>
      <c r="BT70">
        <v>-3.7149727146172049</v>
      </c>
      <c r="BU70">
        <v>-3.866867630823565</v>
      </c>
      <c r="BV70">
        <v>-0.93976865098982953</v>
      </c>
      <c r="BX70">
        <v>-1.371600097930092</v>
      </c>
      <c r="BY70">
        <v>-2.794995124618727</v>
      </c>
      <c r="BZ70">
        <v>-1.309846843068182</v>
      </c>
      <c r="CA70">
        <v>-2.9831293730455162</v>
      </c>
      <c r="CB70">
        <v>-1.6992622277939109</v>
      </c>
      <c r="CC70">
        <v>-1.670628155952256</v>
      </c>
      <c r="CD70">
        <v>-2.078931171427683</v>
      </c>
      <c r="CE70">
        <v>-2.75051242549389</v>
      </c>
      <c r="CF70">
        <v>-3.7547941153380191</v>
      </c>
      <c r="CG70">
        <v>-3.8508518033849661</v>
      </c>
      <c r="CH70">
        <v>-3.7190779899347142</v>
      </c>
      <c r="CI70">
        <v>-3.7355773522204698</v>
      </c>
      <c r="CJ70">
        <v>-2.8593006799934328</v>
      </c>
      <c r="CK70">
        <v>-2.2370095466121751</v>
      </c>
      <c r="CL70">
        <v>-2.7294834530734202</v>
      </c>
      <c r="CM70">
        <v>-1.884807178145369</v>
      </c>
      <c r="CN70">
        <v>-3.491017457207676</v>
      </c>
      <c r="CO70">
        <v>-3.7743200492099862</v>
      </c>
      <c r="CP70">
        <v>-3.054224789320906</v>
      </c>
      <c r="CQ70">
        <v>-1.4647583153424879</v>
      </c>
      <c r="CR70">
        <v>-3.895641582403194</v>
      </c>
      <c r="CV70">
        <v>-2.2956349660767792</v>
      </c>
      <c r="CW70">
        <v>-2.3706030985295259</v>
      </c>
    </row>
    <row r="71" spans="1:101" x14ac:dyDescent="0.25">
      <c r="A71" t="s">
        <v>85</v>
      </c>
      <c r="C71">
        <v>-3.8496597747442829</v>
      </c>
      <c r="D71">
        <v>-2.215027968391178</v>
      </c>
      <c r="E71">
        <v>-1.675585279963683</v>
      </c>
      <c r="F71">
        <v>-3.3354157892045202</v>
      </c>
      <c r="G71">
        <v>-2.876383683080042</v>
      </c>
      <c r="H71">
        <v>-3.4505656957300612</v>
      </c>
      <c r="I71">
        <v>-3.5594600038602189</v>
      </c>
      <c r="J71">
        <v>-3.771330637155915</v>
      </c>
      <c r="K71">
        <v>-3.6215852533668969</v>
      </c>
      <c r="L71">
        <v>-3.9972092702039919</v>
      </c>
      <c r="M71">
        <v>-3.6914462351089972</v>
      </c>
      <c r="N71">
        <v>-2.6942598227228389</v>
      </c>
      <c r="O71">
        <v>-2.4621273569274642</v>
      </c>
      <c r="P71">
        <v>-3.6200612580777651</v>
      </c>
      <c r="Q71">
        <v>-3.7322292232534822</v>
      </c>
      <c r="R71">
        <v>-3.5037379840550562</v>
      </c>
      <c r="S71">
        <v>-3.4434491488179759</v>
      </c>
      <c r="T71">
        <v>-3.065100020599798</v>
      </c>
      <c r="U71">
        <v>-3.264929813813604</v>
      </c>
      <c r="V71">
        <v>-3.4505346353184558</v>
      </c>
      <c r="W71">
        <v>-1.2150176030304649</v>
      </c>
      <c r="Y71">
        <v>-1.954369324660258</v>
      </c>
      <c r="Z71">
        <v>-3.4226301644983912</v>
      </c>
      <c r="AA71">
        <v>-1.444846232524349</v>
      </c>
      <c r="AB71">
        <v>-3.1550182240337028</v>
      </c>
      <c r="AC71">
        <v>-2.6227849017944398</v>
      </c>
      <c r="AD71">
        <v>-2.5919881155969109</v>
      </c>
      <c r="AE71">
        <v>-3.4325900266771612</v>
      </c>
      <c r="AF71">
        <v>-3.949120573078468</v>
      </c>
      <c r="AG71">
        <v>-3.7045160749320738</v>
      </c>
      <c r="AH71">
        <v>-3.1691147663163428</v>
      </c>
      <c r="AI71">
        <v>-2.7352978989704848</v>
      </c>
      <c r="AJ71">
        <v>-3.7871071298116279</v>
      </c>
      <c r="AK71">
        <v>-3.0079803561992242</v>
      </c>
      <c r="AL71">
        <v>-2.777033585323347</v>
      </c>
      <c r="AM71">
        <v>-3.0997995590372409</v>
      </c>
      <c r="AN71">
        <v>-3.225582666062921</v>
      </c>
      <c r="AO71">
        <v>-2.7676851214025362</v>
      </c>
      <c r="AP71">
        <v>-2.502056587049541</v>
      </c>
      <c r="AQ71">
        <v>-2.686633664988439</v>
      </c>
      <c r="AR71">
        <v>-3.1710853172485272</v>
      </c>
      <c r="AS71">
        <v>-2.4739039399540461</v>
      </c>
      <c r="AW71">
        <v>-2.687001206156141</v>
      </c>
      <c r="AX71">
        <v>-3.6627643480906742</v>
      </c>
      <c r="BB71">
        <v>-3.892743417829561</v>
      </c>
      <c r="BC71">
        <v>-3.7823179979212731</v>
      </c>
      <c r="BD71">
        <v>-2.180230087015135</v>
      </c>
      <c r="BE71">
        <v>-3.4270354860390162</v>
      </c>
      <c r="BF71">
        <v>-2.55841048917928</v>
      </c>
      <c r="BG71">
        <v>-2.015545745659062</v>
      </c>
      <c r="BH71">
        <v>-1.759464957362793</v>
      </c>
      <c r="BI71">
        <v>-1.4404907746468261</v>
      </c>
      <c r="BJ71">
        <v>-3.7731781038872292</v>
      </c>
      <c r="BK71">
        <v>-3.968483749691547</v>
      </c>
      <c r="BL71">
        <v>-2.4041033105215752</v>
      </c>
      <c r="BM71">
        <v>-2.2171589480975111</v>
      </c>
      <c r="BN71">
        <v>-1.7729349542909969</v>
      </c>
      <c r="BO71">
        <v>-1.81073044261986</v>
      </c>
      <c r="BP71">
        <v>-2.3597125299382231</v>
      </c>
      <c r="BQ71">
        <v>-1.8459945370806721</v>
      </c>
      <c r="BR71">
        <v>-0.9248853351053764</v>
      </c>
      <c r="BS71">
        <v>-1.954956625523105</v>
      </c>
      <c r="BT71">
        <v>-2.627116381313797</v>
      </c>
      <c r="BU71">
        <v>-2.298029909305459</v>
      </c>
      <c r="BV71">
        <v>-1.7307690999880041</v>
      </c>
      <c r="BX71">
        <v>-2.82865399682656</v>
      </c>
      <c r="BY71">
        <v>-3.2253717359503238</v>
      </c>
      <c r="BZ71">
        <v>-1.794552555663335</v>
      </c>
      <c r="CA71">
        <v>-2.6969703000058889</v>
      </c>
      <c r="CB71">
        <v>-2.7973485429214109</v>
      </c>
      <c r="CC71">
        <v>-3.9381459990615828</v>
      </c>
      <c r="CD71">
        <v>-3.8133109791092541</v>
      </c>
      <c r="CE71">
        <v>-3.7706299318566852</v>
      </c>
      <c r="CF71">
        <v>-2.31668205936217</v>
      </c>
      <c r="CG71">
        <v>-3.1709019338145121</v>
      </c>
      <c r="CH71">
        <v>-3.959869650782422</v>
      </c>
      <c r="CI71">
        <v>-2.858243976515157</v>
      </c>
      <c r="CJ71">
        <v>-2.4799823020058969</v>
      </c>
      <c r="CK71">
        <v>-2.3657044471750708</v>
      </c>
      <c r="CL71">
        <v>-3.8744523159948532</v>
      </c>
      <c r="CM71">
        <v>-2.9378608503073602</v>
      </c>
      <c r="CN71">
        <v>-3.1988782899744121</v>
      </c>
      <c r="CO71">
        <v>-3.6191739241857142</v>
      </c>
      <c r="CP71">
        <v>-2.9719266603604209</v>
      </c>
      <c r="CQ71">
        <v>-2.6099575489862539</v>
      </c>
      <c r="CR71">
        <v>-3.0828586950911809</v>
      </c>
      <c r="CV71">
        <v>-2.591309107766413</v>
      </c>
      <c r="CW71">
        <v>-3.886797153236655</v>
      </c>
    </row>
    <row r="72" spans="1:101" x14ac:dyDescent="0.25">
      <c r="A72" t="s">
        <v>86</v>
      </c>
      <c r="C72">
        <v>-2.2323384480466339</v>
      </c>
      <c r="D72">
        <v>-2.72546976591246</v>
      </c>
      <c r="E72">
        <v>-1.986854855317099</v>
      </c>
      <c r="F72">
        <v>-3.0250664615840499</v>
      </c>
      <c r="G72">
        <v>-3.186096751841542</v>
      </c>
      <c r="H72">
        <v>-3.5812327701793212</v>
      </c>
      <c r="I72">
        <v>-3.7396169523332881</v>
      </c>
      <c r="J72">
        <v>-2.9380613659921151</v>
      </c>
      <c r="K72">
        <v>-2.2912563571438471</v>
      </c>
      <c r="L72">
        <v>-2.2563606606217079</v>
      </c>
      <c r="M72">
        <v>-1.6261845985183729</v>
      </c>
      <c r="N72">
        <v>-1.1530454196201481</v>
      </c>
      <c r="O72">
        <v>-3.4896983801561419</v>
      </c>
      <c r="P72">
        <v>-3.517860046291855</v>
      </c>
      <c r="Q72">
        <v>-3.2865470159180812</v>
      </c>
      <c r="R72">
        <v>-3.2229034588609311</v>
      </c>
      <c r="S72">
        <v>-0.94508806497708941</v>
      </c>
      <c r="T72">
        <v>-1.042316086142453</v>
      </c>
      <c r="U72">
        <v>-2.8990320783294559</v>
      </c>
      <c r="V72">
        <v>-2.3175097452544251</v>
      </c>
      <c r="W72">
        <v>-1.1303822356633091</v>
      </c>
      <c r="Y72">
        <v>-2.126101664398329</v>
      </c>
      <c r="Z72">
        <v>-2.55060841235237</v>
      </c>
      <c r="AA72">
        <v>-1.034855684341873</v>
      </c>
      <c r="AB72">
        <v>-2.6797223648304458</v>
      </c>
      <c r="AC72">
        <v>-3.5111633729638698</v>
      </c>
      <c r="AD72">
        <v>-2.7467243190851338</v>
      </c>
      <c r="AE72">
        <v>-2.9139647066684229</v>
      </c>
      <c r="AF72">
        <v>-2.297618131605585</v>
      </c>
      <c r="AG72">
        <v>-3.6548857638707108</v>
      </c>
      <c r="AH72">
        <v>-2.9532537529487248</v>
      </c>
      <c r="AI72">
        <v>-2.6371305958704601</v>
      </c>
      <c r="AJ72">
        <v>-1.552271082067463</v>
      </c>
      <c r="AK72">
        <v>-2.2742740516184949</v>
      </c>
      <c r="AL72">
        <v>-2.0912277764386871</v>
      </c>
      <c r="AM72">
        <v>-3.1011665431949011</v>
      </c>
      <c r="AN72">
        <v>-3.0948328162976111</v>
      </c>
      <c r="AO72">
        <v>-3.043105482758016</v>
      </c>
      <c r="AP72">
        <v>-1.992377560427488</v>
      </c>
      <c r="AQ72">
        <v>-2.9547275337922119</v>
      </c>
      <c r="AR72">
        <v>-3.5382669740771791</v>
      </c>
      <c r="AS72">
        <v>-3.5633204186106249</v>
      </c>
      <c r="AW72">
        <v>-1.8397824011402091</v>
      </c>
      <c r="AX72">
        <v>-3.631964030592914</v>
      </c>
      <c r="BB72">
        <v>-3.532491062794302</v>
      </c>
      <c r="BC72">
        <v>-2.6001455329413341</v>
      </c>
      <c r="BD72">
        <v>-1.710830301267771</v>
      </c>
      <c r="BE72">
        <v>-1.731519434548072</v>
      </c>
      <c r="BF72">
        <v>-3.2828909081154731</v>
      </c>
      <c r="BG72">
        <v>-3.5134108815833049</v>
      </c>
      <c r="BH72">
        <v>-3.553592861418823</v>
      </c>
      <c r="BI72">
        <v>-3.4816659316358369</v>
      </c>
      <c r="BJ72">
        <v>-3.3910794550307761</v>
      </c>
      <c r="BK72">
        <v>-3.5184557948910791</v>
      </c>
      <c r="BL72">
        <v>-3.3958355206023749</v>
      </c>
      <c r="BM72">
        <v>-2.9066826626216149</v>
      </c>
      <c r="BN72">
        <v>-2.4669849012608931</v>
      </c>
      <c r="BO72">
        <v>-1.9277573991306971</v>
      </c>
      <c r="BP72">
        <v>-1.4364127265366431</v>
      </c>
      <c r="BQ72">
        <v>-1.5360181594222511</v>
      </c>
      <c r="BR72">
        <v>-1.239180454222707</v>
      </c>
      <c r="BS72">
        <v>-1.623702624195428</v>
      </c>
      <c r="BT72">
        <v>-3.257734976572181</v>
      </c>
      <c r="BU72">
        <v>-3.4866875653780709</v>
      </c>
      <c r="BV72">
        <v>-2.7184211104839311</v>
      </c>
      <c r="BX72">
        <v>-3.264995267597385</v>
      </c>
      <c r="BY72">
        <v>-3.0476524001146639</v>
      </c>
      <c r="BZ72">
        <v>-0.90535688690383742</v>
      </c>
      <c r="CA72">
        <v>-1.445639614095386</v>
      </c>
      <c r="CB72">
        <v>-2.657525401816685</v>
      </c>
      <c r="CC72">
        <v>-3.4063688049424758</v>
      </c>
      <c r="CD72">
        <v>-3.4717781953018019</v>
      </c>
      <c r="CE72">
        <v>-3.639663812609371</v>
      </c>
      <c r="CF72">
        <v>-2.667021875997198</v>
      </c>
      <c r="CG72">
        <v>-3.394629334888672</v>
      </c>
      <c r="CH72">
        <v>-3.3191536253258609</v>
      </c>
      <c r="CI72">
        <v>-3.2622229209729858</v>
      </c>
      <c r="CJ72">
        <v>-2.1450816794440168</v>
      </c>
      <c r="CK72">
        <v>-3.465218433537796</v>
      </c>
      <c r="CL72">
        <v>-3.5634904296205518</v>
      </c>
      <c r="CM72">
        <v>-1.519045351182974</v>
      </c>
      <c r="CN72">
        <v>-2.6278974752663622</v>
      </c>
      <c r="CO72">
        <v>-3.2115184233377261</v>
      </c>
      <c r="CP72">
        <v>-2.514144157998139</v>
      </c>
      <c r="CQ72">
        <v>-2.9527335882101249</v>
      </c>
      <c r="CR72">
        <v>-1.8623776298721619</v>
      </c>
      <c r="CV72">
        <v>-1.954795524234854</v>
      </c>
      <c r="CW72">
        <v>-3.3790120028608901</v>
      </c>
    </row>
    <row r="73" spans="1:101" x14ac:dyDescent="0.25">
      <c r="A73" t="s">
        <v>87</v>
      </c>
      <c r="C73">
        <v>-3.4036344702066712</v>
      </c>
      <c r="D73">
        <v>-3.0889351441875941</v>
      </c>
      <c r="E73">
        <v>-1.799531870537368</v>
      </c>
      <c r="F73">
        <v>-3.1048646533201678</v>
      </c>
      <c r="G73">
        <v>-2.7940464740571018</v>
      </c>
      <c r="H73">
        <v>-3.1068923797922472</v>
      </c>
      <c r="I73">
        <v>-3.3379855650037782</v>
      </c>
      <c r="J73">
        <v>-3.2911018089985569</v>
      </c>
      <c r="K73">
        <v>-3.3354361969791229</v>
      </c>
      <c r="L73">
        <v>-3.423715614122993</v>
      </c>
      <c r="M73">
        <v>-3.3861747503191491</v>
      </c>
      <c r="N73">
        <v>-3.226122889306871</v>
      </c>
      <c r="O73">
        <v>-3.2149383712223352</v>
      </c>
      <c r="P73">
        <v>-3.4107575982207252</v>
      </c>
      <c r="Q73">
        <v>-3.2434641695891089</v>
      </c>
      <c r="R73">
        <v>-3.4119859833929622</v>
      </c>
      <c r="S73">
        <v>-3.3781042021173109</v>
      </c>
      <c r="T73">
        <v>-3.3247268577451958</v>
      </c>
      <c r="U73">
        <v>-2.974743104338557</v>
      </c>
      <c r="V73">
        <v>-3.1985178233718079</v>
      </c>
      <c r="W73">
        <v>-2.967084497133369</v>
      </c>
      <c r="Y73">
        <v>-3.3865659602751998</v>
      </c>
      <c r="Z73">
        <v>-2.987315262992527</v>
      </c>
      <c r="AA73">
        <v>-2.2209241643228488</v>
      </c>
      <c r="AB73">
        <v>-3.3142623676605938</v>
      </c>
      <c r="AC73">
        <v>-3.3698196138504208</v>
      </c>
      <c r="AD73">
        <v>-3.278627439046903</v>
      </c>
      <c r="AE73">
        <v>-3.4541909706011289</v>
      </c>
      <c r="AF73">
        <v>-3.2355012307082549</v>
      </c>
      <c r="AG73">
        <v>-3.2756332033392361</v>
      </c>
      <c r="AH73">
        <v>-3.2955564082167288</v>
      </c>
      <c r="AI73">
        <v>-3.2746781007004642</v>
      </c>
      <c r="AJ73">
        <v>-3.305113119023424</v>
      </c>
      <c r="AK73">
        <v>-3.3093661105432202</v>
      </c>
      <c r="AL73">
        <v>-3.4475352117814051</v>
      </c>
      <c r="AM73">
        <v>-3.476945643147888</v>
      </c>
      <c r="AN73">
        <v>-3.3155922379030121</v>
      </c>
      <c r="AO73">
        <v>-3.5079918332568312</v>
      </c>
      <c r="AP73">
        <v>-3.305360115847142</v>
      </c>
      <c r="AQ73">
        <v>-3.2460961914118451</v>
      </c>
      <c r="AR73">
        <v>-3.1846943619013022</v>
      </c>
      <c r="AS73">
        <v>-3.3329481501111529</v>
      </c>
      <c r="AW73">
        <v>-3.364638332075427</v>
      </c>
      <c r="AX73">
        <v>-3.4440022862927271</v>
      </c>
      <c r="BB73">
        <v>-3.5475294397968149</v>
      </c>
      <c r="BC73">
        <v>-3.368975995726327</v>
      </c>
      <c r="BD73">
        <v>-2.3743188762932901</v>
      </c>
      <c r="BE73">
        <v>-2.3993003140423692</v>
      </c>
      <c r="BF73">
        <v>-3.395799228878464</v>
      </c>
      <c r="BG73">
        <v>-2.8070909789449772</v>
      </c>
      <c r="BH73">
        <v>-3.1714420630443678</v>
      </c>
      <c r="BI73">
        <v>-3.18153925759737</v>
      </c>
      <c r="BJ73">
        <v>-3.5940302225527661</v>
      </c>
      <c r="BK73">
        <v>-3.460785021609678</v>
      </c>
      <c r="BL73">
        <v>-3.3078816059186291</v>
      </c>
      <c r="BM73">
        <v>-3.023583123495631</v>
      </c>
      <c r="BN73">
        <v>-2.785372623361408</v>
      </c>
      <c r="BO73">
        <v>-3.288273448770985</v>
      </c>
      <c r="BP73">
        <v>-2.8437721323191978</v>
      </c>
      <c r="BQ73">
        <v>-3.0016998825994752</v>
      </c>
      <c r="BR73">
        <v>-2.8824261382664611</v>
      </c>
      <c r="BS73">
        <v>-3.4813108383145401</v>
      </c>
      <c r="BT73">
        <v>-3.051463892099445</v>
      </c>
      <c r="BU73">
        <v>-3.1710376385694099</v>
      </c>
      <c r="BV73">
        <v>-3.0831922946936752</v>
      </c>
      <c r="BX73">
        <v>-3.5937382176460302</v>
      </c>
      <c r="BY73">
        <v>-3.5194641897017829</v>
      </c>
      <c r="BZ73">
        <v>-3.0585784163627028</v>
      </c>
      <c r="CA73">
        <v>-2.8580456452046059</v>
      </c>
      <c r="CB73">
        <v>-3.2331369580559022</v>
      </c>
      <c r="CC73">
        <v>-3.4311606965548922</v>
      </c>
      <c r="CD73">
        <v>-3.587137894964807</v>
      </c>
      <c r="CE73">
        <v>-3.6943443092386681</v>
      </c>
      <c r="CF73">
        <v>-3.499501902984731</v>
      </c>
      <c r="CG73">
        <v>-3.4345520158505809</v>
      </c>
      <c r="CH73">
        <v>-3.4768585981272842</v>
      </c>
      <c r="CI73">
        <v>-3.250918204543026</v>
      </c>
      <c r="CJ73">
        <v>-3.5188776678395852</v>
      </c>
      <c r="CK73">
        <v>-3.526550551353953</v>
      </c>
      <c r="CL73">
        <v>-3.4175542012547169</v>
      </c>
      <c r="CM73">
        <v>-3.3057373782180259</v>
      </c>
      <c r="CN73">
        <v>-3.241582276791878</v>
      </c>
      <c r="CO73">
        <v>-3.2801845368227802</v>
      </c>
      <c r="CP73">
        <v>-3.113808917895434</v>
      </c>
      <c r="CQ73">
        <v>-3.4771775719130349</v>
      </c>
      <c r="CR73">
        <v>-3.0576409122187549</v>
      </c>
      <c r="CV73">
        <v>-3.4224265996904482</v>
      </c>
      <c r="CW73">
        <v>-3.4289488475759322</v>
      </c>
    </row>
    <row r="74" spans="1:101" x14ac:dyDescent="0.25">
      <c r="A74" t="s">
        <v>88</v>
      </c>
      <c r="C74">
        <v>-3.489536046250127</v>
      </c>
      <c r="D74">
        <v>-3.3906037209224378</v>
      </c>
      <c r="E74">
        <v>-3.4724835382509198</v>
      </c>
      <c r="F74">
        <v>-3.5248580644769909</v>
      </c>
      <c r="G74">
        <v>-3.5181262652675751</v>
      </c>
      <c r="H74">
        <v>-3.36741841985426</v>
      </c>
      <c r="I74">
        <v>-3.5704685187099732</v>
      </c>
      <c r="J74">
        <v>-3.5372933765662471</v>
      </c>
      <c r="K74">
        <v>-3.5113869745925221</v>
      </c>
      <c r="L74">
        <v>-3.489597768388133</v>
      </c>
      <c r="M74">
        <v>-3.5738616251513551</v>
      </c>
      <c r="N74">
        <v>-3.5577993392344691</v>
      </c>
      <c r="O74">
        <v>-3.472346211898532</v>
      </c>
      <c r="P74">
        <v>-3.5668649903450862</v>
      </c>
      <c r="Q74">
        <v>-3.5499863723723402</v>
      </c>
      <c r="R74">
        <v>-3.4762887431465899</v>
      </c>
      <c r="S74">
        <v>-3.4391586068173918</v>
      </c>
      <c r="T74">
        <v>-3.5241654920384891</v>
      </c>
      <c r="U74">
        <v>-3.466989332997243</v>
      </c>
      <c r="V74">
        <v>-3.4907360057613639</v>
      </c>
      <c r="W74">
        <v>-3.1954946113161529</v>
      </c>
      <c r="Y74">
        <v>-3.3179313526623502</v>
      </c>
      <c r="Z74">
        <v>-3.444863663867999</v>
      </c>
      <c r="AA74">
        <v>-3.359523232811322</v>
      </c>
      <c r="AB74">
        <v>-3.4106440203268868</v>
      </c>
      <c r="AC74">
        <v>-3.7672680752575198</v>
      </c>
      <c r="AD74">
        <v>-3.3218487230990208</v>
      </c>
      <c r="AE74">
        <v>-3.724876028483679</v>
      </c>
      <c r="AF74">
        <v>-3.7119121292022399</v>
      </c>
      <c r="AG74">
        <v>-3.6302531462732421</v>
      </c>
      <c r="AH74">
        <v>-3.559527239770734</v>
      </c>
      <c r="AI74">
        <v>-3.601285587435362</v>
      </c>
      <c r="AJ74">
        <v>-3.5694211697316129</v>
      </c>
      <c r="AK74">
        <v>-3.6539309529934689</v>
      </c>
      <c r="AL74">
        <v>-3.5720263854176779</v>
      </c>
      <c r="AM74">
        <v>-3.523739404042308</v>
      </c>
      <c r="AN74">
        <v>-3.5232702955041071</v>
      </c>
      <c r="AO74">
        <v>-3.675194035322717</v>
      </c>
      <c r="AP74">
        <v>-3.528523518938989</v>
      </c>
      <c r="AQ74">
        <v>-3.561473902062664</v>
      </c>
      <c r="AR74">
        <v>-3.3884334854328602</v>
      </c>
      <c r="AS74">
        <v>-3.508044051225693</v>
      </c>
      <c r="AW74">
        <v>-3.3026343429597391</v>
      </c>
      <c r="AX74">
        <v>-3.4217002955515179</v>
      </c>
      <c r="BB74">
        <v>-3.5953087584117429</v>
      </c>
      <c r="BC74">
        <v>-3.4861416570616859</v>
      </c>
      <c r="BD74">
        <v>-3.3283830474339009</v>
      </c>
      <c r="BE74">
        <v>-3.2525056930048311</v>
      </c>
      <c r="BF74">
        <v>-3.6535112560359528</v>
      </c>
      <c r="BG74">
        <v>-3.6873915628915279</v>
      </c>
      <c r="BH74">
        <v>-3.774410175375793</v>
      </c>
      <c r="BI74">
        <v>-3.684986066745358</v>
      </c>
      <c r="BJ74">
        <v>-3.7032071075118931</v>
      </c>
      <c r="BK74">
        <v>-3.6288585144075332</v>
      </c>
      <c r="BL74">
        <v>-3.553324534318147</v>
      </c>
      <c r="BM74">
        <v>-3.4847337628259392</v>
      </c>
      <c r="BN74">
        <v>-3.5291130308807408</v>
      </c>
      <c r="BO74">
        <v>-3.6493179834733041</v>
      </c>
      <c r="BP74">
        <v>-3.5424398059513669</v>
      </c>
      <c r="BQ74">
        <v>-3.7213608440102321</v>
      </c>
      <c r="BR74">
        <v>-3.6887955268347379</v>
      </c>
      <c r="BS74">
        <v>-3.7342487352142379</v>
      </c>
      <c r="BT74">
        <v>-3.6575605963396378</v>
      </c>
      <c r="BU74">
        <v>-3.6480588539424978</v>
      </c>
      <c r="BV74">
        <v>-3.29586573706692</v>
      </c>
      <c r="BX74">
        <v>-3.414969098004359</v>
      </c>
      <c r="BY74">
        <v>-3.4924459798584881</v>
      </c>
      <c r="BZ74">
        <v>-2.9144595795638861</v>
      </c>
      <c r="CA74">
        <v>-3.2020761093924239</v>
      </c>
      <c r="CB74">
        <v>-3.4043012390131402</v>
      </c>
      <c r="CC74">
        <v>-3.679935946096788</v>
      </c>
      <c r="CD74">
        <v>-3.6807046494629319</v>
      </c>
      <c r="CE74">
        <v>-3.4489098753393361</v>
      </c>
      <c r="CF74">
        <v>-3.754419597980085</v>
      </c>
      <c r="CG74">
        <v>-3.5961943683019442</v>
      </c>
      <c r="CH74">
        <v>-2.8584757545101991</v>
      </c>
      <c r="CI74">
        <v>-2.9613509663891899</v>
      </c>
      <c r="CJ74">
        <v>-3.7374583158443762</v>
      </c>
      <c r="CK74">
        <v>-3.5996680792384672</v>
      </c>
      <c r="CL74">
        <v>-3.4243813761976432</v>
      </c>
      <c r="CM74">
        <v>-3.7083822046006358</v>
      </c>
      <c r="CN74">
        <v>-3.622823982463816</v>
      </c>
      <c r="CO74">
        <v>-3.635617727475883</v>
      </c>
      <c r="CP74">
        <v>-3.7560884691536631</v>
      </c>
      <c r="CQ74">
        <v>-3.596848291220577</v>
      </c>
      <c r="CR74">
        <v>-3.519763292289805</v>
      </c>
      <c r="CV74">
        <v>-3.5136798799178179</v>
      </c>
      <c r="CW74">
        <v>-3.5561865495752372</v>
      </c>
    </row>
    <row r="75" spans="1:101" x14ac:dyDescent="0.25">
      <c r="A75" t="s">
        <v>89</v>
      </c>
      <c r="C75">
        <v>-3.6854332040887372</v>
      </c>
      <c r="D75">
        <v>-2.6738558010445339</v>
      </c>
      <c r="E75">
        <v>-2.0158462258634078</v>
      </c>
      <c r="F75">
        <v>-3.7038900227005671</v>
      </c>
      <c r="G75">
        <v>-2.8092524081259498</v>
      </c>
      <c r="H75">
        <v>-3.9009958294044602</v>
      </c>
      <c r="I75">
        <v>-4.0072201723264076</v>
      </c>
      <c r="J75">
        <v>-3.761973753910977</v>
      </c>
      <c r="K75">
        <v>-4.0433489442446566</v>
      </c>
      <c r="L75">
        <v>-3.8165015093686092</v>
      </c>
      <c r="M75">
        <v>-2.9219364591331431</v>
      </c>
      <c r="N75">
        <v>-2.1317364068526601</v>
      </c>
      <c r="O75">
        <v>-1.8361193192244381</v>
      </c>
      <c r="P75">
        <v>-3.3874852999756691</v>
      </c>
      <c r="Q75">
        <v>-2.596260719401565</v>
      </c>
      <c r="R75">
        <v>-2.7560651972216479</v>
      </c>
      <c r="S75">
        <v>-3.9179186914402941</v>
      </c>
      <c r="T75">
        <v>-3.7146054040804768</v>
      </c>
      <c r="U75">
        <v>-3.4384277955740021</v>
      </c>
      <c r="V75">
        <v>-3.1536539844508682</v>
      </c>
      <c r="W75">
        <v>-2.2986722125580958</v>
      </c>
      <c r="Y75">
        <v>-2.974688675020086</v>
      </c>
      <c r="Z75">
        <v>-3.398861913886944</v>
      </c>
      <c r="AA75">
        <v>-2.585685047530585</v>
      </c>
      <c r="AB75">
        <v>-3.9097274999482861</v>
      </c>
      <c r="AC75">
        <v>-3.5548926559808112</v>
      </c>
      <c r="AD75">
        <v>-3.9701594538710561</v>
      </c>
      <c r="AE75">
        <v>-2.9026641120371721</v>
      </c>
      <c r="AF75">
        <v>-2.776381617513747</v>
      </c>
      <c r="AG75">
        <v>-2.7465813228874461</v>
      </c>
      <c r="AH75">
        <v>-3.9804483578865422</v>
      </c>
      <c r="AI75">
        <v>-3.7697152660207052</v>
      </c>
      <c r="AJ75">
        <v>-2.5226741108556379</v>
      </c>
      <c r="AK75">
        <v>-3.459280091607368</v>
      </c>
      <c r="AL75">
        <v>-2.4712667944313331</v>
      </c>
      <c r="AM75">
        <v>-3.1368008939510381</v>
      </c>
      <c r="AN75">
        <v>-2.7395736418611838</v>
      </c>
      <c r="AO75">
        <v>-2.9895766794280201</v>
      </c>
      <c r="AP75">
        <v>-3.856804802616955</v>
      </c>
      <c r="AQ75">
        <v>-3.1381752395016309</v>
      </c>
      <c r="AR75">
        <v>-3.5128066844181611</v>
      </c>
      <c r="AS75">
        <v>-3.5697899076123458</v>
      </c>
      <c r="AW75">
        <v>-2.828528131580915</v>
      </c>
      <c r="AX75">
        <v>-3.716743461147082</v>
      </c>
      <c r="BB75">
        <v>-3.8193391520553881</v>
      </c>
      <c r="BC75">
        <v>-2.4625348649586458</v>
      </c>
      <c r="BD75">
        <v>-1.94970593096141</v>
      </c>
      <c r="BE75">
        <v>-4.1657391973527229</v>
      </c>
      <c r="BF75">
        <v>-3.956497960825061</v>
      </c>
      <c r="BG75">
        <v>-3.9901340001335019</v>
      </c>
      <c r="BH75">
        <v>-3.868987706673146</v>
      </c>
      <c r="BI75">
        <v>-2.9198198716178601</v>
      </c>
      <c r="BJ75">
        <v>-3.749316373459147</v>
      </c>
      <c r="BK75">
        <v>-3.895984983049908</v>
      </c>
      <c r="BL75">
        <v>-3.116601317780523</v>
      </c>
      <c r="BM75">
        <v>-3.0746318416987042</v>
      </c>
      <c r="BN75">
        <v>-3.494518601382723</v>
      </c>
      <c r="BO75">
        <v>-3.858115963763403</v>
      </c>
      <c r="BP75">
        <v>-3.8023070141955051</v>
      </c>
      <c r="BQ75">
        <v>-3.7559095423496709</v>
      </c>
      <c r="BR75">
        <v>-3.793993637757608</v>
      </c>
      <c r="BS75">
        <v>-3.7686075883688321</v>
      </c>
      <c r="BT75">
        <v>-3.5397328064368181</v>
      </c>
      <c r="BU75">
        <v>-3.8912921872675401</v>
      </c>
      <c r="BV75">
        <v>-1.6235821196067259</v>
      </c>
      <c r="BX75">
        <v>-2.6699598788690189</v>
      </c>
      <c r="BY75">
        <v>-3.8133173117100552</v>
      </c>
      <c r="BZ75">
        <v>-3.6135858200869708</v>
      </c>
      <c r="CA75">
        <v>-3.6551396234142048</v>
      </c>
      <c r="CB75">
        <v>-3.0785786236256678</v>
      </c>
      <c r="CC75">
        <v>-4.0898260670490414</v>
      </c>
      <c r="CD75">
        <v>-3.8365187896273349</v>
      </c>
      <c r="CE75">
        <v>-3.9546031664226828</v>
      </c>
      <c r="CF75">
        <v>-3.8190825612713741</v>
      </c>
      <c r="CG75">
        <v>-3.2271263425675549</v>
      </c>
      <c r="CH75">
        <v>-3.966578398551051</v>
      </c>
      <c r="CI75">
        <v>-3.9454842453292911</v>
      </c>
      <c r="CJ75">
        <v>-3.2850631893708431</v>
      </c>
      <c r="CK75">
        <v>-4.161163221809062</v>
      </c>
      <c r="CL75">
        <v>-3.216457806278664</v>
      </c>
      <c r="CM75">
        <v>-3.561034709207592</v>
      </c>
      <c r="CN75">
        <v>-2.1797150475321732</v>
      </c>
      <c r="CO75">
        <v>-3.2889826564313962</v>
      </c>
      <c r="CP75">
        <v>-3.4266220347651268</v>
      </c>
      <c r="CQ75">
        <v>-3.3014827539702778</v>
      </c>
      <c r="CR75">
        <v>-3.4997945432059892</v>
      </c>
      <c r="CV75">
        <v>-3.7733134160510242</v>
      </c>
      <c r="CW75">
        <v>-3.9024803433768209</v>
      </c>
    </row>
    <row r="76" spans="1:101" x14ac:dyDescent="0.25">
      <c r="A76" t="s">
        <v>90</v>
      </c>
      <c r="C76">
        <v>-2.8954452372981452</v>
      </c>
      <c r="D76">
        <v>-2.8454858409461661</v>
      </c>
      <c r="E76">
        <v>-2.520304696201658</v>
      </c>
      <c r="F76">
        <v>-2.9911990284753132</v>
      </c>
      <c r="G76">
        <v>-2.4219056520387729</v>
      </c>
      <c r="H76">
        <v>-2.348334031879229</v>
      </c>
      <c r="I76">
        <v>-1.8781468590833139</v>
      </c>
      <c r="J76">
        <v>-2.8797514638239079</v>
      </c>
      <c r="K76">
        <v>-2.6598751237118519</v>
      </c>
      <c r="L76">
        <v>-2.627531653764581</v>
      </c>
      <c r="M76">
        <v>-2.0000802209966109</v>
      </c>
      <c r="N76">
        <v>-1.8602001461952331</v>
      </c>
      <c r="O76">
        <v>-2.5889357933826829</v>
      </c>
      <c r="P76">
        <v>-2.7481422931285122</v>
      </c>
      <c r="Q76">
        <v>-2.856109371032288</v>
      </c>
      <c r="R76">
        <v>-2.554434339051503</v>
      </c>
      <c r="S76">
        <v>-2.9792756635519679</v>
      </c>
      <c r="T76">
        <v>-2.9851842902939412</v>
      </c>
      <c r="U76">
        <v>-2.4791058645244961</v>
      </c>
      <c r="V76">
        <v>-2.6602603706949841</v>
      </c>
      <c r="W76">
        <v>-2.2000205074981452</v>
      </c>
      <c r="Y76">
        <v>-2.9329190666872882</v>
      </c>
      <c r="Z76">
        <v>-3.0946229116857631</v>
      </c>
      <c r="AA76">
        <v>-2.2558573295525828</v>
      </c>
      <c r="AB76">
        <v>-2.920187862046896</v>
      </c>
      <c r="AC76">
        <v>-2.9706237971650369</v>
      </c>
      <c r="AD76">
        <v>-2.8655630097578562</v>
      </c>
      <c r="AE76">
        <v>-2.963084125475556</v>
      </c>
      <c r="AF76">
        <v>-2.7061333011623758</v>
      </c>
      <c r="AG76">
        <v>-3.0157005272048969</v>
      </c>
      <c r="AH76">
        <v>-2.832728797700264</v>
      </c>
      <c r="AI76">
        <v>-2.78488219092596</v>
      </c>
      <c r="AJ76">
        <v>-2.6653827549898428</v>
      </c>
      <c r="AK76">
        <v>-2.7947315638128831</v>
      </c>
      <c r="AL76">
        <v>-2.9128775752240079</v>
      </c>
      <c r="AM76">
        <v>-2.7855027212180361</v>
      </c>
      <c r="AN76">
        <v>-2.7119983226402189</v>
      </c>
      <c r="AO76">
        <v>-2.724328668491494</v>
      </c>
      <c r="AP76">
        <v>-2.7916233063854121</v>
      </c>
      <c r="AQ76">
        <v>-2.6924259854546331</v>
      </c>
      <c r="AR76">
        <v>-2.8748083887803761</v>
      </c>
      <c r="AS76">
        <v>-2.8604255252994601</v>
      </c>
      <c r="AW76">
        <v>-2.9538631033797018</v>
      </c>
      <c r="AX76">
        <v>-3.0302369595560852</v>
      </c>
      <c r="BB76">
        <v>-2.872214046453343</v>
      </c>
      <c r="BC76">
        <v>-2.776543217814317</v>
      </c>
      <c r="BD76">
        <v>-1.8784857684748011</v>
      </c>
      <c r="BE76">
        <v>-2.116756246613666</v>
      </c>
      <c r="BF76">
        <v>-2.599103304886667</v>
      </c>
      <c r="BG76">
        <v>-2.5112733396877469</v>
      </c>
      <c r="BH76">
        <v>-2.62993530154302</v>
      </c>
      <c r="BI76">
        <v>-2.808764482460373</v>
      </c>
      <c r="BJ76">
        <v>-2.8917131780485641</v>
      </c>
      <c r="BK76">
        <v>-2.6926596236884208</v>
      </c>
      <c r="BL76">
        <v>-2.3356817994417449</v>
      </c>
      <c r="BM76">
        <v>-2.6744551557867191</v>
      </c>
      <c r="BN76">
        <v>-2.5803010183844992</v>
      </c>
      <c r="BO76">
        <v>-2.1670511662601921</v>
      </c>
      <c r="BP76">
        <v>-1.6890190160672689</v>
      </c>
      <c r="BQ76">
        <v>-2.084733887522094</v>
      </c>
      <c r="BR76">
        <v>-1.813978183166375</v>
      </c>
      <c r="BS76">
        <v>-2.4170745066513959</v>
      </c>
      <c r="BT76">
        <v>-1.912003923918828</v>
      </c>
      <c r="BU76">
        <v>-2.1277941167406671</v>
      </c>
      <c r="BV76">
        <v>-1.684810417904625</v>
      </c>
      <c r="BX76">
        <v>-2.7721973298859601</v>
      </c>
      <c r="BY76">
        <v>-2.7976014371236988</v>
      </c>
      <c r="BZ76">
        <v>-2.4400972239710148</v>
      </c>
      <c r="CA76">
        <v>-1.8279093888346241</v>
      </c>
      <c r="CB76">
        <v>-2.693308747838274</v>
      </c>
      <c r="CC76">
        <v>-2.7389387670186358</v>
      </c>
      <c r="CD76">
        <v>-2.7028368538371641</v>
      </c>
      <c r="CE76">
        <v>-2.7800954966144462</v>
      </c>
      <c r="CF76">
        <v>-2.4628716869095162</v>
      </c>
      <c r="CG76">
        <v>-2.8279897671943082</v>
      </c>
      <c r="CH76">
        <v>-2.7846411299812011</v>
      </c>
      <c r="CI76">
        <v>-1.525017820939057</v>
      </c>
      <c r="CJ76">
        <v>-1.002821430175274</v>
      </c>
      <c r="CK76">
        <v>-2.8468248687574729</v>
      </c>
      <c r="CL76">
        <v>-2.8312194098195418</v>
      </c>
      <c r="CM76">
        <v>-2.8841689513786481</v>
      </c>
      <c r="CN76">
        <v>-2.7651631264200049</v>
      </c>
      <c r="CO76">
        <v>-2.8648259451769</v>
      </c>
      <c r="CP76">
        <v>-2.5859909212621521</v>
      </c>
      <c r="CQ76">
        <v>-2.631545499563964</v>
      </c>
      <c r="CR76">
        <v>-2.6497672307810229</v>
      </c>
      <c r="CV76">
        <v>-2.8153198334036782</v>
      </c>
      <c r="CW76">
        <v>-2.965506420321125</v>
      </c>
    </row>
    <row r="77" spans="1:101" x14ac:dyDescent="0.25">
      <c r="A77" t="s">
        <v>91</v>
      </c>
      <c r="BB77">
        <v>-3.8736743046169408</v>
      </c>
      <c r="BC77">
        <v>-3.2874816592168639</v>
      </c>
      <c r="BD77">
        <v>-2.456379509271827</v>
      </c>
      <c r="BE77">
        <v>-3.878232359819497</v>
      </c>
      <c r="BF77">
        <v>-4.0065454320682949</v>
      </c>
      <c r="BG77">
        <v>-3.6535504654162891</v>
      </c>
      <c r="BH77">
        <v>-3.7511201496049602</v>
      </c>
      <c r="BI77">
        <v>-3.870792800922517</v>
      </c>
      <c r="BJ77">
        <v>-3.7763857655991719</v>
      </c>
      <c r="BK77">
        <v>-3.922141039424067</v>
      </c>
      <c r="BL77">
        <v>-3.891650557626813</v>
      </c>
      <c r="BM77">
        <v>-1.285123754886129</v>
      </c>
      <c r="BN77">
        <v>-0.89148831145037044</v>
      </c>
      <c r="BO77">
        <v>-3.9035077456005518</v>
      </c>
      <c r="BP77">
        <v>-3.8861218981243311</v>
      </c>
      <c r="BQ77">
        <v>-3.9634056138350928</v>
      </c>
      <c r="BR77">
        <v>-3.8061097654488729</v>
      </c>
      <c r="BS77">
        <v>-3.8441464844973501</v>
      </c>
      <c r="BT77">
        <v>-3.8337048167023222</v>
      </c>
      <c r="BU77">
        <v>-3.8587963745066118</v>
      </c>
      <c r="BV77">
        <v>-2.0777656805604821</v>
      </c>
      <c r="BX77">
        <v>-2.752280712820999</v>
      </c>
      <c r="BY77">
        <v>-3.87066379491388</v>
      </c>
      <c r="BZ77">
        <v>-2.3311107140020022</v>
      </c>
      <c r="CA77">
        <v>-0.94040560210661261</v>
      </c>
      <c r="CB77">
        <v>-3.9109418750190281</v>
      </c>
      <c r="CC77">
        <v>-3.8558623463695629</v>
      </c>
      <c r="CD77">
        <v>-3.7654087373689769</v>
      </c>
      <c r="CE77">
        <v>-3.640441067289705</v>
      </c>
      <c r="CF77">
        <v>-3.5245118297569968</v>
      </c>
      <c r="CG77">
        <v>-3.8986899883946018</v>
      </c>
      <c r="CH77">
        <v>-3.5124581348444059</v>
      </c>
      <c r="CI77">
        <v>-3.4697023374218539</v>
      </c>
      <c r="CJ77">
        <v>-3.5467269296234032</v>
      </c>
      <c r="CK77">
        <v>-3.795472850237493</v>
      </c>
      <c r="CL77">
        <v>-3.5879531303807499</v>
      </c>
      <c r="CM77">
        <v>-3.9512747529958618</v>
      </c>
      <c r="CN77">
        <v>-4.0042011052054818</v>
      </c>
      <c r="CO77">
        <v>-3.891973388780698</v>
      </c>
      <c r="CP77">
        <v>-4.104294486682857</v>
      </c>
      <c r="CQ77">
        <v>-3.5906265242047879</v>
      </c>
      <c r="CR77">
        <v>-4.0095553413687588</v>
      </c>
      <c r="CV77">
        <v>-2.7127061880104328</v>
      </c>
      <c r="CW77">
        <v>-4.1718297700920433</v>
      </c>
    </row>
    <row r="78" spans="1:101" x14ac:dyDescent="0.25">
      <c r="A78" t="s">
        <v>92</v>
      </c>
      <c r="C78">
        <v>-3.5301049101887538</v>
      </c>
      <c r="D78">
        <v>-3.555451394426882</v>
      </c>
      <c r="E78">
        <v>-2.602438701081371</v>
      </c>
      <c r="F78">
        <v>-2.523845459946223</v>
      </c>
      <c r="G78">
        <v>-2.1293554525297078</v>
      </c>
      <c r="H78">
        <v>-3.652400576170213</v>
      </c>
      <c r="I78">
        <v>-2.7755160653830808</v>
      </c>
      <c r="J78">
        <v>-2.1717212864002269</v>
      </c>
      <c r="K78">
        <v>-1.254333240746812</v>
      </c>
      <c r="L78">
        <v>-1.5955362932487891</v>
      </c>
      <c r="M78">
        <v>-1.101975561514958</v>
      </c>
      <c r="N78">
        <v>-1.8056306894381919</v>
      </c>
      <c r="O78">
        <v>-3.2866815307190378</v>
      </c>
      <c r="P78">
        <v>-2.2917787303493169</v>
      </c>
      <c r="Q78">
        <v>-2.2618699514129679</v>
      </c>
      <c r="R78">
        <v>-2.5970689943407401</v>
      </c>
      <c r="S78">
        <v>-2.9747794289517508</v>
      </c>
      <c r="T78">
        <v>-3.097374269322887</v>
      </c>
      <c r="U78">
        <v>-3.195820938387786</v>
      </c>
      <c r="V78">
        <v>-3.0130963972164069</v>
      </c>
      <c r="W78">
        <v>-2.86591765586429</v>
      </c>
      <c r="Y78">
        <v>-3.2058660372148018</v>
      </c>
      <c r="Z78">
        <v>-3.5515506260951848</v>
      </c>
      <c r="AA78">
        <v>-2.6342931209430591</v>
      </c>
      <c r="AB78">
        <v>-2.131603448654686</v>
      </c>
      <c r="AC78">
        <v>-2.232706202306868</v>
      </c>
      <c r="AD78">
        <v>-2.5978886225584081</v>
      </c>
      <c r="AE78">
        <v>-2.3233520820529652</v>
      </c>
      <c r="AF78">
        <v>-1.401425770000257</v>
      </c>
      <c r="AG78">
        <v>-1.6196223094011011</v>
      </c>
      <c r="AH78">
        <v>-2.746068255565993</v>
      </c>
      <c r="AI78">
        <v>-1.7707920149689129</v>
      </c>
      <c r="AJ78">
        <v>-1.7027577867273409</v>
      </c>
      <c r="AK78">
        <v>-1.574194895785676</v>
      </c>
      <c r="AL78">
        <v>-1.2632124653769821</v>
      </c>
      <c r="AM78">
        <v>-2.1981415423110469</v>
      </c>
      <c r="AN78">
        <v>-2.6600088741195589</v>
      </c>
      <c r="AO78">
        <v>-1.6706371682341981</v>
      </c>
      <c r="AP78">
        <v>-3.1962288297013601</v>
      </c>
      <c r="AQ78">
        <v>-2.1533977056755198</v>
      </c>
      <c r="AR78">
        <v>-2.703254007239408</v>
      </c>
      <c r="AS78">
        <v>-2.6586519600645429</v>
      </c>
      <c r="AW78">
        <v>-3.2820293122934592</v>
      </c>
      <c r="AX78">
        <v>-3.2554981128539469</v>
      </c>
      <c r="BB78">
        <v>-3.2471518321217641</v>
      </c>
      <c r="BC78">
        <v>-2.8165220256636432</v>
      </c>
      <c r="BD78">
        <v>-0.91420746605846792</v>
      </c>
      <c r="BE78">
        <v>-2.0826856705369652</v>
      </c>
      <c r="BF78">
        <v>-2.9919167631513992</v>
      </c>
      <c r="BG78">
        <v>-3.0083030319467849</v>
      </c>
      <c r="BH78">
        <v>-2.603890811606016</v>
      </c>
      <c r="BI78">
        <v>-2.7946612198865561</v>
      </c>
      <c r="BJ78">
        <v>-3.136537774522667</v>
      </c>
      <c r="BK78">
        <v>-2.4028648173343652</v>
      </c>
      <c r="BL78">
        <v>-3.3013918386006851</v>
      </c>
      <c r="BM78">
        <v>-2.6044949263844321</v>
      </c>
      <c r="BN78">
        <v>-3.2431165685886691</v>
      </c>
      <c r="BO78">
        <v>-3.0795604216686918</v>
      </c>
      <c r="BP78">
        <v>-1.941853197492853</v>
      </c>
      <c r="BQ78">
        <v>-2.4782258235212549</v>
      </c>
      <c r="BR78">
        <v>-2.433504711824912</v>
      </c>
      <c r="BS78">
        <v>-2.4463128330754742</v>
      </c>
      <c r="BT78">
        <v>-1.228311701953712</v>
      </c>
      <c r="BU78">
        <v>-2.3862470253554871</v>
      </c>
      <c r="BV78">
        <v>-2.02065005222823</v>
      </c>
      <c r="BX78">
        <v>-2.8957913866677139</v>
      </c>
      <c r="BY78">
        <v>-3.422170682577852</v>
      </c>
      <c r="BZ78">
        <v>-1.8407308924025709</v>
      </c>
      <c r="CA78">
        <v>-2.1716763898593499</v>
      </c>
      <c r="CB78">
        <v>-2.9755522076044389</v>
      </c>
      <c r="CC78">
        <v>-2.2208610037114931</v>
      </c>
      <c r="CD78">
        <v>-2.0702435248554472</v>
      </c>
      <c r="CE78">
        <v>-3.4032241944434229</v>
      </c>
      <c r="CF78">
        <v>-2.2304280820061821</v>
      </c>
      <c r="CG78">
        <v>-3.426522299859041</v>
      </c>
      <c r="CH78">
        <v>-2.6709216165553751</v>
      </c>
      <c r="CI78">
        <v>-2.9714924410987851</v>
      </c>
      <c r="CJ78">
        <v>-2.8772977246826992</v>
      </c>
      <c r="CK78">
        <v>-2.0504815731681458</v>
      </c>
      <c r="CL78">
        <v>-1.9673317855203729</v>
      </c>
      <c r="CM78">
        <v>-2.4123815976322782</v>
      </c>
      <c r="CN78">
        <v>-3.683132491302163</v>
      </c>
      <c r="CO78">
        <v>-2.336941938986</v>
      </c>
      <c r="CP78">
        <v>-2.4839920224495931</v>
      </c>
      <c r="CQ78">
        <v>-2.997772962027943</v>
      </c>
      <c r="CR78">
        <v>-3.096927564297395</v>
      </c>
      <c r="CV78">
        <v>-2.7120861845544901</v>
      </c>
      <c r="CW78">
        <v>-2.8421977031558878</v>
      </c>
    </row>
    <row r="79" spans="1:101" x14ac:dyDescent="0.25">
      <c r="A79" t="s">
        <v>93</v>
      </c>
      <c r="BD79">
        <v>-3.6264355081341528</v>
      </c>
      <c r="BE79">
        <v>-3.522478258625902</v>
      </c>
      <c r="BF79">
        <v>-3.3303778677749758</v>
      </c>
      <c r="BG79">
        <v>-3.6515552483690308</v>
      </c>
      <c r="BH79">
        <v>-3.691827978502447</v>
      </c>
      <c r="BI79">
        <v>-3.5676259381508499</v>
      </c>
      <c r="BJ79">
        <v>-3.4812251542384218</v>
      </c>
      <c r="BK79">
        <v>-3.8087016761176691</v>
      </c>
      <c r="BL79">
        <v>-1.84334299522089</v>
      </c>
      <c r="BM79">
        <v>-1.1022769924162481</v>
      </c>
      <c r="BN79">
        <v>-2.749462019150072</v>
      </c>
      <c r="BO79">
        <v>-2.141298970579995</v>
      </c>
      <c r="BP79">
        <v>-3.5485311905888279</v>
      </c>
      <c r="BQ79">
        <v>-3.6091429588696</v>
      </c>
      <c r="BR79">
        <v>-3.6154728342355922</v>
      </c>
      <c r="BS79">
        <v>-3.3923566971605772</v>
      </c>
      <c r="BT79">
        <v>-3.34958461906472</v>
      </c>
      <c r="BU79">
        <v>-3.2086880783507019</v>
      </c>
      <c r="BV79">
        <v>-2.4443665160469581</v>
      </c>
      <c r="BZ79">
        <v>-1.3379840262101801</v>
      </c>
      <c r="CA79">
        <v>-1.0793189246767569</v>
      </c>
      <c r="CB79">
        <v>-3.094277498505893</v>
      </c>
      <c r="CC79">
        <v>-3.3617247351341359</v>
      </c>
      <c r="CD79">
        <v>-2.1042203723691628</v>
      </c>
      <c r="CE79">
        <v>-0.96579686526392738</v>
      </c>
      <c r="CF79">
        <v>-2.7627374860593932</v>
      </c>
      <c r="CG79">
        <v>-3.360839913465548</v>
      </c>
      <c r="CH79">
        <v>-1.4951829188511001</v>
      </c>
      <c r="CI79">
        <v>-1.0767775955162859</v>
      </c>
      <c r="CJ79">
        <v>-2.1965446856520621</v>
      </c>
      <c r="CK79">
        <v>-3.4380651397920921</v>
      </c>
      <c r="CL79">
        <v>-1.937517928906525</v>
      </c>
      <c r="CM79">
        <v>-3.0883453602895168</v>
      </c>
      <c r="CN79">
        <v>-3.4099705550383832</v>
      </c>
      <c r="CO79">
        <v>-3.5196320874868681</v>
      </c>
      <c r="CP79">
        <v>-3.592451157537853</v>
      </c>
      <c r="CQ79">
        <v>-2.3000515229361529</v>
      </c>
      <c r="CR79">
        <v>-1.4448614183422519</v>
      </c>
      <c r="CV79">
        <v>-1.978140998805324</v>
      </c>
      <c r="CW79">
        <v>-3.53556746558673</v>
      </c>
    </row>
    <row r="80" spans="1:101" x14ac:dyDescent="0.25">
      <c r="A80" t="s">
        <v>94</v>
      </c>
      <c r="C80">
        <v>-3.553993011621337</v>
      </c>
      <c r="D80">
        <v>-2.835437059288564</v>
      </c>
      <c r="E80">
        <v>-2.5608715633377521</v>
      </c>
      <c r="F80">
        <v>-3.6093423224306171</v>
      </c>
      <c r="G80">
        <v>-3.4767339112165558</v>
      </c>
      <c r="H80">
        <v>-2.3627643111393661</v>
      </c>
      <c r="I80">
        <v>-3.8151225829302531</v>
      </c>
      <c r="J80">
        <v>-3.5357893031429439</v>
      </c>
      <c r="K80">
        <v>-3.6484431316093082</v>
      </c>
      <c r="L80">
        <v>-3.6529500029229278</v>
      </c>
      <c r="M80">
        <v>-3.831722589217093</v>
      </c>
      <c r="N80">
        <v>-2.0193965987247409</v>
      </c>
      <c r="O80">
        <v>-2.3089298966643028</v>
      </c>
      <c r="P80">
        <v>-2.816990025341763</v>
      </c>
      <c r="Q80">
        <v>-3.486955763145664</v>
      </c>
      <c r="R80">
        <v>-3.6874956460208859</v>
      </c>
      <c r="S80">
        <v>-3.335554542964883</v>
      </c>
      <c r="T80">
        <v>-3.4151265874462799</v>
      </c>
      <c r="U80">
        <v>-2.4594938035966099</v>
      </c>
      <c r="V80">
        <v>-2.3928551371400268</v>
      </c>
      <c r="W80">
        <v>-2.0901095671797738</v>
      </c>
      <c r="AA80">
        <v>-1.634682115595455</v>
      </c>
      <c r="AB80">
        <v>-2.8025208595970068</v>
      </c>
      <c r="AC80">
        <v>-3.6213499406740062</v>
      </c>
      <c r="AD80">
        <v>-3.7920271070659251</v>
      </c>
      <c r="AE80">
        <v>-3.6546881379650631</v>
      </c>
      <c r="AF80">
        <v>-3.6455566742344421</v>
      </c>
      <c r="AG80">
        <v>-3.8080182642872722</v>
      </c>
      <c r="AH80">
        <v>-3.781407679139078</v>
      </c>
      <c r="AI80">
        <v>-1.857204292921532</v>
      </c>
      <c r="AJ80">
        <v>-1.212022781812149</v>
      </c>
      <c r="AK80">
        <v>-0.94789628360155542</v>
      </c>
      <c r="AL80">
        <v>-3.6847553033769089</v>
      </c>
      <c r="AM80">
        <v>-3.0108362023515021</v>
      </c>
      <c r="AN80">
        <v>-3.6667334950812061</v>
      </c>
      <c r="AO80">
        <v>-3.1016910835638791</v>
      </c>
      <c r="AP80">
        <v>-2.3876282066880878</v>
      </c>
      <c r="AQ80">
        <v>-3.7861101224129832</v>
      </c>
      <c r="AR80">
        <v>-3.6465158091400882</v>
      </c>
      <c r="AS80">
        <v>-3.4160339290970509</v>
      </c>
      <c r="BD80">
        <v>-3.6709970502018812</v>
      </c>
      <c r="BE80">
        <v>-3.7327936878176828</v>
      </c>
      <c r="BF80">
        <v>-3.452549871355012</v>
      </c>
      <c r="BG80">
        <v>-3.5309689560912849</v>
      </c>
      <c r="BH80">
        <v>-3.4768489187611031</v>
      </c>
      <c r="BI80">
        <v>-1.6555209546151859</v>
      </c>
      <c r="BJ80">
        <v>-1.4937512606130261</v>
      </c>
      <c r="BK80">
        <v>-3.650220142451579</v>
      </c>
      <c r="BL80">
        <v>-3.8272141144368659</v>
      </c>
      <c r="BM80">
        <v>-1.52708149200474</v>
      </c>
      <c r="BN80">
        <v>-1.0741956759751179</v>
      </c>
      <c r="BO80">
        <v>-3.5694955290951591</v>
      </c>
      <c r="BP80">
        <v>-2.8769485369398402</v>
      </c>
      <c r="BQ80">
        <v>-2.7850619955760481</v>
      </c>
      <c r="BR80">
        <v>-3.632181361910872</v>
      </c>
      <c r="BS80">
        <v>-3.9202791366089849</v>
      </c>
      <c r="BT80">
        <v>-3.582447881517032</v>
      </c>
      <c r="BU80">
        <v>-3.766075466998795</v>
      </c>
      <c r="BV80">
        <v>-3.833612618964799</v>
      </c>
      <c r="BZ80">
        <v>-2.1170903723369778</v>
      </c>
      <c r="CA80">
        <v>-3.5012096166697328</v>
      </c>
      <c r="CB80">
        <v>-3.689169690020818</v>
      </c>
      <c r="CC80">
        <v>-2.7146752583212188</v>
      </c>
      <c r="CD80">
        <v>-3.273928904119014</v>
      </c>
      <c r="CE80">
        <v>-1.8110197251130311</v>
      </c>
      <c r="CF80">
        <v>-3.3420766224201461</v>
      </c>
      <c r="CG80">
        <v>-3.7879043883398169</v>
      </c>
      <c r="CH80">
        <v>-3.738544523888903</v>
      </c>
      <c r="CI80">
        <v>-3.6281846477710031</v>
      </c>
      <c r="CJ80">
        <v>-3.3946225440074622</v>
      </c>
      <c r="CK80">
        <v>-3.136323123984774</v>
      </c>
      <c r="CL80">
        <v>-3.2824717822313638</v>
      </c>
      <c r="CM80">
        <v>-3.6420327053276438</v>
      </c>
      <c r="CN80">
        <v>-3.3507449244661389</v>
      </c>
      <c r="CO80">
        <v>-2.4131427758887738</v>
      </c>
      <c r="CP80">
        <v>-3.4694751986339392</v>
      </c>
      <c r="CQ80">
        <v>-3.447888153423841</v>
      </c>
      <c r="CR80">
        <v>-3.5866999810768112</v>
      </c>
      <c r="CV80">
        <v>-3.7307574818796678</v>
      </c>
      <c r="CW80">
        <v>-3.7807050612707012</v>
      </c>
    </row>
    <row r="81" spans="1:101" x14ac:dyDescent="0.25">
      <c r="A81" t="s">
        <v>95</v>
      </c>
      <c r="BD81">
        <v>-3.4161119684503212</v>
      </c>
      <c r="BE81">
        <v>-3.3624040238423638</v>
      </c>
      <c r="BF81">
        <v>-3.158189504383655</v>
      </c>
      <c r="BG81">
        <v>-2.0252147122377382</v>
      </c>
      <c r="BH81">
        <v>-2.1813492453270311</v>
      </c>
      <c r="BI81">
        <v>-3.3058512816484291</v>
      </c>
      <c r="BJ81">
        <v>-3.6007170929453549</v>
      </c>
      <c r="BK81">
        <v>-2.8587502916393732</v>
      </c>
      <c r="BL81">
        <v>-2.7479255183486608</v>
      </c>
      <c r="BM81">
        <v>-2.9526993060927071</v>
      </c>
      <c r="BN81">
        <v>-3.9476331835551841</v>
      </c>
      <c r="BO81">
        <v>-4.067378552577364</v>
      </c>
      <c r="BP81">
        <v>-4.3081802451951896</v>
      </c>
      <c r="BQ81">
        <v>-4.1518627473363496</v>
      </c>
      <c r="BR81">
        <v>-3.2645082330017998</v>
      </c>
      <c r="BS81">
        <v>-3.4044910325009852</v>
      </c>
      <c r="BT81">
        <v>-4.1843614838587859</v>
      </c>
      <c r="BU81">
        <v>-3.6164934880828752</v>
      </c>
      <c r="BV81">
        <v>-1.853528014953447</v>
      </c>
      <c r="BZ81">
        <v>-1.474559852092364</v>
      </c>
      <c r="CA81">
        <v>-2.158858397230297</v>
      </c>
      <c r="CB81">
        <v>-3.445074103484612</v>
      </c>
      <c r="CC81">
        <v>-3.2264095425423749</v>
      </c>
      <c r="CD81">
        <v>-3.0747025047336671</v>
      </c>
      <c r="CE81">
        <v>-2.4486147443011679</v>
      </c>
      <c r="CF81">
        <v>-3.5993044987438099</v>
      </c>
      <c r="CG81">
        <v>-1.750168678319715</v>
      </c>
      <c r="CH81">
        <v>-3.5760521177172491</v>
      </c>
      <c r="CI81">
        <v>-3.5530885942104682</v>
      </c>
      <c r="CJ81">
        <v>-1.5728029332863609</v>
      </c>
      <c r="CK81">
        <v>-3.9323058586560178</v>
      </c>
      <c r="CL81">
        <v>-3.4410891955631482</v>
      </c>
      <c r="CM81">
        <v>-3.9989045799607328</v>
      </c>
      <c r="CN81">
        <v>-4.0853190762813458</v>
      </c>
      <c r="CO81">
        <v>-4.3934124210992227</v>
      </c>
      <c r="CP81">
        <v>-3.2520456492781178</v>
      </c>
      <c r="CQ81">
        <v>-3.9745094967167942</v>
      </c>
      <c r="CR81">
        <v>-3.5278724237189718</v>
      </c>
      <c r="CV81">
        <v>-3.1535166087187889</v>
      </c>
      <c r="CW81">
        <v>-3.928454240970793</v>
      </c>
    </row>
    <row r="82" spans="1:101" x14ac:dyDescent="0.25">
      <c r="A82" t="s">
        <v>96</v>
      </c>
      <c r="C82">
        <v>-3.6541838780967879</v>
      </c>
      <c r="D82">
        <v>-3.0826708025074221</v>
      </c>
      <c r="E82">
        <v>-1.5225354503077759</v>
      </c>
      <c r="F82">
        <v>-2.880183727590226</v>
      </c>
      <c r="G82">
        <v>-3.487712905297264</v>
      </c>
      <c r="H82">
        <v>-3.366931707928952</v>
      </c>
      <c r="I82">
        <v>-3.162538835244237</v>
      </c>
      <c r="J82">
        <v>-3.4549729549311818</v>
      </c>
      <c r="K82">
        <v>-3.248886614781207</v>
      </c>
      <c r="L82">
        <v>-3.258752370260622</v>
      </c>
      <c r="M82">
        <v>-3.1477980605100231</v>
      </c>
      <c r="N82">
        <v>-0.78760613340170049</v>
      </c>
      <c r="O82">
        <v>-1.735735430314495</v>
      </c>
      <c r="P82">
        <v>-1.9466623325735279</v>
      </c>
      <c r="Q82">
        <v>-2.7066761089126148</v>
      </c>
      <c r="R82">
        <v>-3.1159668695153111</v>
      </c>
      <c r="S82">
        <v>-1.832008815128054</v>
      </c>
      <c r="T82">
        <v>-2.650234358935406</v>
      </c>
      <c r="U82">
        <v>-2.2243004674983249</v>
      </c>
      <c r="V82">
        <v>-3.2911801747920069</v>
      </c>
      <c r="W82">
        <v>-1.343873358583644</v>
      </c>
      <c r="AA82">
        <v>-0.86718043464566319</v>
      </c>
      <c r="AB82">
        <v>-1.235751129354127</v>
      </c>
      <c r="AC82">
        <v>-0.8529717012116429</v>
      </c>
      <c r="AD82">
        <v>-2.5437938438415841</v>
      </c>
      <c r="AE82">
        <v>-3.129357655885332</v>
      </c>
      <c r="AF82">
        <v>-3.003746951567952</v>
      </c>
      <c r="AG82">
        <v>-3.3171647959649082</v>
      </c>
      <c r="AH82">
        <v>-3.2926768267102839</v>
      </c>
      <c r="AI82">
        <v>-3.258012600174268</v>
      </c>
      <c r="AJ82">
        <v>-3.2501791166282068</v>
      </c>
      <c r="AK82">
        <v>-1.613192109864688</v>
      </c>
      <c r="AL82">
        <v>-3.1219412655169632</v>
      </c>
      <c r="AM82">
        <v>-2.2981708326934021</v>
      </c>
      <c r="AN82">
        <v>-3.1171381497276398</v>
      </c>
      <c r="AO82">
        <v>-2.847239034326956</v>
      </c>
      <c r="AP82">
        <v>-2.8828145973936179</v>
      </c>
      <c r="AQ82">
        <v>-2.997258374381067</v>
      </c>
      <c r="AR82">
        <v>-3.3853465407359988</v>
      </c>
      <c r="AS82">
        <v>-3.2897550180261539</v>
      </c>
      <c r="BD82">
        <v>-2.9575880397700489</v>
      </c>
      <c r="BE82">
        <v>-2.3864965767184421</v>
      </c>
      <c r="BF82">
        <v>-2.1809878501106472</v>
      </c>
      <c r="BG82">
        <v>-2.7367053994449901</v>
      </c>
      <c r="BH82">
        <v>-2.3255149375445079</v>
      </c>
      <c r="BI82">
        <v>-2.4145047810644131</v>
      </c>
      <c r="BJ82">
        <v>-3.2385098266206951</v>
      </c>
      <c r="BK82">
        <v>-2.9936899553278331</v>
      </c>
      <c r="BL82">
        <v>-2.788888638886569</v>
      </c>
      <c r="BM82">
        <v>-1.657469683652578</v>
      </c>
      <c r="BN82">
        <v>-1.5708719953944099</v>
      </c>
      <c r="BO82">
        <v>-1.8890247195605929</v>
      </c>
      <c r="BP82">
        <v>-2.5688633539973669</v>
      </c>
      <c r="BQ82">
        <v>-3.193806321798851</v>
      </c>
      <c r="BR82">
        <v>-2.66416696864367</v>
      </c>
      <c r="BS82">
        <v>-3.07596820633086</v>
      </c>
      <c r="BT82">
        <v>-2.6653555127591599</v>
      </c>
      <c r="BU82">
        <v>-3.1545543010532442</v>
      </c>
      <c r="BV82">
        <v>-1.533800360310686</v>
      </c>
      <c r="BZ82">
        <v>-1.212263734202834</v>
      </c>
      <c r="CA82">
        <v>-2.89829761171119</v>
      </c>
      <c r="CB82">
        <v>-1.4593201695207201</v>
      </c>
      <c r="CC82">
        <v>-2.9268230629406689</v>
      </c>
      <c r="CD82">
        <v>-2.7857878502937519</v>
      </c>
      <c r="CE82">
        <v>-2.5481922932112639</v>
      </c>
      <c r="CF82">
        <v>-2.5089379868141868</v>
      </c>
      <c r="CG82">
        <v>-1.749787800889776</v>
      </c>
      <c r="CH82">
        <v>-2.5139234729074191</v>
      </c>
      <c r="CI82">
        <v>-3.363668936362755</v>
      </c>
      <c r="CJ82">
        <v>-1.5961690846348571</v>
      </c>
      <c r="CK82">
        <v>-3.027378344435212</v>
      </c>
      <c r="CL82">
        <v>-3.4528073352111108</v>
      </c>
      <c r="CM82">
        <v>-3.3318454036449938</v>
      </c>
      <c r="CN82">
        <v>-2.4078911757329839</v>
      </c>
      <c r="CO82">
        <v>-2.7048298525923218</v>
      </c>
      <c r="CP82">
        <v>-2.5143282441049082</v>
      </c>
      <c r="CQ82">
        <v>-3.222350638440131</v>
      </c>
      <c r="CR82">
        <v>-3.121411080493425</v>
      </c>
      <c r="CV82">
        <v>-1.477981564096984</v>
      </c>
      <c r="CW82">
        <v>-3.4398194729083289</v>
      </c>
    </row>
    <row r="83" spans="1:101" x14ac:dyDescent="0.25">
      <c r="A83" t="s">
        <v>97</v>
      </c>
      <c r="BD83">
        <v>-2.9713547355209529</v>
      </c>
      <c r="BE83">
        <v>-2.7949771204074332</v>
      </c>
      <c r="BF83">
        <v>-2.5443388767019091</v>
      </c>
      <c r="BG83">
        <v>-3.1193618822326852</v>
      </c>
      <c r="BH83">
        <v>-2.9298126077784228</v>
      </c>
      <c r="BI83">
        <v>-3.1425110184473839</v>
      </c>
      <c r="BJ83">
        <v>-3.2862767035969491</v>
      </c>
      <c r="BK83">
        <v>-2.91692871900355</v>
      </c>
      <c r="BL83">
        <v>-1.4639782371777801</v>
      </c>
      <c r="BM83">
        <v>-3.1437968319601119</v>
      </c>
      <c r="BN83">
        <v>-3.0419082668424759</v>
      </c>
      <c r="BO83">
        <v>-3.14870831680483</v>
      </c>
      <c r="BP83">
        <v>-3.0676157188496269</v>
      </c>
      <c r="BQ83">
        <v>-3.5308103666029398</v>
      </c>
      <c r="BR83">
        <v>-3.6706739765797711</v>
      </c>
      <c r="BS83">
        <v>-3.5376796939962878</v>
      </c>
      <c r="BT83">
        <v>-3.5324412803817382</v>
      </c>
      <c r="BU83">
        <v>-3.3926593002341581</v>
      </c>
      <c r="BV83">
        <v>-3.0732769329891889</v>
      </c>
      <c r="BZ83">
        <v>-2.2615005891645659</v>
      </c>
      <c r="CA83">
        <v>-3.4257305806609848</v>
      </c>
      <c r="CB83">
        <v>-3.7413710420259778</v>
      </c>
      <c r="CC83">
        <v>-2.7049809056497769</v>
      </c>
      <c r="CD83">
        <v>-3.8626969517561931</v>
      </c>
      <c r="CE83">
        <v>-3.790332378749119</v>
      </c>
      <c r="CF83">
        <v>-3.6454347730392138</v>
      </c>
      <c r="CG83">
        <v>-3.566971760644813</v>
      </c>
      <c r="CH83">
        <v>-2.9683660912131362</v>
      </c>
      <c r="CI83">
        <v>-3.191016143714557</v>
      </c>
      <c r="CJ83">
        <v>-3.499095348819556</v>
      </c>
      <c r="CK83">
        <v>-3.7202206808453782</v>
      </c>
      <c r="CL83">
        <v>-3.714698737396108</v>
      </c>
      <c r="CM83">
        <v>-3.6736442151355568</v>
      </c>
      <c r="CN83">
        <v>-3.3142870091991248</v>
      </c>
      <c r="CO83">
        <v>-3.6585018966742511</v>
      </c>
      <c r="CP83">
        <v>-3.8323571166585002</v>
      </c>
      <c r="CQ83">
        <v>-3.443986340204102</v>
      </c>
      <c r="CR83">
        <v>-3.3871187469731092</v>
      </c>
      <c r="CV83">
        <v>-3.074980655964525</v>
      </c>
      <c r="CW83">
        <v>-3.5987403345570841</v>
      </c>
    </row>
    <row r="84" spans="1:101" x14ac:dyDescent="0.25">
      <c r="A84" t="s">
        <v>98</v>
      </c>
      <c r="BD84">
        <v>-3.468255916518876</v>
      </c>
      <c r="BE84">
        <v>-2.12991201714713</v>
      </c>
      <c r="BF84">
        <v>-1.420505906560201</v>
      </c>
      <c r="BG84">
        <v>-2.780932767055539</v>
      </c>
      <c r="BH84">
        <v>-2.8146422226355661</v>
      </c>
      <c r="BI84">
        <v>-3.7218298819608928</v>
      </c>
      <c r="BJ84">
        <v>-3.760728438199787</v>
      </c>
      <c r="BK84">
        <v>-4.020796472052</v>
      </c>
      <c r="BL84">
        <v>-2.3816736430170602</v>
      </c>
      <c r="BM84">
        <v>-2.021542365845534</v>
      </c>
      <c r="BN84">
        <v>-3.1564789724106141</v>
      </c>
      <c r="BO84">
        <v>-3.5556612651434949</v>
      </c>
      <c r="BP84">
        <v>-3.0690344472747708</v>
      </c>
      <c r="BQ84">
        <v>-3.1377973294604229</v>
      </c>
      <c r="BR84">
        <v>-3.590080525582763</v>
      </c>
      <c r="BS84">
        <v>-3.45109070901034</v>
      </c>
      <c r="BT84">
        <v>-3.7091839919832119</v>
      </c>
      <c r="BU84">
        <v>-2.9452912089781069</v>
      </c>
      <c r="BV84">
        <v>-1.6271724344729039</v>
      </c>
      <c r="BZ84">
        <v>-1.890744030603045</v>
      </c>
      <c r="CA84">
        <v>-2.1987059121692032</v>
      </c>
      <c r="CB84">
        <v>-3.0819095156407199</v>
      </c>
      <c r="CC84">
        <v>-3.7807391092350611</v>
      </c>
      <c r="CD84">
        <v>-2.7522984776655481</v>
      </c>
      <c r="CE84">
        <v>-2.5534552396607428</v>
      </c>
      <c r="CF84">
        <v>-3.0479835549896719</v>
      </c>
      <c r="CG84">
        <v>-3.6147790530433079</v>
      </c>
      <c r="CH84">
        <v>-3.8053787802766448</v>
      </c>
      <c r="CI84">
        <v>-3.249749806986062</v>
      </c>
      <c r="CJ84">
        <v>-3.1039532531880289</v>
      </c>
      <c r="CK84">
        <v>-3.573678042116196</v>
      </c>
      <c r="CL84">
        <v>-3.5875453769185048</v>
      </c>
      <c r="CM84">
        <v>-3.3599220939131391</v>
      </c>
      <c r="CN84">
        <v>-3.667024592054354</v>
      </c>
      <c r="CO84">
        <v>-3.4039625582701341</v>
      </c>
      <c r="CP84">
        <v>-3.345556624223792</v>
      </c>
      <c r="CQ84">
        <v>-2.45420411730194</v>
      </c>
      <c r="CR84">
        <v>-3.1138774166829859</v>
      </c>
      <c r="CV84">
        <v>-3.752308947540457</v>
      </c>
      <c r="CW84">
        <v>-3.7275503256689171</v>
      </c>
    </row>
    <row r="85" spans="1:101" x14ac:dyDescent="0.25">
      <c r="A85" t="s">
        <v>99</v>
      </c>
      <c r="C85">
        <v>-4.2136554184463773</v>
      </c>
      <c r="D85">
        <v>-4.1324047168781322</v>
      </c>
      <c r="E85">
        <v>-2.449358065556948</v>
      </c>
      <c r="F85">
        <v>-2.9875393974943321</v>
      </c>
      <c r="G85">
        <v>-2.0310372305304059</v>
      </c>
      <c r="H85">
        <v>-2.2031598414620088</v>
      </c>
      <c r="I85">
        <v>-3.817064094630906</v>
      </c>
      <c r="J85">
        <v>-3.1849228871856892</v>
      </c>
      <c r="K85">
        <v>-2.8554388976558589</v>
      </c>
      <c r="L85">
        <v>-3.9625136065224571</v>
      </c>
      <c r="M85">
        <v>-3.8356155610231322</v>
      </c>
      <c r="N85">
        <v>-3.750240631215469</v>
      </c>
      <c r="O85">
        <v>-3.024697552651439</v>
      </c>
      <c r="P85">
        <v>-3.5123678571272499</v>
      </c>
      <c r="Q85">
        <v>-2.4221262965515171</v>
      </c>
      <c r="R85">
        <v>-3.2991913664248869</v>
      </c>
      <c r="S85">
        <v>-3.6794701785185948</v>
      </c>
      <c r="T85">
        <v>-3.1613446442818929</v>
      </c>
      <c r="U85">
        <v>-2.91064601129733</v>
      </c>
      <c r="V85">
        <v>-2.7614159670582028</v>
      </c>
      <c r="W85">
        <v>-2.356189984131619</v>
      </c>
      <c r="AA85">
        <v>-3.1158448821548621</v>
      </c>
      <c r="AB85">
        <v>-2.3605730345916429</v>
      </c>
      <c r="AC85">
        <v>-4.2822247793111687</v>
      </c>
      <c r="AD85">
        <v>-4.2948274613453794</v>
      </c>
      <c r="AE85">
        <v>-2.9423285648707158</v>
      </c>
      <c r="AF85">
        <v>-4.2365314328489028</v>
      </c>
      <c r="AG85">
        <v>-3.8592327582286452</v>
      </c>
      <c r="AH85">
        <v>-4.2239317278107409</v>
      </c>
      <c r="AI85">
        <v>-4.1540081514793954</v>
      </c>
      <c r="AJ85">
        <v>-3.0038146485043349</v>
      </c>
      <c r="AK85">
        <v>-2.419229997266692</v>
      </c>
      <c r="AL85">
        <v>-3.5159465051606911</v>
      </c>
      <c r="AM85">
        <v>-3.7686008778535189</v>
      </c>
      <c r="AN85">
        <v>-3.504778694868373</v>
      </c>
      <c r="AO85">
        <v>-3.065236151970391</v>
      </c>
      <c r="AP85">
        <v>-3.736866352110102</v>
      </c>
      <c r="AQ85">
        <v>-3.8444307560569588</v>
      </c>
      <c r="AR85">
        <v>-3.8164625812400699</v>
      </c>
      <c r="AS85">
        <v>-4.2217646127078909</v>
      </c>
      <c r="BD85">
        <v>-4.0036509044485937</v>
      </c>
      <c r="BE85">
        <v>-4.0124713003110122</v>
      </c>
      <c r="BF85">
        <v>-4.2256079723010256</v>
      </c>
      <c r="BG85">
        <v>-4.1926777092463761</v>
      </c>
      <c r="BH85">
        <v>-4.1109766959699208</v>
      </c>
      <c r="BI85">
        <v>-3.9852933638688479</v>
      </c>
      <c r="BJ85">
        <v>-4.039579050587303</v>
      </c>
      <c r="BK85">
        <v>-3.338590879942593</v>
      </c>
      <c r="BL85">
        <v>-1.854684042345496</v>
      </c>
      <c r="BM85">
        <v>-1.459408950525914</v>
      </c>
      <c r="BN85">
        <v>-2.5459552476750709</v>
      </c>
      <c r="BO85">
        <v>-4.0721723639453096</v>
      </c>
      <c r="BP85">
        <v>-2.2327890765976619</v>
      </c>
      <c r="BQ85">
        <v>-2.2095105793529441</v>
      </c>
      <c r="BR85">
        <v>-2.3423809794100419</v>
      </c>
      <c r="BS85">
        <v>-4.087343366010785</v>
      </c>
      <c r="BT85">
        <v>-4.3193040346969553</v>
      </c>
      <c r="BU85">
        <v>-4.0079681418571207</v>
      </c>
      <c r="BV85">
        <v>-3.079713667588293</v>
      </c>
      <c r="BZ85">
        <v>-2.6937580062156621</v>
      </c>
      <c r="CA85">
        <v>-3.2854455284740789</v>
      </c>
      <c r="CB85">
        <v>-3.5105244540968101</v>
      </c>
      <c r="CC85">
        <v>-3.4001237735730721</v>
      </c>
      <c r="CD85">
        <v>-4.0361139765382061</v>
      </c>
      <c r="CE85">
        <v>-3.8535287542626868</v>
      </c>
      <c r="CF85">
        <v>-3.8861709915754701</v>
      </c>
      <c r="CG85">
        <v>-4.043015634914215</v>
      </c>
      <c r="CH85">
        <v>-3.975042708765026</v>
      </c>
      <c r="CI85">
        <v>-4.0861836298674916</v>
      </c>
      <c r="CJ85">
        <v>-1.991182554408091</v>
      </c>
      <c r="CK85">
        <v>-4.0884921184186984</v>
      </c>
      <c r="CL85">
        <v>-3.9939398750632189</v>
      </c>
      <c r="CM85">
        <v>-4.0986231319945698</v>
      </c>
      <c r="CN85">
        <v>-3.9769880220170291</v>
      </c>
      <c r="CO85">
        <v>-3.705506579524116</v>
      </c>
      <c r="CP85">
        <v>-3.7431595015190751</v>
      </c>
      <c r="CQ85">
        <v>-3.9487314424597102</v>
      </c>
      <c r="CR85">
        <v>-4.0037933422945038</v>
      </c>
      <c r="CV85">
        <v>-3.5606415324597931</v>
      </c>
      <c r="CW85">
        <v>-4.1212620431929183</v>
      </c>
    </row>
    <row r="86" spans="1:101" x14ac:dyDescent="0.25">
      <c r="A86" t="s">
        <v>100</v>
      </c>
      <c r="C86">
        <v>-3.0703941618131041</v>
      </c>
      <c r="D86">
        <v>-2.684106031573072</v>
      </c>
      <c r="E86">
        <v>-1.523135250343443</v>
      </c>
      <c r="F86">
        <v>-2.2051265683606029</v>
      </c>
      <c r="G86">
        <v>-3.0365093205542348</v>
      </c>
      <c r="H86">
        <v>-2.3181823368716961</v>
      </c>
      <c r="I86">
        <v>-2.4114598077526588</v>
      </c>
      <c r="J86">
        <v>-1.9115083573271121</v>
      </c>
      <c r="K86">
        <v>-2.3953853158530518</v>
      </c>
      <c r="L86">
        <v>-2.1452916206710229</v>
      </c>
      <c r="M86">
        <v>-2.7707893564482302</v>
      </c>
      <c r="N86">
        <v>-1.3190615564297741</v>
      </c>
      <c r="O86">
        <v>-0.87797088348686037</v>
      </c>
      <c r="P86">
        <v>-2.367384449231817</v>
      </c>
      <c r="Q86">
        <v>-2.7880408108368679</v>
      </c>
      <c r="R86">
        <v>-2.6238650981390932</v>
      </c>
      <c r="S86">
        <v>-2.1751021599504869</v>
      </c>
      <c r="T86">
        <v>-2.3738543710149971</v>
      </c>
      <c r="U86">
        <v>-2.150465217439733</v>
      </c>
      <c r="V86">
        <v>-2.5313869098045898</v>
      </c>
      <c r="W86">
        <v>-2.2435303036002692</v>
      </c>
      <c r="AA86">
        <v>-1.821093486909737</v>
      </c>
      <c r="AB86">
        <v>-2.0221645946512421</v>
      </c>
      <c r="AC86">
        <v>-2.4193615314475481</v>
      </c>
      <c r="AD86">
        <v>-2.792472352730992</v>
      </c>
      <c r="AE86">
        <v>-2.0050862499558959</v>
      </c>
      <c r="AF86">
        <v>-2.3434223007944701</v>
      </c>
      <c r="AG86">
        <v>-3.1689902068369711</v>
      </c>
      <c r="AH86">
        <v>-2.8892597717731672</v>
      </c>
      <c r="AI86">
        <v>-3.2214710512870961</v>
      </c>
      <c r="AJ86">
        <v>-2.933528229413509</v>
      </c>
      <c r="AK86">
        <v>-3.2258286493642898</v>
      </c>
      <c r="AL86">
        <v>-2.8127839166222048</v>
      </c>
      <c r="AM86">
        <v>-2.4393967575559641</v>
      </c>
      <c r="AN86">
        <v>-3.2160693635806288</v>
      </c>
      <c r="AO86">
        <v>-3.083777159742533</v>
      </c>
      <c r="AP86">
        <v>-2.5487391474007381</v>
      </c>
      <c r="AQ86">
        <v>-2.8668838170718689</v>
      </c>
      <c r="AR86">
        <v>-2.8347321494886959</v>
      </c>
      <c r="AS86">
        <v>-2.5390889732184392</v>
      </c>
      <c r="BD86">
        <v>-3.235779150075508</v>
      </c>
      <c r="BE86">
        <v>-3.3976037653143361</v>
      </c>
      <c r="BF86">
        <v>-3.4308462257444172</v>
      </c>
      <c r="BG86">
        <v>-3.637518690269872</v>
      </c>
      <c r="BH86">
        <v>-3.36757267589309</v>
      </c>
      <c r="BI86">
        <v>-3.5106136852888121</v>
      </c>
      <c r="BJ86">
        <v>-3.5590659380814271</v>
      </c>
      <c r="BK86">
        <v>-3.357976049259249</v>
      </c>
      <c r="BL86">
        <v>-3.5724587873698859</v>
      </c>
      <c r="BM86">
        <v>-2.7133473330776909</v>
      </c>
      <c r="BN86">
        <v>-2.4773800947956279</v>
      </c>
      <c r="BO86">
        <v>-3.4576586118045771</v>
      </c>
      <c r="BP86">
        <v>-2.9689811879011749</v>
      </c>
      <c r="BQ86">
        <v>-2.3509614036670281</v>
      </c>
      <c r="BR86">
        <v>-3.1199126049457111</v>
      </c>
      <c r="BS86">
        <v>-3.3914377612601658</v>
      </c>
      <c r="BT86">
        <v>-3.2378607660269041</v>
      </c>
      <c r="BU86">
        <v>-3.0911647927326151</v>
      </c>
      <c r="BV86">
        <v>-2.787665634184636</v>
      </c>
      <c r="BZ86">
        <v>-3.039453072044159</v>
      </c>
      <c r="CA86">
        <v>-3.081590828461592</v>
      </c>
      <c r="CB86">
        <v>-3.30078824661864</v>
      </c>
      <c r="CC86">
        <v>-2.255592210505716</v>
      </c>
      <c r="CD86">
        <v>-3.2380025006986939</v>
      </c>
      <c r="CE86">
        <v>-3.1399997224838221</v>
      </c>
      <c r="CF86">
        <v>-3.421948775173377</v>
      </c>
      <c r="CG86">
        <v>-3.3148293361179491</v>
      </c>
      <c r="CH86">
        <v>-3.254513702181598</v>
      </c>
      <c r="CI86">
        <v>-3.223730216426234</v>
      </c>
      <c r="CJ86">
        <v>-1.233101179137319</v>
      </c>
      <c r="CK86">
        <v>-3.3153076224692248</v>
      </c>
      <c r="CL86">
        <v>-2.0719294516618141</v>
      </c>
      <c r="CM86">
        <v>-3.525244583887206</v>
      </c>
      <c r="CN86">
        <v>-3.438769965748885</v>
      </c>
      <c r="CO86">
        <v>-3.4390595570649851</v>
      </c>
      <c r="CP86">
        <v>-3.400144504493646</v>
      </c>
      <c r="CQ86">
        <v>-3.0478494362523709</v>
      </c>
      <c r="CR86">
        <v>-2.9398184549934951</v>
      </c>
      <c r="CV86">
        <v>-2.8007401953039959</v>
      </c>
      <c r="CW86">
        <v>-2.197424892475758</v>
      </c>
    </row>
    <row r="87" spans="1:101" x14ac:dyDescent="0.25">
      <c r="A87" t="s">
        <v>101</v>
      </c>
      <c r="C87">
        <v>-3.8735369442912528</v>
      </c>
      <c r="D87">
        <v>-3.75427628843818</v>
      </c>
      <c r="E87">
        <v>-3.0580246317212079</v>
      </c>
      <c r="F87">
        <v>-3.7659017076993111</v>
      </c>
      <c r="G87">
        <v>-3.7853408230452201</v>
      </c>
      <c r="H87">
        <v>-3.5542813671933442</v>
      </c>
      <c r="I87">
        <v>-3.6367854384249809</v>
      </c>
      <c r="J87">
        <v>-3.6690720564034001</v>
      </c>
      <c r="K87">
        <v>-3.9127689385806499</v>
      </c>
      <c r="L87">
        <v>-3.1682031472111949</v>
      </c>
      <c r="M87">
        <v>-3.2163784608080288</v>
      </c>
      <c r="N87">
        <v>-3.8955162633880809</v>
      </c>
      <c r="O87">
        <v>-2.9483497483742869</v>
      </c>
      <c r="P87">
        <v>-3.6669235120922461</v>
      </c>
      <c r="Q87">
        <v>-3.875848359477911</v>
      </c>
      <c r="R87">
        <v>-3.793398808143003</v>
      </c>
      <c r="S87">
        <v>-3.798781025843482</v>
      </c>
      <c r="T87">
        <v>-4.083226756667738</v>
      </c>
      <c r="U87">
        <v>-4.0292785999828169</v>
      </c>
      <c r="V87">
        <v>-3.9701194575208749</v>
      </c>
      <c r="W87">
        <v>-2.4646887399102462</v>
      </c>
      <c r="AA87">
        <v>-2.4064948757937752</v>
      </c>
      <c r="AB87">
        <v>-3.509301268175665</v>
      </c>
      <c r="AC87">
        <v>-3.623672296411268</v>
      </c>
      <c r="AD87">
        <v>-3.8175708406680631</v>
      </c>
      <c r="AE87">
        <v>-1.8041274328459009</v>
      </c>
      <c r="AF87">
        <v>-3.9925230859953098</v>
      </c>
      <c r="AG87">
        <v>-3.7781187240503291</v>
      </c>
      <c r="AH87">
        <v>-3.9770680010108732</v>
      </c>
      <c r="AI87">
        <v>-4.2395569337909</v>
      </c>
      <c r="AJ87">
        <v>-3.873880472922572</v>
      </c>
      <c r="AK87">
        <v>-3.228782348833557</v>
      </c>
      <c r="AL87">
        <v>-3.102021423356057</v>
      </c>
      <c r="AM87">
        <v>-3.614037419361916</v>
      </c>
      <c r="AN87">
        <v>-1.765947251685654</v>
      </c>
      <c r="AO87">
        <v>-3.7743421643468542</v>
      </c>
      <c r="AP87">
        <v>-3.751972505067501</v>
      </c>
      <c r="AQ87">
        <v>-3.9289697154998429</v>
      </c>
      <c r="AR87">
        <v>-3.5451090472024078</v>
      </c>
      <c r="AS87">
        <v>-3.302826223857692</v>
      </c>
      <c r="BD87">
        <v>-4.008972373896448</v>
      </c>
      <c r="BE87">
        <v>-3.8998683332380759</v>
      </c>
      <c r="BF87">
        <v>-3.891027454560434</v>
      </c>
      <c r="BG87">
        <v>-3.7270129629357029</v>
      </c>
      <c r="BH87">
        <v>-4.157962948766933</v>
      </c>
      <c r="BI87">
        <v>-3.7696469007294491</v>
      </c>
      <c r="BJ87">
        <v>-3.2801460948291581</v>
      </c>
      <c r="BK87">
        <v>-3.8266539257507999</v>
      </c>
      <c r="BL87">
        <v>-2.3662083045613058</v>
      </c>
      <c r="BM87">
        <v>-2.5058051587643781</v>
      </c>
      <c r="BN87">
        <v>-3.2468320084512801</v>
      </c>
      <c r="BO87">
        <v>-3.1233387024494532</v>
      </c>
      <c r="BP87">
        <v>-2.4574721695361288</v>
      </c>
      <c r="BQ87">
        <v>-3.4399220577808358</v>
      </c>
      <c r="BR87">
        <v>-3.8559350857092061</v>
      </c>
      <c r="BS87">
        <v>-4.0060487600152497</v>
      </c>
      <c r="BT87">
        <v>-3.105967060759335</v>
      </c>
      <c r="BU87">
        <v>-3.6748754713479128</v>
      </c>
      <c r="BV87">
        <v>-2.3136462050262381</v>
      </c>
      <c r="BZ87">
        <v>-1.8084763082772921</v>
      </c>
      <c r="CA87">
        <v>-2.732087019781809</v>
      </c>
      <c r="CB87">
        <v>-3.6449966952917521</v>
      </c>
      <c r="CC87">
        <v>-3.840708950255177</v>
      </c>
      <c r="CD87">
        <v>-4.0607441727876816</v>
      </c>
      <c r="CE87">
        <v>-3.821254927336692</v>
      </c>
      <c r="CF87">
        <v>-3.7160811597276631</v>
      </c>
      <c r="CG87">
        <v>-3.9769159431023109</v>
      </c>
      <c r="CH87">
        <v>-3.8274892967779</v>
      </c>
      <c r="CI87">
        <v>-3.716277122170494</v>
      </c>
      <c r="CJ87">
        <v>-2.6378149537978768</v>
      </c>
      <c r="CK87">
        <v>-3.9489773190640709</v>
      </c>
      <c r="CL87">
        <v>-2.767913056408998</v>
      </c>
      <c r="CM87">
        <v>-3.200341599054513</v>
      </c>
      <c r="CN87">
        <v>-3.1482913735014808</v>
      </c>
      <c r="CO87">
        <v>-3.1606620396684231</v>
      </c>
      <c r="CP87">
        <v>-3.525599455059881</v>
      </c>
      <c r="CQ87">
        <v>-2.52514128738596</v>
      </c>
      <c r="CR87">
        <v>-3.633765486565542</v>
      </c>
      <c r="CV87">
        <v>-2.2984282971275829</v>
      </c>
      <c r="CW87">
        <v>-4.0213308341197704</v>
      </c>
    </row>
    <row r="88" spans="1:101" x14ac:dyDescent="0.25">
      <c r="A88" t="s">
        <v>102</v>
      </c>
      <c r="BD88">
        <v>-3.8354557157618512</v>
      </c>
      <c r="BE88">
        <v>-3.7942976010558049</v>
      </c>
      <c r="BF88">
        <v>-3.6763518463471279</v>
      </c>
      <c r="BG88">
        <v>-3.915184777439368</v>
      </c>
      <c r="BH88">
        <v>-3.763912375999996</v>
      </c>
      <c r="BI88">
        <v>-3.7926782451011438</v>
      </c>
      <c r="BJ88">
        <v>-3.8957389966220082</v>
      </c>
      <c r="BK88">
        <v>-3.982961399192126</v>
      </c>
      <c r="BL88">
        <v>-1.7830345408122541</v>
      </c>
      <c r="BM88">
        <v>-1.28309467243149</v>
      </c>
      <c r="BN88">
        <v>-3.4800927282671639</v>
      </c>
      <c r="BO88">
        <v>-3.547141753616291</v>
      </c>
      <c r="BP88">
        <v>-3.1246897002448062</v>
      </c>
      <c r="BQ88">
        <v>-3.947240198807664</v>
      </c>
      <c r="BR88">
        <v>-3.8400652020011181</v>
      </c>
      <c r="BS88">
        <v>-3.796186195249776</v>
      </c>
      <c r="BT88">
        <v>-3.6387025482627382</v>
      </c>
      <c r="BU88">
        <v>-3.6896072573840768</v>
      </c>
      <c r="BV88">
        <v>-2.4569198272402462</v>
      </c>
      <c r="BZ88">
        <v>-2.114175489565997</v>
      </c>
      <c r="CA88">
        <v>-3.0954241214417109</v>
      </c>
      <c r="CB88">
        <v>-2.2030143984307662</v>
      </c>
      <c r="CC88">
        <v>-2.5007255219840081</v>
      </c>
      <c r="CD88">
        <v>-3.8038049424901099</v>
      </c>
      <c r="CE88">
        <v>-3.8231604770524168</v>
      </c>
      <c r="CF88">
        <v>-3.1401135898847712</v>
      </c>
      <c r="CG88">
        <v>-3.4695425157092181</v>
      </c>
      <c r="CH88">
        <v>-3.6489039532821201</v>
      </c>
      <c r="CI88">
        <v>-3.863101687877343</v>
      </c>
      <c r="CJ88">
        <v>-3.5967229774151819</v>
      </c>
      <c r="CK88">
        <v>-3.6555064778831818</v>
      </c>
      <c r="CL88">
        <v>-3.8704165308715281</v>
      </c>
      <c r="CM88">
        <v>-3.9256588871125109</v>
      </c>
      <c r="CN88">
        <v>-4.0258743455290942</v>
      </c>
      <c r="CO88">
        <v>-3.844344224577263</v>
      </c>
      <c r="CP88">
        <v>-3.9883354574972629</v>
      </c>
      <c r="CQ88">
        <v>-2.2331754976331259</v>
      </c>
      <c r="CR88">
        <v>-3.4283600661309919</v>
      </c>
      <c r="CV88">
        <v>-3.2594573753457241</v>
      </c>
      <c r="CW88">
        <v>-3.9760219079822652</v>
      </c>
    </row>
  </sheetData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activeCell="AJ90" sqref="AJ90"/>
    </sheetView>
  </sheetViews>
  <sheetFormatPr defaultColWidth="5.7109375" defaultRowHeight="15" x14ac:dyDescent="0.25"/>
  <cols>
    <col min="1" max="1" width="19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0.87316465704494728</v>
      </c>
      <c r="C2">
        <v>0.93553386085133805</v>
      </c>
      <c r="D2">
        <v>0.63693951217514488</v>
      </c>
      <c r="E2">
        <v>0.91965254403569296</v>
      </c>
      <c r="F2">
        <v>0.86008165490036981</v>
      </c>
      <c r="G2">
        <v>0.8892340133488027</v>
      </c>
      <c r="H2">
        <v>0.83840083261019727</v>
      </c>
      <c r="I2">
        <v>0.89688459080192573</v>
      </c>
      <c r="J2">
        <v>0.83865411363140363</v>
      </c>
      <c r="K2">
        <v>0.88101720544450879</v>
      </c>
      <c r="L2">
        <v>0.81991992082432941</v>
      </c>
      <c r="M2">
        <v>0.87916365697829013</v>
      </c>
      <c r="N2">
        <v>0.8603957126434264</v>
      </c>
      <c r="O2">
        <v>0.88948794341651938</v>
      </c>
      <c r="P2">
        <v>0.86495486134623123</v>
      </c>
      <c r="Q2">
        <v>0.87033944949739439</v>
      </c>
      <c r="R2">
        <v>0.63981705851155424</v>
      </c>
      <c r="S2">
        <v>0.83117518049503603</v>
      </c>
      <c r="T2">
        <v>0.86379059423468363</v>
      </c>
      <c r="U2">
        <v>0.93490535976998057</v>
      </c>
      <c r="V2">
        <v>0.87436122878459144</v>
      </c>
      <c r="W2">
        <v>0.88495113816845905</v>
      </c>
      <c r="X2">
        <v>0.93370091088336238</v>
      </c>
      <c r="AA2">
        <v>0.81606402686372947</v>
      </c>
      <c r="AB2">
        <v>0.77726356956958775</v>
      </c>
      <c r="AC2">
        <v>0.83861596729019494</v>
      </c>
      <c r="AD2">
        <v>0.9327318203128464</v>
      </c>
      <c r="AE2">
        <v>0.88350519565751295</v>
      </c>
      <c r="AF2">
        <v>0.94201336191575158</v>
      </c>
      <c r="AG2">
        <v>0.90778395967565795</v>
      </c>
      <c r="AH2">
        <v>0.68711764245280471</v>
      </c>
      <c r="AI2">
        <v>0.88053952430842886</v>
      </c>
      <c r="AJ2">
        <v>0.89706963200309908</v>
      </c>
      <c r="AK2">
        <v>0.89220067491450594</v>
      </c>
      <c r="AL2">
        <v>0.90048911788412922</v>
      </c>
      <c r="AM2">
        <v>0.8967114498176435</v>
      </c>
      <c r="AN2">
        <v>0.8934277878373309</v>
      </c>
      <c r="AO2">
        <v>0.8872887230288109</v>
      </c>
      <c r="AP2">
        <v>0.88048467834107458</v>
      </c>
      <c r="AQ2">
        <v>0.88144316923050325</v>
      </c>
      <c r="AR2">
        <v>0.84458248949804471</v>
      </c>
      <c r="AS2">
        <v>0.76300704506082617</v>
      </c>
      <c r="AT2">
        <v>0.89329244075726966</v>
      </c>
      <c r="AU2">
        <v>0.92871625061931484</v>
      </c>
      <c r="AV2">
        <v>0.97240879095525756</v>
      </c>
      <c r="AW2">
        <v>0.58465077516349284</v>
      </c>
      <c r="AX2">
        <v>0.621766446129285</v>
      </c>
      <c r="AY2">
        <v>0.79758975921018294</v>
      </c>
      <c r="BA2">
        <v>0.86680592434631831</v>
      </c>
      <c r="BB2">
        <v>0.92492823856776707</v>
      </c>
      <c r="BC2">
        <v>0.56270382647024897</v>
      </c>
      <c r="BD2">
        <v>0.71839137659380625</v>
      </c>
      <c r="BE2">
        <v>0.77613908277229737</v>
      </c>
      <c r="BF2">
        <v>0.85808268261087761</v>
      </c>
      <c r="BG2">
        <v>0.82313833269332237</v>
      </c>
      <c r="BH2">
        <v>0.90569585918761852</v>
      </c>
      <c r="BI2">
        <v>0.73864945412382033</v>
      </c>
      <c r="BJ2">
        <v>0.86068866044080572</v>
      </c>
      <c r="BK2">
        <v>0.75391609985089214</v>
      </c>
      <c r="BL2">
        <v>0.64348182221763006</v>
      </c>
      <c r="BM2">
        <v>0.74756399820356412</v>
      </c>
      <c r="BN2">
        <v>0.8938420270733457</v>
      </c>
      <c r="BO2">
        <v>0.77982116546313851</v>
      </c>
      <c r="BP2">
        <v>0.89831338692158325</v>
      </c>
      <c r="BQ2">
        <v>0.73804101761670171</v>
      </c>
      <c r="BR2">
        <v>0.86468645309123482</v>
      </c>
      <c r="BS2">
        <v>0.8432409824741528</v>
      </c>
      <c r="BT2">
        <v>0.89261319880992451</v>
      </c>
      <c r="BU2">
        <v>0.78189196614185563</v>
      </c>
      <c r="BV2">
        <v>0.89517095967156135</v>
      </c>
      <c r="BW2">
        <v>0.92256355338859153</v>
      </c>
      <c r="BZ2">
        <v>0.8309940634698546</v>
      </c>
      <c r="CA2">
        <v>0.87757824581221666</v>
      </c>
      <c r="CB2">
        <v>0.88317243308645399</v>
      </c>
      <c r="CC2">
        <v>0.89729187103428754</v>
      </c>
      <c r="CD2">
        <v>0.87921198400631562</v>
      </c>
      <c r="CE2">
        <v>0.89508774273967662</v>
      </c>
      <c r="CF2">
        <v>0.89710298299682079</v>
      </c>
      <c r="CG2">
        <v>0.89633684270031533</v>
      </c>
      <c r="CH2">
        <v>0.88608149880103793</v>
      </c>
      <c r="CI2">
        <v>0.89422364292286782</v>
      </c>
      <c r="CJ2">
        <v>0.88994794925378906</v>
      </c>
      <c r="CK2">
        <v>0.88623068795700888</v>
      </c>
      <c r="CL2">
        <v>0.87577762632122447</v>
      </c>
      <c r="CM2">
        <v>0.81846601766013505</v>
      </c>
      <c r="CN2">
        <v>0.8742503122977241</v>
      </c>
      <c r="CO2">
        <v>0.89116716896617976</v>
      </c>
      <c r="CP2">
        <v>0.88231504734691013</v>
      </c>
      <c r="CQ2">
        <v>0.87435945561448325</v>
      </c>
      <c r="CR2">
        <v>0.91463239940367758</v>
      </c>
      <c r="CS2">
        <v>0.94932874413954327</v>
      </c>
      <c r="CU2">
        <v>0.8642502180499696</v>
      </c>
      <c r="CV2">
        <v>0.97058401903023772</v>
      </c>
      <c r="CW2">
        <v>0.96172876179396138</v>
      </c>
      <c r="CX2">
        <v>0.57406893304641848</v>
      </c>
    </row>
    <row r="3" spans="1:102" x14ac:dyDescent="0.25">
      <c r="A3" t="s">
        <v>17</v>
      </c>
      <c r="B3">
        <v>0.98439272343617479</v>
      </c>
      <c r="C3">
        <v>0.95554552265883275</v>
      </c>
      <c r="D3">
        <v>0.58784445343544733</v>
      </c>
      <c r="E3">
        <v>0.74623567666308066</v>
      </c>
      <c r="F3">
        <v>0.86259960230015675</v>
      </c>
      <c r="G3">
        <v>0.5854136044782946</v>
      </c>
      <c r="H3">
        <v>0.85331698088970109</v>
      </c>
      <c r="I3">
        <v>0.92804464066390724</v>
      </c>
      <c r="J3">
        <v>0.85195571129117331</v>
      </c>
      <c r="K3">
        <v>0.65649291563171408</v>
      </c>
      <c r="L3">
        <v>0.81470042569352108</v>
      </c>
      <c r="M3">
        <v>0.91253801391497513</v>
      </c>
      <c r="N3">
        <v>0.85376300861224363</v>
      </c>
      <c r="O3">
        <v>0.88555260099845323</v>
      </c>
      <c r="P3">
        <v>0.86922946247832167</v>
      </c>
      <c r="Q3">
        <v>0.60668096109647729</v>
      </c>
      <c r="R3">
        <v>0.86623105311224247</v>
      </c>
      <c r="S3">
        <v>0.80404835991268631</v>
      </c>
      <c r="T3">
        <v>0.73470494176886547</v>
      </c>
      <c r="U3">
        <v>0.80125084301683058</v>
      </c>
      <c r="V3">
        <v>0.8504551607360803</v>
      </c>
      <c r="W3">
        <v>0.94175436449783656</v>
      </c>
      <c r="X3">
        <v>0.94825799717703751</v>
      </c>
      <c r="AA3">
        <v>0.7413347484582774</v>
      </c>
      <c r="AB3">
        <v>0.88301772171354809</v>
      </c>
      <c r="AC3">
        <v>0.69993183728951536</v>
      </c>
      <c r="AD3">
        <v>0.5076656832759241</v>
      </c>
      <c r="AE3">
        <v>0.73908530499202685</v>
      </c>
      <c r="AF3">
        <v>0.96849275852002836</v>
      </c>
      <c r="AG3">
        <v>0.50621750254819831</v>
      </c>
      <c r="AH3">
        <v>0.53777290719895188</v>
      </c>
      <c r="AI3">
        <v>0.7272409628218216</v>
      </c>
      <c r="AJ3">
        <v>0.76889938432221516</v>
      </c>
      <c r="AK3">
        <v>0.82582778447389693</v>
      </c>
      <c r="AL3">
        <v>0.74271194421413911</v>
      </c>
      <c r="AM3">
        <v>0.7611180864302407</v>
      </c>
      <c r="AN3">
        <v>0.70377764284630961</v>
      </c>
      <c r="AO3">
        <v>0.66730652391356182</v>
      </c>
      <c r="AP3">
        <v>0.74943733836910353</v>
      </c>
      <c r="AQ3">
        <v>0.91785923329673302</v>
      </c>
      <c r="AR3">
        <v>0.87357805441659475</v>
      </c>
      <c r="AS3">
        <v>0.90894596003713546</v>
      </c>
      <c r="AT3">
        <v>0.96543052151393294</v>
      </c>
      <c r="AU3">
        <v>0.65697300577705964</v>
      </c>
      <c r="AV3">
        <v>0.50432046441519929</v>
      </c>
      <c r="AW3">
        <v>0.94367775020107925</v>
      </c>
      <c r="AX3">
        <v>0.87388240129737715</v>
      </c>
      <c r="AY3">
        <v>0.77398279240936108</v>
      </c>
      <c r="BA3">
        <v>0.97272772233548455</v>
      </c>
      <c r="BB3">
        <v>0.95927634853129851</v>
      </c>
      <c r="BC3">
        <v>0.7854851014959513</v>
      </c>
      <c r="BD3">
        <v>0.81807774612148321</v>
      </c>
      <c r="BE3">
        <v>0.68975437927374905</v>
      </c>
      <c r="BF3">
        <v>0.73917338750013817</v>
      </c>
      <c r="BG3">
        <v>0.780161664082203</v>
      </c>
      <c r="BH3">
        <v>0.83251021786611312</v>
      </c>
      <c r="BI3">
        <v>0.71838172228721486</v>
      </c>
      <c r="BJ3">
        <v>0.83756139414072506</v>
      </c>
      <c r="BK3">
        <v>0.73507803635972979</v>
      </c>
      <c r="BL3">
        <v>0.75273958480264769</v>
      </c>
      <c r="BM3">
        <v>0.66634058284145958</v>
      </c>
      <c r="BN3">
        <v>0.86187230249299707</v>
      </c>
      <c r="BO3">
        <v>0.77250750424910497</v>
      </c>
      <c r="BP3">
        <v>0.90830188570818848</v>
      </c>
      <c r="BQ3">
        <v>0.73804101761670171</v>
      </c>
      <c r="BR3">
        <v>0.87890243972008475</v>
      </c>
      <c r="BS3">
        <v>0.84055967658920661</v>
      </c>
      <c r="BT3">
        <v>0.89532619683194692</v>
      </c>
      <c r="BU3">
        <v>0.7841355700189796</v>
      </c>
      <c r="BV3">
        <v>0.41693070095031509</v>
      </c>
      <c r="BW3">
        <v>0.79025036816264471</v>
      </c>
      <c r="BZ3">
        <v>0.87162414579636416</v>
      </c>
      <c r="CA3">
        <v>0.88569235389070156</v>
      </c>
      <c r="CB3">
        <v>0.88537440759476382</v>
      </c>
      <c r="CC3">
        <v>0.89600796824763107</v>
      </c>
      <c r="CD3">
        <v>0.88457688012286773</v>
      </c>
      <c r="CE3">
        <v>0.8034930748321033</v>
      </c>
      <c r="CF3">
        <v>0.76255407132896513</v>
      </c>
      <c r="CG3">
        <v>0.88647269043474364</v>
      </c>
      <c r="CH3">
        <v>0.54853868522483273</v>
      </c>
      <c r="CI3">
        <v>0.88800336716738859</v>
      </c>
      <c r="CJ3">
        <v>0.8819753844791699</v>
      </c>
      <c r="CK3">
        <v>0.89446392658617857</v>
      </c>
      <c r="CL3">
        <v>0.93465817193296863</v>
      </c>
      <c r="CM3">
        <v>0.81862575272669647</v>
      </c>
      <c r="CN3">
        <v>0.73381822628115301</v>
      </c>
      <c r="CO3">
        <v>0.88903072826906371</v>
      </c>
      <c r="CP3">
        <v>0.70314804404654829</v>
      </c>
      <c r="CQ3">
        <v>0.80742502959278739</v>
      </c>
      <c r="CR3">
        <v>0.54686350694357688</v>
      </c>
      <c r="CS3">
        <v>0.67679291570987532</v>
      </c>
      <c r="CU3">
        <v>0.69972445584328624</v>
      </c>
      <c r="CV3">
        <v>0.93025727340531328</v>
      </c>
      <c r="CW3">
        <v>0.97482776271177851</v>
      </c>
      <c r="CX3">
        <v>0.5236018040147753</v>
      </c>
    </row>
    <row r="4" spans="1:102" x14ac:dyDescent="0.25">
      <c r="A4" t="s">
        <v>18</v>
      </c>
      <c r="B4">
        <v>0.97308166412332908</v>
      </c>
      <c r="C4">
        <v>0.95043605737340653</v>
      </c>
      <c r="D4">
        <v>0.58185426422197939</v>
      </c>
      <c r="E4">
        <v>0.90835967010734797</v>
      </c>
      <c r="F4">
        <v>0.82052838673772333</v>
      </c>
      <c r="G4">
        <v>0.91158667444388386</v>
      </c>
      <c r="H4">
        <v>0.80239598770930964</v>
      </c>
      <c r="I4">
        <v>0.89850443411838554</v>
      </c>
      <c r="J4">
        <v>0.84126771759212249</v>
      </c>
      <c r="K4">
        <v>0.88309922012272601</v>
      </c>
      <c r="L4">
        <v>0.78208891072093023</v>
      </c>
      <c r="M4">
        <v>0.87318931587086912</v>
      </c>
      <c r="N4">
        <v>0.83641900999360697</v>
      </c>
      <c r="O4">
        <v>0.87872483993483663</v>
      </c>
      <c r="P4">
        <v>0.86395070336572433</v>
      </c>
      <c r="Q4">
        <v>0.92905653860889503</v>
      </c>
      <c r="R4">
        <v>0.8602188469536054</v>
      </c>
      <c r="S4">
        <v>0.9000183454051891</v>
      </c>
      <c r="T4">
        <v>0.86317653598400024</v>
      </c>
      <c r="U4">
        <v>0.89965028952633153</v>
      </c>
      <c r="V4">
        <v>0.65406933355796482</v>
      </c>
      <c r="W4">
        <v>0.84303682557772253</v>
      </c>
      <c r="X4">
        <v>0.89204640199832996</v>
      </c>
      <c r="AA4">
        <v>0.92843556686542605</v>
      </c>
      <c r="AB4">
        <v>0.88520197138768075</v>
      </c>
      <c r="AC4">
        <v>0.89579734404196443</v>
      </c>
      <c r="AD4">
        <v>0.7034040433987031</v>
      </c>
      <c r="AE4">
        <v>0.83590509234517907</v>
      </c>
      <c r="AF4">
        <v>0.81241721770253295</v>
      </c>
      <c r="AG4">
        <v>0.8036580934638714</v>
      </c>
      <c r="AH4">
        <v>0.66748564449923919</v>
      </c>
      <c r="AI4">
        <v>0.5730376574037267</v>
      </c>
      <c r="AJ4">
        <v>0.89830005173986305</v>
      </c>
      <c r="AK4">
        <v>0.5616757937968071</v>
      </c>
      <c r="AL4">
        <v>0.4786430967887228</v>
      </c>
      <c r="AM4">
        <v>0.90574910107496664</v>
      </c>
      <c r="AN4">
        <v>0.65709864572651244</v>
      </c>
      <c r="AO4">
        <v>0.93668913489667949</v>
      </c>
      <c r="AP4">
        <v>0.88690523029706947</v>
      </c>
      <c r="AQ4">
        <v>0.9235724713897171</v>
      </c>
      <c r="AR4">
        <v>0.85083335731817844</v>
      </c>
      <c r="AS4">
        <v>0.90208299020337657</v>
      </c>
      <c r="AT4">
        <v>0.92676695792375152</v>
      </c>
      <c r="AU4">
        <v>0.72355741979121868</v>
      </c>
      <c r="AV4">
        <v>0.81749891511587847</v>
      </c>
      <c r="AW4">
        <v>0.48405931310734468</v>
      </c>
      <c r="AX4">
        <v>0.95268850580825049</v>
      </c>
      <c r="AY4">
        <v>0.8005709853183236</v>
      </c>
      <c r="BA4">
        <v>0.64781217633824562</v>
      </c>
      <c r="BB4">
        <v>0.95350938887059644</v>
      </c>
      <c r="BC4">
        <v>0.7590250383797178</v>
      </c>
      <c r="BD4">
        <v>0.66194793217075254</v>
      </c>
      <c r="BE4">
        <v>0.7723348500173518</v>
      </c>
      <c r="BF4">
        <v>0.86652497432725328</v>
      </c>
      <c r="BG4">
        <v>0.71965149934564099</v>
      </c>
      <c r="BH4">
        <v>0.74714967181617631</v>
      </c>
      <c r="BI4">
        <v>0.73894496399695919</v>
      </c>
      <c r="BJ4">
        <v>0.87699430008168267</v>
      </c>
      <c r="BK4">
        <v>0.76285607819037304</v>
      </c>
      <c r="BL4">
        <v>0.89429802472343456</v>
      </c>
      <c r="BM4">
        <v>0.75047720478820135</v>
      </c>
      <c r="BN4">
        <v>0.89265126772791337</v>
      </c>
      <c r="BO4">
        <v>0.70211756050241048</v>
      </c>
      <c r="BP4">
        <v>0.86629889989179887</v>
      </c>
      <c r="BQ4">
        <v>0.73481523521826209</v>
      </c>
      <c r="BR4">
        <v>0.88239847044438435</v>
      </c>
      <c r="BS4">
        <v>0.83692521189463953</v>
      </c>
      <c r="BT4">
        <v>0.87651363473159716</v>
      </c>
      <c r="BU4">
        <v>0.75289785136678333</v>
      </c>
      <c r="BV4">
        <v>0.89010970377251297</v>
      </c>
      <c r="BW4">
        <v>0.92695212199423804</v>
      </c>
      <c r="BZ4">
        <v>0.83487947939290297</v>
      </c>
      <c r="CA4">
        <v>0.88502528122507684</v>
      </c>
      <c r="CB4">
        <v>0.84582480694329598</v>
      </c>
      <c r="CC4">
        <v>0.63751717466010827</v>
      </c>
      <c r="CD4">
        <v>0.86212624567160145</v>
      </c>
      <c r="CE4">
        <v>0.89100246824220697</v>
      </c>
      <c r="CF4">
        <v>0.91586896924765104</v>
      </c>
      <c r="CG4">
        <v>0.84735755246676847</v>
      </c>
      <c r="CH4">
        <v>0.89025156370099623</v>
      </c>
      <c r="CI4">
        <v>0.86945303248595662</v>
      </c>
      <c r="CJ4">
        <v>0.88299281354095416</v>
      </c>
      <c r="CK4">
        <v>0.62652012925922862</v>
      </c>
      <c r="CL4">
        <v>0.92321087728776596</v>
      </c>
      <c r="CM4">
        <v>0.58928363753724733</v>
      </c>
      <c r="CN4">
        <v>0.70060129652034531</v>
      </c>
      <c r="CO4">
        <v>0.68366186297474618</v>
      </c>
      <c r="CP4">
        <v>0.67089288284135129</v>
      </c>
      <c r="CQ4">
        <v>0.87926721341344738</v>
      </c>
      <c r="CR4">
        <v>0.62850990146344221</v>
      </c>
      <c r="CS4">
        <v>0.90567382029522581</v>
      </c>
      <c r="CU4">
        <v>0.63658640408291822</v>
      </c>
      <c r="CV4">
        <v>0.95310056982459224</v>
      </c>
      <c r="CW4">
        <v>0.95431772927527259</v>
      </c>
      <c r="CX4">
        <v>0.60160910151578062</v>
      </c>
    </row>
    <row r="5" spans="1:102" x14ac:dyDescent="0.25">
      <c r="A5" t="s">
        <v>19</v>
      </c>
      <c r="B5">
        <v>0.94942767711164833</v>
      </c>
      <c r="C5">
        <v>0.95569095750767841</v>
      </c>
      <c r="D5">
        <v>0.55415152534630741</v>
      </c>
      <c r="E5">
        <v>0.92486132870797433</v>
      </c>
      <c r="F5">
        <v>0.86059234381136662</v>
      </c>
      <c r="G5">
        <v>0.9203812555617934</v>
      </c>
      <c r="H5">
        <v>0.86224454851291166</v>
      </c>
      <c r="I5">
        <v>0.93313178784758233</v>
      </c>
      <c r="J5">
        <v>0.85023184133971352</v>
      </c>
      <c r="K5">
        <v>0.7726577033310893</v>
      </c>
      <c r="L5">
        <v>0.81731017325892541</v>
      </c>
      <c r="M5">
        <v>0.90581999894095233</v>
      </c>
      <c r="N5">
        <v>0.84041828544955621</v>
      </c>
      <c r="O5">
        <v>0.89676913912399625</v>
      </c>
      <c r="P5">
        <v>0.86636855127968593</v>
      </c>
      <c r="Q5">
        <v>0.93395664119359179</v>
      </c>
      <c r="R5">
        <v>0.78939471551649343</v>
      </c>
      <c r="S5">
        <v>0.84240312915031845</v>
      </c>
      <c r="T5">
        <v>0.86379059423468363</v>
      </c>
      <c r="U5">
        <v>0.93308298536190304</v>
      </c>
      <c r="V5">
        <v>0.84936572341575345</v>
      </c>
      <c r="W5">
        <v>0.94098773894268017</v>
      </c>
      <c r="X5">
        <v>0.75173741282884599</v>
      </c>
      <c r="AA5">
        <v>0.93277481000128148</v>
      </c>
      <c r="AB5">
        <v>0.89861378093192967</v>
      </c>
      <c r="AC5">
        <v>0.92624197445583045</v>
      </c>
      <c r="AD5">
        <v>0.75477305094011049</v>
      </c>
      <c r="AE5">
        <v>0.92584169556228912</v>
      </c>
      <c r="AF5">
        <v>0.98855692161090736</v>
      </c>
      <c r="AG5">
        <v>0.79526135878567372</v>
      </c>
      <c r="AH5">
        <v>0.76440041174625717</v>
      </c>
      <c r="AI5">
        <v>0.83337173916660401</v>
      </c>
      <c r="AJ5">
        <v>0.88941231448980829</v>
      </c>
      <c r="AK5">
        <v>0.94146785592318627</v>
      </c>
      <c r="AL5">
        <v>0.89679117299440458</v>
      </c>
      <c r="AM5">
        <v>0.88273962110986537</v>
      </c>
      <c r="AN5">
        <v>0.87132128517919361</v>
      </c>
      <c r="AO5">
        <v>0.86387486165694827</v>
      </c>
      <c r="AP5">
        <v>0.87632957739600981</v>
      </c>
      <c r="AQ5">
        <v>0.83214624044188945</v>
      </c>
      <c r="AR5">
        <v>0.87757435614844781</v>
      </c>
      <c r="AS5">
        <v>0.70255730430577046</v>
      </c>
      <c r="AT5">
        <v>0.86800905973492903</v>
      </c>
      <c r="AU5">
        <v>0.94961422390694938</v>
      </c>
      <c r="AV5">
        <v>0.69286237128664419</v>
      </c>
      <c r="AW5">
        <v>0.98584738256692606</v>
      </c>
      <c r="AX5">
        <v>0.97374165312489491</v>
      </c>
      <c r="AY5">
        <v>0.75407779966418309</v>
      </c>
      <c r="BA5">
        <v>0.94066076432293144</v>
      </c>
      <c r="BB5">
        <v>0.93643083815537265</v>
      </c>
      <c r="BC5">
        <v>0.58377876394853501</v>
      </c>
      <c r="BD5">
        <v>0.74874207106146906</v>
      </c>
      <c r="BE5">
        <v>0.77233485001735158</v>
      </c>
      <c r="BF5">
        <v>0.88939365556639471</v>
      </c>
      <c r="BG5">
        <v>0.70445353052311632</v>
      </c>
      <c r="BH5">
        <v>0.66752692568165028</v>
      </c>
      <c r="BI5">
        <v>0.74051081253620177</v>
      </c>
      <c r="BJ5">
        <v>0.878430985517759</v>
      </c>
      <c r="BK5">
        <v>0.76351538283847531</v>
      </c>
      <c r="BL5">
        <v>0.72111126265154846</v>
      </c>
      <c r="BM5">
        <v>0.75047720478820146</v>
      </c>
      <c r="BN5">
        <v>0.89336572333517306</v>
      </c>
      <c r="BO5">
        <v>0.77568496177457313</v>
      </c>
      <c r="BP5">
        <v>0.90447840398733681</v>
      </c>
      <c r="BQ5">
        <v>0.73884746321631167</v>
      </c>
      <c r="BR5">
        <v>0.88318248362119545</v>
      </c>
      <c r="BS5">
        <v>0.84069685718795584</v>
      </c>
      <c r="BT5">
        <v>0.89052556005766592</v>
      </c>
      <c r="BU5">
        <v>0.78469647098826034</v>
      </c>
      <c r="BV5">
        <v>0.70359861987210481</v>
      </c>
      <c r="BW5">
        <v>0.71328433885956632</v>
      </c>
      <c r="BZ5">
        <v>0.87068116237336179</v>
      </c>
      <c r="CA5">
        <v>0.89026573387500774</v>
      </c>
      <c r="CB5">
        <v>0.89133868645227932</v>
      </c>
      <c r="CC5">
        <v>0.89132294394695899</v>
      </c>
      <c r="CD5">
        <v>0.88690146955813831</v>
      </c>
      <c r="CE5">
        <v>0.88932138293130147</v>
      </c>
      <c r="CF5">
        <v>0.91320156377556716</v>
      </c>
      <c r="CG5">
        <v>0.89681435686730115</v>
      </c>
      <c r="CH5">
        <v>0.89250448346179967</v>
      </c>
      <c r="CI5">
        <v>0.88713292608134897</v>
      </c>
      <c r="CJ5">
        <v>0.88910675903997349</v>
      </c>
      <c r="CK5">
        <v>0.89470421024948976</v>
      </c>
      <c r="CL5">
        <v>0.8438110535175678</v>
      </c>
      <c r="CM5">
        <v>0.81888921996803843</v>
      </c>
      <c r="CN5">
        <v>0.90695328789917917</v>
      </c>
      <c r="CO5">
        <v>0.88775077215328713</v>
      </c>
      <c r="CP5">
        <v>0.82127650480016801</v>
      </c>
      <c r="CQ5">
        <v>0.88105783293529061</v>
      </c>
      <c r="CR5">
        <v>0.6365919760939921</v>
      </c>
      <c r="CS5">
        <v>0.82601113004379434</v>
      </c>
      <c r="CU5">
        <v>0.64626716254148242</v>
      </c>
      <c r="CV5">
        <v>0.96816457905467845</v>
      </c>
      <c r="CW5">
        <v>0.97308965345802889</v>
      </c>
      <c r="CX5">
        <v>0.70941309184575585</v>
      </c>
    </row>
    <row r="6" spans="1:102" x14ac:dyDescent="0.25">
      <c r="A6" t="s">
        <v>20</v>
      </c>
      <c r="B6">
        <v>0.97934720832935207</v>
      </c>
      <c r="C6">
        <v>0.79719632648165406</v>
      </c>
      <c r="D6">
        <v>0.77869601367289787</v>
      </c>
      <c r="E6">
        <v>0.7641622365055688</v>
      </c>
      <c r="F6">
        <v>0.76404603924923675</v>
      </c>
      <c r="G6">
        <v>0.85494558980567548</v>
      </c>
      <c r="H6">
        <v>0.8053568722619574</v>
      </c>
      <c r="I6">
        <v>0.84990222335701016</v>
      </c>
      <c r="J6">
        <v>0.84044803682336711</v>
      </c>
      <c r="K6">
        <v>0.88241669504713882</v>
      </c>
      <c r="L6">
        <v>0.66601027860594297</v>
      </c>
      <c r="M6">
        <v>0.7906584889302094</v>
      </c>
      <c r="N6">
        <v>0.85457364008990766</v>
      </c>
      <c r="O6">
        <v>0.77456151721416089</v>
      </c>
      <c r="P6">
        <v>0.83205755083964428</v>
      </c>
      <c r="Q6">
        <v>0.88381268732711826</v>
      </c>
      <c r="R6">
        <v>0.80863147511509326</v>
      </c>
      <c r="S6">
        <v>0.89212240536181764</v>
      </c>
      <c r="T6">
        <v>0.77959355048690071</v>
      </c>
      <c r="U6">
        <v>0.89220442983811932</v>
      </c>
      <c r="V6">
        <v>0.8114389695660531</v>
      </c>
      <c r="W6">
        <v>0.65890353244200639</v>
      </c>
      <c r="X6">
        <v>0.82250255159148455</v>
      </c>
      <c r="AA6">
        <v>0.85415086503956539</v>
      </c>
      <c r="AB6">
        <v>0.67802406893989042</v>
      </c>
      <c r="AC6">
        <v>0.82988994043790709</v>
      </c>
      <c r="AD6">
        <v>0.82670485583766884</v>
      </c>
      <c r="AE6">
        <v>0.94455931895206191</v>
      </c>
      <c r="AF6">
        <v>0.87520857710569611</v>
      </c>
      <c r="AG6">
        <v>0.93041416016883194</v>
      </c>
      <c r="AH6">
        <v>0.65417236465219231</v>
      </c>
      <c r="AI6">
        <v>0.79291620666556339</v>
      </c>
      <c r="AJ6">
        <v>0.74143375166235181</v>
      </c>
      <c r="AK6">
        <v>0.87456075746876061</v>
      </c>
      <c r="AL6">
        <v>0.75501979590424573</v>
      </c>
      <c r="AM6">
        <v>0.89006703290077416</v>
      </c>
      <c r="AN6">
        <v>0.88911322937377268</v>
      </c>
      <c r="AO6">
        <v>0.88123634806263262</v>
      </c>
      <c r="AP6">
        <v>0.82025471748311229</v>
      </c>
      <c r="AQ6">
        <v>0.78442864762546116</v>
      </c>
      <c r="AR6">
        <v>0.87096769214531633</v>
      </c>
      <c r="AS6">
        <v>0.89318158082335153</v>
      </c>
      <c r="AT6">
        <v>0.95300281330752601</v>
      </c>
      <c r="AU6">
        <v>0.84195211216988497</v>
      </c>
      <c r="AV6">
        <v>0.8218264076405114</v>
      </c>
      <c r="AW6">
        <v>0.84422398247076724</v>
      </c>
      <c r="AX6">
        <v>0.96290136788450076</v>
      </c>
      <c r="AY6">
        <v>0.77664875718973303</v>
      </c>
      <c r="BA6">
        <v>0.84881002823751595</v>
      </c>
      <c r="BB6">
        <v>0.96580143139897068</v>
      </c>
      <c r="BC6">
        <v>0.84758491866370145</v>
      </c>
      <c r="BD6">
        <v>0.74368084838331017</v>
      </c>
      <c r="BE6">
        <v>0.7277656466052802</v>
      </c>
      <c r="BF6">
        <v>0.7778942182251386</v>
      </c>
      <c r="BG6">
        <v>0.83694744891052597</v>
      </c>
      <c r="BH6">
        <v>0.75542155387997878</v>
      </c>
      <c r="BI6">
        <v>0.73816203972733774</v>
      </c>
      <c r="BJ6">
        <v>0.86251153330276309</v>
      </c>
      <c r="BK6">
        <v>0.75758164100555603</v>
      </c>
      <c r="BL6">
        <v>0.67036923843689222</v>
      </c>
      <c r="BM6">
        <v>0.74801740694447816</v>
      </c>
      <c r="BN6">
        <v>0.83030958468433969</v>
      </c>
      <c r="BO6">
        <v>0.76201638550960349</v>
      </c>
      <c r="BP6">
        <v>0.78232120523829096</v>
      </c>
      <c r="BQ6">
        <v>0.73158945281982246</v>
      </c>
      <c r="BR6">
        <v>0.81812947796050517</v>
      </c>
      <c r="BS6">
        <v>0.76557054297330329</v>
      </c>
      <c r="BT6">
        <v>0.6599802919836163</v>
      </c>
      <c r="BU6">
        <v>0.78469647098826034</v>
      </c>
      <c r="BV6">
        <v>0.75083868034254875</v>
      </c>
      <c r="BW6">
        <v>0.71004285054842031</v>
      </c>
      <c r="BZ6">
        <v>0.72536833125380407</v>
      </c>
      <c r="CA6">
        <v>0.85273794131109792</v>
      </c>
      <c r="CB6">
        <v>0.83357583670194813</v>
      </c>
      <c r="CC6">
        <v>0.50609071197667288</v>
      </c>
      <c r="CD6">
        <v>0.68005000289580131</v>
      </c>
      <c r="CE6">
        <v>0.7374303753549506</v>
      </c>
      <c r="CF6">
        <v>0.71738399608919212</v>
      </c>
      <c r="CG6">
        <v>0.87942702262017158</v>
      </c>
      <c r="CH6">
        <v>0.82857336238252388</v>
      </c>
      <c r="CI6">
        <v>0.88647097162031974</v>
      </c>
      <c r="CJ6">
        <v>0.86304985811794865</v>
      </c>
      <c r="CK6">
        <v>0.82197202249184231</v>
      </c>
      <c r="CL6">
        <v>0.86848083755115935</v>
      </c>
      <c r="CM6">
        <v>0.80650434725527775</v>
      </c>
      <c r="CN6">
        <v>0.89152930038810307</v>
      </c>
      <c r="CO6">
        <v>0.87354310912249944</v>
      </c>
      <c r="CP6">
        <v>0.89144351627054708</v>
      </c>
      <c r="CQ6">
        <v>0.88542419860025856</v>
      </c>
      <c r="CR6">
        <v>0.71614219621094877</v>
      </c>
      <c r="CS6">
        <v>0.67220519350013874</v>
      </c>
      <c r="CU6">
        <v>0.75813433353304971</v>
      </c>
      <c r="CV6">
        <v>0.94950815651481191</v>
      </c>
      <c r="CW6">
        <v>0.95693243800672156</v>
      </c>
      <c r="CX6">
        <v>0.63220461701861663</v>
      </c>
    </row>
    <row r="7" spans="1:102" x14ac:dyDescent="0.25">
      <c r="A7" t="s">
        <v>21</v>
      </c>
      <c r="B7">
        <v>0.92593876567398348</v>
      </c>
      <c r="C7">
        <v>0.94330878493110448</v>
      </c>
      <c r="D7">
        <v>0.74602893205512799</v>
      </c>
      <c r="E7">
        <v>0.77706477293028486</v>
      </c>
      <c r="F7">
        <v>0.82671061053492279</v>
      </c>
      <c r="G7">
        <v>0.87404611946698751</v>
      </c>
      <c r="H7">
        <v>0.86015695692185745</v>
      </c>
      <c r="I7">
        <v>0.90025115702016412</v>
      </c>
      <c r="J7">
        <v>0.81539618765123889</v>
      </c>
      <c r="K7">
        <v>0.84832479735438149</v>
      </c>
      <c r="L7">
        <v>0.81818008911406004</v>
      </c>
      <c r="M7">
        <v>0.91619798568971189</v>
      </c>
      <c r="N7">
        <v>0.86781435464043755</v>
      </c>
      <c r="O7">
        <v>0.88954551477352251</v>
      </c>
      <c r="P7">
        <v>0.86833752343698056</v>
      </c>
      <c r="Q7">
        <v>0.92148209145052196</v>
      </c>
      <c r="R7">
        <v>0.82574610036842866</v>
      </c>
      <c r="S7">
        <v>0.89543086654861914</v>
      </c>
      <c r="T7">
        <v>0.86298539308341882</v>
      </c>
      <c r="U7">
        <v>0.90615800387097378</v>
      </c>
      <c r="V7">
        <v>0.8665680655478093</v>
      </c>
      <c r="W7">
        <v>0.86666307540626075</v>
      </c>
      <c r="X7">
        <v>0.89180177116488768</v>
      </c>
      <c r="AA7">
        <v>0.88705846718434633</v>
      </c>
      <c r="AB7">
        <v>0.80787273801359316</v>
      </c>
      <c r="AC7">
        <v>0.92679300619984473</v>
      </c>
      <c r="AD7">
        <v>0.66289910723115575</v>
      </c>
      <c r="AE7">
        <v>0.78222331577807136</v>
      </c>
      <c r="AF7">
        <v>0.72215668392442089</v>
      </c>
      <c r="AG7">
        <v>0.88824225173399662</v>
      </c>
      <c r="AH7">
        <v>0.85724583884509631</v>
      </c>
      <c r="AI7">
        <v>0.88804141173607676</v>
      </c>
      <c r="AJ7">
        <v>0.85621597365696978</v>
      </c>
      <c r="AK7">
        <v>0.86986541108397386</v>
      </c>
      <c r="AL7">
        <v>0.86895175866023056</v>
      </c>
      <c r="AM7">
        <v>0.9115783053680645</v>
      </c>
      <c r="AN7">
        <v>0.6664002609037597</v>
      </c>
      <c r="AO7">
        <v>0.79391320729152981</v>
      </c>
      <c r="AP7">
        <v>0.72221794967445396</v>
      </c>
      <c r="AQ7">
        <v>0.81304328866046482</v>
      </c>
      <c r="AR7">
        <v>0.81497751465071544</v>
      </c>
      <c r="AS7">
        <v>0.81036828238393566</v>
      </c>
      <c r="AT7">
        <v>0.75996993637673294</v>
      </c>
      <c r="AU7">
        <v>0.71184876537065866</v>
      </c>
      <c r="AV7">
        <v>0.59780307209423278</v>
      </c>
      <c r="AW7">
        <v>0.91665369412361752</v>
      </c>
      <c r="AX7">
        <v>0.85475331873534355</v>
      </c>
      <c r="AY7">
        <v>0.49687814176943168</v>
      </c>
      <c r="BA7">
        <v>0.94711638204404802</v>
      </c>
      <c r="BB7">
        <v>0.95880843071067801</v>
      </c>
      <c r="BC7">
        <v>0.79405003041318545</v>
      </c>
      <c r="BD7">
        <v>0.84846581322815817</v>
      </c>
      <c r="BE7">
        <v>0.74078689792868335</v>
      </c>
      <c r="BF7">
        <v>0.82501705715029161</v>
      </c>
      <c r="BG7">
        <v>0.83260186506839062</v>
      </c>
      <c r="BH7">
        <v>0.8490980452050072</v>
      </c>
      <c r="BI7">
        <v>0.74051081253620177</v>
      </c>
      <c r="BJ7">
        <v>0.84436934375615447</v>
      </c>
      <c r="BK7">
        <v>0.75749439439520216</v>
      </c>
      <c r="BL7">
        <v>0.88595770577053057</v>
      </c>
      <c r="BM7">
        <v>0.74728910529831882</v>
      </c>
      <c r="BN7">
        <v>0.87208872297542617</v>
      </c>
      <c r="BO7">
        <v>0.71781610591062195</v>
      </c>
      <c r="BP7">
        <v>0.79208991636239245</v>
      </c>
      <c r="BQ7">
        <v>0.70153752972051509</v>
      </c>
      <c r="BR7">
        <v>0.86903055413504737</v>
      </c>
      <c r="BS7">
        <v>0.70975274863935023</v>
      </c>
      <c r="BT7">
        <v>0.86170100590123688</v>
      </c>
      <c r="BU7">
        <v>0.78189196614185563</v>
      </c>
      <c r="BV7">
        <v>0.78993941752980901</v>
      </c>
      <c r="BW7">
        <v>0.84607401721580255</v>
      </c>
      <c r="BZ7">
        <v>0.86214888176889248</v>
      </c>
      <c r="CA7">
        <v>0.86339377490891633</v>
      </c>
      <c r="CB7">
        <v>0.87986707973395095</v>
      </c>
      <c r="CC7">
        <v>0.88310575033290417</v>
      </c>
      <c r="CD7">
        <v>0.8893196241247463</v>
      </c>
      <c r="CE7">
        <v>0.88165463527020738</v>
      </c>
      <c r="CF7">
        <v>0.91212807439497456</v>
      </c>
      <c r="CG7">
        <v>0.79876611857296798</v>
      </c>
      <c r="CH7">
        <v>0.86933833998451748</v>
      </c>
      <c r="CI7">
        <v>0.71872532410300738</v>
      </c>
      <c r="CJ7">
        <v>0.78880737770031684</v>
      </c>
      <c r="CK7">
        <v>0.85740823196892935</v>
      </c>
      <c r="CL7">
        <v>0.88576048305189758</v>
      </c>
      <c r="CM7">
        <v>0.8177793481108897</v>
      </c>
      <c r="CN7">
        <v>0.89320620319825561</v>
      </c>
      <c r="CO7">
        <v>0.77829567900913632</v>
      </c>
      <c r="CP7">
        <v>0.86000443814981198</v>
      </c>
      <c r="CQ7">
        <v>0.74877726793809984</v>
      </c>
      <c r="CR7">
        <v>0.65352099865529345</v>
      </c>
      <c r="CS7">
        <v>0.73269474654753752</v>
      </c>
      <c r="CU7">
        <v>0.66685370847633019</v>
      </c>
      <c r="CV7">
        <v>0.93094739217291256</v>
      </c>
      <c r="CW7">
        <v>0.93194010133920224</v>
      </c>
      <c r="CX7">
        <v>0.74649015827430676</v>
      </c>
    </row>
    <row r="8" spans="1:102" x14ac:dyDescent="0.25">
      <c r="A8" t="s">
        <v>22</v>
      </c>
      <c r="B8">
        <v>0.94237580945996158</v>
      </c>
      <c r="C8">
        <v>0.95289204748052958</v>
      </c>
      <c r="D8">
        <v>0.67398618584364456</v>
      </c>
      <c r="E8">
        <v>0.70186020073835897</v>
      </c>
      <c r="F8">
        <v>0.82599991098280701</v>
      </c>
      <c r="G8">
        <v>0.77624747076498868</v>
      </c>
      <c r="H8">
        <v>0.73840426181186247</v>
      </c>
      <c r="I8">
        <v>0.92043421854897933</v>
      </c>
      <c r="J8">
        <v>0.7733121817561357</v>
      </c>
      <c r="K8">
        <v>0.78910589693341149</v>
      </c>
      <c r="L8">
        <v>0.82122479460703146</v>
      </c>
      <c r="M8">
        <v>0.84648604645298386</v>
      </c>
      <c r="N8">
        <v>0.70811987294922507</v>
      </c>
      <c r="O8">
        <v>0.81882387019044212</v>
      </c>
      <c r="P8">
        <v>0.86666586429346593</v>
      </c>
      <c r="Q8">
        <v>0.63980476368526817</v>
      </c>
      <c r="R8">
        <v>0.81762143061261738</v>
      </c>
      <c r="S8">
        <v>0.79353443796883394</v>
      </c>
      <c r="T8">
        <v>0.86440465248536713</v>
      </c>
      <c r="U8">
        <v>0.69921406420299526</v>
      </c>
      <c r="V8">
        <v>0.78255735684275096</v>
      </c>
      <c r="W8">
        <v>0.64210174477916593</v>
      </c>
      <c r="X8">
        <v>0.9068062083210372</v>
      </c>
      <c r="AA8">
        <v>0.89405249307108303</v>
      </c>
      <c r="AB8">
        <v>0.89239499823181712</v>
      </c>
      <c r="AC8">
        <v>0.77162642560321049</v>
      </c>
      <c r="AD8">
        <v>0.94045862160988125</v>
      </c>
      <c r="AE8">
        <v>0.74658978310545088</v>
      </c>
      <c r="AF8">
        <v>0.72889835876674314</v>
      </c>
      <c r="AG8">
        <v>0.8276584635771479</v>
      </c>
      <c r="AH8">
        <v>0.86611510462324537</v>
      </c>
      <c r="AI8">
        <v>0.88333042235774495</v>
      </c>
      <c r="AJ8">
        <v>0.73636370842336496</v>
      </c>
      <c r="AK8">
        <v>0.93704415076427849</v>
      </c>
      <c r="AL8">
        <v>0.77560634131158113</v>
      </c>
      <c r="AM8">
        <v>0.82944715592917695</v>
      </c>
      <c r="AN8">
        <v>0.89559866899571561</v>
      </c>
      <c r="AO8">
        <v>0.90550881275311246</v>
      </c>
      <c r="AP8">
        <v>0.77561252104161382</v>
      </c>
      <c r="AQ8">
        <v>0.95416022648780707</v>
      </c>
      <c r="AR8">
        <v>0.88112923008402899</v>
      </c>
      <c r="AS8">
        <v>0.7165404379629341</v>
      </c>
      <c r="AT8">
        <v>0.98040846712287122</v>
      </c>
      <c r="AU8">
        <v>0.89236507406096832</v>
      </c>
      <c r="AV8">
        <v>0.788528195045063</v>
      </c>
      <c r="AW8">
        <v>0.97371506165001498</v>
      </c>
      <c r="AX8">
        <v>0.96828158564121369</v>
      </c>
      <c r="AY8">
        <v>0.70001421165516531</v>
      </c>
      <c r="BA8">
        <v>0.63421459713504214</v>
      </c>
      <c r="BB8">
        <v>0.96149421073605557</v>
      </c>
      <c r="BC8">
        <v>0.8693984073110933</v>
      </c>
      <c r="BD8">
        <v>0.92345316928917232</v>
      </c>
      <c r="BE8">
        <v>0.76696622645423507</v>
      </c>
      <c r="BF8">
        <v>0.87922456476496325</v>
      </c>
      <c r="BG8">
        <v>0.82711834878310542</v>
      </c>
      <c r="BH8">
        <v>0.79238174420442764</v>
      </c>
      <c r="BI8">
        <v>0.74051081253620177</v>
      </c>
      <c r="BJ8">
        <v>0.87617257198528731</v>
      </c>
      <c r="BK8">
        <v>0.762196773542271</v>
      </c>
      <c r="BL8">
        <v>0.89243451267267326</v>
      </c>
      <c r="BM8">
        <v>0.74974890314204201</v>
      </c>
      <c r="BN8">
        <v>0.76982933571905887</v>
      </c>
      <c r="BO8">
        <v>0.76038856038845626</v>
      </c>
      <c r="BP8">
        <v>0.8992765364161851</v>
      </c>
      <c r="BQ8">
        <v>0.73723457201709186</v>
      </c>
      <c r="BR8">
        <v>0.88328112391264646</v>
      </c>
      <c r="BS8">
        <v>0.81375131193238148</v>
      </c>
      <c r="BT8">
        <v>0.85611881717312099</v>
      </c>
      <c r="BU8">
        <v>0.78413557001897949</v>
      </c>
      <c r="BV8">
        <v>0.69020407160946307</v>
      </c>
      <c r="BW8">
        <v>0.67475488240221293</v>
      </c>
      <c r="BZ8">
        <v>0.81893532560808069</v>
      </c>
      <c r="CA8">
        <v>0.87814183288301806</v>
      </c>
      <c r="CB8">
        <v>0.86441609832389399</v>
      </c>
      <c r="CC8">
        <v>0.79095111446484756</v>
      </c>
      <c r="CD8">
        <v>0.81809911245373423</v>
      </c>
      <c r="CE8">
        <v>0.87473946659436408</v>
      </c>
      <c r="CF8">
        <v>0.78725690136848825</v>
      </c>
      <c r="CG8">
        <v>0.87043503541052647</v>
      </c>
      <c r="CH8">
        <v>0.79902339846241399</v>
      </c>
      <c r="CI8">
        <v>0.85895262553649732</v>
      </c>
      <c r="CJ8">
        <v>0.87824927404731123</v>
      </c>
      <c r="CK8">
        <v>0.85433647006669033</v>
      </c>
      <c r="CL8">
        <v>0.69274854603145275</v>
      </c>
      <c r="CM8">
        <v>0.81238145028292574</v>
      </c>
      <c r="CN8">
        <v>0.8797410989135831</v>
      </c>
      <c r="CO8">
        <v>0.8897951058769572</v>
      </c>
      <c r="CP8">
        <v>0.85006121081865926</v>
      </c>
      <c r="CQ8">
        <v>0.88264570047436119</v>
      </c>
      <c r="CR8">
        <v>0.75111684599321071</v>
      </c>
      <c r="CS8">
        <v>0.64523307093289828</v>
      </c>
      <c r="CU8">
        <v>0.83316623040187254</v>
      </c>
      <c r="CV8">
        <v>0.92785715930155588</v>
      </c>
      <c r="CW8">
        <v>0.95960278340204241</v>
      </c>
      <c r="CX8">
        <v>0.69819852902473611</v>
      </c>
    </row>
    <row r="9" spans="1:102" x14ac:dyDescent="0.25">
      <c r="A9" t="s">
        <v>23</v>
      </c>
      <c r="B9">
        <v>0.99045374571474143</v>
      </c>
      <c r="C9">
        <v>0.95043605737340642</v>
      </c>
      <c r="D9">
        <v>0.65413273500711733</v>
      </c>
      <c r="E9">
        <v>0.74897270382299708</v>
      </c>
      <c r="F9">
        <v>0.85028295833431755</v>
      </c>
      <c r="G9">
        <v>0.59688174039562836</v>
      </c>
      <c r="H9">
        <v>0.84756169750167598</v>
      </c>
      <c r="I9">
        <v>0.92565723234099384</v>
      </c>
      <c r="J9">
        <v>0.83915344927614899</v>
      </c>
      <c r="K9">
        <v>0.87867493893151383</v>
      </c>
      <c r="L9">
        <v>0.81758095903474892</v>
      </c>
      <c r="M9">
        <v>0.92456090526202706</v>
      </c>
      <c r="N9">
        <v>0.83064182955506116</v>
      </c>
      <c r="O9">
        <v>0.88825139380220997</v>
      </c>
      <c r="P9">
        <v>0.86655364535429924</v>
      </c>
      <c r="Q9">
        <v>0.93149801361967977</v>
      </c>
      <c r="R9">
        <v>0.86402964839076313</v>
      </c>
      <c r="S9">
        <v>0.89084483217027388</v>
      </c>
      <c r="T9">
        <v>0.8425995821640494</v>
      </c>
      <c r="U9">
        <v>0.89646749163267514</v>
      </c>
      <c r="V9">
        <v>0.83545487515214401</v>
      </c>
      <c r="W9">
        <v>0.93418487195647348</v>
      </c>
      <c r="X9">
        <v>0.95576637020669308</v>
      </c>
      <c r="AA9">
        <v>0.78658904088466963</v>
      </c>
      <c r="AB9">
        <v>0.77031463608109496</v>
      </c>
      <c r="AC9">
        <v>0.54718334355523457</v>
      </c>
      <c r="AD9">
        <v>0.64891355075540247</v>
      </c>
      <c r="AE9">
        <v>0.49266318703740569</v>
      </c>
      <c r="AF9">
        <v>0.64794566846467849</v>
      </c>
      <c r="AG9">
        <v>0.68755106077130812</v>
      </c>
      <c r="AH9">
        <v>0.67927660640257392</v>
      </c>
      <c r="AI9">
        <v>0.59371205834657592</v>
      </c>
      <c r="AJ9">
        <v>0.89413503830770114</v>
      </c>
      <c r="AK9">
        <v>0.93209020167917433</v>
      </c>
      <c r="AL9">
        <v>0.89508608671824574</v>
      </c>
      <c r="AM9">
        <v>0.9032081579649629</v>
      </c>
      <c r="AN9">
        <v>0.86886211588437445</v>
      </c>
      <c r="AO9">
        <v>0.56426078924556911</v>
      </c>
      <c r="AP9">
        <v>0.88660643219960866</v>
      </c>
      <c r="AQ9">
        <v>0.72250411868076225</v>
      </c>
      <c r="AR9">
        <v>0.84016347275361314</v>
      </c>
      <c r="AS9">
        <v>0.88770178132111199</v>
      </c>
      <c r="AT9">
        <v>0.97745426305025995</v>
      </c>
      <c r="AU9">
        <v>0.5653951363839067</v>
      </c>
      <c r="AV9">
        <v>0.59580406497460414</v>
      </c>
      <c r="AW9">
        <v>0.4125081198671175</v>
      </c>
      <c r="AX9">
        <v>0.94418033161091786</v>
      </c>
      <c r="BA9">
        <v>0.89901293566552254</v>
      </c>
      <c r="BB9">
        <v>0.8898879756216409</v>
      </c>
      <c r="BC9">
        <v>0.76442677118932301</v>
      </c>
      <c r="BD9">
        <v>0.70444799799659019</v>
      </c>
      <c r="BE9">
        <v>0.74111681386781714</v>
      </c>
      <c r="BF9">
        <v>0.5792988929518017</v>
      </c>
      <c r="BG9">
        <v>0.70403912092490351</v>
      </c>
      <c r="BH9">
        <v>0.89949492750533455</v>
      </c>
      <c r="BI9">
        <v>0.74051081253620177</v>
      </c>
      <c r="BJ9">
        <v>0.85948963760058783</v>
      </c>
      <c r="BK9">
        <v>0.76417468748657735</v>
      </c>
      <c r="BL9">
        <v>0.89303546767825159</v>
      </c>
      <c r="BM9">
        <v>0.74701421239307342</v>
      </c>
      <c r="BN9">
        <v>0.89276801572690601</v>
      </c>
      <c r="BO9">
        <v>0.77546193545522335</v>
      </c>
      <c r="BP9">
        <v>0.81926025622126719</v>
      </c>
      <c r="BQ9">
        <v>0.68959824758719446</v>
      </c>
      <c r="BR9">
        <v>0.75988974992063474</v>
      </c>
      <c r="BS9">
        <v>0.8288812942398005</v>
      </c>
      <c r="BT9">
        <v>0.88814101913496135</v>
      </c>
      <c r="BU9">
        <v>0.7602175712869268</v>
      </c>
      <c r="BV9">
        <v>0.3460802205462094</v>
      </c>
      <c r="BW9">
        <v>0.42311063304519481</v>
      </c>
      <c r="BZ9">
        <v>0.85619423357213809</v>
      </c>
      <c r="CA9">
        <v>0.81542246496563009</v>
      </c>
      <c r="CB9">
        <v>0.888924424781524</v>
      </c>
      <c r="CC9">
        <v>0.7558127904398213</v>
      </c>
      <c r="CD9">
        <v>0.85078234931840491</v>
      </c>
      <c r="CE9">
        <v>0.87173264622117608</v>
      </c>
      <c r="CF9">
        <v>0.67866296161584805</v>
      </c>
      <c r="CG9">
        <v>0.80629574727422093</v>
      </c>
      <c r="CH9">
        <v>0.60769638894593081</v>
      </c>
      <c r="CI9">
        <v>0.82570162794514601</v>
      </c>
      <c r="CJ9">
        <v>0.63750860549350707</v>
      </c>
      <c r="CK9">
        <v>0.486546986999013</v>
      </c>
      <c r="CL9">
        <v>0.66016552723543043</v>
      </c>
      <c r="CM9">
        <v>0.81004970078506622</v>
      </c>
      <c r="CN9">
        <v>0.59665226274907901</v>
      </c>
      <c r="CO9">
        <v>0.65630632575348569</v>
      </c>
      <c r="CP9">
        <v>0.61692080987423592</v>
      </c>
      <c r="CQ9">
        <v>0.62969646553228642</v>
      </c>
      <c r="CR9">
        <v>0.72693984105306586</v>
      </c>
      <c r="CS9">
        <v>0.48711645350261912</v>
      </c>
      <c r="CU9">
        <v>0.62020855450519774</v>
      </c>
      <c r="CV9">
        <v>0.86370135204336151</v>
      </c>
      <c r="CW9">
        <v>0.95729463194914333</v>
      </c>
      <c r="CX9">
        <v>0.67002226793158459</v>
      </c>
    </row>
    <row r="10" spans="1:102" x14ac:dyDescent="0.25">
      <c r="A10" t="s">
        <v>24</v>
      </c>
      <c r="B10">
        <v>0.99029637526280101</v>
      </c>
      <c r="C10">
        <v>0.95574585098256504</v>
      </c>
      <c r="D10">
        <v>0.68901000897487186</v>
      </c>
      <c r="E10">
        <v>0.79873232838603336</v>
      </c>
      <c r="F10">
        <v>0.8172957874289577</v>
      </c>
      <c r="G10">
        <v>0.61812063484362612</v>
      </c>
      <c r="H10">
        <v>0.8081514908545161</v>
      </c>
      <c r="I10">
        <v>0.80968041345242969</v>
      </c>
      <c r="J10">
        <v>0.77562617756985164</v>
      </c>
      <c r="K10">
        <v>0.85649592258684049</v>
      </c>
      <c r="L10">
        <v>0.73379514185794348</v>
      </c>
      <c r="M10">
        <v>0.77401596113047655</v>
      </c>
      <c r="N10">
        <v>0.81927027553301113</v>
      </c>
      <c r="O10">
        <v>0.77622579301000094</v>
      </c>
      <c r="P10">
        <v>0.74706103540655577</v>
      </c>
      <c r="Q10">
        <v>0.820038929260132</v>
      </c>
      <c r="R10">
        <v>0.85078498404148006</v>
      </c>
      <c r="S10">
        <v>0.73847141140270434</v>
      </c>
      <c r="T10">
        <v>0.82286996642190169</v>
      </c>
      <c r="U10">
        <v>0.84282301729897424</v>
      </c>
      <c r="V10">
        <v>0.61401934995783025</v>
      </c>
      <c r="W10">
        <v>0.81434773723609843</v>
      </c>
      <c r="X10">
        <v>0.77258579108598957</v>
      </c>
      <c r="AA10">
        <v>0.91057137938845389</v>
      </c>
      <c r="AB10">
        <v>0.8969634512293404</v>
      </c>
      <c r="AC10">
        <v>0.8956608087151724</v>
      </c>
      <c r="AD10">
        <v>0.92344002944301495</v>
      </c>
      <c r="AE10">
        <v>0.79675491898331152</v>
      </c>
      <c r="AF10">
        <v>0.70222445950945434</v>
      </c>
      <c r="AG10">
        <v>0.82079471994723496</v>
      </c>
      <c r="AH10">
        <v>0.90606120131700074</v>
      </c>
      <c r="AI10">
        <v>0.86210649148482243</v>
      </c>
      <c r="AJ10">
        <v>0.87022065209620059</v>
      </c>
      <c r="AK10">
        <v>0.88970672788104055</v>
      </c>
      <c r="AL10">
        <v>0.89263098499346427</v>
      </c>
      <c r="AM10">
        <v>0.86012530396803788</v>
      </c>
      <c r="AN10">
        <v>0.82498381595482984</v>
      </c>
      <c r="AO10">
        <v>0.73590483116534677</v>
      </c>
      <c r="AP10">
        <v>0.83727905959030358</v>
      </c>
      <c r="AQ10">
        <v>0.84989957908146085</v>
      </c>
      <c r="AR10">
        <v>0.74954116294994533</v>
      </c>
      <c r="AS10">
        <v>0.81500659661654384</v>
      </c>
      <c r="AT10">
        <v>0.81776656410071136</v>
      </c>
      <c r="AU10">
        <v>0.85602652265047685</v>
      </c>
      <c r="AV10">
        <v>0.68639747399521511</v>
      </c>
      <c r="AW10">
        <v>0.52166302726548608</v>
      </c>
      <c r="AX10">
        <v>0.65354848926070486</v>
      </c>
      <c r="AY10">
        <v>0.81562787853877539</v>
      </c>
      <c r="BA10">
        <v>0.96662967492969143</v>
      </c>
      <c r="BB10">
        <v>0.82683943554341921</v>
      </c>
      <c r="BC10">
        <v>0.57256383916191966</v>
      </c>
      <c r="BE10">
        <v>0.75697170602740249</v>
      </c>
      <c r="BF10">
        <v>0.82114580579682028</v>
      </c>
      <c r="BG10">
        <v>0.60897582792809912</v>
      </c>
      <c r="BH10">
        <v>0.7786500925762232</v>
      </c>
      <c r="BI10">
        <v>0.73033279703112475</v>
      </c>
      <c r="BJ10">
        <v>0.85446477632591455</v>
      </c>
      <c r="BK10">
        <v>0.75403626734556006</v>
      </c>
      <c r="BL10">
        <v>0.75343547957177825</v>
      </c>
      <c r="BM10">
        <v>0.72188068644883441</v>
      </c>
      <c r="BN10">
        <v>0.83482743510734958</v>
      </c>
      <c r="BO10">
        <v>0.77627584801579674</v>
      </c>
      <c r="BP10">
        <v>0.75232310924485302</v>
      </c>
      <c r="BQ10">
        <v>0.73804101761670182</v>
      </c>
      <c r="BR10">
        <v>0.76715191172443009</v>
      </c>
      <c r="BS10">
        <v>0.76758197098834957</v>
      </c>
      <c r="BT10">
        <v>0.75247316718693358</v>
      </c>
      <c r="BU10">
        <v>0.78224115854530585</v>
      </c>
      <c r="BV10">
        <v>0.89001394743969453</v>
      </c>
      <c r="BW10">
        <v>0.88225766358544599</v>
      </c>
      <c r="BZ10">
        <v>0.80730578351714022</v>
      </c>
      <c r="CA10">
        <v>0.68055454821040851</v>
      </c>
      <c r="CB10">
        <v>0.80616508293702938</v>
      </c>
      <c r="CC10">
        <v>0.83126820968157256</v>
      </c>
      <c r="CD10">
        <v>0.84825020372082771</v>
      </c>
      <c r="CE10">
        <v>0.814335827462353</v>
      </c>
      <c r="CF10">
        <v>0.81485032840036875</v>
      </c>
      <c r="CG10">
        <v>0.86921899037507822</v>
      </c>
      <c r="CH10">
        <v>0.81363040908009099</v>
      </c>
      <c r="CI10">
        <v>0.81259291507394393</v>
      </c>
      <c r="CJ10">
        <v>0.85297205034752066</v>
      </c>
      <c r="CK10">
        <v>0.8085622731533032</v>
      </c>
      <c r="CL10">
        <v>0.89601580261110381</v>
      </c>
      <c r="CM10">
        <v>0.7914553968716006</v>
      </c>
      <c r="CN10">
        <v>0.8500224698183626</v>
      </c>
      <c r="CO10">
        <v>0.83480199598904392</v>
      </c>
      <c r="CP10">
        <v>0.90583858078792345</v>
      </c>
      <c r="CQ10">
        <v>0.70910553787137154</v>
      </c>
      <c r="CR10">
        <v>0.91302560997921678</v>
      </c>
      <c r="CS10">
        <v>0.89560526248472405</v>
      </c>
      <c r="CU10">
        <v>0.90431695255939115</v>
      </c>
      <c r="CV10">
        <v>0.81297784244974536</v>
      </c>
      <c r="CW10">
        <v>0.78245761409102044</v>
      </c>
      <c r="CX10">
        <v>0.73589832543590183</v>
      </c>
    </row>
    <row r="11" spans="1:102" x14ac:dyDescent="0.25">
      <c r="A11" t="s">
        <v>25</v>
      </c>
      <c r="B11">
        <v>0.95534146084401295</v>
      </c>
      <c r="C11">
        <v>0.92500080737168722</v>
      </c>
      <c r="D11">
        <v>0.59919377963124298</v>
      </c>
      <c r="E11">
        <v>0.71840527299984125</v>
      </c>
      <c r="F11">
        <v>0.81609561257416507</v>
      </c>
      <c r="G11">
        <v>0.62543710619425219</v>
      </c>
      <c r="H11">
        <v>0.78916429130783228</v>
      </c>
      <c r="I11">
        <v>0.71377475010452629</v>
      </c>
      <c r="J11">
        <v>0.84307609595753219</v>
      </c>
      <c r="K11">
        <v>0.77601953281765113</v>
      </c>
      <c r="L11">
        <v>0.80751936817303538</v>
      </c>
      <c r="M11">
        <v>0.87841045066099221</v>
      </c>
      <c r="N11">
        <v>0.7850801690166036</v>
      </c>
      <c r="O11">
        <v>0.8672881862154358</v>
      </c>
      <c r="P11">
        <v>0.85216458928168937</v>
      </c>
      <c r="Q11">
        <v>0.5432372967900051</v>
      </c>
      <c r="R11">
        <v>0.8579309530938547</v>
      </c>
      <c r="S11">
        <v>0.80825639489868606</v>
      </c>
      <c r="T11">
        <v>0.84853369096633213</v>
      </c>
      <c r="U11">
        <v>0.78621446265004302</v>
      </c>
      <c r="V11">
        <v>0.86858851527586367</v>
      </c>
      <c r="W11">
        <v>0.60350397584092608</v>
      </c>
      <c r="X11">
        <v>0.85376790548735004</v>
      </c>
      <c r="AA11">
        <v>0.6444141819323147</v>
      </c>
      <c r="AB11">
        <v>0.82894844906908005</v>
      </c>
      <c r="AC11">
        <v>0.80492112353808876</v>
      </c>
      <c r="AD11">
        <v>0.78147152242737716</v>
      </c>
      <c r="AE11">
        <v>0.7973211382028933</v>
      </c>
      <c r="AF11">
        <v>0.69280291304240693</v>
      </c>
      <c r="AG11">
        <v>0.60861415023345555</v>
      </c>
      <c r="AH11">
        <v>0.58064395337790109</v>
      </c>
      <c r="AI11">
        <v>0.74607114131416519</v>
      </c>
      <c r="AJ11">
        <v>0.89633483704919392</v>
      </c>
      <c r="AK11">
        <v>0.89731876170679714</v>
      </c>
      <c r="AL11">
        <v>0.89471107899393443</v>
      </c>
      <c r="AM11">
        <v>0.90177691446881103</v>
      </c>
      <c r="AN11">
        <v>0.64372089818571432</v>
      </c>
      <c r="AO11">
        <v>0.89234488402379453</v>
      </c>
      <c r="AP11">
        <v>0.83556019430638828</v>
      </c>
      <c r="AQ11">
        <v>0.87413266299636083</v>
      </c>
      <c r="AR11">
        <v>0.86893787884946472</v>
      </c>
      <c r="AS11">
        <v>0.70455030468198354</v>
      </c>
      <c r="AT11">
        <v>0.87656968533880664</v>
      </c>
      <c r="AU11">
        <v>0.82993819907586985</v>
      </c>
      <c r="AV11">
        <v>0.78428723607406259</v>
      </c>
      <c r="AW11">
        <v>0.93082208925149401</v>
      </c>
      <c r="AX11">
        <v>0.96281773988503894</v>
      </c>
      <c r="AY11">
        <v>0.61570760101076638</v>
      </c>
      <c r="BA11">
        <v>0.84505780196407609</v>
      </c>
      <c r="BB11">
        <v>0.82928450866965786</v>
      </c>
      <c r="BC11">
        <v>0.68296912417324562</v>
      </c>
      <c r="BD11">
        <v>0.54963029478645797</v>
      </c>
      <c r="BE11">
        <v>0.75913261056480963</v>
      </c>
      <c r="BF11">
        <v>0.76854390321748955</v>
      </c>
      <c r="BG11">
        <v>0.81207454804512202</v>
      </c>
      <c r="BH11">
        <v>0.69097558069577936</v>
      </c>
      <c r="BI11">
        <v>0.7206421959225302</v>
      </c>
      <c r="BJ11">
        <v>0.55304779219537337</v>
      </c>
      <c r="BK11">
        <v>0.74167108284075101</v>
      </c>
      <c r="BL11">
        <v>0.86958574496780983</v>
      </c>
      <c r="BM11">
        <v>0.73827459263916173</v>
      </c>
      <c r="BN11">
        <v>0.8308095454444081</v>
      </c>
      <c r="BO11">
        <v>0.75321973277694632</v>
      </c>
      <c r="BP11">
        <v>0.87464604273643975</v>
      </c>
      <c r="BQ11">
        <v>0.72563994577039292</v>
      </c>
      <c r="BR11">
        <v>0.83295791567690236</v>
      </c>
      <c r="BS11">
        <v>0.82765377423268205</v>
      </c>
      <c r="BT11">
        <v>0.85288046043854471</v>
      </c>
      <c r="BU11">
        <v>0.74313986070437343</v>
      </c>
      <c r="BV11">
        <v>0.8060164166991981</v>
      </c>
      <c r="BW11">
        <v>0.89219503377611331</v>
      </c>
      <c r="BZ11">
        <v>0.84912093175942127</v>
      </c>
      <c r="CA11">
        <v>0.82255296694550806</v>
      </c>
      <c r="CB11">
        <v>0.83260971357909574</v>
      </c>
      <c r="CC11">
        <v>0.78090692136082129</v>
      </c>
      <c r="CD11">
        <v>0.84399970108310562</v>
      </c>
      <c r="CE11">
        <v>0.83961937568730605</v>
      </c>
      <c r="CF11">
        <v>0.79603141175195735</v>
      </c>
      <c r="CG11">
        <v>0.86393282797348558</v>
      </c>
      <c r="CH11">
        <v>0.85071383345452922</v>
      </c>
      <c r="CI11">
        <v>0.80698602157227295</v>
      </c>
      <c r="CJ11">
        <v>0.69367786152566191</v>
      </c>
      <c r="CK11">
        <v>0.6703979864929468</v>
      </c>
      <c r="CL11">
        <v>0.78957651837270637</v>
      </c>
      <c r="CM11">
        <v>0.75856176594342462</v>
      </c>
      <c r="CN11">
        <v>0.72343909195805522</v>
      </c>
      <c r="CO11">
        <v>0.81013226982685438</v>
      </c>
      <c r="CP11">
        <v>0.77161725246092927</v>
      </c>
      <c r="CQ11">
        <v>0.84967909337815517</v>
      </c>
      <c r="CR11">
        <v>0.79846149308329339</v>
      </c>
      <c r="CS11">
        <v>0.85518463987175974</v>
      </c>
      <c r="CU11">
        <v>0.4379476882550713</v>
      </c>
      <c r="CV11">
        <v>0.80510066064358088</v>
      </c>
    </row>
    <row r="12" spans="1:102" x14ac:dyDescent="0.25">
      <c r="A12" t="s">
        <v>26</v>
      </c>
      <c r="C12">
        <v>0.93953646263614854</v>
      </c>
      <c r="D12">
        <v>0.50298810625262325</v>
      </c>
      <c r="E12">
        <v>0.53294643713493828</v>
      </c>
      <c r="F12">
        <v>0.62370553072639423</v>
      </c>
      <c r="G12">
        <v>0.61592435112908051</v>
      </c>
      <c r="H12">
        <v>0.60576480084098705</v>
      </c>
      <c r="I12">
        <v>0.50859037927461237</v>
      </c>
      <c r="J12">
        <v>0.72670855253080413</v>
      </c>
      <c r="K12">
        <v>0.62584939050850508</v>
      </c>
      <c r="L12">
        <v>0.55145432601632749</v>
      </c>
      <c r="M12">
        <v>0.53643219515777674</v>
      </c>
      <c r="N12">
        <v>0.6578774360654065</v>
      </c>
      <c r="O12">
        <v>0.72761082902408691</v>
      </c>
      <c r="P12">
        <v>0.75826352728392499</v>
      </c>
      <c r="Q12">
        <v>0.7061068567897576</v>
      </c>
      <c r="R12">
        <v>0.83384224208030555</v>
      </c>
      <c r="S12">
        <v>0.66238142845872694</v>
      </c>
      <c r="T12">
        <v>0.6961869009488777</v>
      </c>
      <c r="U12">
        <v>0.63547000381085195</v>
      </c>
      <c r="V12">
        <v>0.76905037752026795</v>
      </c>
      <c r="W12">
        <v>0.72530612039548181</v>
      </c>
      <c r="AA12">
        <v>0.69992894479371259</v>
      </c>
      <c r="AB12">
        <v>0.5462082965699252</v>
      </c>
      <c r="AC12">
        <v>0.42259815099543557</v>
      </c>
      <c r="AD12">
        <v>0.45145861789257907</v>
      </c>
      <c r="AE12">
        <v>0.43909490879757551</v>
      </c>
      <c r="AF12">
        <v>0.62981856936139591</v>
      </c>
      <c r="AG12">
        <v>0.7894657866297301</v>
      </c>
      <c r="AH12">
        <v>0.74702805346258727</v>
      </c>
      <c r="AI12">
        <v>0.73266927057138764</v>
      </c>
      <c r="AJ12">
        <v>0.50086969111961144</v>
      </c>
      <c r="AK12">
        <v>0.55186705499872757</v>
      </c>
      <c r="AL12">
        <v>0.88624736082840494</v>
      </c>
      <c r="AM12">
        <v>0.86559117670594643</v>
      </c>
      <c r="AN12">
        <v>0.81385988812134546</v>
      </c>
      <c r="AO12">
        <v>0.82595123795336345</v>
      </c>
      <c r="AP12">
        <v>0.88574605044634691</v>
      </c>
      <c r="AQ12">
        <v>0.49900523421658682</v>
      </c>
      <c r="AR12">
        <v>0.47825022699138708</v>
      </c>
      <c r="AS12">
        <v>0.63994389773256488</v>
      </c>
      <c r="BB12">
        <v>0.96626769920981825</v>
      </c>
      <c r="BC12">
        <v>0.57445180772950488</v>
      </c>
      <c r="BD12">
        <v>0.62503407867299821</v>
      </c>
      <c r="BE12">
        <v>0.61538054471931147</v>
      </c>
      <c r="BF12">
        <v>0.65577669580033415</v>
      </c>
      <c r="BG12">
        <v>0.79626397585650011</v>
      </c>
      <c r="BH12">
        <v>0.72823972398946668</v>
      </c>
      <c r="BI12">
        <v>0.75331923931534628</v>
      </c>
      <c r="BJ12">
        <v>0.66649075078353937</v>
      </c>
      <c r="BK12">
        <v>0.71484492054357152</v>
      </c>
      <c r="BL12">
        <v>0.6995134249105216</v>
      </c>
      <c r="BM12">
        <v>0.74463466466938877</v>
      </c>
      <c r="BN12">
        <v>0.72124159256248055</v>
      </c>
      <c r="BO12">
        <v>0.8004537293615368</v>
      </c>
      <c r="BP12">
        <v>0.75850134245715217</v>
      </c>
      <c r="BQ12">
        <v>0.79196203788355901</v>
      </c>
      <c r="BR12">
        <v>0.7061068567897576</v>
      </c>
      <c r="BS12">
        <v>0.75498880384489075</v>
      </c>
      <c r="BT12">
        <v>0.65872391336097902</v>
      </c>
      <c r="BU12">
        <v>0.70839836359016928</v>
      </c>
      <c r="BV12">
        <v>0.63676388251611316</v>
      </c>
      <c r="BZ12">
        <v>0.73140543929181101</v>
      </c>
      <c r="CA12">
        <v>0.5290682756008056</v>
      </c>
      <c r="CB12">
        <v>0.62473918113382132</v>
      </c>
      <c r="CC12">
        <v>0.83995157027011635</v>
      </c>
      <c r="CD12">
        <v>0.79806179543695288</v>
      </c>
      <c r="CE12">
        <v>0.87231651797804588</v>
      </c>
      <c r="CF12">
        <v>0.72227218466215248</v>
      </c>
      <c r="CG12">
        <v>0.69313493380490721</v>
      </c>
      <c r="CH12">
        <v>0.64191058996948114</v>
      </c>
      <c r="CI12">
        <v>0.75077416248496209</v>
      </c>
      <c r="CJ12">
        <v>0.63524403764271764</v>
      </c>
      <c r="CK12">
        <v>0.72941174186516389</v>
      </c>
      <c r="CL12">
        <v>0.51836482523374383</v>
      </c>
      <c r="CM12">
        <v>0.7733763242224474</v>
      </c>
      <c r="CN12">
        <v>0.73641095009530733</v>
      </c>
      <c r="CO12">
        <v>0.7269435461425523</v>
      </c>
      <c r="CP12">
        <v>0.64229278821051061</v>
      </c>
      <c r="CQ12">
        <v>0.69458784462222056</v>
      </c>
      <c r="CR12">
        <v>0.73712297551597328</v>
      </c>
      <c r="CV12">
        <v>0.46539599471561149</v>
      </c>
      <c r="CW12">
        <v>0.62294836224043015</v>
      </c>
    </row>
    <row r="13" spans="1:102" x14ac:dyDescent="0.25">
      <c r="A13" t="s">
        <v>27</v>
      </c>
      <c r="BB13">
        <v>0.59110395048249686</v>
      </c>
      <c r="BC13">
        <v>0.55705259719496225</v>
      </c>
      <c r="BD13">
        <v>0.54742611693692589</v>
      </c>
      <c r="BE13">
        <v>0.28829439522688438</v>
      </c>
      <c r="BF13">
        <v>0.62662192235417558</v>
      </c>
      <c r="BG13">
        <v>0.40263101936112239</v>
      </c>
      <c r="BH13">
        <v>0.72724219972394488</v>
      </c>
      <c r="BI13">
        <v>0.54403083290543308</v>
      </c>
      <c r="BJ13">
        <v>0.59793557260542518</v>
      </c>
      <c r="BK13">
        <v>0.26218748173723361</v>
      </c>
      <c r="BL13">
        <v>0.68514510338437506</v>
      </c>
      <c r="BM13">
        <v>0.51757658418147889</v>
      </c>
      <c r="BN13">
        <v>0.60642021203835317</v>
      </c>
      <c r="BO13">
        <v>0.62644844483447359</v>
      </c>
      <c r="BP13">
        <v>0.59443492007503262</v>
      </c>
      <c r="BQ13">
        <v>0.61519346423329113</v>
      </c>
      <c r="BR13">
        <v>0.60437828660901227</v>
      </c>
      <c r="BS13">
        <v>0.51828324898893663</v>
      </c>
      <c r="BT13">
        <v>0.64845123490758605</v>
      </c>
      <c r="BU13">
        <v>0.62943831107500614</v>
      </c>
      <c r="BV13">
        <v>0.64875828214493614</v>
      </c>
      <c r="BZ13">
        <v>0.50987332208763481</v>
      </c>
      <c r="CA13">
        <v>0.69489531397762139</v>
      </c>
      <c r="CB13">
        <v>0.59182213573995857</v>
      </c>
      <c r="CC13">
        <v>0.47411846135458119</v>
      </c>
      <c r="CD13">
        <v>0.45592003939424092</v>
      </c>
      <c r="CE13">
        <v>0.47930922974837709</v>
      </c>
      <c r="CF13">
        <v>0.57138304411862906</v>
      </c>
      <c r="CG13">
        <v>0.65537640984299017</v>
      </c>
      <c r="CH13">
        <v>0.5797562962280316</v>
      </c>
      <c r="CI13">
        <v>0.34256002738297531</v>
      </c>
      <c r="CJ13">
        <v>0.42216574593931872</v>
      </c>
      <c r="CK13">
        <v>0.65785402333981224</v>
      </c>
      <c r="CL13">
        <v>0.52248981622924295</v>
      </c>
      <c r="CM13">
        <v>0.50649285456947146</v>
      </c>
      <c r="CN13">
        <v>0.44769637431052312</v>
      </c>
      <c r="CO13">
        <v>0.76708415099092442</v>
      </c>
      <c r="CP13">
        <v>0.65424742833589289</v>
      </c>
      <c r="CQ13">
        <v>0.75788459700638633</v>
      </c>
      <c r="CR13">
        <v>0.61614880936817218</v>
      </c>
      <c r="CV13">
        <v>0.61601428360417954</v>
      </c>
      <c r="CW13">
        <v>0.43618657456729448</v>
      </c>
    </row>
    <row r="14" spans="1:102" x14ac:dyDescent="0.25">
      <c r="A14" t="s">
        <v>28</v>
      </c>
      <c r="C14">
        <v>0.97458685948229717</v>
      </c>
      <c r="D14">
        <v>0.28860013924837302</v>
      </c>
      <c r="E14">
        <v>0.57263346588365482</v>
      </c>
      <c r="F14">
        <v>0.76259745195107065</v>
      </c>
      <c r="G14">
        <v>0.72769007079798231</v>
      </c>
      <c r="H14">
        <v>0.80997636719956556</v>
      </c>
      <c r="I14">
        <v>0.70199625777968544</v>
      </c>
      <c r="J14">
        <v>0.77784047783708432</v>
      </c>
      <c r="K14">
        <v>0.7252303815734934</v>
      </c>
      <c r="L14">
        <v>0.69146912840636088</v>
      </c>
      <c r="M14">
        <v>0.65463548070408928</v>
      </c>
      <c r="N14">
        <v>0.75097596762246532</v>
      </c>
      <c r="O14">
        <v>0.71109102044657768</v>
      </c>
      <c r="P14">
        <v>0.75269585719115661</v>
      </c>
      <c r="Q14">
        <v>0.69636048621263125</v>
      </c>
      <c r="R14">
        <v>0.71444725106751272</v>
      </c>
      <c r="S14">
        <v>0.78434017881016738</v>
      </c>
      <c r="T14">
        <v>0.81201912540767007</v>
      </c>
      <c r="U14">
        <v>0.73300612587851277</v>
      </c>
      <c r="V14">
        <v>0.70964702163717908</v>
      </c>
      <c r="W14">
        <v>0.69498229337212469</v>
      </c>
      <c r="AA14">
        <v>0.62993525413516949</v>
      </c>
      <c r="AB14">
        <v>0.63565765503220528</v>
      </c>
      <c r="AC14">
        <v>0.71798755090787447</v>
      </c>
      <c r="AD14">
        <v>0.78559609570055622</v>
      </c>
      <c r="AE14">
        <v>0.6635992779386698</v>
      </c>
      <c r="AF14">
        <v>0.64651320973725579</v>
      </c>
      <c r="AG14">
        <v>0.61042344631111722</v>
      </c>
      <c r="AH14">
        <v>0.84723149627839112</v>
      </c>
      <c r="AI14">
        <v>0.64037094462176791</v>
      </c>
      <c r="AJ14">
        <v>0.8662756746537329</v>
      </c>
      <c r="AK14">
        <v>0.64842893041832528</v>
      </c>
      <c r="AL14">
        <v>0.90766698853235628</v>
      </c>
      <c r="AM14">
        <v>0.77812224342906433</v>
      </c>
      <c r="AN14">
        <v>0.88352790318341023</v>
      </c>
      <c r="AO14">
        <v>0.62809869852135725</v>
      </c>
      <c r="AP14">
        <v>0.83060407211483911</v>
      </c>
      <c r="AQ14">
        <v>0.75798177526774158</v>
      </c>
      <c r="AR14">
        <v>0.87795356867254826</v>
      </c>
      <c r="AS14">
        <v>0.69996212757449006</v>
      </c>
      <c r="BB14">
        <v>0.97636272111765243</v>
      </c>
      <c r="BC14">
        <v>0.46326949356995162</v>
      </c>
      <c r="BD14">
        <v>0.39809526352618763</v>
      </c>
      <c r="BE14">
        <v>0.72323161554892346</v>
      </c>
      <c r="BF14">
        <v>0.74778185366323746</v>
      </c>
      <c r="BG14">
        <v>0.73345215139085285</v>
      </c>
      <c r="BH14">
        <v>0.7014709209619836</v>
      </c>
      <c r="BI14">
        <v>0.81172170714022929</v>
      </c>
      <c r="BJ14">
        <v>0.703781893220355</v>
      </c>
      <c r="BK14">
        <v>0.75221942017323806</v>
      </c>
      <c r="BL14">
        <v>0.72806045883536719</v>
      </c>
      <c r="BM14">
        <v>0.73932570302621148</v>
      </c>
      <c r="BN14">
        <v>0.72574119146953442</v>
      </c>
      <c r="BO14">
        <v>0.72161353050045451</v>
      </c>
      <c r="BP14">
        <v>0.74295267247429453</v>
      </c>
      <c r="BQ14">
        <v>0.73252793717175091</v>
      </c>
      <c r="BR14">
        <v>0.63415322234512095</v>
      </c>
      <c r="BS14">
        <v>0.71831405341915489</v>
      </c>
      <c r="BT14">
        <v>0.70157828386263266</v>
      </c>
      <c r="BU14">
        <v>0.76341897608579823</v>
      </c>
      <c r="BV14">
        <v>0.75377897410004635</v>
      </c>
      <c r="BZ14">
        <v>0.68083156346256413</v>
      </c>
      <c r="CA14">
        <v>0.70675656719850721</v>
      </c>
      <c r="CB14">
        <v>0.70276050511184496</v>
      </c>
      <c r="CC14">
        <v>0.86873903229720351</v>
      </c>
      <c r="CD14">
        <v>0.72918648225297233</v>
      </c>
      <c r="CE14">
        <v>0.77686323341262997</v>
      </c>
      <c r="CF14">
        <v>0.6466035468443464</v>
      </c>
      <c r="CG14">
        <v>0.78814188847098232</v>
      </c>
      <c r="CH14">
        <v>0.67097435173112396</v>
      </c>
      <c r="CI14">
        <v>0.79441218130373481</v>
      </c>
      <c r="CJ14">
        <v>0.55219701609113125</v>
      </c>
      <c r="CK14">
        <v>0.68663553162928204</v>
      </c>
      <c r="CL14">
        <v>0.66783203898404875</v>
      </c>
      <c r="CM14">
        <v>0.77291108650804285</v>
      </c>
      <c r="CN14">
        <v>0.65710867409902596</v>
      </c>
      <c r="CO14">
        <v>0.66473303167505726</v>
      </c>
      <c r="CP14">
        <v>0.65381786220691851</v>
      </c>
      <c r="CQ14">
        <v>0.82014025626779441</v>
      </c>
      <c r="CR14">
        <v>0.40582657712239367</v>
      </c>
      <c r="CV14">
        <v>0.32453899701137873</v>
      </c>
      <c r="CW14">
        <v>0.96010511102069296</v>
      </c>
    </row>
    <row r="15" spans="1:102" x14ac:dyDescent="0.25">
      <c r="A15" t="s">
        <v>29</v>
      </c>
      <c r="BB15">
        <v>0.87378571341224676</v>
      </c>
      <c r="BC15">
        <v>0.32059836877956011</v>
      </c>
      <c r="BD15">
        <v>0.45778679312076759</v>
      </c>
      <c r="BE15">
        <v>0.70497591089121769</v>
      </c>
      <c r="BF15">
        <v>0.68572067237140821</v>
      </c>
      <c r="BG15">
        <v>0.38014622156754008</v>
      </c>
      <c r="BH15">
        <v>0.70339753643957037</v>
      </c>
      <c r="BI15">
        <v>0.63584104260267382</v>
      </c>
      <c r="BJ15">
        <v>0.64478865538609387</v>
      </c>
      <c r="BK15">
        <v>0.64563147842791968</v>
      </c>
      <c r="BL15">
        <v>0.62047868312349252</v>
      </c>
      <c r="BM15">
        <v>0.65211576539926253</v>
      </c>
      <c r="BN15">
        <v>0.65649341274760165</v>
      </c>
      <c r="BO15">
        <v>0.72485277994528385</v>
      </c>
      <c r="BP15">
        <v>0.59282891204378496</v>
      </c>
      <c r="BQ15">
        <v>0.55480938805357283</v>
      </c>
      <c r="BR15">
        <v>0.59051927297744577</v>
      </c>
      <c r="BS15">
        <v>0.43258216472772282</v>
      </c>
      <c r="BT15">
        <v>0.72677428222167639</v>
      </c>
      <c r="BU15">
        <v>0.59315441851816575</v>
      </c>
      <c r="BV15">
        <v>0.52236704203706119</v>
      </c>
      <c r="BZ15">
        <v>0.37287783629722998</v>
      </c>
      <c r="CA15">
        <v>0.72487528444322502</v>
      </c>
      <c r="CB15">
        <v>0.58183418462001024</v>
      </c>
      <c r="CC15">
        <v>0.68505466000257742</v>
      </c>
      <c r="CD15">
        <v>0.43760292509959581</v>
      </c>
      <c r="CE15">
        <v>0.5519691568004107</v>
      </c>
      <c r="CF15">
        <v>0.42193480725542742</v>
      </c>
      <c r="CG15">
        <v>0.7669148342473201</v>
      </c>
      <c r="CH15">
        <v>0.68093703802761785</v>
      </c>
      <c r="CI15">
        <v>0.71756520278820501</v>
      </c>
      <c r="CJ15">
        <v>0.58988526124676466</v>
      </c>
      <c r="CK15">
        <v>0.81916926347400842</v>
      </c>
      <c r="CL15">
        <v>0.57316741973969332</v>
      </c>
      <c r="CM15">
        <v>0.9035519806333604</v>
      </c>
      <c r="CN15">
        <v>0.54135475055008564</v>
      </c>
      <c r="CO15">
        <v>0.69368636559363539</v>
      </c>
      <c r="CP15">
        <v>0.67589061994456034</v>
      </c>
      <c r="CQ15">
        <v>0.47392458414131128</v>
      </c>
      <c r="CR15">
        <v>0.39556486153894888</v>
      </c>
      <c r="CV15">
        <v>0.77316327098203697</v>
      </c>
      <c r="CW15">
        <v>0.88710998972690558</v>
      </c>
    </row>
    <row r="16" spans="1:102" x14ac:dyDescent="0.25">
      <c r="A16" t="s">
        <v>30</v>
      </c>
      <c r="C16">
        <v>0.95946576317562227</v>
      </c>
      <c r="D16">
        <v>0.65275531105272799</v>
      </c>
      <c r="E16">
        <v>0.63298332357977749</v>
      </c>
      <c r="F16">
        <v>0.648205336096212</v>
      </c>
      <c r="G16">
        <v>0.65965876895255182</v>
      </c>
      <c r="H16">
        <v>0.80379149965909347</v>
      </c>
      <c r="I16">
        <v>0.62006783298401813</v>
      </c>
      <c r="J16">
        <v>0.85017645022940058</v>
      </c>
      <c r="K16">
        <v>0.61954065925701685</v>
      </c>
      <c r="L16">
        <v>0.61724392844037457</v>
      </c>
      <c r="M16">
        <v>0.63495595109662273</v>
      </c>
      <c r="N16">
        <v>0.78886830516710282</v>
      </c>
      <c r="O16">
        <v>0.67267644443154906</v>
      </c>
      <c r="P16">
        <v>0.81028907844350229</v>
      </c>
      <c r="Q16">
        <v>0.64269372808596681</v>
      </c>
      <c r="R16">
        <v>0.79543695862642616</v>
      </c>
      <c r="S16">
        <v>0.57867606838925734</v>
      </c>
      <c r="T16">
        <v>0.59923673138034961</v>
      </c>
      <c r="U16">
        <v>0.66861470274592438</v>
      </c>
      <c r="V16">
        <v>0.50354728083547884</v>
      </c>
      <c r="W16">
        <v>0.6218154136126115</v>
      </c>
      <c r="AA16">
        <v>0.70362096087362547</v>
      </c>
      <c r="AB16">
        <v>0.50014049889250145</v>
      </c>
      <c r="AC16">
        <v>0.62438472410783696</v>
      </c>
      <c r="AD16">
        <v>0.53534860077117308</v>
      </c>
      <c r="AE16">
        <v>0.6647755737150165</v>
      </c>
      <c r="AF16">
        <v>0.46206500350838942</v>
      </c>
      <c r="AG16">
        <v>0.55441591923810496</v>
      </c>
      <c r="AH16">
        <v>0.78179773013565113</v>
      </c>
      <c r="AI16">
        <v>0.62419635058178624</v>
      </c>
      <c r="AJ16">
        <v>0.64010919839007629</v>
      </c>
      <c r="AK16">
        <v>0.60544659734183104</v>
      </c>
      <c r="AL16">
        <v>0.82041594739357315</v>
      </c>
      <c r="AM16">
        <v>0.2313878725492414</v>
      </c>
      <c r="AN16">
        <v>0.42100850319404409</v>
      </c>
      <c r="AO16">
        <v>0.65912949753797501</v>
      </c>
      <c r="AP16">
        <v>0.76177991576384851</v>
      </c>
      <c r="AQ16">
        <v>0.73064125533912094</v>
      </c>
      <c r="AR16">
        <v>0.72040332705408849</v>
      </c>
      <c r="AS16">
        <v>0.77223130600850387</v>
      </c>
    </row>
    <row r="17" spans="1:101" x14ac:dyDescent="0.25">
      <c r="A17" t="s">
        <v>31</v>
      </c>
      <c r="C17">
        <v>0.59064931530044784</v>
      </c>
      <c r="D17">
        <v>0.2287789413278187</v>
      </c>
      <c r="E17">
        <v>0.16766668750272051</v>
      </c>
      <c r="F17">
        <v>0.58153388950042817</v>
      </c>
      <c r="G17">
        <v>0.66075740989964371</v>
      </c>
      <c r="H17">
        <v>0.85867711562427573</v>
      </c>
      <c r="I17">
        <v>0.68920511232616732</v>
      </c>
      <c r="J17">
        <v>0.27627243970056492</v>
      </c>
      <c r="K17">
        <v>0.34039732629932917</v>
      </c>
      <c r="L17">
        <v>0.64910781061376521</v>
      </c>
      <c r="M17">
        <v>0.74087465855320844</v>
      </c>
      <c r="N17">
        <v>0.76579161356397696</v>
      </c>
      <c r="O17">
        <v>0.65965876895255193</v>
      </c>
      <c r="P17">
        <v>0.65863487808785393</v>
      </c>
      <c r="Q17">
        <v>0.58331043433931418</v>
      </c>
      <c r="R17">
        <v>0.61453648477224909</v>
      </c>
      <c r="S17">
        <v>0.34882522099006308</v>
      </c>
      <c r="T17">
        <v>0.37999056289539518</v>
      </c>
      <c r="U17">
        <v>0.1876095774784689</v>
      </c>
      <c r="V17">
        <v>0.25453435036372801</v>
      </c>
      <c r="W17">
        <v>0.18342869357678371</v>
      </c>
      <c r="AA17">
        <v>0.60793507100482436</v>
      </c>
      <c r="AB17">
        <v>0.86249071061369775</v>
      </c>
      <c r="AC17">
        <v>0.87445564962911859</v>
      </c>
      <c r="AD17">
        <v>0.2702948046407202</v>
      </c>
      <c r="AE17">
        <v>0.20035500628590441</v>
      </c>
      <c r="AF17">
        <v>0.55192644564183269</v>
      </c>
      <c r="AG17">
        <v>0.16243052494464541</v>
      </c>
      <c r="AH17">
        <v>0.67363224258810672</v>
      </c>
      <c r="AI17">
        <v>0.47154180653129718</v>
      </c>
      <c r="AJ17">
        <v>0.55836559516002893</v>
      </c>
      <c r="AK17">
        <v>0.23503879893740259</v>
      </c>
      <c r="AL17">
        <v>0.38155781963350438</v>
      </c>
      <c r="AM17">
        <v>0.4904346162451575</v>
      </c>
      <c r="AN17">
        <v>0.45076778816247148</v>
      </c>
      <c r="AO17">
        <v>0.74303444431225907</v>
      </c>
      <c r="AP17">
        <v>0.53411690892546981</v>
      </c>
      <c r="AQ17">
        <v>0.53764149571457209</v>
      </c>
      <c r="AR17">
        <v>0.76012753176086623</v>
      </c>
      <c r="AS17">
        <v>0.78855586737432437</v>
      </c>
      <c r="BB17">
        <v>0.7600636047917807</v>
      </c>
      <c r="BC17">
        <v>0.36187347340968051</v>
      </c>
      <c r="BD17">
        <v>0.39820369115607718</v>
      </c>
      <c r="BE17">
        <v>0.73210301042284198</v>
      </c>
      <c r="BF17">
        <v>0.68668535771623462</v>
      </c>
      <c r="BG17">
        <v>0.2714857696615583</v>
      </c>
      <c r="BH17">
        <v>0.55415074693690403</v>
      </c>
      <c r="BI17">
        <v>0.57367179291796755</v>
      </c>
      <c r="BJ17">
        <v>0.65342804525103848</v>
      </c>
      <c r="BK17">
        <v>0.68555408852939426</v>
      </c>
      <c r="BL17">
        <v>0.49037802604591307</v>
      </c>
      <c r="BM17">
        <v>0.68625309685892855</v>
      </c>
      <c r="BN17">
        <v>0.5725185967605757</v>
      </c>
      <c r="BO17">
        <v>0.69543121509307482</v>
      </c>
      <c r="BP17">
        <v>0.69537152924047796</v>
      </c>
      <c r="BQ17">
        <v>0.69956537183033951</v>
      </c>
      <c r="BR17">
        <v>0.49462474344173779</v>
      </c>
      <c r="BS17">
        <v>0.50210755624483083</v>
      </c>
      <c r="BT17">
        <v>0.64195625084909858</v>
      </c>
      <c r="BU17">
        <v>0.64710356033266458</v>
      </c>
      <c r="BV17">
        <v>0.64161588807468795</v>
      </c>
      <c r="BZ17">
        <v>0.59327267295857633</v>
      </c>
      <c r="CA17">
        <v>0.43541218467922271</v>
      </c>
      <c r="CB17">
        <v>0.50388068788187046</v>
      </c>
      <c r="CC17">
        <v>0.82640091341091104</v>
      </c>
      <c r="CD17">
        <v>0.59956841868844257</v>
      </c>
      <c r="CE17">
        <v>0.19004047953059641</v>
      </c>
      <c r="CF17">
        <v>0.37901322020171602</v>
      </c>
      <c r="CG17">
        <v>0.64011504398777685</v>
      </c>
      <c r="CH17">
        <v>0.50315034772227973</v>
      </c>
      <c r="CI17">
        <v>0.69010409785832949</v>
      </c>
      <c r="CJ17">
        <v>0.49184183338692822</v>
      </c>
      <c r="CK17">
        <v>0.66599780709224077</v>
      </c>
      <c r="CL17">
        <v>0.5916298800249703</v>
      </c>
      <c r="CM17">
        <v>0.6902278167631456</v>
      </c>
      <c r="CN17">
        <v>0.4784541706216307</v>
      </c>
      <c r="CO17">
        <v>0.43364508306924532</v>
      </c>
      <c r="CP17">
        <v>0.31708058516479593</v>
      </c>
      <c r="CQ17">
        <v>0.43903922942558732</v>
      </c>
      <c r="CR17">
        <v>0.409265042779692</v>
      </c>
      <c r="CV17">
        <v>0.58838160266184258</v>
      </c>
      <c r="CW17">
        <v>0.82156227192508147</v>
      </c>
    </row>
    <row r="18" spans="1:101" x14ac:dyDescent="0.25">
      <c r="A18" t="s">
        <v>32</v>
      </c>
      <c r="C18">
        <v>0.97877032513832318</v>
      </c>
      <c r="D18">
        <v>0.59258860715230077</v>
      </c>
      <c r="E18">
        <v>0.67993785036486654</v>
      </c>
      <c r="F18">
        <v>0.70375984426214433</v>
      </c>
      <c r="G18">
        <v>0.50765262830805791</v>
      </c>
      <c r="H18">
        <v>0.41057039792954381</v>
      </c>
      <c r="I18">
        <v>0.70296397648398923</v>
      </c>
      <c r="J18">
        <v>0.73379866338319644</v>
      </c>
      <c r="K18">
        <v>0.63190909844696774</v>
      </c>
      <c r="L18">
        <v>0.71886191804799437</v>
      </c>
      <c r="M18">
        <v>0.66525405754147726</v>
      </c>
      <c r="N18">
        <v>0.75845660378906365</v>
      </c>
      <c r="O18">
        <v>0.70635070759509011</v>
      </c>
      <c r="P18">
        <v>0.77583406759411766</v>
      </c>
      <c r="Q18">
        <v>0.67815531318497524</v>
      </c>
      <c r="R18">
        <v>0.7301194037052724</v>
      </c>
      <c r="S18">
        <v>0.68696139894341601</v>
      </c>
      <c r="T18">
        <v>0.76827912312806546</v>
      </c>
      <c r="U18">
        <v>0.6438710351116097</v>
      </c>
      <c r="V18">
        <v>0.68937209841370939</v>
      </c>
      <c r="W18">
        <v>0.62811513823784659</v>
      </c>
      <c r="AA18">
        <v>0.6869222081794385</v>
      </c>
      <c r="AB18">
        <v>0.42775361467038908</v>
      </c>
      <c r="AC18">
        <v>0.74507612237878829</v>
      </c>
      <c r="AD18">
        <v>0.77067150007785956</v>
      </c>
      <c r="AE18">
        <v>0.67996171677025252</v>
      </c>
      <c r="AF18">
        <v>0.7971168954362281</v>
      </c>
      <c r="AG18">
        <v>0.57900917927840168</v>
      </c>
      <c r="AH18">
        <v>0.65012665685327342</v>
      </c>
      <c r="AI18">
        <v>0.63762640268887116</v>
      </c>
      <c r="AJ18">
        <v>0.55433028658191563</v>
      </c>
      <c r="AK18">
        <v>0.69124872352994704</v>
      </c>
      <c r="AL18">
        <v>0.55722926588928967</v>
      </c>
      <c r="AM18">
        <v>0.7382348708730091</v>
      </c>
      <c r="AN18">
        <v>0.77872287498606862</v>
      </c>
      <c r="AO18">
        <v>0.75448838861062462</v>
      </c>
      <c r="AP18">
        <v>0.8015818807896693</v>
      </c>
      <c r="AQ18">
        <v>0.7166720185553288</v>
      </c>
      <c r="AR18">
        <v>0.59808372365900286</v>
      </c>
      <c r="AS18">
        <v>0.83376175327944879</v>
      </c>
      <c r="BB18">
        <v>0.95358524130672029</v>
      </c>
      <c r="BC18">
        <v>0.57337189758788565</v>
      </c>
      <c r="BD18">
        <v>0.52013521468992374</v>
      </c>
      <c r="BE18">
        <v>0.77011016654490716</v>
      </c>
      <c r="BF18">
        <v>0.67317506487087675</v>
      </c>
      <c r="BG18">
        <v>0.79922870214383068</v>
      </c>
      <c r="BH18">
        <v>0.708934028952799</v>
      </c>
      <c r="BI18">
        <v>0.74530131563150881</v>
      </c>
      <c r="BJ18">
        <v>0.68350670814368619</v>
      </c>
      <c r="BK18">
        <v>0.70602069301331993</v>
      </c>
      <c r="BL18">
        <v>0.65363421862685545</v>
      </c>
      <c r="BM18">
        <v>0.7032597243693367</v>
      </c>
      <c r="BN18">
        <v>0.63666116896571989</v>
      </c>
      <c r="BO18">
        <v>0.56740316815464897</v>
      </c>
      <c r="BP18">
        <v>0.38021333844699062</v>
      </c>
      <c r="BQ18">
        <v>0.70518158306451395</v>
      </c>
      <c r="BR18">
        <v>0.65552181456592928</v>
      </c>
      <c r="BS18">
        <v>0.67020784829294822</v>
      </c>
      <c r="BT18">
        <v>0.66215129421232799</v>
      </c>
      <c r="BU18">
        <v>0.73407600248366189</v>
      </c>
      <c r="BV18">
        <v>0.67389203695165456</v>
      </c>
      <c r="BZ18">
        <v>0.60659415055884025</v>
      </c>
      <c r="CA18">
        <v>0.34368272402230737</v>
      </c>
      <c r="CB18">
        <v>0.25054273540559868</v>
      </c>
      <c r="CC18">
        <v>0.82699326825162023</v>
      </c>
      <c r="CD18">
        <v>0.67960196243815441</v>
      </c>
      <c r="CE18">
        <v>0.78645100638187682</v>
      </c>
      <c r="CF18">
        <v>0.50106712093638561</v>
      </c>
      <c r="CG18">
        <v>0.51884930157221876</v>
      </c>
      <c r="CH18">
        <v>0.67294420120792853</v>
      </c>
      <c r="CI18">
        <v>0.77324004136282465</v>
      </c>
      <c r="CJ18">
        <v>0.65906539674957176</v>
      </c>
      <c r="CK18">
        <v>0.71087139778569686</v>
      </c>
      <c r="CL18">
        <v>0.58003780827610762</v>
      </c>
      <c r="CM18">
        <v>0.89735600687260075</v>
      </c>
      <c r="CN18">
        <v>0.62683162030107287</v>
      </c>
      <c r="CO18">
        <v>0.4775721291777088</v>
      </c>
      <c r="CP18">
        <v>0.43351649091075678</v>
      </c>
      <c r="CQ18">
        <v>0.81642894560056523</v>
      </c>
      <c r="CR18">
        <v>0.78256117428035488</v>
      </c>
      <c r="CV18">
        <v>0.6766420376013903</v>
      </c>
      <c r="CW18">
        <v>0.88884553866737637</v>
      </c>
    </row>
    <row r="19" spans="1:101" x14ac:dyDescent="0.25">
      <c r="A19" t="s">
        <v>33</v>
      </c>
      <c r="C19">
        <v>0.9588159508891374</v>
      </c>
      <c r="D19">
        <v>0.58766419718725882</v>
      </c>
      <c r="E19">
        <v>0.44414704826670998</v>
      </c>
      <c r="F19">
        <v>0.64017981997002815</v>
      </c>
      <c r="G19">
        <v>0.66989759759456458</v>
      </c>
      <c r="H19">
        <v>0.73742137449343581</v>
      </c>
      <c r="I19">
        <v>0.6457764015733114</v>
      </c>
      <c r="J19">
        <v>0.72735256444872964</v>
      </c>
      <c r="K19">
        <v>0.61995030631816794</v>
      </c>
      <c r="L19">
        <v>0.73816920349859205</v>
      </c>
      <c r="M19">
        <v>0.64616876910635401</v>
      </c>
      <c r="N19">
        <v>0.7410659277308127</v>
      </c>
      <c r="O19">
        <v>0.62513325215533022</v>
      </c>
      <c r="P19">
        <v>0.66039563090565512</v>
      </c>
      <c r="Q19">
        <v>0.60627813742269954</v>
      </c>
      <c r="R19">
        <v>0.65434138749517123</v>
      </c>
      <c r="S19">
        <v>0.62589892806702452</v>
      </c>
      <c r="T19">
        <v>0.74555335990712068</v>
      </c>
      <c r="U19">
        <v>0.66124312017717812</v>
      </c>
      <c r="V19">
        <v>0.70832740467342215</v>
      </c>
      <c r="W19">
        <v>0.56739708186210214</v>
      </c>
      <c r="AA19">
        <v>0.58533158198344026</v>
      </c>
      <c r="AB19">
        <v>0.91242364717001456</v>
      </c>
      <c r="AC19">
        <v>0.43506202049019288</v>
      </c>
      <c r="AD19">
        <v>0.39952113687110918</v>
      </c>
      <c r="AE19">
        <v>0.52504551536560229</v>
      </c>
      <c r="AF19">
        <v>0.32586321263565732</v>
      </c>
      <c r="AG19">
        <v>0.36049453650283092</v>
      </c>
      <c r="AH19">
        <v>0.62867223567215313</v>
      </c>
      <c r="AI19">
        <v>0.58144946271618247</v>
      </c>
      <c r="AJ19">
        <v>0.75436891262504147</v>
      </c>
      <c r="AK19">
        <v>0.63074342513323356</v>
      </c>
      <c r="AL19">
        <v>0.7616227586413421</v>
      </c>
      <c r="AM19">
        <v>0.67891843123004503</v>
      </c>
      <c r="AN19">
        <v>0.90186565066561952</v>
      </c>
      <c r="AO19">
        <v>0.49970192084011922</v>
      </c>
      <c r="AP19">
        <v>0.39518178021088668</v>
      </c>
      <c r="AQ19">
        <v>0.56580695056872243</v>
      </c>
      <c r="AR19">
        <v>0.47442799152792281</v>
      </c>
      <c r="AS19">
        <v>0.64029155577465247</v>
      </c>
      <c r="BB19">
        <v>0.96715902592375791</v>
      </c>
      <c r="BC19">
        <v>0.21531536819968969</v>
      </c>
      <c r="BD19">
        <v>0.16864742341531319</v>
      </c>
      <c r="BE19">
        <v>0.65542874088895764</v>
      </c>
      <c r="BF19">
        <v>0.76592378753264145</v>
      </c>
      <c r="BG19">
        <v>0.49511297037358087</v>
      </c>
      <c r="BH19">
        <v>0.61668027759342181</v>
      </c>
      <c r="BI19">
        <v>0.6996970709440703</v>
      </c>
      <c r="BJ19">
        <v>0.60015047973810343</v>
      </c>
      <c r="BK19">
        <v>0.67566695063442683</v>
      </c>
      <c r="BL19">
        <v>0.6648732819078641</v>
      </c>
      <c r="BM19">
        <v>0.67513754174572083</v>
      </c>
      <c r="BN19">
        <v>0.67455900962965931</v>
      </c>
      <c r="BO19">
        <v>0.60991552127190674</v>
      </c>
      <c r="BP19">
        <v>0.1087634265276136</v>
      </c>
      <c r="BQ19">
        <v>8.5039712961272648E-2</v>
      </c>
      <c r="BR19">
        <v>0.66246327379895642</v>
      </c>
      <c r="BS19">
        <v>0.68183820913181958</v>
      </c>
      <c r="BT19">
        <v>0.41269398145553549</v>
      </c>
      <c r="BU19">
        <v>0.47383650147876288</v>
      </c>
      <c r="BV19">
        <v>0.53128476367311372</v>
      </c>
      <c r="BZ19">
        <v>0.49274613859211691</v>
      </c>
      <c r="CA19">
        <v>0.72447905316754024</v>
      </c>
      <c r="CB19">
        <v>0.54899279400430467</v>
      </c>
      <c r="CC19">
        <v>0.73879841680757119</v>
      </c>
      <c r="CD19">
        <v>0.3900566434458364</v>
      </c>
      <c r="CE19">
        <v>0.2021719160768676</v>
      </c>
      <c r="CF19">
        <v>0.60420173479096706</v>
      </c>
      <c r="CG19">
        <v>0.46525408527994938</v>
      </c>
      <c r="CH19">
        <v>0.41134435789152751</v>
      </c>
      <c r="CI19">
        <v>0.83795165502808255</v>
      </c>
      <c r="CJ19">
        <v>0.7249934137638383</v>
      </c>
      <c r="CK19">
        <v>0.63807475085111365</v>
      </c>
      <c r="CL19">
        <v>0.5688382932033178</v>
      </c>
      <c r="CM19">
        <v>0.65694653137739678</v>
      </c>
      <c r="CN19">
        <v>0.6428067042897716</v>
      </c>
      <c r="CO19">
        <v>0.70817566923052699</v>
      </c>
      <c r="CP19">
        <v>0.62672972929855764</v>
      </c>
      <c r="CQ19">
        <v>0.8549620062755956</v>
      </c>
      <c r="CR19">
        <v>0.2223167818066549</v>
      </c>
      <c r="CV19">
        <v>0.18342480477911299</v>
      </c>
      <c r="CW19">
        <v>0.96593036547497402</v>
      </c>
    </row>
    <row r="20" spans="1:101" x14ac:dyDescent="0.25">
      <c r="A20" t="s">
        <v>34</v>
      </c>
      <c r="C20">
        <v>0.95085687946204711</v>
      </c>
      <c r="D20">
        <v>0.50864023378003032</v>
      </c>
      <c r="E20">
        <v>0.44595451320632062</v>
      </c>
      <c r="F20">
        <v>0.78369185896733562</v>
      </c>
      <c r="G20">
        <v>0.71134460726770088</v>
      </c>
      <c r="H20">
        <v>0.65273374356187241</v>
      </c>
      <c r="I20">
        <v>0.61119692692899341</v>
      </c>
      <c r="J20">
        <v>0.67182943452482025</v>
      </c>
      <c r="K20">
        <v>0.66126125531187008</v>
      </c>
      <c r="L20">
        <v>0.59884104641799452</v>
      </c>
      <c r="M20">
        <v>0.61114749937548862</v>
      </c>
      <c r="N20">
        <v>0.63495595109662262</v>
      </c>
      <c r="O20">
        <v>0.63589668002361555</v>
      </c>
      <c r="P20">
        <v>0.53964171850831666</v>
      </c>
      <c r="Q20">
        <v>0.62688044849586788</v>
      </c>
      <c r="R20">
        <v>0.48211437410680591</v>
      </c>
      <c r="S20">
        <v>0.65126546551030418</v>
      </c>
      <c r="T20">
        <v>0.55256677406697174</v>
      </c>
      <c r="U20">
        <v>0.31127808521909911</v>
      </c>
      <c r="V20">
        <v>0.37792631678062899</v>
      </c>
      <c r="W20">
        <v>0.22725249277443441</v>
      </c>
      <c r="AA20">
        <v>0.4904249091925682</v>
      </c>
      <c r="AB20">
        <v>0.38352778004132909</v>
      </c>
      <c r="AC20">
        <v>0.57076725923060134</v>
      </c>
      <c r="AD20">
        <v>0.71631186971372263</v>
      </c>
      <c r="AE20">
        <v>0.61968565388937968</v>
      </c>
      <c r="AF20">
        <v>0.62278119203715454</v>
      </c>
      <c r="AG20">
        <v>0.57550548036529825</v>
      </c>
      <c r="AH20">
        <v>0.69822062619868364</v>
      </c>
      <c r="AI20">
        <v>0.59503816884075056</v>
      </c>
      <c r="AJ20">
        <v>0.62538322859453532</v>
      </c>
      <c r="AK20">
        <v>0.55679945636872297</v>
      </c>
      <c r="AL20">
        <v>0.70214680765444981</v>
      </c>
      <c r="AM20">
        <v>0.47131256808534189</v>
      </c>
      <c r="AN20">
        <v>0.48181981902598581</v>
      </c>
      <c r="AO20">
        <v>0.42241955047378099</v>
      </c>
      <c r="AP20">
        <v>0.41189411261983078</v>
      </c>
      <c r="AQ20">
        <v>0.51292765970132548</v>
      </c>
      <c r="AR20">
        <v>0.56265442962780554</v>
      </c>
      <c r="AS20">
        <v>0.54666498909335504</v>
      </c>
      <c r="BB20">
        <v>0.75229624130020922</v>
      </c>
      <c r="BC20">
        <v>0.37041156681258341</v>
      </c>
      <c r="BD20">
        <v>0.58461947543573778</v>
      </c>
      <c r="BE20">
        <v>0.56924888031181287</v>
      </c>
      <c r="BF20">
        <v>0.50593806131527541</v>
      </c>
      <c r="BG20">
        <v>0.42345908305981461</v>
      </c>
      <c r="BH20">
        <v>0.68713204178604059</v>
      </c>
      <c r="BI20">
        <v>0.60582767267686222</v>
      </c>
      <c r="BJ20">
        <v>0.56512960921123523</v>
      </c>
      <c r="BK20">
        <v>0.56715720344322251</v>
      </c>
      <c r="BL20">
        <v>0.50296876223528442</v>
      </c>
      <c r="BM20">
        <v>0.43245818281651588</v>
      </c>
      <c r="BN20">
        <v>0.52274881533949846</v>
      </c>
      <c r="BO20">
        <v>0.50210702115904315</v>
      </c>
      <c r="BP20">
        <v>0.59433618047687609</v>
      </c>
      <c r="BQ20">
        <v>0.67187916874463738</v>
      </c>
      <c r="BR20">
        <v>0.57507599779074425</v>
      </c>
      <c r="BS20">
        <v>0.50825273417225325</v>
      </c>
      <c r="BT20">
        <v>0.53306378820329547</v>
      </c>
      <c r="BU20">
        <v>0.48689351883746512</v>
      </c>
      <c r="BV20">
        <v>0.59199678004003675</v>
      </c>
      <c r="BZ20">
        <v>0.5537503057574017</v>
      </c>
      <c r="CA20">
        <v>0.5984445211773215</v>
      </c>
      <c r="CB20">
        <v>0.5374359662867203</v>
      </c>
      <c r="CC20">
        <v>0.56302349500863658</v>
      </c>
      <c r="CD20">
        <v>0.67421997200095785</v>
      </c>
      <c r="CE20">
        <v>0.48988304102721719</v>
      </c>
      <c r="CF20">
        <v>0.41039802319769941</v>
      </c>
      <c r="CG20">
        <v>0.61916002395959013</v>
      </c>
      <c r="CH20">
        <v>0.51545572992549593</v>
      </c>
      <c r="CI20">
        <v>0.56897848194072598</v>
      </c>
      <c r="CJ20">
        <v>0.59034160535862856</v>
      </c>
      <c r="CK20">
        <v>0.64073858490389002</v>
      </c>
      <c r="CL20">
        <v>0.55319962569567183</v>
      </c>
      <c r="CM20">
        <v>0.62547516482024024</v>
      </c>
      <c r="CN20">
        <v>0.49490293044347128</v>
      </c>
      <c r="CO20">
        <v>0.60669034917225573</v>
      </c>
      <c r="CP20">
        <v>0.36163220736578539</v>
      </c>
      <c r="CQ20">
        <v>0.4255887750180572</v>
      </c>
      <c r="CR20">
        <v>0.49073779880015989</v>
      </c>
      <c r="CV20">
        <v>0.45442771639080948</v>
      </c>
      <c r="CW20">
        <v>0.57830663910627289</v>
      </c>
    </row>
    <row r="21" spans="1:101" x14ac:dyDescent="0.25">
      <c r="A21" t="s">
        <v>35</v>
      </c>
      <c r="C21">
        <v>0.95986722655391188</v>
      </c>
      <c r="D21">
        <v>0.31617866662030791</v>
      </c>
      <c r="E21">
        <v>0.41936042984011401</v>
      </c>
      <c r="F21">
        <v>0.80043652479797744</v>
      </c>
      <c r="G21">
        <v>0.6664815853803131</v>
      </c>
      <c r="H21">
        <v>0.69864533791393035</v>
      </c>
      <c r="I21">
        <v>0.69756346291110183</v>
      </c>
      <c r="J21">
        <v>0.69921882491322684</v>
      </c>
      <c r="K21">
        <v>0.60934838864615948</v>
      </c>
      <c r="L21">
        <v>0.68936629968337337</v>
      </c>
      <c r="M21">
        <v>0.68220143885708295</v>
      </c>
      <c r="N21">
        <v>0.58226837325448588</v>
      </c>
      <c r="O21">
        <v>0.60991552127190674</v>
      </c>
      <c r="P21">
        <v>0.61766957473561757</v>
      </c>
      <c r="Q21">
        <v>0.70451459413831752</v>
      </c>
      <c r="R21">
        <v>0.68596334110757018</v>
      </c>
      <c r="S21">
        <v>0.62754577390392241</v>
      </c>
      <c r="T21">
        <v>0.66245594806013086</v>
      </c>
      <c r="U21">
        <v>0.62135392423971769</v>
      </c>
      <c r="V21">
        <v>0.67268809774925464</v>
      </c>
      <c r="W21">
        <v>0.69579268993198728</v>
      </c>
      <c r="AA21">
        <v>0.70373014393414379</v>
      </c>
      <c r="AB21">
        <v>0.82824175721370608</v>
      </c>
      <c r="AC21">
        <v>0.3196687679516293</v>
      </c>
      <c r="AD21">
        <v>0.23828980783931619</v>
      </c>
      <c r="AE21">
        <v>0.56544009747551471</v>
      </c>
      <c r="AF21">
        <v>0.4641250785453726</v>
      </c>
      <c r="AG21">
        <v>0.63063088754468266</v>
      </c>
      <c r="AH21">
        <v>0.57628490607804406</v>
      </c>
      <c r="AI21">
        <v>0.68836392841358385</v>
      </c>
      <c r="AJ21">
        <v>0.52410685973826943</v>
      </c>
      <c r="AK21">
        <v>0.59435333331745421</v>
      </c>
      <c r="AL21">
        <v>0.55112305751668278</v>
      </c>
      <c r="AM21">
        <v>0.6380185263977225</v>
      </c>
      <c r="AN21">
        <v>0.67642916862635338</v>
      </c>
      <c r="AO21">
        <v>0.32862877207656532</v>
      </c>
      <c r="AP21">
        <v>0.32195743098011359</v>
      </c>
      <c r="AQ21">
        <v>0.64727679389244153</v>
      </c>
      <c r="AR21">
        <v>0.6594500500127316</v>
      </c>
      <c r="AS21">
        <v>0.7736547288147938</v>
      </c>
      <c r="BB21">
        <v>0.95429884478564797</v>
      </c>
      <c r="BC21">
        <v>0.32775315814405698</v>
      </c>
      <c r="BD21">
        <v>0.58268092872308674</v>
      </c>
      <c r="BE21">
        <v>0.59135849269883556</v>
      </c>
      <c r="BF21">
        <v>0.61958902269084482</v>
      </c>
      <c r="BG21">
        <v>0.4996834374656407</v>
      </c>
      <c r="BH21">
        <v>0.71420523479143083</v>
      </c>
      <c r="BI21">
        <v>0.58565810910492311</v>
      </c>
      <c r="BJ21">
        <v>0.64734583016891512</v>
      </c>
      <c r="BK21">
        <v>0.71255700199324545</v>
      </c>
      <c r="BL21">
        <v>0.64461640552050781</v>
      </c>
      <c r="BM21">
        <v>0.69852085801123898</v>
      </c>
      <c r="BN21">
        <v>0.59111682178876934</v>
      </c>
      <c r="BO21">
        <v>0.58904456127799121</v>
      </c>
      <c r="BP21">
        <v>0.70097292715289672</v>
      </c>
      <c r="BQ21">
        <v>0.64314003580024626</v>
      </c>
      <c r="BR21">
        <v>0.72580085742664291</v>
      </c>
      <c r="BS21">
        <v>0.4859992607602055</v>
      </c>
      <c r="BT21">
        <v>0.6409853674006365</v>
      </c>
      <c r="BU21">
        <v>0.23363966150087989</v>
      </c>
      <c r="BV21">
        <v>0.59187290895567324</v>
      </c>
      <c r="BZ21">
        <v>0.28486604244570929</v>
      </c>
      <c r="CA21">
        <v>0.20798442527688929</v>
      </c>
      <c r="CB21">
        <v>0.64738825493875773</v>
      </c>
      <c r="CC21">
        <v>0.64899027232885798</v>
      </c>
      <c r="CD21">
        <v>0.5366471824523662</v>
      </c>
      <c r="CE21">
        <v>0.50918547297988981</v>
      </c>
      <c r="CF21">
        <v>0.44562930545023588</v>
      </c>
      <c r="CG21">
        <v>0.49478881318421952</v>
      </c>
      <c r="CH21">
        <v>0.62044752760235999</v>
      </c>
      <c r="CI21">
        <v>0.6890116706585937</v>
      </c>
      <c r="CJ21">
        <v>0.63433262008284297</v>
      </c>
      <c r="CK21">
        <v>0.7344334867007376</v>
      </c>
      <c r="CL21">
        <v>0.68091569455743095</v>
      </c>
      <c r="CM21">
        <v>0.38993042466176497</v>
      </c>
      <c r="CN21">
        <v>0.63288023729973442</v>
      </c>
      <c r="CO21">
        <v>0.29661177057312321</v>
      </c>
      <c r="CP21">
        <v>0.54462541708622592</v>
      </c>
      <c r="CQ21">
        <v>0.82397115860677106</v>
      </c>
      <c r="CR21">
        <v>0.19293414588143989</v>
      </c>
      <c r="CV21">
        <v>0.21049678045549991</v>
      </c>
      <c r="CW21">
        <v>0.94062921750564998</v>
      </c>
    </row>
    <row r="22" spans="1:101" x14ac:dyDescent="0.25">
      <c r="A22" t="s">
        <v>36</v>
      </c>
      <c r="C22">
        <v>0.95512446226924019</v>
      </c>
      <c r="D22">
        <v>0.72063825945498516</v>
      </c>
      <c r="E22">
        <v>0.57513169759504523</v>
      </c>
      <c r="F22">
        <v>0.68876209311396763</v>
      </c>
      <c r="G22">
        <v>0.69318179280265091</v>
      </c>
      <c r="H22">
        <v>0.74243544326558053</v>
      </c>
      <c r="I22">
        <v>0.70584012058405987</v>
      </c>
      <c r="J22">
        <v>0.73217985454034806</v>
      </c>
      <c r="K22">
        <v>0.7090134552836298</v>
      </c>
      <c r="L22">
        <v>0.78933249013701845</v>
      </c>
      <c r="M22">
        <v>0.68976014968165644</v>
      </c>
      <c r="N22">
        <v>0.78205355559233025</v>
      </c>
      <c r="O22">
        <v>0.72298203114052662</v>
      </c>
      <c r="P22">
        <v>0.74881846124211759</v>
      </c>
      <c r="Q22">
        <v>0.72506752251098106</v>
      </c>
      <c r="R22">
        <v>0.77273404601679541</v>
      </c>
      <c r="S22">
        <v>0.70723901290631663</v>
      </c>
      <c r="T22">
        <v>0.73910066944917185</v>
      </c>
      <c r="U22">
        <v>0.4834515124804491</v>
      </c>
      <c r="V22">
        <v>0.56314876946601311</v>
      </c>
      <c r="W22">
        <v>0.63745722098349145</v>
      </c>
      <c r="AA22">
        <v>0.71645183937017598</v>
      </c>
      <c r="AB22">
        <v>0.72405566904015517</v>
      </c>
      <c r="AC22">
        <v>0.66060505382391044</v>
      </c>
      <c r="AD22">
        <v>0.72327089431875635</v>
      </c>
      <c r="AE22">
        <v>0.69990595148550705</v>
      </c>
      <c r="AF22">
        <v>0.72715597696366241</v>
      </c>
      <c r="AG22">
        <v>0.41763140279670558</v>
      </c>
      <c r="AH22">
        <v>0.47335343007170239</v>
      </c>
      <c r="AI22">
        <v>0.70739928497576066</v>
      </c>
      <c r="AJ22">
        <v>0.81403145859523862</v>
      </c>
      <c r="AK22">
        <v>0.76509434643808061</v>
      </c>
      <c r="AL22">
        <v>0.42498657128977418</v>
      </c>
      <c r="AM22">
        <v>0.51304240725206751</v>
      </c>
      <c r="AN22">
        <v>0.7053369994613119</v>
      </c>
      <c r="AO22">
        <v>0.48780917942429208</v>
      </c>
      <c r="AP22">
        <v>0.82375584348470599</v>
      </c>
      <c r="AQ22">
        <v>0.6929011186191778</v>
      </c>
      <c r="AR22">
        <v>0.84276841621197063</v>
      </c>
      <c r="AS22">
        <v>0.80597618051189701</v>
      </c>
    </row>
    <row r="23" spans="1:101" x14ac:dyDescent="0.25">
      <c r="A23" t="s">
        <v>37</v>
      </c>
      <c r="C23">
        <v>0.94622793937586225</v>
      </c>
      <c r="D23">
        <v>0.55427108650663315</v>
      </c>
      <c r="E23">
        <v>0.56222775217876297</v>
      </c>
      <c r="F23">
        <v>0.73780420200559638</v>
      </c>
      <c r="G23">
        <v>0.68437250482639234</v>
      </c>
      <c r="H23">
        <v>0.70747419450167282</v>
      </c>
      <c r="I23">
        <v>0.7062903989614191</v>
      </c>
      <c r="J23">
        <v>0.75744265414615453</v>
      </c>
      <c r="K23">
        <v>0.68068935448552093</v>
      </c>
      <c r="L23">
        <v>0.84685342853537016</v>
      </c>
      <c r="M23">
        <v>0.67824746893869503</v>
      </c>
      <c r="N23">
        <v>0.7978476276634523</v>
      </c>
      <c r="O23">
        <v>0.73836264448467981</v>
      </c>
      <c r="P23">
        <v>0.80927027670084639</v>
      </c>
      <c r="Q23">
        <v>0.78263994700132911</v>
      </c>
      <c r="R23">
        <v>0.83440564675541185</v>
      </c>
      <c r="S23">
        <v>0.33864346228789599</v>
      </c>
      <c r="T23">
        <v>0.38577829344939479</v>
      </c>
      <c r="U23">
        <v>0.76057467635468712</v>
      </c>
      <c r="V23">
        <v>0.741293736805823</v>
      </c>
      <c r="W23">
        <v>0.70577085538768758</v>
      </c>
      <c r="AA23">
        <v>0.70849119610443234</v>
      </c>
      <c r="AB23">
        <v>0.85832245382194472</v>
      </c>
      <c r="AC23">
        <v>0.6663654977363076</v>
      </c>
      <c r="AD23">
        <v>0.6806766044624557</v>
      </c>
      <c r="AE23">
        <v>0.65931615218066952</v>
      </c>
      <c r="AF23">
        <v>0.83430965617932396</v>
      </c>
      <c r="AG23">
        <v>0.74812931947437344</v>
      </c>
      <c r="AH23">
        <v>0.88596814048939376</v>
      </c>
      <c r="AI23">
        <v>0.67326313497649304</v>
      </c>
      <c r="AJ23">
        <v>0.85234240479126588</v>
      </c>
      <c r="AK23">
        <v>0.66386479234645213</v>
      </c>
      <c r="AL23">
        <v>0.76085045648986205</v>
      </c>
      <c r="AM23">
        <v>0.74981552682596297</v>
      </c>
      <c r="AN23">
        <v>0.86828404074012011</v>
      </c>
      <c r="AO23">
        <v>0.77561929062143875</v>
      </c>
      <c r="AP23">
        <v>0.87928479440295793</v>
      </c>
      <c r="AQ23">
        <v>0.64884848844863707</v>
      </c>
      <c r="AR23">
        <v>0.73764257802713451</v>
      </c>
      <c r="AS23">
        <v>0.68874632909426403</v>
      </c>
      <c r="BB23">
        <v>0.54685545866063856</v>
      </c>
      <c r="BC23">
        <v>0.59928217550075324</v>
      </c>
      <c r="BD23">
        <v>0.59257210635823332</v>
      </c>
      <c r="BE23">
        <v>0.33311194917023201</v>
      </c>
      <c r="BF23">
        <v>0.51916041504646082</v>
      </c>
      <c r="BG23">
        <v>0.42723414835160289</v>
      </c>
      <c r="BH23">
        <v>0.64210025565813578</v>
      </c>
      <c r="BI23">
        <v>0.65641145329434047</v>
      </c>
      <c r="BJ23">
        <v>0.67606511435473782</v>
      </c>
      <c r="BK23">
        <v>0.66443402031268894</v>
      </c>
      <c r="BL23">
        <v>0.68320427909138026</v>
      </c>
      <c r="BM23">
        <v>0.72141626692460281</v>
      </c>
      <c r="BN23">
        <v>0.69087199479827843</v>
      </c>
      <c r="BO23">
        <v>0.70776155949664488</v>
      </c>
      <c r="BP23">
        <v>0.67790143238634293</v>
      </c>
      <c r="BQ23">
        <v>0.6879018247091081</v>
      </c>
      <c r="BR23">
        <v>0.64547703361339692</v>
      </c>
      <c r="BS23">
        <v>0.69819143649407289</v>
      </c>
      <c r="BT23">
        <v>0.58711507275076269</v>
      </c>
      <c r="BU23">
        <v>0.54527546461707921</v>
      </c>
      <c r="BV23">
        <v>0.45621805601370052</v>
      </c>
      <c r="BZ23">
        <v>0.45561061335056641</v>
      </c>
      <c r="CA23">
        <v>0.69870107642007917</v>
      </c>
      <c r="CB23">
        <v>0.672960091632957</v>
      </c>
      <c r="CC23">
        <v>0.48256507117363828</v>
      </c>
      <c r="CD23">
        <v>0.54194522299308723</v>
      </c>
      <c r="CE23">
        <v>0.48000557996016208</v>
      </c>
      <c r="CF23">
        <v>0.45416780962966569</v>
      </c>
      <c r="CG23">
        <v>0.69119757125081271</v>
      </c>
      <c r="CH23">
        <v>0.67824746893869503</v>
      </c>
      <c r="CI23">
        <v>0.8748141332631425</v>
      </c>
      <c r="CJ23">
        <v>0.67907866668316219</v>
      </c>
      <c r="CK23">
        <v>0.77556496664460128</v>
      </c>
      <c r="CL23">
        <v>0.67296009163295711</v>
      </c>
      <c r="CM23">
        <v>0.73329774211769105</v>
      </c>
      <c r="CN23">
        <v>0.66725156059447277</v>
      </c>
      <c r="CO23">
        <v>0.73641560637556747</v>
      </c>
      <c r="CP23">
        <v>0.6451069733059519</v>
      </c>
      <c r="CQ23">
        <v>0.84517382517013995</v>
      </c>
      <c r="CR23">
        <v>0.63532734377877254</v>
      </c>
      <c r="CV23">
        <v>0.60053343555331984</v>
      </c>
      <c r="CW23">
        <v>0.9593567209465792</v>
      </c>
    </row>
    <row r="24" spans="1:101" x14ac:dyDescent="0.25">
      <c r="A24" t="s">
        <v>38</v>
      </c>
      <c r="C24">
        <v>0.88405805783095104</v>
      </c>
      <c r="D24">
        <v>0.55240294288722946</v>
      </c>
      <c r="E24">
        <v>0.3908039716427385</v>
      </c>
      <c r="F24">
        <v>0.62287703516900472</v>
      </c>
      <c r="G24">
        <v>0.6151707464264029</v>
      </c>
      <c r="H24">
        <v>0.35516599667229648</v>
      </c>
      <c r="I24">
        <v>0.58976251483637299</v>
      </c>
      <c r="J24">
        <v>0.71014067632383937</v>
      </c>
      <c r="K24">
        <v>0.63551314974773243</v>
      </c>
      <c r="L24">
        <v>0.68598530436709215</v>
      </c>
      <c r="M24">
        <v>0.4818695479526367</v>
      </c>
      <c r="N24">
        <v>0.51628610910941319</v>
      </c>
      <c r="O24">
        <v>0.56242919706861982</v>
      </c>
      <c r="P24">
        <v>0.64642432019283746</v>
      </c>
      <c r="Q24">
        <v>0.66258881317065177</v>
      </c>
      <c r="R24">
        <v>0.66836450029742411</v>
      </c>
      <c r="S24">
        <v>0.68695479107216617</v>
      </c>
      <c r="T24">
        <v>0.62901995096949881</v>
      </c>
      <c r="U24">
        <v>0.73787019897986073</v>
      </c>
      <c r="V24">
        <v>0.68780418683063427</v>
      </c>
      <c r="W24">
        <v>0.64277937440846078</v>
      </c>
      <c r="AA24">
        <v>0.57076773123645352</v>
      </c>
      <c r="AB24">
        <v>0.72449852870584985</v>
      </c>
      <c r="AC24">
        <v>0.56337816424598242</v>
      </c>
      <c r="AD24">
        <v>0.60137631734526553</v>
      </c>
      <c r="AE24">
        <v>0.7136001509740042</v>
      </c>
      <c r="AF24">
        <v>0.81105614561071859</v>
      </c>
      <c r="AG24">
        <v>0.6385224411515027</v>
      </c>
      <c r="AH24">
        <v>0.69659211039575475</v>
      </c>
      <c r="AI24">
        <v>0.60309280583048297</v>
      </c>
      <c r="AJ24">
        <v>0.69265307390729858</v>
      </c>
      <c r="AK24">
        <v>0.572164135630846</v>
      </c>
      <c r="AL24">
        <v>0.72175175864351537</v>
      </c>
      <c r="AM24">
        <v>0.67052261689320491</v>
      </c>
      <c r="AN24">
        <v>0.72026103494830829</v>
      </c>
      <c r="AO24">
        <v>0.66214482853037848</v>
      </c>
      <c r="AP24">
        <v>0.73028313549021084</v>
      </c>
      <c r="AQ24">
        <v>0.60710137766690708</v>
      </c>
      <c r="AR24">
        <v>0.74001607273835313</v>
      </c>
      <c r="AS24">
        <v>0.39894218179569041</v>
      </c>
      <c r="AW24">
        <v>0.39039553133839988</v>
      </c>
      <c r="AX24">
        <v>0.96319462462927496</v>
      </c>
      <c r="BB24">
        <v>0.98187176904467421</v>
      </c>
      <c r="BC24">
        <v>0.63219127031331979</v>
      </c>
      <c r="BD24">
        <v>0.55606616786087515</v>
      </c>
      <c r="BE24">
        <v>0.60473424585476898</v>
      </c>
      <c r="BF24">
        <v>0.67513754174572094</v>
      </c>
      <c r="BG24">
        <v>0.62319609899176776</v>
      </c>
      <c r="BH24">
        <v>0.66386552622215877</v>
      </c>
      <c r="BI24">
        <v>0.61223862914154392</v>
      </c>
      <c r="BJ24">
        <v>0.60223723796658968</v>
      </c>
      <c r="BK24">
        <v>0.62283410278018125</v>
      </c>
      <c r="BL24">
        <v>0.57192268785991418</v>
      </c>
      <c r="BM24">
        <v>0.57585173152125213</v>
      </c>
      <c r="BN24">
        <v>0.63114818026009067</v>
      </c>
      <c r="BO24">
        <v>0.59995751638468509</v>
      </c>
      <c r="BP24">
        <v>0.61085218643487271</v>
      </c>
      <c r="BQ24">
        <v>0.56836599059281034</v>
      </c>
      <c r="BR24">
        <v>0.48338713554062163</v>
      </c>
      <c r="BS24">
        <v>0.57771138783593512</v>
      </c>
      <c r="BT24">
        <v>0.58520319886318595</v>
      </c>
      <c r="BU24">
        <v>0.57390144585441349</v>
      </c>
      <c r="BV24">
        <v>0.69441466219320658</v>
      </c>
      <c r="BZ24">
        <v>0.7037523289881894</v>
      </c>
      <c r="CA24">
        <v>0.73442527476965469</v>
      </c>
      <c r="CB24">
        <v>0.6858503599913045</v>
      </c>
      <c r="CC24">
        <v>0.67545911810706194</v>
      </c>
      <c r="CD24">
        <v>0.67250632143555278</v>
      </c>
      <c r="CE24">
        <v>0.66197062435730047</v>
      </c>
      <c r="CF24">
        <v>0.58966273270875291</v>
      </c>
      <c r="CG24">
        <v>0.63779438204021832</v>
      </c>
      <c r="CH24">
        <v>0.57462096068568747</v>
      </c>
      <c r="CI24">
        <v>0.59221865631405379</v>
      </c>
      <c r="CJ24">
        <v>0.61248446582916483</v>
      </c>
      <c r="CK24">
        <v>0.6485079559882676</v>
      </c>
      <c r="CL24">
        <v>0.57643070292070486</v>
      </c>
      <c r="CM24">
        <v>0.6614299661227675</v>
      </c>
      <c r="CN24">
        <v>0.60927136269055138</v>
      </c>
      <c r="CO24">
        <v>0.75565303782714288</v>
      </c>
      <c r="CP24">
        <v>0.55795603442661823</v>
      </c>
      <c r="CQ24">
        <v>0.52895405127072526</v>
      </c>
      <c r="CR24">
        <v>0.62024159174780524</v>
      </c>
    </row>
    <row r="25" spans="1:101" x14ac:dyDescent="0.25">
      <c r="A25" t="s">
        <v>39</v>
      </c>
      <c r="C25">
        <v>0.95735641472949096</v>
      </c>
      <c r="D25">
        <v>0.1063063493224241</v>
      </c>
      <c r="E25">
        <v>0.29439882982380911</v>
      </c>
      <c r="F25">
        <v>0.39220792847850178</v>
      </c>
      <c r="G25">
        <v>0.53892145448539153</v>
      </c>
      <c r="H25">
        <v>0.51807524386816284</v>
      </c>
      <c r="I25">
        <v>0.59609020096070997</v>
      </c>
      <c r="J25">
        <v>0.71463515958456458</v>
      </c>
      <c r="K25">
        <v>0.58690459392796168</v>
      </c>
      <c r="L25">
        <v>0.64195625084909858</v>
      </c>
      <c r="M25">
        <v>0.61855929584051295</v>
      </c>
      <c r="N25">
        <v>0.61381064714208811</v>
      </c>
      <c r="O25">
        <v>0.46934379057370018</v>
      </c>
      <c r="P25">
        <v>0.36561513364007531</v>
      </c>
      <c r="Q25">
        <v>0.48288938426572581</v>
      </c>
      <c r="R25">
        <v>0.60328102721408328</v>
      </c>
      <c r="S25">
        <v>0.53601202583614194</v>
      </c>
      <c r="T25">
        <v>0.59784478171715039</v>
      </c>
      <c r="U25">
        <v>0.31473965129927872</v>
      </c>
      <c r="V25">
        <v>0.20024491830349311</v>
      </c>
      <c r="W25">
        <v>0.3046180742413942</v>
      </c>
      <c r="AA25">
        <v>0.29768158349088292</v>
      </c>
      <c r="AB25">
        <v>0.59152037205689445</v>
      </c>
      <c r="AC25">
        <v>0.66976044557951653</v>
      </c>
      <c r="AD25">
        <v>0.54086946382562329</v>
      </c>
      <c r="AE25">
        <v>0.44147534045449882</v>
      </c>
      <c r="AF25">
        <v>0.2148594202484308</v>
      </c>
      <c r="AG25">
        <v>0.58803300968963568</v>
      </c>
      <c r="AH25">
        <v>0.35393998786142761</v>
      </c>
      <c r="AI25">
        <v>0.32140864836973437</v>
      </c>
      <c r="AJ25">
        <v>0.11833130526059921</v>
      </c>
      <c r="AK25">
        <v>0.36175111334723098</v>
      </c>
      <c r="AL25">
        <v>0.77709205954308835</v>
      </c>
      <c r="AM25">
        <v>0.30898719615956571</v>
      </c>
      <c r="AN25">
        <v>0.41617097631739308</v>
      </c>
      <c r="AO25">
        <v>0.7085046254873949</v>
      </c>
      <c r="AP25">
        <v>0.3016331773798791</v>
      </c>
      <c r="AQ25">
        <v>0.61580960272409968</v>
      </c>
      <c r="AR25">
        <v>0.76856201218117048</v>
      </c>
      <c r="AS25">
        <v>0.35941010567004072</v>
      </c>
      <c r="AW25">
        <v>0.379173056559443</v>
      </c>
      <c r="AX25">
        <v>0.97123364078281893</v>
      </c>
      <c r="BB25">
        <v>0.88629694153534255</v>
      </c>
      <c r="BC25">
        <v>0.21352580346027139</v>
      </c>
      <c r="BD25">
        <v>6.624471510343749E-2</v>
      </c>
      <c r="BE25">
        <v>0.1898791447144359</v>
      </c>
      <c r="BF25">
        <v>0.6088766813930111</v>
      </c>
      <c r="BG25">
        <v>0.65797290759910843</v>
      </c>
      <c r="BH25">
        <v>0.54917661216452229</v>
      </c>
      <c r="BI25">
        <v>0.55519732204557615</v>
      </c>
      <c r="BJ25">
        <v>0.56567145727714685</v>
      </c>
      <c r="BK25">
        <v>0.56618942772035585</v>
      </c>
      <c r="BL25">
        <v>0.65225557181134408</v>
      </c>
      <c r="BM25">
        <v>0.58925336673682549</v>
      </c>
      <c r="BN25">
        <v>0.59832712744534211</v>
      </c>
      <c r="BO25">
        <v>0.58811027522476478</v>
      </c>
      <c r="BP25">
        <v>0.6043193435732257</v>
      </c>
      <c r="BQ25">
        <v>0.59263022680591193</v>
      </c>
      <c r="BR25">
        <v>0.60840106400417904</v>
      </c>
      <c r="BS25">
        <v>0.5820537053523781</v>
      </c>
      <c r="BT25">
        <v>0.57192268785991418</v>
      </c>
      <c r="BU25">
        <v>0.5898674484640688</v>
      </c>
      <c r="BV25">
        <v>0.22620654854572131</v>
      </c>
      <c r="BZ25">
        <v>0.35369859599322923</v>
      </c>
      <c r="CA25">
        <v>0.37679872571016998</v>
      </c>
      <c r="CB25">
        <v>0.62231733233469522</v>
      </c>
      <c r="CC25">
        <v>0.69275863973391938</v>
      </c>
      <c r="CD25">
        <v>0.40121645064707762</v>
      </c>
      <c r="CE25">
        <v>0.33844867965811798</v>
      </c>
      <c r="CF25">
        <v>0.69761753420529382</v>
      </c>
      <c r="CG25">
        <v>0.77598326137964457</v>
      </c>
      <c r="CH25">
        <v>0.7094517618623315</v>
      </c>
      <c r="CI25">
        <v>0.32082016758674659</v>
      </c>
      <c r="CJ25">
        <v>0.56132539914116641</v>
      </c>
      <c r="CK25">
        <v>0.68149534569135173</v>
      </c>
      <c r="CL25">
        <v>0.47306465755924032</v>
      </c>
      <c r="CM25">
        <v>0.7190140203236608</v>
      </c>
      <c r="CN25">
        <v>0.5557328156326844</v>
      </c>
      <c r="CO25">
        <v>0.63623458915772391</v>
      </c>
      <c r="CP25">
        <v>0.72354368996111929</v>
      </c>
      <c r="CQ25">
        <v>0.840496861094854</v>
      </c>
      <c r="CR25">
        <v>0.7845758267978733</v>
      </c>
    </row>
    <row r="26" spans="1:101" x14ac:dyDescent="0.25">
      <c r="A26" t="s">
        <v>40</v>
      </c>
      <c r="C26">
        <v>0.96638848734343796</v>
      </c>
      <c r="D26">
        <v>0.55206519609514149</v>
      </c>
      <c r="E26">
        <v>0.67079489290486216</v>
      </c>
      <c r="F26">
        <v>0.64032073193274686</v>
      </c>
      <c r="G26">
        <v>0.72168883945398998</v>
      </c>
      <c r="H26">
        <v>0.66195777773182729</v>
      </c>
      <c r="I26">
        <v>0.6798810789629981</v>
      </c>
      <c r="J26">
        <v>0.68259443993904123</v>
      </c>
      <c r="K26">
        <v>0.69918509167262066</v>
      </c>
      <c r="L26">
        <v>0.65126925075932585</v>
      </c>
      <c r="M26">
        <v>0.62940741156798374</v>
      </c>
      <c r="N26">
        <v>0.64878048486913908</v>
      </c>
      <c r="O26">
        <v>0.59771807707523494</v>
      </c>
      <c r="P26">
        <v>0.6462365196900739</v>
      </c>
      <c r="Q26">
        <v>0.68728278206770677</v>
      </c>
      <c r="R26">
        <v>0.69898703753246616</v>
      </c>
      <c r="S26">
        <v>0.63852895379613428</v>
      </c>
      <c r="T26">
        <v>0.67632490725975369</v>
      </c>
      <c r="U26">
        <v>0.5888328987303918</v>
      </c>
      <c r="V26">
        <v>0.71849956421007921</v>
      </c>
      <c r="W26">
        <v>0.72598901502176039</v>
      </c>
      <c r="AA26">
        <v>0.74314094579167533</v>
      </c>
      <c r="AB26">
        <v>0.67603473653488155</v>
      </c>
      <c r="AC26">
        <v>0.71035174103986509</v>
      </c>
      <c r="AD26">
        <v>0.79749100272961915</v>
      </c>
      <c r="AE26">
        <v>0.61067980790783116</v>
      </c>
      <c r="AF26">
        <v>0.64627550171821768</v>
      </c>
      <c r="AG26">
        <v>0.64303431945084144</v>
      </c>
      <c r="AH26">
        <v>0.60455471479322354</v>
      </c>
      <c r="AI26">
        <v>0.66345918499752365</v>
      </c>
      <c r="AJ26">
        <v>0.55798491474168899</v>
      </c>
      <c r="AK26">
        <v>0.60579827380315354</v>
      </c>
      <c r="AL26">
        <v>0.74316886553593942</v>
      </c>
      <c r="AM26">
        <v>0.66232997979099661</v>
      </c>
      <c r="AN26">
        <v>0.70832958102344368</v>
      </c>
      <c r="AO26">
        <v>0.70688161753873324</v>
      </c>
      <c r="AP26">
        <v>0.76261267015624579</v>
      </c>
      <c r="AQ26">
        <v>0.83279777610304984</v>
      </c>
      <c r="AR26">
        <v>0.7433191681869078</v>
      </c>
      <c r="AS26">
        <v>0.68611341180926189</v>
      </c>
      <c r="AW26">
        <v>0.7550845633219988</v>
      </c>
      <c r="AX26">
        <v>0.96130438210259683</v>
      </c>
      <c r="BB26">
        <v>0.81822738614607082</v>
      </c>
      <c r="BC26">
        <v>0.83106997310756325</v>
      </c>
      <c r="BD26">
        <v>0.59078709901644422</v>
      </c>
      <c r="BE26">
        <v>0.62371902716055461</v>
      </c>
      <c r="BF26">
        <v>0.65496776113256105</v>
      </c>
      <c r="BG26">
        <v>0.65225377932858541</v>
      </c>
      <c r="BH26">
        <v>0.65592406948990467</v>
      </c>
      <c r="BI26">
        <v>0.64823512157222185</v>
      </c>
      <c r="BJ26">
        <v>0.62503827374381782</v>
      </c>
      <c r="BK26">
        <v>0.75584504777121375</v>
      </c>
      <c r="BL26">
        <v>0.62554473265362565</v>
      </c>
      <c r="BM26">
        <v>0.69114963427529197</v>
      </c>
      <c r="BN26">
        <v>0.70702797476591428</v>
      </c>
      <c r="BO26">
        <v>0.6357473072432227</v>
      </c>
      <c r="BP26">
        <v>0.59111631604371018</v>
      </c>
      <c r="BQ26">
        <v>0.65351369262546899</v>
      </c>
      <c r="BR26">
        <v>0.75300957079497088</v>
      </c>
      <c r="BS26">
        <v>0.6547204204707967</v>
      </c>
      <c r="BT26">
        <v>0.63025883884953937</v>
      </c>
      <c r="BU26">
        <v>0.53030767361314823</v>
      </c>
      <c r="BV26">
        <v>0.59375320089303452</v>
      </c>
      <c r="BZ26">
        <v>0.53829131365167782</v>
      </c>
      <c r="CA26">
        <v>0.74167927466909833</v>
      </c>
      <c r="CB26">
        <v>0.69682196307484989</v>
      </c>
      <c r="CC26">
        <v>0.76911966163774648</v>
      </c>
      <c r="CD26">
        <v>0.70982430481401715</v>
      </c>
      <c r="CE26">
        <v>0.78941602007810774</v>
      </c>
      <c r="CF26">
        <v>0.68516817231672833</v>
      </c>
      <c r="CG26">
        <v>0.61004227524512145</v>
      </c>
      <c r="CH26">
        <v>0.7085046254873949</v>
      </c>
      <c r="CI26">
        <v>0.7419245502934948</v>
      </c>
      <c r="CJ26">
        <v>0.65520408669918173</v>
      </c>
      <c r="CK26">
        <v>0.73251654855219595</v>
      </c>
      <c r="CL26">
        <v>0.69415720892426336</v>
      </c>
      <c r="CM26">
        <v>0.76688039952511378</v>
      </c>
      <c r="CN26">
        <v>0.63967038253784481</v>
      </c>
      <c r="CO26">
        <v>0.87277467096889538</v>
      </c>
      <c r="CP26">
        <v>0.70674658652064892</v>
      </c>
      <c r="CQ26">
        <v>0.80657563363919427</v>
      </c>
      <c r="CR26">
        <v>0.9058605386696057</v>
      </c>
    </row>
    <row r="27" spans="1:101" x14ac:dyDescent="0.25">
      <c r="A27" t="s">
        <v>41</v>
      </c>
      <c r="C27">
        <v>0.96745706210072202</v>
      </c>
      <c r="D27">
        <v>0.23520637137362521</v>
      </c>
      <c r="E27">
        <v>0.16087631733562299</v>
      </c>
      <c r="F27">
        <v>0.23510285973235129</v>
      </c>
      <c r="G27">
        <v>0.61813070077052212</v>
      </c>
      <c r="H27">
        <v>0.45490214265209988</v>
      </c>
      <c r="I27">
        <v>0.60521867821299236</v>
      </c>
      <c r="J27">
        <v>0.27991712926337747</v>
      </c>
      <c r="K27">
        <v>0.63198435007787868</v>
      </c>
      <c r="L27">
        <v>0.70568662164578577</v>
      </c>
      <c r="M27">
        <v>0.64107388476950888</v>
      </c>
      <c r="N27">
        <v>0.70883577398620479</v>
      </c>
      <c r="O27">
        <v>0.62745925189004004</v>
      </c>
      <c r="P27">
        <v>0.67505811629968804</v>
      </c>
      <c r="Q27">
        <v>0.60473424585476898</v>
      </c>
      <c r="R27">
        <v>0.63857002958880416</v>
      </c>
      <c r="S27">
        <v>0.63396377058762565</v>
      </c>
      <c r="T27">
        <v>0.45118048039152497</v>
      </c>
      <c r="U27">
        <v>0.67162958057782274</v>
      </c>
      <c r="V27">
        <v>0.43295573402154891</v>
      </c>
      <c r="W27">
        <v>0.53420349993899874</v>
      </c>
      <c r="AA27">
        <v>0.40526619090827087</v>
      </c>
      <c r="AB27">
        <v>0.52412782856197071</v>
      </c>
      <c r="AC27">
        <v>0.58513497890528743</v>
      </c>
      <c r="AD27">
        <v>0.63255667979467189</v>
      </c>
      <c r="AE27">
        <v>0.59619325382253663</v>
      </c>
      <c r="AF27">
        <v>0.82893568374646787</v>
      </c>
      <c r="AG27">
        <v>0.6152660144960681</v>
      </c>
      <c r="AH27">
        <v>0.78006726860162889</v>
      </c>
      <c r="AI27">
        <v>0.60782772321958334</v>
      </c>
      <c r="AJ27">
        <v>0.716442457386263</v>
      </c>
      <c r="AK27">
        <v>0.57259581913688962</v>
      </c>
      <c r="AL27">
        <v>0.30384648240321999</v>
      </c>
      <c r="AM27">
        <v>0.51385760437037553</v>
      </c>
      <c r="AN27">
        <v>0.49843021488429928</v>
      </c>
      <c r="AO27">
        <v>0.57020670139933138</v>
      </c>
      <c r="AP27">
        <v>0.63851011347834696</v>
      </c>
      <c r="AQ27">
        <v>0.62796378213051485</v>
      </c>
      <c r="AR27">
        <v>0.76447981252495145</v>
      </c>
      <c r="AS27">
        <v>0.490750073737592</v>
      </c>
      <c r="AW27">
        <v>0.243604624450621</v>
      </c>
      <c r="AX27">
        <v>0.92144475542588844</v>
      </c>
      <c r="BB27">
        <v>0.93730006881016226</v>
      </c>
      <c r="BC27">
        <v>0.38138997440021721</v>
      </c>
      <c r="BD27">
        <v>0.38284811661869139</v>
      </c>
      <c r="BE27">
        <v>0.70852895110502068</v>
      </c>
      <c r="BF27">
        <v>0.70017977660532127</v>
      </c>
      <c r="BG27">
        <v>0.7447410615169302</v>
      </c>
      <c r="BH27">
        <v>0.63170253342664828</v>
      </c>
      <c r="BI27">
        <v>0.82242235097329675</v>
      </c>
      <c r="BJ27">
        <v>0.66775550812175688</v>
      </c>
      <c r="BK27">
        <v>0.68192863187495179</v>
      </c>
      <c r="BL27">
        <v>0.67991049590948882</v>
      </c>
      <c r="BM27">
        <v>0.71039751191213141</v>
      </c>
      <c r="BN27">
        <v>0.62043831408760408</v>
      </c>
      <c r="BO27">
        <v>0.56102794421874758</v>
      </c>
      <c r="BP27">
        <v>0.69428184397910764</v>
      </c>
      <c r="BQ27">
        <v>0.61081685962377963</v>
      </c>
      <c r="BR27">
        <v>0.57720296335836452</v>
      </c>
      <c r="BS27">
        <v>0.50468250901918055</v>
      </c>
      <c r="BT27">
        <v>0.61320796620245566</v>
      </c>
      <c r="BU27">
        <v>0.68830008610604676</v>
      </c>
      <c r="BV27">
        <v>0.53797170372135139</v>
      </c>
      <c r="BZ27">
        <v>0.46136971954841421</v>
      </c>
      <c r="CA27">
        <v>0.19079004034591729</v>
      </c>
      <c r="CB27">
        <v>0.3724158074916431</v>
      </c>
      <c r="CC27">
        <v>0.57712008685242755</v>
      </c>
      <c r="CD27">
        <v>0.57878701044624292</v>
      </c>
      <c r="CE27">
        <v>0.36476081739048438</v>
      </c>
      <c r="CF27">
        <v>0.40717198223346668</v>
      </c>
      <c r="CG27">
        <v>0.58817515624437666</v>
      </c>
      <c r="CH27">
        <v>0.6434763678161598</v>
      </c>
      <c r="CI27">
        <v>0.38242486378415269</v>
      </c>
      <c r="CJ27">
        <v>0.59835135333989797</v>
      </c>
      <c r="CK27">
        <v>0.6583943908100357</v>
      </c>
      <c r="CL27">
        <v>0.33968915757419499</v>
      </c>
      <c r="CM27">
        <v>0.74360660116079058</v>
      </c>
      <c r="CN27">
        <v>0.67154973222184478</v>
      </c>
      <c r="CO27">
        <v>0.82260275525164406</v>
      </c>
      <c r="CP27">
        <v>0.43095403439019653</v>
      </c>
      <c r="CQ27">
        <v>0.42691187506492528</v>
      </c>
      <c r="CR27">
        <v>0.56513363354223312</v>
      </c>
    </row>
    <row r="28" spans="1:101" x14ac:dyDescent="0.25">
      <c r="A28" t="s">
        <v>42</v>
      </c>
      <c r="C28">
        <v>0.92080358882893598</v>
      </c>
      <c r="D28">
        <v>0.3470835328626779</v>
      </c>
      <c r="E28">
        <v>0.18892392896115309</v>
      </c>
      <c r="F28">
        <v>0.3799992439169243</v>
      </c>
      <c r="G28">
        <v>0.64981964045553819</v>
      </c>
      <c r="H28">
        <v>0.77106564345081186</v>
      </c>
      <c r="I28">
        <v>0.68636748504046785</v>
      </c>
      <c r="J28">
        <v>0.78518245418531429</v>
      </c>
      <c r="K28">
        <v>0.74059460620476825</v>
      </c>
      <c r="L28">
        <v>0.8293142801635186</v>
      </c>
      <c r="M28">
        <v>0.6320101336959173</v>
      </c>
      <c r="N28">
        <v>0.7301114387575125</v>
      </c>
      <c r="O28">
        <v>0.65182758572135635</v>
      </c>
      <c r="P28">
        <v>0.77117236321910421</v>
      </c>
      <c r="Q28">
        <v>0.66913268056658504</v>
      </c>
      <c r="R28">
        <v>0.47511567774282132</v>
      </c>
      <c r="S28">
        <v>0.67234596088394138</v>
      </c>
      <c r="T28">
        <v>0.76976229026513532</v>
      </c>
      <c r="U28">
        <v>0.67430722171719337</v>
      </c>
      <c r="V28">
        <v>0.55821176038461084</v>
      </c>
      <c r="W28">
        <v>0.41301420044408671</v>
      </c>
      <c r="AA28">
        <v>0.50878790051911882</v>
      </c>
      <c r="AB28">
        <v>0.43743300322088391</v>
      </c>
      <c r="AC28">
        <v>0.1895086368688817</v>
      </c>
      <c r="AD28">
        <v>0.26057650293257117</v>
      </c>
      <c r="AE28">
        <v>0.51272298340360178</v>
      </c>
      <c r="AF28">
        <v>0.42055937430476109</v>
      </c>
      <c r="AG28">
        <v>0.4848493789675597</v>
      </c>
      <c r="AH28">
        <v>0.68623306549883312</v>
      </c>
      <c r="AI28">
        <v>0.61389240961296165</v>
      </c>
      <c r="AJ28">
        <v>0.39912101047453558</v>
      </c>
      <c r="AK28">
        <v>0.67119367506547034</v>
      </c>
      <c r="AL28">
        <v>0.46007394293708032</v>
      </c>
      <c r="AM28">
        <v>0.63980112338908912</v>
      </c>
      <c r="AN28">
        <v>0.65164470545333919</v>
      </c>
      <c r="AO28">
        <v>0.73333882349151613</v>
      </c>
      <c r="AP28">
        <v>0.71251931638890953</v>
      </c>
      <c r="AQ28">
        <v>0.72913397302213823</v>
      </c>
      <c r="AR28">
        <v>0.79903300147127843</v>
      </c>
      <c r="AS28">
        <v>0.48656883550437968</v>
      </c>
      <c r="AW28">
        <v>0.28146933473460628</v>
      </c>
      <c r="AX28">
        <v>0.96712257495364817</v>
      </c>
    </row>
    <row r="29" spans="1:101" x14ac:dyDescent="0.25">
      <c r="A29" t="s">
        <v>43</v>
      </c>
      <c r="BB29">
        <v>0.96234135913582275</v>
      </c>
      <c r="BC29">
        <v>0.54544294744535526</v>
      </c>
      <c r="BD29">
        <v>0.51918720359672832</v>
      </c>
      <c r="BE29">
        <v>0.63462784368062974</v>
      </c>
      <c r="BF29">
        <v>0.65552181456592928</v>
      </c>
      <c r="BG29">
        <v>0.63415322234512106</v>
      </c>
      <c r="BH29">
        <v>0.66810208925070402</v>
      </c>
      <c r="BI29">
        <v>0.67154025728223898</v>
      </c>
      <c r="BJ29">
        <v>0.65620218276620368</v>
      </c>
      <c r="BK29">
        <v>0.64382188302943444</v>
      </c>
      <c r="BL29">
        <v>0.63242935239366127</v>
      </c>
      <c r="BM29">
        <v>0.64734282445126667</v>
      </c>
      <c r="BN29">
        <v>0.61141324386274321</v>
      </c>
      <c r="BO29">
        <v>0.68695479107216617</v>
      </c>
      <c r="BP29">
        <v>0.43071806759480369</v>
      </c>
      <c r="BQ29">
        <v>0.61924001061687362</v>
      </c>
      <c r="BR29">
        <v>0.64179788321210884</v>
      </c>
      <c r="BS29">
        <v>0.5471771441243789</v>
      </c>
      <c r="BT29">
        <v>0.60174038168341859</v>
      </c>
      <c r="BU29">
        <v>0.55209707722165424</v>
      </c>
      <c r="BV29">
        <v>0.41956985512237499</v>
      </c>
      <c r="BZ29">
        <v>0.42192135898028948</v>
      </c>
      <c r="CA29">
        <v>0.76171501497238858</v>
      </c>
      <c r="CB29">
        <v>0.60306801916254726</v>
      </c>
      <c r="CC29">
        <v>0.46823893692233448</v>
      </c>
      <c r="CD29">
        <v>0.39862186351497342</v>
      </c>
      <c r="CE29">
        <v>0.52626954349428534</v>
      </c>
      <c r="CF29">
        <v>0.60107822693908741</v>
      </c>
      <c r="CG29">
        <v>0.57657108079870389</v>
      </c>
      <c r="CH29">
        <v>0.65542166696845039</v>
      </c>
      <c r="CI29">
        <v>0.77315651412612163</v>
      </c>
      <c r="CJ29">
        <v>0.64920025758843192</v>
      </c>
      <c r="CK29">
        <v>0.83162207181448333</v>
      </c>
      <c r="CL29">
        <v>0.6930956850315223</v>
      </c>
      <c r="CM29">
        <v>0.74110758106062891</v>
      </c>
      <c r="CN29">
        <v>0.58218259946813733</v>
      </c>
      <c r="CO29">
        <v>0.72751197615424978</v>
      </c>
      <c r="CP29">
        <v>0.64976361183295228</v>
      </c>
      <c r="CQ29">
        <v>0.71520003298332047</v>
      </c>
      <c r="CR29">
        <v>0.73549036862853934</v>
      </c>
    </row>
    <row r="30" spans="1:101" x14ac:dyDescent="0.25">
      <c r="A30" t="s">
        <v>44</v>
      </c>
      <c r="C30">
        <v>0.75474799517165414</v>
      </c>
      <c r="D30">
        <v>9.7632736861877567E-2</v>
      </c>
      <c r="E30">
        <v>0.1249067462710219</v>
      </c>
      <c r="F30">
        <v>0.61516982922243646</v>
      </c>
      <c r="G30">
        <v>0.7008566861886627</v>
      </c>
      <c r="H30">
        <v>0.68802408572729112</v>
      </c>
      <c r="I30">
        <v>0.62223053431805309</v>
      </c>
      <c r="J30">
        <v>0.69184128096434627</v>
      </c>
      <c r="K30">
        <v>0.6018156708242357</v>
      </c>
      <c r="L30">
        <v>0.68329349309397591</v>
      </c>
      <c r="M30">
        <v>0.63288801197036026</v>
      </c>
      <c r="N30">
        <v>0.62228543143800308</v>
      </c>
      <c r="O30">
        <v>0.53083118615981573</v>
      </c>
      <c r="P30">
        <v>0.56837440657416838</v>
      </c>
      <c r="Q30">
        <v>0.60691937071895785</v>
      </c>
      <c r="R30">
        <v>0.52824520003511199</v>
      </c>
      <c r="S30">
        <v>0.60902247656208552</v>
      </c>
      <c r="T30">
        <v>0.60763539636790997</v>
      </c>
      <c r="U30">
        <v>0.34405507752607861</v>
      </c>
      <c r="V30">
        <v>0.32773074007749609</v>
      </c>
      <c r="W30">
        <v>0.5469645225365517</v>
      </c>
      <c r="AA30">
        <v>0.53368581827495865</v>
      </c>
      <c r="AB30">
        <v>0.68827617907602989</v>
      </c>
      <c r="AC30">
        <v>0.71659818280766507</v>
      </c>
      <c r="AD30">
        <v>0.20665418143138969</v>
      </c>
      <c r="AE30">
        <v>0.170992339711</v>
      </c>
      <c r="AF30">
        <v>0.32797931867268859</v>
      </c>
      <c r="AG30">
        <v>0.64292312773811855</v>
      </c>
      <c r="AH30">
        <v>0.78477770525022961</v>
      </c>
      <c r="AI30">
        <v>0.66540448751549308</v>
      </c>
      <c r="AJ30">
        <v>0.79106064495407924</v>
      </c>
      <c r="AK30">
        <v>0.6345241210581507</v>
      </c>
      <c r="AL30">
        <v>0.60702933021865768</v>
      </c>
      <c r="AM30">
        <v>0.6067490599859382</v>
      </c>
      <c r="AN30">
        <v>0.58941694003058609</v>
      </c>
      <c r="AO30">
        <v>0.20102933113119709</v>
      </c>
      <c r="AP30">
        <v>0.37144334250432859</v>
      </c>
      <c r="AQ30">
        <v>0.46291745848637228</v>
      </c>
      <c r="AR30">
        <v>0.27018295814839599</v>
      </c>
      <c r="AS30">
        <v>0.17425126254331549</v>
      </c>
      <c r="AW30">
        <v>0.1827511924538833</v>
      </c>
      <c r="AX30">
        <v>0.9019610867999136</v>
      </c>
      <c r="BB30">
        <v>0.75862406724862574</v>
      </c>
      <c r="BC30">
        <v>0.22424855840512989</v>
      </c>
      <c r="BD30">
        <v>7.3151426244478526E-2</v>
      </c>
      <c r="BE30">
        <v>0.38583244760702418</v>
      </c>
      <c r="BF30">
        <v>0.68150108366518936</v>
      </c>
      <c r="BG30">
        <v>0.676403660581536</v>
      </c>
      <c r="BH30">
        <v>0.16234458639667301</v>
      </c>
      <c r="BI30">
        <v>0.1692820582219918</v>
      </c>
      <c r="BJ30">
        <v>0.63430597307404757</v>
      </c>
      <c r="BK30">
        <v>0.63547778841497993</v>
      </c>
      <c r="BL30">
        <v>0.60744707313026858</v>
      </c>
      <c r="BM30">
        <v>0.62214702157139135</v>
      </c>
      <c r="BN30">
        <v>0.64107388476950899</v>
      </c>
      <c r="BO30">
        <v>0.66937551101699422</v>
      </c>
      <c r="BP30">
        <v>0.21821611996855761</v>
      </c>
      <c r="BQ30">
        <v>0.31534730695325569</v>
      </c>
      <c r="BR30">
        <v>0.58910685188955658</v>
      </c>
      <c r="BS30">
        <v>0.63968775280552903</v>
      </c>
      <c r="BT30">
        <v>0.59675186576609596</v>
      </c>
      <c r="BU30">
        <v>0.60608136368303966</v>
      </c>
      <c r="BV30">
        <v>0.17464198705876391</v>
      </c>
      <c r="BZ30">
        <v>0.2695527764375853</v>
      </c>
      <c r="CA30">
        <v>0.77133488419484719</v>
      </c>
      <c r="CB30">
        <v>0.6656238498742858</v>
      </c>
      <c r="CC30">
        <v>0.71189971497895133</v>
      </c>
      <c r="CD30">
        <v>0.68912664114426692</v>
      </c>
      <c r="CE30">
        <v>0.69534376493147265</v>
      </c>
      <c r="CF30">
        <v>0.7062614031739517</v>
      </c>
      <c r="CG30">
        <v>0.51055085602190453</v>
      </c>
      <c r="CH30">
        <v>0.54040407980486715</v>
      </c>
      <c r="CI30">
        <v>0.53582177062973391</v>
      </c>
      <c r="CJ30">
        <v>0.65843800219501691</v>
      </c>
      <c r="CK30">
        <v>0.7318153441675993</v>
      </c>
      <c r="CL30">
        <v>0.6272364533975312</v>
      </c>
      <c r="CM30">
        <v>0.67935884172113958</v>
      </c>
      <c r="CN30">
        <v>0.56013848023803581</v>
      </c>
      <c r="CO30">
        <v>0.498843538865403</v>
      </c>
      <c r="CP30">
        <v>0.43078520586483388</v>
      </c>
      <c r="CQ30">
        <v>0.54856907614840189</v>
      </c>
      <c r="CR30">
        <v>0.61381064714208811</v>
      </c>
    </row>
    <row r="31" spans="1:101" x14ac:dyDescent="0.25">
      <c r="A31" t="s">
        <v>45</v>
      </c>
      <c r="C31">
        <v>0.84120381787957177</v>
      </c>
      <c r="D31">
        <v>0.395833825893463</v>
      </c>
      <c r="E31">
        <v>0.46191360964688682</v>
      </c>
      <c r="F31">
        <v>0.58343084775961118</v>
      </c>
      <c r="G31">
        <v>0.58104531246192392</v>
      </c>
      <c r="H31">
        <v>0.78375935817393128</v>
      </c>
      <c r="I31">
        <v>0.67004844688316989</v>
      </c>
      <c r="J31">
        <v>0.8328404406210117</v>
      </c>
      <c r="K31">
        <v>0.66937551101699422</v>
      </c>
      <c r="L31">
        <v>0.72202583512912133</v>
      </c>
      <c r="M31">
        <v>0.67637035053752681</v>
      </c>
      <c r="N31">
        <v>0.73605853744546479</v>
      </c>
      <c r="O31">
        <v>0.67971320635250398</v>
      </c>
      <c r="P31">
        <v>0.67227842498290058</v>
      </c>
      <c r="Q31">
        <v>0.60885136023364639</v>
      </c>
      <c r="R31">
        <v>0.72975572404894029</v>
      </c>
      <c r="S31">
        <v>0.65075614523271264</v>
      </c>
      <c r="T31">
        <v>0.67028481422041153</v>
      </c>
      <c r="U31">
        <v>0.7019846175866955</v>
      </c>
      <c r="V31">
        <v>0.80702416152250123</v>
      </c>
      <c r="W31">
        <v>0.69148812534335857</v>
      </c>
      <c r="AA31">
        <v>0.59374207381539379</v>
      </c>
      <c r="AB31">
        <v>0.74314407878190902</v>
      </c>
      <c r="AC31">
        <v>0.68084097150628364</v>
      </c>
      <c r="AD31">
        <v>0.57516269667704534</v>
      </c>
      <c r="AE31">
        <v>0.49088595778668409</v>
      </c>
      <c r="AF31">
        <v>0.81180713522518277</v>
      </c>
      <c r="AG31">
        <v>0.48381731345620033</v>
      </c>
      <c r="AH31">
        <v>0.51909861157650927</v>
      </c>
      <c r="AI31">
        <v>0.62730671067424326</v>
      </c>
      <c r="AJ31">
        <v>0.5971086904558599</v>
      </c>
      <c r="AK31">
        <v>0.4756782605529431</v>
      </c>
      <c r="AL31">
        <v>0.45975853457073412</v>
      </c>
      <c r="AM31">
        <v>0.59884825001290065</v>
      </c>
      <c r="AN31">
        <v>0.45696269099364362</v>
      </c>
      <c r="AO31">
        <v>0.52952713266699858</v>
      </c>
      <c r="AP31">
        <v>0.66218511947767211</v>
      </c>
      <c r="AQ31">
        <v>0.53875051124429707</v>
      </c>
      <c r="AR31">
        <v>0.61475184488880286</v>
      </c>
      <c r="AS31">
        <v>0.52964727065637707</v>
      </c>
      <c r="AW31">
        <v>0.51566655669576389</v>
      </c>
      <c r="AX31">
        <v>0.9633840034531822</v>
      </c>
      <c r="BB31">
        <v>0.63867281446495894</v>
      </c>
      <c r="BC31">
        <v>0.40556943882638702</v>
      </c>
      <c r="BD31">
        <v>0.54510900492097303</v>
      </c>
      <c r="BE31">
        <v>0.51312867021409092</v>
      </c>
      <c r="BF31">
        <v>0.54060876790350287</v>
      </c>
      <c r="BG31">
        <v>0.72940374444470391</v>
      </c>
      <c r="BH31">
        <v>0.61855929584051295</v>
      </c>
      <c r="BI31">
        <v>0.76794343807393095</v>
      </c>
      <c r="BJ31">
        <v>0.66137736094693866</v>
      </c>
      <c r="BK31">
        <v>0.68172620904174797</v>
      </c>
      <c r="BL31">
        <v>0.6970478910711766</v>
      </c>
      <c r="BM31">
        <v>0.67623185937571817</v>
      </c>
      <c r="BN31">
        <v>0.65676671117617014</v>
      </c>
      <c r="BO31">
        <v>0.73497288958450324</v>
      </c>
      <c r="BP31">
        <v>0.71134460726770088</v>
      </c>
      <c r="BQ31">
        <v>0.70211572675006073</v>
      </c>
      <c r="BR31">
        <v>0.66669793991511472</v>
      </c>
      <c r="BS31">
        <v>0.71528139070773467</v>
      </c>
      <c r="BT31">
        <v>0.63177205987387908</v>
      </c>
      <c r="BU31">
        <v>0.69297297265986901</v>
      </c>
      <c r="BV31">
        <v>0.40164048174619782</v>
      </c>
      <c r="BZ31">
        <v>0.5239197899352821</v>
      </c>
      <c r="CA31">
        <v>0.68322405007354692</v>
      </c>
      <c r="CB31">
        <v>0.69141980608419951</v>
      </c>
      <c r="CC31">
        <v>0.80882435874238734</v>
      </c>
      <c r="CD31">
        <v>0.6624624989750213</v>
      </c>
      <c r="CE31">
        <v>0.7350276867253519</v>
      </c>
      <c r="CF31">
        <v>0.61300040503617292</v>
      </c>
      <c r="CG31">
        <v>0.77086494339934264</v>
      </c>
      <c r="CH31">
        <v>0.67396047096121392</v>
      </c>
      <c r="CI31">
        <v>0.76142918610723787</v>
      </c>
      <c r="CJ31">
        <v>0.6450519819307684</v>
      </c>
      <c r="CK31">
        <v>0.71630499005344461</v>
      </c>
      <c r="CL31">
        <v>0.65899423329080931</v>
      </c>
      <c r="CM31">
        <v>0.7695731654343152</v>
      </c>
      <c r="CN31">
        <v>0.51486885715542197</v>
      </c>
      <c r="CO31">
        <v>0.32272220773663479</v>
      </c>
      <c r="CP31">
        <v>0.46590973121830831</v>
      </c>
      <c r="CQ31">
        <v>0.52195879907286014</v>
      </c>
      <c r="CR31">
        <v>0.55874143137015508</v>
      </c>
    </row>
    <row r="32" spans="1:101" x14ac:dyDescent="0.25">
      <c r="A32" t="s">
        <v>46</v>
      </c>
      <c r="BB32">
        <v>0.97982393424568826</v>
      </c>
      <c r="BC32">
        <v>0.72018178584779069</v>
      </c>
      <c r="BD32">
        <v>0.59877132053878346</v>
      </c>
      <c r="BE32">
        <v>0.71467493537881188</v>
      </c>
      <c r="BF32">
        <v>0.6932410874566356</v>
      </c>
      <c r="BG32">
        <v>0.69575318325254065</v>
      </c>
      <c r="BH32">
        <v>0.6694198664355826</v>
      </c>
      <c r="BI32">
        <v>0.61724392844037457</v>
      </c>
      <c r="BJ32">
        <v>0.62488320864696656</v>
      </c>
      <c r="BK32">
        <v>0.67105983284616366</v>
      </c>
      <c r="BL32">
        <v>0.49352571096714432</v>
      </c>
      <c r="BM32">
        <v>0.64976239044204176</v>
      </c>
      <c r="BN32">
        <v>0.66939842278435324</v>
      </c>
      <c r="BO32">
        <v>0.65559789138011271</v>
      </c>
      <c r="BP32">
        <v>0.76805807823801142</v>
      </c>
      <c r="BQ32">
        <v>0.69195563588550513</v>
      </c>
      <c r="BR32">
        <v>0.6603470759583161</v>
      </c>
      <c r="BS32">
        <v>0.60573992516725994</v>
      </c>
      <c r="BT32">
        <v>0.64901576645043124</v>
      </c>
      <c r="BU32">
        <v>0.56004968074923434</v>
      </c>
      <c r="BV32">
        <v>0.50377483204889317</v>
      </c>
      <c r="BZ32">
        <v>0.62588858992420759</v>
      </c>
      <c r="CA32">
        <v>0.7584809884811724</v>
      </c>
      <c r="CB32">
        <v>0.64734583016891512</v>
      </c>
      <c r="CC32">
        <v>0.5886648465794081</v>
      </c>
      <c r="CD32">
        <v>0.47214073910190713</v>
      </c>
      <c r="CE32">
        <v>0.63230586648148956</v>
      </c>
      <c r="CF32">
        <v>0.39230279984160732</v>
      </c>
      <c r="CG32">
        <v>0.59012316022102784</v>
      </c>
      <c r="CH32">
        <v>0.52868804382861434</v>
      </c>
      <c r="CI32">
        <v>0.69883695325975836</v>
      </c>
      <c r="CJ32">
        <v>0.55473019474827734</v>
      </c>
      <c r="CK32">
        <v>0.56567778253737022</v>
      </c>
      <c r="CL32">
        <v>0.57103094387718845</v>
      </c>
      <c r="CM32">
        <v>0.74261572877869453</v>
      </c>
      <c r="CN32">
        <v>0.52333763417793533</v>
      </c>
      <c r="CO32">
        <v>0.70031940052305963</v>
      </c>
      <c r="CP32">
        <v>0.2485799150042132</v>
      </c>
      <c r="CQ32">
        <v>0.51622488302447067</v>
      </c>
      <c r="CR32">
        <v>0.50616091510717187</v>
      </c>
    </row>
    <row r="33" spans="1:101" x14ac:dyDescent="0.25">
      <c r="A33" t="s">
        <v>47</v>
      </c>
      <c r="C33">
        <v>0.9746764564079744</v>
      </c>
      <c r="D33">
        <v>0.32512882209507321</v>
      </c>
      <c r="E33">
        <v>0.50315317210066879</v>
      </c>
      <c r="F33">
        <v>0.7662670339710792</v>
      </c>
      <c r="G33">
        <v>0.22206005758419059</v>
      </c>
      <c r="H33">
        <v>0.3124389063333281</v>
      </c>
      <c r="I33">
        <v>0.6224673462090814</v>
      </c>
      <c r="J33">
        <v>0.70237458223592375</v>
      </c>
      <c r="K33">
        <v>0.63787951078509886</v>
      </c>
      <c r="L33">
        <v>0.6835067081436863</v>
      </c>
      <c r="M33">
        <v>0.35008418791914753</v>
      </c>
      <c r="N33">
        <v>0.30196832591510769</v>
      </c>
      <c r="O33">
        <v>0.65772324085879219</v>
      </c>
      <c r="P33">
        <v>0.65556781203750891</v>
      </c>
      <c r="Q33">
        <v>0.59696703891865244</v>
      </c>
      <c r="R33">
        <v>0.56372643936542532</v>
      </c>
      <c r="S33">
        <v>0.66885528274527473</v>
      </c>
      <c r="T33">
        <v>0.56845501615270022</v>
      </c>
      <c r="U33">
        <v>0.71234468108010141</v>
      </c>
      <c r="V33">
        <v>0.66449196915042874</v>
      </c>
      <c r="W33">
        <v>0.1228556906790209</v>
      </c>
      <c r="AA33">
        <v>0.29843976420783791</v>
      </c>
      <c r="AB33">
        <v>0.59259570750168788</v>
      </c>
      <c r="AC33">
        <v>0.80653653162084071</v>
      </c>
      <c r="AD33">
        <v>0.7899691193410705</v>
      </c>
      <c r="AE33">
        <v>0.51816319010610401</v>
      </c>
      <c r="AF33">
        <v>0.5144787721642502</v>
      </c>
      <c r="AG33">
        <v>0.40586731897375672</v>
      </c>
      <c r="AH33">
        <v>0.30443043645735501</v>
      </c>
      <c r="AI33">
        <v>0.71599459615593264</v>
      </c>
      <c r="AJ33">
        <v>0.70708131738520341</v>
      </c>
      <c r="AK33">
        <v>0.33806782556316761</v>
      </c>
      <c r="AL33">
        <v>0.38604400472027228</v>
      </c>
      <c r="AM33">
        <v>0.73670327392009327</v>
      </c>
      <c r="AN33">
        <v>0.70093199544416951</v>
      </c>
      <c r="AO33">
        <v>0.7686735437820833</v>
      </c>
      <c r="AP33">
        <v>0.70501989738694515</v>
      </c>
      <c r="AQ33">
        <v>0.63199033687071871</v>
      </c>
      <c r="AR33">
        <v>0.70793613758607088</v>
      </c>
      <c r="AS33">
        <v>0.27433272791705349</v>
      </c>
      <c r="AW33">
        <v>0.204249018627188</v>
      </c>
      <c r="AX33">
        <v>0.97276960806059609</v>
      </c>
      <c r="BB33">
        <v>0.97607337512639014</v>
      </c>
      <c r="BC33">
        <v>0.44700430344440728</v>
      </c>
      <c r="BD33">
        <v>0.51347728741903031</v>
      </c>
      <c r="BE33">
        <v>0.7481699128171807</v>
      </c>
      <c r="BF33">
        <v>0.68610594089604393</v>
      </c>
      <c r="BG33">
        <v>0.73177629734147376</v>
      </c>
      <c r="BH33">
        <v>0.68666575219557846</v>
      </c>
      <c r="BI33">
        <v>0.69261401152441326</v>
      </c>
      <c r="BJ33">
        <v>0.6480687383716891</v>
      </c>
      <c r="BK33">
        <v>0.67196726032332665</v>
      </c>
      <c r="BL33">
        <v>0.66295291671227785</v>
      </c>
      <c r="BM33">
        <v>0.66971707973618688</v>
      </c>
      <c r="BN33">
        <v>0.66686659011603378</v>
      </c>
      <c r="BO33">
        <v>0.7162682446892491</v>
      </c>
      <c r="BP33">
        <v>0.72925112226822419</v>
      </c>
      <c r="BQ33">
        <v>0.80250227811892172</v>
      </c>
      <c r="BR33">
        <v>0.65651746391313193</v>
      </c>
      <c r="BS33">
        <v>0.74929691467500126</v>
      </c>
      <c r="BT33">
        <v>0.63006860451613433</v>
      </c>
      <c r="BU33">
        <v>0.71106566204325539</v>
      </c>
      <c r="BV33">
        <v>0.69484135334655361</v>
      </c>
      <c r="BZ33">
        <v>0.72278979962000311</v>
      </c>
      <c r="CA33">
        <v>0.78085291367254728</v>
      </c>
      <c r="CB33">
        <v>0.62283042306222347</v>
      </c>
      <c r="CC33">
        <v>0.25525669367538051</v>
      </c>
      <c r="CD33">
        <v>0.45109981877990157</v>
      </c>
      <c r="CE33">
        <v>0.5400577144793377</v>
      </c>
      <c r="CF33">
        <v>0.68291086869957129</v>
      </c>
      <c r="CG33">
        <v>0.71292027064275831</v>
      </c>
      <c r="CH33">
        <v>0.67004844688316989</v>
      </c>
      <c r="CI33">
        <v>0.64178137986796135</v>
      </c>
      <c r="CJ33">
        <v>0.57756987347105448</v>
      </c>
      <c r="CK33">
        <v>0.71896947070610029</v>
      </c>
      <c r="CL33">
        <v>0.67938197612908613</v>
      </c>
      <c r="CM33">
        <v>0.76023653063366514</v>
      </c>
      <c r="CN33">
        <v>0.48810279299782389</v>
      </c>
      <c r="CO33">
        <v>0.82744262028423454</v>
      </c>
      <c r="CP33">
        <v>0.64530387640719078</v>
      </c>
      <c r="CQ33">
        <v>0.70045441732036662</v>
      </c>
      <c r="CR33">
        <v>0.51586184602734586</v>
      </c>
    </row>
    <row r="34" spans="1:101" x14ac:dyDescent="0.25">
      <c r="A34" t="s">
        <v>48</v>
      </c>
      <c r="C34">
        <v>0.93866281500659898</v>
      </c>
      <c r="D34">
        <v>0.63889288367107699</v>
      </c>
      <c r="E34">
        <v>0.48198953402383499</v>
      </c>
      <c r="F34">
        <v>0.50045096281075663</v>
      </c>
      <c r="G34">
        <v>0.48748281507404823</v>
      </c>
      <c r="H34">
        <v>0.4863494462623239</v>
      </c>
      <c r="I34">
        <v>0.40158511170673722</v>
      </c>
      <c r="J34">
        <v>0.46346391969078732</v>
      </c>
      <c r="K34">
        <v>0.51574469609118889</v>
      </c>
      <c r="L34">
        <v>0.46526136501240128</v>
      </c>
      <c r="M34">
        <v>0.58279485811459264</v>
      </c>
      <c r="N34">
        <v>0.71512290437453685</v>
      </c>
      <c r="O34">
        <v>0.63886320736380464</v>
      </c>
      <c r="P34">
        <v>0.44758480207248741</v>
      </c>
      <c r="Q34">
        <v>0.49792018290127382</v>
      </c>
      <c r="R34">
        <v>0.55745152381351104</v>
      </c>
      <c r="S34">
        <v>0.70708131738520319</v>
      </c>
      <c r="T34">
        <v>0.37548342150283098</v>
      </c>
      <c r="U34">
        <v>0.40276845113078069</v>
      </c>
      <c r="V34">
        <v>0.61724392844037457</v>
      </c>
      <c r="W34">
        <v>0.53563871101736271</v>
      </c>
      <c r="AA34">
        <v>0.45346650878208672</v>
      </c>
      <c r="AB34">
        <v>0.77586569015815587</v>
      </c>
      <c r="AC34">
        <v>0.54579228668868063</v>
      </c>
      <c r="AD34">
        <v>0.54381971838195831</v>
      </c>
      <c r="AE34">
        <v>0.6038795022501714</v>
      </c>
      <c r="AF34">
        <v>0.55578807394136165</v>
      </c>
      <c r="AG34">
        <v>0.67362969544493634</v>
      </c>
      <c r="AH34">
        <v>0.64692571582065239</v>
      </c>
      <c r="AI34">
        <v>0.69176794777541251</v>
      </c>
      <c r="AJ34">
        <v>0.80334335931492229</v>
      </c>
      <c r="AK34">
        <v>0.70488782333278222</v>
      </c>
      <c r="AL34">
        <v>0.81580363048443949</v>
      </c>
      <c r="AM34">
        <v>0.6694198664355826</v>
      </c>
      <c r="AN34">
        <v>0.72758975074717525</v>
      </c>
      <c r="AO34">
        <v>0.65226521094134771</v>
      </c>
      <c r="AP34">
        <v>0.67066081111325415</v>
      </c>
      <c r="AQ34">
        <v>0.676617298192835</v>
      </c>
      <c r="AR34">
        <v>0.71286879568515071</v>
      </c>
      <c r="AS34">
        <v>0.33853944998445062</v>
      </c>
      <c r="AW34">
        <v>0.28551965273060298</v>
      </c>
      <c r="AX34">
        <v>0.95612917596356573</v>
      </c>
      <c r="BB34">
        <v>0.9648696524469812</v>
      </c>
      <c r="BC34">
        <v>0.71283516933644042</v>
      </c>
      <c r="BD34">
        <v>0.47122548450381041</v>
      </c>
      <c r="BE34">
        <v>0.64917664460687241</v>
      </c>
      <c r="BF34">
        <v>0.55958354322238135</v>
      </c>
      <c r="BG34">
        <v>0.64505221381023203</v>
      </c>
      <c r="BH34">
        <v>0.44021933047430861</v>
      </c>
      <c r="BI34">
        <v>0.61463455774440823</v>
      </c>
      <c r="BJ34">
        <v>0.66757623286392043</v>
      </c>
      <c r="BK34">
        <v>0.58650960137505992</v>
      </c>
      <c r="BL34">
        <v>0.66011193078717156</v>
      </c>
      <c r="BM34">
        <v>0.68389421166299458</v>
      </c>
      <c r="BN34">
        <v>0.60845632800411809</v>
      </c>
      <c r="BO34">
        <v>0.58270479280519905</v>
      </c>
      <c r="BP34">
        <v>0.64461640552050781</v>
      </c>
      <c r="BQ34">
        <v>0.80180214338381051</v>
      </c>
      <c r="BR34">
        <v>0.70254110035355788</v>
      </c>
      <c r="BS34">
        <v>0.79302186014698428</v>
      </c>
      <c r="BT34">
        <v>0.65631436340878224</v>
      </c>
      <c r="BU34">
        <v>0.61858166775800094</v>
      </c>
      <c r="BV34">
        <v>0.62179233310176818</v>
      </c>
      <c r="BZ34">
        <v>0.67417827540668562</v>
      </c>
      <c r="CA34">
        <v>0.69455471316336981</v>
      </c>
      <c r="CB34">
        <v>0.66874632321820038</v>
      </c>
      <c r="CC34">
        <v>0.72921201190947005</v>
      </c>
      <c r="CD34">
        <v>0.73008286104128839</v>
      </c>
      <c r="CE34">
        <v>0.68420218750090001</v>
      </c>
      <c r="CF34">
        <v>0.70989762805387147</v>
      </c>
      <c r="CG34">
        <v>0.67309498674131663</v>
      </c>
      <c r="CH34">
        <v>0.66788000173519102</v>
      </c>
      <c r="CI34">
        <v>0.55970656905297989</v>
      </c>
      <c r="CJ34">
        <v>0.56021260850633958</v>
      </c>
      <c r="CK34">
        <v>0.64734583016891512</v>
      </c>
      <c r="CL34">
        <v>0.635841273992927</v>
      </c>
      <c r="CM34">
        <v>0.64409954022265314</v>
      </c>
      <c r="CN34">
        <v>0.65592764469530829</v>
      </c>
      <c r="CO34">
        <v>0.72545925942008771</v>
      </c>
      <c r="CP34">
        <v>0.78004432758999087</v>
      </c>
      <c r="CQ34">
        <v>0.76578177638328826</v>
      </c>
      <c r="CR34">
        <v>0.82487031656625465</v>
      </c>
    </row>
    <row r="35" spans="1:101" x14ac:dyDescent="0.25">
      <c r="A35" t="s">
        <v>49</v>
      </c>
      <c r="C35">
        <v>0.8556406426079044</v>
      </c>
      <c r="D35">
        <v>0.39262391427187282</v>
      </c>
      <c r="E35">
        <v>0.57996081606748995</v>
      </c>
      <c r="F35">
        <v>0.45799181754653651</v>
      </c>
      <c r="G35">
        <v>0.32198226513172701</v>
      </c>
      <c r="H35">
        <v>0.64483949821473863</v>
      </c>
      <c r="I35">
        <v>0.5941323666740006</v>
      </c>
      <c r="J35">
        <v>0.48261776449374072</v>
      </c>
      <c r="K35">
        <v>0.46112815904781418</v>
      </c>
      <c r="L35">
        <v>0.58169310265154495</v>
      </c>
      <c r="M35">
        <v>0.61580960272409968</v>
      </c>
      <c r="N35">
        <v>0.57860399144528352</v>
      </c>
      <c r="O35">
        <v>0.67045802606028193</v>
      </c>
      <c r="P35">
        <v>0.57916502778101409</v>
      </c>
      <c r="Q35">
        <v>0.6660589564359628</v>
      </c>
      <c r="R35">
        <v>0.57752947994622472</v>
      </c>
      <c r="S35">
        <v>0.52623563657204198</v>
      </c>
      <c r="T35">
        <v>0.57141427932126476</v>
      </c>
      <c r="U35">
        <v>0.44817825566779362</v>
      </c>
      <c r="V35">
        <v>0.48484087738731579</v>
      </c>
      <c r="W35">
        <v>0.53134114544944866</v>
      </c>
      <c r="AA35">
        <v>0.67912101958717797</v>
      </c>
      <c r="AB35">
        <v>0.65411716791754793</v>
      </c>
      <c r="AC35">
        <v>0.7414010083286201</v>
      </c>
      <c r="AD35">
        <v>0.79455392625770915</v>
      </c>
      <c r="AE35">
        <v>0.6649959719760109</v>
      </c>
      <c r="AF35">
        <v>0.73132778863877645</v>
      </c>
      <c r="AG35">
        <v>0.64053280368176113</v>
      </c>
      <c r="AH35">
        <v>0.62381953199515872</v>
      </c>
      <c r="AI35">
        <v>0.60691937071895796</v>
      </c>
      <c r="AJ35">
        <v>0.83224999968140301</v>
      </c>
      <c r="AK35">
        <v>0.57847428421404135</v>
      </c>
      <c r="AL35">
        <v>0.59217247917473692</v>
      </c>
      <c r="AM35">
        <v>0.59894077087129993</v>
      </c>
      <c r="AN35">
        <v>0.68253067297894032</v>
      </c>
      <c r="AO35">
        <v>0.45977195703963969</v>
      </c>
      <c r="AP35">
        <v>0.67382519230028248</v>
      </c>
      <c r="AQ35">
        <v>0.68057992816994206</v>
      </c>
      <c r="AR35">
        <v>0.51604921660231706</v>
      </c>
      <c r="AS35">
        <v>0.5472807964370352</v>
      </c>
    </row>
    <row r="36" spans="1:101" x14ac:dyDescent="0.25">
      <c r="A36" t="s">
        <v>50</v>
      </c>
      <c r="C36">
        <v>0.96583852294292627</v>
      </c>
      <c r="D36">
        <v>0.33376793110517938</v>
      </c>
      <c r="E36">
        <v>0.45932405078621502</v>
      </c>
      <c r="F36">
        <v>0.60685150623866457</v>
      </c>
      <c r="G36">
        <v>0.75368775522199138</v>
      </c>
      <c r="H36">
        <v>0.89010945807562636</v>
      </c>
      <c r="I36">
        <v>0.73269776775002016</v>
      </c>
      <c r="J36">
        <v>0.91630905919475758</v>
      </c>
      <c r="K36">
        <v>0.61186586301764267</v>
      </c>
      <c r="L36">
        <v>0.73140144147996389</v>
      </c>
      <c r="M36">
        <v>0.71587753798598608</v>
      </c>
      <c r="N36">
        <v>0.68328898393242588</v>
      </c>
      <c r="O36">
        <v>0.62942202229673427</v>
      </c>
      <c r="P36">
        <v>0.70297750304944961</v>
      </c>
      <c r="Q36">
        <v>0.69166460919082673</v>
      </c>
      <c r="R36">
        <v>0.80622280319501438</v>
      </c>
      <c r="S36">
        <v>0.59745171074533265</v>
      </c>
      <c r="T36">
        <v>0.5860340432588157</v>
      </c>
      <c r="U36">
        <v>0.64112503571793</v>
      </c>
      <c r="V36">
        <v>0.71053161900828743</v>
      </c>
      <c r="W36">
        <v>0.51667614973018872</v>
      </c>
      <c r="AA36">
        <v>0.66697059812540782</v>
      </c>
      <c r="AB36">
        <v>0.67283888188728724</v>
      </c>
      <c r="AC36">
        <v>0.73789089703956545</v>
      </c>
      <c r="AD36">
        <v>0.9077848203839699</v>
      </c>
      <c r="AE36">
        <v>0.73853208943594006</v>
      </c>
      <c r="AF36">
        <v>0.84014154653062434</v>
      </c>
      <c r="AG36">
        <v>0.67098668665989714</v>
      </c>
      <c r="AH36">
        <v>0.81828316769614229</v>
      </c>
      <c r="AI36">
        <v>0.65114909615380567</v>
      </c>
      <c r="AJ36">
        <v>0.82476244148029587</v>
      </c>
      <c r="AK36">
        <v>0.59103379392889799</v>
      </c>
      <c r="AL36">
        <v>0.81696111801944704</v>
      </c>
      <c r="AM36">
        <v>0.70376364833262128</v>
      </c>
      <c r="AN36">
        <v>0.51487182943267629</v>
      </c>
      <c r="AO36">
        <v>0.68027217123650319</v>
      </c>
      <c r="AP36">
        <v>0.82880359340916676</v>
      </c>
      <c r="AQ36">
        <v>0.73282808694113988</v>
      </c>
      <c r="AR36">
        <v>0.78004455123832694</v>
      </c>
      <c r="AS36">
        <v>0.63834156955984989</v>
      </c>
    </row>
    <row r="37" spans="1:101" x14ac:dyDescent="0.25">
      <c r="A37" t="s">
        <v>51</v>
      </c>
      <c r="C37">
        <v>0.38482782994656678</v>
      </c>
      <c r="D37">
        <v>0.43356584468322862</v>
      </c>
      <c r="E37">
        <v>0.55778901454052721</v>
      </c>
      <c r="F37">
        <v>0.35067419657103449</v>
      </c>
      <c r="G37">
        <v>0.49915751826046129</v>
      </c>
      <c r="H37">
        <v>0.75138529203143545</v>
      </c>
      <c r="I37">
        <v>0.56697230359149131</v>
      </c>
      <c r="J37">
        <v>0.59957270494400272</v>
      </c>
      <c r="K37">
        <v>0.5531576217657832</v>
      </c>
      <c r="L37">
        <v>0.72694855891040122</v>
      </c>
      <c r="M37">
        <v>0.6737906439863488</v>
      </c>
      <c r="N37">
        <v>0.55343149862998942</v>
      </c>
      <c r="O37">
        <v>0.37742745107783171</v>
      </c>
      <c r="P37">
        <v>0.51781236388922114</v>
      </c>
      <c r="Q37">
        <v>0.88251859664483123</v>
      </c>
      <c r="R37">
        <v>0.84581508712969511</v>
      </c>
      <c r="S37">
        <v>0.53136014093139661</v>
      </c>
      <c r="T37">
        <v>0.63881113944905565</v>
      </c>
      <c r="U37">
        <v>0.76333635742550254</v>
      </c>
      <c r="V37">
        <v>0.80442326499337302</v>
      </c>
      <c r="W37">
        <v>0.13922956440334711</v>
      </c>
      <c r="AA37">
        <v>0.26091431079270472</v>
      </c>
      <c r="AB37">
        <v>0.63166620420459541</v>
      </c>
      <c r="AC37">
        <v>0.68932252067652744</v>
      </c>
      <c r="AD37">
        <v>0.75596529174318872</v>
      </c>
      <c r="AE37">
        <v>0.58403239560728282</v>
      </c>
      <c r="AF37">
        <v>0.76439021173780575</v>
      </c>
      <c r="AG37">
        <v>0.66635966024572935</v>
      </c>
      <c r="AH37">
        <v>0.81062703187539165</v>
      </c>
      <c r="AI37">
        <v>0.55858833356519855</v>
      </c>
      <c r="AJ37">
        <v>0.62621868211433418</v>
      </c>
      <c r="AK37">
        <v>0.55989751196019344</v>
      </c>
      <c r="AL37">
        <v>0.70534184183501814</v>
      </c>
      <c r="AM37">
        <v>0.64005286400928918</v>
      </c>
      <c r="AN37">
        <v>0.78188948128323488</v>
      </c>
      <c r="AO37">
        <v>0.64752813238519991</v>
      </c>
      <c r="AP37">
        <v>0.76583582069124623</v>
      </c>
      <c r="AQ37">
        <v>0.64461728625406334</v>
      </c>
      <c r="AR37">
        <v>0.72573036444522299</v>
      </c>
      <c r="AS37">
        <v>0.65578624336187297</v>
      </c>
      <c r="BD37">
        <v>0.64499884963915421</v>
      </c>
      <c r="BE37">
        <v>0.68380537637478145</v>
      </c>
      <c r="BF37">
        <v>0.58452609778276099</v>
      </c>
      <c r="BG37">
        <v>0.81626312533730705</v>
      </c>
      <c r="BH37">
        <v>0.64690958880220317</v>
      </c>
      <c r="BI37">
        <v>0.81257036429859164</v>
      </c>
      <c r="BJ37">
        <v>0.67847701013731243</v>
      </c>
      <c r="BK37">
        <v>0.80106921640698825</v>
      </c>
      <c r="BL37">
        <v>0.7150839470629069</v>
      </c>
      <c r="BM37">
        <v>0.60283524427263535</v>
      </c>
      <c r="BN37">
        <v>0.41522041749149718</v>
      </c>
      <c r="BO37">
        <v>0.35212283201672678</v>
      </c>
      <c r="BP37">
        <v>0.62929979509306277</v>
      </c>
      <c r="BQ37">
        <v>0.63330563885678781</v>
      </c>
      <c r="BR37">
        <v>0.49575172938766421</v>
      </c>
      <c r="BS37">
        <v>0.4724849705335592</v>
      </c>
      <c r="BT37">
        <v>0.43009364395027178</v>
      </c>
      <c r="BU37">
        <v>0.47137617208451649</v>
      </c>
      <c r="BV37">
        <v>0.29933068178083522</v>
      </c>
      <c r="BZ37">
        <v>0.49613694785114543</v>
      </c>
      <c r="CA37">
        <v>0.46197495447600351</v>
      </c>
      <c r="CB37">
        <v>0.63099863101135467</v>
      </c>
      <c r="CC37">
        <v>0.7527827320161482</v>
      </c>
      <c r="CD37">
        <v>0.70088148686475393</v>
      </c>
      <c r="CE37">
        <v>0.75449473701654679</v>
      </c>
      <c r="CF37">
        <v>0.64254345346112551</v>
      </c>
      <c r="CG37">
        <v>0.53500340186538253</v>
      </c>
      <c r="CH37">
        <v>0.70446238979942288</v>
      </c>
      <c r="CI37">
        <v>0.80718175888375765</v>
      </c>
      <c r="CJ37">
        <v>0.55500271826854997</v>
      </c>
      <c r="CK37">
        <v>0.48325813191048761</v>
      </c>
      <c r="CL37">
        <v>0.6688310087806808</v>
      </c>
      <c r="CM37">
        <v>0.46574777238245002</v>
      </c>
      <c r="CN37">
        <v>0.70276763180116619</v>
      </c>
      <c r="CO37">
        <v>0.72992534704914624</v>
      </c>
      <c r="CP37">
        <v>0.68183820913181958</v>
      </c>
      <c r="CQ37">
        <v>0.90040973973825456</v>
      </c>
      <c r="CR37">
        <v>0.62419635058178624</v>
      </c>
    </row>
    <row r="38" spans="1:101" x14ac:dyDescent="0.25">
      <c r="A38" t="s">
        <v>52</v>
      </c>
      <c r="C38">
        <v>0.97322355882015288</v>
      </c>
      <c r="D38">
        <v>0.71800714006080968</v>
      </c>
      <c r="E38">
        <v>0.72259207456104568</v>
      </c>
      <c r="F38">
        <v>0.72491236316052599</v>
      </c>
      <c r="G38">
        <v>0.68535086344152307</v>
      </c>
      <c r="H38">
        <v>0.77537246821075434</v>
      </c>
      <c r="I38">
        <v>0.70909414225425427</v>
      </c>
      <c r="J38">
        <v>0.70915797084481846</v>
      </c>
      <c r="K38">
        <v>0.73050943700355753</v>
      </c>
      <c r="L38">
        <v>0.81748849764776244</v>
      </c>
      <c r="M38">
        <v>0.80558622864593965</v>
      </c>
      <c r="N38">
        <v>0.75456287530770105</v>
      </c>
      <c r="O38">
        <v>0.71582972008094858</v>
      </c>
      <c r="P38">
        <v>0.73214894117092877</v>
      </c>
      <c r="Q38">
        <v>0.68270911385075417</v>
      </c>
      <c r="R38">
        <v>0.49472499839135542</v>
      </c>
      <c r="S38">
        <v>0.7244679060200313</v>
      </c>
      <c r="T38">
        <v>0.68098725213463329</v>
      </c>
      <c r="U38">
        <v>0.67672650189686367</v>
      </c>
      <c r="V38">
        <v>0.71970912283764688</v>
      </c>
      <c r="W38">
        <v>0.55518386769953287</v>
      </c>
      <c r="AA38">
        <v>0.41642161534593908</v>
      </c>
      <c r="AB38">
        <v>0.67903484474292708</v>
      </c>
      <c r="AC38">
        <v>0.75633297048126125</v>
      </c>
      <c r="AD38">
        <v>0.7449459840185555</v>
      </c>
      <c r="AE38">
        <v>0.7945330221394632</v>
      </c>
      <c r="AF38">
        <v>0.81757897593266071</v>
      </c>
      <c r="AG38">
        <v>0.64124407066612665</v>
      </c>
      <c r="AH38">
        <v>0.80983893045083499</v>
      </c>
      <c r="AI38">
        <v>0.71027237394221809</v>
      </c>
      <c r="AJ38">
        <v>0.76328103948195714</v>
      </c>
      <c r="AK38">
        <v>0.648158102493129</v>
      </c>
      <c r="AL38">
        <v>0.82729367493415973</v>
      </c>
      <c r="AM38">
        <v>0.68235031122049261</v>
      </c>
      <c r="AN38">
        <v>0.78230020307502934</v>
      </c>
      <c r="AO38">
        <v>0.67652674211109098</v>
      </c>
      <c r="AP38">
        <v>0.83107701304530179</v>
      </c>
      <c r="AQ38">
        <v>0.74483094065362876</v>
      </c>
      <c r="AR38">
        <v>0.82210664016881374</v>
      </c>
      <c r="AS38">
        <v>0.64324616688330893</v>
      </c>
      <c r="BD38">
        <v>0.7122456623389658</v>
      </c>
      <c r="BE38">
        <v>0.7163898515659225</v>
      </c>
      <c r="BF38">
        <v>0.68132848506199029</v>
      </c>
      <c r="BG38">
        <v>0.75079439516167401</v>
      </c>
      <c r="BH38">
        <v>0.71962568008878469</v>
      </c>
      <c r="BI38">
        <v>0.8093180704848324</v>
      </c>
      <c r="BJ38">
        <v>0.69163333311086495</v>
      </c>
      <c r="BK38">
        <v>0.7751862623547523</v>
      </c>
      <c r="BL38">
        <v>0.68085550628251656</v>
      </c>
      <c r="BM38">
        <v>0.80385656757162682</v>
      </c>
      <c r="BN38">
        <v>0.62940834854982119</v>
      </c>
      <c r="BO38">
        <v>0.73754017620681944</v>
      </c>
      <c r="BP38">
        <v>0.68997556767897639</v>
      </c>
      <c r="BQ38">
        <v>0.82982429662742241</v>
      </c>
      <c r="BR38">
        <v>0.72260310139054285</v>
      </c>
      <c r="BS38">
        <v>0.88207317256893136</v>
      </c>
      <c r="BT38">
        <v>0.69746081191791642</v>
      </c>
      <c r="BU38">
        <v>0.89414986650292461</v>
      </c>
      <c r="BV38">
        <v>0.71295656753268954</v>
      </c>
      <c r="BZ38">
        <v>0.6972432646973572</v>
      </c>
      <c r="CA38">
        <v>0.78734801746202765</v>
      </c>
      <c r="CB38">
        <v>0.64960891726274739</v>
      </c>
      <c r="CC38">
        <v>0.77230804486721327</v>
      </c>
      <c r="CD38">
        <v>0.70613570015881699</v>
      </c>
      <c r="CE38">
        <v>0.8245584071219334</v>
      </c>
      <c r="CF38">
        <v>0.64030798922884313</v>
      </c>
      <c r="CG38">
        <v>0.82327739607163619</v>
      </c>
      <c r="CH38">
        <v>0.63587709229658063</v>
      </c>
      <c r="CI38">
        <v>0.77170225617880817</v>
      </c>
      <c r="CJ38">
        <v>0.54847802944374824</v>
      </c>
      <c r="CK38">
        <v>0.80608823099181048</v>
      </c>
      <c r="CL38">
        <v>0.72253460357198851</v>
      </c>
      <c r="CM38">
        <v>0.74325761819130387</v>
      </c>
      <c r="CN38">
        <v>0.67809284364410827</v>
      </c>
      <c r="CO38">
        <v>0.72688597131378718</v>
      </c>
      <c r="CP38">
        <v>0.78449530955755342</v>
      </c>
      <c r="CQ38">
        <v>0.81410385947421315</v>
      </c>
      <c r="CR38">
        <v>0.88844989762736404</v>
      </c>
    </row>
    <row r="39" spans="1:101" x14ac:dyDescent="0.25">
      <c r="A39" t="s">
        <v>53</v>
      </c>
      <c r="C39">
        <v>0.89506402635231874</v>
      </c>
      <c r="D39">
        <v>0.5324692653451083</v>
      </c>
      <c r="E39">
        <v>0.71622283964777755</v>
      </c>
      <c r="F39">
        <v>0.68553321325171446</v>
      </c>
      <c r="G39">
        <v>0.59372043080992476</v>
      </c>
      <c r="H39">
        <v>0.83971427859524794</v>
      </c>
      <c r="I39">
        <v>0.68566447108430384</v>
      </c>
      <c r="J39">
        <v>0.77337266362398771</v>
      </c>
      <c r="K39">
        <v>0.6631349446219208</v>
      </c>
      <c r="L39">
        <v>0.71081113656139139</v>
      </c>
      <c r="M39">
        <v>0.665436815141355</v>
      </c>
      <c r="N39">
        <v>0.78325433784325538</v>
      </c>
      <c r="O39">
        <v>0.67711114143881945</v>
      </c>
      <c r="P39">
        <v>0.75167971977493375</v>
      </c>
      <c r="Q39">
        <v>0.65936214289583228</v>
      </c>
      <c r="R39">
        <v>0.81328300609864945</v>
      </c>
      <c r="S39">
        <v>0.72386563391790515</v>
      </c>
      <c r="T39">
        <v>0.61515853511733531</v>
      </c>
      <c r="U39">
        <v>0.38149649332977292</v>
      </c>
      <c r="V39">
        <v>0.40630815012553478</v>
      </c>
      <c r="W39">
        <v>0.56890930584144017</v>
      </c>
      <c r="AA39">
        <v>0.56221744579968291</v>
      </c>
      <c r="AB39">
        <v>0.83821373478906824</v>
      </c>
      <c r="AC39">
        <v>0.63271974608017689</v>
      </c>
      <c r="AD39">
        <v>0.88082221486694745</v>
      </c>
      <c r="AE39">
        <v>0.70052676230423327</v>
      </c>
      <c r="AF39">
        <v>0.87520829275251655</v>
      </c>
      <c r="AG39">
        <v>0.5826978412003978</v>
      </c>
      <c r="AH39">
        <v>0.82664710221785254</v>
      </c>
      <c r="AI39">
        <v>0.59553629697976485</v>
      </c>
      <c r="AJ39">
        <v>0.86868535730415875</v>
      </c>
      <c r="AK39">
        <v>0.61289459757301523</v>
      </c>
      <c r="AL39">
        <v>0.88865669198818875</v>
      </c>
      <c r="AM39">
        <v>0.68117398660708561</v>
      </c>
      <c r="AN39">
        <v>0.91550467221721343</v>
      </c>
      <c r="AO39">
        <v>0.62283410278018125</v>
      </c>
      <c r="AP39">
        <v>0.63325130729320722</v>
      </c>
      <c r="AQ39">
        <v>0.61866323476327711</v>
      </c>
      <c r="AR39">
        <v>0.80298055596352413</v>
      </c>
      <c r="AS39">
        <v>0.60056405392997436</v>
      </c>
    </row>
    <row r="40" spans="1:101" x14ac:dyDescent="0.25">
      <c r="A40" t="s">
        <v>54</v>
      </c>
      <c r="C40">
        <v>0.95907959169607937</v>
      </c>
      <c r="D40">
        <v>0.78542760897576136</v>
      </c>
      <c r="E40">
        <v>0.69953422812465216</v>
      </c>
      <c r="F40">
        <v>0.93236995574804582</v>
      </c>
      <c r="G40">
        <v>0.67418023335184729</v>
      </c>
      <c r="H40">
        <v>0.89379929547041481</v>
      </c>
      <c r="I40">
        <v>0.64985408306249615</v>
      </c>
      <c r="J40">
        <v>0.55107453226271941</v>
      </c>
      <c r="K40">
        <v>0.64591252243755726</v>
      </c>
      <c r="L40">
        <v>0.78925264718157229</v>
      </c>
      <c r="M40">
        <v>0.6320149075229532</v>
      </c>
      <c r="N40">
        <v>0.78579492166878229</v>
      </c>
      <c r="O40">
        <v>0.72289050495797791</v>
      </c>
      <c r="P40">
        <v>0.85332414262595924</v>
      </c>
      <c r="Q40">
        <v>0.41652052407906992</v>
      </c>
      <c r="R40">
        <v>0.48093351873064027</v>
      </c>
      <c r="S40">
        <v>0.79918252310266491</v>
      </c>
      <c r="T40">
        <v>0.6119309472897444</v>
      </c>
      <c r="U40">
        <v>0.50758337437854373</v>
      </c>
      <c r="V40">
        <v>0.72075917346126983</v>
      </c>
      <c r="W40">
        <v>0.55257937100970245</v>
      </c>
      <c r="AA40">
        <v>0.55012506546053663</v>
      </c>
      <c r="AB40">
        <v>0.63150417974445838</v>
      </c>
      <c r="AC40">
        <v>0.60812563597233804</v>
      </c>
      <c r="AD40">
        <v>0.59618271401642986</v>
      </c>
      <c r="AE40">
        <v>0.66567223012233934</v>
      </c>
      <c r="AF40">
        <v>0.90029144240556214</v>
      </c>
      <c r="AG40">
        <v>0.70461736361001193</v>
      </c>
      <c r="AH40">
        <v>0.85614698364674446</v>
      </c>
      <c r="AI40">
        <v>0.62503827374381782</v>
      </c>
      <c r="AJ40">
        <v>0.85736409986877204</v>
      </c>
      <c r="AK40">
        <v>0.75388583403561049</v>
      </c>
      <c r="AL40">
        <v>0.74030447001462896</v>
      </c>
      <c r="AM40">
        <v>0.74810802510485597</v>
      </c>
      <c r="AN40">
        <v>0.74960305927601356</v>
      </c>
      <c r="AO40">
        <v>0.45320945780241051</v>
      </c>
      <c r="AP40">
        <v>0.79523631644099302</v>
      </c>
      <c r="AQ40">
        <v>0.68459491945985795</v>
      </c>
      <c r="AR40">
        <v>0.74671158826973771</v>
      </c>
      <c r="AS40">
        <v>0.6282028249880699</v>
      </c>
    </row>
    <row r="41" spans="1:101" x14ac:dyDescent="0.25">
      <c r="A41" t="s">
        <v>55</v>
      </c>
      <c r="C41">
        <v>0.89985551258199126</v>
      </c>
      <c r="D41">
        <v>0.58047404513359757</v>
      </c>
      <c r="E41">
        <v>0.51093096751260991</v>
      </c>
      <c r="F41">
        <v>0.23358908901071071</v>
      </c>
      <c r="G41">
        <v>0.5068059594856249</v>
      </c>
      <c r="H41">
        <v>0.71031585992534341</v>
      </c>
      <c r="I41">
        <v>0.6791108684553846</v>
      </c>
      <c r="J41">
        <v>0.78340645431964484</v>
      </c>
      <c r="K41">
        <v>0.66111114330797349</v>
      </c>
      <c r="L41">
        <v>0.63437386312798327</v>
      </c>
      <c r="M41">
        <v>0.63587709229658063</v>
      </c>
      <c r="N41">
        <v>0.6414439304343259</v>
      </c>
      <c r="O41">
        <v>0.58697924004175916</v>
      </c>
      <c r="P41">
        <v>0.60470522116305336</v>
      </c>
      <c r="Q41">
        <v>0.53359167205850655</v>
      </c>
      <c r="R41">
        <v>0.45828979128913638</v>
      </c>
      <c r="S41">
        <v>0.54506227625331571</v>
      </c>
      <c r="T41">
        <v>0.71285484115875608</v>
      </c>
      <c r="U41">
        <v>0.59074506962369588</v>
      </c>
      <c r="V41">
        <v>0.77845464254700547</v>
      </c>
      <c r="W41">
        <v>0.58830055414030324</v>
      </c>
      <c r="AA41">
        <v>0.59661294452760649</v>
      </c>
      <c r="AB41">
        <v>0.80963219758173166</v>
      </c>
      <c r="AC41">
        <v>0.67711760784619723</v>
      </c>
      <c r="AD41">
        <v>0.82774470764581609</v>
      </c>
      <c r="AE41">
        <v>0.70389223274359214</v>
      </c>
      <c r="AF41">
        <v>0.77550306207168662</v>
      </c>
      <c r="AG41">
        <v>0.65183775075747608</v>
      </c>
      <c r="AH41">
        <v>0.83581063126285804</v>
      </c>
      <c r="AI41">
        <v>0.62036226273344364</v>
      </c>
      <c r="AJ41">
        <v>0.83237417824692395</v>
      </c>
      <c r="AK41">
        <v>0.72045835729234531</v>
      </c>
      <c r="AL41">
        <v>0.72567302698457559</v>
      </c>
      <c r="AM41">
        <v>0.63415322234512095</v>
      </c>
      <c r="AN41">
        <v>0.76982077174645158</v>
      </c>
      <c r="AO41">
        <v>0.69115957655758253</v>
      </c>
      <c r="AP41">
        <v>0.81382276625147565</v>
      </c>
      <c r="AQ41">
        <v>0.59832712744534211</v>
      </c>
      <c r="AR41">
        <v>0.79381575462486742</v>
      </c>
      <c r="AS41">
        <v>0.71695361696051008</v>
      </c>
      <c r="BD41">
        <v>0.71986187577171612</v>
      </c>
      <c r="BE41">
        <v>0.61418220067398488</v>
      </c>
      <c r="BF41">
        <v>0.58258660899096615</v>
      </c>
      <c r="BG41">
        <v>0.66152034472685872</v>
      </c>
      <c r="BH41">
        <v>0.69996212757449006</v>
      </c>
      <c r="BI41">
        <v>0.87591249116137071</v>
      </c>
      <c r="BJ41">
        <v>0.6152660144960681</v>
      </c>
      <c r="BK41">
        <v>0.68261869551487819</v>
      </c>
      <c r="BL41">
        <v>0.67362099539923237</v>
      </c>
      <c r="BM41">
        <v>0.83820550772061753</v>
      </c>
      <c r="BN41">
        <v>0.61429390250750171</v>
      </c>
      <c r="BO41">
        <v>0.70414912462402879</v>
      </c>
      <c r="BP41">
        <v>0.64477913936202402</v>
      </c>
      <c r="BQ41">
        <v>0.70564848710676753</v>
      </c>
      <c r="BR41">
        <v>0.53591724802974261</v>
      </c>
      <c r="BS41">
        <v>0.68659094790814357</v>
      </c>
      <c r="BT41">
        <v>0.64330308801331371</v>
      </c>
      <c r="BU41">
        <v>0.76226048381289835</v>
      </c>
      <c r="BV41">
        <v>0.47584603288528482</v>
      </c>
      <c r="BZ41">
        <v>0.61087796328337152</v>
      </c>
      <c r="CA41">
        <v>0.7886856974279759</v>
      </c>
      <c r="CB41">
        <v>0.63161088216077976</v>
      </c>
      <c r="CC41">
        <v>0.76127740570522395</v>
      </c>
      <c r="CD41">
        <v>0.63640239606626803</v>
      </c>
      <c r="CE41">
        <v>0.82738715967954568</v>
      </c>
      <c r="CF41">
        <v>0.65666470358368811</v>
      </c>
      <c r="CG41">
        <v>0.82933931726417831</v>
      </c>
      <c r="CH41">
        <v>0.613810647142088</v>
      </c>
      <c r="CI41">
        <v>0.63337815721697222</v>
      </c>
      <c r="CJ41">
        <v>0.56487797124895367</v>
      </c>
      <c r="CK41">
        <v>0.74078125430867903</v>
      </c>
      <c r="CL41">
        <v>0.53081441053415723</v>
      </c>
      <c r="CM41">
        <v>0.76267636793197702</v>
      </c>
      <c r="CN41">
        <v>0.62258112092886297</v>
      </c>
      <c r="CO41">
        <v>0.71023113392796466</v>
      </c>
      <c r="CP41">
        <v>0.67861041276582756</v>
      </c>
      <c r="CQ41">
        <v>0.75023365984143686</v>
      </c>
      <c r="CR41">
        <v>0.87124315675522956</v>
      </c>
    </row>
    <row r="42" spans="1:101" x14ac:dyDescent="0.25">
      <c r="A42" t="s">
        <v>56</v>
      </c>
      <c r="C42">
        <v>0.9708869845966881</v>
      </c>
      <c r="D42">
        <v>0.79395892835476267</v>
      </c>
      <c r="E42">
        <v>0.72361218264639859</v>
      </c>
      <c r="F42">
        <v>0.88163664571427136</v>
      </c>
      <c r="G42">
        <v>0.80015721193520339</v>
      </c>
      <c r="H42">
        <v>0.88671186241911504</v>
      </c>
      <c r="I42">
        <v>0.70760106602147865</v>
      </c>
      <c r="J42">
        <v>0.88522261511131284</v>
      </c>
      <c r="K42">
        <v>0.69224208674453103</v>
      </c>
      <c r="L42">
        <v>0.83398911521473285</v>
      </c>
      <c r="M42">
        <v>0.73546957363928578</v>
      </c>
      <c r="N42">
        <v>0.88451037376675179</v>
      </c>
      <c r="O42">
        <v>0.71330202676491061</v>
      </c>
      <c r="P42">
        <v>0.83235862130471605</v>
      </c>
      <c r="Q42">
        <v>0.64123038968518786</v>
      </c>
      <c r="R42">
        <v>0.78435134032413634</v>
      </c>
      <c r="S42">
        <v>0.67977914246253823</v>
      </c>
      <c r="T42">
        <v>0.74062103562029113</v>
      </c>
      <c r="U42">
        <v>0.57205802461826316</v>
      </c>
      <c r="V42">
        <v>0.79463689296298934</v>
      </c>
      <c r="W42">
        <v>0.60331625956273205</v>
      </c>
      <c r="AA42">
        <v>0.70076521495960342</v>
      </c>
      <c r="AB42">
        <v>0.87605548700386393</v>
      </c>
      <c r="AC42">
        <v>0.7897040956070982</v>
      </c>
      <c r="AD42">
        <v>0.93111364549753006</v>
      </c>
      <c r="AE42">
        <v>0.72604817947063061</v>
      </c>
      <c r="AF42">
        <v>0.85083590506916751</v>
      </c>
      <c r="AG42">
        <v>0.63336697398049113</v>
      </c>
      <c r="AH42">
        <v>0.83859919158243812</v>
      </c>
      <c r="AI42">
        <v>0.68556726034600191</v>
      </c>
      <c r="AJ42">
        <v>0.47905062342000149</v>
      </c>
      <c r="AK42">
        <v>0.28599128279469782</v>
      </c>
      <c r="AL42">
        <v>0.85080158585011378</v>
      </c>
      <c r="AM42">
        <v>0.84366662511667367</v>
      </c>
      <c r="AN42">
        <v>0.89748236877978504</v>
      </c>
      <c r="AO42">
        <v>0.77394063157821158</v>
      </c>
      <c r="AP42">
        <v>0.91385593939813548</v>
      </c>
      <c r="AQ42">
        <v>0.6648732819078641</v>
      </c>
      <c r="AR42">
        <v>0.87951681880524146</v>
      </c>
      <c r="AS42">
        <v>0.78771437871407679</v>
      </c>
      <c r="BD42">
        <v>0.70411799654305651</v>
      </c>
      <c r="BE42">
        <v>0.89176846504315799</v>
      </c>
      <c r="BF42">
        <v>0.68294262082087598</v>
      </c>
      <c r="BG42">
        <v>0.88881713756156122</v>
      </c>
      <c r="BH42">
        <v>0.69361748824453995</v>
      </c>
      <c r="BI42">
        <v>0.87817858516708103</v>
      </c>
      <c r="BJ42">
        <v>0.66376753593268267</v>
      </c>
      <c r="BK42">
        <v>0.80766402602080856</v>
      </c>
      <c r="BL42">
        <v>0.67182943452482025</v>
      </c>
      <c r="BM42">
        <v>0.7195826576986698</v>
      </c>
      <c r="BN42">
        <v>0.60429849504474198</v>
      </c>
      <c r="BO42">
        <v>0.86168977966646021</v>
      </c>
      <c r="BP42">
        <v>0.77379206111927079</v>
      </c>
      <c r="BQ42">
        <v>0.89346550809134107</v>
      </c>
      <c r="BR42">
        <v>0.73770459705603697</v>
      </c>
      <c r="BS42">
        <v>0.88709475578074437</v>
      </c>
      <c r="BT42">
        <v>0.66418103321364452</v>
      </c>
      <c r="BU42">
        <v>0.86961824808793065</v>
      </c>
      <c r="BV42">
        <v>0.76835715009980776</v>
      </c>
      <c r="BZ42">
        <v>0.72965124858897812</v>
      </c>
      <c r="CA42">
        <v>0.93478949289494417</v>
      </c>
      <c r="CB42">
        <v>0.68393540068610414</v>
      </c>
      <c r="CC42">
        <v>0.83773898125113111</v>
      </c>
      <c r="CD42">
        <v>0.70254110035355788</v>
      </c>
      <c r="CE42">
        <v>0.73195598711934584</v>
      </c>
      <c r="CF42">
        <v>0.6282028249880699</v>
      </c>
      <c r="CG42">
        <v>0.85584935149423891</v>
      </c>
      <c r="CH42">
        <v>0.64547703361339692</v>
      </c>
      <c r="CI42">
        <v>0.82668837002175877</v>
      </c>
      <c r="CJ42">
        <v>0.71738842866689323</v>
      </c>
      <c r="CK42">
        <v>0.91657297014553751</v>
      </c>
      <c r="CL42">
        <v>0.69207269272601057</v>
      </c>
      <c r="CM42">
        <v>0.8571444566436377</v>
      </c>
      <c r="CN42">
        <v>0.71738842866689334</v>
      </c>
      <c r="CO42">
        <v>0.87426823223755423</v>
      </c>
      <c r="CP42">
        <v>0.79280008076798958</v>
      </c>
      <c r="CQ42">
        <v>0.91352986631661903</v>
      </c>
      <c r="CR42">
        <v>0.80881053471893227</v>
      </c>
    </row>
    <row r="43" spans="1:101" x14ac:dyDescent="0.25">
      <c r="A43" t="s">
        <v>57</v>
      </c>
      <c r="BD43">
        <v>0.68224976099904555</v>
      </c>
      <c r="BE43">
        <v>0.74347766295154627</v>
      </c>
      <c r="BF43">
        <v>0.60791121317036612</v>
      </c>
      <c r="BG43">
        <v>0.6886858632831484</v>
      </c>
      <c r="BH43">
        <v>0.70923247350950813</v>
      </c>
      <c r="BI43">
        <v>0.86941406431174795</v>
      </c>
      <c r="BJ43">
        <v>0.65511376055369874</v>
      </c>
      <c r="BK43">
        <v>0.7923115726407618</v>
      </c>
      <c r="BL43">
        <v>0.64848060595610646</v>
      </c>
      <c r="BM43">
        <v>0.53343524935806175</v>
      </c>
      <c r="BN43">
        <v>0.57690897430742327</v>
      </c>
      <c r="BO43">
        <v>0.81094199509558917</v>
      </c>
      <c r="BP43">
        <v>0.64431357140242451</v>
      </c>
      <c r="BQ43">
        <v>0.82398325702546704</v>
      </c>
      <c r="BR43">
        <v>0.66474357273649354</v>
      </c>
      <c r="BS43">
        <v>0.8512293329958639</v>
      </c>
      <c r="BT43">
        <v>0.69195563588550546</v>
      </c>
      <c r="BU43">
        <v>0.80333787189923633</v>
      </c>
      <c r="BV43">
        <v>0.33678339970854387</v>
      </c>
      <c r="BZ43">
        <v>0.61893800059839876</v>
      </c>
      <c r="CA43">
        <v>0.73943215469579215</v>
      </c>
      <c r="CB43">
        <v>0.61233948660686444</v>
      </c>
      <c r="CC43">
        <v>0.76936299644693329</v>
      </c>
      <c r="CD43">
        <v>0.69175974452278466</v>
      </c>
      <c r="CE43">
        <v>0.85740965831685034</v>
      </c>
      <c r="CF43">
        <v>0.63098165814985374</v>
      </c>
      <c r="CG43">
        <v>0.74080218196239922</v>
      </c>
      <c r="CH43">
        <v>0.62363899984993065</v>
      </c>
      <c r="CI43">
        <v>0.66297751554254147</v>
      </c>
      <c r="CJ43">
        <v>0.57007205939227268</v>
      </c>
      <c r="CK43">
        <v>0.71410572874361777</v>
      </c>
      <c r="CL43">
        <v>0.6285489475077336</v>
      </c>
      <c r="CM43">
        <v>0.87177006897870457</v>
      </c>
      <c r="CN43">
        <v>0.70501832958185962</v>
      </c>
      <c r="CO43">
        <v>0.67124649461629049</v>
      </c>
      <c r="CP43">
        <v>0.67442913025928652</v>
      </c>
      <c r="CQ43">
        <v>0.7462666161841961</v>
      </c>
      <c r="CR43">
        <v>0.69779079832126745</v>
      </c>
    </row>
    <row r="44" spans="1:101" x14ac:dyDescent="0.25">
      <c r="A44" t="s">
        <v>58</v>
      </c>
      <c r="C44">
        <v>0.95573719180623107</v>
      </c>
      <c r="D44">
        <v>0.42725701346834</v>
      </c>
      <c r="E44">
        <v>0.60264745212572857</v>
      </c>
      <c r="F44">
        <v>0.40167444457148122</v>
      </c>
      <c r="G44">
        <v>0.6469276983138823</v>
      </c>
      <c r="H44">
        <v>0.90041839113859767</v>
      </c>
      <c r="I44">
        <v>0.67780198877168463</v>
      </c>
      <c r="J44">
        <v>0.66059672643444933</v>
      </c>
      <c r="K44">
        <v>0.63807068588350802</v>
      </c>
      <c r="L44">
        <v>0.52854037119020669</v>
      </c>
      <c r="M44">
        <v>0.57270892972919418</v>
      </c>
      <c r="N44">
        <v>0.31793157431223512</v>
      </c>
      <c r="O44">
        <v>0.43560438884626901</v>
      </c>
      <c r="P44">
        <v>0.76054078268049063</v>
      </c>
      <c r="Q44">
        <v>0.62351509032107832</v>
      </c>
      <c r="R44">
        <v>0.6608633285415928</v>
      </c>
      <c r="S44">
        <v>0.78351508146892679</v>
      </c>
      <c r="T44">
        <v>0.63565829398784679</v>
      </c>
      <c r="U44">
        <v>0.50716445551401013</v>
      </c>
      <c r="V44">
        <v>0.61219394710176478</v>
      </c>
      <c r="W44">
        <v>0.66675921930680604</v>
      </c>
      <c r="AA44">
        <v>0.58705720837835407</v>
      </c>
      <c r="AB44">
        <v>0.3717784180098363</v>
      </c>
      <c r="AC44">
        <v>0.68174579391190071</v>
      </c>
      <c r="AD44">
        <v>0.67315278983358307</v>
      </c>
      <c r="AE44">
        <v>0.74723945269495839</v>
      </c>
      <c r="AF44">
        <v>0.81955749509716458</v>
      </c>
      <c r="AG44">
        <v>0.54830287871258376</v>
      </c>
      <c r="AH44">
        <v>0.72725939903153081</v>
      </c>
      <c r="AI44">
        <v>0.49814615120898009</v>
      </c>
      <c r="AJ44">
        <v>0.67863007297113476</v>
      </c>
      <c r="AK44">
        <v>0.51198976657887829</v>
      </c>
      <c r="AL44">
        <v>0.80753866458776613</v>
      </c>
      <c r="AM44">
        <v>0.61435993633491937</v>
      </c>
      <c r="AN44">
        <v>0.7251465205762283</v>
      </c>
      <c r="AO44">
        <v>0.6852450528574483</v>
      </c>
      <c r="AP44">
        <v>0.8451637627509887</v>
      </c>
      <c r="AQ44">
        <v>0.64195625084909858</v>
      </c>
      <c r="AR44">
        <v>0.81909567414925177</v>
      </c>
      <c r="AS44">
        <v>0.71782005975313645</v>
      </c>
    </row>
    <row r="45" spans="1:101" x14ac:dyDescent="0.25">
      <c r="A45" t="s">
        <v>59</v>
      </c>
      <c r="C45">
        <v>0.96789432876545711</v>
      </c>
      <c r="D45">
        <v>0.65231806330805553</v>
      </c>
      <c r="E45">
        <v>0.54176004845372849</v>
      </c>
      <c r="F45">
        <v>0.49761281439089011</v>
      </c>
      <c r="G45">
        <v>0.46746818953991259</v>
      </c>
      <c r="H45">
        <v>0.55111463365929059</v>
      </c>
      <c r="I45">
        <v>0.63210401712770792</v>
      </c>
      <c r="J45">
        <v>0.58910064732887768</v>
      </c>
      <c r="K45">
        <v>0.48648524931063292</v>
      </c>
      <c r="L45">
        <v>0.73340893971720411</v>
      </c>
      <c r="M45">
        <v>0.62182421524203446</v>
      </c>
      <c r="N45">
        <v>0.7759097082589701</v>
      </c>
      <c r="O45">
        <v>0.67952813684244773</v>
      </c>
      <c r="P45">
        <v>0.80491439109583307</v>
      </c>
      <c r="Q45">
        <v>0.65220089490326194</v>
      </c>
      <c r="R45">
        <v>0.75142190960261024</v>
      </c>
      <c r="S45">
        <v>0.72206718949083892</v>
      </c>
      <c r="T45">
        <v>0.7992596785649041</v>
      </c>
      <c r="U45">
        <v>0.63587709229658063</v>
      </c>
      <c r="V45">
        <v>0.76985500714738597</v>
      </c>
      <c r="W45">
        <v>0.60924962186544773</v>
      </c>
      <c r="AA45">
        <v>0.69993564261371533</v>
      </c>
      <c r="AB45">
        <v>0.60453841341203285</v>
      </c>
      <c r="AC45">
        <v>0.64650922572915415</v>
      </c>
      <c r="AD45">
        <v>0.83454216446407903</v>
      </c>
      <c r="AE45">
        <v>0.67627684386363962</v>
      </c>
      <c r="AF45">
        <v>0.82864944589248901</v>
      </c>
      <c r="AG45">
        <v>0.63987217797921836</v>
      </c>
      <c r="AH45">
        <v>0.810444436873757</v>
      </c>
      <c r="AI45">
        <v>0.64107388476950888</v>
      </c>
      <c r="AJ45">
        <v>0.8022570601705834</v>
      </c>
      <c r="AK45">
        <v>0.71008627790967904</v>
      </c>
      <c r="AL45">
        <v>0.72594188310017771</v>
      </c>
      <c r="AM45">
        <v>0.5787191388877726</v>
      </c>
      <c r="AN45">
        <v>0.63762683790196406</v>
      </c>
      <c r="AO45">
        <v>0.77375189921929766</v>
      </c>
      <c r="AP45">
        <v>0.74898984143178771</v>
      </c>
      <c r="AQ45">
        <v>0.73540029186384737</v>
      </c>
      <c r="AR45">
        <v>0.80408506534248625</v>
      </c>
      <c r="AS45">
        <v>0.61289459757301523</v>
      </c>
    </row>
    <row r="46" spans="1:101" x14ac:dyDescent="0.25">
      <c r="A46" t="s">
        <v>60</v>
      </c>
      <c r="BB46">
        <v>0.61216687840551776</v>
      </c>
      <c r="BC46">
        <v>0.71430053361475532</v>
      </c>
      <c r="BD46">
        <v>0.64360541680473526</v>
      </c>
      <c r="BE46">
        <v>0.34355636872130962</v>
      </c>
      <c r="BF46">
        <v>0.35318801426469709</v>
      </c>
      <c r="BG46">
        <v>0.63540673368361167</v>
      </c>
      <c r="BH46">
        <v>0.61619356855702612</v>
      </c>
      <c r="BI46">
        <v>0.61378856258224823</v>
      </c>
      <c r="BJ46">
        <v>0.59438148023377557</v>
      </c>
      <c r="BK46">
        <v>0.65391064338224547</v>
      </c>
      <c r="BL46">
        <v>0.54601035268439535</v>
      </c>
      <c r="BM46">
        <v>0.65352048784516581</v>
      </c>
      <c r="BN46">
        <v>0.53196308941653292</v>
      </c>
      <c r="BO46">
        <v>0.60463332067299669</v>
      </c>
      <c r="BP46">
        <v>0.58519753824889831</v>
      </c>
      <c r="BQ46">
        <v>0.51517432459125378</v>
      </c>
      <c r="BR46">
        <v>0.57821041358568737</v>
      </c>
      <c r="BS46">
        <v>0.65555842909240636</v>
      </c>
      <c r="BT46">
        <v>0.64719929860595393</v>
      </c>
      <c r="BU46">
        <v>0.69592445422423754</v>
      </c>
      <c r="BV46">
        <v>0.52292308268570842</v>
      </c>
      <c r="BZ46">
        <v>0.66107195332178637</v>
      </c>
      <c r="CA46">
        <v>0.67706735605395529</v>
      </c>
      <c r="CB46">
        <v>0.66873444810898031</v>
      </c>
      <c r="CC46">
        <v>0.48671011002617032</v>
      </c>
      <c r="CD46">
        <v>0.69597700638838</v>
      </c>
      <c r="CE46">
        <v>0.72396508792081293</v>
      </c>
      <c r="CF46">
        <v>0.67315334793645087</v>
      </c>
      <c r="CG46">
        <v>0.84759052043537741</v>
      </c>
      <c r="CH46">
        <v>0.57797492791285943</v>
      </c>
      <c r="CI46">
        <v>0.75702307230247334</v>
      </c>
      <c r="CJ46">
        <v>0.56958282457564602</v>
      </c>
      <c r="CK46">
        <v>0.72729933085792053</v>
      </c>
      <c r="CL46">
        <v>0.6369931190103193</v>
      </c>
      <c r="CM46">
        <v>0.73475392946142526</v>
      </c>
      <c r="CN46">
        <v>0.51712439731230742</v>
      </c>
      <c r="CO46">
        <v>0.65958466560080331</v>
      </c>
      <c r="CP46">
        <v>0.68388154614273855</v>
      </c>
      <c r="CQ46">
        <v>0.60341295599932943</v>
      </c>
      <c r="CR46">
        <v>0.74030615500791086</v>
      </c>
      <c r="CV46">
        <v>0.42570347958079741</v>
      </c>
      <c r="CW46">
        <v>0.94152208099066503</v>
      </c>
    </row>
    <row r="47" spans="1:101" x14ac:dyDescent="0.25">
      <c r="A47" t="s">
        <v>61</v>
      </c>
      <c r="C47">
        <v>0.97227754497281127</v>
      </c>
      <c r="D47">
        <v>0.65601805158536242</v>
      </c>
      <c r="E47">
        <v>0.668450288594308</v>
      </c>
      <c r="F47">
        <v>0.75886052299716733</v>
      </c>
      <c r="G47">
        <v>0.78546716230666236</v>
      </c>
      <c r="H47">
        <v>0.80450411583367909</v>
      </c>
      <c r="I47">
        <v>0.82178094655902467</v>
      </c>
      <c r="J47">
        <v>0.64555426042387531</v>
      </c>
      <c r="K47">
        <v>0.68464979425221195</v>
      </c>
      <c r="L47">
        <v>0.76180699195388679</v>
      </c>
      <c r="M47">
        <v>0.69898409666163985</v>
      </c>
      <c r="N47">
        <v>0.62654860366744602</v>
      </c>
      <c r="O47">
        <v>0.77554996048686253</v>
      </c>
      <c r="P47">
        <v>0.63932786986258472</v>
      </c>
      <c r="Q47">
        <v>0.709653834470379</v>
      </c>
      <c r="R47">
        <v>0.74160036966720666</v>
      </c>
      <c r="S47">
        <v>0.67332606029688646</v>
      </c>
      <c r="T47">
        <v>0.61761499917973683</v>
      </c>
      <c r="U47">
        <v>0.66196304566830788</v>
      </c>
      <c r="V47">
        <v>0.81376859695144643</v>
      </c>
      <c r="W47">
        <v>0.55101347511205501</v>
      </c>
      <c r="AA47">
        <v>0.58965948444628302</v>
      </c>
      <c r="AB47">
        <v>0.67196726032332665</v>
      </c>
      <c r="AC47">
        <v>0.76581892987929456</v>
      </c>
      <c r="AD47">
        <v>0.71895454241494827</v>
      </c>
      <c r="AE47">
        <v>0.71178780579927237</v>
      </c>
      <c r="AF47">
        <v>0.56157090221137496</v>
      </c>
      <c r="AG47">
        <v>0.68892785130037726</v>
      </c>
      <c r="AH47">
        <v>0.62502102519065217</v>
      </c>
      <c r="AI47">
        <v>0.65951198910402198</v>
      </c>
      <c r="AJ47">
        <v>0.64359458829482741</v>
      </c>
      <c r="AK47">
        <v>0.63916316010276231</v>
      </c>
      <c r="AL47">
        <v>0.76318026147427032</v>
      </c>
      <c r="AM47">
        <v>0.69575318325254043</v>
      </c>
      <c r="AN47">
        <v>0.76712257654226523</v>
      </c>
      <c r="AO47">
        <v>0.63587709229658063</v>
      </c>
      <c r="AP47">
        <v>0.7843049614274672</v>
      </c>
      <c r="AQ47">
        <v>0.6717252649818084</v>
      </c>
      <c r="AR47">
        <v>0.88312572986753979</v>
      </c>
      <c r="AS47">
        <v>0.65659330248054215</v>
      </c>
      <c r="AW47">
        <v>0.68225610773427958</v>
      </c>
      <c r="AX47">
        <v>0.87361841975026711</v>
      </c>
      <c r="BB47">
        <v>0.96707135941319611</v>
      </c>
      <c r="BC47">
        <v>0.30974842456546509</v>
      </c>
      <c r="BD47">
        <v>0.40076471813742048</v>
      </c>
      <c r="BE47">
        <v>0.51307285694681981</v>
      </c>
      <c r="BF47">
        <v>0.56466137328557708</v>
      </c>
      <c r="BG47">
        <v>0.69157532871515248</v>
      </c>
      <c r="BH47">
        <v>0.69471623261929027</v>
      </c>
      <c r="BI47">
        <v>0.68844855642087999</v>
      </c>
      <c r="BJ47">
        <v>0.64065903810803559</v>
      </c>
      <c r="BK47">
        <v>0.57865508954152645</v>
      </c>
      <c r="BL47">
        <v>0.67460150351337778</v>
      </c>
      <c r="BM47">
        <v>0.34489286557597287</v>
      </c>
      <c r="BN47">
        <v>0.52760832076196329</v>
      </c>
      <c r="BO47">
        <v>0.62582836798557151</v>
      </c>
      <c r="BP47">
        <v>0.70781199368710568</v>
      </c>
      <c r="BQ47">
        <v>0.75646145912638618</v>
      </c>
      <c r="BR47">
        <v>0.71658828163787203</v>
      </c>
      <c r="BS47">
        <v>0.83851594343437785</v>
      </c>
      <c r="BT47">
        <v>0.70662262945629895</v>
      </c>
      <c r="BU47">
        <v>0.71940734126512229</v>
      </c>
      <c r="BV47">
        <v>0.53249490218042139</v>
      </c>
      <c r="BZ47">
        <v>0.64054895947596702</v>
      </c>
      <c r="CA47">
        <v>0.69078659174172763</v>
      </c>
      <c r="CB47">
        <v>0.62599252779749903</v>
      </c>
      <c r="CC47">
        <v>0.60059801674056168</v>
      </c>
      <c r="CD47">
        <v>0.63987938472952199</v>
      </c>
      <c r="CE47">
        <v>0.58309362902836304</v>
      </c>
      <c r="CF47">
        <v>0.61839281049196426</v>
      </c>
      <c r="CG47">
        <v>0.63161088216077976</v>
      </c>
      <c r="CH47">
        <v>0.67754744038894454</v>
      </c>
      <c r="CI47">
        <v>0.6547204204707967</v>
      </c>
      <c r="CJ47">
        <v>0.57426923475251257</v>
      </c>
      <c r="CK47">
        <v>0.78371860499421875</v>
      </c>
      <c r="CL47">
        <v>0.62145802481527301</v>
      </c>
      <c r="CM47">
        <v>0.73353738951966274</v>
      </c>
      <c r="CN47">
        <v>0.68705715645459942</v>
      </c>
      <c r="CO47">
        <v>0.73422994697183508</v>
      </c>
      <c r="CP47">
        <v>0.5898674484640688</v>
      </c>
      <c r="CQ47">
        <v>0.77608109092924704</v>
      </c>
      <c r="CR47">
        <v>0.62272995630722205</v>
      </c>
      <c r="CV47">
        <v>0.41127382412742602</v>
      </c>
      <c r="CW47">
        <v>0.97252186146245401</v>
      </c>
    </row>
    <row r="48" spans="1:101" x14ac:dyDescent="0.25">
      <c r="A48" t="s">
        <v>62</v>
      </c>
      <c r="C48">
        <v>0.96718483302683256</v>
      </c>
      <c r="D48">
        <v>0.41498732480019901</v>
      </c>
      <c r="E48">
        <v>0.53234320911068345</v>
      </c>
      <c r="F48">
        <v>0.49459900139675378</v>
      </c>
      <c r="G48">
        <v>0.72847503341270226</v>
      </c>
      <c r="H48">
        <v>0.7113445097855251</v>
      </c>
      <c r="I48">
        <v>0.59609020096070997</v>
      </c>
      <c r="J48">
        <v>0.63987656707462204</v>
      </c>
      <c r="K48">
        <v>0.54949490485373398</v>
      </c>
      <c r="L48">
        <v>0.68073462646835847</v>
      </c>
      <c r="M48">
        <v>0.62725774253928224</v>
      </c>
      <c r="N48">
        <v>0.53300886336338105</v>
      </c>
      <c r="O48">
        <v>0.62936582304852495</v>
      </c>
      <c r="P48">
        <v>0.32091365333916838</v>
      </c>
      <c r="Q48">
        <v>0.63274999916976638</v>
      </c>
      <c r="R48">
        <v>0.78605359400761654</v>
      </c>
      <c r="S48">
        <v>0.6271205360360651</v>
      </c>
      <c r="T48">
        <v>0.71855101480252237</v>
      </c>
      <c r="U48">
        <v>0.60923013381723257</v>
      </c>
      <c r="V48">
        <v>0.76657781113825885</v>
      </c>
      <c r="W48">
        <v>8.1911213021395507E-2</v>
      </c>
      <c r="AA48">
        <v>0.16978456530124539</v>
      </c>
      <c r="AB48">
        <v>0.6956408902575334</v>
      </c>
      <c r="AC48">
        <v>0.55933535011199498</v>
      </c>
      <c r="AD48">
        <v>0.64382571879361661</v>
      </c>
      <c r="AE48">
        <v>0.5355615123414913</v>
      </c>
      <c r="AF48">
        <v>0.61083399206706424</v>
      </c>
      <c r="AG48">
        <v>0.55424376135585418</v>
      </c>
      <c r="AH48">
        <v>0.62368462934806523</v>
      </c>
      <c r="AI48">
        <v>0.57777435262725352</v>
      </c>
      <c r="AJ48">
        <v>0.66174970853113035</v>
      </c>
      <c r="AK48">
        <v>0.64926876136417067</v>
      </c>
      <c r="AL48">
        <v>0.80157720536224264</v>
      </c>
      <c r="AM48">
        <v>0.6838183608186239</v>
      </c>
      <c r="AN48">
        <v>0.76445739110008359</v>
      </c>
      <c r="AO48">
        <v>0.5863555895072593</v>
      </c>
      <c r="AP48">
        <v>0.56378157947686991</v>
      </c>
      <c r="AQ48">
        <v>0.45965533924721269</v>
      </c>
      <c r="AR48">
        <v>0.69997586526487521</v>
      </c>
      <c r="AS48">
        <v>0.646550557539465</v>
      </c>
      <c r="AW48">
        <v>0.4736328865132487</v>
      </c>
      <c r="AX48">
        <v>0.94775771920675067</v>
      </c>
      <c r="BB48">
        <v>0.95522942764138541</v>
      </c>
      <c r="BC48">
        <v>0.41333862051246462</v>
      </c>
      <c r="BD48">
        <v>0.52965672438363254</v>
      </c>
      <c r="BE48">
        <v>0.67389665689173694</v>
      </c>
      <c r="BF48">
        <v>0.53956716979046904</v>
      </c>
      <c r="BG48">
        <v>0.61381064714208811</v>
      </c>
      <c r="BH48">
        <v>0.55182606355746866</v>
      </c>
      <c r="BI48">
        <v>0.63326314186500898</v>
      </c>
      <c r="BJ48">
        <v>0.53047375593878709</v>
      </c>
      <c r="BK48">
        <v>0.47164621899095382</v>
      </c>
      <c r="BL48">
        <v>0.42294535887088952</v>
      </c>
      <c r="BM48">
        <v>0.27133303292207789</v>
      </c>
      <c r="BN48">
        <v>0.2226323209035152</v>
      </c>
      <c r="BO48">
        <v>0.72166606560816682</v>
      </c>
      <c r="BP48">
        <v>0.60811886262085735</v>
      </c>
      <c r="BQ48">
        <v>0.52820415239574114</v>
      </c>
      <c r="BR48">
        <v>0.50494897680757678</v>
      </c>
      <c r="BS48">
        <v>0.73367960088189677</v>
      </c>
      <c r="BT48">
        <v>0.63174540902270337</v>
      </c>
      <c r="BU48">
        <v>0.77008552521217644</v>
      </c>
      <c r="BV48">
        <v>0.60135966007569619</v>
      </c>
      <c r="BZ48">
        <v>0.61375854725402079</v>
      </c>
      <c r="CA48">
        <v>0.57051620068210951</v>
      </c>
      <c r="CB48">
        <v>0.53088480461686605</v>
      </c>
      <c r="CC48">
        <v>0.63420325411139256</v>
      </c>
      <c r="CD48">
        <v>0.58319019856563981</v>
      </c>
      <c r="CE48">
        <v>0.60955643075458033</v>
      </c>
      <c r="CF48">
        <v>0.59051927297744577</v>
      </c>
      <c r="CG48">
        <v>0.58808621598556554</v>
      </c>
      <c r="CH48">
        <v>0.56779879617657603</v>
      </c>
      <c r="CI48">
        <v>0.683550402920586</v>
      </c>
      <c r="CJ48">
        <v>0.60858572140469303</v>
      </c>
      <c r="CK48">
        <v>0.72973876426798356</v>
      </c>
      <c r="CL48">
        <v>0.69483637612577298</v>
      </c>
      <c r="CM48">
        <v>0.53192797494568178</v>
      </c>
      <c r="CN48">
        <v>0.1722111646975322</v>
      </c>
      <c r="CO48">
        <v>0.77338245310192177</v>
      </c>
      <c r="CP48">
        <v>0.62231733233469511</v>
      </c>
      <c r="CQ48">
        <v>0.75702897148017012</v>
      </c>
      <c r="CR48">
        <v>0.55764477230723974</v>
      </c>
      <c r="CV48">
        <v>0.5611084975336319</v>
      </c>
      <c r="CW48">
        <v>0.95928445709075338</v>
      </c>
    </row>
    <row r="49" spans="1:101" x14ac:dyDescent="0.25">
      <c r="A49" t="s">
        <v>63</v>
      </c>
      <c r="C49">
        <v>0.96040745290174856</v>
      </c>
      <c r="D49">
        <v>0.21473774679849181</v>
      </c>
      <c r="E49">
        <v>0.44268706420694959</v>
      </c>
      <c r="F49">
        <v>0.39603829344122599</v>
      </c>
      <c r="G49">
        <v>0.64429436809065976</v>
      </c>
      <c r="H49">
        <v>0.66084782052832858</v>
      </c>
      <c r="I49">
        <v>0.34385059898885117</v>
      </c>
      <c r="J49">
        <v>0.27755674254367441</v>
      </c>
      <c r="K49">
        <v>0.52961611570575629</v>
      </c>
      <c r="L49">
        <v>0.47290075933204379</v>
      </c>
      <c r="M49">
        <v>0.39627607292653072</v>
      </c>
      <c r="N49">
        <v>0.61925344165039398</v>
      </c>
      <c r="O49">
        <v>0.66563270822283505</v>
      </c>
      <c r="P49">
        <v>0.60503835240282244</v>
      </c>
      <c r="Q49">
        <v>0.58019578750718948</v>
      </c>
      <c r="R49">
        <v>0.63797077015188641</v>
      </c>
      <c r="S49">
        <v>0.67708021612992098</v>
      </c>
      <c r="T49">
        <v>0.72151351062555991</v>
      </c>
      <c r="U49">
        <v>0.72326749420385816</v>
      </c>
      <c r="V49">
        <v>0.75258379877741566</v>
      </c>
      <c r="W49">
        <v>0.37056951316506959</v>
      </c>
      <c r="AA49">
        <v>0.50901415939332595</v>
      </c>
      <c r="AB49">
        <v>0.61441189503677018</v>
      </c>
      <c r="AC49">
        <v>0.68917904177682354</v>
      </c>
      <c r="AD49">
        <v>0.70276417054161522</v>
      </c>
      <c r="AE49">
        <v>0.70138744610404913</v>
      </c>
      <c r="AF49">
        <v>0.69945467519393312</v>
      </c>
      <c r="AG49">
        <v>0.51348769029020236</v>
      </c>
      <c r="AH49">
        <v>0.63389983192932198</v>
      </c>
      <c r="AI49">
        <v>0.53736954315019725</v>
      </c>
      <c r="AJ49">
        <v>0.64741540270491515</v>
      </c>
      <c r="AK49">
        <v>0.64020868501867489</v>
      </c>
      <c r="AL49">
        <v>0.30731598458484921</v>
      </c>
      <c r="AM49">
        <v>0.6328454188571796</v>
      </c>
      <c r="AN49">
        <v>0.73672990919862313</v>
      </c>
      <c r="AO49">
        <v>0.65023699108050059</v>
      </c>
      <c r="AP49">
        <v>0.71554553905102392</v>
      </c>
      <c r="AQ49">
        <v>0.63577349192141674</v>
      </c>
      <c r="AR49">
        <v>0.59570112176012724</v>
      </c>
      <c r="AS49">
        <v>0.60305832168496676</v>
      </c>
      <c r="AW49">
        <v>0.45089509322829341</v>
      </c>
      <c r="AX49">
        <v>0.93716792469723365</v>
      </c>
      <c r="BB49">
        <v>0.87525388578778995</v>
      </c>
      <c r="BC49">
        <v>0.47196537448361747</v>
      </c>
      <c r="BD49">
        <v>0.62187882195094679</v>
      </c>
      <c r="BE49">
        <v>0.61819184485992662</v>
      </c>
      <c r="BF49">
        <v>0.6670054497487885</v>
      </c>
      <c r="BG49">
        <v>0.70644298872369216</v>
      </c>
      <c r="BH49">
        <v>0.61469543579884467</v>
      </c>
      <c r="BI49">
        <v>0.63551703204373045</v>
      </c>
      <c r="BJ49">
        <v>0.60299204197416434</v>
      </c>
      <c r="BK49">
        <v>0.80756215572667844</v>
      </c>
      <c r="BL49">
        <v>0.6816783116875017</v>
      </c>
      <c r="BM49">
        <v>0.59011206816148931</v>
      </c>
      <c r="BN49">
        <v>0.55212340533111481</v>
      </c>
      <c r="BO49">
        <v>0.49082752891497972</v>
      </c>
      <c r="BP49">
        <v>0.62605683969120329</v>
      </c>
      <c r="BQ49">
        <v>0.68299542616565223</v>
      </c>
      <c r="BR49">
        <v>0.66425774911759272</v>
      </c>
      <c r="BS49">
        <v>0.39328674671927838</v>
      </c>
      <c r="BT49">
        <v>0.42447758973923622</v>
      </c>
      <c r="BU49">
        <v>0.56987185497936077</v>
      </c>
      <c r="BV49">
        <v>0.53092378498224857</v>
      </c>
      <c r="BZ49">
        <v>0.63704580132867861</v>
      </c>
      <c r="CA49">
        <v>0.74396890463267573</v>
      </c>
      <c r="CB49">
        <v>0.64238394872776483</v>
      </c>
      <c r="CC49">
        <v>0.75155243605706712</v>
      </c>
      <c r="CD49">
        <v>0.69164820634502977</v>
      </c>
      <c r="CE49">
        <v>0.69631782957322652</v>
      </c>
      <c r="CF49">
        <v>0.68315687065468578</v>
      </c>
      <c r="CG49">
        <v>0.65067513477316896</v>
      </c>
      <c r="CH49">
        <v>0.65749383550154294</v>
      </c>
      <c r="CI49">
        <v>0.69990614479228386</v>
      </c>
      <c r="CJ49">
        <v>0.62228924782338524</v>
      </c>
      <c r="CK49">
        <v>0.64547075624155437</v>
      </c>
      <c r="CL49">
        <v>0.67445247797542152</v>
      </c>
      <c r="CM49">
        <v>0.70732673230210186</v>
      </c>
      <c r="CN49">
        <v>0.59987964442908992</v>
      </c>
      <c r="CO49">
        <v>0.75711800784408045</v>
      </c>
      <c r="CP49">
        <v>0.5868804941378537</v>
      </c>
      <c r="CQ49">
        <v>0.80124244980945447</v>
      </c>
      <c r="CR49">
        <v>0.69772432713975607</v>
      </c>
      <c r="CV49">
        <v>0.26095631494202898</v>
      </c>
      <c r="CW49">
        <v>0.42508722675216232</v>
      </c>
    </row>
    <row r="50" spans="1:101" x14ac:dyDescent="0.25">
      <c r="A50" t="s">
        <v>64</v>
      </c>
      <c r="C50">
        <v>0.95149301081391258</v>
      </c>
      <c r="D50">
        <v>0.57408668094843474</v>
      </c>
      <c r="E50">
        <v>0.54484196773004545</v>
      </c>
      <c r="F50">
        <v>0.70685718511342766</v>
      </c>
      <c r="G50">
        <v>0.76417947165584599</v>
      </c>
      <c r="H50">
        <v>0.75292383405160124</v>
      </c>
      <c r="I50">
        <v>0.62868821837697142</v>
      </c>
      <c r="J50">
        <v>0.666671530667025</v>
      </c>
      <c r="K50">
        <v>0.64446953039619437</v>
      </c>
      <c r="L50">
        <v>0.73641020627731091</v>
      </c>
      <c r="M50">
        <v>0.71450445551160491</v>
      </c>
      <c r="N50">
        <v>0.38897264541741172</v>
      </c>
      <c r="O50">
        <v>0.56109302432754149</v>
      </c>
      <c r="P50">
        <v>0.64412961341787589</v>
      </c>
      <c r="Q50">
        <v>0.70253663375924769</v>
      </c>
      <c r="R50">
        <v>0.75206213155435309</v>
      </c>
      <c r="S50">
        <v>0.60150138201530923</v>
      </c>
      <c r="T50">
        <v>0.87373156114717654</v>
      </c>
      <c r="U50">
        <v>0.68695479107216628</v>
      </c>
      <c r="V50">
        <v>0.92046104202920398</v>
      </c>
      <c r="W50">
        <v>0.2091866486342549</v>
      </c>
      <c r="AA50">
        <v>0.34968231051886728</v>
      </c>
      <c r="AB50">
        <v>0.66002463038538672</v>
      </c>
      <c r="AC50">
        <v>0.59205278131093608</v>
      </c>
      <c r="AD50">
        <v>0.65253924591975287</v>
      </c>
      <c r="AE50">
        <v>0.64715760706473191</v>
      </c>
      <c r="AF50">
        <v>0.62174114643204004</v>
      </c>
      <c r="AG50">
        <v>0.64461728625406334</v>
      </c>
      <c r="AH50">
        <v>0.69437624749909244</v>
      </c>
      <c r="AI50">
        <v>0.64134289610298567</v>
      </c>
      <c r="AJ50">
        <v>0.67162329604684579</v>
      </c>
      <c r="AK50">
        <v>0.33219321307511063</v>
      </c>
      <c r="AL50">
        <v>0.86662403516170927</v>
      </c>
      <c r="AM50">
        <v>0.703781893220355</v>
      </c>
      <c r="AN50">
        <v>0.40023571063141361</v>
      </c>
      <c r="AO50">
        <v>0.64547703361339692</v>
      </c>
      <c r="AP50">
        <v>0.85414576566072808</v>
      </c>
      <c r="AQ50">
        <v>0.6957632041173033</v>
      </c>
      <c r="AR50">
        <v>0.88616791118136684</v>
      </c>
      <c r="AS50">
        <v>0.63209426495507537</v>
      </c>
      <c r="AW50">
        <v>0.54033467816317049</v>
      </c>
      <c r="AX50">
        <v>0.93657893763133426</v>
      </c>
      <c r="BB50">
        <v>0.93777782837656887</v>
      </c>
      <c r="BC50">
        <v>0.82242980734783078</v>
      </c>
      <c r="BD50">
        <v>0.68296230122496282</v>
      </c>
      <c r="BE50">
        <v>0.637436339927692</v>
      </c>
      <c r="BF50">
        <v>0.64806873837168899</v>
      </c>
      <c r="BG50">
        <v>0.68780418683063427</v>
      </c>
      <c r="BH50">
        <v>0.657583813830241</v>
      </c>
      <c r="BI50">
        <v>0.64053271536822753</v>
      </c>
      <c r="BJ50">
        <v>0.57405147517560418</v>
      </c>
      <c r="BK50">
        <v>0.68913203834257775</v>
      </c>
      <c r="BL50">
        <v>0.67316042300670853</v>
      </c>
      <c r="BM50">
        <v>0.67028771245562679</v>
      </c>
      <c r="BN50">
        <v>0.72499868099209774</v>
      </c>
      <c r="BO50">
        <v>0.86605713789409244</v>
      </c>
      <c r="BP50">
        <v>0.65444178880901671</v>
      </c>
      <c r="BQ50">
        <v>0.81999798355858577</v>
      </c>
      <c r="BR50">
        <v>0.63369853527716524</v>
      </c>
      <c r="BS50">
        <v>0.88945476329212647</v>
      </c>
      <c r="BT50">
        <v>0.64503820555327984</v>
      </c>
      <c r="BU50">
        <v>0.91651143022801418</v>
      </c>
      <c r="BV50">
        <v>0.57512784805388584</v>
      </c>
      <c r="BZ50">
        <v>0.69870640109327187</v>
      </c>
      <c r="CA50">
        <v>0.48085321346687498</v>
      </c>
      <c r="CB50">
        <v>0.56968289680825301</v>
      </c>
      <c r="CC50">
        <v>0.61762329369876046</v>
      </c>
      <c r="CD50">
        <v>0.65659330248054215</v>
      </c>
      <c r="CE50">
        <v>0.64076203594024261</v>
      </c>
      <c r="CF50">
        <v>0.62809869852135725</v>
      </c>
      <c r="CG50">
        <v>0.64960891726274739</v>
      </c>
      <c r="CH50">
        <v>0.62912358181677575</v>
      </c>
      <c r="CI50">
        <v>0.61402332161823425</v>
      </c>
      <c r="CJ50">
        <v>0.44476633463689269</v>
      </c>
      <c r="CK50">
        <v>0.90589530949059682</v>
      </c>
      <c r="CL50">
        <v>0.58811027522476489</v>
      </c>
      <c r="CM50">
        <v>0.82570180298835127</v>
      </c>
      <c r="CN50">
        <v>0.61233948660686444</v>
      </c>
      <c r="CO50">
        <v>0.91355105811826975</v>
      </c>
      <c r="CP50">
        <v>0.60056405392997436</v>
      </c>
      <c r="CQ50">
        <v>0.74463776125306491</v>
      </c>
      <c r="CR50">
        <v>0.70942392732814652</v>
      </c>
      <c r="CV50">
        <v>0.7806925306937762</v>
      </c>
      <c r="CW50">
        <v>0.96259058288986477</v>
      </c>
    </row>
    <row r="51" spans="1:101" x14ac:dyDescent="0.25">
      <c r="A51" t="s">
        <v>65</v>
      </c>
      <c r="C51">
        <v>0.94643713195587864</v>
      </c>
      <c r="D51">
        <v>0.78896739642614677</v>
      </c>
      <c r="E51">
        <v>0.73576632204259695</v>
      </c>
      <c r="F51">
        <v>0.66167617063967787</v>
      </c>
      <c r="G51">
        <v>0.48417357677906708</v>
      </c>
      <c r="H51">
        <v>0.57718709789967215</v>
      </c>
      <c r="I51">
        <v>0.39467510614772922</v>
      </c>
      <c r="J51">
        <v>0.58697603378427732</v>
      </c>
      <c r="K51">
        <v>0.50177294873524203</v>
      </c>
      <c r="L51">
        <v>0.60421453233238009</v>
      </c>
      <c r="M51">
        <v>0.41970647769951192</v>
      </c>
      <c r="N51">
        <v>0.59763964904028433</v>
      </c>
      <c r="O51">
        <v>0.66332235108285797</v>
      </c>
      <c r="P51">
        <v>0.65764784495689244</v>
      </c>
      <c r="Q51">
        <v>0.58455722459169857</v>
      </c>
      <c r="R51">
        <v>0.60675793658163935</v>
      </c>
      <c r="S51">
        <v>0.57901745402180582</v>
      </c>
      <c r="T51">
        <v>0.65408022713519554</v>
      </c>
      <c r="U51">
        <v>0.68114126530734165</v>
      </c>
      <c r="V51">
        <v>0.73769544735138659</v>
      </c>
      <c r="W51">
        <v>0.56762581420449032</v>
      </c>
      <c r="AA51">
        <v>0.68167831168750181</v>
      </c>
      <c r="AB51">
        <v>0.72270601546561031</v>
      </c>
      <c r="AC51">
        <v>0.61838922546828523</v>
      </c>
      <c r="AD51">
        <v>0.63365370320498193</v>
      </c>
      <c r="AE51">
        <v>0.67614772867497808</v>
      </c>
      <c r="AF51">
        <v>0.66876812992462298</v>
      </c>
      <c r="AG51">
        <v>0.68990173312217318</v>
      </c>
      <c r="AH51">
        <v>0.62476868852467349</v>
      </c>
      <c r="AI51">
        <v>0.68461066544314442</v>
      </c>
      <c r="AJ51">
        <v>0.71301673715896419</v>
      </c>
      <c r="AK51">
        <v>0.70378911116408749</v>
      </c>
      <c r="AL51">
        <v>0.65014352701101064</v>
      </c>
      <c r="AM51">
        <v>0.69720354383503613</v>
      </c>
      <c r="AN51">
        <v>0.67978125328151373</v>
      </c>
      <c r="AO51">
        <v>0.80706737551014907</v>
      </c>
      <c r="AP51">
        <v>0.73927585555553021</v>
      </c>
      <c r="AQ51">
        <v>0.60562753718787432</v>
      </c>
      <c r="AR51">
        <v>0.49860218409746171</v>
      </c>
      <c r="AS51">
        <v>0.87634963600642435</v>
      </c>
      <c r="AW51">
        <v>0.94581373846713546</v>
      </c>
      <c r="AX51">
        <v>0.96689362850420502</v>
      </c>
      <c r="BB51">
        <v>0.96095740218307824</v>
      </c>
      <c r="BC51">
        <v>0.91266520337525114</v>
      </c>
      <c r="BD51">
        <v>0.64737776702870153</v>
      </c>
      <c r="BE51">
        <v>0.62519707188906515</v>
      </c>
      <c r="BF51">
        <v>0.62258112092886309</v>
      </c>
      <c r="BG51">
        <v>0.68762872785257412</v>
      </c>
      <c r="BH51">
        <v>0.67352582916310333</v>
      </c>
      <c r="BI51">
        <v>0.74597753001394795</v>
      </c>
      <c r="BJ51">
        <v>0.67738272154111834</v>
      </c>
      <c r="BK51">
        <v>0.67018292427263826</v>
      </c>
      <c r="BL51">
        <v>0.25196201246428018</v>
      </c>
      <c r="BM51">
        <v>0.61495809086693243</v>
      </c>
      <c r="BN51">
        <v>0.63141130434560078</v>
      </c>
      <c r="BO51">
        <v>0.49826710946284047</v>
      </c>
      <c r="BP51">
        <v>0.62770373633436161</v>
      </c>
      <c r="BQ51">
        <v>0.68194294528342236</v>
      </c>
      <c r="BR51">
        <v>0.66293913553111194</v>
      </c>
      <c r="BS51">
        <v>0.67945972750989314</v>
      </c>
      <c r="BT51">
        <v>0.68567657140721694</v>
      </c>
      <c r="BU51">
        <v>0.60627400059496039</v>
      </c>
      <c r="BV51">
        <v>0.72030337621022322</v>
      </c>
      <c r="BZ51">
        <v>0.71189065062950752</v>
      </c>
      <c r="CA51">
        <v>0.66584983850196688</v>
      </c>
      <c r="CB51">
        <v>0.58346293462106769</v>
      </c>
      <c r="CC51">
        <v>0.6409853674006365</v>
      </c>
      <c r="CD51">
        <v>0.61374740949959727</v>
      </c>
      <c r="CE51">
        <v>0.710647387375128</v>
      </c>
      <c r="CF51">
        <v>0.6470549770999583</v>
      </c>
      <c r="CG51">
        <v>0.70749276276268391</v>
      </c>
      <c r="CH51">
        <v>0.6565220896985704</v>
      </c>
      <c r="CI51">
        <v>0.62333000941390504</v>
      </c>
      <c r="CJ51">
        <v>0.56616192828632683</v>
      </c>
      <c r="CK51">
        <v>0.73726850235190933</v>
      </c>
      <c r="CL51">
        <v>0.58905512864974918</v>
      </c>
      <c r="CM51">
        <v>0.73924860582055851</v>
      </c>
      <c r="CN51">
        <v>0.72055621907517176</v>
      </c>
      <c r="CO51">
        <v>0.58924733005754593</v>
      </c>
      <c r="CP51">
        <v>0.58283088436702013</v>
      </c>
      <c r="CQ51">
        <v>0.75375815613883679</v>
      </c>
      <c r="CR51">
        <v>0.63202671302077129</v>
      </c>
      <c r="CV51">
        <v>0.4853739379236009</v>
      </c>
      <c r="CW51">
        <v>0.97464394181273006</v>
      </c>
    </row>
    <row r="52" spans="1:101" x14ac:dyDescent="0.25">
      <c r="A52" t="s">
        <v>66</v>
      </c>
      <c r="C52">
        <v>0.87941262190710523</v>
      </c>
      <c r="D52">
        <v>0.5379671888583577</v>
      </c>
      <c r="E52">
        <v>0.52767019556536843</v>
      </c>
      <c r="F52">
        <v>0.47781275223454622</v>
      </c>
      <c r="G52">
        <v>0.66798542800025207</v>
      </c>
      <c r="H52">
        <v>0.57718571195976598</v>
      </c>
      <c r="I52">
        <v>0.72088220505771805</v>
      </c>
      <c r="J52">
        <v>0.75393396566989201</v>
      </c>
      <c r="K52">
        <v>0.7147486050703985</v>
      </c>
      <c r="L52">
        <v>0.68672519681912803</v>
      </c>
      <c r="M52">
        <v>0.68519418199604842</v>
      </c>
      <c r="N52">
        <v>0.67195675643688435</v>
      </c>
      <c r="O52">
        <v>0.59441851624155972</v>
      </c>
      <c r="P52">
        <v>0.45719731892147369</v>
      </c>
      <c r="Q52">
        <v>0.67292709795970906</v>
      </c>
      <c r="R52">
        <v>0.74489773568046946</v>
      </c>
      <c r="S52">
        <v>0.70716593281094109</v>
      </c>
      <c r="T52">
        <v>0.88055999365182036</v>
      </c>
      <c r="U52">
        <v>0.70304299375394042</v>
      </c>
      <c r="V52">
        <v>0.77697823685558653</v>
      </c>
      <c r="W52">
        <v>0.61395797024004162</v>
      </c>
      <c r="AA52">
        <v>0.63976602601946109</v>
      </c>
      <c r="AB52">
        <v>0.68665809267618194</v>
      </c>
      <c r="AC52">
        <v>0.6076033727036888</v>
      </c>
      <c r="AD52">
        <v>0.70003238468129581</v>
      </c>
      <c r="AE52">
        <v>0.49494496389735348</v>
      </c>
      <c r="AF52">
        <v>0.67462669471962344</v>
      </c>
      <c r="AG52">
        <v>0.76083766976299283</v>
      </c>
      <c r="AH52">
        <v>0.82570338642050345</v>
      </c>
      <c r="AI52">
        <v>0.75388524282351832</v>
      </c>
      <c r="AJ52">
        <v>0.67977108856310964</v>
      </c>
      <c r="AK52">
        <v>0.58898228874582625</v>
      </c>
      <c r="AL52">
        <v>0.46005628116868519</v>
      </c>
      <c r="AM52">
        <v>0.60834089176126072</v>
      </c>
      <c r="AN52">
        <v>0.58012092695613549</v>
      </c>
      <c r="AO52">
        <v>0.68862762039768333</v>
      </c>
      <c r="AP52">
        <v>0.60676780772478311</v>
      </c>
      <c r="AQ52">
        <v>0.5952366981506596</v>
      </c>
      <c r="AR52">
        <v>0.47107065895061778</v>
      </c>
      <c r="AS52">
        <v>0.44325452701627338</v>
      </c>
      <c r="AW52">
        <v>0.2576026616381521</v>
      </c>
      <c r="AX52">
        <v>0.94605540440360147</v>
      </c>
      <c r="BB52">
        <v>0.89639143130283427</v>
      </c>
      <c r="BC52">
        <v>0.41181155444307932</v>
      </c>
      <c r="BD52">
        <v>0.4993876398439932</v>
      </c>
      <c r="BE52">
        <v>0.70290773487746061</v>
      </c>
      <c r="BF52">
        <v>0.49817539485065199</v>
      </c>
      <c r="BG52">
        <v>0.5517336102052568</v>
      </c>
      <c r="BH52">
        <v>0.47239303025818458</v>
      </c>
      <c r="BI52">
        <v>0.62241464045529937</v>
      </c>
      <c r="BJ52">
        <v>0.54219519978081565</v>
      </c>
      <c r="BK52">
        <v>0.67014748198524243</v>
      </c>
      <c r="BL52">
        <v>0.54764191286972186</v>
      </c>
      <c r="BM52">
        <v>0.61905006696242715</v>
      </c>
      <c r="BN52">
        <v>0.47847056939786409</v>
      </c>
      <c r="BO52">
        <v>0.3770835741154776</v>
      </c>
      <c r="BP52">
        <v>0.69268629984428076</v>
      </c>
      <c r="BQ52">
        <v>0.4228071145586707</v>
      </c>
      <c r="BR52">
        <v>0.5055480564764897</v>
      </c>
      <c r="BS52">
        <v>0.46129691119914429</v>
      </c>
      <c r="BT52">
        <v>0.53244176220103356</v>
      </c>
      <c r="BU52">
        <v>0.64287084752116008</v>
      </c>
      <c r="BV52">
        <v>0.58909972471820682</v>
      </c>
      <c r="BZ52">
        <v>0.76843305309572008</v>
      </c>
      <c r="CA52">
        <v>0.71157420605331201</v>
      </c>
      <c r="CB52">
        <v>0.54351740410317795</v>
      </c>
      <c r="CC52">
        <v>0.64373571018354336</v>
      </c>
      <c r="CD52">
        <v>0.56429401409317337</v>
      </c>
      <c r="CE52">
        <v>0.75276626763071508</v>
      </c>
      <c r="CF52">
        <v>0.61393197119739562</v>
      </c>
      <c r="CG52">
        <v>0.67406927042293052</v>
      </c>
      <c r="CH52">
        <v>0.71957200936436283</v>
      </c>
      <c r="CI52">
        <v>0.69972968014558978</v>
      </c>
      <c r="CJ52">
        <v>0.63543945487820319</v>
      </c>
      <c r="CK52">
        <v>0.74072607617454445</v>
      </c>
      <c r="CL52">
        <v>0.60345527914433883</v>
      </c>
      <c r="CM52">
        <v>0.48169404825972922</v>
      </c>
      <c r="CN52">
        <v>0.54249179597854924</v>
      </c>
      <c r="CO52">
        <v>0.42355891130057932</v>
      </c>
      <c r="CP52">
        <v>0.66146269966654514</v>
      </c>
      <c r="CQ52">
        <v>0.67977858391504598</v>
      </c>
      <c r="CR52">
        <v>0.76099969820398083</v>
      </c>
      <c r="CV52">
        <v>0.35967369800650162</v>
      </c>
      <c r="CW52">
        <v>0.89944442613768805</v>
      </c>
    </row>
    <row r="53" spans="1:101" x14ac:dyDescent="0.25">
      <c r="A53" t="s">
        <v>67</v>
      </c>
      <c r="C53">
        <v>0.96390191212800891</v>
      </c>
      <c r="D53">
        <v>0.64734423085894666</v>
      </c>
      <c r="E53">
        <v>0.67474363159998663</v>
      </c>
      <c r="F53">
        <v>0.35287167219507942</v>
      </c>
      <c r="G53">
        <v>0.34450926236131257</v>
      </c>
      <c r="H53">
        <v>0.641326691909478</v>
      </c>
      <c r="I53">
        <v>0.55012905029625114</v>
      </c>
      <c r="J53">
        <v>0.40247135511661358</v>
      </c>
      <c r="K53">
        <v>0.4145968132429485</v>
      </c>
      <c r="L53">
        <v>0.2401954641161928</v>
      </c>
      <c r="M53">
        <v>0.60365212711493654</v>
      </c>
      <c r="N53">
        <v>0.54130290232333844</v>
      </c>
      <c r="O53">
        <v>0.65965095547707009</v>
      </c>
      <c r="P53">
        <v>0.75229468686546808</v>
      </c>
      <c r="Q53">
        <v>0.57022814435705826</v>
      </c>
      <c r="R53">
        <v>0.6068588560277195</v>
      </c>
      <c r="S53">
        <v>0.65634175903215997</v>
      </c>
      <c r="T53">
        <v>0.65266896725593904</v>
      </c>
      <c r="U53">
        <v>0.71561318073735602</v>
      </c>
      <c r="V53">
        <v>0.77953993818703415</v>
      </c>
      <c r="W53">
        <v>0.17811991641208449</v>
      </c>
      <c r="AA53">
        <v>0.22563344537459601</v>
      </c>
      <c r="AB53">
        <v>0.61855929584051295</v>
      </c>
      <c r="AC53">
        <v>0.60473424585476898</v>
      </c>
      <c r="AD53">
        <v>0.6215052331293901</v>
      </c>
      <c r="AE53">
        <v>0.61474861341517062</v>
      </c>
      <c r="AF53">
        <v>0.63762153281171907</v>
      </c>
      <c r="AG53">
        <v>0.70260883524025142</v>
      </c>
      <c r="AH53">
        <v>0.67420357817657772</v>
      </c>
      <c r="AI53">
        <v>0.58354889717228586</v>
      </c>
      <c r="AJ53">
        <v>0.70041271026621998</v>
      </c>
      <c r="AK53">
        <v>0.44532448917191642</v>
      </c>
      <c r="AL53">
        <v>0.69189037064155723</v>
      </c>
      <c r="AM53">
        <v>0.55619068017389928</v>
      </c>
      <c r="AN53">
        <v>0.57712529029712334</v>
      </c>
      <c r="AO53">
        <v>0.62163878707846232</v>
      </c>
      <c r="AP53">
        <v>0.77301171258195644</v>
      </c>
      <c r="AQ53">
        <v>0.63945404145305118</v>
      </c>
      <c r="AR53">
        <v>0.65652184421926252</v>
      </c>
      <c r="AS53">
        <v>0.6934274433648433</v>
      </c>
      <c r="AW53">
        <v>0.29534189070722</v>
      </c>
      <c r="AX53">
        <v>0.938030838716989</v>
      </c>
      <c r="BB53">
        <v>0.93538185511681882</v>
      </c>
      <c r="BC53">
        <v>0.34811352636367082</v>
      </c>
      <c r="BD53">
        <v>0.46285005169916921</v>
      </c>
      <c r="BE53">
        <v>0.62419635058178624</v>
      </c>
      <c r="BF53">
        <v>0.56411517911659359</v>
      </c>
      <c r="BG53">
        <v>0.69280607940363936</v>
      </c>
      <c r="BH53">
        <v>0.66932578998422976</v>
      </c>
      <c r="BI53">
        <v>0.63824886086285193</v>
      </c>
      <c r="BJ53">
        <v>0.63236539424830174</v>
      </c>
      <c r="BK53">
        <v>0.59405800581447865</v>
      </c>
      <c r="BL53">
        <v>0.59553629697976485</v>
      </c>
      <c r="BM53">
        <v>0.61619356855702612</v>
      </c>
      <c r="BN53">
        <v>0.6081379067101641</v>
      </c>
      <c r="BO53">
        <v>0.52993819837709943</v>
      </c>
      <c r="BP53">
        <v>0.60687000557842652</v>
      </c>
      <c r="BQ53">
        <v>0.56266614645697843</v>
      </c>
      <c r="BR53">
        <v>0.57182254584312775</v>
      </c>
      <c r="BS53">
        <v>0.69400283169334953</v>
      </c>
      <c r="BT53">
        <v>0.52711491159884494</v>
      </c>
      <c r="BU53">
        <v>0.57626695896612812</v>
      </c>
      <c r="BV53">
        <v>0.48815220744644822</v>
      </c>
      <c r="BZ53">
        <v>0.65013526317821857</v>
      </c>
      <c r="CA53">
        <v>0.6979193032929859</v>
      </c>
      <c r="CB53">
        <v>0.63331722797895917</v>
      </c>
      <c r="CC53">
        <v>0.65511376055369885</v>
      </c>
      <c r="CD53">
        <v>0.60664035387836446</v>
      </c>
      <c r="CE53">
        <v>0.63462784368062974</v>
      </c>
      <c r="CF53">
        <v>0.61085218643487271</v>
      </c>
      <c r="CG53">
        <v>0.60156432906261315</v>
      </c>
      <c r="CH53">
        <v>0.59434321726448602</v>
      </c>
      <c r="CI53">
        <v>0.72107280862135614</v>
      </c>
      <c r="CJ53">
        <v>0.57967008304467726</v>
      </c>
      <c r="CK53">
        <v>0.6385432390170952</v>
      </c>
      <c r="CL53">
        <v>0.62737060248780063</v>
      </c>
      <c r="CM53">
        <v>0.64700431877624276</v>
      </c>
      <c r="CN53">
        <v>0.62360270710698029</v>
      </c>
      <c r="CO53">
        <v>0.65412011147910198</v>
      </c>
      <c r="CP53">
        <v>0.60821086113278366</v>
      </c>
      <c r="CQ53">
        <v>0.67825902211032374</v>
      </c>
      <c r="CR53">
        <v>0.60747619005743081</v>
      </c>
      <c r="CV53">
        <v>0.24277904905318051</v>
      </c>
      <c r="CW53">
        <v>0.96131928699816538</v>
      </c>
    </row>
    <row r="54" spans="1:101" x14ac:dyDescent="0.25">
      <c r="A54" t="s">
        <v>68</v>
      </c>
      <c r="C54">
        <v>0.94851455192196299</v>
      </c>
      <c r="D54">
        <v>0.61582528210849818</v>
      </c>
      <c r="E54">
        <v>0.68990629002418236</v>
      </c>
      <c r="F54">
        <v>0.5082881787579473</v>
      </c>
      <c r="G54">
        <v>0.52777511908180552</v>
      </c>
      <c r="H54">
        <v>0.5167480590887279</v>
      </c>
      <c r="I54">
        <v>0.51559210080750895</v>
      </c>
      <c r="J54">
        <v>0.47990770814874562</v>
      </c>
      <c r="K54">
        <v>0.53643116477851749</v>
      </c>
      <c r="L54">
        <v>0.58780286641443835</v>
      </c>
      <c r="M54">
        <v>0.60593914240582536</v>
      </c>
      <c r="N54">
        <v>0.401171483597075</v>
      </c>
      <c r="O54">
        <v>0.49617944651705648</v>
      </c>
      <c r="P54">
        <v>0.74448826898793252</v>
      </c>
      <c r="Q54">
        <v>0.71014448091157623</v>
      </c>
      <c r="R54">
        <v>0.85703595347716655</v>
      </c>
      <c r="S54">
        <v>0.12650081708569749</v>
      </c>
      <c r="T54">
        <v>0.42540829345550157</v>
      </c>
      <c r="U54">
        <v>0.70594080566078465</v>
      </c>
      <c r="V54">
        <v>0.37931125733107501</v>
      </c>
      <c r="W54">
        <v>0.53836170913129988</v>
      </c>
      <c r="AA54">
        <v>0.67803318177655503</v>
      </c>
      <c r="AB54">
        <v>0.73600804214186077</v>
      </c>
      <c r="AC54">
        <v>0.71549147275541436</v>
      </c>
      <c r="AD54">
        <v>0.8662129296174782</v>
      </c>
      <c r="AE54">
        <v>0.6713028106292086</v>
      </c>
      <c r="AF54">
        <v>0.6717252649818084</v>
      </c>
      <c r="AG54">
        <v>0.79265104065780234</v>
      </c>
      <c r="AH54">
        <v>0.76579103466994525</v>
      </c>
      <c r="AI54">
        <v>0.85071536551231064</v>
      </c>
      <c r="AJ54">
        <v>0.72636764960375366</v>
      </c>
      <c r="AK54">
        <v>0.77721999221542115</v>
      </c>
      <c r="AL54">
        <v>0.8038682226125039</v>
      </c>
      <c r="AM54">
        <v>0.59832712744534211</v>
      </c>
      <c r="AN54">
        <v>0.6026831941182943</v>
      </c>
      <c r="AO54">
        <v>0.71772044004806534</v>
      </c>
      <c r="AP54">
        <v>0.85458442316875849</v>
      </c>
      <c r="AQ54">
        <v>0.71065683644377931</v>
      </c>
      <c r="AR54">
        <v>0.92372629541881168</v>
      </c>
      <c r="AS54">
        <v>0.7659181726778781</v>
      </c>
      <c r="AW54">
        <v>0.35193030706520462</v>
      </c>
      <c r="AX54">
        <v>0.96353082939153945</v>
      </c>
      <c r="BB54">
        <v>0.93768711983848618</v>
      </c>
      <c r="BC54">
        <v>0.35807397405715807</v>
      </c>
      <c r="BD54">
        <v>0.54382839420110451</v>
      </c>
      <c r="BE54">
        <v>0.64538716675284491</v>
      </c>
      <c r="BF54">
        <v>0.58455582111909787</v>
      </c>
      <c r="BG54">
        <v>0.75953863698046187</v>
      </c>
      <c r="BH54">
        <v>0.73360929544344644</v>
      </c>
      <c r="BI54">
        <v>0.67136244565735947</v>
      </c>
      <c r="BJ54">
        <v>0.70656447396671007</v>
      </c>
      <c r="BK54">
        <v>0.44064864803295423</v>
      </c>
      <c r="BL54">
        <v>0.62346704349717041</v>
      </c>
      <c r="BM54">
        <v>0.5227198560232913</v>
      </c>
      <c r="BN54">
        <v>0.53356474669811438</v>
      </c>
      <c r="BO54">
        <v>0.8137300401067219</v>
      </c>
      <c r="BP54">
        <v>0.71533296963529847</v>
      </c>
      <c r="BQ54">
        <v>0.89799430819857951</v>
      </c>
      <c r="BR54">
        <v>0.75312040656658474</v>
      </c>
      <c r="BS54">
        <v>0.69697485753813859</v>
      </c>
      <c r="BT54">
        <v>0.82695703823306943</v>
      </c>
      <c r="BU54">
        <v>0.71228345697528261</v>
      </c>
      <c r="BV54">
        <v>0.37149587873915518</v>
      </c>
      <c r="BZ54">
        <v>0.53780890751308796</v>
      </c>
      <c r="CA54">
        <v>0.46523902718347759</v>
      </c>
      <c r="CB54">
        <v>0.56502934480014977</v>
      </c>
      <c r="CC54">
        <v>0.66328708154234883</v>
      </c>
      <c r="CD54">
        <v>0.8472440956824967</v>
      </c>
      <c r="CE54">
        <v>0.58153966462140205</v>
      </c>
      <c r="CF54">
        <v>0.55637150110688227</v>
      </c>
      <c r="CG54">
        <v>0.78701038869011763</v>
      </c>
      <c r="CH54">
        <v>0.63540673368361167</v>
      </c>
      <c r="CI54">
        <v>0.37853204328565421</v>
      </c>
      <c r="CJ54">
        <v>0.6071434432142061</v>
      </c>
      <c r="CK54">
        <v>0.82921418410107672</v>
      </c>
      <c r="CL54">
        <v>0.57967008304467726</v>
      </c>
      <c r="CM54">
        <v>0.69178885537734136</v>
      </c>
      <c r="CN54">
        <v>0.7618627735262008</v>
      </c>
      <c r="CO54">
        <v>0.90375529794944554</v>
      </c>
      <c r="CP54">
        <v>0.80583856281099731</v>
      </c>
      <c r="CQ54">
        <v>0.79052040825103631</v>
      </c>
      <c r="CR54">
        <v>0.91448279633258422</v>
      </c>
      <c r="CV54">
        <v>0.18661438194012009</v>
      </c>
      <c r="CW54">
        <v>0.97334285479192506</v>
      </c>
    </row>
    <row r="55" spans="1:101" x14ac:dyDescent="0.25">
      <c r="A55" t="s">
        <v>69</v>
      </c>
      <c r="C55">
        <v>0.95793881106640033</v>
      </c>
      <c r="D55">
        <v>0.21951596523094549</v>
      </c>
      <c r="E55">
        <v>0.49603967465343418</v>
      </c>
      <c r="F55">
        <v>0.74845444030059682</v>
      </c>
      <c r="G55">
        <v>0.48132030169587348</v>
      </c>
      <c r="H55">
        <v>0.4700769671911314</v>
      </c>
      <c r="I55">
        <v>0.76838347958711628</v>
      </c>
      <c r="J55">
        <v>0.75915662999405764</v>
      </c>
      <c r="K55">
        <v>0.79114970846893395</v>
      </c>
      <c r="L55">
        <v>0.71787828828450795</v>
      </c>
      <c r="M55">
        <v>0.53171626370057112</v>
      </c>
      <c r="N55">
        <v>0.3690284913630425</v>
      </c>
      <c r="O55">
        <v>0.47980612029813002</v>
      </c>
      <c r="P55">
        <v>0.38204633430711171</v>
      </c>
      <c r="Q55">
        <v>0.7808522172154293</v>
      </c>
      <c r="R55">
        <v>0.89205808114717333</v>
      </c>
      <c r="S55">
        <v>0.63664876032823625</v>
      </c>
      <c r="T55">
        <v>0.86644727796932564</v>
      </c>
      <c r="U55">
        <v>0.73376894932569658</v>
      </c>
      <c r="V55">
        <v>0.60157703291521714</v>
      </c>
      <c r="W55">
        <v>0.4741179672749562</v>
      </c>
      <c r="AA55">
        <v>0.50429243950157598</v>
      </c>
      <c r="AB55">
        <v>0.5732155258641487</v>
      </c>
      <c r="AC55">
        <v>0.72139001647102996</v>
      </c>
      <c r="AD55">
        <v>0.63415322234512106</v>
      </c>
      <c r="AE55">
        <v>0.61038874450733838</v>
      </c>
      <c r="AF55">
        <v>0.57542082075231993</v>
      </c>
      <c r="AG55">
        <v>0.6306454217782238</v>
      </c>
      <c r="AH55">
        <v>0.59675186576609596</v>
      </c>
      <c r="AI55">
        <v>0.7727124601619203</v>
      </c>
      <c r="AJ55">
        <v>0.67479550743102767</v>
      </c>
      <c r="AK55">
        <v>0.61870381694754406</v>
      </c>
      <c r="AL55">
        <v>0.62642909565932881</v>
      </c>
      <c r="AM55">
        <v>0.8298572791144424</v>
      </c>
      <c r="AN55">
        <v>0.83586074269868127</v>
      </c>
      <c r="AO55">
        <v>0.697403967288308</v>
      </c>
      <c r="AP55">
        <v>0.67284673331163003</v>
      </c>
      <c r="AQ55">
        <v>0.7297532680669806</v>
      </c>
      <c r="AR55">
        <v>0.89918286765419719</v>
      </c>
      <c r="AS55">
        <v>0.78983551877427682</v>
      </c>
      <c r="AW55">
        <v>0.30672603348629862</v>
      </c>
      <c r="AX55">
        <v>0.96372708276445329</v>
      </c>
      <c r="BB55">
        <v>0.8976351105191267</v>
      </c>
      <c r="BC55">
        <v>0.2265630587226066</v>
      </c>
      <c r="BD55">
        <v>0.56555607747534498</v>
      </c>
      <c r="BE55">
        <v>0.65649341274760165</v>
      </c>
      <c r="BF55">
        <v>0.57403691302007276</v>
      </c>
      <c r="BG55">
        <v>0.66865456561918613</v>
      </c>
      <c r="BH55">
        <v>0.62228543143800319</v>
      </c>
      <c r="BI55">
        <v>0.71862077927998402</v>
      </c>
      <c r="BJ55">
        <v>0.42237675536186731</v>
      </c>
      <c r="BK55">
        <v>0.27278663625951782</v>
      </c>
      <c r="BL55">
        <v>0.42173614194056591</v>
      </c>
      <c r="BM55">
        <v>0.36592787981815228</v>
      </c>
      <c r="BN55">
        <v>0.43179816452485509</v>
      </c>
      <c r="BO55">
        <v>0.84779206213008629</v>
      </c>
      <c r="BP55">
        <v>0.61866323476327711</v>
      </c>
      <c r="BQ55">
        <v>0.31880442357092031</v>
      </c>
      <c r="BR55">
        <v>0.41013375382343997</v>
      </c>
      <c r="BS55">
        <v>0.87373903229720196</v>
      </c>
      <c r="BT55">
        <v>0.64421112737278152</v>
      </c>
      <c r="BU55">
        <v>0.82889324773156348</v>
      </c>
      <c r="BV55">
        <v>0.62869093928944031</v>
      </c>
      <c r="BZ55">
        <v>0.69759396003596896</v>
      </c>
      <c r="CA55">
        <v>0.54613658205705951</v>
      </c>
      <c r="CB55">
        <v>0.61608823392306156</v>
      </c>
      <c r="CC55">
        <v>0.66007271918379828</v>
      </c>
      <c r="CD55">
        <v>0.1921661300623943</v>
      </c>
      <c r="CE55">
        <v>0.641868394402207</v>
      </c>
      <c r="CF55">
        <v>0.59318689798881685</v>
      </c>
      <c r="CG55">
        <v>0.58811027522476478</v>
      </c>
      <c r="CH55">
        <v>0.38380578188104908</v>
      </c>
      <c r="CI55">
        <v>0.62455424586750463</v>
      </c>
      <c r="CJ55">
        <v>0.59435769682316997</v>
      </c>
      <c r="CK55">
        <v>0.4917880151789944</v>
      </c>
      <c r="CL55">
        <v>0.65533878386394928</v>
      </c>
      <c r="CM55">
        <v>0.8105584197913237</v>
      </c>
      <c r="CN55">
        <v>0.80487455094041971</v>
      </c>
      <c r="CO55">
        <v>0.45044288747888561</v>
      </c>
      <c r="CP55">
        <v>0.69339650304221501</v>
      </c>
      <c r="CQ55">
        <v>0.88608393287748621</v>
      </c>
      <c r="CR55">
        <v>0.70429291399443938</v>
      </c>
      <c r="CV55">
        <v>0.3865696278405461</v>
      </c>
      <c r="CW55">
        <v>0.95225746293887381</v>
      </c>
    </row>
    <row r="56" spans="1:101" x14ac:dyDescent="0.25">
      <c r="A56" t="s">
        <v>70</v>
      </c>
      <c r="C56">
        <v>0.95390082188012104</v>
      </c>
      <c r="D56">
        <v>0.92800671017488234</v>
      </c>
      <c r="E56">
        <v>0.59332911228700791</v>
      </c>
      <c r="F56">
        <v>0.56787762166238442</v>
      </c>
      <c r="G56">
        <v>0.49409744602770922</v>
      </c>
      <c r="H56">
        <v>0.50642833717923064</v>
      </c>
      <c r="I56">
        <v>0.50412832649952521</v>
      </c>
      <c r="J56">
        <v>0.52601745636687036</v>
      </c>
      <c r="K56">
        <v>0.50917938611432523</v>
      </c>
      <c r="L56">
        <v>0.71844610459780811</v>
      </c>
      <c r="M56">
        <v>0.58669385816992436</v>
      </c>
      <c r="N56">
        <v>0.47804278464920968</v>
      </c>
      <c r="O56">
        <v>0.39317844790104328</v>
      </c>
      <c r="P56">
        <v>0.68817795223208256</v>
      </c>
      <c r="Q56">
        <v>0.45175275449299368</v>
      </c>
      <c r="R56">
        <v>0.46810956422685512</v>
      </c>
      <c r="S56">
        <v>0.37974615399586092</v>
      </c>
      <c r="T56">
        <v>0.36637712866453809</v>
      </c>
      <c r="U56">
        <v>0.5949451174515854</v>
      </c>
      <c r="V56">
        <v>0.61920926476546512</v>
      </c>
      <c r="W56">
        <v>0.2074794561388528</v>
      </c>
      <c r="AA56">
        <v>0.48267951474493842</v>
      </c>
      <c r="AB56">
        <v>0.61873309514968788</v>
      </c>
      <c r="AC56">
        <v>0.5714224166657097</v>
      </c>
      <c r="AD56">
        <v>0.77174964998112816</v>
      </c>
      <c r="AE56">
        <v>0.64738596052051534</v>
      </c>
      <c r="AF56">
        <v>0.63613511836578307</v>
      </c>
      <c r="AG56">
        <v>0.48024029813820202</v>
      </c>
      <c r="AH56">
        <v>0.5583054649603908</v>
      </c>
      <c r="AI56">
        <v>0.57756492236852741</v>
      </c>
      <c r="AJ56">
        <v>0.57150629927632102</v>
      </c>
      <c r="AK56">
        <v>0.61293761724577533</v>
      </c>
      <c r="AL56">
        <v>0.82188552422038086</v>
      </c>
      <c r="AM56">
        <v>0.53643443183718886</v>
      </c>
      <c r="AN56">
        <v>0.56693902610291036</v>
      </c>
      <c r="AO56">
        <v>0.56089641857362038</v>
      </c>
      <c r="AP56">
        <v>0.81460909104186641</v>
      </c>
      <c r="AQ56">
        <v>0.59000652261267106</v>
      </c>
      <c r="AR56">
        <v>0.56568646735868222</v>
      </c>
      <c r="AS56">
        <v>0.60216812608714509</v>
      </c>
      <c r="AW56">
        <v>0.25894999907726901</v>
      </c>
      <c r="AX56">
        <v>0.9672960626081315</v>
      </c>
    </row>
    <row r="57" spans="1:101" x14ac:dyDescent="0.25">
      <c r="A57" t="s">
        <v>71</v>
      </c>
      <c r="B57">
        <v>0.96311275320736089</v>
      </c>
      <c r="C57">
        <v>0.9506689932299649</v>
      </c>
      <c r="D57">
        <v>0.83581078959177224</v>
      </c>
      <c r="E57">
        <v>0.77583732591818533</v>
      </c>
      <c r="F57">
        <v>0.86245077505037604</v>
      </c>
      <c r="G57">
        <v>0.92429656663182924</v>
      </c>
      <c r="H57">
        <v>0.83962897033602046</v>
      </c>
      <c r="I57">
        <v>0.86870056903991733</v>
      </c>
      <c r="J57">
        <v>0.8872442565076849</v>
      </c>
      <c r="K57">
        <v>0.95451680354595581</v>
      </c>
      <c r="L57">
        <v>0.86814487124136575</v>
      </c>
      <c r="M57">
        <v>0.63273927066556412</v>
      </c>
      <c r="N57">
        <v>0.82812530647859905</v>
      </c>
      <c r="O57">
        <v>0.79969084443448435</v>
      </c>
      <c r="P57">
        <v>0.70534005334260941</v>
      </c>
      <c r="Q57">
        <v>0.84436804280590338</v>
      </c>
      <c r="R57">
        <v>0.86571662758383194</v>
      </c>
      <c r="S57">
        <v>0.84910455654415307</v>
      </c>
      <c r="T57">
        <v>0.84793619132385489</v>
      </c>
      <c r="U57">
        <v>0.87978333549981502</v>
      </c>
      <c r="V57">
        <v>0.86908180997550499</v>
      </c>
      <c r="W57">
        <v>0.94234803493273811</v>
      </c>
      <c r="AA57">
        <v>0.99336536559818167</v>
      </c>
      <c r="AB57">
        <v>0.80564740534980572</v>
      </c>
      <c r="AC57">
        <v>0.94323483297738198</v>
      </c>
      <c r="AD57">
        <v>0.77443346078016262</v>
      </c>
      <c r="AE57">
        <v>0.84999031699429362</v>
      </c>
      <c r="AF57">
        <v>0.85721596511300802</v>
      </c>
      <c r="AG57">
        <v>0.91208040446627048</v>
      </c>
      <c r="AH57">
        <v>0.90281194800842868</v>
      </c>
      <c r="AI57">
        <v>0.86253917833727078</v>
      </c>
      <c r="AJ57">
        <v>0.65717931022215892</v>
      </c>
      <c r="AK57">
        <v>0.7309760527297412</v>
      </c>
      <c r="AL57">
        <v>0.8297404645836236</v>
      </c>
      <c r="AM57">
        <v>0.56619428091644997</v>
      </c>
      <c r="AN57">
        <v>0.65013851752024621</v>
      </c>
      <c r="AO57">
        <v>0.79493593115315986</v>
      </c>
      <c r="AP57">
        <v>0.79574230220289088</v>
      </c>
      <c r="AQ57">
        <v>0.82661240535517355</v>
      </c>
      <c r="AR57">
        <v>0.76829228146945605</v>
      </c>
      <c r="AS57">
        <v>0.7218060480930496</v>
      </c>
      <c r="AT57">
        <v>0.88688839545575204</v>
      </c>
      <c r="AV57">
        <v>0.8892769756118436</v>
      </c>
      <c r="AW57">
        <v>0.92965224315947537</v>
      </c>
      <c r="AX57">
        <v>0.77625140554588679</v>
      </c>
      <c r="AY57">
        <v>0.78644549201870584</v>
      </c>
      <c r="BA57">
        <v>0.81197025784074728</v>
      </c>
      <c r="BB57">
        <v>0.96546564808830537</v>
      </c>
      <c r="BC57">
        <v>0.87162282559701254</v>
      </c>
      <c r="BD57">
        <v>0.79311309010187492</v>
      </c>
      <c r="BE57">
        <v>0.7862546214776841</v>
      </c>
      <c r="BF57">
        <v>0.76943484037140197</v>
      </c>
      <c r="BG57">
        <v>0.85156996325412848</v>
      </c>
      <c r="BH57">
        <v>0.81228549492633251</v>
      </c>
      <c r="BI57">
        <v>0.85911814459286551</v>
      </c>
      <c r="BJ57">
        <v>0.83170884277944601</v>
      </c>
      <c r="BK57">
        <v>0.74269310322920845</v>
      </c>
      <c r="BL57">
        <v>0.91024976889863318</v>
      </c>
      <c r="BM57">
        <v>0.61812163268409237</v>
      </c>
      <c r="BN57">
        <v>0.47647145955284492</v>
      </c>
      <c r="BO57">
        <v>0.74730400040807476</v>
      </c>
      <c r="BP57">
        <v>0.85030826384156666</v>
      </c>
      <c r="BQ57">
        <v>0.81629542342476835</v>
      </c>
      <c r="BR57">
        <v>0.81612826628537216</v>
      </c>
      <c r="BS57">
        <v>0.72780677369768554</v>
      </c>
      <c r="BT57">
        <v>0.71195661742144845</v>
      </c>
      <c r="BU57">
        <v>0.84952488615174693</v>
      </c>
      <c r="BV57">
        <v>0.72018886152454986</v>
      </c>
      <c r="BW57">
        <v>0.86159546463485559</v>
      </c>
      <c r="BZ57">
        <v>0.72560192874751017</v>
      </c>
      <c r="CA57">
        <v>0.74054388321482201</v>
      </c>
      <c r="CB57">
        <v>0.88317395452516567</v>
      </c>
      <c r="CC57">
        <v>0.91514252258951612</v>
      </c>
      <c r="CD57">
        <v>0.84732090186625586</v>
      </c>
      <c r="CE57">
        <v>0.84737571156434766</v>
      </c>
      <c r="CF57">
        <v>0.67554107966505461</v>
      </c>
      <c r="CG57">
        <v>0.82932972187130949</v>
      </c>
      <c r="CH57">
        <v>0.83681852063909246</v>
      </c>
      <c r="CI57">
        <v>0.72236867590362897</v>
      </c>
      <c r="CJ57">
        <v>0.746934134353338</v>
      </c>
      <c r="CK57">
        <v>0.75352179339524794</v>
      </c>
      <c r="CL57">
        <v>0.61595068915727802</v>
      </c>
      <c r="CM57">
        <v>0.88914035630243127</v>
      </c>
      <c r="CN57">
        <v>0.81268983622922397</v>
      </c>
      <c r="CO57">
        <v>0.91999737690365324</v>
      </c>
      <c r="CP57">
        <v>0.88771793965428536</v>
      </c>
      <c r="CQ57">
        <v>0.81667096764077252</v>
      </c>
      <c r="CR57">
        <v>0.73139101142686536</v>
      </c>
      <c r="CS57">
        <v>0.8578855219735394</v>
      </c>
      <c r="CU57">
        <v>0.77422966465067933</v>
      </c>
    </row>
    <row r="58" spans="1:101" x14ac:dyDescent="0.25">
      <c r="A58" t="s">
        <v>72</v>
      </c>
      <c r="B58">
        <v>0.96152759829417656</v>
      </c>
      <c r="C58">
        <v>0.95818209129498022</v>
      </c>
      <c r="D58">
        <v>0.81325221571807715</v>
      </c>
      <c r="E58">
        <v>0.89410898670945838</v>
      </c>
      <c r="F58">
        <v>0.85011018921798198</v>
      </c>
      <c r="G58">
        <v>0.72908588624922366</v>
      </c>
      <c r="H58">
        <v>0.86770298125255163</v>
      </c>
      <c r="I58">
        <v>0.57595179509334216</v>
      </c>
      <c r="J58">
        <v>0.85652688857549319</v>
      </c>
      <c r="K58">
        <v>0.97298955243007257</v>
      </c>
      <c r="L58">
        <v>0.86463814978489739</v>
      </c>
      <c r="M58">
        <v>0.88588558665723915</v>
      </c>
      <c r="N58">
        <v>0.87103191358790422</v>
      </c>
      <c r="O58">
        <v>0.57188467806920507</v>
      </c>
      <c r="P58">
        <v>0.86800720339686555</v>
      </c>
      <c r="Q58">
        <v>0.94630468414122126</v>
      </c>
      <c r="R58">
        <v>0.87306403588472736</v>
      </c>
      <c r="S58">
        <v>0.94149099897026134</v>
      </c>
      <c r="T58">
        <v>0.86248709931795342</v>
      </c>
      <c r="U58">
        <v>0.51435967515391845</v>
      </c>
      <c r="V58">
        <v>0.67854966044911824</v>
      </c>
      <c r="W58">
        <v>0.67693514574890457</v>
      </c>
      <c r="AA58">
        <v>0.35618480919201068</v>
      </c>
      <c r="AB58">
        <v>0.66120421795713924</v>
      </c>
      <c r="AC58">
        <v>0.94550395275662469</v>
      </c>
      <c r="AD58">
        <v>0.95114929635671419</v>
      </c>
      <c r="AE58">
        <v>0.84111907737923208</v>
      </c>
      <c r="AF58">
        <v>0.9215773958399226</v>
      </c>
      <c r="AG58">
        <v>0.6965266335003607</v>
      </c>
      <c r="AH58">
        <v>0.69551751262765027</v>
      </c>
      <c r="AI58">
        <v>0.73837259275631184</v>
      </c>
      <c r="AJ58">
        <v>0.61550758630271518</v>
      </c>
      <c r="AK58">
        <v>0.93897932747433921</v>
      </c>
      <c r="AL58">
        <v>0.69849154298189087</v>
      </c>
      <c r="AM58">
        <v>0.67185522306712908</v>
      </c>
      <c r="AN58">
        <v>0.69465395942700325</v>
      </c>
      <c r="AO58">
        <v>0.6419567240762506</v>
      </c>
      <c r="AP58">
        <v>0.66511270743149209</v>
      </c>
      <c r="AQ58">
        <v>0.83432974308074814</v>
      </c>
      <c r="AR58">
        <v>0.73776158179337759</v>
      </c>
      <c r="AS58">
        <v>0.64146358708457485</v>
      </c>
      <c r="AT58">
        <v>0.84964318084348756</v>
      </c>
      <c r="AV58">
        <v>0.68480549679162872</v>
      </c>
      <c r="AW58">
        <v>0.91923407940980029</v>
      </c>
      <c r="AX58">
        <v>0.83246731583226952</v>
      </c>
      <c r="AY58">
        <v>0.73414669541334698</v>
      </c>
    </row>
    <row r="59" spans="1:101" x14ac:dyDescent="0.25">
      <c r="A59" t="s">
        <v>73</v>
      </c>
      <c r="BA59">
        <v>0.96091319515379214</v>
      </c>
      <c r="BB59">
        <v>0.90886648483101939</v>
      </c>
      <c r="BC59">
        <v>0.56915480160151088</v>
      </c>
      <c r="BD59">
        <v>0.65527716638271472</v>
      </c>
      <c r="BE59">
        <v>0.81554637633339944</v>
      </c>
      <c r="BF59">
        <v>0.74866748727211296</v>
      </c>
      <c r="BG59">
        <v>0.8034593396169204</v>
      </c>
      <c r="BH59">
        <v>0.7020237471267663</v>
      </c>
      <c r="BI59">
        <v>0.86923429076075054</v>
      </c>
      <c r="BJ59">
        <v>0.72462829503019488</v>
      </c>
      <c r="BK59">
        <v>0.71408459337673247</v>
      </c>
      <c r="BL59">
        <v>0.77665561273207784</v>
      </c>
      <c r="BM59">
        <v>0.81833973456918607</v>
      </c>
      <c r="BN59">
        <v>0.80986450325121895</v>
      </c>
      <c r="BO59">
        <v>0.70732824956659512</v>
      </c>
      <c r="BP59">
        <v>0.7994335726395887</v>
      </c>
      <c r="BQ59">
        <v>0.82645893398729975</v>
      </c>
      <c r="BR59">
        <v>0.6106034022118445</v>
      </c>
      <c r="BS59">
        <v>0.81088194699652483</v>
      </c>
      <c r="BT59">
        <v>0.90521774908367736</v>
      </c>
      <c r="BU59">
        <v>0.83146471225350049</v>
      </c>
      <c r="BV59">
        <v>0.93562511535520576</v>
      </c>
      <c r="BW59">
        <v>0.75562518427391379</v>
      </c>
      <c r="BZ59">
        <v>0.90924557230583058</v>
      </c>
      <c r="CA59">
        <v>0.78790150308828466</v>
      </c>
      <c r="CB59">
        <v>0.86320743220817853</v>
      </c>
      <c r="CC59">
        <v>0.89520544543444314</v>
      </c>
      <c r="CD59">
        <v>0.83260243768403974</v>
      </c>
      <c r="CE59">
        <v>0.8566050506452777</v>
      </c>
      <c r="CF59">
        <v>0.84839744680520257</v>
      </c>
      <c r="CG59">
        <v>0.79273677024461353</v>
      </c>
      <c r="CH59">
        <v>0.88054918090256862</v>
      </c>
      <c r="CI59">
        <v>0.70619439726863564</v>
      </c>
      <c r="CJ59">
        <v>0.83630242795288456</v>
      </c>
      <c r="CK59">
        <v>0.65273657450853662</v>
      </c>
      <c r="CL59">
        <v>0.65884145062751331</v>
      </c>
      <c r="CM59">
        <v>0.97408523074783315</v>
      </c>
      <c r="CN59">
        <v>0.89625612174947222</v>
      </c>
      <c r="CO59">
        <v>0.75526947499535402</v>
      </c>
      <c r="CP59">
        <v>0.87064003121008393</v>
      </c>
      <c r="CQ59">
        <v>0.62617058252129032</v>
      </c>
      <c r="CR59">
        <v>0.60390083248557958</v>
      </c>
      <c r="CS59">
        <v>0.8982041865785253</v>
      </c>
      <c r="CU59">
        <v>0.81500455987548537</v>
      </c>
    </row>
    <row r="60" spans="1:101" x14ac:dyDescent="0.25">
      <c r="A60" t="s">
        <v>74</v>
      </c>
      <c r="B60">
        <v>0.97208012584666248</v>
      </c>
      <c r="C60">
        <v>0.95341075879126613</v>
      </c>
      <c r="D60">
        <v>0.57514538455159481</v>
      </c>
      <c r="E60">
        <v>0.58316701523327741</v>
      </c>
      <c r="F60">
        <v>0.8631751856539428</v>
      </c>
      <c r="G60">
        <v>0.67634665096028401</v>
      </c>
      <c r="H60">
        <v>0.60678225407132413</v>
      </c>
      <c r="I60">
        <v>0.72198052950042946</v>
      </c>
      <c r="J60">
        <v>0.45682053177602611</v>
      </c>
      <c r="K60">
        <v>0.70131775690418996</v>
      </c>
      <c r="L60">
        <v>0.85309610947453052</v>
      </c>
      <c r="M60">
        <v>0.50704528030331852</v>
      </c>
      <c r="N60">
        <v>0.79455716679411725</v>
      </c>
      <c r="O60">
        <v>0.76641363160016551</v>
      </c>
      <c r="P60">
        <v>0.81450224703218765</v>
      </c>
      <c r="Q60">
        <v>0.94737810157927749</v>
      </c>
      <c r="R60">
        <v>0.83091699758308124</v>
      </c>
      <c r="S60">
        <v>0.8735472906382945</v>
      </c>
      <c r="T60">
        <v>0.78924718265567184</v>
      </c>
      <c r="U60">
        <v>0.67995412516503406</v>
      </c>
      <c r="V60">
        <v>0.85272814494783145</v>
      </c>
      <c r="W60">
        <v>0.9002206720447602</v>
      </c>
      <c r="AA60">
        <v>0.38812598956642602</v>
      </c>
      <c r="AB60">
        <v>0.61953293291866363</v>
      </c>
      <c r="AC60">
        <v>0.87332596347161506</v>
      </c>
      <c r="AD60">
        <v>0.83673619722693438</v>
      </c>
      <c r="AE60">
        <v>0.88523984491766194</v>
      </c>
      <c r="AF60">
        <v>0.85319768112805106</v>
      </c>
      <c r="AG60">
        <v>0.88111048352992072</v>
      </c>
      <c r="AH60">
        <v>0.91823225457566504</v>
      </c>
      <c r="AI60">
        <v>0.55966625547356985</v>
      </c>
      <c r="AJ60">
        <v>0.67608116933483031</v>
      </c>
      <c r="AK60">
        <v>0.6973846166471197</v>
      </c>
      <c r="AL60">
        <v>0.7533696215577127</v>
      </c>
      <c r="AM60">
        <v>0.77786789339051421</v>
      </c>
      <c r="AN60">
        <v>0.63446884326995334</v>
      </c>
      <c r="AO60">
        <v>0.43142334318501457</v>
      </c>
      <c r="AP60">
        <v>0.62551593762023483</v>
      </c>
      <c r="AQ60">
        <v>0.6433340331240075</v>
      </c>
      <c r="AR60">
        <v>0.80970805126208512</v>
      </c>
      <c r="AS60">
        <v>0.71410730506323383</v>
      </c>
      <c r="AT60">
        <v>0.77585608360837754</v>
      </c>
      <c r="AV60">
        <v>0.47328587346405232</v>
      </c>
      <c r="AW60">
        <v>0.92892443095669808</v>
      </c>
      <c r="AX60">
        <v>0.9718530145395492</v>
      </c>
      <c r="AY60">
        <v>0.57128206510399271</v>
      </c>
      <c r="BA60">
        <v>0.5720592466397515</v>
      </c>
      <c r="BB60">
        <v>0.38066190882347573</v>
      </c>
      <c r="BC60">
        <v>0.47512803104480322</v>
      </c>
      <c r="BD60">
        <v>0.81781100974462595</v>
      </c>
      <c r="BE60">
        <v>0.73119039909657857</v>
      </c>
      <c r="BF60">
        <v>0.7755656189290544</v>
      </c>
      <c r="BG60">
        <v>0.838190877634019</v>
      </c>
      <c r="BH60">
        <v>0.52335681045764637</v>
      </c>
      <c r="BI60">
        <v>0.82871771666504712</v>
      </c>
      <c r="BJ60">
        <v>0.69113005577044639</v>
      </c>
      <c r="BK60">
        <v>0.74960305927601356</v>
      </c>
      <c r="BL60">
        <v>0.90138834205830021</v>
      </c>
      <c r="BM60">
        <v>0.72741562179960018</v>
      </c>
      <c r="BN60">
        <v>0.78728625617960246</v>
      </c>
      <c r="BO60">
        <v>0.74247201122336504</v>
      </c>
      <c r="BP60">
        <v>0.78276295183426225</v>
      </c>
      <c r="BQ60">
        <v>0.75079108603463696</v>
      </c>
      <c r="BR60">
        <v>0.75132332540911728</v>
      </c>
      <c r="BS60">
        <v>0.86785532893945261</v>
      </c>
      <c r="BT60">
        <v>0.7994052016912625</v>
      </c>
      <c r="BU60">
        <v>0.49604693524166937</v>
      </c>
      <c r="BV60">
        <v>0.87905800312433802</v>
      </c>
      <c r="BW60">
        <v>0.82271272496496473</v>
      </c>
      <c r="BZ60">
        <v>0.59354574934221149</v>
      </c>
      <c r="CA60">
        <v>0.8117006622141667</v>
      </c>
      <c r="CB60">
        <v>0.56611508926682919</v>
      </c>
      <c r="CC60">
        <v>0.80458195066449423</v>
      </c>
      <c r="CD60">
        <v>0.75420571482575893</v>
      </c>
      <c r="CE60">
        <v>0.68539058266570763</v>
      </c>
      <c r="CF60">
        <v>0.70898462328576128</v>
      </c>
      <c r="CG60">
        <v>0.74809861463039262</v>
      </c>
    </row>
    <row r="61" spans="1:101" x14ac:dyDescent="0.25">
      <c r="A61" t="s">
        <v>75</v>
      </c>
      <c r="B61">
        <v>0.95921453813860014</v>
      </c>
      <c r="C61">
        <v>0.77304041901140796</v>
      </c>
      <c r="D61">
        <v>0.71809132939351894</v>
      </c>
      <c r="E61">
        <v>0.78683591371774819</v>
      </c>
      <c r="F61">
        <v>0.85656911780961542</v>
      </c>
      <c r="G61">
        <v>0.84646096907657098</v>
      </c>
      <c r="H61">
        <v>0.82179434255329209</v>
      </c>
      <c r="I61">
        <v>0.90252065970662376</v>
      </c>
      <c r="J61">
        <v>0.86117998673255869</v>
      </c>
      <c r="K61">
        <v>0.87490145336762537</v>
      </c>
      <c r="L61">
        <v>0.85974192282618489</v>
      </c>
      <c r="M61">
        <v>0.89434948163857586</v>
      </c>
      <c r="N61">
        <v>0.86454407360732499</v>
      </c>
      <c r="O61">
        <v>0.90552352695768068</v>
      </c>
      <c r="P61">
        <v>0.84847146495103865</v>
      </c>
      <c r="Q61">
        <v>0.72003404132442528</v>
      </c>
      <c r="R61">
        <v>0.87324428157834177</v>
      </c>
      <c r="S61">
        <v>0.84690393338444925</v>
      </c>
      <c r="T61">
        <v>0.69463566350864925</v>
      </c>
      <c r="U61">
        <v>0.76702728078773186</v>
      </c>
      <c r="V61">
        <v>0.78746476000504928</v>
      </c>
      <c r="W61">
        <v>0.65336746036055771</v>
      </c>
      <c r="AA61">
        <v>0.82943054626275914</v>
      </c>
      <c r="AB61">
        <v>0.93755086338370663</v>
      </c>
      <c r="AC61">
        <v>0.83513356774224023</v>
      </c>
      <c r="AD61">
        <v>0.697730067824053</v>
      </c>
      <c r="AE61">
        <v>0.57740576630915641</v>
      </c>
      <c r="AF61">
        <v>0.82684090791193221</v>
      </c>
      <c r="AG61">
        <v>0.79855816573025729</v>
      </c>
      <c r="AH61">
        <v>0.66270633325559014</v>
      </c>
      <c r="AI61">
        <v>0.94055247454420532</v>
      </c>
      <c r="AJ61">
        <v>0.85722634360583116</v>
      </c>
      <c r="AK61">
        <v>0.93599729877734728</v>
      </c>
      <c r="AL61">
        <v>0.93505082994945599</v>
      </c>
      <c r="AM61">
        <v>0.87021199318337394</v>
      </c>
      <c r="AN61">
        <v>0.58754787229594696</v>
      </c>
      <c r="AO61">
        <v>0.67829941204212196</v>
      </c>
      <c r="AP61">
        <v>0.60317042157721878</v>
      </c>
      <c r="AQ61">
        <v>0.78408244484888079</v>
      </c>
      <c r="AR61">
        <v>0.76162970360188142</v>
      </c>
      <c r="AS61">
        <v>0.60137034738793438</v>
      </c>
      <c r="AT61">
        <v>0.70526589304036458</v>
      </c>
      <c r="AV61">
        <v>0.70477091342559783</v>
      </c>
      <c r="AW61">
        <v>0.79199650483910944</v>
      </c>
      <c r="AX61">
        <v>0.67009250950040111</v>
      </c>
      <c r="AY61">
        <v>0.80026791592517277</v>
      </c>
      <c r="BA61">
        <v>0.8751552789711603</v>
      </c>
      <c r="BB61">
        <v>0.57320081598275208</v>
      </c>
      <c r="BC61">
        <v>0.62701655823200719</v>
      </c>
      <c r="BD61">
        <v>0.8683374708789241</v>
      </c>
      <c r="BE61">
        <v>0.66821132321396681</v>
      </c>
      <c r="BF61">
        <v>0.86698707909092476</v>
      </c>
      <c r="BG61">
        <v>0.66351040567798891</v>
      </c>
      <c r="BH61">
        <v>0.7961913534223698</v>
      </c>
      <c r="BI61">
        <v>0.70156241600853941</v>
      </c>
      <c r="BJ61">
        <v>0.88001347255430618</v>
      </c>
      <c r="BK61">
        <v>0.74739244957355344</v>
      </c>
      <c r="BL61">
        <v>0.79469025767678425</v>
      </c>
      <c r="BM61">
        <v>0.6703341524984775</v>
      </c>
      <c r="BN61">
        <v>0.74602144113237034</v>
      </c>
      <c r="BO61">
        <v>0.74427332581599226</v>
      </c>
      <c r="BP61">
        <v>0.83239666307828697</v>
      </c>
      <c r="BQ61">
        <v>0.86148191806858343</v>
      </c>
      <c r="BR61">
        <v>0.82818248491595492</v>
      </c>
      <c r="BS61">
        <v>0.68342870836828373</v>
      </c>
      <c r="BT61">
        <v>0.8971916817939577</v>
      </c>
      <c r="BU61">
        <v>0.83341245567257505</v>
      </c>
      <c r="BV61">
        <v>0.70564418673428286</v>
      </c>
      <c r="BW61">
        <v>0.48781358035576589</v>
      </c>
      <c r="BZ61">
        <v>0.67086012181572818</v>
      </c>
      <c r="CA61">
        <v>0.89256406946599776</v>
      </c>
      <c r="CB61">
        <v>0.75265651107496478</v>
      </c>
      <c r="CC61">
        <v>0.89049682529687546</v>
      </c>
      <c r="CD61">
        <v>0.57472386308276446</v>
      </c>
      <c r="CE61">
        <v>0.81112379506024657</v>
      </c>
      <c r="CF61">
        <v>0.88383344879769388</v>
      </c>
      <c r="CG61">
        <v>0.91173254660656289</v>
      </c>
      <c r="CH61">
        <v>0.70515860537554209</v>
      </c>
      <c r="CI61">
        <v>0.86599181786785295</v>
      </c>
      <c r="CJ61">
        <v>0.76737034327730425</v>
      </c>
      <c r="CK61">
        <v>0.53775389200898549</v>
      </c>
      <c r="CL61">
        <v>0.77452962796849745</v>
      </c>
      <c r="CM61">
        <v>0.46949742151686191</v>
      </c>
      <c r="CN61">
        <v>0.84743270668085036</v>
      </c>
      <c r="CO61">
        <v>0.77536202518814468</v>
      </c>
      <c r="CP61">
        <v>0.62663420941031922</v>
      </c>
      <c r="CQ61">
        <v>0.56618197039648943</v>
      </c>
      <c r="CR61">
        <v>0.61270614762743836</v>
      </c>
      <c r="CS61">
        <v>0.51024747812712579</v>
      </c>
      <c r="CU61">
        <v>0.44380010927170299</v>
      </c>
    </row>
    <row r="62" spans="1:101" x14ac:dyDescent="0.25">
      <c r="A62" t="s">
        <v>76</v>
      </c>
      <c r="B62">
        <v>0.96690121037823173</v>
      </c>
      <c r="C62">
        <v>0.96295884771024498</v>
      </c>
      <c r="D62">
        <v>0.68665862937409017</v>
      </c>
      <c r="E62">
        <v>0.76333676865545419</v>
      </c>
      <c r="F62">
        <v>0.8579978838180885</v>
      </c>
      <c r="G62">
        <v>0.52836532668665692</v>
      </c>
      <c r="H62">
        <v>0.84625728179851467</v>
      </c>
      <c r="I62">
        <v>0.97162080586746946</v>
      </c>
      <c r="J62">
        <v>0.6940952081519044</v>
      </c>
      <c r="K62">
        <v>0.74036650707255425</v>
      </c>
      <c r="L62">
        <v>0.79146058689245857</v>
      </c>
      <c r="M62">
        <v>0.7491904236408512</v>
      </c>
      <c r="N62">
        <v>0.83443534507048656</v>
      </c>
      <c r="O62">
        <v>0.85566901905140491</v>
      </c>
      <c r="P62">
        <v>0.83686553445618295</v>
      </c>
      <c r="Q62">
        <v>0.93744039780087862</v>
      </c>
      <c r="R62">
        <v>0.85092506752714081</v>
      </c>
      <c r="S62">
        <v>0.80553323541571209</v>
      </c>
      <c r="T62">
        <v>0.79880694614189551</v>
      </c>
      <c r="U62">
        <v>0.74073908222560325</v>
      </c>
      <c r="V62">
        <v>0.82161535142879605</v>
      </c>
      <c r="W62">
        <v>0.66120220452739076</v>
      </c>
      <c r="AA62">
        <v>0.75606039949081461</v>
      </c>
      <c r="AB62">
        <v>0.79485203360655887</v>
      </c>
      <c r="AC62">
        <v>0.77253601868558963</v>
      </c>
      <c r="AD62">
        <v>0.75081202847647754</v>
      </c>
      <c r="AE62">
        <v>0.91316407278040657</v>
      </c>
      <c r="AF62">
        <v>0.75142554770862746</v>
      </c>
      <c r="AG62">
        <v>0.92251174359633559</v>
      </c>
      <c r="AH62">
        <v>0.80614464160173505</v>
      </c>
      <c r="AI62">
        <v>0.80398959658379532</v>
      </c>
      <c r="AJ62">
        <v>0.90478800554706529</v>
      </c>
      <c r="AK62">
        <v>0.80727709650318658</v>
      </c>
      <c r="AL62">
        <v>0.77281822218452001</v>
      </c>
      <c r="AM62">
        <v>0.93280605911516534</v>
      </c>
      <c r="AN62">
        <v>0.9519326462196448</v>
      </c>
      <c r="AO62">
        <v>0.9442751305264826</v>
      </c>
      <c r="AP62">
        <v>0.61060009890977518</v>
      </c>
      <c r="AQ62">
        <v>0.82383870208794152</v>
      </c>
      <c r="AR62">
        <v>0.89814352080956372</v>
      </c>
      <c r="AS62">
        <v>0.80338524329077665</v>
      </c>
      <c r="AT62">
        <v>0.72154867201581652</v>
      </c>
      <c r="AV62">
        <v>0.68502235318856319</v>
      </c>
      <c r="AW62">
        <v>0.95534739992375806</v>
      </c>
      <c r="AX62">
        <v>0.95900955596813209</v>
      </c>
      <c r="AY62">
        <v>0.78617223506023604</v>
      </c>
      <c r="BA62">
        <v>0.94224878801564638</v>
      </c>
      <c r="BB62">
        <v>0.94169511304496589</v>
      </c>
      <c r="BC62">
        <v>0.59431135717856232</v>
      </c>
      <c r="BD62">
        <v>0.67657895507171639</v>
      </c>
      <c r="BE62">
        <v>0.82540850845074187</v>
      </c>
      <c r="BF62">
        <v>0.9016019652320888</v>
      </c>
      <c r="BG62">
        <v>0.74400482800937584</v>
      </c>
      <c r="BH62">
        <v>0.90637763204353883</v>
      </c>
      <c r="BI62">
        <v>0.86542348932359192</v>
      </c>
      <c r="BJ62">
        <v>0.82206165981863866</v>
      </c>
      <c r="BK62">
        <v>0.74591870977191332</v>
      </c>
      <c r="BL62">
        <v>0.57589664203093538</v>
      </c>
      <c r="BM62">
        <v>0.81253454729257657</v>
      </c>
      <c r="BN62">
        <v>0.70359356544481466</v>
      </c>
      <c r="BO62">
        <v>0.74200031987193049</v>
      </c>
      <c r="BP62">
        <v>0.6734221291138015</v>
      </c>
      <c r="BQ62">
        <v>0.86133286601161729</v>
      </c>
      <c r="BR62">
        <v>0.82818248491595525</v>
      </c>
      <c r="BS62">
        <v>0.70439507105850063</v>
      </c>
      <c r="BT62">
        <v>0.79931946383683639</v>
      </c>
      <c r="BU62">
        <v>0.84671392728170003</v>
      </c>
      <c r="BV62">
        <v>0.76442629784756555</v>
      </c>
      <c r="BW62">
        <v>0.74513924220251015</v>
      </c>
      <c r="BZ62">
        <v>0.7339098144016265</v>
      </c>
      <c r="CA62">
        <v>0.47210774874915501</v>
      </c>
      <c r="CB62">
        <v>0.81152447786321069</v>
      </c>
      <c r="CC62">
        <v>0.74937300400213203</v>
      </c>
      <c r="CD62">
        <v>0.88240844241188976</v>
      </c>
      <c r="CE62">
        <v>0.84540105944951149</v>
      </c>
      <c r="CF62">
        <v>0.75800170602107608</v>
      </c>
      <c r="CG62">
        <v>0.90272430202361287</v>
      </c>
      <c r="CH62">
        <v>0.75250314632226911</v>
      </c>
      <c r="CI62">
        <v>0.82407249380781933</v>
      </c>
      <c r="CJ62">
        <v>0.79225293274225939</v>
      </c>
      <c r="CK62">
        <v>0.82223728208295876</v>
      </c>
      <c r="CL62">
        <v>0.93939677993280624</v>
      </c>
      <c r="CM62">
        <v>0.95743211163773378</v>
      </c>
      <c r="CN62">
        <v>0.95058976692532327</v>
      </c>
      <c r="CO62">
        <v>0.5759884891337862</v>
      </c>
      <c r="CP62">
        <v>0.94309588793275234</v>
      </c>
      <c r="CQ62">
        <v>0.94997439178568077</v>
      </c>
      <c r="CR62">
        <v>0.85750620881065964</v>
      </c>
      <c r="CS62">
        <v>0.8162265922678793</v>
      </c>
      <c r="CU62">
        <v>0.49900125212305391</v>
      </c>
    </row>
    <row r="63" spans="1:101" x14ac:dyDescent="0.25">
      <c r="A63" t="s">
        <v>77</v>
      </c>
      <c r="B63">
        <v>0.9572130409813413</v>
      </c>
      <c r="C63">
        <v>0.95595714306573409</v>
      </c>
      <c r="D63">
        <v>0.56199469188272488</v>
      </c>
      <c r="E63">
        <v>0.50612279362081725</v>
      </c>
      <c r="F63">
        <v>0.86883895543063816</v>
      </c>
      <c r="G63">
        <v>0.91323530326185653</v>
      </c>
      <c r="H63">
        <v>0.86199989072623751</v>
      </c>
      <c r="I63">
        <v>0.96566133790943864</v>
      </c>
      <c r="J63">
        <v>0.89177595626400596</v>
      </c>
      <c r="K63">
        <v>0.51773355422155032</v>
      </c>
      <c r="L63">
        <v>0.86931377839352186</v>
      </c>
      <c r="M63">
        <v>0.58346277127589286</v>
      </c>
      <c r="N63">
        <v>0.85911814459286628</v>
      </c>
      <c r="O63">
        <v>0.94652847123741546</v>
      </c>
      <c r="P63">
        <v>0.86704694739729116</v>
      </c>
      <c r="Q63">
        <v>0.94031320064168489</v>
      </c>
      <c r="R63">
        <v>0.86502829781654167</v>
      </c>
      <c r="S63">
        <v>0.83704835006208556</v>
      </c>
      <c r="T63">
        <v>0.8708253558142961</v>
      </c>
      <c r="U63">
        <v>0.76550418652815089</v>
      </c>
      <c r="V63">
        <v>0.85627519436534316</v>
      </c>
      <c r="W63">
        <v>0.71438885348097336</v>
      </c>
      <c r="AA63">
        <v>0.90090491874508838</v>
      </c>
      <c r="AB63">
        <v>0.41009823871233081</v>
      </c>
      <c r="AC63">
        <v>0.63221918873414207</v>
      </c>
      <c r="AD63">
        <v>0.93673253308635063</v>
      </c>
      <c r="AE63">
        <v>0.61657961784017257</v>
      </c>
      <c r="AF63">
        <v>0.91875445762833163</v>
      </c>
      <c r="AG63">
        <v>0.58222086184768973</v>
      </c>
      <c r="AH63">
        <v>0.71286568129017935</v>
      </c>
      <c r="AI63">
        <v>0.74435054572693304</v>
      </c>
      <c r="AJ63">
        <v>0.8153392018963781</v>
      </c>
      <c r="AK63">
        <v>0.91884229573771115</v>
      </c>
      <c r="AL63">
        <v>0.93198666669271557</v>
      </c>
      <c r="AM63">
        <v>0.80028157430515245</v>
      </c>
      <c r="AN63">
        <v>0.79536761957591562</v>
      </c>
      <c r="AO63">
        <v>0.78164268123509595</v>
      </c>
      <c r="AP63">
        <v>0.96100837102743741</v>
      </c>
      <c r="AQ63">
        <v>0.83061846914109549</v>
      </c>
      <c r="AR63">
        <v>0.78509874808811275</v>
      </c>
      <c r="AS63">
        <v>0.92269511848959485</v>
      </c>
      <c r="AT63">
        <v>0.81062120865649789</v>
      </c>
      <c r="AV63">
        <v>0.45161209086426718</v>
      </c>
      <c r="AW63">
        <v>0.97080273358672853</v>
      </c>
      <c r="AX63">
        <v>0.72835332178890133</v>
      </c>
      <c r="AY63">
        <v>0.76331379131157451</v>
      </c>
      <c r="BA63">
        <v>0.88927703164906835</v>
      </c>
      <c r="BB63">
        <v>0.83144761073663453</v>
      </c>
      <c r="BC63">
        <v>0.7362803565524062</v>
      </c>
      <c r="BD63">
        <v>0.7234488883613226</v>
      </c>
      <c r="BE63">
        <v>0.86573247728072811</v>
      </c>
      <c r="BF63">
        <v>0.9487032005718975</v>
      </c>
      <c r="BG63">
        <v>0.76184840736739934</v>
      </c>
      <c r="BH63">
        <v>0.75367162428426027</v>
      </c>
      <c r="BI63">
        <v>0.81110903426742575</v>
      </c>
      <c r="BJ63">
        <v>0.72861725453152337</v>
      </c>
      <c r="BK63">
        <v>0.6990690684209071</v>
      </c>
      <c r="BL63">
        <v>0.91432270444171004</v>
      </c>
      <c r="BM63">
        <v>0.77438983149081342</v>
      </c>
      <c r="BN63">
        <v>0.92827302574586557</v>
      </c>
      <c r="BO63">
        <v>0.734895324743159</v>
      </c>
      <c r="BP63">
        <v>0.83382466597479832</v>
      </c>
      <c r="BQ63">
        <v>0.8633464427161649</v>
      </c>
      <c r="BR63">
        <v>0.82190107243728128</v>
      </c>
      <c r="BS63">
        <v>0.62891873870017012</v>
      </c>
      <c r="BT63">
        <v>0.90765241968229216</v>
      </c>
      <c r="BU63">
        <v>0.84918934717905181</v>
      </c>
      <c r="BV63">
        <v>0.60782960242949813</v>
      </c>
      <c r="BW63">
        <v>0.8155151917878074</v>
      </c>
      <c r="BZ63">
        <v>0.93537263620460476</v>
      </c>
      <c r="CA63">
        <v>0.89988978061220304</v>
      </c>
      <c r="CB63">
        <v>0.75643627378754819</v>
      </c>
      <c r="CC63">
        <v>0.83800132540697847</v>
      </c>
      <c r="CD63">
        <v>0.8831214567211525</v>
      </c>
      <c r="CE63">
        <v>0.90525993570887164</v>
      </c>
      <c r="CF63">
        <v>0.89494619787170182</v>
      </c>
      <c r="CG63">
        <v>0.91532398963824435</v>
      </c>
      <c r="CH63">
        <v>0.88510529526857307</v>
      </c>
      <c r="CI63">
        <v>0.88834576422298794</v>
      </c>
      <c r="CJ63">
        <v>0.63097211860972335</v>
      </c>
      <c r="CK63">
        <v>0.91885866108538705</v>
      </c>
      <c r="CL63">
        <v>0.81461722377152868</v>
      </c>
      <c r="CM63">
        <v>0.7454643246434759</v>
      </c>
      <c r="CN63">
        <v>0.94349167532846256</v>
      </c>
      <c r="CO63">
        <v>0.78784510333171009</v>
      </c>
      <c r="CP63">
        <v>0.92423250027089487</v>
      </c>
      <c r="CQ63">
        <v>0.85368945490298775</v>
      </c>
      <c r="CR63">
        <v>0.82390072884124144</v>
      </c>
      <c r="CS63">
        <v>0.72364286098966146</v>
      </c>
      <c r="CU63">
        <v>0.75295149007852635</v>
      </c>
    </row>
    <row r="64" spans="1:101" x14ac:dyDescent="0.25">
      <c r="A64" t="s">
        <v>78</v>
      </c>
      <c r="B64">
        <v>0.94313734165752539</v>
      </c>
      <c r="C64">
        <v>0.97324983997184333</v>
      </c>
      <c r="D64">
        <v>0.78917743261818007</v>
      </c>
      <c r="E64">
        <v>0.92077828538557482</v>
      </c>
      <c r="F64">
        <v>0.70086751829139282</v>
      </c>
      <c r="G64">
        <v>0.76557255328822627</v>
      </c>
      <c r="H64">
        <v>0.86518838545826082</v>
      </c>
      <c r="I64">
        <v>0.78716115223054162</v>
      </c>
      <c r="J64">
        <v>0.88693722381698747</v>
      </c>
      <c r="K64">
        <v>0.76323960394776702</v>
      </c>
      <c r="L64">
        <v>0.86825517041640965</v>
      </c>
      <c r="M64">
        <v>0.89183012756426461</v>
      </c>
      <c r="N64">
        <v>0.86062262884793017</v>
      </c>
      <c r="O64">
        <v>0.84811829914915304</v>
      </c>
      <c r="P64">
        <v>0.84557013642581347</v>
      </c>
      <c r="Q64">
        <v>0.90022090942016031</v>
      </c>
      <c r="R64">
        <v>0.86213304628019127</v>
      </c>
      <c r="S64">
        <v>0.91201319677742454</v>
      </c>
      <c r="T64">
        <v>0.87015358736471493</v>
      </c>
      <c r="U64">
        <v>0.73592041181620882</v>
      </c>
      <c r="V64">
        <v>0.7779860257388167</v>
      </c>
      <c r="W64">
        <v>0.6878170866742177</v>
      </c>
      <c r="AA64">
        <v>0.83414953876829812</v>
      </c>
      <c r="AB64">
        <v>0.71693373256551995</v>
      </c>
      <c r="AC64">
        <v>0.97255394675990126</v>
      </c>
      <c r="AD64">
        <v>0.65435528077576932</v>
      </c>
      <c r="AE64">
        <v>0.92638607418317143</v>
      </c>
      <c r="AF64">
        <v>0.67999708422932204</v>
      </c>
      <c r="AG64">
        <v>0.94678938216177244</v>
      </c>
      <c r="AH64">
        <v>0.75339258060028713</v>
      </c>
      <c r="AI64">
        <v>0.87797546403242954</v>
      </c>
      <c r="AJ64">
        <v>0.83480013841322664</v>
      </c>
      <c r="AK64">
        <v>0.94098292878762113</v>
      </c>
      <c r="AL64">
        <v>0.92815482779097891</v>
      </c>
      <c r="AM64">
        <v>0.88639016077058519</v>
      </c>
      <c r="AN64">
        <v>0.8515690360899828</v>
      </c>
      <c r="AO64">
        <v>0.93219215299200053</v>
      </c>
      <c r="AP64">
        <v>0.82599132579522871</v>
      </c>
      <c r="AQ64">
        <v>0.84179360051493024</v>
      </c>
      <c r="AR64">
        <v>0.86154422699858835</v>
      </c>
      <c r="AS64">
        <v>0.79268740780952152</v>
      </c>
      <c r="AT64">
        <v>0.90932009308780415</v>
      </c>
      <c r="AV64">
        <v>0.77151510664106604</v>
      </c>
      <c r="AW64">
        <v>0.90928037192062772</v>
      </c>
      <c r="AX64">
        <v>0.84852677497661178</v>
      </c>
      <c r="AY64">
        <v>0.78491862706688331</v>
      </c>
      <c r="BA64">
        <v>0.5111804252685761</v>
      </c>
      <c r="BB64">
        <v>0.95013102752722045</v>
      </c>
      <c r="BC64">
        <v>0.76213894561817219</v>
      </c>
      <c r="BD64">
        <v>0.86670128453072648</v>
      </c>
      <c r="BE64">
        <v>0.84091504298573327</v>
      </c>
      <c r="BF64">
        <v>0.77469053601507165</v>
      </c>
      <c r="BG64">
        <v>0.84528704616102435</v>
      </c>
      <c r="BH64">
        <v>0.88876626037499307</v>
      </c>
      <c r="BI64">
        <v>0.80946084615712699</v>
      </c>
      <c r="BJ64">
        <v>0.78494344232252056</v>
      </c>
      <c r="BK64">
        <v>0.74812931947437344</v>
      </c>
      <c r="BL64">
        <v>0.88714411670593429</v>
      </c>
      <c r="BM64">
        <v>0.80819501323462961</v>
      </c>
      <c r="BN64">
        <v>0.97139176720469633</v>
      </c>
      <c r="BO64">
        <v>0.74503099446401289</v>
      </c>
      <c r="BP64">
        <v>0.85051135317343518</v>
      </c>
      <c r="BQ64">
        <v>0.85281357058418383</v>
      </c>
      <c r="BR64">
        <v>0.79196577405909452</v>
      </c>
      <c r="BS64">
        <v>0.84295301497422714</v>
      </c>
      <c r="BT64">
        <v>0.78965157034745548</v>
      </c>
      <c r="BU64">
        <v>0.84562506556789707</v>
      </c>
      <c r="BV64">
        <v>0.92467128155522005</v>
      </c>
      <c r="BW64">
        <v>0.71863583710264722</v>
      </c>
      <c r="BZ64">
        <v>0.76114184551143382</v>
      </c>
      <c r="CA64">
        <v>0.83614492664627382</v>
      </c>
      <c r="CB64">
        <v>0.90854891262756465</v>
      </c>
      <c r="CC64">
        <v>0.77869319747396304</v>
      </c>
      <c r="CD64">
        <v>0.85846353592229241</v>
      </c>
      <c r="CE64">
        <v>0.83326754174968465</v>
      </c>
      <c r="CF64">
        <v>0.85132843268166569</v>
      </c>
      <c r="CG64">
        <v>0.81528677019790752</v>
      </c>
      <c r="CH64">
        <v>0.79343331825820629</v>
      </c>
      <c r="CI64">
        <v>0.86289631935190758</v>
      </c>
      <c r="CJ64">
        <v>0.79457832724423605</v>
      </c>
      <c r="CK64">
        <v>0.7712386204364603</v>
      </c>
      <c r="CL64">
        <v>0.68667586939082648</v>
      </c>
      <c r="CM64">
        <v>0.80754714049304266</v>
      </c>
      <c r="CN64">
        <v>0.88286947835667884</v>
      </c>
      <c r="CO64">
        <v>0.90311266809564872</v>
      </c>
      <c r="CP64">
        <v>0.92057803742741595</v>
      </c>
      <c r="CQ64">
        <v>0.86968963028089197</v>
      </c>
      <c r="CR64">
        <v>0.90581430313872802</v>
      </c>
      <c r="CS64">
        <v>0.80317463758967567</v>
      </c>
      <c r="CU64">
        <v>0.62537749448799484</v>
      </c>
    </row>
    <row r="65" spans="1:101" x14ac:dyDescent="0.25">
      <c r="A65" t="s">
        <v>79</v>
      </c>
      <c r="B65">
        <v>0.94702453322568536</v>
      </c>
      <c r="C65">
        <v>0.96639081112291003</v>
      </c>
      <c r="D65">
        <v>0.67162791183002135</v>
      </c>
      <c r="E65">
        <v>0.86358587519689123</v>
      </c>
      <c r="F65">
        <v>0.86030696922157923</v>
      </c>
      <c r="G65">
        <v>0.88895861147389899</v>
      </c>
      <c r="H65">
        <v>0.86128627088762499</v>
      </c>
      <c r="I65">
        <v>0.7364910395991926</v>
      </c>
      <c r="J65">
        <v>0.87477190109654657</v>
      </c>
      <c r="K65">
        <v>0.95014954235727456</v>
      </c>
      <c r="L65">
        <v>0.86383309785873097</v>
      </c>
      <c r="M65">
        <v>0.7930235789374861</v>
      </c>
      <c r="N65">
        <v>0.85160718504078547</v>
      </c>
      <c r="O65">
        <v>0.83953277268485071</v>
      </c>
      <c r="P65">
        <v>0.81922417288468374</v>
      </c>
      <c r="Q65">
        <v>0.92360109721028305</v>
      </c>
      <c r="R65">
        <v>0.87099904658285576</v>
      </c>
      <c r="S65">
        <v>0.83239759119025014</v>
      </c>
      <c r="T65">
        <v>0.83859575635823613</v>
      </c>
      <c r="U65">
        <v>0.83159773234416856</v>
      </c>
      <c r="V65">
        <v>0.77798101494166017</v>
      </c>
      <c r="W65">
        <v>0.40827278671684281</v>
      </c>
      <c r="AA65">
        <v>0.75554676962041312</v>
      </c>
      <c r="AB65">
        <v>0.83713198489424978</v>
      </c>
      <c r="AC65">
        <v>0.91775048885611044</v>
      </c>
      <c r="AD65">
        <v>0.70569288544190489</v>
      </c>
      <c r="AE65">
        <v>0.83747116806590671</v>
      </c>
      <c r="AF65">
        <v>0.86730004037255581</v>
      </c>
      <c r="AG65">
        <v>0.93100096071880567</v>
      </c>
      <c r="AH65">
        <v>0.77855958071836873</v>
      </c>
      <c r="AI65">
        <v>0.88521031811817341</v>
      </c>
      <c r="AJ65">
        <v>0.85271274218757698</v>
      </c>
      <c r="AK65">
        <v>0.94055897433346392</v>
      </c>
      <c r="AL65">
        <v>0.88937036764048516</v>
      </c>
      <c r="AM65">
        <v>0.94759026635219656</v>
      </c>
      <c r="AN65">
        <v>0.95645931244140281</v>
      </c>
      <c r="AO65">
        <v>0.8430497228690913</v>
      </c>
      <c r="AP65">
        <v>0.91711053657785579</v>
      </c>
      <c r="AQ65">
        <v>0.80443237207449314</v>
      </c>
      <c r="AR65">
        <v>0.89576844088673269</v>
      </c>
      <c r="AS65">
        <v>0.87519742245920751</v>
      </c>
      <c r="AT65">
        <v>0.84282731676429579</v>
      </c>
      <c r="AV65">
        <v>0.79578683866350952</v>
      </c>
      <c r="AW65">
        <v>0.91500675484423211</v>
      </c>
      <c r="AX65">
        <v>0.9203660888184465</v>
      </c>
      <c r="AY65">
        <v>0.79302814772077002</v>
      </c>
      <c r="BA65">
        <v>0.88305325978768645</v>
      </c>
      <c r="BB65">
        <v>0.95281015297252858</v>
      </c>
      <c r="BC65">
        <v>0.79129601625170498</v>
      </c>
      <c r="BD65">
        <v>0.56461271920377742</v>
      </c>
      <c r="BE65">
        <v>0.73879746339641439</v>
      </c>
      <c r="BF65">
        <v>0.82231100065808604</v>
      </c>
      <c r="BG65">
        <v>0.84209331817272493</v>
      </c>
      <c r="BH65">
        <v>0.80128247851742218</v>
      </c>
      <c r="BI65">
        <v>0.86080512409778287</v>
      </c>
      <c r="BJ65">
        <v>0.89922332530805249</v>
      </c>
      <c r="BK65">
        <v>0.74739244957355344</v>
      </c>
      <c r="BL65">
        <v>0.85187001550376606</v>
      </c>
      <c r="BM65">
        <v>0.81850352757046385</v>
      </c>
      <c r="BN65">
        <v>0.96122686005113822</v>
      </c>
      <c r="BO65">
        <v>0.74351565716797174</v>
      </c>
      <c r="BP65">
        <v>0.83900736978329404</v>
      </c>
      <c r="BQ65">
        <v>0.79460192418023146</v>
      </c>
      <c r="BR65">
        <v>0.77419280424171355</v>
      </c>
      <c r="BS65">
        <v>0.91204208232372763</v>
      </c>
      <c r="BT65">
        <v>0.86664189536623049</v>
      </c>
      <c r="BU65">
        <v>0.81477000841447822</v>
      </c>
      <c r="BV65">
        <v>0.84392396769111722</v>
      </c>
      <c r="BW65">
        <v>0.81566394260450636</v>
      </c>
      <c r="BZ65">
        <v>0.8544947663346476</v>
      </c>
      <c r="CA65">
        <v>0.89309091506786731</v>
      </c>
      <c r="CB65">
        <v>0.91437655197850409</v>
      </c>
      <c r="CC65">
        <v>0.88823753318247067</v>
      </c>
      <c r="CD65">
        <v>0.87218260382076285</v>
      </c>
      <c r="CE65">
        <v>0.88898412706585139</v>
      </c>
      <c r="CF65">
        <v>0.87725073492909345</v>
      </c>
      <c r="CG65">
        <v>0.85144170189408996</v>
      </c>
      <c r="CH65">
        <v>0.78439299717507749</v>
      </c>
      <c r="CI65">
        <v>0.7129479851154884</v>
      </c>
      <c r="CJ65">
        <v>0.81023314295681303</v>
      </c>
      <c r="CK65">
        <v>0.8077867019783822</v>
      </c>
      <c r="CL65">
        <v>0.92091114723324263</v>
      </c>
      <c r="CM65">
        <v>0.89428947754645161</v>
      </c>
      <c r="CN65">
        <v>0.84302021568169228</v>
      </c>
      <c r="CO65">
        <v>0.83145930772003995</v>
      </c>
      <c r="CP65">
        <v>0.8093912260650139</v>
      </c>
      <c r="CQ65">
        <v>0.90319701787836937</v>
      </c>
      <c r="CR65">
        <v>0.8892932630532745</v>
      </c>
      <c r="CS65">
        <v>0.84594103489536943</v>
      </c>
      <c r="CU65">
        <v>0.83930912465409657</v>
      </c>
    </row>
    <row r="66" spans="1:101" x14ac:dyDescent="0.25">
      <c r="A66" t="s">
        <v>80</v>
      </c>
      <c r="B66">
        <v>0.97292443248244964</v>
      </c>
      <c r="C66">
        <v>0.94591668657041617</v>
      </c>
      <c r="D66">
        <v>0.56088918640033192</v>
      </c>
      <c r="E66">
        <v>0.94186666636265937</v>
      </c>
      <c r="F66">
        <v>0.71398293153401571</v>
      </c>
      <c r="G66">
        <v>0.90607471788667793</v>
      </c>
      <c r="H66">
        <v>0.84510547182222817</v>
      </c>
      <c r="I66">
        <v>0.79658170373332093</v>
      </c>
      <c r="J66">
        <v>0.8813865311698692</v>
      </c>
      <c r="K66">
        <v>0.9696714786375964</v>
      </c>
      <c r="L66">
        <v>0.8684370980294045</v>
      </c>
      <c r="M66">
        <v>0.91262300757633263</v>
      </c>
      <c r="N66">
        <v>0.870224349799254</v>
      </c>
      <c r="O66">
        <v>0.88016456044064006</v>
      </c>
      <c r="P66">
        <v>0.70852991936507748</v>
      </c>
      <c r="Q66">
        <v>0.75609899575916295</v>
      </c>
      <c r="R66">
        <v>0.87364308619199715</v>
      </c>
      <c r="S66">
        <v>0.83678083425943106</v>
      </c>
      <c r="T66">
        <v>0.87410941525332742</v>
      </c>
      <c r="U66">
        <v>0.91835333039698419</v>
      </c>
      <c r="V66">
        <v>0.87406692965429611</v>
      </c>
      <c r="W66">
        <v>0.61479749272709294</v>
      </c>
      <c r="AA66">
        <v>1.021421583452305</v>
      </c>
      <c r="BA66">
        <v>0.86517853921776655</v>
      </c>
      <c r="BB66">
        <v>0.97098670649582142</v>
      </c>
      <c r="BC66">
        <v>0.60830804687974305</v>
      </c>
      <c r="BD66">
        <v>0.77812977527864757</v>
      </c>
      <c r="BE66">
        <v>0.77355849421334588</v>
      </c>
      <c r="BF66">
        <v>0.61031802873613028</v>
      </c>
      <c r="BG66">
        <v>0.47061456485810649</v>
      </c>
      <c r="BH66">
        <v>0.39718508106343259</v>
      </c>
      <c r="BI66">
        <v>0.74885724685827559</v>
      </c>
      <c r="BJ66">
        <v>0.90913316550873335</v>
      </c>
      <c r="BK66">
        <v>0.70293403394697762</v>
      </c>
      <c r="BL66">
        <v>0.68769893955294081</v>
      </c>
      <c r="BM66">
        <v>0.76939393467581396</v>
      </c>
      <c r="BN66">
        <v>0.62013196073368404</v>
      </c>
      <c r="BO66">
        <v>0.73565299339117951</v>
      </c>
      <c r="BP66">
        <v>0.66707190032484098</v>
      </c>
      <c r="BQ66">
        <v>0.8646773968721353</v>
      </c>
      <c r="BR66">
        <v>0.7174082606224359</v>
      </c>
      <c r="BS66">
        <v>0.73522713473421375</v>
      </c>
      <c r="BT66">
        <v>0.57876694370393589</v>
      </c>
      <c r="BU66">
        <v>0.85468461783065719</v>
      </c>
      <c r="BV66">
        <v>0.63938366492284737</v>
      </c>
      <c r="BW66">
        <v>0.74349456316217899</v>
      </c>
      <c r="BZ66">
        <v>0.59215135827968646</v>
      </c>
      <c r="CA66">
        <v>0.8949408907114802</v>
      </c>
      <c r="CB66">
        <v>0.85633277148897557</v>
      </c>
      <c r="CC66">
        <v>0.56307101314958286</v>
      </c>
      <c r="CD66">
        <v>0.88114860241244841</v>
      </c>
      <c r="CE66">
        <v>0.49639475223726681</v>
      </c>
      <c r="CF66">
        <v>0.89392891701655108</v>
      </c>
      <c r="CG66">
        <v>0.90668754819861741</v>
      </c>
      <c r="CH66">
        <v>0.89692610793783767</v>
      </c>
      <c r="CI66">
        <v>0.89790146448595065</v>
      </c>
      <c r="CJ66">
        <v>0.80987077621256665</v>
      </c>
      <c r="CK66">
        <v>0.473405461723716</v>
      </c>
      <c r="CL66">
        <v>0.4832421212537899</v>
      </c>
      <c r="CM66">
        <v>0.56879810335380754</v>
      </c>
      <c r="CN66">
        <v>0.80268205502554446</v>
      </c>
      <c r="CO66">
        <v>0.91429809285098196</v>
      </c>
      <c r="CP66">
        <v>0.69753871509435061</v>
      </c>
      <c r="CQ66">
        <v>0.66488611289363064</v>
      </c>
      <c r="CR66">
        <v>0.61777146855765919</v>
      </c>
      <c r="CS66">
        <v>0.68937807117977012</v>
      </c>
      <c r="CU66">
        <v>0.62341507918586192</v>
      </c>
    </row>
    <row r="67" spans="1:101" x14ac:dyDescent="0.25">
      <c r="A67" t="s">
        <v>81</v>
      </c>
      <c r="B67">
        <v>0.95454579799343864</v>
      </c>
      <c r="C67">
        <v>0.93720108338677244</v>
      </c>
      <c r="D67">
        <v>0.807145028860071</v>
      </c>
      <c r="E67">
        <v>0.67252126789645417</v>
      </c>
      <c r="F67">
        <v>0.87096834889072572</v>
      </c>
      <c r="G67">
        <v>0.85284192323755525</v>
      </c>
      <c r="H67">
        <v>0.85967216307117311</v>
      </c>
      <c r="I67">
        <v>0.82854074312815895</v>
      </c>
      <c r="J67">
        <v>0.8456881050981766</v>
      </c>
      <c r="K67">
        <v>0.95401341588421562</v>
      </c>
      <c r="L67">
        <v>0.86902155160548267</v>
      </c>
      <c r="M67">
        <v>0.87395142314947871</v>
      </c>
      <c r="N67">
        <v>0.86641354836209528</v>
      </c>
      <c r="O67">
        <v>0.92957974663153486</v>
      </c>
      <c r="P67">
        <v>0.86800720339686521</v>
      </c>
      <c r="Q67">
        <v>0.899692163683951</v>
      </c>
      <c r="R67">
        <v>0.83950379285020305</v>
      </c>
      <c r="S67">
        <v>0.90443720334813638</v>
      </c>
      <c r="T67">
        <v>0.87410941525332719</v>
      </c>
      <c r="U67">
        <v>0.85748865417750331</v>
      </c>
      <c r="V67">
        <v>0.87291943759500423</v>
      </c>
      <c r="W67">
        <v>0.81023419151879561</v>
      </c>
      <c r="AA67">
        <v>0.84423015195900775</v>
      </c>
      <c r="AB67">
        <v>0.9644289488013188</v>
      </c>
      <c r="AC67">
        <v>0.96153878827047456</v>
      </c>
      <c r="AD67">
        <v>0.94776141137788117</v>
      </c>
      <c r="AE67">
        <v>0.91221121099579894</v>
      </c>
      <c r="AF67">
        <v>0.91607579555638985</v>
      </c>
      <c r="AG67">
        <v>0.92201295317171739</v>
      </c>
      <c r="AH67">
        <v>0.7962441649407096</v>
      </c>
      <c r="AI67">
        <v>0.86535735624442578</v>
      </c>
      <c r="AJ67">
        <v>0.87097939108920108</v>
      </c>
      <c r="AK67">
        <v>0.85890090779915262</v>
      </c>
      <c r="AL67">
        <v>0.89821571928582855</v>
      </c>
      <c r="AM67">
        <v>0.50986391009648069</v>
      </c>
      <c r="AN67">
        <v>0.8895763950423945</v>
      </c>
      <c r="AO67">
        <v>0.80200777461296846</v>
      </c>
      <c r="AP67">
        <v>0.79641910615728684</v>
      </c>
      <c r="AQ67">
        <v>0.84179360051493024</v>
      </c>
      <c r="AR67">
        <v>0.83501814534935925</v>
      </c>
      <c r="AS67">
        <v>0.90024384431494942</v>
      </c>
      <c r="AT67">
        <v>0.81453970432311873</v>
      </c>
      <c r="AV67">
        <v>0.75504673958723112</v>
      </c>
      <c r="AW67">
        <v>0.96165622581538401</v>
      </c>
      <c r="AX67">
        <v>0.84669967110156419</v>
      </c>
      <c r="AY67">
        <v>0.72443790835781297</v>
      </c>
      <c r="BA67">
        <v>0.91663385678394127</v>
      </c>
      <c r="BB67">
        <v>0.87306059321144758</v>
      </c>
      <c r="BC67">
        <v>0.4877379179381286</v>
      </c>
      <c r="BD67">
        <v>0.77866948596189389</v>
      </c>
      <c r="BE67">
        <v>0.81922672224328341</v>
      </c>
      <c r="BF67">
        <v>0.81816489252165414</v>
      </c>
      <c r="BG67">
        <v>0.85172152599701545</v>
      </c>
      <c r="BH67">
        <v>0.8362964522728481</v>
      </c>
      <c r="BI67">
        <v>0.85301944929595719</v>
      </c>
      <c r="BJ67">
        <v>0.75743388844643644</v>
      </c>
      <c r="BK67">
        <v>0.73578314718240345</v>
      </c>
      <c r="BL67">
        <v>0.83014810247644777</v>
      </c>
      <c r="BM67">
        <v>0.81660392094600709</v>
      </c>
      <c r="BN67">
        <v>0.97726141423926161</v>
      </c>
      <c r="BO67">
        <v>0.74427332581599237</v>
      </c>
      <c r="BP67">
        <v>0.85662954342321063</v>
      </c>
      <c r="BQ67">
        <v>0.82372537616732255</v>
      </c>
      <c r="BR67">
        <v>0.81081799732620086</v>
      </c>
      <c r="BS67">
        <v>0.91661558585091696</v>
      </c>
      <c r="BT67">
        <v>0.90537588145726433</v>
      </c>
      <c r="BU67">
        <v>0.78362158853701369</v>
      </c>
      <c r="BV67">
        <v>0.83208592382203261</v>
      </c>
      <c r="BW67">
        <v>0.85631809364468237</v>
      </c>
      <c r="BZ67">
        <v>0.9697943790744662</v>
      </c>
      <c r="CA67">
        <v>0.81814391438376066</v>
      </c>
      <c r="CB67">
        <v>0.90004548230470571</v>
      </c>
      <c r="CC67">
        <v>0.90999235318855154</v>
      </c>
      <c r="CD67">
        <v>0.8694967352027948</v>
      </c>
      <c r="CE67">
        <v>0.89915759687530072</v>
      </c>
      <c r="CF67">
        <v>0.77251934121216292</v>
      </c>
      <c r="CG67">
        <v>0.85098443189710116</v>
      </c>
      <c r="CH67">
        <v>0.87437991258607428</v>
      </c>
      <c r="CI67">
        <v>0.87305326420758766</v>
      </c>
      <c r="CJ67">
        <v>0.73670865593032198</v>
      </c>
      <c r="CK67">
        <v>0.94165371891799254</v>
      </c>
      <c r="CL67">
        <v>0.77312674442851237</v>
      </c>
      <c r="CM67">
        <v>0.79617550781844493</v>
      </c>
      <c r="CN67">
        <v>0.7683850996006506</v>
      </c>
      <c r="CO67">
        <v>0.76958160000088682</v>
      </c>
      <c r="CP67">
        <v>0.75451878613995715</v>
      </c>
      <c r="CQ67">
        <v>0.86173292479006769</v>
      </c>
      <c r="CR67">
        <v>0.9425146023423342</v>
      </c>
      <c r="CS67">
        <v>0.65345349042794354</v>
      </c>
      <c r="CU67">
        <v>0.75875477048901463</v>
      </c>
    </row>
    <row r="68" spans="1:101" x14ac:dyDescent="0.25">
      <c r="A68" t="s">
        <v>82</v>
      </c>
      <c r="C68">
        <v>0.70285451353296458</v>
      </c>
      <c r="D68">
        <v>0.25299878982767038</v>
      </c>
      <c r="E68">
        <v>0.51583798070961817</v>
      </c>
      <c r="F68">
        <v>0.64183283847288208</v>
      </c>
      <c r="G68">
        <v>0.45314931061150687</v>
      </c>
      <c r="H68">
        <v>0.6927441537322625</v>
      </c>
      <c r="I68">
        <v>0.49754733085434433</v>
      </c>
      <c r="J68">
        <v>0.29416583516121758</v>
      </c>
      <c r="K68">
        <v>0.46136791085473189</v>
      </c>
      <c r="L68">
        <v>0.69400745252608809</v>
      </c>
      <c r="M68">
        <v>0.62283410278018125</v>
      </c>
      <c r="N68">
        <v>0.57452350484281911</v>
      </c>
      <c r="O68">
        <v>0.70532300819198279</v>
      </c>
      <c r="P68">
        <v>0.77187596271927439</v>
      </c>
      <c r="Q68">
        <v>0.61724392844037457</v>
      </c>
      <c r="R68">
        <v>0.54953858171723236</v>
      </c>
      <c r="S68">
        <v>0.50683686152378016</v>
      </c>
      <c r="T68">
        <v>0.59034053648980966</v>
      </c>
      <c r="U68">
        <v>0.38457340407102902</v>
      </c>
      <c r="V68">
        <v>0.46133792739000012</v>
      </c>
      <c r="W68">
        <v>0.39432804861869331</v>
      </c>
      <c r="Y68">
        <v>0.39875199738143768</v>
      </c>
      <c r="Z68">
        <v>0.44340907103727528</v>
      </c>
      <c r="AA68">
        <v>0.51393478946651783</v>
      </c>
      <c r="AB68">
        <v>0.64614494336551953</v>
      </c>
      <c r="AC68">
        <v>0.60880977529673019</v>
      </c>
      <c r="AD68">
        <v>0.61233948660686444</v>
      </c>
      <c r="AE68">
        <v>0.55560576491902225</v>
      </c>
      <c r="AF68">
        <v>0.56236284048454432</v>
      </c>
      <c r="AG68">
        <v>0.55937231382095776</v>
      </c>
      <c r="AH68">
        <v>0.60840106400417904</v>
      </c>
      <c r="AI68">
        <v>0.43569304512684448</v>
      </c>
      <c r="AJ68">
        <v>0.65178445445971689</v>
      </c>
      <c r="AK68">
        <v>0.57945059333858684</v>
      </c>
      <c r="AL68">
        <v>0.82306780105435939</v>
      </c>
      <c r="AM68">
        <v>0.71408862254749861</v>
      </c>
      <c r="AN68">
        <v>0.44643771310780161</v>
      </c>
      <c r="AO68">
        <v>0.33958705649429349</v>
      </c>
      <c r="AP68">
        <v>0.7504710822765146</v>
      </c>
      <c r="AQ68">
        <v>0.76180150384088963</v>
      </c>
      <c r="AR68">
        <v>0.38397061277316991</v>
      </c>
      <c r="AS68">
        <v>0.55787699213552677</v>
      </c>
      <c r="AW68">
        <v>0.27505654811274599</v>
      </c>
      <c r="AX68">
        <v>0.96742474471385387</v>
      </c>
    </row>
    <row r="69" spans="1:101" x14ac:dyDescent="0.25">
      <c r="A69" t="s">
        <v>83</v>
      </c>
      <c r="C69">
        <v>0.94585429525245401</v>
      </c>
      <c r="D69">
        <v>0.645973871691084</v>
      </c>
      <c r="E69">
        <v>0.74895118879721967</v>
      </c>
      <c r="F69">
        <v>0.84070436706221174</v>
      </c>
      <c r="G69">
        <v>0.8292991001935579</v>
      </c>
      <c r="H69">
        <v>0.67632158041583512</v>
      </c>
      <c r="I69">
        <v>0.7110656620432555</v>
      </c>
      <c r="J69">
        <v>0.73816203972733785</v>
      </c>
      <c r="K69">
        <v>0.77615964621722788</v>
      </c>
      <c r="L69">
        <v>0.79888670571301601</v>
      </c>
      <c r="M69">
        <v>0.72118132213634656</v>
      </c>
      <c r="N69">
        <v>0.72628058833397635</v>
      </c>
      <c r="O69">
        <v>0.78991511198999476</v>
      </c>
      <c r="P69">
        <v>0.9103567270982168</v>
      </c>
      <c r="Q69">
        <v>0.65618840347633656</v>
      </c>
      <c r="R69">
        <v>0.90668142232320981</v>
      </c>
      <c r="S69">
        <v>0.74077298285001891</v>
      </c>
      <c r="T69">
        <v>0.82770971755386569</v>
      </c>
      <c r="U69">
        <v>0.75583877427038837</v>
      </c>
      <c r="V69">
        <v>0.83614190612975681</v>
      </c>
      <c r="W69">
        <v>0.53280599941535123</v>
      </c>
      <c r="Y69">
        <v>0.53128062011717236</v>
      </c>
      <c r="Z69">
        <v>0.38486051110793479</v>
      </c>
      <c r="AA69">
        <v>0.4361411013307096</v>
      </c>
      <c r="AB69">
        <v>0.67698638286682178</v>
      </c>
      <c r="AC69">
        <v>0.68094940256769543</v>
      </c>
      <c r="AD69">
        <v>0.62503827374381782</v>
      </c>
      <c r="AE69">
        <v>0.61435993633491937</v>
      </c>
      <c r="AF69">
        <v>0.81235757280783627</v>
      </c>
      <c r="AG69">
        <v>0.73300395196080226</v>
      </c>
      <c r="AH69">
        <v>0.68842571650973661</v>
      </c>
      <c r="AI69">
        <v>0.62637853542778732</v>
      </c>
      <c r="AJ69">
        <v>0.63987217797921814</v>
      </c>
      <c r="AK69">
        <v>0.69124872352994704</v>
      </c>
      <c r="AL69">
        <v>0.82171219838025156</v>
      </c>
      <c r="AM69">
        <v>0.63587709229658063</v>
      </c>
      <c r="AN69">
        <v>0.73881272822181832</v>
      </c>
      <c r="AO69">
        <v>0.61474351740628785</v>
      </c>
      <c r="AP69">
        <v>0.77666499822323753</v>
      </c>
      <c r="AQ69">
        <v>0.74009585572007786</v>
      </c>
      <c r="AR69">
        <v>0.77034033090081322</v>
      </c>
      <c r="AS69">
        <v>0.55940217569896467</v>
      </c>
      <c r="AW69">
        <v>0.41030740397818921</v>
      </c>
      <c r="AX69">
        <v>0.96022751821811769</v>
      </c>
      <c r="BB69">
        <v>0.96542808915533573</v>
      </c>
      <c r="BC69">
        <v>0.45232128838462188</v>
      </c>
      <c r="BD69">
        <v>0.47915754218489498</v>
      </c>
      <c r="BE69">
        <v>0.7602698851016747</v>
      </c>
      <c r="BF69">
        <v>0.60032952964445319</v>
      </c>
      <c r="BG69">
        <v>0.71955125318034896</v>
      </c>
      <c r="BH69">
        <v>0.70652065635891126</v>
      </c>
      <c r="BI69">
        <v>0.65659330248054215</v>
      </c>
      <c r="BJ69">
        <v>0.69427418785675532</v>
      </c>
      <c r="BK69">
        <v>0.65744099281330781</v>
      </c>
      <c r="BL69">
        <v>0.69458154381734061</v>
      </c>
      <c r="BM69">
        <v>0.71198225631012912</v>
      </c>
      <c r="BN69">
        <v>0.63540673368361167</v>
      </c>
      <c r="BO69">
        <v>0.77407744528530764</v>
      </c>
      <c r="BP69">
        <v>0.74059738750836257</v>
      </c>
      <c r="BQ69">
        <v>0.76192199600561361</v>
      </c>
      <c r="BR69">
        <v>0.59325206979682743</v>
      </c>
      <c r="BS69">
        <v>0.73708884730032831</v>
      </c>
      <c r="BT69">
        <v>0.66898480595399712</v>
      </c>
      <c r="BU69">
        <v>0.76348252448134013</v>
      </c>
      <c r="BV69">
        <v>0.35464607666876291</v>
      </c>
      <c r="BX69">
        <v>0.40133003853048582</v>
      </c>
      <c r="BY69">
        <v>0.56640413471949258</v>
      </c>
      <c r="BZ69">
        <v>0.53543110369081948</v>
      </c>
      <c r="CA69">
        <v>0.61559829447582515</v>
      </c>
      <c r="CB69">
        <v>0.68862880938559246</v>
      </c>
      <c r="CC69">
        <v>0.69581517040488039</v>
      </c>
      <c r="CD69">
        <v>0.74423653621589592</v>
      </c>
      <c r="CE69">
        <v>0.65363421862685545</v>
      </c>
      <c r="CF69">
        <v>0.63787951078509897</v>
      </c>
      <c r="CG69">
        <v>0.69581517040488028</v>
      </c>
      <c r="CH69">
        <v>0.69224208674453103</v>
      </c>
      <c r="CI69">
        <v>0.6480687383716891</v>
      </c>
      <c r="CJ69">
        <v>0.55599976304190235</v>
      </c>
      <c r="CK69">
        <v>0.79951164739863789</v>
      </c>
      <c r="CL69">
        <v>0.62770567638153518</v>
      </c>
      <c r="CM69">
        <v>0.80942527192864078</v>
      </c>
      <c r="CN69">
        <v>0.75796805198504658</v>
      </c>
      <c r="CO69">
        <v>0.72562772662059261</v>
      </c>
      <c r="CP69">
        <v>0.64709599584646094</v>
      </c>
      <c r="CQ69">
        <v>0.80873595372314955</v>
      </c>
      <c r="CR69">
        <v>0.60216812608714509</v>
      </c>
      <c r="CV69">
        <v>0.53970781318699523</v>
      </c>
      <c r="CW69">
        <v>0.94299700088329586</v>
      </c>
    </row>
    <row r="70" spans="1:101" x14ac:dyDescent="0.25">
      <c r="A70" t="s">
        <v>84</v>
      </c>
      <c r="C70">
        <v>0.93948448671592344</v>
      </c>
      <c r="D70">
        <v>0.14411340866322761</v>
      </c>
      <c r="E70">
        <v>0.4436206455618194</v>
      </c>
      <c r="F70">
        <v>0.73919407985825702</v>
      </c>
      <c r="G70">
        <v>0.70032567851297867</v>
      </c>
      <c r="H70">
        <v>0.58520981719410892</v>
      </c>
      <c r="I70">
        <v>0.61462759032426073</v>
      </c>
      <c r="J70">
        <v>0.46556948179067509</v>
      </c>
      <c r="K70">
        <v>0.38550637554038092</v>
      </c>
      <c r="L70">
        <v>0.5888601062938732</v>
      </c>
      <c r="M70">
        <v>0.57326813439969293</v>
      </c>
      <c r="N70">
        <v>0.68658522778364472</v>
      </c>
      <c r="O70">
        <v>0.54703052856309287</v>
      </c>
      <c r="P70">
        <v>0.78745183049811918</v>
      </c>
      <c r="Q70">
        <v>0.5991188073527437</v>
      </c>
      <c r="R70">
        <v>0.6883996657750111</v>
      </c>
      <c r="S70">
        <v>0.27547902327627533</v>
      </c>
      <c r="T70">
        <v>0.44732132339696712</v>
      </c>
      <c r="U70">
        <v>0.53503730076968881</v>
      </c>
      <c r="V70">
        <v>0.60871353581884824</v>
      </c>
      <c r="W70">
        <v>0.24557490725141889</v>
      </c>
      <c r="Y70">
        <v>0.31387031747239241</v>
      </c>
      <c r="Z70">
        <v>0.68263644882247687</v>
      </c>
      <c r="AA70">
        <v>0.66946667196664045</v>
      </c>
      <c r="AB70">
        <v>0.6827702193906966</v>
      </c>
      <c r="AC70">
        <v>0.67164809687175697</v>
      </c>
      <c r="AD70">
        <v>0.68334837287770123</v>
      </c>
      <c r="AE70">
        <v>0.76894532651865477</v>
      </c>
      <c r="AF70">
        <v>0.66962998112379002</v>
      </c>
      <c r="AG70">
        <v>0.50658565463078553</v>
      </c>
      <c r="AH70">
        <v>0.71296748728588566</v>
      </c>
      <c r="AI70">
        <v>0.63150428766515032</v>
      </c>
      <c r="AJ70">
        <v>0.69575318325254043</v>
      </c>
      <c r="AK70">
        <v>0.61351916074013602</v>
      </c>
      <c r="AL70">
        <v>0.62066720909446371</v>
      </c>
      <c r="AM70">
        <v>0.68796471407394821</v>
      </c>
      <c r="AN70">
        <v>0.80256396850111</v>
      </c>
      <c r="AO70">
        <v>0.67549057697595516</v>
      </c>
      <c r="AP70">
        <v>0.81693294349508283</v>
      </c>
      <c r="AQ70">
        <v>0.66040375582674049</v>
      </c>
      <c r="AR70">
        <v>0.89513543271207208</v>
      </c>
      <c r="AS70">
        <v>0.7813380253841663</v>
      </c>
      <c r="AW70">
        <v>0.4296351698329442</v>
      </c>
      <c r="AX70">
        <v>0.85044033914420514</v>
      </c>
      <c r="BB70">
        <v>0.87830465539540137</v>
      </c>
      <c r="BC70">
        <v>0.52070563789932311</v>
      </c>
      <c r="BD70">
        <v>0.37892426282655112</v>
      </c>
      <c r="BE70">
        <v>0.75585326457267898</v>
      </c>
      <c r="BF70">
        <v>0.65209903564353966</v>
      </c>
      <c r="BG70">
        <v>0.64591252243755726</v>
      </c>
      <c r="BH70">
        <v>0.49716040084597612</v>
      </c>
      <c r="BI70">
        <v>0.74243847365172921</v>
      </c>
      <c r="BJ70">
        <v>0.43357091143303339</v>
      </c>
      <c r="BK70">
        <v>0.59516339399920271</v>
      </c>
      <c r="BL70">
        <v>0.48711551865770231</v>
      </c>
      <c r="BM70">
        <v>0.71227890366532276</v>
      </c>
      <c r="BN70">
        <v>0.62407172134044397</v>
      </c>
      <c r="BO70">
        <v>0.40183185820729772</v>
      </c>
      <c r="BP70">
        <v>0.62358584845421239</v>
      </c>
      <c r="BQ70">
        <v>0.62897454848762036</v>
      </c>
      <c r="BR70">
        <v>0.69601820698651229</v>
      </c>
      <c r="BS70">
        <v>0.62770567638153518</v>
      </c>
      <c r="BT70">
        <v>0.64880707616539368</v>
      </c>
      <c r="BU70">
        <v>0.84781218769782596</v>
      </c>
      <c r="BV70">
        <v>6.080762207797983E-2</v>
      </c>
      <c r="BX70">
        <v>0.31655415535515907</v>
      </c>
      <c r="BY70">
        <v>0.3845897379673493</v>
      </c>
      <c r="BZ70">
        <v>0.63943931807635679</v>
      </c>
      <c r="CA70">
        <v>0.67201327712088599</v>
      </c>
      <c r="CB70">
        <v>0.55799132364658</v>
      </c>
      <c r="CC70">
        <v>0.66069768580321731</v>
      </c>
      <c r="CD70">
        <v>0.53624740244609947</v>
      </c>
      <c r="CE70">
        <v>0.66391893137984426</v>
      </c>
      <c r="CF70">
        <v>0.61435993633491937</v>
      </c>
      <c r="CG70">
        <v>0.70831084868947403</v>
      </c>
      <c r="CH70">
        <v>0.66172870702235365</v>
      </c>
      <c r="CI70">
        <v>0.64030798922884313</v>
      </c>
      <c r="CJ70">
        <v>0.60862955332979252</v>
      </c>
      <c r="CK70">
        <v>0.62849809244234189</v>
      </c>
      <c r="CL70">
        <v>0.64771605091948214</v>
      </c>
      <c r="CM70">
        <v>0.18160434843177661</v>
      </c>
      <c r="CN70">
        <v>0.6251687722947975</v>
      </c>
      <c r="CO70">
        <v>0.72256145041020703</v>
      </c>
      <c r="CP70">
        <v>0.6065759626624333</v>
      </c>
      <c r="CQ70">
        <v>0.37848245808472952</v>
      </c>
      <c r="CR70">
        <v>0.84568254408370191</v>
      </c>
      <c r="CV70">
        <v>0.57809511496072197</v>
      </c>
      <c r="CW70">
        <v>0.79968744153869165</v>
      </c>
    </row>
    <row r="71" spans="1:101" x14ac:dyDescent="0.25">
      <c r="A71" t="s">
        <v>85</v>
      </c>
      <c r="C71">
        <v>0.95743230107736177</v>
      </c>
      <c r="D71">
        <v>0.42170280464623039</v>
      </c>
      <c r="E71">
        <v>0.59791775164013372</v>
      </c>
      <c r="F71">
        <v>0.70286115338484711</v>
      </c>
      <c r="G71">
        <v>0.70891257738610647</v>
      </c>
      <c r="H71">
        <v>0.64106697773845911</v>
      </c>
      <c r="I71">
        <v>0.68781149502917072</v>
      </c>
      <c r="J71">
        <v>0.64651669674554824</v>
      </c>
      <c r="K71">
        <v>0.6528467755989531</v>
      </c>
      <c r="L71">
        <v>0.69309568503152241</v>
      </c>
      <c r="M71">
        <v>0.68182350228733202</v>
      </c>
      <c r="N71">
        <v>0.59754055348234092</v>
      </c>
      <c r="O71">
        <v>0.61163565026597777</v>
      </c>
      <c r="P71">
        <v>0.79699379506571011</v>
      </c>
      <c r="Q71">
        <v>0.70508007086238544</v>
      </c>
      <c r="R71">
        <v>0.86753499000966405</v>
      </c>
      <c r="S71">
        <v>0.65809128295598385</v>
      </c>
      <c r="T71">
        <v>0.56980756667654542</v>
      </c>
      <c r="U71">
        <v>0.63826403569676204</v>
      </c>
      <c r="V71">
        <v>0.65220908055403082</v>
      </c>
      <c r="W71">
        <v>0.31183400599172539</v>
      </c>
      <c r="Y71">
        <v>0.33572893749808919</v>
      </c>
      <c r="Z71">
        <v>0.47827598111446867</v>
      </c>
      <c r="AA71">
        <v>0.70275654810503885</v>
      </c>
      <c r="AB71">
        <v>0.44043405771160737</v>
      </c>
      <c r="AC71">
        <v>0.63843116842301351</v>
      </c>
      <c r="AD71">
        <v>0.60577364423780233</v>
      </c>
      <c r="AE71">
        <v>0.61386898538089463</v>
      </c>
      <c r="AF71">
        <v>0.65936214289583228</v>
      </c>
      <c r="AG71">
        <v>0.66246327379895642</v>
      </c>
      <c r="AH71">
        <v>0.65725459407980846</v>
      </c>
      <c r="AI71">
        <v>0.65049654651733813</v>
      </c>
      <c r="AJ71">
        <v>0.79973868102148205</v>
      </c>
      <c r="AK71">
        <v>0.71841054302651997</v>
      </c>
      <c r="AL71">
        <v>0.68834426460119746</v>
      </c>
      <c r="AM71">
        <v>0.66971707973618688</v>
      </c>
      <c r="AN71">
        <v>0.65016681572252177</v>
      </c>
      <c r="AO71">
        <v>0.62688044849586788</v>
      </c>
      <c r="AP71">
        <v>0.71369577128463701</v>
      </c>
      <c r="AQ71">
        <v>0.63078494790259076</v>
      </c>
      <c r="AR71">
        <v>0.67050783522522905</v>
      </c>
      <c r="AS71">
        <v>0.626776288784063</v>
      </c>
      <c r="AW71">
        <v>0.37992514863706439</v>
      </c>
      <c r="AX71">
        <v>0.82361449203321446</v>
      </c>
      <c r="BB71">
        <v>0.96604459061977754</v>
      </c>
      <c r="BC71">
        <v>0.46741727395356197</v>
      </c>
      <c r="BD71">
        <v>0.58974223488318245</v>
      </c>
      <c r="BE71">
        <v>0.85256724508598047</v>
      </c>
      <c r="BF71">
        <v>0.46789479608567369</v>
      </c>
      <c r="BG71">
        <v>0.54779332509778778</v>
      </c>
      <c r="BH71">
        <v>0.44089044607823691</v>
      </c>
      <c r="BI71">
        <v>0.5907071033853023</v>
      </c>
      <c r="BJ71">
        <v>0.66002463038538661</v>
      </c>
      <c r="BK71">
        <v>0.67881034630602199</v>
      </c>
      <c r="BL71">
        <v>0.58823479008300383</v>
      </c>
      <c r="BM71">
        <v>0.55530635385181126</v>
      </c>
      <c r="BN71">
        <v>0.54600980732138427</v>
      </c>
      <c r="BO71">
        <v>0.50312199305108418</v>
      </c>
      <c r="BP71">
        <v>0.67457802417515966</v>
      </c>
      <c r="BQ71">
        <v>0.5833553781869063</v>
      </c>
      <c r="BR71">
        <v>0.50612146005436109</v>
      </c>
      <c r="BS71">
        <v>0.37931772989400497</v>
      </c>
      <c r="BT71">
        <v>0.5521373337462242</v>
      </c>
      <c r="BU71">
        <v>0.38871671641045002</v>
      </c>
      <c r="BV71">
        <v>0.3507665983999067</v>
      </c>
      <c r="BX71">
        <v>0.2680869607150641</v>
      </c>
      <c r="BY71">
        <v>0.68009186028447544</v>
      </c>
      <c r="BZ71">
        <v>0.71497727062731165</v>
      </c>
      <c r="CA71">
        <v>0.62350592428852214</v>
      </c>
      <c r="CB71">
        <v>0.65403053024284097</v>
      </c>
      <c r="CC71">
        <v>0.60686949386282696</v>
      </c>
      <c r="CD71">
        <v>0.62770567638153518</v>
      </c>
      <c r="CE71">
        <v>0.63540673368361167</v>
      </c>
      <c r="CF71">
        <v>0.6731150923225353</v>
      </c>
      <c r="CG71">
        <v>0.71111304701832445</v>
      </c>
      <c r="CH71">
        <v>0.63909918793396725</v>
      </c>
      <c r="CI71">
        <v>0.62743587263768152</v>
      </c>
      <c r="CJ71">
        <v>0.55823014224935397</v>
      </c>
      <c r="CK71">
        <v>0.60720358689338561</v>
      </c>
      <c r="CL71">
        <v>0.69642163728200235</v>
      </c>
      <c r="CM71">
        <v>0.69981059629810694</v>
      </c>
      <c r="CN71">
        <v>0.61580605578337833</v>
      </c>
      <c r="CO71">
        <v>0.81531033014414944</v>
      </c>
      <c r="CP71">
        <v>0.71987822225486708</v>
      </c>
      <c r="CQ71">
        <v>0.64505222962307651</v>
      </c>
      <c r="CR71">
        <v>0.7768890567920117</v>
      </c>
      <c r="CV71">
        <v>0.44391422502013173</v>
      </c>
      <c r="CW71">
        <v>0.95292799739078915</v>
      </c>
    </row>
    <row r="72" spans="1:101" x14ac:dyDescent="0.25">
      <c r="A72" t="s">
        <v>86</v>
      </c>
      <c r="C72">
        <v>0.49327090075886088</v>
      </c>
      <c r="D72">
        <v>0.1631120812958482</v>
      </c>
      <c r="E72">
        <v>0.48671971122249302</v>
      </c>
      <c r="F72">
        <v>0.73227808892651225</v>
      </c>
      <c r="G72">
        <v>0.62046338961123371</v>
      </c>
      <c r="H72">
        <v>0.71019540602202624</v>
      </c>
      <c r="I72">
        <v>0.71197019013029283</v>
      </c>
      <c r="J72">
        <v>0.65794384915816306</v>
      </c>
      <c r="K72">
        <v>0.71930841399797774</v>
      </c>
      <c r="L72">
        <v>0.69467945853991708</v>
      </c>
      <c r="M72">
        <v>0.53819429273121855</v>
      </c>
      <c r="N72">
        <v>0.62572058134126807</v>
      </c>
      <c r="O72">
        <v>0.66616419659493253</v>
      </c>
      <c r="P72">
        <v>0.76112338137622482</v>
      </c>
      <c r="Q72">
        <v>0.67691166556164806</v>
      </c>
      <c r="R72">
        <v>0.78858728614724172</v>
      </c>
      <c r="S72">
        <v>0.38386050938875521</v>
      </c>
      <c r="T72">
        <v>0.42491020316412997</v>
      </c>
      <c r="U72">
        <v>0.46483949889608678</v>
      </c>
      <c r="V72">
        <v>0.55507433460561006</v>
      </c>
      <c r="W72">
        <v>0.35720773187737948</v>
      </c>
      <c r="Y72">
        <v>0.18781163452999591</v>
      </c>
      <c r="Z72">
        <v>0.125254530834643</v>
      </c>
      <c r="AA72">
        <v>0.2918139216397338</v>
      </c>
      <c r="AB72">
        <v>0.65688356558707595</v>
      </c>
      <c r="AC72">
        <v>0.69399793829887768</v>
      </c>
      <c r="AD72">
        <v>0.69077354726192253</v>
      </c>
      <c r="AE72">
        <v>0.62043831408760408</v>
      </c>
      <c r="AF72">
        <v>0.67824250038381706</v>
      </c>
      <c r="AG72">
        <v>0.60524047049441076</v>
      </c>
      <c r="AH72">
        <v>0.78290156096344221</v>
      </c>
      <c r="AI72">
        <v>0.65899079604349364</v>
      </c>
      <c r="AJ72">
        <v>0.45165484857466931</v>
      </c>
      <c r="AK72">
        <v>0.5300633258726386</v>
      </c>
      <c r="AL72">
        <v>0.3755164990345668</v>
      </c>
      <c r="AM72">
        <v>0.63332369911260333</v>
      </c>
      <c r="AN72">
        <v>0.72459433613028845</v>
      </c>
      <c r="AO72">
        <v>0.60617498180103713</v>
      </c>
      <c r="AP72">
        <v>0.2984755680089155</v>
      </c>
      <c r="AQ72">
        <v>0.6757112318746048</v>
      </c>
      <c r="AR72">
        <v>0.69492575805401779</v>
      </c>
      <c r="AS72">
        <v>0.59500632550820742</v>
      </c>
      <c r="AW72">
        <v>0.16397240453181861</v>
      </c>
      <c r="AX72">
        <v>0.91486586384252666</v>
      </c>
      <c r="BB72">
        <v>0.93969405991355481</v>
      </c>
      <c r="BC72">
        <v>0.4576122938429586</v>
      </c>
      <c r="BD72">
        <v>0.48876837929710309</v>
      </c>
      <c r="BE72">
        <v>0.63435071870656168</v>
      </c>
      <c r="BF72">
        <v>0.67523408172594479</v>
      </c>
      <c r="BG72">
        <v>0.67291657937720017</v>
      </c>
      <c r="BH72">
        <v>0.67446951012361944</v>
      </c>
      <c r="BI72">
        <v>0.70967818110675274</v>
      </c>
      <c r="BJ72">
        <v>0.68174579391190071</v>
      </c>
      <c r="BK72">
        <v>0.68437866549581228</v>
      </c>
      <c r="BL72">
        <v>0.67277784872321156</v>
      </c>
      <c r="BM72">
        <v>0.47967670274054253</v>
      </c>
      <c r="BN72">
        <v>0.58603018160395626</v>
      </c>
      <c r="BO72">
        <v>0.45514974716421258</v>
      </c>
      <c r="BP72">
        <v>0.56423265385196697</v>
      </c>
      <c r="BQ72">
        <v>0.43942710885138198</v>
      </c>
      <c r="BR72">
        <v>0.26698366583959671</v>
      </c>
      <c r="BS72">
        <v>0.48607145136875168</v>
      </c>
      <c r="BT72">
        <v>0.66932578998422987</v>
      </c>
      <c r="BU72">
        <v>0.79271000764289867</v>
      </c>
      <c r="BV72">
        <v>0.40420714703659699</v>
      </c>
      <c r="BX72">
        <v>0.39724022497505229</v>
      </c>
      <c r="BY72">
        <v>0.2257569387600111</v>
      </c>
      <c r="BZ72">
        <v>0.68696634933553846</v>
      </c>
      <c r="CA72">
        <v>0.64059178481903289</v>
      </c>
      <c r="CB72">
        <v>0.61514322989970249</v>
      </c>
      <c r="CC72">
        <v>0.68958560431658289</v>
      </c>
      <c r="CD72">
        <v>0.68272122538407964</v>
      </c>
      <c r="CE72">
        <v>0.65930582043500152</v>
      </c>
      <c r="CF72">
        <v>0.63514236393853607</v>
      </c>
      <c r="CG72">
        <v>0.68811417087414661</v>
      </c>
      <c r="CH72">
        <v>0.6444445394320174</v>
      </c>
      <c r="CI72">
        <v>0.66747919709212611</v>
      </c>
      <c r="CJ72">
        <v>0.58930357465247896</v>
      </c>
      <c r="CK72">
        <v>0.71950886749103027</v>
      </c>
      <c r="CL72">
        <v>0.6835067081436863</v>
      </c>
      <c r="CM72">
        <v>0.51986658075375025</v>
      </c>
      <c r="CN72">
        <v>0.68028094194629896</v>
      </c>
      <c r="CO72">
        <v>0.75703764457451872</v>
      </c>
      <c r="CP72">
        <v>0.57836765231233123</v>
      </c>
      <c r="CQ72">
        <v>0.73440022935245186</v>
      </c>
      <c r="CR72">
        <v>0.48458454751251961</v>
      </c>
      <c r="CV72">
        <v>0.19651294123522231</v>
      </c>
      <c r="CW72">
        <v>0.74629246078985112</v>
      </c>
    </row>
    <row r="73" spans="1:101" x14ac:dyDescent="0.25">
      <c r="A73" t="s">
        <v>87</v>
      </c>
      <c r="C73">
        <v>0.95666262611902797</v>
      </c>
      <c r="D73">
        <v>0.56130284554406951</v>
      </c>
      <c r="E73">
        <v>0.7788711424942697</v>
      </c>
      <c r="F73">
        <v>0.74724952076072637</v>
      </c>
      <c r="G73">
        <v>0.73567593539151888</v>
      </c>
      <c r="H73">
        <v>0.71621209797467611</v>
      </c>
      <c r="I73">
        <v>0.67942538352918824</v>
      </c>
      <c r="J73">
        <v>0.67606511435473782</v>
      </c>
      <c r="K73">
        <v>0.60100083750660493</v>
      </c>
      <c r="L73">
        <v>0.63790642823461519</v>
      </c>
      <c r="M73">
        <v>0.76331047024364473</v>
      </c>
      <c r="N73">
        <v>0.65967491756304264</v>
      </c>
      <c r="O73">
        <v>0.7922174328366367</v>
      </c>
      <c r="P73">
        <v>0.81655550791887566</v>
      </c>
      <c r="Q73">
        <v>0.6842207485202777</v>
      </c>
      <c r="R73">
        <v>0.78407975671643437</v>
      </c>
      <c r="S73">
        <v>0.77323929933203728</v>
      </c>
      <c r="T73">
        <v>0.79287318393794826</v>
      </c>
      <c r="U73">
        <v>0.63054287681358845</v>
      </c>
      <c r="V73">
        <v>0.67652261873727648</v>
      </c>
      <c r="W73">
        <v>0.67286073061584883</v>
      </c>
      <c r="Y73">
        <v>0.79277769817141719</v>
      </c>
      <c r="Z73">
        <v>0.34260555220589012</v>
      </c>
      <c r="AA73">
        <v>0.36805409870316969</v>
      </c>
      <c r="AB73">
        <v>0.69976573716859758</v>
      </c>
      <c r="AC73">
        <v>0.66643225583507293</v>
      </c>
      <c r="AD73">
        <v>0.6438710351116097</v>
      </c>
      <c r="AE73">
        <v>0.76223070496270784</v>
      </c>
      <c r="AF73">
        <v>0.62145802481527301</v>
      </c>
      <c r="AG73">
        <v>0.63834156955984989</v>
      </c>
      <c r="AH73">
        <v>0.61619356855702612</v>
      </c>
      <c r="AI73">
        <v>0.59719872192074097</v>
      </c>
      <c r="AJ73">
        <v>0.66676945219602946</v>
      </c>
      <c r="AK73">
        <v>0.60315382299640863</v>
      </c>
      <c r="AL73">
        <v>0.78135992975499236</v>
      </c>
      <c r="AM73">
        <v>0.64344581720828742</v>
      </c>
      <c r="AN73">
        <v>0.80486763559629659</v>
      </c>
      <c r="AO73">
        <v>0.66208955117143287</v>
      </c>
      <c r="AP73">
        <v>0.81011533075053954</v>
      </c>
      <c r="AQ73">
        <v>0.82533410964433684</v>
      </c>
      <c r="AR73">
        <v>0.75922436785775183</v>
      </c>
      <c r="AS73">
        <v>0.63909918793396736</v>
      </c>
      <c r="AW73">
        <v>0.86517370850713737</v>
      </c>
      <c r="AX73">
        <v>0.9478826201938606</v>
      </c>
      <c r="BB73">
        <v>0.91267736145923928</v>
      </c>
      <c r="BC73">
        <v>0.54692351149235707</v>
      </c>
      <c r="BD73">
        <v>0.7012747503993827</v>
      </c>
      <c r="BE73">
        <v>0.80339202221028505</v>
      </c>
      <c r="BF73">
        <v>0.69207129290507752</v>
      </c>
      <c r="BG73">
        <v>0.61813070077052212</v>
      </c>
      <c r="BH73">
        <v>0.67571469585508059</v>
      </c>
      <c r="BI73">
        <v>0.6298547903410685</v>
      </c>
      <c r="BJ73">
        <v>0.64657410862740028</v>
      </c>
      <c r="BK73">
        <v>0.58867013465125229</v>
      </c>
      <c r="BL73">
        <v>0.70870709902310891</v>
      </c>
      <c r="BM73">
        <v>0.72796887481281836</v>
      </c>
      <c r="BN73">
        <v>0.70681502896952875</v>
      </c>
      <c r="BO73">
        <v>0.70582532986442126</v>
      </c>
      <c r="BP73">
        <v>0.64878048486913886</v>
      </c>
      <c r="BQ73">
        <v>0.74236834717674494</v>
      </c>
      <c r="BR73">
        <v>0.63309281669910855</v>
      </c>
      <c r="BS73">
        <v>0.81035331649111897</v>
      </c>
      <c r="BT73">
        <v>0.69639985431896678</v>
      </c>
      <c r="BU73">
        <v>0.74993657017904447</v>
      </c>
      <c r="BV73">
        <v>0.64058310381887651</v>
      </c>
      <c r="BX73">
        <v>0.77429345194641641</v>
      </c>
      <c r="BY73">
        <v>0.73998437999132172</v>
      </c>
      <c r="BZ73">
        <v>0.75388583403561038</v>
      </c>
      <c r="CA73">
        <v>0.62093610455079629</v>
      </c>
      <c r="CB73">
        <v>0.63783419813659337</v>
      </c>
      <c r="CC73">
        <v>0.58633002959174363</v>
      </c>
      <c r="CD73">
        <v>0.6408624053610833</v>
      </c>
      <c r="CE73">
        <v>0.5863555895072593</v>
      </c>
      <c r="CF73">
        <v>0.65363421862685556</v>
      </c>
      <c r="CG73">
        <v>0.6661273854035713</v>
      </c>
      <c r="CH73">
        <v>0.64264527883353884</v>
      </c>
      <c r="CI73">
        <v>0.60765011694510185</v>
      </c>
      <c r="CJ73">
        <v>0.69339650304221501</v>
      </c>
      <c r="CK73">
        <v>0.69631782957322641</v>
      </c>
      <c r="CL73">
        <v>0.69961495261341677</v>
      </c>
      <c r="CM73">
        <v>0.77472753148059914</v>
      </c>
      <c r="CN73">
        <v>0.69575318325254043</v>
      </c>
      <c r="CO73">
        <v>0.78839590135253912</v>
      </c>
      <c r="CP73">
        <v>0.72379445982102564</v>
      </c>
      <c r="CQ73">
        <v>0.78238990888280557</v>
      </c>
      <c r="CR73">
        <v>0.76540961487777703</v>
      </c>
      <c r="CV73">
        <v>0.72936903732610436</v>
      </c>
      <c r="CW73">
        <v>0.95588231255065892</v>
      </c>
    </row>
    <row r="74" spans="1:101" x14ac:dyDescent="0.25">
      <c r="A74" t="s">
        <v>88</v>
      </c>
      <c r="C74">
        <v>0.96419802595166237</v>
      </c>
      <c r="D74">
        <v>0.81700914318284223</v>
      </c>
      <c r="E74">
        <v>0.74447311749525269</v>
      </c>
      <c r="F74">
        <v>0.71186390752026485</v>
      </c>
      <c r="G74">
        <v>0.75811937031985688</v>
      </c>
      <c r="H74">
        <v>0.66722549339941617</v>
      </c>
      <c r="I74">
        <v>0.82104769162324542</v>
      </c>
      <c r="J74">
        <v>0.70138744610404913</v>
      </c>
      <c r="K74">
        <v>0.6934274433648433</v>
      </c>
      <c r="L74">
        <v>0.68610594089604393</v>
      </c>
      <c r="M74">
        <v>0.67130281062920849</v>
      </c>
      <c r="N74">
        <v>0.70129056256024946</v>
      </c>
      <c r="O74">
        <v>0.73740966460217539</v>
      </c>
      <c r="P74">
        <v>0.85279301630970406</v>
      </c>
      <c r="Q74">
        <v>0.71711025105006065</v>
      </c>
      <c r="R74">
        <v>0.69817419771661304</v>
      </c>
      <c r="S74">
        <v>0.64848060595610646</v>
      </c>
      <c r="T74">
        <v>0.69220507562769984</v>
      </c>
      <c r="U74">
        <v>0.72900106303623069</v>
      </c>
      <c r="V74">
        <v>0.83109230955293423</v>
      </c>
      <c r="W74">
        <v>0.53728588183724513</v>
      </c>
      <c r="Y74">
        <v>0.53495163445891636</v>
      </c>
      <c r="Z74">
        <v>0.77487974471290288</v>
      </c>
      <c r="AA74">
        <v>0.64922229814497401</v>
      </c>
      <c r="AB74">
        <v>0.6630918644219097</v>
      </c>
      <c r="AC74">
        <v>0.63577349192141674</v>
      </c>
      <c r="AD74">
        <v>0.63415322234512095</v>
      </c>
      <c r="AE74">
        <v>0.62567978081797015</v>
      </c>
      <c r="AF74">
        <v>0.64890867299050936</v>
      </c>
      <c r="AG74">
        <v>0.67040201269512456</v>
      </c>
      <c r="AH74">
        <v>0.63664876032823625</v>
      </c>
      <c r="AI74">
        <v>0.67874944693341965</v>
      </c>
      <c r="AJ74">
        <v>0.6500335135983305</v>
      </c>
      <c r="AK74">
        <v>0.71977726776994122</v>
      </c>
      <c r="AL74">
        <v>0.76933928430845155</v>
      </c>
      <c r="AM74">
        <v>0.65666578813748044</v>
      </c>
      <c r="AN74">
        <v>0.75571134911428028</v>
      </c>
      <c r="AO74">
        <v>0.64286687080053639</v>
      </c>
      <c r="AP74">
        <v>0.90866561067583373</v>
      </c>
      <c r="AQ74">
        <v>0.7943456464152715</v>
      </c>
      <c r="AR74">
        <v>0.81938480367734379</v>
      </c>
      <c r="AS74">
        <v>0.74109719015117359</v>
      </c>
      <c r="AW74">
        <v>0.59177737494712834</v>
      </c>
      <c r="AX74">
        <v>0.94455230868063034</v>
      </c>
      <c r="BB74">
        <v>0.95797577762063135</v>
      </c>
      <c r="BC74">
        <v>0.6975635574617487</v>
      </c>
      <c r="BD74">
        <v>0.59898415433855057</v>
      </c>
      <c r="BE74">
        <v>0.80909766963129159</v>
      </c>
      <c r="BF74">
        <v>0.68494605308919765</v>
      </c>
      <c r="BG74">
        <v>0.64848060595610646</v>
      </c>
      <c r="BH74">
        <v>0.67196726032332665</v>
      </c>
      <c r="BI74">
        <v>0.60934838864615959</v>
      </c>
      <c r="BJ74">
        <v>0.66768279130630459</v>
      </c>
      <c r="BK74">
        <v>0.6465285594806307</v>
      </c>
      <c r="BL74">
        <v>0.62272995630722194</v>
      </c>
      <c r="BM74">
        <v>0.63288801197036026</v>
      </c>
      <c r="BN74">
        <v>0.6457769759120241</v>
      </c>
      <c r="BO74">
        <v>0.7162682446892491</v>
      </c>
      <c r="BP74">
        <v>0.63620181592162484</v>
      </c>
      <c r="BQ74">
        <v>0.73816203972733785</v>
      </c>
      <c r="BR74">
        <v>0.6152660144960681</v>
      </c>
      <c r="BS74">
        <v>0.77570941968560869</v>
      </c>
      <c r="BT74">
        <v>0.63369853527716524</v>
      </c>
      <c r="BU74">
        <v>0.75258238934399224</v>
      </c>
      <c r="BV74">
        <v>0.558909851095023</v>
      </c>
      <c r="BX74">
        <v>0.58962847643579663</v>
      </c>
      <c r="BY74">
        <v>0.7175507887245407</v>
      </c>
      <c r="BZ74">
        <v>0.77821438675602905</v>
      </c>
      <c r="CA74">
        <v>0.65293857421134383</v>
      </c>
      <c r="CB74">
        <v>0.64217375751852279</v>
      </c>
      <c r="CC74">
        <v>0.6282028249880699</v>
      </c>
      <c r="CD74">
        <v>0.59214913865289842</v>
      </c>
      <c r="CE74">
        <v>0.60686949386282696</v>
      </c>
      <c r="CF74">
        <v>0.58877031302952432</v>
      </c>
      <c r="CG74">
        <v>0.61903810632141132</v>
      </c>
      <c r="CH74">
        <v>0.59743373238625086</v>
      </c>
      <c r="CI74">
        <v>0.70302492006969397</v>
      </c>
      <c r="CJ74">
        <v>0.60127041407518311</v>
      </c>
      <c r="CK74">
        <v>0.73361184695706128</v>
      </c>
      <c r="CL74">
        <v>0.64619541245083645</v>
      </c>
      <c r="CM74">
        <v>0.68708766443273939</v>
      </c>
      <c r="CN74">
        <v>0.60216812608714509</v>
      </c>
      <c r="CO74">
        <v>0.67336592304621667</v>
      </c>
      <c r="CP74">
        <v>0.60156853179769698</v>
      </c>
      <c r="CQ74">
        <v>0.82229200720111106</v>
      </c>
      <c r="CR74">
        <v>0.60705928710293244</v>
      </c>
      <c r="CV74">
        <v>0.89306350111513177</v>
      </c>
      <c r="CW74">
        <v>0.95474562470496749</v>
      </c>
    </row>
    <row r="75" spans="1:101" x14ac:dyDescent="0.25">
      <c r="A75" t="s">
        <v>89</v>
      </c>
      <c r="C75">
        <v>0.97007761368701972</v>
      </c>
      <c r="D75">
        <v>0.19641447372245219</v>
      </c>
      <c r="E75">
        <v>0.28072876977511518</v>
      </c>
      <c r="F75">
        <v>0.68018897637144204</v>
      </c>
      <c r="G75">
        <v>0.69542554419691516</v>
      </c>
      <c r="H75">
        <v>0.64776199382466237</v>
      </c>
      <c r="I75">
        <v>0.75236950111461898</v>
      </c>
      <c r="J75">
        <v>0.64942179180772452</v>
      </c>
      <c r="K75">
        <v>0.79153714050622637</v>
      </c>
      <c r="L75">
        <v>0.63987217797921836</v>
      </c>
      <c r="M75">
        <v>0.66809609213048438</v>
      </c>
      <c r="N75">
        <v>0.19396357424453051</v>
      </c>
      <c r="O75">
        <v>0.41455414743311519</v>
      </c>
      <c r="P75">
        <v>0.73121690882997503</v>
      </c>
      <c r="Q75">
        <v>0.56655172583322122</v>
      </c>
      <c r="R75">
        <v>0.51884157995861802</v>
      </c>
      <c r="S75">
        <v>0.7802946450352839</v>
      </c>
      <c r="T75">
        <v>0.78565469612076155</v>
      </c>
      <c r="U75">
        <v>0.70351741734980566</v>
      </c>
      <c r="V75">
        <v>0.76878539485636788</v>
      </c>
      <c r="W75">
        <v>0.34148655084947738</v>
      </c>
      <c r="Y75">
        <v>0.32135804048959787</v>
      </c>
      <c r="Z75">
        <v>0.32474488636494753</v>
      </c>
      <c r="AA75">
        <v>0.43886431859483988</v>
      </c>
      <c r="AB75">
        <v>0.65404975925974251</v>
      </c>
      <c r="AC75">
        <v>0.7663950384787197</v>
      </c>
      <c r="AD75">
        <v>0.68668572358831803</v>
      </c>
      <c r="AE75">
        <v>0.69533388825581122</v>
      </c>
      <c r="AF75">
        <v>0.66020990577486816</v>
      </c>
      <c r="AG75">
        <v>0.59091054517650077</v>
      </c>
      <c r="AH75">
        <v>0.64663059389827227</v>
      </c>
      <c r="AI75">
        <v>0.5898674484640688</v>
      </c>
      <c r="AJ75">
        <v>0.64658771981735574</v>
      </c>
      <c r="AK75">
        <v>0.61908137718665657</v>
      </c>
      <c r="AL75">
        <v>0.6825979191921997</v>
      </c>
      <c r="AM75">
        <v>0.61214305047946738</v>
      </c>
      <c r="AN75">
        <v>0.66945004495608584</v>
      </c>
      <c r="AO75">
        <v>0.59649332161445501</v>
      </c>
      <c r="AP75">
        <v>0.8084004873710533</v>
      </c>
      <c r="AQ75">
        <v>0.70148153717332518</v>
      </c>
      <c r="AR75">
        <v>0.78717474754461214</v>
      </c>
      <c r="AS75">
        <v>0.63851398506772639</v>
      </c>
      <c r="AW75">
        <v>0.27784475916882001</v>
      </c>
      <c r="AX75">
        <v>0.95868451272897315</v>
      </c>
      <c r="BB75">
        <v>0.95689751514899413</v>
      </c>
      <c r="BC75">
        <v>0.17562970177948869</v>
      </c>
      <c r="BD75">
        <v>0.1289968505200223</v>
      </c>
      <c r="BE75">
        <v>0.84951230981683301</v>
      </c>
      <c r="BF75">
        <v>0.62677628878406288</v>
      </c>
      <c r="BG75">
        <v>0.62007224503096992</v>
      </c>
      <c r="BH75">
        <v>0.58878233681665526</v>
      </c>
      <c r="BI75">
        <v>0.61261657363411992</v>
      </c>
      <c r="BJ75">
        <v>0.68529324353124876</v>
      </c>
      <c r="BK75">
        <v>0.72923180335175541</v>
      </c>
      <c r="BL75">
        <v>0.58569670559418163</v>
      </c>
      <c r="BM75">
        <v>0.68641106060938062</v>
      </c>
      <c r="BN75">
        <v>0.67938690299919124</v>
      </c>
      <c r="BO75">
        <v>0.72210977551979283</v>
      </c>
      <c r="BP75">
        <v>0.60315382299640874</v>
      </c>
      <c r="BQ75">
        <v>0.72568286813249705</v>
      </c>
      <c r="BR75">
        <v>0.71153138130123295</v>
      </c>
      <c r="BS75">
        <v>0.68747910437259085</v>
      </c>
      <c r="BT75">
        <v>0.73808549855440175</v>
      </c>
      <c r="BU75">
        <v>0.83724581303764978</v>
      </c>
      <c r="BV75">
        <v>0.4016390993913932</v>
      </c>
      <c r="BX75">
        <v>0.31943540347574301</v>
      </c>
      <c r="BY75">
        <v>0.46405176546939991</v>
      </c>
      <c r="BZ75">
        <v>0.42564129094292241</v>
      </c>
      <c r="CA75">
        <v>0.60782772321958334</v>
      </c>
      <c r="CB75">
        <v>0.61085218643487271</v>
      </c>
      <c r="CC75">
        <v>0.61724392844037457</v>
      </c>
      <c r="CD75">
        <v>0.60991552127190674</v>
      </c>
      <c r="CE75">
        <v>0.64344581720828742</v>
      </c>
      <c r="CF75">
        <v>0.72422917675951026</v>
      </c>
      <c r="CG75">
        <v>0.65114909615380567</v>
      </c>
      <c r="CH75">
        <v>0.67258843158055481</v>
      </c>
      <c r="CI75">
        <v>0.6725810543347126</v>
      </c>
      <c r="CJ75">
        <v>0.56662134521765561</v>
      </c>
      <c r="CK75">
        <v>0.71124850878472368</v>
      </c>
      <c r="CL75">
        <v>0.69004111331526652</v>
      </c>
      <c r="CM75">
        <v>0.74434682520034556</v>
      </c>
      <c r="CN75">
        <v>0.63579086493029091</v>
      </c>
      <c r="CO75">
        <v>0.6985094172173647</v>
      </c>
      <c r="CP75">
        <v>0.58811027522476478</v>
      </c>
      <c r="CQ75">
        <v>0.80551842820188801</v>
      </c>
      <c r="CR75">
        <v>0.57512784805388584</v>
      </c>
      <c r="CV75">
        <v>0.62973823895514403</v>
      </c>
      <c r="CW75">
        <v>0.97783926939899668</v>
      </c>
    </row>
    <row r="76" spans="1:101" x14ac:dyDescent="0.25">
      <c r="A76" t="s">
        <v>90</v>
      </c>
      <c r="C76">
        <v>0.94879704130842701</v>
      </c>
      <c r="D76">
        <v>0.33602026839040722</v>
      </c>
      <c r="E76">
        <v>0.49185385084480637</v>
      </c>
      <c r="F76">
        <v>0.65238311263706061</v>
      </c>
      <c r="G76">
        <v>0.74555417719653527</v>
      </c>
      <c r="H76">
        <v>0.37624188367328321</v>
      </c>
      <c r="I76">
        <v>0.49023194470345771</v>
      </c>
      <c r="J76">
        <v>0.51087352379362283</v>
      </c>
      <c r="K76">
        <v>0.54798716966907379</v>
      </c>
      <c r="L76">
        <v>0.65790039229556008</v>
      </c>
      <c r="M76">
        <v>0.61910013940667685</v>
      </c>
      <c r="N76">
        <v>0.67748911538421919</v>
      </c>
      <c r="O76">
        <v>0.59320718199301703</v>
      </c>
      <c r="P76">
        <v>0.81565098636939648</v>
      </c>
      <c r="Q76">
        <v>0.57963464573082757</v>
      </c>
      <c r="R76">
        <v>0.76376617570158101</v>
      </c>
      <c r="S76">
        <v>0.86798401742976339</v>
      </c>
      <c r="T76">
        <v>0.70123405617986134</v>
      </c>
      <c r="U76">
        <v>0.64490858706901699</v>
      </c>
      <c r="V76">
        <v>0.74633295296798041</v>
      </c>
      <c r="W76">
        <v>0.61655980369813912</v>
      </c>
      <c r="Y76">
        <v>0.52407647467053065</v>
      </c>
      <c r="Z76">
        <v>0.86135671106623357</v>
      </c>
      <c r="AA76">
        <v>0.68380149614749186</v>
      </c>
      <c r="AB76">
        <v>0.718314053419155</v>
      </c>
      <c r="AC76">
        <v>0.585701277472084</v>
      </c>
      <c r="AD76">
        <v>0.65792777782171696</v>
      </c>
      <c r="AE76">
        <v>0.8463624888419683</v>
      </c>
      <c r="AF76">
        <v>0.63209426495507537</v>
      </c>
      <c r="AG76">
        <v>0.65104796159666478</v>
      </c>
      <c r="AH76">
        <v>0.66512914335811102</v>
      </c>
      <c r="AI76">
        <v>0.77701775890125613</v>
      </c>
      <c r="AJ76">
        <v>0.61436767771836731</v>
      </c>
      <c r="AK76">
        <v>0.62109639761791902</v>
      </c>
      <c r="AL76">
        <v>0.80875330416464009</v>
      </c>
      <c r="AM76">
        <v>0.60100083750660482</v>
      </c>
      <c r="AN76">
        <v>0.87587359266641929</v>
      </c>
      <c r="AO76">
        <v>0.6879018247091081</v>
      </c>
      <c r="AP76">
        <v>0.87490260228344074</v>
      </c>
      <c r="AQ76">
        <v>0.71864976698569027</v>
      </c>
      <c r="AR76">
        <v>0.8835670047145765</v>
      </c>
      <c r="AS76">
        <v>0.61141324386274321</v>
      </c>
      <c r="AW76">
        <v>0.78891406303339295</v>
      </c>
      <c r="AX76">
        <v>0.9564959920785292</v>
      </c>
      <c r="BB76">
        <v>0.96049107360352948</v>
      </c>
      <c r="BC76">
        <v>0.8786721630125125</v>
      </c>
      <c r="BD76">
        <v>0.64537479067165837</v>
      </c>
      <c r="BE76">
        <v>0.67618459138109288</v>
      </c>
      <c r="BF76">
        <v>0.58338380892389496</v>
      </c>
      <c r="BG76">
        <v>0.75487511751857894</v>
      </c>
      <c r="BH76">
        <v>0.65659330248054215</v>
      </c>
      <c r="BI76">
        <v>0.71109102044657779</v>
      </c>
      <c r="BJ76">
        <v>0.61855929584051295</v>
      </c>
      <c r="BK76">
        <v>0.60206729463196185</v>
      </c>
      <c r="BL76">
        <v>0.62613564674077993</v>
      </c>
      <c r="BM76">
        <v>0.75036390413301557</v>
      </c>
      <c r="BN76">
        <v>0.59332568727730473</v>
      </c>
      <c r="BO76">
        <v>0.65611541949009344</v>
      </c>
      <c r="BP76">
        <v>0.62341023389142436</v>
      </c>
      <c r="BQ76">
        <v>0.68006461342715652</v>
      </c>
      <c r="BR76">
        <v>0.62368462934806523</v>
      </c>
      <c r="BS76">
        <v>0.61419960707524313</v>
      </c>
      <c r="BT76">
        <v>0.59499620163580969</v>
      </c>
      <c r="BU76">
        <v>0.617098075467027</v>
      </c>
      <c r="BV76">
        <v>0.53718828700541876</v>
      </c>
      <c r="BX76">
        <v>0.60947325078706605</v>
      </c>
      <c r="BY76">
        <v>0.66378095627202582</v>
      </c>
      <c r="BZ76">
        <v>0.65266609101192918</v>
      </c>
      <c r="CA76">
        <v>0.65023699108050059</v>
      </c>
      <c r="CB76">
        <v>0.58636733280045628</v>
      </c>
      <c r="CC76">
        <v>0.64303739859017917</v>
      </c>
      <c r="CD76">
        <v>0.57390144585441349</v>
      </c>
      <c r="CE76">
        <v>0.6717252649818084</v>
      </c>
      <c r="CF76">
        <v>0.57117823100355691</v>
      </c>
      <c r="CG76">
        <v>0.56370547412732275</v>
      </c>
      <c r="CH76">
        <v>0.59051927297744577</v>
      </c>
      <c r="CI76">
        <v>0.59272178195737601</v>
      </c>
      <c r="CJ76">
        <v>0.4576640546248022</v>
      </c>
      <c r="CK76">
        <v>0.80278200844538661</v>
      </c>
      <c r="CL76">
        <v>0.67134404863546149</v>
      </c>
      <c r="CM76">
        <v>0.88974781971303152</v>
      </c>
      <c r="CN76">
        <v>0.61435993633491937</v>
      </c>
      <c r="CO76">
        <v>0.82116380996704241</v>
      </c>
      <c r="CP76">
        <v>0.7015758681548947</v>
      </c>
      <c r="CQ76">
        <v>0.70873622088294863</v>
      </c>
      <c r="CR76">
        <v>0.75329330066027422</v>
      </c>
      <c r="CV76">
        <v>0.64258503022776836</v>
      </c>
      <c r="CW76">
        <v>0.96204389532467938</v>
      </c>
    </row>
    <row r="77" spans="1:101" x14ac:dyDescent="0.25">
      <c r="A77" t="s">
        <v>91</v>
      </c>
      <c r="BB77">
        <v>0.97307938383627068</v>
      </c>
      <c r="BC77">
        <v>0.32237028501910758</v>
      </c>
      <c r="BD77">
        <v>0.30907609864803148</v>
      </c>
      <c r="BE77">
        <v>0.84219120258706226</v>
      </c>
      <c r="BF77">
        <v>0.59995751638468509</v>
      </c>
      <c r="BG77">
        <v>0.637436339927692</v>
      </c>
      <c r="BH77">
        <v>0.62723040978179301</v>
      </c>
      <c r="BI77">
        <v>0.64030798922884324</v>
      </c>
      <c r="BJ77">
        <v>0.60216812608714509</v>
      </c>
      <c r="BK77">
        <v>0.63865972760858791</v>
      </c>
      <c r="BL77">
        <v>0.57192268785991418</v>
      </c>
      <c r="BM77">
        <v>0.21913812676462099</v>
      </c>
      <c r="BN77">
        <v>0.29578255690639971</v>
      </c>
      <c r="BO77">
        <v>0.75036049950099482</v>
      </c>
      <c r="BP77">
        <v>0.65579799078748968</v>
      </c>
      <c r="BQ77">
        <v>0.77362584004427737</v>
      </c>
      <c r="BR77">
        <v>0.58877031302952432</v>
      </c>
      <c r="BS77">
        <v>0.69720902630530512</v>
      </c>
      <c r="BT77">
        <v>0.60375343673617499</v>
      </c>
      <c r="BU77">
        <v>0.76004327978786823</v>
      </c>
      <c r="BV77">
        <v>0.17049436917680999</v>
      </c>
      <c r="BX77">
        <v>0.12938574706501149</v>
      </c>
      <c r="BY77">
        <v>0.51763418176951215</v>
      </c>
      <c r="BZ77">
        <v>0.62908670641908859</v>
      </c>
      <c r="CA77">
        <v>0.27666263290389259</v>
      </c>
      <c r="CB77">
        <v>0.59691252586395072</v>
      </c>
      <c r="CC77">
        <v>0.63664876032823625</v>
      </c>
      <c r="CD77">
        <v>0.58699849021314399</v>
      </c>
      <c r="CE77">
        <v>0.58153966462140205</v>
      </c>
      <c r="CF77">
        <v>0.55036265904787207</v>
      </c>
      <c r="CG77">
        <v>0.67513754174572094</v>
      </c>
      <c r="CH77">
        <v>0.60156853179769698</v>
      </c>
      <c r="CI77">
        <v>0.59395091235455322</v>
      </c>
      <c r="CJ77">
        <v>0.62455424586750463</v>
      </c>
      <c r="CK77">
        <v>0.74319418832660822</v>
      </c>
      <c r="CL77">
        <v>0.57322695353421349</v>
      </c>
      <c r="CM77">
        <v>0.70150296872533069</v>
      </c>
      <c r="CN77">
        <v>0.58699849021314399</v>
      </c>
      <c r="CO77">
        <v>0.63787951078509897</v>
      </c>
      <c r="CP77">
        <v>0.57192268785991418</v>
      </c>
      <c r="CQ77">
        <v>0.65968271365639775</v>
      </c>
      <c r="CR77">
        <v>0.59051927297744577</v>
      </c>
      <c r="CV77">
        <v>0.1175631283363721</v>
      </c>
      <c r="CW77">
        <v>0.95561004965759566</v>
      </c>
    </row>
    <row r="78" spans="1:101" x14ac:dyDescent="0.25">
      <c r="A78" t="s">
        <v>92</v>
      </c>
      <c r="C78">
        <v>0.9152938193406287</v>
      </c>
      <c r="D78">
        <v>0.73949005580938809</v>
      </c>
      <c r="E78">
        <v>0.69562560291052944</v>
      </c>
      <c r="F78">
        <v>0.57905438682886368</v>
      </c>
      <c r="G78">
        <v>0.42250288736167552</v>
      </c>
      <c r="H78">
        <v>0.5916021395456893</v>
      </c>
      <c r="I78">
        <v>0.53889551384012424</v>
      </c>
      <c r="J78">
        <v>0.66747919709212611</v>
      </c>
      <c r="K78">
        <v>0.57390144585441349</v>
      </c>
      <c r="L78">
        <v>0.2159437316917594</v>
      </c>
      <c r="M78">
        <v>0.53013119292190869</v>
      </c>
      <c r="N78">
        <v>0.61923679907838514</v>
      </c>
      <c r="O78">
        <v>0.6802490934534835</v>
      </c>
      <c r="P78">
        <v>0.70058817966019471</v>
      </c>
      <c r="Q78">
        <v>0.59772027468334543</v>
      </c>
      <c r="R78">
        <v>0.7009452693972178</v>
      </c>
      <c r="S78">
        <v>0.70514040376233145</v>
      </c>
      <c r="T78">
        <v>0.77627963552438617</v>
      </c>
      <c r="U78">
        <v>0.63495595109662262</v>
      </c>
      <c r="V78">
        <v>0.75687121062711282</v>
      </c>
      <c r="W78">
        <v>0.71403291701580851</v>
      </c>
      <c r="Y78">
        <v>0.69437284457784976</v>
      </c>
      <c r="Z78">
        <v>0.76173533909777269</v>
      </c>
      <c r="AA78">
        <v>0.70461997458813408</v>
      </c>
      <c r="AB78">
        <v>0.67456483245804955</v>
      </c>
      <c r="AC78">
        <v>0.59995751638468509</v>
      </c>
      <c r="AD78">
        <v>0.63846885018125532</v>
      </c>
      <c r="AE78">
        <v>0.56250787085079434</v>
      </c>
      <c r="AF78">
        <v>0.59995751638468509</v>
      </c>
      <c r="AG78">
        <v>0.6835793091911645</v>
      </c>
      <c r="AH78">
        <v>0.65693678640458519</v>
      </c>
      <c r="AI78">
        <v>0.6123193041300341</v>
      </c>
      <c r="AJ78">
        <v>0.60606111466554513</v>
      </c>
      <c r="AK78">
        <v>0.69640761857702871</v>
      </c>
      <c r="AL78">
        <v>0.69274816663868022</v>
      </c>
      <c r="AM78">
        <v>0.67147582791242177</v>
      </c>
      <c r="AN78">
        <v>0.48846940294168179</v>
      </c>
      <c r="AO78">
        <v>0.54809300412805828</v>
      </c>
      <c r="AP78">
        <v>0.70833778538901726</v>
      </c>
      <c r="AQ78">
        <v>0.58634325277716259</v>
      </c>
      <c r="AR78">
        <v>0.77248387321680634</v>
      </c>
      <c r="AS78">
        <v>0.85227039737781207</v>
      </c>
      <c r="AW78">
        <v>0.60705109860786111</v>
      </c>
      <c r="AX78">
        <v>0.7628131269354993</v>
      </c>
      <c r="BB78">
        <v>0.84954766861525188</v>
      </c>
      <c r="BC78">
        <v>0.262428732695278</v>
      </c>
      <c r="BD78">
        <v>0.6245804903643084</v>
      </c>
      <c r="BE78">
        <v>0.65175586232047678</v>
      </c>
      <c r="BF78">
        <v>0.64426106427727015</v>
      </c>
      <c r="BG78">
        <v>0.65620218276620357</v>
      </c>
      <c r="BH78">
        <v>0.65011481363381074</v>
      </c>
      <c r="BI78">
        <v>0.67379372283918015</v>
      </c>
      <c r="BJ78">
        <v>0.55674516603732349</v>
      </c>
      <c r="BK78">
        <v>0.71538638109860087</v>
      </c>
      <c r="BL78">
        <v>0.64944827142947692</v>
      </c>
      <c r="BM78">
        <v>0.68440293026220511</v>
      </c>
      <c r="BN78">
        <v>0.53541495677426931</v>
      </c>
      <c r="BO78">
        <v>0.62548157063155607</v>
      </c>
      <c r="BP78">
        <v>0.62220187401507743</v>
      </c>
      <c r="BQ78">
        <v>0.63843339208644911</v>
      </c>
      <c r="BR78">
        <v>0.6082026051890429</v>
      </c>
      <c r="BS78">
        <v>0.66678254838876427</v>
      </c>
      <c r="BT78">
        <v>0.68410110016259396</v>
      </c>
      <c r="BU78">
        <v>0.79047382416440237</v>
      </c>
      <c r="BV78">
        <v>0.66116737711093287</v>
      </c>
      <c r="BX78">
        <v>0.6444603758912969</v>
      </c>
      <c r="BY78">
        <v>0.55042384158561708</v>
      </c>
      <c r="BZ78">
        <v>0.60226649074808347</v>
      </c>
      <c r="CA78">
        <v>0.62901995096949881</v>
      </c>
      <c r="CB78">
        <v>0.67064499354059492</v>
      </c>
      <c r="CC78">
        <v>0.6725810543347126</v>
      </c>
      <c r="CD78">
        <v>0.56905245419574568</v>
      </c>
      <c r="CE78">
        <v>0.61866323476327711</v>
      </c>
      <c r="CF78">
        <v>0.60216812608714509</v>
      </c>
      <c r="CG78">
        <v>0.67127941504683741</v>
      </c>
      <c r="CH78">
        <v>0.67527143104537246</v>
      </c>
      <c r="CI78">
        <v>0.68979509485074864</v>
      </c>
      <c r="CJ78">
        <v>0.6325177498347051</v>
      </c>
      <c r="CK78">
        <v>0.7594044104138874</v>
      </c>
      <c r="CL78">
        <v>0.62479909570694114</v>
      </c>
      <c r="CM78">
        <v>0.7079449849060403</v>
      </c>
      <c r="CN78">
        <v>0.6565010544757216</v>
      </c>
      <c r="CO78">
        <v>0.73804326356257033</v>
      </c>
      <c r="CP78">
        <v>0.63135393299715359</v>
      </c>
      <c r="CQ78">
        <v>0.83693313653814239</v>
      </c>
      <c r="CR78">
        <v>0.72161353050045451</v>
      </c>
      <c r="CV78">
        <v>0.67763427802129195</v>
      </c>
      <c r="CW78">
        <v>0.72434031901115858</v>
      </c>
    </row>
    <row r="79" spans="1:101" x14ac:dyDescent="0.25">
      <c r="A79" t="s">
        <v>93</v>
      </c>
      <c r="BD79">
        <v>0.61580960272409968</v>
      </c>
      <c r="BE79">
        <v>0.59719872192074097</v>
      </c>
      <c r="BF79">
        <v>0.58520319886318595</v>
      </c>
      <c r="BG79">
        <v>0.64195625084909858</v>
      </c>
      <c r="BH79">
        <v>0.62419635058178624</v>
      </c>
      <c r="BI79">
        <v>0.6382382490687043</v>
      </c>
      <c r="BJ79">
        <v>0.62688044849586788</v>
      </c>
      <c r="BK79">
        <v>0.52185869036954757</v>
      </c>
      <c r="BL79">
        <v>0.487312007200355</v>
      </c>
      <c r="BM79">
        <v>0.58395491486622486</v>
      </c>
      <c r="BN79">
        <v>0.53441020864563904</v>
      </c>
      <c r="BO79">
        <v>0.66603863368162564</v>
      </c>
      <c r="BP79">
        <v>0.60782772321958334</v>
      </c>
      <c r="BQ79">
        <v>0.7484998229798</v>
      </c>
      <c r="BR79">
        <v>0.57192268785991418</v>
      </c>
      <c r="BS79">
        <v>0.74466893723345229</v>
      </c>
      <c r="BT79">
        <v>0.57656889584062121</v>
      </c>
      <c r="BU79">
        <v>0.79277962918830547</v>
      </c>
      <c r="BV79">
        <v>0.33441115602074267</v>
      </c>
      <c r="BZ79">
        <v>0.42911302070474289</v>
      </c>
      <c r="CA79">
        <v>0.64960180976495741</v>
      </c>
      <c r="CB79">
        <v>0.62228543143800308</v>
      </c>
      <c r="CC79">
        <v>0.60100083750660482</v>
      </c>
      <c r="CD79">
        <v>0.50343782060341336</v>
      </c>
      <c r="CE79">
        <v>0.74314650520087755</v>
      </c>
      <c r="CF79">
        <v>0.60113498636736407</v>
      </c>
      <c r="CG79">
        <v>0.60782772321958334</v>
      </c>
      <c r="CH79">
        <v>0.52615769367086751</v>
      </c>
      <c r="CI79">
        <v>0.61381033557952314</v>
      </c>
      <c r="CJ79">
        <v>0.57068773968679309</v>
      </c>
      <c r="CK79">
        <v>0.72568953673138092</v>
      </c>
      <c r="CL79">
        <v>0.57124367422638245</v>
      </c>
      <c r="CM79">
        <v>0.57428294592512374</v>
      </c>
      <c r="CN79">
        <v>0.58748894435382693</v>
      </c>
      <c r="CO79">
        <v>0.82052856783228656</v>
      </c>
      <c r="CP79">
        <v>0.57706033547927305</v>
      </c>
      <c r="CQ79">
        <v>0.51423680363245616</v>
      </c>
      <c r="CR79">
        <v>0.48996878081797568</v>
      </c>
      <c r="CV79">
        <v>0.39497903069188262</v>
      </c>
      <c r="CW79">
        <v>0.93589418143733771</v>
      </c>
    </row>
    <row r="80" spans="1:101" x14ac:dyDescent="0.25">
      <c r="A80" t="s">
        <v>94</v>
      </c>
      <c r="C80">
        <v>0.96237283352614644</v>
      </c>
      <c r="D80">
        <v>0.29167219979260928</v>
      </c>
      <c r="E80">
        <v>0.3959203848791521</v>
      </c>
      <c r="F80">
        <v>0.67676917597917319</v>
      </c>
      <c r="G80">
        <v>0.5588698103966957</v>
      </c>
      <c r="H80">
        <v>0.68248417764343772</v>
      </c>
      <c r="I80">
        <v>0.61867193480898186</v>
      </c>
      <c r="J80">
        <v>0.63415322234512106</v>
      </c>
      <c r="K80">
        <v>0.67446951012361944</v>
      </c>
      <c r="L80">
        <v>0.66907876040844072</v>
      </c>
      <c r="M80">
        <v>0.56845501615270022</v>
      </c>
      <c r="N80">
        <v>0.29330272619991798</v>
      </c>
      <c r="O80">
        <v>0.30184460133920432</v>
      </c>
      <c r="P80">
        <v>0.44935254896543891</v>
      </c>
      <c r="Q80">
        <v>0.54764868194188676</v>
      </c>
      <c r="R80">
        <v>0.77733076834543335</v>
      </c>
      <c r="S80">
        <v>0.57398330442587375</v>
      </c>
      <c r="T80">
        <v>0.53371324061992975</v>
      </c>
      <c r="U80">
        <v>0.68028297419664108</v>
      </c>
      <c r="V80">
        <v>0.52782491947678289</v>
      </c>
      <c r="W80">
        <v>0.50578437145022714</v>
      </c>
      <c r="AA80">
        <v>0.42893781777692053</v>
      </c>
      <c r="AB80">
        <v>0.60182223533713497</v>
      </c>
      <c r="AC80">
        <v>0.62836112100019181</v>
      </c>
      <c r="AD80">
        <v>0.6607965079699476</v>
      </c>
      <c r="AE80">
        <v>0.61670592408922387</v>
      </c>
      <c r="AF80">
        <v>0.65032241346143482</v>
      </c>
      <c r="AG80">
        <v>0.59192275780642045</v>
      </c>
      <c r="AH80">
        <v>0.66907876040844072</v>
      </c>
      <c r="AI80">
        <v>0.54314480415637534</v>
      </c>
      <c r="AJ80">
        <v>0.62770567638153518</v>
      </c>
      <c r="AK80">
        <v>0.35212694876640011</v>
      </c>
      <c r="AL80">
        <v>0.77918315340187472</v>
      </c>
      <c r="AM80">
        <v>0.61459781359876686</v>
      </c>
      <c r="AN80">
        <v>0.72011913932576332</v>
      </c>
      <c r="AO80">
        <v>0.60758564926860525</v>
      </c>
      <c r="AP80">
        <v>0.69306152881005334</v>
      </c>
      <c r="AQ80">
        <v>0.70329930100071447</v>
      </c>
      <c r="AR80">
        <v>0.65947251100868998</v>
      </c>
      <c r="AS80">
        <v>0.71844930481426517</v>
      </c>
      <c r="BD80">
        <v>0.70052676230423327</v>
      </c>
      <c r="BE80">
        <v>0.72273272323427351</v>
      </c>
      <c r="BF80">
        <v>0.64663059389827227</v>
      </c>
      <c r="BG80">
        <v>0.64269372808596681</v>
      </c>
      <c r="BH80">
        <v>0.60628980754677331</v>
      </c>
      <c r="BI80">
        <v>0.45212199816269177</v>
      </c>
      <c r="BJ80">
        <v>0.41028663195925918</v>
      </c>
      <c r="BK80">
        <v>0.62445795187730579</v>
      </c>
      <c r="BL80">
        <v>0.66348141653964854</v>
      </c>
      <c r="BM80">
        <v>0.37722094230058978</v>
      </c>
      <c r="BN80">
        <v>0.3930824126956573</v>
      </c>
      <c r="BO80">
        <v>0.69129054526903977</v>
      </c>
      <c r="BP80">
        <v>0.59681133519584817</v>
      </c>
      <c r="BQ80">
        <v>0.56238431361694796</v>
      </c>
      <c r="BR80">
        <v>0.63612538457009737</v>
      </c>
      <c r="BS80">
        <v>0.73895260260783735</v>
      </c>
      <c r="BT80">
        <v>0.65345084733209446</v>
      </c>
      <c r="BU80">
        <v>0.75282603975739626</v>
      </c>
      <c r="BV80">
        <v>0.51468719138460772</v>
      </c>
      <c r="BZ80">
        <v>0.65022660549259037</v>
      </c>
      <c r="CA80">
        <v>0.64535844142542209</v>
      </c>
      <c r="CB80">
        <v>0.68117398660708561</v>
      </c>
      <c r="CC80">
        <v>0.56411187391764284</v>
      </c>
      <c r="CD80">
        <v>0.64692571582065239</v>
      </c>
      <c r="CE80">
        <v>0.69935593357672632</v>
      </c>
      <c r="CF80">
        <v>0.60104730825620678</v>
      </c>
      <c r="CG80">
        <v>0.58880658196162905</v>
      </c>
      <c r="CH80">
        <v>0.66570737070818997</v>
      </c>
      <c r="CI80">
        <v>0.64431357140242451</v>
      </c>
      <c r="CJ80">
        <v>0.58229787925001075</v>
      </c>
      <c r="CK80">
        <v>0.70443101266617092</v>
      </c>
      <c r="CL80">
        <v>0.58117729558509845</v>
      </c>
      <c r="CM80">
        <v>0.75366007488695186</v>
      </c>
      <c r="CN80">
        <v>0.64414516444894077</v>
      </c>
      <c r="CO80">
        <v>0.68976709132332814</v>
      </c>
      <c r="CP80">
        <v>0.63495595109662273</v>
      </c>
      <c r="CQ80">
        <v>0.71616026847036318</v>
      </c>
      <c r="CR80">
        <v>0.60973137057724425</v>
      </c>
      <c r="CV80">
        <v>0.53240012131460157</v>
      </c>
      <c r="CW80">
        <v>0.93479927241403626</v>
      </c>
    </row>
    <row r="81" spans="1:101" x14ac:dyDescent="0.25">
      <c r="A81" t="s">
        <v>95</v>
      </c>
      <c r="BD81">
        <v>0.71047529584568259</v>
      </c>
      <c r="BE81">
        <v>0.48401158365129388</v>
      </c>
      <c r="BF81">
        <v>0.54390259927914442</v>
      </c>
      <c r="BG81">
        <v>0.56943898787305147</v>
      </c>
      <c r="BH81">
        <v>0.70218460837650643</v>
      </c>
      <c r="BI81">
        <v>0.60123973468570135</v>
      </c>
      <c r="BJ81">
        <v>0.56031930693784882</v>
      </c>
      <c r="BK81">
        <v>0.46835130322616769</v>
      </c>
      <c r="BL81">
        <v>0.5969555718917523</v>
      </c>
      <c r="BM81">
        <v>0.62885780102528788</v>
      </c>
      <c r="BN81">
        <v>0.6294910364677283</v>
      </c>
      <c r="BO81">
        <v>0.72518884163149833</v>
      </c>
      <c r="BP81">
        <v>0.62985479034106862</v>
      </c>
      <c r="BQ81">
        <v>0.6401613068442924</v>
      </c>
      <c r="BR81">
        <v>0.37184481993989882</v>
      </c>
      <c r="BS81">
        <v>0.57251246846690418</v>
      </c>
      <c r="BT81">
        <v>0.6185922269112909</v>
      </c>
      <c r="BU81">
        <v>0.33640605471647139</v>
      </c>
      <c r="BV81">
        <v>0.39572522374243457</v>
      </c>
      <c r="BZ81">
        <v>0.56000873299887988</v>
      </c>
      <c r="CA81">
        <v>0.53722346681665745</v>
      </c>
      <c r="CB81">
        <v>0.60880977529673019</v>
      </c>
      <c r="CC81">
        <v>0.53974762292261025</v>
      </c>
      <c r="CD81">
        <v>0.59944270294161695</v>
      </c>
      <c r="CE81">
        <v>0.70557178274384036</v>
      </c>
      <c r="CF81">
        <v>0.57810231551882496</v>
      </c>
      <c r="CG81">
        <v>0.5826978412003978</v>
      </c>
      <c r="CH81">
        <v>0.63336697398049113</v>
      </c>
      <c r="CI81">
        <v>0.63577349192141674</v>
      </c>
      <c r="CJ81">
        <v>0.3286007534114137</v>
      </c>
      <c r="CK81">
        <v>0.74007433423702107</v>
      </c>
      <c r="CL81">
        <v>0.61085218643487271</v>
      </c>
      <c r="CM81">
        <v>0.71141162482156417</v>
      </c>
      <c r="CN81">
        <v>0.59271483984102324</v>
      </c>
      <c r="CO81">
        <v>0.62135392423971769</v>
      </c>
      <c r="CP81">
        <v>0.61053778032424444</v>
      </c>
      <c r="CQ81">
        <v>0.72806160898893724</v>
      </c>
      <c r="CR81">
        <v>0.63904024519201152</v>
      </c>
      <c r="CV81">
        <v>0.31699903028538529</v>
      </c>
      <c r="CW81">
        <v>0.93359630076591704</v>
      </c>
    </row>
    <row r="82" spans="1:101" x14ac:dyDescent="0.25">
      <c r="A82" t="s">
        <v>96</v>
      </c>
      <c r="C82">
        <v>0.97961485883532085</v>
      </c>
      <c r="D82">
        <v>0.53356834703928124</v>
      </c>
      <c r="E82">
        <v>0.71019388527849481</v>
      </c>
      <c r="F82">
        <v>0.73786002569057052</v>
      </c>
      <c r="G82">
        <v>0.6901029806963549</v>
      </c>
      <c r="H82">
        <v>0.65537653926036843</v>
      </c>
      <c r="I82">
        <v>0.56300858645098706</v>
      </c>
      <c r="J82">
        <v>0.62043831408760408</v>
      </c>
      <c r="K82">
        <v>0.67067138567016049</v>
      </c>
      <c r="L82">
        <v>0.62455424586750463</v>
      </c>
      <c r="M82">
        <v>0.59995603817455601</v>
      </c>
      <c r="N82">
        <v>0.58180000402958787</v>
      </c>
      <c r="O82">
        <v>0.25709891145872121</v>
      </c>
      <c r="P82">
        <v>0.47399083560997668</v>
      </c>
      <c r="Q82">
        <v>0.62006783298401813</v>
      </c>
      <c r="R82">
        <v>0.59832086500739257</v>
      </c>
      <c r="S82">
        <v>0.64812363007046081</v>
      </c>
      <c r="T82">
        <v>0.85425669619506805</v>
      </c>
      <c r="U82">
        <v>0.57248134348051805</v>
      </c>
      <c r="V82">
        <v>0.82409766263966966</v>
      </c>
      <c r="W82">
        <v>0.28711733422460722</v>
      </c>
      <c r="AA82">
        <v>0.46765377640756511</v>
      </c>
      <c r="AB82">
        <v>0.52894180635281718</v>
      </c>
      <c r="AC82">
        <v>0.35595525139185602</v>
      </c>
      <c r="AD82">
        <v>0.61109224903528914</v>
      </c>
      <c r="AE82">
        <v>0.58998532499851897</v>
      </c>
      <c r="AF82">
        <v>0.65288478420285256</v>
      </c>
      <c r="AG82">
        <v>0.56157090221137496</v>
      </c>
      <c r="AH82">
        <v>0.58144946271618247</v>
      </c>
      <c r="AI82">
        <v>0.55036265904787207</v>
      </c>
      <c r="AJ82">
        <v>0.63336697398049113</v>
      </c>
      <c r="AK82">
        <v>0.52850692093588503</v>
      </c>
      <c r="AL82">
        <v>0.88597062690462791</v>
      </c>
      <c r="AM82">
        <v>0.59051927297744577</v>
      </c>
      <c r="AN82">
        <v>0.81146553326739557</v>
      </c>
      <c r="AO82">
        <v>0.68979509485074875</v>
      </c>
      <c r="AP82">
        <v>0.8156066185973373</v>
      </c>
      <c r="AQ82">
        <v>0.75457563636137015</v>
      </c>
      <c r="AR82">
        <v>0.74254483633361013</v>
      </c>
      <c r="AS82">
        <v>0.76671891625217203</v>
      </c>
      <c r="BD82">
        <v>0.64843917942776763</v>
      </c>
      <c r="BE82">
        <v>0.51369424778989092</v>
      </c>
      <c r="BF82">
        <v>0.54388168370297729</v>
      </c>
      <c r="BG82">
        <v>0.63058442525931568</v>
      </c>
      <c r="BH82">
        <v>0.60156853179769698</v>
      </c>
      <c r="BI82">
        <v>0.62754577390392219</v>
      </c>
      <c r="BJ82">
        <v>0.61866323476327711</v>
      </c>
      <c r="BK82">
        <v>0.5355615123414913</v>
      </c>
      <c r="BL82">
        <v>0.48979696869984352</v>
      </c>
      <c r="BM82">
        <v>0.55925751117182165</v>
      </c>
      <c r="BN82">
        <v>0.42486082976676481</v>
      </c>
      <c r="BO82">
        <v>0.53319477348590594</v>
      </c>
      <c r="BP82">
        <v>0.63787951078509897</v>
      </c>
      <c r="BQ82">
        <v>0.84037891922255226</v>
      </c>
      <c r="BR82">
        <v>0.59160213954568941</v>
      </c>
      <c r="BS82">
        <v>0.77776647401580201</v>
      </c>
      <c r="BT82">
        <v>0.60840106400417904</v>
      </c>
      <c r="BU82">
        <v>0.82505702055973384</v>
      </c>
      <c r="BV82">
        <v>0.34066424505745818</v>
      </c>
      <c r="BZ82">
        <v>0.61406796014501464</v>
      </c>
      <c r="CA82">
        <v>0.59667689346516617</v>
      </c>
      <c r="CB82">
        <v>0.62770667132162961</v>
      </c>
      <c r="CC82">
        <v>0.59224595257431067</v>
      </c>
      <c r="CD82">
        <v>0.62419635058178624</v>
      </c>
      <c r="CE82">
        <v>0.57390144585441349</v>
      </c>
      <c r="CF82">
        <v>0.61279130274111748</v>
      </c>
      <c r="CG82">
        <v>0.6165685209316818</v>
      </c>
      <c r="CH82">
        <v>0.63737713814060692</v>
      </c>
      <c r="CI82">
        <v>0.63209426495507537</v>
      </c>
      <c r="CJ82">
        <v>0.62182421524203457</v>
      </c>
      <c r="CK82">
        <v>0.72991384128229186</v>
      </c>
      <c r="CL82">
        <v>0.57192268785991418</v>
      </c>
      <c r="CM82">
        <v>0.69975278221335191</v>
      </c>
      <c r="CN82">
        <v>0.64847003184943119</v>
      </c>
      <c r="CO82">
        <v>0.70540407455294674</v>
      </c>
      <c r="CP82">
        <v>0.60220704718344098</v>
      </c>
      <c r="CQ82">
        <v>0.84053862870442597</v>
      </c>
      <c r="CR82">
        <v>0.61866323476327711</v>
      </c>
      <c r="CV82">
        <v>0.16624881461756019</v>
      </c>
      <c r="CW82">
        <v>0.94978443649064237</v>
      </c>
    </row>
    <row r="83" spans="1:101" x14ac:dyDescent="0.25">
      <c r="A83" t="s">
        <v>97</v>
      </c>
      <c r="BD83">
        <v>0.65511376055369874</v>
      </c>
      <c r="BE83">
        <v>0.63878545369687878</v>
      </c>
      <c r="BF83">
        <v>0.6652835744193849</v>
      </c>
      <c r="BG83">
        <v>0.63897672511188508</v>
      </c>
      <c r="BH83">
        <v>0.60803646590747951</v>
      </c>
      <c r="BI83">
        <v>0.62368462934806523</v>
      </c>
      <c r="BJ83">
        <v>0.60840106400417904</v>
      </c>
      <c r="BK83">
        <v>0.6308094921572045</v>
      </c>
      <c r="BL83">
        <v>0.61085218643487271</v>
      </c>
      <c r="BM83">
        <v>0.62203292141361721</v>
      </c>
      <c r="BN83">
        <v>0.56924157540211062</v>
      </c>
      <c r="BO83">
        <v>0.77320174046738288</v>
      </c>
      <c r="BP83">
        <v>0.52712910122862378</v>
      </c>
      <c r="BQ83">
        <v>0.59958268871459364</v>
      </c>
      <c r="BR83">
        <v>0.70539084795273277</v>
      </c>
      <c r="BS83">
        <v>0.72427282270521942</v>
      </c>
      <c r="BT83">
        <v>0.59894077087129993</v>
      </c>
      <c r="BU83">
        <v>0.77836389920073901</v>
      </c>
      <c r="BV83">
        <v>0.71521178756916903</v>
      </c>
      <c r="BZ83">
        <v>0.55424376135585418</v>
      </c>
      <c r="CA83">
        <v>0.60573992516725994</v>
      </c>
      <c r="CB83">
        <v>0.64076203594024261</v>
      </c>
      <c r="CC83">
        <v>0.64847248473516339</v>
      </c>
      <c r="CD83">
        <v>0.52507465355097438</v>
      </c>
      <c r="CE83">
        <v>0.67641578545122505</v>
      </c>
      <c r="CF83">
        <v>0.54584187253662497</v>
      </c>
      <c r="CG83">
        <v>0.61435993633491937</v>
      </c>
      <c r="CH83">
        <v>0.66342376202646181</v>
      </c>
      <c r="CI83">
        <v>0.59774690668222497</v>
      </c>
      <c r="CJ83">
        <v>0.58634325277716259</v>
      </c>
      <c r="CK83">
        <v>0.76558895058393317</v>
      </c>
      <c r="CL83">
        <v>0.62231733233469511</v>
      </c>
      <c r="CM83">
        <v>0.73168055078318761</v>
      </c>
      <c r="CN83">
        <v>0.55940217569896467</v>
      </c>
      <c r="CO83">
        <v>0.77154092236178073</v>
      </c>
      <c r="CP83">
        <v>0.60934838864615959</v>
      </c>
      <c r="CQ83">
        <v>0.83390911064733764</v>
      </c>
      <c r="CR83">
        <v>0.77151687571548722</v>
      </c>
      <c r="CV83">
        <v>0.4673238754458674</v>
      </c>
      <c r="CW83">
        <v>0.93804916575191166</v>
      </c>
    </row>
    <row r="84" spans="1:101" x14ac:dyDescent="0.25">
      <c r="A84" t="s">
        <v>98</v>
      </c>
      <c r="BD84">
        <v>0.69033027295316818</v>
      </c>
      <c r="BE84">
        <v>0.44356498299317781</v>
      </c>
      <c r="BF84">
        <v>0.51006234725520538</v>
      </c>
      <c r="BG84">
        <v>0.71955863025058808</v>
      </c>
      <c r="BH84">
        <v>0.63462784368062974</v>
      </c>
      <c r="BI84">
        <v>0.62589892806702452</v>
      </c>
      <c r="BJ84">
        <v>0.66182725449877911</v>
      </c>
      <c r="BK84">
        <v>0.61766957473561757</v>
      </c>
      <c r="BL84">
        <v>0.60628980754677342</v>
      </c>
      <c r="BM84">
        <v>0.60691937071895796</v>
      </c>
      <c r="BN84">
        <v>0.65104796159666467</v>
      </c>
      <c r="BO84">
        <v>0.72913486041257236</v>
      </c>
      <c r="BP84">
        <v>0.5615918019385856</v>
      </c>
      <c r="BQ84">
        <v>0.63384016428801515</v>
      </c>
      <c r="BR84">
        <v>0.58520319886318595</v>
      </c>
      <c r="BS84">
        <v>0.79148532222433254</v>
      </c>
      <c r="BT84">
        <v>0.68468848062613352</v>
      </c>
      <c r="BU84">
        <v>0.64271742321133396</v>
      </c>
      <c r="BV84">
        <v>0.39542633169201341</v>
      </c>
      <c r="BZ84">
        <v>0.58204937647208876</v>
      </c>
      <c r="CA84">
        <v>0.61187119702399195</v>
      </c>
      <c r="CB84">
        <v>0.60315170342209734</v>
      </c>
      <c r="CC84">
        <v>0.6717252649818084</v>
      </c>
      <c r="CD84">
        <v>0.54442952998483174</v>
      </c>
      <c r="CE84">
        <v>0.69360573382729362</v>
      </c>
      <c r="CF84">
        <v>0.61662765494817551</v>
      </c>
      <c r="CG84">
        <v>0.74427332581599237</v>
      </c>
      <c r="CH84">
        <v>0.64226897538721028</v>
      </c>
      <c r="CI84">
        <v>0.64614494336551953</v>
      </c>
      <c r="CJ84">
        <v>0.66666615604035118</v>
      </c>
      <c r="CK84">
        <v>0.74523488087157119</v>
      </c>
      <c r="CL84">
        <v>0.72194774475169121</v>
      </c>
      <c r="CM84">
        <v>0.87518109838751279</v>
      </c>
      <c r="CN84">
        <v>0.76740175297802327</v>
      </c>
      <c r="CO84">
        <v>0.80779427346508559</v>
      </c>
      <c r="CP84">
        <v>0.60840106400417904</v>
      </c>
      <c r="CQ84">
        <v>0.63965913906550265</v>
      </c>
      <c r="CR84">
        <v>0.52164385199214125</v>
      </c>
      <c r="CV84">
        <v>0.4033748537004711</v>
      </c>
      <c r="CW84">
        <v>0.93270917572234457</v>
      </c>
    </row>
    <row r="85" spans="1:101" x14ac:dyDescent="0.25">
      <c r="A85" t="s">
        <v>99</v>
      </c>
      <c r="C85">
        <v>0.96655256294543723</v>
      </c>
      <c r="D85">
        <v>0.48431395015497858</v>
      </c>
      <c r="E85">
        <v>0.59535083597197647</v>
      </c>
      <c r="F85">
        <v>0.36450144389064759</v>
      </c>
      <c r="G85">
        <v>0.53202630422274744</v>
      </c>
      <c r="H85">
        <v>0.49823883673021457</v>
      </c>
      <c r="I85">
        <v>0.59052211064368521</v>
      </c>
      <c r="J85">
        <v>0.37515144808580431</v>
      </c>
      <c r="K85">
        <v>0.41311789284033468</v>
      </c>
      <c r="L85">
        <v>0.63563491593758414</v>
      </c>
      <c r="M85">
        <v>0.6932185225507892</v>
      </c>
      <c r="N85">
        <v>0.53873009380764547</v>
      </c>
      <c r="O85">
        <v>0.51131531546401177</v>
      </c>
      <c r="P85">
        <v>0.73821751822817006</v>
      </c>
      <c r="Q85">
        <v>0.57251859676057537</v>
      </c>
      <c r="R85">
        <v>0.47036049587709577</v>
      </c>
      <c r="S85">
        <v>0.54730696158635217</v>
      </c>
      <c r="T85">
        <v>0.4575068636775389</v>
      </c>
      <c r="U85">
        <v>0.54753606778539943</v>
      </c>
      <c r="V85">
        <v>0.51096002623811421</v>
      </c>
      <c r="W85">
        <v>0.2688762524059039</v>
      </c>
      <c r="AA85">
        <v>0.72637694462722202</v>
      </c>
      <c r="AB85">
        <v>0.56143570487541983</v>
      </c>
      <c r="AC85">
        <v>0.68402664014205894</v>
      </c>
      <c r="AD85">
        <v>0.66747919709212611</v>
      </c>
      <c r="AE85">
        <v>0.68102198608557429</v>
      </c>
      <c r="AF85">
        <v>0.60991552127190674</v>
      </c>
      <c r="AG85">
        <v>0.64030798922884313</v>
      </c>
      <c r="AH85">
        <v>0.62283410278018125</v>
      </c>
      <c r="AI85">
        <v>0.64767260047697572</v>
      </c>
      <c r="AJ85">
        <v>0.72185573417087623</v>
      </c>
      <c r="AK85">
        <v>0.39864975597961461</v>
      </c>
      <c r="AL85">
        <v>0.74568984768046165</v>
      </c>
      <c r="AM85">
        <v>0.62004961924319424</v>
      </c>
      <c r="AN85">
        <v>0.73436400212323083</v>
      </c>
      <c r="AO85">
        <v>0.51124970316333063</v>
      </c>
      <c r="AP85">
        <v>0.76846170259564517</v>
      </c>
      <c r="AQ85">
        <v>0.64409827150308219</v>
      </c>
      <c r="AR85">
        <v>0.71644486114679506</v>
      </c>
      <c r="AS85">
        <v>0.7045331028887738</v>
      </c>
      <c r="BD85">
        <v>0.74162387077147007</v>
      </c>
      <c r="BE85">
        <v>0.64344581720828742</v>
      </c>
      <c r="BF85">
        <v>0.63540673368361167</v>
      </c>
      <c r="BG85">
        <v>0.64777441938116509</v>
      </c>
      <c r="BH85">
        <v>0.73239589841943264</v>
      </c>
      <c r="BI85">
        <v>0.64344581720828742</v>
      </c>
      <c r="BJ85">
        <v>0.66643225583507304</v>
      </c>
      <c r="BK85">
        <v>0.34802914801240159</v>
      </c>
      <c r="BL85">
        <v>0.44803273750702061</v>
      </c>
      <c r="BM85">
        <v>0.61838922546828523</v>
      </c>
      <c r="BN85">
        <v>0.47758525268072571</v>
      </c>
      <c r="BO85">
        <v>0.78208331424368771</v>
      </c>
      <c r="BP85">
        <v>0.43941779555443861</v>
      </c>
      <c r="BQ85">
        <v>0.34733244574652888</v>
      </c>
      <c r="BR85">
        <v>0.53682750315677819</v>
      </c>
      <c r="BS85">
        <v>0.8507601012499908</v>
      </c>
      <c r="BT85">
        <v>0.675697626624986</v>
      </c>
      <c r="BU85">
        <v>0.66251727285894724</v>
      </c>
      <c r="BV85">
        <v>0.33679748768174361</v>
      </c>
      <c r="BZ85">
        <v>0.62479978517538648</v>
      </c>
      <c r="CA85">
        <v>0.65015417049863178</v>
      </c>
      <c r="CB85">
        <v>0.61063822690402803</v>
      </c>
      <c r="CC85">
        <v>0.67734102933548523</v>
      </c>
      <c r="CD85">
        <v>0.6657761762034683</v>
      </c>
      <c r="CE85">
        <v>0.65618840347633656</v>
      </c>
      <c r="CF85">
        <v>0.65363421862685545</v>
      </c>
      <c r="CG85">
        <v>0.62419635058178624</v>
      </c>
      <c r="CH85">
        <v>0.6723161216165302</v>
      </c>
      <c r="CI85">
        <v>0.69305941642798186</v>
      </c>
      <c r="CJ85">
        <v>0.50452612660130003</v>
      </c>
      <c r="CK85">
        <v>0.7175639181569281</v>
      </c>
      <c r="CL85">
        <v>0.63132619088749731</v>
      </c>
      <c r="CM85">
        <v>0.72132039502149581</v>
      </c>
      <c r="CN85">
        <v>0.70487785117062163</v>
      </c>
      <c r="CO85">
        <v>0.79440892021813658</v>
      </c>
      <c r="CP85">
        <v>0.47455882597329269</v>
      </c>
      <c r="CQ85">
        <v>0.67104071898919704</v>
      </c>
      <c r="CR85">
        <v>0.61813070077052212</v>
      </c>
      <c r="CV85">
        <v>0.2237003690983882</v>
      </c>
      <c r="CW85">
        <v>0.94601760062926044</v>
      </c>
    </row>
    <row r="86" spans="1:101" x14ac:dyDescent="0.25">
      <c r="A86" t="s">
        <v>100</v>
      </c>
      <c r="C86">
        <v>0.96415953946968769</v>
      </c>
      <c r="D86">
        <v>0.43006667714990399</v>
      </c>
      <c r="E86">
        <v>0.62906034010604761</v>
      </c>
      <c r="F86">
        <v>0.68313677252564697</v>
      </c>
      <c r="G86">
        <v>0.64898587130401331</v>
      </c>
      <c r="H86">
        <v>0.69478687281851004</v>
      </c>
      <c r="I86">
        <v>0.65388299085655677</v>
      </c>
      <c r="J86">
        <v>0.6488045868334219</v>
      </c>
      <c r="K86">
        <v>0.60919390218798775</v>
      </c>
      <c r="L86">
        <v>0.64004609538621193</v>
      </c>
      <c r="M86">
        <v>0.63288168085240348</v>
      </c>
      <c r="N86">
        <v>0.62292225968201687</v>
      </c>
      <c r="O86">
        <v>0.50882285682964568</v>
      </c>
      <c r="P86">
        <v>0.74307315067084123</v>
      </c>
      <c r="Q86">
        <v>0.71121137135964085</v>
      </c>
      <c r="R86">
        <v>0.7288652885637471</v>
      </c>
      <c r="S86">
        <v>0.64767260047697572</v>
      </c>
      <c r="T86">
        <v>0.64532455155566215</v>
      </c>
      <c r="U86">
        <v>0.56621865215847456</v>
      </c>
      <c r="V86">
        <v>0.6452544577749888</v>
      </c>
      <c r="W86">
        <v>0.43435828625938822</v>
      </c>
      <c r="AA86">
        <v>0.53136244255767062</v>
      </c>
      <c r="AB86">
        <v>0.66342376202646181</v>
      </c>
      <c r="AC86">
        <v>0.63415322234512106</v>
      </c>
      <c r="AD86">
        <v>0.57585173152125213</v>
      </c>
      <c r="AE86">
        <v>0.59894077087129993</v>
      </c>
      <c r="AF86">
        <v>0.62313508300815268</v>
      </c>
      <c r="AG86">
        <v>0.57117823100355691</v>
      </c>
      <c r="AH86">
        <v>0.55495776063595381</v>
      </c>
      <c r="AI86">
        <v>0.60728353342957586</v>
      </c>
      <c r="AJ86">
        <v>0.651428180910534</v>
      </c>
      <c r="AK86">
        <v>0.60216812608714509</v>
      </c>
      <c r="AL86">
        <v>0.76702260764650909</v>
      </c>
      <c r="AM86">
        <v>0.5826978412003978</v>
      </c>
      <c r="AN86">
        <v>0.81607908716326771</v>
      </c>
      <c r="AO86">
        <v>0.58520319886318595</v>
      </c>
      <c r="AP86">
        <v>0.81679129946193763</v>
      </c>
      <c r="AQ86">
        <v>0.68524505285744841</v>
      </c>
      <c r="AR86">
        <v>0.83991273265565392</v>
      </c>
      <c r="AS86">
        <v>0.63865972760858791</v>
      </c>
      <c r="BD86">
        <v>0.66783901840192272</v>
      </c>
      <c r="BE86">
        <v>0.59832850183059472</v>
      </c>
      <c r="BF86">
        <v>0.59500632550820753</v>
      </c>
      <c r="BG86">
        <v>0.59395091235455322</v>
      </c>
      <c r="BH86">
        <v>0.55713455865907136</v>
      </c>
      <c r="BI86">
        <v>0.60532041968382566</v>
      </c>
      <c r="BJ86">
        <v>0.59667689346516617</v>
      </c>
      <c r="BK86">
        <v>0.63336697398049113</v>
      </c>
      <c r="BL86">
        <v>0.62419635058178624</v>
      </c>
      <c r="BM86">
        <v>0.54081290248417402</v>
      </c>
      <c r="BN86">
        <v>0.51129403690374153</v>
      </c>
      <c r="BO86">
        <v>0.76055032441573045</v>
      </c>
      <c r="BP86">
        <v>0.56924804552727926</v>
      </c>
      <c r="BQ86">
        <v>0.72958011955684832</v>
      </c>
      <c r="BR86">
        <v>0.57544751042980113</v>
      </c>
      <c r="BS86">
        <v>0.77295970124960223</v>
      </c>
      <c r="BT86">
        <v>0.58520319886318595</v>
      </c>
      <c r="BU86">
        <v>0.78054944875130683</v>
      </c>
      <c r="BV86">
        <v>0.58125344780834409</v>
      </c>
      <c r="BZ86">
        <v>0.63909122053034906</v>
      </c>
      <c r="CA86">
        <v>0.60156853179769698</v>
      </c>
      <c r="CB86">
        <v>0.59563469196202989</v>
      </c>
      <c r="CC86">
        <v>0.72201654108210545</v>
      </c>
      <c r="CD86">
        <v>0.54388328578204082</v>
      </c>
      <c r="CE86">
        <v>0.77315651412612163</v>
      </c>
      <c r="CF86">
        <v>0.62283410278018125</v>
      </c>
      <c r="CG86">
        <v>0.62006783298401813</v>
      </c>
      <c r="CH86">
        <v>0.59563469196202989</v>
      </c>
      <c r="CI86">
        <v>0.61580960272409968</v>
      </c>
      <c r="CJ86">
        <v>0.45138316303649739</v>
      </c>
      <c r="CK86">
        <v>0.63987938472952188</v>
      </c>
      <c r="CL86">
        <v>0.5328384619719384</v>
      </c>
      <c r="CM86">
        <v>0.63574730724322281</v>
      </c>
      <c r="CN86">
        <v>0.65898025715470188</v>
      </c>
      <c r="CO86">
        <v>0.69946517007423825</v>
      </c>
      <c r="CP86">
        <v>0.69004111331526652</v>
      </c>
      <c r="CQ86">
        <v>0.71040977231889935</v>
      </c>
      <c r="CR86">
        <v>0.58867536512095187</v>
      </c>
      <c r="CV86">
        <v>0.65357001312123242</v>
      </c>
      <c r="CW86">
        <v>0.482624338794788</v>
      </c>
    </row>
    <row r="87" spans="1:101" x14ac:dyDescent="0.25">
      <c r="A87" t="s">
        <v>101</v>
      </c>
      <c r="C87">
        <v>0.93311922832265859</v>
      </c>
      <c r="D87">
        <v>0.67862374957978222</v>
      </c>
      <c r="E87">
        <v>0.67535055301633762</v>
      </c>
      <c r="F87">
        <v>0.72932942646520471</v>
      </c>
      <c r="G87">
        <v>0.68830490967428393</v>
      </c>
      <c r="H87">
        <v>0.62208613268490331</v>
      </c>
      <c r="I87">
        <v>0.7076158962303849</v>
      </c>
      <c r="J87">
        <v>0.59667689346516617</v>
      </c>
      <c r="K87">
        <v>0.75987719468021742</v>
      </c>
      <c r="L87">
        <v>0.57323686310736166</v>
      </c>
      <c r="M87">
        <v>0.60638994192753504</v>
      </c>
      <c r="N87">
        <v>0.67632158041583512</v>
      </c>
      <c r="O87">
        <v>0.53230502247440059</v>
      </c>
      <c r="P87">
        <v>0.58194670095016687</v>
      </c>
      <c r="Q87">
        <v>0.65335308805351722</v>
      </c>
      <c r="R87">
        <v>0.77775593008963362</v>
      </c>
      <c r="S87">
        <v>0.65767693605322008</v>
      </c>
      <c r="T87">
        <v>0.67144318508447998</v>
      </c>
      <c r="U87">
        <v>0.69527417895596832</v>
      </c>
      <c r="V87">
        <v>0.73140543929181145</v>
      </c>
      <c r="W87">
        <v>0.60147463184236072</v>
      </c>
      <c r="AA87">
        <v>0.69100427947443221</v>
      </c>
      <c r="AB87">
        <v>0.60417855108936758</v>
      </c>
      <c r="AC87">
        <v>0.58748894435382693</v>
      </c>
      <c r="AD87">
        <v>0.63664876032823625</v>
      </c>
      <c r="AE87">
        <v>0.42992356157044592</v>
      </c>
      <c r="AF87">
        <v>0.59563469196202989</v>
      </c>
      <c r="AG87">
        <v>0.60216812608714509</v>
      </c>
      <c r="AH87">
        <v>0.61810338702997303</v>
      </c>
      <c r="AI87">
        <v>0.54067693132607675</v>
      </c>
      <c r="AJ87">
        <v>0.60375343673617499</v>
      </c>
      <c r="AK87">
        <v>0.57248134348051805</v>
      </c>
      <c r="AL87">
        <v>0.6975633525104733</v>
      </c>
      <c r="AM87">
        <v>0.61580960272409968</v>
      </c>
      <c r="AN87">
        <v>0.46039461896111739</v>
      </c>
      <c r="AO87">
        <v>0.70625005593416346</v>
      </c>
      <c r="AP87">
        <v>0.70812221188226654</v>
      </c>
      <c r="AQ87">
        <v>0.60628980754677331</v>
      </c>
      <c r="AR87">
        <v>0.71706733316991667</v>
      </c>
      <c r="AS87">
        <v>0.60880977529673019</v>
      </c>
      <c r="BD87">
        <v>0.7079712349478211</v>
      </c>
      <c r="BE87">
        <v>0.65444178880901671</v>
      </c>
      <c r="BF87">
        <v>0.61813070077052212</v>
      </c>
      <c r="BG87">
        <v>0.60216812608714509</v>
      </c>
      <c r="BH87">
        <v>0.54800533849454314</v>
      </c>
      <c r="BI87">
        <v>0.53246859938850666</v>
      </c>
      <c r="BJ87">
        <v>0.56923109278306006</v>
      </c>
      <c r="BK87">
        <v>0.6152421098626415</v>
      </c>
      <c r="BL87">
        <v>0.58449025158901247</v>
      </c>
      <c r="BM87">
        <v>0.62692089672825035</v>
      </c>
      <c r="BN87">
        <v>0.55924882061367953</v>
      </c>
      <c r="BO87">
        <v>0.66036143380492096</v>
      </c>
      <c r="BP87">
        <v>0.60381586923202901</v>
      </c>
      <c r="BQ87">
        <v>0.66963832246324728</v>
      </c>
      <c r="BR87">
        <v>0.60259899784671078</v>
      </c>
      <c r="BS87">
        <v>0.67641578545122505</v>
      </c>
      <c r="BT87">
        <v>0.58925336673682549</v>
      </c>
      <c r="BU87">
        <v>0.66959873846071771</v>
      </c>
      <c r="BV87">
        <v>0.57993113989262968</v>
      </c>
      <c r="BZ87">
        <v>0.63157033263339535</v>
      </c>
      <c r="CA87">
        <v>0.63621435482013555</v>
      </c>
      <c r="CB87">
        <v>0.60375343673617499</v>
      </c>
      <c r="CC87">
        <v>0.61954065925701685</v>
      </c>
      <c r="CD87">
        <v>0.56086963934761369</v>
      </c>
      <c r="CE87">
        <v>0.61435993633491937</v>
      </c>
      <c r="CF87">
        <v>0.59981795806800575</v>
      </c>
      <c r="CG87">
        <v>0.6661273854035713</v>
      </c>
      <c r="CH87">
        <v>0.61670592408922387</v>
      </c>
      <c r="CI87">
        <v>0.59224595257431067</v>
      </c>
      <c r="CJ87">
        <v>0.54293006204115424</v>
      </c>
      <c r="CK87">
        <v>0.68668572358831803</v>
      </c>
      <c r="CL87">
        <v>0.59271483984102313</v>
      </c>
      <c r="CM87">
        <v>0.64786703066782247</v>
      </c>
      <c r="CN87">
        <v>0.57068773968679309</v>
      </c>
      <c r="CO87">
        <v>0.67082411918753004</v>
      </c>
      <c r="CP87">
        <v>0.58273193613334318</v>
      </c>
      <c r="CQ87">
        <v>0.69989889390134041</v>
      </c>
      <c r="CR87">
        <v>0.650727914699888</v>
      </c>
      <c r="CV87">
        <v>0.25875562551065318</v>
      </c>
      <c r="CW87">
        <v>0.95363566215839723</v>
      </c>
    </row>
    <row r="88" spans="1:101" x14ac:dyDescent="0.25">
      <c r="A88" t="s">
        <v>102</v>
      </c>
      <c r="BD88">
        <v>0.75660598484221364</v>
      </c>
      <c r="BE88">
        <v>0.62341023389142436</v>
      </c>
      <c r="BF88">
        <v>0.65183775075747608</v>
      </c>
      <c r="BG88">
        <v>0.6500335135983305</v>
      </c>
      <c r="BH88">
        <v>0.63209426495507537</v>
      </c>
      <c r="BI88">
        <v>0.62256189237867121</v>
      </c>
      <c r="BJ88">
        <v>0.63987938472952199</v>
      </c>
      <c r="BK88">
        <v>0.60934838864615948</v>
      </c>
      <c r="BL88">
        <v>0.60968615019151118</v>
      </c>
      <c r="BM88">
        <v>0.67414339589216088</v>
      </c>
      <c r="BN88">
        <v>0.6333850439390476</v>
      </c>
      <c r="BO88">
        <v>0.74561773792130037</v>
      </c>
      <c r="BP88">
        <v>0.68433190069493888</v>
      </c>
      <c r="BQ88">
        <v>0.8371769106461886</v>
      </c>
      <c r="BR88">
        <v>0.68437866549581228</v>
      </c>
      <c r="BS88">
        <v>0.797955706636713</v>
      </c>
      <c r="BT88">
        <v>0.69576320411730341</v>
      </c>
      <c r="BU88">
        <v>0.90633619292747225</v>
      </c>
      <c r="BV88">
        <v>0.37006783262656051</v>
      </c>
      <c r="BZ88">
        <v>0.6554530901109491</v>
      </c>
      <c r="CA88">
        <v>0.64421112737278152</v>
      </c>
      <c r="CB88">
        <v>0.71602195616740338</v>
      </c>
      <c r="CC88">
        <v>0.74502998493454997</v>
      </c>
      <c r="CD88">
        <v>0.60728353342957597</v>
      </c>
      <c r="CE88">
        <v>0.61813070077052212</v>
      </c>
      <c r="CF88">
        <v>0.56044255649923624</v>
      </c>
      <c r="CG88">
        <v>0.58813186850665455</v>
      </c>
      <c r="CH88">
        <v>0.6717252649818084</v>
      </c>
      <c r="CI88">
        <v>0.6500335135983305</v>
      </c>
      <c r="CJ88">
        <v>0.6118457876422384</v>
      </c>
      <c r="CK88">
        <v>0.70637538344483797</v>
      </c>
      <c r="CL88">
        <v>0.65114909615380567</v>
      </c>
      <c r="CM88">
        <v>0.82615186506446392</v>
      </c>
      <c r="CN88">
        <v>0.77687760954041341</v>
      </c>
      <c r="CO88">
        <v>0.79406027400566959</v>
      </c>
      <c r="CP88">
        <v>0.79338366061638799</v>
      </c>
      <c r="CQ88">
        <v>0.76063656015403891</v>
      </c>
      <c r="CR88">
        <v>0.637947733215811</v>
      </c>
      <c r="CV88">
        <v>0.2450631262900092</v>
      </c>
      <c r="CW88">
        <v>0.95597702482011748</v>
      </c>
    </row>
  </sheetData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Q40" sqref="Q40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0.32137759660909337</v>
      </c>
      <c r="C2">
        <v>0.37896121111582109</v>
      </c>
      <c r="D2">
        <v>0.33760468217306883</v>
      </c>
      <c r="E2">
        <v>0.46283530262827433</v>
      </c>
      <c r="F2">
        <v>0.47431248774335583</v>
      </c>
      <c r="G2">
        <v>0.42215018436016971</v>
      </c>
      <c r="H2">
        <v>0.43852098229554531</v>
      </c>
      <c r="I2">
        <v>0.39193268139497472</v>
      </c>
      <c r="J2">
        <v>0.4638810585612303</v>
      </c>
      <c r="K2">
        <v>0.45846677568064809</v>
      </c>
      <c r="L2">
        <v>0.46959144143273118</v>
      </c>
      <c r="M2">
        <v>0.38112365588341829</v>
      </c>
      <c r="N2">
        <v>0.45887378868605982</v>
      </c>
      <c r="O2">
        <v>0.4474333459550861</v>
      </c>
      <c r="P2">
        <v>0.45102474897995021</v>
      </c>
      <c r="Q2">
        <v>0.37778756674232677</v>
      </c>
      <c r="R2">
        <v>0.28833825435838001</v>
      </c>
      <c r="S2">
        <v>0.39772918018760428</v>
      </c>
      <c r="T2">
        <v>0.4492157395234061</v>
      </c>
      <c r="U2">
        <v>0.43904135235267688</v>
      </c>
      <c r="V2">
        <v>0.43537829658485788</v>
      </c>
      <c r="W2">
        <v>0.36342898451818911</v>
      </c>
      <c r="X2">
        <v>0.38284724326411601</v>
      </c>
      <c r="AA2">
        <v>0.3512668950005316</v>
      </c>
      <c r="AB2">
        <v>0.35392248457896458</v>
      </c>
      <c r="AC2">
        <v>0.38036261938221871</v>
      </c>
      <c r="AD2">
        <v>0.39492035160495759</v>
      </c>
      <c r="AE2">
        <v>0.41238010167756362</v>
      </c>
      <c r="AF2">
        <v>0.38051298460476102</v>
      </c>
      <c r="AG2">
        <v>0.37962720368308578</v>
      </c>
      <c r="AH2">
        <v>0.28152307385088871</v>
      </c>
      <c r="AI2">
        <v>0.44658464441778722</v>
      </c>
      <c r="AJ2">
        <v>0.45262353050902598</v>
      </c>
      <c r="AK2">
        <v>0.44145974330621052</v>
      </c>
      <c r="AL2">
        <v>0.44838237096751771</v>
      </c>
      <c r="AM2">
        <v>0.36162964159201638</v>
      </c>
      <c r="AN2">
        <v>0.438415109904499</v>
      </c>
      <c r="AO2">
        <v>0.36100950292443817</v>
      </c>
      <c r="AP2">
        <v>0.43481409299846929</v>
      </c>
      <c r="AQ2">
        <v>0.37463787601836251</v>
      </c>
      <c r="AR2">
        <v>0.38763265755608239</v>
      </c>
      <c r="AS2">
        <v>0.39180513023463548</v>
      </c>
      <c r="AT2">
        <v>0.34788014596037931</v>
      </c>
      <c r="AU2">
        <v>0.4169028588130797</v>
      </c>
      <c r="AV2">
        <v>0.36751843896218839</v>
      </c>
      <c r="AW2">
        <v>0.25280193080179342</v>
      </c>
      <c r="AX2">
        <v>0.25955889904400797</v>
      </c>
      <c r="AY2">
        <v>0.42383856254239483</v>
      </c>
      <c r="BA2">
        <v>0.33645859018948271</v>
      </c>
      <c r="BB2">
        <v>0.37567110782070229</v>
      </c>
      <c r="BC2">
        <v>0.2324795306084691</v>
      </c>
      <c r="BD2">
        <v>0.3374266447948564</v>
      </c>
      <c r="BE2">
        <v>0.45223939758405779</v>
      </c>
      <c r="BF2">
        <v>0.36037127103099631</v>
      </c>
      <c r="BG2">
        <v>0.38844090555726141</v>
      </c>
      <c r="BH2">
        <v>0.40710187462595721</v>
      </c>
      <c r="BI2">
        <v>0.44320807633393761</v>
      </c>
      <c r="BJ2">
        <v>0.41203514174587758</v>
      </c>
      <c r="BK2">
        <v>0.33513770542279631</v>
      </c>
      <c r="BL2">
        <v>0.30062316371524989</v>
      </c>
      <c r="BM2">
        <v>0.40208550275203903</v>
      </c>
      <c r="BN2">
        <v>0.43793549743554111</v>
      </c>
      <c r="BO2">
        <v>0.45987975279419679</v>
      </c>
      <c r="BP2">
        <v>0.449984642181044</v>
      </c>
      <c r="BQ2">
        <v>0.44619122256910709</v>
      </c>
      <c r="BR2">
        <v>0.39690966478849887</v>
      </c>
      <c r="BS2">
        <v>0.43226197881730782</v>
      </c>
      <c r="BT2">
        <v>0.40783104684134669</v>
      </c>
      <c r="BU2">
        <v>0.43937216656523531</v>
      </c>
      <c r="BV2">
        <v>0.38650231144200248</v>
      </c>
      <c r="BW2">
        <v>0.41741531079379002</v>
      </c>
      <c r="BZ2">
        <v>0.38911154885341698</v>
      </c>
      <c r="CA2">
        <v>0.42466609010078132</v>
      </c>
      <c r="CB2">
        <v>0.44471529234472551</v>
      </c>
      <c r="CC2">
        <v>0.40918705328528349</v>
      </c>
      <c r="CD2">
        <v>0.40878205021341107</v>
      </c>
      <c r="CE2">
        <v>0.43233290312030193</v>
      </c>
      <c r="CF2">
        <v>0.43031545652249398</v>
      </c>
      <c r="CG2">
        <v>0.44406057667610621</v>
      </c>
      <c r="CH2">
        <v>0.40960795189203703</v>
      </c>
      <c r="CI2">
        <v>0.45996482249450799</v>
      </c>
      <c r="CJ2">
        <v>0.42656705716444548</v>
      </c>
      <c r="CK2">
        <v>0.40837372502088992</v>
      </c>
      <c r="CL2">
        <v>0.38576880149374571</v>
      </c>
      <c r="CM2">
        <v>0.43731195115595772</v>
      </c>
      <c r="CN2">
        <v>0.39924257588188239</v>
      </c>
      <c r="CO2">
        <v>0.4138676058484671</v>
      </c>
      <c r="CP2">
        <v>0.40831010599508238</v>
      </c>
      <c r="CQ2">
        <v>0.41443701283422801</v>
      </c>
      <c r="CR2">
        <v>0.34417440515252162</v>
      </c>
      <c r="CS2">
        <v>0.36900936491877812</v>
      </c>
      <c r="CU2">
        <v>0.36672461944186519</v>
      </c>
      <c r="CV2">
        <v>0.40953990158986858</v>
      </c>
      <c r="CW2">
        <v>0.42649634438699452</v>
      </c>
      <c r="CX2">
        <v>0.36809379234705042</v>
      </c>
    </row>
    <row r="3" spans="1:102" x14ac:dyDescent="0.25">
      <c r="A3" t="s">
        <v>17</v>
      </c>
      <c r="B3">
        <v>0.43032431953258993</v>
      </c>
      <c r="C3">
        <v>0.44615597608051621</v>
      </c>
      <c r="D3">
        <v>0.30125022344033903</v>
      </c>
      <c r="E3">
        <v>0.26909588775309351</v>
      </c>
      <c r="F3">
        <v>0.46119487919310209</v>
      </c>
      <c r="G3">
        <v>0.28170570368796949</v>
      </c>
      <c r="H3">
        <v>0.34496893620557117</v>
      </c>
      <c r="I3">
        <v>0.44663849982020559</v>
      </c>
      <c r="J3">
        <v>0.45222534225105748</v>
      </c>
      <c r="K3">
        <v>0.33882580757764502</v>
      </c>
      <c r="L3">
        <v>0.40538247560215718</v>
      </c>
      <c r="M3">
        <v>0.38800012813500712</v>
      </c>
      <c r="N3">
        <v>0.41505836538535829</v>
      </c>
      <c r="O3">
        <v>0.38876704253183703</v>
      </c>
      <c r="P3">
        <v>0.4166911190822038</v>
      </c>
      <c r="Q3">
        <v>0.19950538827992209</v>
      </c>
      <c r="R3">
        <v>0.44868519757843961</v>
      </c>
      <c r="S3">
        <v>0.34508437779567702</v>
      </c>
      <c r="T3">
        <v>0.29149432849979989</v>
      </c>
      <c r="U3">
        <v>0.33278213321413752</v>
      </c>
      <c r="V3">
        <v>0.3317141033279265</v>
      </c>
      <c r="W3">
        <v>0.42501840839124388</v>
      </c>
      <c r="X3">
        <v>0.3479221184935144</v>
      </c>
      <c r="AA3">
        <v>0.33125356751618312</v>
      </c>
      <c r="AB3">
        <v>0.40177895672408698</v>
      </c>
      <c r="AC3">
        <v>0.28054842215655651</v>
      </c>
      <c r="AD3">
        <v>0.2233936007213248</v>
      </c>
      <c r="AE3">
        <v>0.36542911793149702</v>
      </c>
      <c r="AF3">
        <v>0.43445653473879797</v>
      </c>
      <c r="AG3">
        <v>0.22843780656144519</v>
      </c>
      <c r="AH3">
        <v>0.18933524694108811</v>
      </c>
      <c r="AI3">
        <v>0.31761090652050389</v>
      </c>
      <c r="AJ3">
        <v>0.34049500968743812</v>
      </c>
      <c r="AK3">
        <v>0.33808826145484111</v>
      </c>
      <c r="AL3">
        <v>0.31961105049838562</v>
      </c>
      <c r="AM3">
        <v>0.33127592878808371</v>
      </c>
      <c r="AN3">
        <v>0.32036471802405719</v>
      </c>
      <c r="AO3">
        <v>0.30162163607643722</v>
      </c>
      <c r="AP3">
        <v>0.28780709726127679</v>
      </c>
      <c r="AQ3">
        <v>0.34256999648647329</v>
      </c>
      <c r="AR3">
        <v>0.41923815910151829</v>
      </c>
      <c r="AS3">
        <v>0.41474486184676551</v>
      </c>
      <c r="AT3">
        <v>0.31480200362035149</v>
      </c>
      <c r="AU3">
        <v>0.28475011110425191</v>
      </c>
      <c r="AV3">
        <v>0.26947387314421839</v>
      </c>
      <c r="AW3">
        <v>0.32323907004097341</v>
      </c>
      <c r="AX3">
        <v>0.35434236644695721</v>
      </c>
      <c r="AY3">
        <v>0.41188153085261048</v>
      </c>
      <c r="BA3">
        <v>0.44348334366901188</v>
      </c>
      <c r="BB3">
        <v>0.37763015362066499</v>
      </c>
      <c r="BC3">
        <v>0.39841709886982901</v>
      </c>
      <c r="BD3">
        <v>0.35053991338230112</v>
      </c>
      <c r="BE3">
        <v>0.3582345808617447</v>
      </c>
      <c r="BF3">
        <v>0.35243922981023101</v>
      </c>
      <c r="BG3">
        <v>0.36019591527536182</v>
      </c>
      <c r="BH3">
        <v>0.36392679177046172</v>
      </c>
      <c r="BI3">
        <v>0.37596051346810622</v>
      </c>
      <c r="BJ3">
        <v>0.35339724082970758</v>
      </c>
      <c r="BK3">
        <v>0.37938450202514562</v>
      </c>
      <c r="BL3">
        <v>0.29939715661791177</v>
      </c>
      <c r="BM3">
        <v>0.32732996707322748</v>
      </c>
      <c r="BN3">
        <v>0.39105158553204078</v>
      </c>
      <c r="BO3">
        <v>0.47390492029869979</v>
      </c>
      <c r="BP3">
        <v>0.44396682294856299</v>
      </c>
      <c r="BQ3">
        <v>0.47768951627630601</v>
      </c>
      <c r="BR3">
        <v>0.39290241164228851</v>
      </c>
      <c r="BS3">
        <v>0.421383580631912</v>
      </c>
      <c r="BT3">
        <v>0.43544801332423111</v>
      </c>
      <c r="BU3">
        <v>0.4387926993011943</v>
      </c>
      <c r="BV3">
        <v>0.26625521018803822</v>
      </c>
      <c r="BW3">
        <v>0.30839826749508659</v>
      </c>
      <c r="BZ3">
        <v>0.42544920069204228</v>
      </c>
      <c r="CA3">
        <v>0.41370757293568938</v>
      </c>
      <c r="CB3">
        <v>0.44622556552058668</v>
      </c>
      <c r="CC3">
        <v>0.42762793588688741</v>
      </c>
      <c r="CD3">
        <v>0.38534173159574381</v>
      </c>
      <c r="CE3">
        <v>0.30185401671782441</v>
      </c>
      <c r="CF3">
        <v>0.23177572369821101</v>
      </c>
      <c r="CG3">
        <v>0.40861514364041701</v>
      </c>
      <c r="CH3">
        <v>0.28404991298747612</v>
      </c>
      <c r="CI3">
        <v>0.43090317171197251</v>
      </c>
      <c r="CJ3">
        <v>0.42480307646547649</v>
      </c>
      <c r="CK3">
        <v>0.42144651910599279</v>
      </c>
      <c r="CL3">
        <v>0.45652830855468779</v>
      </c>
      <c r="CM3">
        <v>0.45085637462063333</v>
      </c>
      <c r="CN3">
        <v>0.24174146049335221</v>
      </c>
      <c r="CO3">
        <v>0.38251873342338583</v>
      </c>
      <c r="CP3">
        <v>0.36169630237980172</v>
      </c>
      <c r="CQ3">
        <v>0.36516715295341312</v>
      </c>
      <c r="CR3">
        <v>0.244474696064613</v>
      </c>
      <c r="CS3">
        <v>0.32837272956529051</v>
      </c>
      <c r="CU3">
        <v>0.31864651523286708</v>
      </c>
      <c r="CV3">
        <v>0.34904599960530253</v>
      </c>
      <c r="CW3">
        <v>0.45663592411174758</v>
      </c>
      <c r="CX3">
        <v>0.32220734975536819</v>
      </c>
    </row>
    <row r="4" spans="1:102" x14ac:dyDescent="0.25">
      <c r="A4" t="s">
        <v>18</v>
      </c>
      <c r="B4">
        <v>0.40205624878598539</v>
      </c>
      <c r="C4">
        <v>0.42386790361231003</v>
      </c>
      <c r="D4">
        <v>0.31736808317710519</v>
      </c>
      <c r="E4">
        <v>0.34324053430346307</v>
      </c>
      <c r="F4">
        <v>0.37635021191156298</v>
      </c>
      <c r="G4">
        <v>0.39778985424891689</v>
      </c>
      <c r="H4">
        <v>0.35780498298867358</v>
      </c>
      <c r="I4">
        <v>0.31917306812313728</v>
      </c>
      <c r="J4">
        <v>0.38960754359659511</v>
      </c>
      <c r="K4">
        <v>0.42376217147546019</v>
      </c>
      <c r="L4">
        <v>0.37649278161555039</v>
      </c>
      <c r="M4">
        <v>0.3288763553573294</v>
      </c>
      <c r="N4">
        <v>0.32300313264762759</v>
      </c>
      <c r="O4">
        <v>0.3843223077674976</v>
      </c>
      <c r="P4">
        <v>0.40370749569098091</v>
      </c>
      <c r="Q4">
        <v>0.39913224644015771</v>
      </c>
      <c r="R4">
        <v>0.34055194317574877</v>
      </c>
      <c r="S4">
        <v>0.40295786406877382</v>
      </c>
      <c r="T4">
        <v>0.4173990945279259</v>
      </c>
      <c r="U4">
        <v>0.2679935283607941</v>
      </c>
      <c r="V4">
        <v>0.3123942184569547</v>
      </c>
      <c r="W4">
        <v>0.38539700555452738</v>
      </c>
      <c r="X4">
        <v>0.35360958883784682</v>
      </c>
      <c r="AA4">
        <v>0.40548612865507422</v>
      </c>
      <c r="AB4">
        <v>0.39562770596446351</v>
      </c>
      <c r="AC4">
        <v>0.3539638499319479</v>
      </c>
      <c r="AD4">
        <v>0.30759526691469008</v>
      </c>
      <c r="AE4">
        <v>0.35496551982481661</v>
      </c>
      <c r="AF4">
        <v>0.32265997419373321</v>
      </c>
      <c r="AG4">
        <v>0.33896856931699271</v>
      </c>
      <c r="AH4">
        <v>0.26080636358465631</v>
      </c>
      <c r="AI4">
        <v>0.2405276931544677</v>
      </c>
      <c r="AJ4">
        <v>0.43522499734512848</v>
      </c>
      <c r="AK4">
        <v>0.211648752315167</v>
      </c>
      <c r="AL4">
        <v>0.1838206591931775</v>
      </c>
      <c r="AM4">
        <v>0.38644835033103048</v>
      </c>
      <c r="AN4">
        <v>0.2999648849875855</v>
      </c>
      <c r="AO4">
        <v>0.4145699486912236</v>
      </c>
      <c r="AP4">
        <v>0.42646350994030691</v>
      </c>
      <c r="AQ4">
        <v>0.37509310002893242</v>
      </c>
      <c r="AR4">
        <v>0.39558593194900132</v>
      </c>
      <c r="AS4">
        <v>0.37800342138582599</v>
      </c>
      <c r="AT4">
        <v>0.35972225622331871</v>
      </c>
      <c r="AU4">
        <v>0.28310376904080797</v>
      </c>
      <c r="AV4">
        <v>0.34401408249162951</v>
      </c>
      <c r="AW4">
        <v>0.16658128829451929</v>
      </c>
      <c r="AX4">
        <v>0.39618174036391901</v>
      </c>
      <c r="AY4">
        <v>0.40082226316947839</v>
      </c>
      <c r="BA4">
        <v>0.21410638349940209</v>
      </c>
      <c r="BB4">
        <v>0.35884120033771488</v>
      </c>
      <c r="BC4">
        <v>0.36162475297889518</v>
      </c>
      <c r="BD4">
        <v>0.23480966523264901</v>
      </c>
      <c r="BE4">
        <v>0.44213325605174492</v>
      </c>
      <c r="BF4">
        <v>0.38978005886558642</v>
      </c>
      <c r="BG4">
        <v>0.36647050362426159</v>
      </c>
      <c r="BH4">
        <v>0.34933007428205681</v>
      </c>
      <c r="BI4">
        <v>0.41665504426109079</v>
      </c>
      <c r="BJ4">
        <v>0.45424467039601929</v>
      </c>
      <c r="BK4">
        <v>0.44247533848536508</v>
      </c>
      <c r="BL4">
        <v>0.38380852422642159</v>
      </c>
      <c r="BM4">
        <v>0.42567786877134411</v>
      </c>
      <c r="BN4">
        <v>0.43449414922128088</v>
      </c>
      <c r="BO4">
        <v>0.28492832886271879</v>
      </c>
      <c r="BP4">
        <v>0.32884833356537879</v>
      </c>
      <c r="BQ4">
        <v>0.45143197157995901</v>
      </c>
      <c r="BR4">
        <v>0.43932442260327159</v>
      </c>
      <c r="BS4">
        <v>0.43409454753332483</v>
      </c>
      <c r="BT4">
        <v>0.3903455646656746</v>
      </c>
      <c r="BU4">
        <v>0.40995302132109729</v>
      </c>
      <c r="BV4">
        <v>0.35397425301484903</v>
      </c>
      <c r="BW4">
        <v>0.4061575973143407</v>
      </c>
      <c r="BZ4">
        <v>0.30036659540355348</v>
      </c>
      <c r="CA4">
        <v>0.38078472267799379</v>
      </c>
      <c r="CB4">
        <v>0.34446588466250061</v>
      </c>
      <c r="CC4">
        <v>0.25270481958923119</v>
      </c>
      <c r="CD4">
        <v>0.38201818946581279</v>
      </c>
      <c r="CE4">
        <v>0.43009465045868522</v>
      </c>
      <c r="CF4">
        <v>0.42208655580995402</v>
      </c>
      <c r="CG4">
        <v>0.34354128074447587</v>
      </c>
      <c r="CH4">
        <v>0.37697266453094308</v>
      </c>
      <c r="CI4">
        <v>0.30936600488977251</v>
      </c>
      <c r="CJ4">
        <v>0.42021889649054472</v>
      </c>
      <c r="CK4">
        <v>0.26415008208568302</v>
      </c>
      <c r="CL4">
        <v>0.38751497420900721</v>
      </c>
      <c r="CM4">
        <v>0.30192762970271242</v>
      </c>
      <c r="CN4">
        <v>0.30229846491102408</v>
      </c>
      <c r="CO4">
        <v>0.30598558533822667</v>
      </c>
      <c r="CP4">
        <v>0.27695488541451602</v>
      </c>
      <c r="CQ4">
        <v>0.41742475580686073</v>
      </c>
      <c r="CR4">
        <v>0.1999427589973212</v>
      </c>
      <c r="CS4">
        <v>0.40782366507180051</v>
      </c>
      <c r="CU4">
        <v>0.29236281763588601</v>
      </c>
      <c r="CV4">
        <v>0.3943205252550126</v>
      </c>
      <c r="CW4">
        <v>0.43607869669165111</v>
      </c>
      <c r="CX4">
        <v>0.32048959275935951</v>
      </c>
    </row>
    <row r="5" spans="1:102" x14ac:dyDescent="0.25">
      <c r="A5" t="s">
        <v>19</v>
      </c>
      <c r="B5">
        <v>0.3674985587040881</v>
      </c>
      <c r="C5">
        <v>0.46339292284071698</v>
      </c>
      <c r="D5">
        <v>0.23187805631797159</v>
      </c>
      <c r="E5">
        <v>0.36618646471476002</v>
      </c>
      <c r="F5">
        <v>0.45765829449611328</v>
      </c>
      <c r="G5">
        <v>0.40021898989087862</v>
      </c>
      <c r="H5">
        <v>0.4067632405456702</v>
      </c>
      <c r="I5">
        <v>0.45096129943105889</v>
      </c>
      <c r="J5">
        <v>0.45583900329566163</v>
      </c>
      <c r="K5">
        <v>0.34368172257542101</v>
      </c>
      <c r="L5">
        <v>0.4365050028449376</v>
      </c>
      <c r="M5">
        <v>0.42900394638803779</v>
      </c>
      <c r="N5">
        <v>0.42596538729224742</v>
      </c>
      <c r="O5">
        <v>0.41983067932812851</v>
      </c>
      <c r="P5">
        <v>0.40834039223703977</v>
      </c>
      <c r="Q5">
        <v>0.41410899850030369</v>
      </c>
      <c r="R5">
        <v>0.34269954451162821</v>
      </c>
      <c r="S5">
        <v>0.35070078516523973</v>
      </c>
      <c r="T5">
        <v>0.44962887240340649</v>
      </c>
      <c r="U5">
        <v>0.42697925508288059</v>
      </c>
      <c r="V5">
        <v>0.40257796154567033</v>
      </c>
      <c r="W5">
        <v>0.41534584504562849</v>
      </c>
      <c r="X5">
        <v>0.24997640353835451</v>
      </c>
      <c r="AA5">
        <v>0.46730329767307172</v>
      </c>
      <c r="AB5">
        <v>0.44676550757733752</v>
      </c>
      <c r="AC5">
        <v>0.4008378245219279</v>
      </c>
      <c r="AD5">
        <v>0.27657489873305158</v>
      </c>
      <c r="AE5">
        <v>0.38510027274067721</v>
      </c>
      <c r="AF5">
        <v>0.42312886851690429</v>
      </c>
      <c r="AG5">
        <v>0.2615231089862895</v>
      </c>
      <c r="AH5">
        <v>0.28787426765774538</v>
      </c>
      <c r="AI5">
        <v>0.35865484327000863</v>
      </c>
      <c r="AJ5">
        <v>0.42686340443602899</v>
      </c>
      <c r="AK5">
        <v>0.44531154643489251</v>
      </c>
      <c r="AL5">
        <v>0.42567958640424242</v>
      </c>
      <c r="AM5">
        <v>0.38942287807685549</v>
      </c>
      <c r="AN5">
        <v>0.40111426456952781</v>
      </c>
      <c r="AO5">
        <v>0.36547322455497278</v>
      </c>
      <c r="AP5">
        <v>0.40614508038603209</v>
      </c>
      <c r="AQ5">
        <v>0.28865075647181221</v>
      </c>
      <c r="AR5">
        <v>0.38961043762753628</v>
      </c>
      <c r="AS5">
        <v>0.27115845620164802</v>
      </c>
      <c r="AT5">
        <v>0.33823990368866008</v>
      </c>
      <c r="AU5">
        <v>0.41160499674582418</v>
      </c>
      <c r="AV5">
        <v>0.27779149255399432</v>
      </c>
      <c r="AW5">
        <v>0.43822281025804721</v>
      </c>
      <c r="AX5">
        <v>0.4580854931044635</v>
      </c>
      <c r="AY5">
        <v>0.34177777216806249</v>
      </c>
      <c r="BA5">
        <v>0.36213382011444772</v>
      </c>
      <c r="BB5">
        <v>0.39759872036501531</v>
      </c>
      <c r="BC5">
        <v>0.27950563437352621</v>
      </c>
      <c r="BD5">
        <v>0.28433758988222152</v>
      </c>
      <c r="BE5">
        <v>0.43403047166193892</v>
      </c>
      <c r="BF5">
        <v>0.43751215733005672</v>
      </c>
      <c r="BG5">
        <v>0.31464906350123811</v>
      </c>
      <c r="BH5">
        <v>0.27746815660498481</v>
      </c>
      <c r="BI5">
        <v>0.45714080677032448</v>
      </c>
      <c r="BJ5">
        <v>0.42336643692592418</v>
      </c>
      <c r="BK5">
        <v>0.43157980878370777</v>
      </c>
      <c r="BL5">
        <v>0.27033205725231579</v>
      </c>
      <c r="BM5">
        <v>0.45233714151692228</v>
      </c>
      <c r="BN5">
        <v>0.42861420228906139</v>
      </c>
      <c r="BO5">
        <v>0.41462064659739079</v>
      </c>
      <c r="BP5">
        <v>0.44194979592616329</v>
      </c>
      <c r="BQ5">
        <v>0.47236454457709087</v>
      </c>
      <c r="BR5">
        <v>0.44261932602434639</v>
      </c>
      <c r="BS5">
        <v>0.45200384699850932</v>
      </c>
      <c r="BT5">
        <v>0.42813384402531662</v>
      </c>
      <c r="BU5">
        <v>0.44623080718620878</v>
      </c>
      <c r="BV5">
        <v>0.29568738277676809</v>
      </c>
      <c r="BW5">
        <v>0.26596818155434582</v>
      </c>
      <c r="BZ5">
        <v>0.41344975199676698</v>
      </c>
      <c r="CA5">
        <v>0.43562495166655318</v>
      </c>
      <c r="CB5">
        <v>0.43031250514002511</v>
      </c>
      <c r="CC5">
        <v>0.45076219391775268</v>
      </c>
      <c r="CD5">
        <v>0.42498734892912787</v>
      </c>
      <c r="CE5">
        <v>0.40874593278263582</v>
      </c>
      <c r="CF5">
        <v>0.43117214571138229</v>
      </c>
      <c r="CG5">
        <v>0.45173242280801967</v>
      </c>
      <c r="CH5">
        <v>0.42313387408931691</v>
      </c>
      <c r="CI5">
        <v>0.42456719965212858</v>
      </c>
      <c r="CJ5">
        <v>0.43535899625984459</v>
      </c>
      <c r="CK5">
        <v>0.44732625104238349</v>
      </c>
      <c r="CL5">
        <v>0.33577507202417589</v>
      </c>
      <c r="CM5">
        <v>0.4350085548232655</v>
      </c>
      <c r="CN5">
        <v>0.42334590271505862</v>
      </c>
      <c r="CO5">
        <v>0.45314241725596921</v>
      </c>
      <c r="CP5">
        <v>0.3606539787747885</v>
      </c>
      <c r="CQ5">
        <v>0.4071648402660909</v>
      </c>
      <c r="CR5">
        <v>0.27836460142724162</v>
      </c>
      <c r="CS5">
        <v>0.35515727477344777</v>
      </c>
      <c r="CU5">
        <v>0.29498880442900532</v>
      </c>
      <c r="CV5">
        <v>0.42910578341138739</v>
      </c>
      <c r="CW5">
        <v>0.46244961022982711</v>
      </c>
      <c r="CX5">
        <v>0.36514546007587012</v>
      </c>
    </row>
    <row r="6" spans="1:102" x14ac:dyDescent="0.25">
      <c r="A6" t="s">
        <v>20</v>
      </c>
      <c r="B6">
        <v>0.41888506731638081</v>
      </c>
      <c r="C6">
        <v>0.26047929168157419</v>
      </c>
      <c r="D6">
        <v>0.34216377503828638</v>
      </c>
      <c r="E6">
        <v>0.28374836965328909</v>
      </c>
      <c r="F6">
        <v>0.37155825885086757</v>
      </c>
      <c r="G6">
        <v>0.34788988587429093</v>
      </c>
      <c r="H6">
        <v>0.35924552350686151</v>
      </c>
      <c r="I6">
        <v>0.3490002634958137</v>
      </c>
      <c r="J6">
        <v>0.40929321649224132</v>
      </c>
      <c r="K6">
        <v>0.44548544157968101</v>
      </c>
      <c r="L6">
        <v>0.31330962052817918</v>
      </c>
      <c r="M6">
        <v>0.36453374054917792</v>
      </c>
      <c r="N6">
        <v>0.43873932330123211</v>
      </c>
      <c r="O6">
        <v>0.35903352246700121</v>
      </c>
      <c r="P6">
        <v>0.3848312870942332</v>
      </c>
      <c r="Q6">
        <v>0.39888837428489943</v>
      </c>
      <c r="R6">
        <v>0.3478083256608791</v>
      </c>
      <c r="S6">
        <v>0.41864579592248519</v>
      </c>
      <c r="T6">
        <v>0.35992178151565069</v>
      </c>
      <c r="U6">
        <v>0.35293582312167487</v>
      </c>
      <c r="V6">
        <v>0.4019625443040955</v>
      </c>
      <c r="W6">
        <v>0.34300323876628042</v>
      </c>
      <c r="X6">
        <v>0.3592424792566149</v>
      </c>
      <c r="AA6">
        <v>0.37128149341670269</v>
      </c>
      <c r="AB6">
        <v>0.29569053051126032</v>
      </c>
      <c r="AC6">
        <v>0.36790805451173808</v>
      </c>
      <c r="AD6">
        <v>0.34292180993490151</v>
      </c>
      <c r="AE6">
        <v>0.40595605267673218</v>
      </c>
      <c r="AF6">
        <v>0.38352273968853068</v>
      </c>
      <c r="AG6">
        <v>0.40795996756315589</v>
      </c>
      <c r="AH6">
        <v>0.26300684248416351</v>
      </c>
      <c r="AI6">
        <v>0.36996732732908277</v>
      </c>
      <c r="AJ6">
        <v>0.26771880796345782</v>
      </c>
      <c r="AK6">
        <v>0.37625969561260059</v>
      </c>
      <c r="AL6">
        <v>0.34120016642917061</v>
      </c>
      <c r="AM6">
        <v>0.38670393160171362</v>
      </c>
      <c r="AN6">
        <v>0.45336168858214382</v>
      </c>
      <c r="AO6">
        <v>0.37249675150346762</v>
      </c>
      <c r="AP6">
        <v>0.34480502407862418</v>
      </c>
      <c r="AQ6">
        <v>0.31770610228247997</v>
      </c>
      <c r="AR6">
        <v>0.40877380379911582</v>
      </c>
      <c r="AS6">
        <v>0.43418752232666052</v>
      </c>
      <c r="AT6">
        <v>0.34520772963331142</v>
      </c>
      <c r="AU6">
        <v>0.35112027582594652</v>
      </c>
      <c r="AV6">
        <v>0.28613059560782311</v>
      </c>
      <c r="AW6">
        <v>0.30836828927566401</v>
      </c>
      <c r="AX6">
        <v>0.42858994082473673</v>
      </c>
      <c r="AY6">
        <v>0.3838176438316695</v>
      </c>
      <c r="BA6">
        <v>0.32159669654804929</v>
      </c>
      <c r="BB6">
        <v>0.44004862910990461</v>
      </c>
      <c r="BC6">
        <v>0.38745972438288739</v>
      </c>
      <c r="BD6">
        <v>0.31102378878089421</v>
      </c>
      <c r="BE6">
        <v>0.37648137875812732</v>
      </c>
      <c r="BF6">
        <v>0.36393128533607189</v>
      </c>
      <c r="BG6">
        <v>0.4305399703159099</v>
      </c>
      <c r="BH6">
        <v>0.30061623530888482</v>
      </c>
      <c r="BI6">
        <v>0.43212737437528459</v>
      </c>
      <c r="BJ6">
        <v>0.40931465379182741</v>
      </c>
      <c r="BK6">
        <v>0.39934587013135719</v>
      </c>
      <c r="BL6">
        <v>0.28719967248973421</v>
      </c>
      <c r="BM6">
        <v>0.39634489378768789</v>
      </c>
      <c r="BN6">
        <v>0.35759458264472949</v>
      </c>
      <c r="BO6">
        <v>0.3785588816150709</v>
      </c>
      <c r="BP6">
        <v>0.33558751222899119</v>
      </c>
      <c r="BQ6">
        <v>0.40042900870571502</v>
      </c>
      <c r="BR6">
        <v>0.34120455289103663</v>
      </c>
      <c r="BS6">
        <v>0.37439045882763999</v>
      </c>
      <c r="BT6">
        <v>0.30702059364698542</v>
      </c>
      <c r="BU6">
        <v>0.42580655585676541</v>
      </c>
      <c r="BV6">
        <v>0.26799043472969369</v>
      </c>
      <c r="BW6">
        <v>0.26843731465309212</v>
      </c>
      <c r="BZ6">
        <v>0.31744412998290228</v>
      </c>
      <c r="CA6">
        <v>0.35732759652213247</v>
      </c>
      <c r="CB6">
        <v>0.36598011340656961</v>
      </c>
      <c r="CC6">
        <v>0.22473717270905119</v>
      </c>
      <c r="CD6">
        <v>0.28193305919484268</v>
      </c>
      <c r="CE6">
        <v>0.32225624048291429</v>
      </c>
      <c r="CF6">
        <v>0.29560692190898041</v>
      </c>
      <c r="CG6">
        <v>0.44990551234754789</v>
      </c>
      <c r="CH6">
        <v>0.36695257134974141</v>
      </c>
      <c r="CI6">
        <v>0.43906704083040687</v>
      </c>
      <c r="CJ6">
        <v>0.39691608255734451</v>
      </c>
      <c r="CK6">
        <v>0.37626768223990092</v>
      </c>
      <c r="CL6">
        <v>0.40458306629106411</v>
      </c>
      <c r="CM6">
        <v>0.40216894042082257</v>
      </c>
      <c r="CN6">
        <v>0.41936192832405539</v>
      </c>
      <c r="CO6">
        <v>0.38203335124848498</v>
      </c>
      <c r="CP6">
        <v>0.39869767216935392</v>
      </c>
      <c r="CQ6">
        <v>0.40870388702726101</v>
      </c>
      <c r="CR6">
        <v>0.31891504471090631</v>
      </c>
      <c r="CS6">
        <v>0.30250153515723849</v>
      </c>
      <c r="CU6">
        <v>0.28701227783935318</v>
      </c>
      <c r="CV6">
        <v>0.37874272832699019</v>
      </c>
      <c r="CW6">
        <v>0.44247145704717428</v>
      </c>
      <c r="CX6">
        <v>0.40612491130182909</v>
      </c>
    </row>
    <row r="7" spans="1:102" x14ac:dyDescent="0.25">
      <c r="A7" t="s">
        <v>21</v>
      </c>
      <c r="B7">
        <v>0.39691564934558599</v>
      </c>
      <c r="C7">
        <v>0.41563895063060657</v>
      </c>
      <c r="D7">
        <v>0.30193709723921319</v>
      </c>
      <c r="E7">
        <v>0.32907157183408292</v>
      </c>
      <c r="F7">
        <v>0.38910482174400218</v>
      </c>
      <c r="G7">
        <v>0.37069670936522281</v>
      </c>
      <c r="H7">
        <v>0.40778187553499051</v>
      </c>
      <c r="I7">
        <v>0.38301388933042291</v>
      </c>
      <c r="J7">
        <v>0.37073964096630679</v>
      </c>
      <c r="K7">
        <v>0.38537537419942047</v>
      </c>
      <c r="L7">
        <v>0.44425682449429699</v>
      </c>
      <c r="M7">
        <v>0.41373939205425492</v>
      </c>
      <c r="N7">
        <v>0.43598012477341119</v>
      </c>
      <c r="O7">
        <v>0.41149155709100449</v>
      </c>
      <c r="P7">
        <v>0.43327678217571652</v>
      </c>
      <c r="Q7">
        <v>0.42756289642833029</v>
      </c>
      <c r="R7">
        <v>0.3930099254261113</v>
      </c>
      <c r="S7">
        <v>0.3801093017865193</v>
      </c>
      <c r="T7">
        <v>0.46598917800139561</v>
      </c>
      <c r="U7">
        <v>0.40538033897109282</v>
      </c>
      <c r="V7">
        <v>0.42449843502050238</v>
      </c>
      <c r="W7">
        <v>0.38481708824020672</v>
      </c>
      <c r="X7">
        <v>0.35540884552266683</v>
      </c>
      <c r="AA7">
        <v>0.32810430602481799</v>
      </c>
      <c r="AB7">
        <v>0.4226283670106345</v>
      </c>
      <c r="AC7">
        <v>0.43735416331470123</v>
      </c>
      <c r="AD7">
        <v>0.28353383813351579</v>
      </c>
      <c r="AE7">
        <v>0.36437318432836252</v>
      </c>
      <c r="AF7">
        <v>0.28014414024358031</v>
      </c>
      <c r="AG7">
        <v>0.36612464332665529</v>
      </c>
      <c r="AH7">
        <v>0.3479554097966796</v>
      </c>
      <c r="AI7">
        <v>0.44274601449390982</v>
      </c>
      <c r="AJ7">
        <v>0.39650467457650718</v>
      </c>
      <c r="AK7">
        <v>0.40535237668749241</v>
      </c>
      <c r="AL7">
        <v>0.37261555390225931</v>
      </c>
      <c r="AM7">
        <v>0.3913598076828998</v>
      </c>
      <c r="AN7">
        <v>0.27969741686857508</v>
      </c>
      <c r="AO7">
        <v>0.32166984559986939</v>
      </c>
      <c r="AP7">
        <v>0.35497807097465323</v>
      </c>
      <c r="AQ7">
        <v>0.30135478585073272</v>
      </c>
      <c r="AR7">
        <v>0.40504549757833919</v>
      </c>
      <c r="AS7">
        <v>0.37298610751320221</v>
      </c>
      <c r="AT7">
        <v>0.27736734824803072</v>
      </c>
      <c r="AU7">
        <v>0.28779138885517352</v>
      </c>
      <c r="AV7">
        <v>0.23371777955129261</v>
      </c>
      <c r="AW7">
        <v>0.29473797183398531</v>
      </c>
      <c r="AX7">
        <v>0.38383703385158369</v>
      </c>
      <c r="AY7">
        <v>0.2396575449887583</v>
      </c>
      <c r="BA7">
        <v>0.4052899895954028</v>
      </c>
      <c r="BB7">
        <v>0.42829805076873051</v>
      </c>
      <c r="BC7">
        <v>0.37350233984078302</v>
      </c>
      <c r="BD7">
        <v>0.39311456793934979</v>
      </c>
      <c r="BE7">
        <v>0.38968234428075471</v>
      </c>
      <c r="BF7">
        <v>0.34381563173690588</v>
      </c>
      <c r="BG7">
        <v>0.43640207709158729</v>
      </c>
      <c r="BH7">
        <v>0.36083470430229742</v>
      </c>
      <c r="BI7">
        <v>0.4546501681898148</v>
      </c>
      <c r="BJ7">
        <v>0.37918937362718569</v>
      </c>
      <c r="BK7">
        <v>0.37970072533090438</v>
      </c>
      <c r="BL7">
        <v>0.39596277481205661</v>
      </c>
      <c r="BM7">
        <v>0.46657989973438108</v>
      </c>
      <c r="BN7">
        <v>0.40413622843933339</v>
      </c>
      <c r="BO7">
        <v>0.36696354955181271</v>
      </c>
      <c r="BP7">
        <v>0.36299010506022211</v>
      </c>
      <c r="BQ7">
        <v>0.32413203118242978</v>
      </c>
      <c r="BR7">
        <v>0.42141485490898328</v>
      </c>
      <c r="BS7">
        <v>0.32786414954232718</v>
      </c>
      <c r="BT7">
        <v>0.34138852911462281</v>
      </c>
      <c r="BU7">
        <v>0.4490748790419159</v>
      </c>
      <c r="BV7">
        <v>0.27401772514848072</v>
      </c>
      <c r="BW7">
        <v>0.36250271350478308</v>
      </c>
      <c r="BZ7">
        <v>0.38480248533675471</v>
      </c>
      <c r="CA7">
        <v>0.36575206124249371</v>
      </c>
      <c r="CB7">
        <v>0.42113683655740147</v>
      </c>
      <c r="CC7">
        <v>0.3966214533740498</v>
      </c>
      <c r="CD7">
        <v>0.45791851620314611</v>
      </c>
      <c r="CE7">
        <v>0.38204397192758771</v>
      </c>
      <c r="CF7">
        <v>0.41707568171143072</v>
      </c>
      <c r="CG7">
        <v>0.31265628440197801</v>
      </c>
      <c r="CH7">
        <v>0.3895818700598136</v>
      </c>
      <c r="CI7">
        <v>0.34233552079240459</v>
      </c>
      <c r="CJ7">
        <v>0.26630119314990719</v>
      </c>
      <c r="CK7">
        <v>0.36806680669434461</v>
      </c>
      <c r="CL7">
        <v>0.35808654956517932</v>
      </c>
      <c r="CM7">
        <v>0.3983047486600268</v>
      </c>
      <c r="CN7">
        <v>0.42030227438057538</v>
      </c>
      <c r="CO7">
        <v>0.30401042043919241</v>
      </c>
      <c r="CP7">
        <v>0.35091674953368729</v>
      </c>
      <c r="CQ7">
        <v>0.3318359384481892</v>
      </c>
      <c r="CR7">
        <v>0.27091760870872278</v>
      </c>
      <c r="CS7">
        <v>0.33797218361736842</v>
      </c>
      <c r="CU7">
        <v>0.30787609155169188</v>
      </c>
      <c r="CV7">
        <v>0.4141030866584921</v>
      </c>
      <c r="CW7">
        <v>0.40683328043196121</v>
      </c>
      <c r="CX7">
        <v>0.41990206010447151</v>
      </c>
    </row>
    <row r="8" spans="1:102" x14ac:dyDescent="0.25">
      <c r="A8" t="s">
        <v>22</v>
      </c>
      <c r="B8">
        <v>0.36167929520316983</v>
      </c>
      <c r="C8">
        <v>0.4489362602697467</v>
      </c>
      <c r="D8">
        <v>0.24993636896591159</v>
      </c>
      <c r="E8">
        <v>0.28955709780656141</v>
      </c>
      <c r="F8">
        <v>0.3766253343216493</v>
      </c>
      <c r="G8">
        <v>0.2703243335717655</v>
      </c>
      <c r="H8">
        <v>0.32526330078923782</v>
      </c>
      <c r="I8">
        <v>0.39968312168138481</v>
      </c>
      <c r="J8">
        <v>0.35564059274917548</v>
      </c>
      <c r="K8">
        <v>0.42609890387011162</v>
      </c>
      <c r="L8">
        <v>0.45609705441114762</v>
      </c>
      <c r="M8">
        <v>0.31526428300683301</v>
      </c>
      <c r="N8">
        <v>0.36030249979138301</v>
      </c>
      <c r="O8">
        <v>0.2457947433067984</v>
      </c>
      <c r="P8">
        <v>0.46676258493708872</v>
      </c>
      <c r="Q8">
        <v>0.26922171839214948</v>
      </c>
      <c r="R8">
        <v>0.35892458844254171</v>
      </c>
      <c r="S8">
        <v>0.25904024205158349</v>
      </c>
      <c r="T8">
        <v>0.4583715738946631</v>
      </c>
      <c r="U8">
        <v>0.26615794277751259</v>
      </c>
      <c r="V8">
        <v>0.32471362823395322</v>
      </c>
      <c r="W8">
        <v>0.29225343240906199</v>
      </c>
      <c r="X8">
        <v>0.36888444379659818</v>
      </c>
      <c r="AA8">
        <v>0.40268543117760047</v>
      </c>
      <c r="AB8">
        <v>0.40714370960040358</v>
      </c>
      <c r="AC8">
        <v>0.24740915885511569</v>
      </c>
      <c r="AD8">
        <v>0.37180947500942513</v>
      </c>
      <c r="AE8">
        <v>0.26214528168632389</v>
      </c>
      <c r="AF8">
        <v>0.28608786156474858</v>
      </c>
      <c r="AG8">
        <v>0.36264257434552538</v>
      </c>
      <c r="AH8">
        <v>0.30072136315676667</v>
      </c>
      <c r="AI8">
        <v>0.44951838607819872</v>
      </c>
      <c r="AJ8">
        <v>0.26005897258375271</v>
      </c>
      <c r="AK8">
        <v>0.42001764106090672</v>
      </c>
      <c r="AL8">
        <v>0.30599826725231821</v>
      </c>
      <c r="AM8">
        <v>0.29885662925054651</v>
      </c>
      <c r="AN8">
        <v>0.45188058693416411</v>
      </c>
      <c r="AO8">
        <v>0.35610287322678469</v>
      </c>
      <c r="AP8">
        <v>0.33853473735165163</v>
      </c>
      <c r="AQ8">
        <v>0.4179948471058621</v>
      </c>
      <c r="AR8">
        <v>0.42007225383737379</v>
      </c>
      <c r="AS8">
        <v>0.3132032679056298</v>
      </c>
      <c r="AT8">
        <v>0.4020417511342419</v>
      </c>
      <c r="AU8">
        <v>0.3345498894890282</v>
      </c>
      <c r="AV8">
        <v>0.31540766542043908</v>
      </c>
      <c r="AW8">
        <v>0.41221814495866121</v>
      </c>
      <c r="AX8">
        <v>0.40672513294810908</v>
      </c>
      <c r="AY8">
        <v>0.27847075687621797</v>
      </c>
      <c r="BA8">
        <v>0.25152826980819271</v>
      </c>
      <c r="BB8">
        <v>0.41427798510896569</v>
      </c>
      <c r="BC8">
        <v>0.38377497274814037</v>
      </c>
      <c r="BD8">
        <v>0.44286063949470172</v>
      </c>
      <c r="BE8">
        <v>0.42150897521229758</v>
      </c>
      <c r="BF8">
        <v>0.39640501592512151</v>
      </c>
      <c r="BG8">
        <v>0.357316429231396</v>
      </c>
      <c r="BH8">
        <v>0.30927166480787072</v>
      </c>
      <c r="BI8">
        <v>0.42335376671492958</v>
      </c>
      <c r="BJ8">
        <v>0.44520382821473758</v>
      </c>
      <c r="BK8">
        <v>0.45740696025482602</v>
      </c>
      <c r="BL8">
        <v>0.45057759234645772</v>
      </c>
      <c r="BM8">
        <v>0.44128836667665661</v>
      </c>
      <c r="BN8">
        <v>0.28968610488939239</v>
      </c>
      <c r="BO8">
        <v>0.38323264029265752</v>
      </c>
      <c r="BP8">
        <v>0.41941647865046289</v>
      </c>
      <c r="BQ8">
        <v>0.47202191270859029</v>
      </c>
      <c r="BR8">
        <v>0.42904158849852309</v>
      </c>
      <c r="BS8">
        <v>0.39925413752606259</v>
      </c>
      <c r="BT8">
        <v>0.39912673135542909</v>
      </c>
      <c r="BU8">
        <v>0.44657850809478622</v>
      </c>
      <c r="BV8">
        <v>0.31727428115620809</v>
      </c>
      <c r="BW8">
        <v>0.32223709235498882</v>
      </c>
      <c r="BZ8">
        <v>0.39790572923090223</v>
      </c>
      <c r="CA8">
        <v>0.44506796845701407</v>
      </c>
      <c r="CB8">
        <v>0.41105298651967542</v>
      </c>
      <c r="CC8">
        <v>0.35164470555742339</v>
      </c>
      <c r="CD8">
        <v>0.38264620234364582</v>
      </c>
      <c r="CE8">
        <v>0.39191880110217192</v>
      </c>
      <c r="CF8">
        <v>0.33432263082068209</v>
      </c>
      <c r="CG8">
        <v>0.42945092132381241</v>
      </c>
      <c r="CH8">
        <v>0.35676504687716759</v>
      </c>
      <c r="CI8">
        <v>0.34796517713506669</v>
      </c>
      <c r="CJ8">
        <v>0.41340953251861751</v>
      </c>
      <c r="CK8">
        <v>0.40200226872566908</v>
      </c>
      <c r="CL8">
        <v>0.2967117759125053</v>
      </c>
      <c r="CM8">
        <v>0.35401078133660441</v>
      </c>
      <c r="CN8">
        <v>0.39703304120749772</v>
      </c>
      <c r="CO8">
        <v>0.43991955572994051</v>
      </c>
      <c r="CP8">
        <v>0.32830619977373382</v>
      </c>
      <c r="CQ8">
        <v>0.40276238990980151</v>
      </c>
      <c r="CR8">
        <v>0.25518998388246822</v>
      </c>
      <c r="CS8">
        <v>0.28941740328385751</v>
      </c>
      <c r="CU8">
        <v>0.34764658692467992</v>
      </c>
      <c r="CV8">
        <v>0.33345618287496548</v>
      </c>
      <c r="CW8">
        <v>0.43339060502059151</v>
      </c>
      <c r="CX8">
        <v>0.44263009675814369</v>
      </c>
    </row>
    <row r="9" spans="1:102" x14ac:dyDescent="0.25">
      <c r="A9" t="s">
        <v>23</v>
      </c>
      <c r="B9">
        <v>0.4394467427431818</v>
      </c>
      <c r="C9">
        <v>0.42038038930295218</v>
      </c>
      <c r="D9">
        <v>0.35492507262411399</v>
      </c>
      <c r="E9">
        <v>0.31523165666416181</v>
      </c>
      <c r="F9">
        <v>0.39258229030698327</v>
      </c>
      <c r="G9">
        <v>0.26318126845727757</v>
      </c>
      <c r="H9">
        <v>0.43061417184047862</v>
      </c>
      <c r="I9">
        <v>0.42018947974972198</v>
      </c>
      <c r="J9">
        <v>0.36468873348844272</v>
      </c>
      <c r="K9">
        <v>0.41131671502807737</v>
      </c>
      <c r="L9">
        <v>0.4238763641963193</v>
      </c>
      <c r="M9">
        <v>0.438735794706267</v>
      </c>
      <c r="N9">
        <v>0.42158418057388553</v>
      </c>
      <c r="O9">
        <v>0.41769681807521492</v>
      </c>
      <c r="P9">
        <v>0.43662697085310609</v>
      </c>
      <c r="Q9">
        <v>0.408881721966731</v>
      </c>
      <c r="R9">
        <v>0.3946828768486445</v>
      </c>
      <c r="S9">
        <v>0.35264594980387481</v>
      </c>
      <c r="T9">
        <v>0.39355419185197332</v>
      </c>
      <c r="U9">
        <v>0.41343005405190131</v>
      </c>
      <c r="V9">
        <v>0.34752929104557567</v>
      </c>
      <c r="W9">
        <v>0.45145413803851309</v>
      </c>
      <c r="X9">
        <v>0.43323376124758489</v>
      </c>
      <c r="AA9">
        <v>0.36288872997316451</v>
      </c>
      <c r="AB9">
        <v>0.25940510951862938</v>
      </c>
      <c r="AC9">
        <v>0.29240256292891609</v>
      </c>
      <c r="AD9">
        <v>0.32519164814926482</v>
      </c>
      <c r="AE9">
        <v>0.22598050737232589</v>
      </c>
      <c r="AF9">
        <v>0.26793639618721682</v>
      </c>
      <c r="AG9">
        <v>0.31732401386536818</v>
      </c>
      <c r="AH9">
        <v>0.27523671475778999</v>
      </c>
      <c r="AI9">
        <v>0.26336798174283771</v>
      </c>
      <c r="AJ9">
        <v>0.47872097764662391</v>
      </c>
      <c r="AK9">
        <v>0.44026404881963238</v>
      </c>
      <c r="AL9">
        <v>0.44858912545496632</v>
      </c>
      <c r="AM9">
        <v>0.45870309844065671</v>
      </c>
      <c r="AN9">
        <v>0.38826446230773032</v>
      </c>
      <c r="AO9">
        <v>0.25694881154285287</v>
      </c>
      <c r="AP9">
        <v>0.39434805930945288</v>
      </c>
      <c r="AQ9">
        <v>0.32937190332773503</v>
      </c>
      <c r="AR9">
        <v>0.38918374764560609</v>
      </c>
      <c r="AS9">
        <v>0.37489032832437819</v>
      </c>
      <c r="AT9">
        <v>0.43808118767201082</v>
      </c>
      <c r="AU9">
        <v>0.30283361135673859</v>
      </c>
      <c r="AV9">
        <v>0.28418393791696889</v>
      </c>
      <c r="AW9">
        <v>0.16247185658005439</v>
      </c>
      <c r="AX9">
        <v>0.36730941532101308</v>
      </c>
      <c r="BA9">
        <v>0.28291623713974789</v>
      </c>
      <c r="BB9">
        <v>0.37281465078323828</v>
      </c>
      <c r="BC9">
        <v>0.30965273335325832</v>
      </c>
      <c r="BD9">
        <v>0.30028820033434311</v>
      </c>
      <c r="BE9">
        <v>0.39377122958856398</v>
      </c>
      <c r="BF9">
        <v>0.20460490181508351</v>
      </c>
      <c r="BG9">
        <v>0.38578086723662858</v>
      </c>
      <c r="BH9">
        <v>0.37553031515910001</v>
      </c>
      <c r="BI9">
        <v>0.46645848998766259</v>
      </c>
      <c r="BJ9">
        <v>0.36924972509797399</v>
      </c>
      <c r="BK9">
        <v>0.45587826437471851</v>
      </c>
      <c r="BL9">
        <v>0.38256269760028949</v>
      </c>
      <c r="BM9">
        <v>0.47199574405270228</v>
      </c>
      <c r="BN9">
        <v>0.45185797283526308</v>
      </c>
      <c r="BO9">
        <v>0.4560458379755859</v>
      </c>
      <c r="BP9">
        <v>0.33040328664850682</v>
      </c>
      <c r="BQ9">
        <v>0.35286958490909232</v>
      </c>
      <c r="BR9">
        <v>0.30477598972208508</v>
      </c>
      <c r="BS9">
        <v>0.34954452527022678</v>
      </c>
      <c r="BT9">
        <v>0.43657502616838267</v>
      </c>
      <c r="BU9">
        <v>0.35054471733705661</v>
      </c>
      <c r="BV9">
        <v>0.20811320816097181</v>
      </c>
      <c r="BW9">
        <v>0.2107249658418355</v>
      </c>
      <c r="BZ9">
        <v>0.36434114635993742</v>
      </c>
      <c r="CA9">
        <v>0.32256804921066001</v>
      </c>
      <c r="CB9">
        <v>0.42649545495936592</v>
      </c>
      <c r="CC9">
        <v>0.30091928981997568</v>
      </c>
      <c r="CD9">
        <v>0.40196418730856448</v>
      </c>
      <c r="CE9">
        <v>0.35620327710779331</v>
      </c>
      <c r="CF9">
        <v>0.32068342777540709</v>
      </c>
      <c r="CG9">
        <v>0.38980473426275719</v>
      </c>
      <c r="CH9">
        <v>0.26636503831373493</v>
      </c>
      <c r="CI9">
        <v>0.30776719348017689</v>
      </c>
      <c r="CJ9">
        <v>0.31440560213544527</v>
      </c>
      <c r="CK9">
        <v>0.21864177370773169</v>
      </c>
      <c r="CL9">
        <v>0.30582619848985421</v>
      </c>
      <c r="CM9">
        <v>0.39336767166467512</v>
      </c>
      <c r="CN9">
        <v>0.24661946980408689</v>
      </c>
      <c r="CO9">
        <v>0.22518514333110121</v>
      </c>
      <c r="CP9">
        <v>0.24695810149215411</v>
      </c>
      <c r="CQ9">
        <v>0.18538505763834101</v>
      </c>
      <c r="CR9">
        <v>0.32304074723040882</v>
      </c>
      <c r="CS9">
        <v>0.27384978219846873</v>
      </c>
      <c r="CU9">
        <v>0.31212726279189867</v>
      </c>
      <c r="CV9">
        <v>0.30286048118749209</v>
      </c>
      <c r="CW9">
        <v>0.40161951149961878</v>
      </c>
      <c r="CX9">
        <v>0.36990868289356121</v>
      </c>
    </row>
    <row r="10" spans="1:102" x14ac:dyDescent="0.25">
      <c r="A10" t="s">
        <v>24</v>
      </c>
      <c r="B10">
        <v>0.44709244067175008</v>
      </c>
      <c r="C10">
        <v>0.44820437244705408</v>
      </c>
      <c r="D10">
        <v>0.30967686283592261</v>
      </c>
      <c r="E10">
        <v>0.31275903643707098</v>
      </c>
      <c r="F10">
        <v>0.38943756833082133</v>
      </c>
      <c r="G10">
        <v>0.29452642106628879</v>
      </c>
      <c r="H10">
        <v>0.35506752610173359</v>
      </c>
      <c r="I10">
        <v>0.30459685210911153</v>
      </c>
      <c r="J10">
        <v>0.36868766353940752</v>
      </c>
      <c r="K10">
        <v>0.36576338367843708</v>
      </c>
      <c r="L10">
        <v>0.38877489162964862</v>
      </c>
      <c r="M10">
        <v>0.30185318282744472</v>
      </c>
      <c r="N10">
        <v>0.3569383862481087</v>
      </c>
      <c r="O10">
        <v>0.35720655572221982</v>
      </c>
      <c r="P10">
        <v>0.34388847130412048</v>
      </c>
      <c r="Q10">
        <v>0.3479861745749685</v>
      </c>
      <c r="R10">
        <v>0.44202601621527432</v>
      </c>
      <c r="S10">
        <v>0.31996982500073851</v>
      </c>
      <c r="T10">
        <v>0.4156958428733219</v>
      </c>
      <c r="U10">
        <v>0.31655922311974088</v>
      </c>
      <c r="V10">
        <v>0.27041830562664182</v>
      </c>
      <c r="W10">
        <v>0.36111480259511608</v>
      </c>
      <c r="X10">
        <v>0.3373724298027973</v>
      </c>
      <c r="AA10">
        <v>0.42553538234987542</v>
      </c>
      <c r="AB10">
        <v>0.45518222971055178</v>
      </c>
      <c r="AC10">
        <v>0.34417502898739732</v>
      </c>
      <c r="AD10">
        <v>0.36821682854840171</v>
      </c>
      <c r="AE10">
        <v>0.31412467015007223</v>
      </c>
      <c r="AF10">
        <v>0.31243926214635059</v>
      </c>
      <c r="AG10">
        <v>0.33815366941969621</v>
      </c>
      <c r="AH10">
        <v>0.33496662994797521</v>
      </c>
      <c r="AI10">
        <v>0.40684805637171262</v>
      </c>
      <c r="AJ10">
        <v>0.36014222724900952</v>
      </c>
      <c r="AK10">
        <v>0.37617368790658112</v>
      </c>
      <c r="AL10">
        <v>0.40582160629230191</v>
      </c>
      <c r="AM10">
        <v>0.37056812905740882</v>
      </c>
      <c r="AN10">
        <v>0.36855084402002181</v>
      </c>
      <c r="AO10">
        <v>0.3206855573412431</v>
      </c>
      <c r="AP10">
        <v>0.41074417492084803</v>
      </c>
      <c r="AQ10">
        <v>0.35963374703611711</v>
      </c>
      <c r="AR10">
        <v>0.28390305763674489</v>
      </c>
      <c r="AS10">
        <v>0.33903444236951641</v>
      </c>
      <c r="AT10">
        <v>0.28428425822301401</v>
      </c>
      <c r="AU10">
        <v>0.36657901013228539</v>
      </c>
      <c r="AV10">
        <v>0.3168528804718429</v>
      </c>
      <c r="AW10">
        <v>0.1866255541726741</v>
      </c>
      <c r="AX10">
        <v>0.2486900493645571</v>
      </c>
      <c r="AY10">
        <v>0.40475600911559928</v>
      </c>
      <c r="BA10">
        <v>0.43562902184091729</v>
      </c>
      <c r="BB10">
        <v>0.31617132353040661</v>
      </c>
      <c r="BC10">
        <v>0.26672555495437628</v>
      </c>
      <c r="BE10">
        <v>0.38799459319214319</v>
      </c>
      <c r="BF10">
        <v>0.32201223061143858</v>
      </c>
      <c r="BG10">
        <v>0.29415180686356418</v>
      </c>
      <c r="BH10">
        <v>0.3425158249758381</v>
      </c>
      <c r="BI10">
        <v>0.38964546688876273</v>
      </c>
      <c r="BJ10">
        <v>0.41706870410087071</v>
      </c>
      <c r="BK10">
        <v>0.38950846601271139</v>
      </c>
      <c r="BL10">
        <v>0.40922841997668319</v>
      </c>
      <c r="BM10">
        <v>0.39232720346015848</v>
      </c>
      <c r="BN10">
        <v>0.27211967693597688</v>
      </c>
      <c r="BO10">
        <v>0.45441979361075269</v>
      </c>
      <c r="BP10">
        <v>0.368267744266285</v>
      </c>
      <c r="BQ10">
        <v>0.45961446998490191</v>
      </c>
      <c r="BR10">
        <v>0.37110103061410749</v>
      </c>
      <c r="BS10">
        <v>0.36032622778552298</v>
      </c>
      <c r="BT10">
        <v>0.3694413320556868</v>
      </c>
      <c r="BU10">
        <v>0.42767291955499032</v>
      </c>
      <c r="BV10">
        <v>0.41824730567116791</v>
      </c>
      <c r="BW10">
        <v>0.38050013545981992</v>
      </c>
      <c r="BZ10">
        <v>0.37502005347130463</v>
      </c>
      <c r="CA10">
        <v>0.25759787849715382</v>
      </c>
      <c r="CB10">
        <v>0.32245500881902961</v>
      </c>
      <c r="CC10">
        <v>0.32562621299758998</v>
      </c>
      <c r="CD10">
        <v>0.36306266571363333</v>
      </c>
      <c r="CE10">
        <v>0.26021921199212322</v>
      </c>
      <c r="CF10">
        <v>0.32281644035711388</v>
      </c>
      <c r="CG10">
        <v>0.35770865366185117</v>
      </c>
      <c r="CH10">
        <v>0.37121295553109562</v>
      </c>
      <c r="CI10">
        <v>0.32292351030334548</v>
      </c>
      <c r="CJ10">
        <v>0.38900639045427943</v>
      </c>
      <c r="CK10">
        <v>0.38225855207384951</v>
      </c>
      <c r="CL10">
        <v>0.37983068704202261</v>
      </c>
      <c r="CM10">
        <v>0.35179108663456121</v>
      </c>
      <c r="CN10">
        <v>0.29114716534709961</v>
      </c>
      <c r="CO10">
        <v>0.31513539779101141</v>
      </c>
      <c r="CP10">
        <v>0.41778910570145772</v>
      </c>
      <c r="CQ10">
        <v>0.34654381184921829</v>
      </c>
      <c r="CR10">
        <v>0.39634091012698891</v>
      </c>
      <c r="CS10">
        <v>0.38809607698393878</v>
      </c>
      <c r="CU10">
        <v>0.4135721372909078</v>
      </c>
      <c r="CV10">
        <v>0.36800790198611888</v>
      </c>
      <c r="CW10">
        <v>0.35835647307151719</v>
      </c>
      <c r="CX10">
        <v>0.42922802727362319</v>
      </c>
    </row>
    <row r="11" spans="1:102" x14ac:dyDescent="0.25">
      <c r="A11" t="s">
        <v>25</v>
      </c>
      <c r="B11">
        <v>0.39209941869010517</v>
      </c>
      <c r="C11">
        <v>0.34504211203098739</v>
      </c>
      <c r="D11">
        <v>0.24484156289820369</v>
      </c>
      <c r="E11">
        <v>0.33043916576358778</v>
      </c>
      <c r="F11">
        <v>0.40574179534834709</v>
      </c>
      <c r="G11">
        <v>0.30980633862266183</v>
      </c>
      <c r="H11">
        <v>0.39901060444840247</v>
      </c>
      <c r="I11">
        <v>0.28910793089718217</v>
      </c>
      <c r="J11">
        <v>0.41404804128741601</v>
      </c>
      <c r="K11">
        <v>0.37416819606724272</v>
      </c>
      <c r="L11">
        <v>0.41082697399633911</v>
      </c>
      <c r="M11">
        <v>0.31568851826455918</v>
      </c>
      <c r="N11">
        <v>0.36700126257162352</v>
      </c>
      <c r="O11">
        <v>0.35439260405857681</v>
      </c>
      <c r="P11">
        <v>0.40843213812218948</v>
      </c>
      <c r="Q11">
        <v>0.30016977875493461</v>
      </c>
      <c r="R11">
        <v>0.4172734876331195</v>
      </c>
      <c r="S11">
        <v>0.33730098246677842</v>
      </c>
      <c r="T11">
        <v>0.39486221076723438</v>
      </c>
      <c r="U11">
        <v>0.2159813040592293</v>
      </c>
      <c r="V11">
        <v>0.43725344255888721</v>
      </c>
      <c r="W11">
        <v>0.27281967576064597</v>
      </c>
      <c r="X11">
        <v>0.32357001932069712</v>
      </c>
      <c r="AA11">
        <v>0.32269391132761033</v>
      </c>
      <c r="AB11">
        <v>0.38316081919856187</v>
      </c>
      <c r="AC11">
        <v>0.34242867877548178</v>
      </c>
      <c r="AD11">
        <v>0.3476145850418153</v>
      </c>
      <c r="AE11">
        <v>0.26585542804883983</v>
      </c>
      <c r="AF11">
        <v>0.27146486086624111</v>
      </c>
      <c r="AG11">
        <v>0.27552688403952652</v>
      </c>
      <c r="AH11">
        <v>0.21368508673829489</v>
      </c>
      <c r="AI11">
        <v>0.24462046779501151</v>
      </c>
      <c r="AJ11">
        <v>0.40696143334288692</v>
      </c>
      <c r="AK11">
        <v>0.33077647857946568</v>
      </c>
      <c r="AL11">
        <v>0.42338966737133199</v>
      </c>
      <c r="AM11">
        <v>0.38616582009435269</v>
      </c>
      <c r="AN11">
        <v>0.2170029451617323</v>
      </c>
      <c r="AO11">
        <v>0.36530269069151228</v>
      </c>
      <c r="AP11">
        <v>0.34565290844027619</v>
      </c>
      <c r="AQ11">
        <v>0.3515688647118721</v>
      </c>
      <c r="AR11">
        <v>0.36687329602817909</v>
      </c>
      <c r="AS11">
        <v>0.26756133146461403</v>
      </c>
      <c r="AT11">
        <v>0.32993402485233891</v>
      </c>
      <c r="AU11">
        <v>0.30198976430390839</v>
      </c>
      <c r="AV11">
        <v>0.33570239087330522</v>
      </c>
      <c r="AW11">
        <v>0.306064664229386</v>
      </c>
      <c r="AX11">
        <v>0.37334275068915651</v>
      </c>
      <c r="AY11">
        <v>0.27410168586848238</v>
      </c>
      <c r="BA11">
        <v>0.25884283253838147</v>
      </c>
      <c r="BB11">
        <v>0.2453963230798864</v>
      </c>
      <c r="BC11">
        <v>0.32120092932681449</v>
      </c>
      <c r="BD11">
        <v>0.26939147341273079</v>
      </c>
      <c r="BE11">
        <v>0.30330468007615807</v>
      </c>
      <c r="BF11">
        <v>0.33221586774429962</v>
      </c>
      <c r="BG11">
        <v>0.29005760062109981</v>
      </c>
      <c r="BH11">
        <v>0.3172753321533775</v>
      </c>
      <c r="BI11">
        <v>0.28228569902947481</v>
      </c>
      <c r="BJ11">
        <v>0.2750170470796755</v>
      </c>
      <c r="BK11">
        <v>0.33080126963950141</v>
      </c>
      <c r="BL11">
        <v>0.37716929397288579</v>
      </c>
      <c r="BM11">
        <v>0.28537280508994167</v>
      </c>
      <c r="BN11">
        <v>0.32997284412348438</v>
      </c>
      <c r="BO11">
        <v>0.31260068676119829</v>
      </c>
      <c r="BP11">
        <v>0.35067051701078927</v>
      </c>
      <c r="BQ11">
        <v>0.34244865605439662</v>
      </c>
      <c r="BR11">
        <v>0.29705943593546069</v>
      </c>
      <c r="BS11">
        <v>0.3324208218652896</v>
      </c>
      <c r="BT11">
        <v>0.32588580061356531</v>
      </c>
      <c r="BU11">
        <v>0.3489838833156329</v>
      </c>
      <c r="BV11">
        <v>0.33445491578639069</v>
      </c>
      <c r="BW11">
        <v>0.39507012315521323</v>
      </c>
      <c r="BZ11">
        <v>0.3603634169335348</v>
      </c>
      <c r="CA11">
        <v>0.33155476080774121</v>
      </c>
      <c r="CB11">
        <v>0.32334133476056409</v>
      </c>
      <c r="CC11">
        <v>0.36630530427802449</v>
      </c>
      <c r="CD11">
        <v>0.36179888214585232</v>
      </c>
      <c r="CE11">
        <v>0.33553636042665458</v>
      </c>
      <c r="CF11">
        <v>0.28237197763393412</v>
      </c>
      <c r="CG11">
        <v>0.42553340918463373</v>
      </c>
      <c r="CH11">
        <v>0.35451699181100638</v>
      </c>
      <c r="CI11">
        <v>0.38961924790410851</v>
      </c>
      <c r="CJ11">
        <v>0.31933731587074948</v>
      </c>
      <c r="CK11">
        <v>0.24079995521192071</v>
      </c>
      <c r="CL11">
        <v>0.3582306580267659</v>
      </c>
      <c r="CM11">
        <v>0.39061281726912628</v>
      </c>
      <c r="CN11">
        <v>0.28744943588530852</v>
      </c>
      <c r="CO11">
        <v>0.40246300532999618</v>
      </c>
      <c r="CP11">
        <v>0.27749184423447409</v>
      </c>
      <c r="CQ11">
        <v>0.38188285079210849</v>
      </c>
      <c r="CR11">
        <v>0.31780904814397098</v>
      </c>
      <c r="CS11">
        <v>0.37643522127887952</v>
      </c>
      <c r="CU11">
        <v>0.25883348829106922</v>
      </c>
      <c r="CV11">
        <v>0.2497967284210641</v>
      </c>
    </row>
    <row r="12" spans="1:102" x14ac:dyDescent="0.25">
      <c r="A12" t="s">
        <v>26</v>
      </c>
      <c r="C12">
        <v>0.37978354859692509</v>
      </c>
      <c r="D12">
        <v>0.24472620446314941</v>
      </c>
      <c r="E12">
        <v>0.31949785332678132</v>
      </c>
      <c r="F12">
        <v>0.32583754970105999</v>
      </c>
      <c r="G12">
        <v>0.23540657393092471</v>
      </c>
      <c r="H12">
        <v>0.21778470492127339</v>
      </c>
      <c r="I12">
        <v>0.2108969993837595</v>
      </c>
      <c r="J12">
        <v>0.24532307399059849</v>
      </c>
      <c r="K12">
        <v>0.29972551887309301</v>
      </c>
      <c r="L12">
        <v>0.1597786211132404</v>
      </c>
      <c r="M12">
        <v>0.16447857700573359</v>
      </c>
      <c r="N12">
        <v>0.2136275615552703</v>
      </c>
      <c r="O12">
        <v>0.44422288777469882</v>
      </c>
      <c r="P12">
        <v>0.39236051684793533</v>
      </c>
      <c r="Q12">
        <v>0.42602366087832882</v>
      </c>
      <c r="R12">
        <v>0.37088011661892711</v>
      </c>
      <c r="S12">
        <v>0.31992211275391719</v>
      </c>
      <c r="T12">
        <v>0.32849077871821608</v>
      </c>
      <c r="U12">
        <v>0.29424837683321931</v>
      </c>
      <c r="V12">
        <v>0.32826854280013212</v>
      </c>
      <c r="W12">
        <v>0.24302694992600199</v>
      </c>
      <c r="AA12">
        <v>0.26305604935949339</v>
      </c>
      <c r="AB12">
        <v>0.19685110795587291</v>
      </c>
      <c r="AC12">
        <v>0.13876180521631701</v>
      </c>
      <c r="AD12">
        <v>0.17039612845754851</v>
      </c>
      <c r="AE12">
        <v>0.19296676608655131</v>
      </c>
      <c r="AF12">
        <v>0.2098240074668577</v>
      </c>
      <c r="AG12">
        <v>0.35269782353129048</v>
      </c>
      <c r="AH12">
        <v>0.2540475705487511</v>
      </c>
      <c r="AI12">
        <v>0.43252848264947291</v>
      </c>
      <c r="AJ12">
        <v>0.22352414438345741</v>
      </c>
      <c r="AK12">
        <v>0.28311712922061361</v>
      </c>
      <c r="AL12">
        <v>0.33671623569764569</v>
      </c>
      <c r="AM12">
        <v>0.38669435646803119</v>
      </c>
      <c r="AN12">
        <v>0.30986012392624979</v>
      </c>
      <c r="AO12">
        <v>0.40982129550544599</v>
      </c>
      <c r="AP12">
        <v>0.36071861192026211</v>
      </c>
      <c r="AQ12">
        <v>0.19960429608940819</v>
      </c>
      <c r="AR12">
        <v>0.2321771812622016</v>
      </c>
      <c r="AS12">
        <v>0.28825942720435338</v>
      </c>
      <c r="BB12">
        <v>0.41603226007485589</v>
      </c>
      <c r="BC12">
        <v>0.1728059690658918</v>
      </c>
      <c r="BD12">
        <v>0.27026499973988688</v>
      </c>
      <c r="BE12">
        <v>0.25303061097561458</v>
      </c>
      <c r="BF12">
        <v>0.33478696682886322</v>
      </c>
      <c r="BG12">
        <v>0.29141399220924841</v>
      </c>
      <c r="BH12">
        <v>0.31916240415622499</v>
      </c>
      <c r="BI12">
        <v>0.33852201748834398</v>
      </c>
      <c r="BJ12">
        <v>0.45768592220306847</v>
      </c>
      <c r="BK12">
        <v>0.45259235442296669</v>
      </c>
      <c r="BL12">
        <v>0.42855830125437472</v>
      </c>
      <c r="BM12">
        <v>0.39766480774104318</v>
      </c>
      <c r="BN12">
        <v>0.40984121205422419</v>
      </c>
      <c r="BO12">
        <v>0.39630257017511999</v>
      </c>
      <c r="BP12">
        <v>0.44479879140804479</v>
      </c>
      <c r="BQ12">
        <v>0.46354963438269481</v>
      </c>
      <c r="BR12">
        <v>0.47653165236166378</v>
      </c>
      <c r="BS12">
        <v>0.3593315960883377</v>
      </c>
      <c r="BT12">
        <v>0.26349584779282142</v>
      </c>
      <c r="BU12">
        <v>0.27361008698224659</v>
      </c>
      <c r="BV12">
        <v>0.23622662210641501</v>
      </c>
      <c r="BZ12">
        <v>0.33553195978293288</v>
      </c>
      <c r="CA12">
        <v>0.26889898002630591</v>
      </c>
      <c r="CB12">
        <v>0.37528295819212881</v>
      </c>
      <c r="CC12">
        <v>0.45148803604243731</v>
      </c>
      <c r="CD12">
        <v>0.43166498894968042</v>
      </c>
      <c r="CE12">
        <v>0.40345363591445371</v>
      </c>
      <c r="CF12">
        <v>0.3747765065835057</v>
      </c>
      <c r="CG12">
        <v>0.1991647394656407</v>
      </c>
      <c r="CH12">
        <v>0.2820315084551786</v>
      </c>
      <c r="CI12">
        <v>0.25828915587090467</v>
      </c>
      <c r="CJ12">
        <v>0.25158422540321818</v>
      </c>
      <c r="CK12">
        <v>0.25328701027580541</v>
      </c>
      <c r="CL12">
        <v>9.6434639240743025E-2</v>
      </c>
      <c r="CM12">
        <v>0.29389536053373988</v>
      </c>
      <c r="CN12">
        <v>0.33840823792489788</v>
      </c>
      <c r="CO12">
        <v>0.2324549595182433</v>
      </c>
      <c r="CP12">
        <v>0.33414034024675449</v>
      </c>
      <c r="CQ12">
        <v>0.25380658399161782</v>
      </c>
      <c r="CR12">
        <v>0.37566368792445759</v>
      </c>
      <c r="CV12">
        <v>0.25256875299846882</v>
      </c>
      <c r="CW12">
        <v>0.16586277421617959</v>
      </c>
    </row>
    <row r="13" spans="1:102" x14ac:dyDescent="0.25">
      <c r="A13" t="s">
        <v>27</v>
      </c>
      <c r="BB13">
        <v>0.24998951090841881</v>
      </c>
      <c r="BC13">
        <v>0.1108692653366465</v>
      </c>
      <c r="BD13">
        <v>0.26153382173939582</v>
      </c>
      <c r="BE13">
        <v>0.17192041861450399</v>
      </c>
      <c r="BF13">
        <v>0.42016089786320782</v>
      </c>
      <c r="BG13">
        <v>0.2547152194489572</v>
      </c>
      <c r="BH13">
        <v>0.45637522890458088</v>
      </c>
      <c r="BI13">
        <v>0.16242494273817759</v>
      </c>
      <c r="BJ13">
        <v>0.20785577399605459</v>
      </c>
      <c r="BK13">
        <v>0.13807304069179191</v>
      </c>
      <c r="BL13">
        <v>0.38415808556942921</v>
      </c>
      <c r="BM13">
        <v>0.33068944911269149</v>
      </c>
      <c r="BN13">
        <v>0.38436664687100508</v>
      </c>
      <c r="BO13">
        <v>0.36331345905986401</v>
      </c>
      <c r="BP13">
        <v>0.2015031755816494</v>
      </c>
      <c r="BQ13">
        <v>0.3581438470013536</v>
      </c>
      <c r="BR13">
        <v>0.38261306856510202</v>
      </c>
      <c r="BS13">
        <v>0.26136469442942822</v>
      </c>
      <c r="BT13">
        <v>0.37519973355765829</v>
      </c>
      <c r="BU13">
        <v>0.27895070745418288</v>
      </c>
      <c r="BV13">
        <v>0.44586917488442862</v>
      </c>
      <c r="BZ13">
        <v>0.33461792196433499</v>
      </c>
      <c r="CA13">
        <v>0.39587622782514342</v>
      </c>
      <c r="CB13">
        <v>0.3521115793725545</v>
      </c>
      <c r="CC13">
        <v>0.3052313554313329</v>
      </c>
      <c r="CD13">
        <v>0.19213486420392981</v>
      </c>
      <c r="CE13">
        <v>0.2397673316792876</v>
      </c>
      <c r="CF13">
        <v>0.3480249111480081</v>
      </c>
      <c r="CG13">
        <v>0.41993740049935202</v>
      </c>
      <c r="CH13">
        <v>0.25766362621955718</v>
      </c>
      <c r="CI13">
        <v>0.13441707925055499</v>
      </c>
      <c r="CJ13">
        <v>0.20487927771943881</v>
      </c>
      <c r="CK13">
        <v>0.27299269826449402</v>
      </c>
      <c r="CL13">
        <v>0.37046866124724948</v>
      </c>
      <c r="CM13">
        <v>0.26659482441184967</v>
      </c>
      <c r="CN13">
        <v>0.268312883468727</v>
      </c>
      <c r="CO13">
        <v>0.40823856820647458</v>
      </c>
      <c r="CP13">
        <v>0.36836876754537518</v>
      </c>
      <c r="CQ13">
        <v>0.25772471387962698</v>
      </c>
      <c r="CR13">
        <v>0.42255944505621679</v>
      </c>
      <c r="CV13">
        <v>0.2446996126123219</v>
      </c>
      <c r="CW13">
        <v>0.24454549830157821</v>
      </c>
    </row>
    <row r="14" spans="1:102" x14ac:dyDescent="0.25">
      <c r="A14" t="s">
        <v>28</v>
      </c>
      <c r="C14">
        <v>0.4517621031379665</v>
      </c>
      <c r="D14">
        <v>9.9352343333085208E-2</v>
      </c>
      <c r="E14">
        <v>0.32232469220436821</v>
      </c>
      <c r="F14">
        <v>0.23130726262938131</v>
      </c>
      <c r="G14">
        <v>0.33963806211269548</v>
      </c>
      <c r="H14">
        <v>0.33146916075870969</v>
      </c>
      <c r="I14">
        <v>0.36285035873708482</v>
      </c>
      <c r="J14">
        <v>0.39170222094082852</v>
      </c>
      <c r="K14">
        <v>0.47546340017219207</v>
      </c>
      <c r="L14">
        <v>0.3308319375883052</v>
      </c>
      <c r="M14">
        <v>0.34143807970977719</v>
      </c>
      <c r="N14">
        <v>0.4624572294328485</v>
      </c>
      <c r="O14">
        <v>0.4392650556500115</v>
      </c>
      <c r="P14">
        <v>0.36863350950454538</v>
      </c>
      <c r="Q14">
        <v>0.28434582576874529</v>
      </c>
      <c r="R14">
        <v>0.26587642671208023</v>
      </c>
      <c r="S14">
        <v>0.45456144642392321</v>
      </c>
      <c r="T14">
        <v>0.42950697846079627</v>
      </c>
      <c r="U14">
        <v>0.43081431140034659</v>
      </c>
      <c r="V14">
        <v>0.32738440101104271</v>
      </c>
      <c r="W14">
        <v>0.32318267063708139</v>
      </c>
      <c r="AA14">
        <v>0.26393455729228299</v>
      </c>
      <c r="AB14">
        <v>0.24062454409363421</v>
      </c>
      <c r="AC14">
        <v>0.33407580847818291</v>
      </c>
      <c r="AD14">
        <v>0.29455446989614859</v>
      </c>
      <c r="AE14">
        <v>0.30290969531722772</v>
      </c>
      <c r="AF14">
        <v>0.19548318914633731</v>
      </c>
      <c r="AG14">
        <v>0.21071653631618689</v>
      </c>
      <c r="AH14">
        <v>0.31516061243824539</v>
      </c>
      <c r="AI14">
        <v>0.33649032422542458</v>
      </c>
      <c r="AJ14">
        <v>0.4051641145514015</v>
      </c>
      <c r="AK14">
        <v>0.40186612672123367</v>
      </c>
      <c r="AL14">
        <v>0.37308156192566061</v>
      </c>
      <c r="AM14">
        <v>0.27910282692909039</v>
      </c>
      <c r="AN14">
        <v>0.24668180681350349</v>
      </c>
      <c r="AO14">
        <v>0.28702631950941337</v>
      </c>
      <c r="AP14">
        <v>0.2849025724786366</v>
      </c>
      <c r="AQ14">
        <v>0.24841917599103919</v>
      </c>
      <c r="AR14">
        <v>0.24862213138960129</v>
      </c>
      <c r="AS14">
        <v>0.4276553343952253</v>
      </c>
      <c r="BB14">
        <v>0.45158400224946371</v>
      </c>
      <c r="BC14">
        <v>0.33284012622096842</v>
      </c>
      <c r="BD14">
        <v>0.2585322791554383</v>
      </c>
      <c r="BE14">
        <v>0.27900806915890253</v>
      </c>
      <c r="BF14">
        <v>0.37624117969098969</v>
      </c>
      <c r="BG14">
        <v>0.32918677965742138</v>
      </c>
      <c r="BH14">
        <v>0.38848442677537559</v>
      </c>
      <c r="BI14">
        <v>0.41992931158039692</v>
      </c>
      <c r="BJ14">
        <v>0.45606658866558442</v>
      </c>
      <c r="BK14">
        <v>0.46541530414052068</v>
      </c>
      <c r="BL14">
        <v>0.43079896894176561</v>
      </c>
      <c r="BM14">
        <v>0.45136112055590227</v>
      </c>
      <c r="BN14">
        <v>0.37534898640061759</v>
      </c>
      <c r="BO14">
        <v>0.40109880412296939</v>
      </c>
      <c r="BP14">
        <v>0.42251501691316767</v>
      </c>
      <c r="BQ14">
        <v>0.41652760837066688</v>
      </c>
      <c r="BR14">
        <v>0.44759976315368449</v>
      </c>
      <c r="BS14">
        <v>0.46694904003092491</v>
      </c>
      <c r="BT14">
        <v>0.3460502665221824</v>
      </c>
      <c r="BU14">
        <v>0.33614787288334791</v>
      </c>
      <c r="BV14">
        <v>0.40019030826763641</v>
      </c>
      <c r="BZ14">
        <v>0.23509419697251779</v>
      </c>
      <c r="CA14">
        <v>0.24422438407512939</v>
      </c>
      <c r="CB14">
        <v>0.38641268089631542</v>
      </c>
      <c r="CC14">
        <v>0.31858707224248561</v>
      </c>
      <c r="CD14">
        <v>0.38866507564838199</v>
      </c>
      <c r="CE14">
        <v>0.29745711118912599</v>
      </c>
      <c r="CF14">
        <v>0.32115795189605789</v>
      </c>
      <c r="CG14">
        <v>0.25018646405096973</v>
      </c>
      <c r="CH14">
        <v>0.29157349370206492</v>
      </c>
      <c r="CI14">
        <v>0.25122731401393977</v>
      </c>
      <c r="CJ14">
        <v>0.12586249869523761</v>
      </c>
      <c r="CK14">
        <v>0.23177161447764719</v>
      </c>
      <c r="CL14">
        <v>0.24160281897661751</v>
      </c>
      <c r="CM14">
        <v>0.21083050418531621</v>
      </c>
      <c r="CN14">
        <v>0.19204894761146371</v>
      </c>
      <c r="CO14">
        <v>0.23777574670248799</v>
      </c>
      <c r="CP14">
        <v>0.25847341389050571</v>
      </c>
      <c r="CQ14">
        <v>0.32791815257615531</v>
      </c>
      <c r="CR14">
        <v>7.8191578942677628E-2</v>
      </c>
      <c r="CV14">
        <v>1.154865422763972E-3</v>
      </c>
      <c r="CW14">
        <v>0.39039462817318349</v>
      </c>
    </row>
    <row r="15" spans="1:102" x14ac:dyDescent="0.25">
      <c r="A15" t="s">
        <v>29</v>
      </c>
      <c r="BB15">
        <v>0.34550748869749232</v>
      </c>
      <c r="BC15">
        <v>9.7036606507403381E-2</v>
      </c>
      <c r="BD15">
        <v>0.18189242254836999</v>
      </c>
      <c r="BE15">
        <v>0.30320870112985021</v>
      </c>
      <c r="BF15">
        <v>0.30409355682787209</v>
      </c>
      <c r="BG15">
        <v>2.0865829762477941E-2</v>
      </c>
      <c r="BH15">
        <v>0.25774149115485928</v>
      </c>
      <c r="BI15">
        <v>0.32196316778673278</v>
      </c>
      <c r="BJ15">
        <v>0.3797419993091844</v>
      </c>
      <c r="BK15">
        <v>0.3174746749384309</v>
      </c>
      <c r="BL15">
        <v>0.4022508778408993</v>
      </c>
      <c r="BM15">
        <v>0.43783666032167939</v>
      </c>
      <c r="BN15">
        <v>0.35548335894602151</v>
      </c>
      <c r="BO15">
        <v>0.32609816433480948</v>
      </c>
      <c r="BP15">
        <v>0.25048714350518059</v>
      </c>
      <c r="BQ15">
        <v>0.108318185338429</v>
      </c>
      <c r="BR15">
        <v>0.25312329886440699</v>
      </c>
      <c r="BS15">
        <v>1.23101283475081E-2</v>
      </c>
      <c r="BT15">
        <v>0.37509467113367462</v>
      </c>
      <c r="BU15">
        <v>0.31829103689658372</v>
      </c>
      <c r="BV15">
        <v>0.13722736115987491</v>
      </c>
      <c r="BZ15">
        <v>5.2116811007774093E-2</v>
      </c>
      <c r="CA15">
        <v>0.32935258893050051</v>
      </c>
      <c r="CB15">
        <v>0.34252963907457062</v>
      </c>
      <c r="CC15">
        <v>0.32350345528297908</v>
      </c>
      <c r="CD15">
        <v>5.3827877636846433E-2</v>
      </c>
      <c r="CE15">
        <v>9.7879290453446774E-2</v>
      </c>
      <c r="CF15">
        <v>8.9088587776488926E-2</v>
      </c>
      <c r="CG15">
        <v>0.24768244749618459</v>
      </c>
      <c r="CH15">
        <v>0.40697804018325079</v>
      </c>
      <c r="CI15">
        <v>0.32457225155113673</v>
      </c>
      <c r="CJ15">
        <v>0.31348968452207931</v>
      </c>
      <c r="CK15">
        <v>0.40730393177538632</v>
      </c>
      <c r="CL15">
        <v>0.41736016299295398</v>
      </c>
      <c r="CM15">
        <v>0.40381228072359221</v>
      </c>
      <c r="CN15">
        <v>5.079510076116589E-2</v>
      </c>
      <c r="CO15">
        <v>0.12999395348747089</v>
      </c>
      <c r="CP15">
        <v>0.21260313227525829</v>
      </c>
      <c r="CQ15">
        <v>0.21386480600493629</v>
      </c>
      <c r="CR15">
        <v>0.21637867529907939</v>
      </c>
      <c r="CV15">
        <v>0.25083600003166601</v>
      </c>
      <c r="CW15">
        <v>0.36265397762077578</v>
      </c>
    </row>
    <row r="16" spans="1:102" x14ac:dyDescent="0.25">
      <c r="A16" t="s">
        <v>30</v>
      </c>
      <c r="C16">
        <v>0.40859386891166399</v>
      </c>
      <c r="D16">
        <v>0.29187383656764382</v>
      </c>
      <c r="E16">
        <v>0.40045221603277242</v>
      </c>
      <c r="F16">
        <v>0.2386386140677299</v>
      </c>
      <c r="G16">
        <v>0.42662686815174572</v>
      </c>
      <c r="H16">
        <v>0.37638404137386627</v>
      </c>
      <c r="I16">
        <v>0.44401678420271468</v>
      </c>
      <c r="J16">
        <v>0.42099259666636041</v>
      </c>
      <c r="K16">
        <v>0.43755433874156208</v>
      </c>
      <c r="L16">
        <v>0.40370174121966751</v>
      </c>
      <c r="M16">
        <v>0.37655265543375538</v>
      </c>
      <c r="N16">
        <v>0.41564437071533178</v>
      </c>
      <c r="O16">
        <v>0.41470005901245449</v>
      </c>
      <c r="P16">
        <v>0.4166539132276994</v>
      </c>
      <c r="Q16">
        <v>0.42983320102856892</v>
      </c>
      <c r="R16">
        <v>0.42338308950034959</v>
      </c>
      <c r="S16">
        <v>9.9942754506409631E-2</v>
      </c>
      <c r="T16">
        <v>7.8553999089491108E-2</v>
      </c>
      <c r="U16">
        <v>0.23675503569851161</v>
      </c>
      <c r="V16">
        <v>0.14414902280664141</v>
      </c>
      <c r="W16">
        <v>0.21972107407759309</v>
      </c>
      <c r="AA16">
        <v>0.28422601544080728</v>
      </c>
      <c r="AB16">
        <v>0.15067494498479231</v>
      </c>
      <c r="AC16">
        <v>0.30716125838336128</v>
      </c>
      <c r="AD16">
        <v>0.14162619286440609</v>
      </c>
      <c r="AE16">
        <v>0.36509433254850371</v>
      </c>
      <c r="AF16">
        <v>0.24683059220544329</v>
      </c>
      <c r="AG16">
        <v>0.39370536143198032</v>
      </c>
      <c r="AH16">
        <v>0.42676841867268561</v>
      </c>
      <c r="AI16">
        <v>0.39231013007854038</v>
      </c>
      <c r="AJ16">
        <v>0.1096290225558577</v>
      </c>
      <c r="AK16">
        <v>0.1122933577633172</v>
      </c>
      <c r="AL16">
        <v>0.2719255333885337</v>
      </c>
      <c r="AM16">
        <v>2.450637209558661E-2</v>
      </c>
      <c r="AN16">
        <v>0.1219526401137431</v>
      </c>
      <c r="AO16">
        <v>0.41448695702750521</v>
      </c>
      <c r="AP16">
        <v>0.31573305275342167</v>
      </c>
      <c r="AQ16">
        <v>0.32682742578673352</v>
      </c>
      <c r="AR16">
        <v>0.33667333762239188</v>
      </c>
      <c r="AS16">
        <v>0.32332708320602599</v>
      </c>
    </row>
    <row r="17" spans="1:101" x14ac:dyDescent="0.25">
      <c r="A17" t="s">
        <v>31</v>
      </c>
      <c r="C17">
        <v>0.20950845826534031</v>
      </c>
      <c r="D17">
        <v>9.5624977565977834E-2</v>
      </c>
      <c r="E17">
        <v>5.4153559838991207E-2</v>
      </c>
      <c r="F17">
        <v>0.24393928258763359</v>
      </c>
      <c r="G17">
        <v>0.31371799162449049</v>
      </c>
      <c r="H17">
        <v>0.39355422627426911</v>
      </c>
      <c r="I17">
        <v>0.27726471937482289</v>
      </c>
      <c r="J17">
        <v>0.18128268397671379</v>
      </c>
      <c r="K17">
        <v>0.1772807651570675</v>
      </c>
      <c r="L17">
        <v>0.3259803298813172</v>
      </c>
      <c r="M17">
        <v>0.432329383547019</v>
      </c>
      <c r="N17">
        <v>0.40558785429462418</v>
      </c>
      <c r="O17">
        <v>0.33535567319441201</v>
      </c>
      <c r="P17">
        <v>0.27373131182328458</v>
      </c>
      <c r="Q17">
        <v>0.31625265538518571</v>
      </c>
      <c r="R17">
        <v>0.25809224876345133</v>
      </c>
      <c r="S17">
        <v>0.18391334999005321</v>
      </c>
      <c r="T17">
        <v>0.18493128378504289</v>
      </c>
      <c r="U17">
        <v>6.5121517749201344E-2</v>
      </c>
      <c r="V17">
        <v>0.1152228731500273</v>
      </c>
      <c r="W17">
        <v>8.8112980444866401E-2</v>
      </c>
      <c r="AA17">
        <v>0.34494616788821031</v>
      </c>
      <c r="AB17">
        <v>0.34471270118185848</v>
      </c>
      <c r="AC17">
        <v>0.36159820477256721</v>
      </c>
      <c r="AD17">
        <v>0.1850970909182664</v>
      </c>
      <c r="AE17">
        <v>0.130639006921346</v>
      </c>
      <c r="AF17">
        <v>0.32679919630887128</v>
      </c>
      <c r="AG17">
        <v>0.12222502400482251</v>
      </c>
      <c r="AH17">
        <v>0.1820953226901888</v>
      </c>
      <c r="AI17">
        <v>0.3012807143579716</v>
      </c>
      <c r="AJ17">
        <v>0.23597815490326179</v>
      </c>
      <c r="AK17">
        <v>0.14967873002441301</v>
      </c>
      <c r="AL17">
        <v>0.16144676788994869</v>
      </c>
      <c r="AM17">
        <v>0.27088927313344208</v>
      </c>
      <c r="AN17">
        <v>0.27377567554721682</v>
      </c>
      <c r="AO17">
        <v>0.29957749485963592</v>
      </c>
      <c r="AP17">
        <v>0.27205602591935107</v>
      </c>
      <c r="AQ17">
        <v>0.31887785844636818</v>
      </c>
      <c r="AR17">
        <v>0.27887557605553681</v>
      </c>
      <c r="AS17">
        <v>0.21537707064485029</v>
      </c>
      <c r="BB17">
        <v>0.33586238199487861</v>
      </c>
      <c r="BC17">
        <v>0.1302713252944637</v>
      </c>
      <c r="BD17">
        <v>0.15660949629384299</v>
      </c>
      <c r="BE17">
        <v>0.41280058818827031</v>
      </c>
      <c r="BF17">
        <v>0.3993844733701914</v>
      </c>
      <c r="BG17">
        <v>9.1031612857569222E-2</v>
      </c>
      <c r="BH17">
        <v>0.16874183032866219</v>
      </c>
      <c r="BI17">
        <v>0.20368263705223799</v>
      </c>
      <c r="BJ17">
        <v>0.35302354118914708</v>
      </c>
      <c r="BK17">
        <v>0.35404977675446692</v>
      </c>
      <c r="BL17">
        <v>0.13747332645996069</v>
      </c>
      <c r="BM17">
        <v>0.31882105753500528</v>
      </c>
      <c r="BN17">
        <v>0.16078575741450371</v>
      </c>
      <c r="BO17">
        <v>0.20592068513577619</v>
      </c>
      <c r="BP17">
        <v>0.29215392598579593</v>
      </c>
      <c r="BQ17">
        <v>0.25524584505673947</v>
      </c>
      <c r="BR17">
        <v>0.25084973494636092</v>
      </c>
      <c r="BS17">
        <v>0.1060412169062372</v>
      </c>
      <c r="BT17">
        <v>0.30139796867540319</v>
      </c>
      <c r="BU17">
        <v>0.32313116555684029</v>
      </c>
      <c r="BV17">
        <v>0.33199734251186708</v>
      </c>
      <c r="BZ17">
        <v>0.26479245021144371</v>
      </c>
      <c r="CA17">
        <v>0.12289005528556809</v>
      </c>
      <c r="CB17">
        <v>0.16831992939780269</v>
      </c>
      <c r="CC17">
        <v>0.33964244930800253</v>
      </c>
      <c r="CD17">
        <v>0.1791284637741449</v>
      </c>
      <c r="CE17">
        <v>0.1282439699391747</v>
      </c>
      <c r="CF17">
        <v>0.25465099683038339</v>
      </c>
      <c r="CG17">
        <v>0.33769598414481961</v>
      </c>
      <c r="CH17">
        <v>0.16769517616979349</v>
      </c>
      <c r="CI17">
        <v>0.27477412218137459</v>
      </c>
      <c r="CJ17">
        <v>0.22486751011719239</v>
      </c>
      <c r="CK17">
        <v>0.23416072685903919</v>
      </c>
      <c r="CL17">
        <v>0.21063139686557991</v>
      </c>
      <c r="CM17">
        <v>0.13249512594572629</v>
      </c>
      <c r="CN17">
        <v>0.2475982173009722</v>
      </c>
      <c r="CO17">
        <v>0.19600705431795601</v>
      </c>
      <c r="CP17">
        <v>9.3604257251166237E-2</v>
      </c>
      <c r="CQ17">
        <v>0.18018658930429571</v>
      </c>
      <c r="CR17">
        <v>0.1912538383433437</v>
      </c>
      <c r="CV17">
        <v>0.32044736318961231</v>
      </c>
      <c r="CW17">
        <v>0.29778437104763239</v>
      </c>
    </row>
    <row r="18" spans="1:101" x14ac:dyDescent="0.25">
      <c r="A18" t="s">
        <v>32</v>
      </c>
      <c r="C18">
        <v>0.43789149617694911</v>
      </c>
      <c r="D18">
        <v>0.1173113625220855</v>
      </c>
      <c r="E18">
        <v>0.37287287475885361</v>
      </c>
      <c r="F18">
        <v>0.2120196755265156</v>
      </c>
      <c r="G18">
        <v>0.22834872472876441</v>
      </c>
      <c r="H18">
        <v>0.190768678619294</v>
      </c>
      <c r="I18">
        <v>0.27830548231364199</v>
      </c>
      <c r="J18">
        <v>0.39241597508292769</v>
      </c>
      <c r="K18">
        <v>0.18341738174253369</v>
      </c>
      <c r="L18">
        <v>0.32886391990331709</v>
      </c>
      <c r="M18">
        <v>0.20109329779761359</v>
      </c>
      <c r="N18">
        <v>0.17136492083058361</v>
      </c>
      <c r="O18">
        <v>0.29245985744953129</v>
      </c>
      <c r="P18">
        <v>0.25641420769561479</v>
      </c>
      <c r="Q18">
        <v>0.30935356330012309</v>
      </c>
      <c r="R18">
        <v>0.30311803382779767</v>
      </c>
      <c r="S18">
        <v>0.40890889809440012</v>
      </c>
      <c r="T18">
        <v>0.44976604650514151</v>
      </c>
      <c r="U18">
        <v>0.45608146152498541</v>
      </c>
      <c r="V18">
        <v>0.38273398456447921</v>
      </c>
      <c r="W18">
        <v>0.35066934384465148</v>
      </c>
      <c r="AA18">
        <v>0.44643391394569842</v>
      </c>
      <c r="AB18">
        <v>0.25561542358698552</v>
      </c>
      <c r="AC18">
        <v>0.30535599382922229</v>
      </c>
      <c r="AD18">
        <v>0.27682409819737658</v>
      </c>
      <c r="AE18">
        <v>0.27020416628273408</v>
      </c>
      <c r="AF18">
        <v>0.33167494037490952</v>
      </c>
      <c r="AG18">
        <v>0.25295615961387641</v>
      </c>
      <c r="AH18">
        <v>0.29647883562378441</v>
      </c>
      <c r="AI18">
        <v>0.29345962206933829</v>
      </c>
      <c r="AJ18">
        <v>0.29199221801832731</v>
      </c>
      <c r="AK18">
        <v>0.37752575518939507</v>
      </c>
      <c r="AL18">
        <v>0.2307156383320032</v>
      </c>
      <c r="AM18">
        <v>0.29521824498982241</v>
      </c>
      <c r="AN18">
        <v>0.37819286865166662</v>
      </c>
      <c r="AO18">
        <v>0.36798791744848153</v>
      </c>
      <c r="AP18">
        <v>0.23845291833422169</v>
      </c>
      <c r="AQ18">
        <v>0.2486800296309494</v>
      </c>
      <c r="AR18">
        <v>0.32527702010054999</v>
      </c>
      <c r="AS18">
        <v>0.36814856132620172</v>
      </c>
      <c r="BB18">
        <v>0.38421852959526681</v>
      </c>
      <c r="BC18">
        <v>0.32378083627960258</v>
      </c>
      <c r="BD18">
        <v>0.31365458622486497</v>
      </c>
      <c r="BE18">
        <v>0.32122507949093759</v>
      </c>
      <c r="BF18">
        <v>0.32892044541598259</v>
      </c>
      <c r="BG18">
        <v>0.40366885108737421</v>
      </c>
      <c r="BH18">
        <v>0.34559811338853569</v>
      </c>
      <c r="BI18">
        <v>0.30095112298476839</v>
      </c>
      <c r="BJ18">
        <v>0.35190764318665602</v>
      </c>
      <c r="BK18">
        <v>0.29778145955469187</v>
      </c>
      <c r="BL18">
        <v>0.36574536964030208</v>
      </c>
      <c r="BM18">
        <v>0.41571498080127939</v>
      </c>
      <c r="BN18">
        <v>0.28397050419152681</v>
      </c>
      <c r="BO18">
        <v>0.29364701384649899</v>
      </c>
      <c r="BP18">
        <v>0.16631552178042189</v>
      </c>
      <c r="BQ18">
        <v>0.2365312684424091</v>
      </c>
      <c r="BR18">
        <v>0.42012368768366642</v>
      </c>
      <c r="BS18">
        <v>0.22347462242250921</v>
      </c>
      <c r="BT18">
        <v>0.29356392166811929</v>
      </c>
      <c r="BU18">
        <v>0.4189504108306808</v>
      </c>
      <c r="BV18">
        <v>0.3471928554153802</v>
      </c>
      <c r="BZ18">
        <v>0.26284166426162631</v>
      </c>
      <c r="CA18">
        <v>0.1923753072104098</v>
      </c>
      <c r="CB18">
        <v>0.1607525490761095</v>
      </c>
      <c r="CC18">
        <v>0.3768405197660834</v>
      </c>
      <c r="CD18">
        <v>0.33423944414051898</v>
      </c>
      <c r="CE18">
        <v>0.30686708974472149</v>
      </c>
      <c r="CF18">
        <v>0.32584823209743258</v>
      </c>
      <c r="CG18">
        <v>0.31195838162319761</v>
      </c>
      <c r="CH18">
        <v>0.33897074819235951</v>
      </c>
      <c r="CI18">
        <v>0.40910605445098353</v>
      </c>
      <c r="CJ18">
        <v>0.32646025266546702</v>
      </c>
      <c r="CK18">
        <v>0.24247861371562221</v>
      </c>
      <c r="CL18">
        <v>0.19661896684451671</v>
      </c>
      <c r="CM18">
        <v>0.35657858117235769</v>
      </c>
      <c r="CN18">
        <v>0.33526369227680147</v>
      </c>
      <c r="CO18">
        <v>0.27811432553700738</v>
      </c>
      <c r="CP18">
        <v>0.27169835372621542</v>
      </c>
      <c r="CQ18">
        <v>0.4035002847190875</v>
      </c>
      <c r="CR18">
        <v>0.30880346817003201</v>
      </c>
      <c r="CV18">
        <v>0.1216886417215675</v>
      </c>
      <c r="CW18">
        <v>0.36013481754244131</v>
      </c>
    </row>
    <row r="19" spans="1:101" x14ac:dyDescent="0.25">
      <c r="A19" t="s">
        <v>33</v>
      </c>
      <c r="C19">
        <v>0.43503751963052378</v>
      </c>
      <c r="D19">
        <v>0.2193019575453222</v>
      </c>
      <c r="E19">
        <v>0.2290721934965142</v>
      </c>
      <c r="F19">
        <v>0.17129336172614251</v>
      </c>
      <c r="G19">
        <v>0.2469714404564374</v>
      </c>
      <c r="H19">
        <v>0.25789491395610331</v>
      </c>
      <c r="I19">
        <v>0.20678558211608669</v>
      </c>
      <c r="J19">
        <v>0.15056543576220241</v>
      </c>
      <c r="K19">
        <v>0.22238953098188419</v>
      </c>
      <c r="L19">
        <v>0.35245985167830352</v>
      </c>
      <c r="M19">
        <v>0.33850281422959572</v>
      </c>
      <c r="N19">
        <v>0.31596745003260102</v>
      </c>
      <c r="O19">
        <v>0.28528306856204211</v>
      </c>
      <c r="P19">
        <v>0.28442077736540788</v>
      </c>
      <c r="Q19">
        <v>0.40432779455934209</v>
      </c>
      <c r="R19">
        <v>0.39023551729796851</v>
      </c>
      <c r="S19">
        <v>0.34238001167528143</v>
      </c>
      <c r="T19">
        <v>0.37365659664532952</v>
      </c>
      <c r="U19">
        <v>0.34901122081405961</v>
      </c>
      <c r="V19">
        <v>0.30887294980361002</v>
      </c>
      <c r="W19">
        <v>0.1860032521861556</v>
      </c>
      <c r="AA19">
        <v>0.15181213075946851</v>
      </c>
      <c r="AB19">
        <v>0.44129516879359992</v>
      </c>
      <c r="AC19">
        <v>0.15216450293599271</v>
      </c>
      <c r="AD19">
        <v>0.1634842761980432</v>
      </c>
      <c r="AE19">
        <v>0.23182304083850089</v>
      </c>
      <c r="AF19">
        <v>0.14182889342166949</v>
      </c>
      <c r="AG19">
        <v>0.13347003953586939</v>
      </c>
      <c r="AH19">
        <v>0.29388916190994202</v>
      </c>
      <c r="AI19">
        <v>0.26129009450257329</v>
      </c>
      <c r="AJ19">
        <v>0.23136969354234191</v>
      </c>
      <c r="AK19">
        <v>0.35745778290587832</v>
      </c>
      <c r="AL19">
        <v>0.30858167547305959</v>
      </c>
      <c r="AM19">
        <v>0.44542399503121521</v>
      </c>
      <c r="AN19">
        <v>0.39952711703909138</v>
      </c>
      <c r="AO19">
        <v>0.3184315840057621</v>
      </c>
      <c r="AP19">
        <v>0.15919253284933069</v>
      </c>
      <c r="AQ19">
        <v>0.41561065799102059</v>
      </c>
      <c r="AR19">
        <v>0.22970499682980761</v>
      </c>
      <c r="AS19">
        <v>0.33168964344901952</v>
      </c>
      <c r="BB19">
        <v>0.44079559797291951</v>
      </c>
      <c r="BC19">
        <v>9.5183236227370321E-2</v>
      </c>
      <c r="BD19">
        <v>6.8979076892717095E-2</v>
      </c>
      <c r="BE19">
        <v>0.37575846750535541</v>
      </c>
      <c r="BF19">
        <v>0.36223458386335911</v>
      </c>
      <c r="BG19">
        <v>0.12737037466810339</v>
      </c>
      <c r="BH19">
        <v>0.38123289478749278</v>
      </c>
      <c r="BI19">
        <v>0.39456538266628638</v>
      </c>
      <c r="BJ19">
        <v>0.23706821921464619</v>
      </c>
      <c r="BK19">
        <v>0.28915384403747152</v>
      </c>
      <c r="BL19">
        <v>0.45341913373274972</v>
      </c>
      <c r="BM19">
        <v>0.45350206076406863</v>
      </c>
      <c r="BN19">
        <v>0.4667838197999794</v>
      </c>
      <c r="BO19">
        <v>0.43604229034122838</v>
      </c>
      <c r="BP19">
        <v>1.423638254927558E-2</v>
      </c>
      <c r="BQ19">
        <v>8.5039712961272648E-2</v>
      </c>
      <c r="BR19">
        <v>0.32783901085467232</v>
      </c>
      <c r="BS19">
        <v>0.31790252215039388</v>
      </c>
      <c r="BT19">
        <v>8.9264953023519028E-2</v>
      </c>
      <c r="BU19">
        <v>9.9902012906962795E-2</v>
      </c>
      <c r="BV19">
        <v>0.1214162047662419</v>
      </c>
      <c r="BZ19">
        <v>0.10183301185854959</v>
      </c>
      <c r="CA19">
        <v>0.2378340528356083</v>
      </c>
      <c r="CB19">
        <v>0.21218229630468929</v>
      </c>
      <c r="CC19">
        <v>0.1933376822072394</v>
      </c>
      <c r="CD19">
        <v>0.20643591395423261</v>
      </c>
      <c r="CE19">
        <v>1.142610301353838E-2</v>
      </c>
      <c r="CF19">
        <v>0.29461448182611621</v>
      </c>
      <c r="CG19">
        <v>0.23307783510347049</v>
      </c>
      <c r="CH19">
        <v>0.18876444241970741</v>
      </c>
      <c r="CI19">
        <v>0.32936645436666989</v>
      </c>
      <c r="CJ19">
        <v>0.35416100092887121</v>
      </c>
      <c r="CK19">
        <v>0.35890745136559399</v>
      </c>
      <c r="CL19">
        <v>0.40214310591976438</v>
      </c>
      <c r="CM19">
        <v>0.31966789959031761</v>
      </c>
      <c r="CN19">
        <v>0.29005483180096803</v>
      </c>
      <c r="CO19">
        <v>0.37010295760764989</v>
      </c>
      <c r="CP19">
        <v>0.36740823057403349</v>
      </c>
      <c r="CQ19">
        <v>0.39990648217723312</v>
      </c>
      <c r="CR19">
        <v>9.4820559350228387E-2</v>
      </c>
      <c r="CV19">
        <v>6.4149175473858233E-2</v>
      </c>
      <c r="CW19">
        <v>0.4077270724692339</v>
      </c>
    </row>
    <row r="20" spans="1:101" x14ac:dyDescent="0.25">
      <c r="A20" t="s">
        <v>34</v>
      </c>
      <c r="C20">
        <v>0.36308222465244749</v>
      </c>
      <c r="D20">
        <v>0.20314554876686899</v>
      </c>
      <c r="E20">
        <v>0.20959751344670871</v>
      </c>
      <c r="F20">
        <v>0.21152817343026431</v>
      </c>
      <c r="G20">
        <v>0.30100546032903769</v>
      </c>
      <c r="H20">
        <v>0.28259124330456509</v>
      </c>
      <c r="I20">
        <v>0.23330009053745659</v>
      </c>
      <c r="J20">
        <v>0.22340509949704621</v>
      </c>
      <c r="K20">
        <v>0.25930664458057923</v>
      </c>
      <c r="L20">
        <v>0.34930751122193548</v>
      </c>
      <c r="M20">
        <v>0.36439180110443581</v>
      </c>
      <c r="N20">
        <v>0.30566381813680549</v>
      </c>
      <c r="O20">
        <v>0.20795089020549379</v>
      </c>
      <c r="P20">
        <v>0.17819077363956781</v>
      </c>
      <c r="Q20">
        <v>0.25830762249287842</v>
      </c>
      <c r="R20">
        <v>0.37184385701301631</v>
      </c>
      <c r="S20">
        <v>0.42379657437941037</v>
      </c>
      <c r="T20">
        <v>0.32345613550012992</v>
      </c>
      <c r="U20">
        <v>7.3904412459644991E-2</v>
      </c>
      <c r="V20">
        <v>0.18922893734284199</v>
      </c>
      <c r="W20">
        <v>5.8388247712181367E-2</v>
      </c>
      <c r="AA20">
        <v>0.32689542325727478</v>
      </c>
      <c r="AB20">
        <v>9.4971268056799757E-2</v>
      </c>
      <c r="AC20">
        <v>0.36066273297205409</v>
      </c>
      <c r="AD20">
        <v>0.36494033962904071</v>
      </c>
      <c r="AE20">
        <v>0.38703575225354953</v>
      </c>
      <c r="AF20">
        <v>0.15018294211804281</v>
      </c>
      <c r="AG20">
        <v>0.39650054717107042</v>
      </c>
      <c r="AH20">
        <v>0.1825527518485941</v>
      </c>
      <c r="AI20">
        <v>0.37140694987941542</v>
      </c>
      <c r="AJ20">
        <v>0.17351123624200759</v>
      </c>
      <c r="AK20">
        <v>0.32586358194179621</v>
      </c>
      <c r="AL20">
        <v>0.2532053196142372</v>
      </c>
      <c r="AM20">
        <v>4.913890417505315E-2</v>
      </c>
      <c r="AN20">
        <v>5.2099215960874488E-2</v>
      </c>
      <c r="AO20">
        <v>0.1177357177690867</v>
      </c>
      <c r="AP20">
        <v>5.7982236806947633E-2</v>
      </c>
      <c r="AQ20">
        <v>0.20617527673504599</v>
      </c>
      <c r="AR20">
        <v>0.23156035329727381</v>
      </c>
      <c r="AS20">
        <v>0.43832463045319658</v>
      </c>
      <c r="BB20">
        <v>0.29707974365972462</v>
      </c>
      <c r="BC20">
        <v>0.20939909908329241</v>
      </c>
      <c r="BD20">
        <v>0.40074254650116692</v>
      </c>
      <c r="BE20">
        <v>0.33901546038964042</v>
      </c>
      <c r="BF20">
        <v>0.21080945001504639</v>
      </c>
      <c r="BG20">
        <v>0.12742658589866179</v>
      </c>
      <c r="BH20">
        <v>0.37181451421878647</v>
      </c>
      <c r="BI20">
        <v>0.31979618118376751</v>
      </c>
      <c r="BJ20">
        <v>0.29421620231428419</v>
      </c>
      <c r="BK20">
        <v>0.33511045733474332</v>
      </c>
      <c r="BL20">
        <v>0.1509370041308149</v>
      </c>
      <c r="BM20">
        <v>5.74700246425374E-2</v>
      </c>
      <c r="BN20">
        <v>0.31494928249920778</v>
      </c>
      <c r="BO20">
        <v>0.16272397077878839</v>
      </c>
      <c r="BP20">
        <v>0.2670646712186906</v>
      </c>
      <c r="BQ20">
        <v>0.3487441165190231</v>
      </c>
      <c r="BR20">
        <v>0.30740930539421119</v>
      </c>
      <c r="BS20">
        <v>0.17533833821087241</v>
      </c>
      <c r="BT20">
        <v>0.2921442720048858</v>
      </c>
      <c r="BU20">
        <v>0.14847860097987869</v>
      </c>
      <c r="BV20">
        <v>0.38115743022188231</v>
      </c>
      <c r="BZ20">
        <v>0.39192838682007358</v>
      </c>
      <c r="CA20">
        <v>0.1901723443096647</v>
      </c>
      <c r="CB20">
        <v>0.32909279535537922</v>
      </c>
      <c r="CC20">
        <v>0.1981294448517941</v>
      </c>
      <c r="CD20">
        <v>0.34850795989067962</v>
      </c>
      <c r="CE20">
        <v>0.1256735210177776</v>
      </c>
      <c r="CF20">
        <v>0.19734441273203271</v>
      </c>
      <c r="CG20">
        <v>0.1681137895887663</v>
      </c>
      <c r="CH20">
        <v>0.26209381406331123</v>
      </c>
      <c r="CI20">
        <v>0.15892464449131399</v>
      </c>
      <c r="CJ20">
        <v>0.35742710769394231</v>
      </c>
      <c r="CK20">
        <v>0.28284563822256009</v>
      </c>
      <c r="CL20">
        <v>0.33178272617960591</v>
      </c>
      <c r="CM20">
        <v>0.2394007400844633</v>
      </c>
      <c r="CN20">
        <v>0.26057019212850352</v>
      </c>
      <c r="CO20">
        <v>0.25683722110363422</v>
      </c>
      <c r="CP20">
        <v>0.1043209317522447</v>
      </c>
      <c r="CQ20">
        <v>0.15188148114627201</v>
      </c>
      <c r="CR20">
        <v>0.24231776723589149</v>
      </c>
      <c r="CV20">
        <v>0.12551704315736789</v>
      </c>
      <c r="CW20">
        <v>0.19738994991693409</v>
      </c>
    </row>
    <row r="21" spans="1:101" x14ac:dyDescent="0.25">
      <c r="A21" t="s">
        <v>35</v>
      </c>
      <c r="C21">
        <v>0.45284720706864012</v>
      </c>
      <c r="D21">
        <v>0.15866244923078379</v>
      </c>
      <c r="E21">
        <v>0.2331545012861192</v>
      </c>
      <c r="F21">
        <v>0.23918192033272259</v>
      </c>
      <c r="G21">
        <v>0.36451375124144247</v>
      </c>
      <c r="H21">
        <v>0.19073822801545429</v>
      </c>
      <c r="I21">
        <v>0.3775119229616849</v>
      </c>
      <c r="J21">
        <v>0.41893084343068349</v>
      </c>
      <c r="K21">
        <v>0.39670794101363782</v>
      </c>
      <c r="L21">
        <v>0.2335431587859802</v>
      </c>
      <c r="M21">
        <v>0.37384869101070589</v>
      </c>
      <c r="N21">
        <v>0.16000141285300651</v>
      </c>
      <c r="O21">
        <v>0.4272970742713928</v>
      </c>
      <c r="P21">
        <v>0.32805561089178498</v>
      </c>
      <c r="Q21">
        <v>0.27300336865529712</v>
      </c>
      <c r="R21">
        <v>0.25348542430750531</v>
      </c>
      <c r="S21">
        <v>0.38570939652046271</v>
      </c>
      <c r="T21">
        <v>0.1345160718613127</v>
      </c>
      <c r="U21">
        <v>0.34580613186903081</v>
      </c>
      <c r="V21">
        <v>0.30024507625545338</v>
      </c>
      <c r="W21">
        <v>0.31182350544633169</v>
      </c>
      <c r="AA21">
        <v>0.30656511662191532</v>
      </c>
      <c r="AB21">
        <v>0.31310683710384701</v>
      </c>
      <c r="AC21">
        <v>0.2461732838306335</v>
      </c>
      <c r="AD21">
        <v>0.17035825307000069</v>
      </c>
      <c r="AE21">
        <v>0.29426807281919332</v>
      </c>
      <c r="AF21">
        <v>0.21410412626175909</v>
      </c>
      <c r="AG21">
        <v>0.33012543624130047</v>
      </c>
      <c r="AH21">
        <v>0.1928745344316867</v>
      </c>
      <c r="AI21">
        <v>0.45057871054068982</v>
      </c>
      <c r="AJ21">
        <v>0.1530430911342614</v>
      </c>
      <c r="AK21">
        <v>9.6224690137656721E-2</v>
      </c>
      <c r="AL21">
        <v>6.8153983767078569E-2</v>
      </c>
      <c r="AM21">
        <v>0.24407266348416021</v>
      </c>
      <c r="AN21">
        <v>0.216959218669112</v>
      </c>
      <c r="AO21">
        <v>0.11174334163611629</v>
      </c>
      <c r="AP21">
        <v>9.8589885427136967E-2</v>
      </c>
      <c r="AQ21">
        <v>0.14469427331660409</v>
      </c>
      <c r="AR21">
        <v>0.16636280938624121</v>
      </c>
      <c r="AS21">
        <v>0.29614086657451999</v>
      </c>
      <c r="BB21">
        <v>0.39487142270966341</v>
      </c>
      <c r="BC21">
        <v>6.2791902240005304E-2</v>
      </c>
      <c r="BD21">
        <v>0.28564228175471101</v>
      </c>
      <c r="BE21">
        <v>0.26753539943541799</v>
      </c>
      <c r="BF21">
        <v>0.2358725117212796</v>
      </c>
      <c r="BG21">
        <v>0.13521697106864591</v>
      </c>
      <c r="BH21">
        <v>0.4135089146623917</v>
      </c>
      <c r="BI21">
        <v>0.2212083722485684</v>
      </c>
      <c r="BJ21">
        <v>0.27342833783967069</v>
      </c>
      <c r="BK21">
        <v>0.20845958896156089</v>
      </c>
      <c r="BL21">
        <v>0.47026073134656998</v>
      </c>
      <c r="BM21">
        <v>0.35203836282694412</v>
      </c>
      <c r="BN21">
        <v>0.30569838823946249</v>
      </c>
      <c r="BO21">
        <v>0.36699860126435052</v>
      </c>
      <c r="BP21">
        <v>0.43758644689189907</v>
      </c>
      <c r="BQ21">
        <v>0.4493672866533433</v>
      </c>
      <c r="BR21">
        <v>0.45105812871824869</v>
      </c>
      <c r="BS21">
        <v>0.16677310411461629</v>
      </c>
      <c r="BT21">
        <v>0.41906813796699532</v>
      </c>
      <c r="BU21">
        <v>0.1362666889715686</v>
      </c>
      <c r="BV21">
        <v>0.42794435411624282</v>
      </c>
      <c r="BZ21">
        <v>0.1008675296532428</v>
      </c>
      <c r="CA21">
        <v>1.8359719214604629E-2</v>
      </c>
      <c r="CB21">
        <v>0.13463286493331489</v>
      </c>
      <c r="CC21">
        <v>7.7854482865413813E-2</v>
      </c>
      <c r="CD21">
        <v>4.8078167375288208E-2</v>
      </c>
      <c r="CE21">
        <v>1.124695645406287E-2</v>
      </c>
      <c r="CF21">
        <v>0.1652349937137417</v>
      </c>
      <c r="CG21">
        <v>0.23763286460071301</v>
      </c>
      <c r="CH21">
        <v>0.16062484494189519</v>
      </c>
      <c r="CI21">
        <v>0.15523720286374609</v>
      </c>
      <c r="CJ21">
        <v>0.26752217192665928</v>
      </c>
      <c r="CK21">
        <v>0.2403096018594601</v>
      </c>
      <c r="CL21">
        <v>0.41894029474908562</v>
      </c>
      <c r="CM21">
        <v>0.17483852480160411</v>
      </c>
      <c r="CN21">
        <v>0.38012045598583771</v>
      </c>
      <c r="CO21">
        <v>0.16907265466976221</v>
      </c>
      <c r="CP21">
        <v>0.29879150826019468</v>
      </c>
      <c r="CQ21">
        <v>0.24587849389204619</v>
      </c>
      <c r="CR21">
        <v>9.5624924266692113E-2</v>
      </c>
      <c r="CV21">
        <v>8.9555913829839934E-2</v>
      </c>
      <c r="CW21">
        <v>0.44160005283555948</v>
      </c>
    </row>
    <row r="22" spans="1:101" x14ac:dyDescent="0.25">
      <c r="A22" t="s">
        <v>36</v>
      </c>
      <c r="C22">
        <v>0.41754141032370351</v>
      </c>
      <c r="D22">
        <v>0.37720059808897682</v>
      </c>
      <c r="E22">
        <v>0.2967452009266453</v>
      </c>
      <c r="F22">
        <v>0.26077550806598732</v>
      </c>
      <c r="G22">
        <v>0.265148410069666</v>
      </c>
      <c r="H22">
        <v>0.28413416081885828</v>
      </c>
      <c r="I22">
        <v>0.24211091208306471</v>
      </c>
      <c r="J22">
        <v>0.33359821979930232</v>
      </c>
      <c r="K22">
        <v>0.31995514705711708</v>
      </c>
      <c r="L22">
        <v>0.35054567483022298</v>
      </c>
      <c r="M22">
        <v>0.43311465868983728</v>
      </c>
      <c r="N22">
        <v>0.34960629924573378</v>
      </c>
      <c r="O22">
        <v>0.4093682136373224</v>
      </c>
      <c r="P22">
        <v>0.38625960497628548</v>
      </c>
      <c r="Q22">
        <v>0.34664811577872928</v>
      </c>
      <c r="R22">
        <v>0.40876073168245752</v>
      </c>
      <c r="S22">
        <v>0.37401879382568037</v>
      </c>
      <c r="T22">
        <v>0.30768618482722287</v>
      </c>
      <c r="U22">
        <v>0.20839290814178019</v>
      </c>
      <c r="V22">
        <v>0.14744476198644191</v>
      </c>
      <c r="W22">
        <v>0.40258531053872421</v>
      </c>
      <c r="AA22">
        <v>0.4073668972299968</v>
      </c>
      <c r="AB22">
        <v>0.2349567224720793</v>
      </c>
      <c r="AC22">
        <v>0.2636791412581137</v>
      </c>
      <c r="AD22">
        <v>0.30269906316987982</v>
      </c>
      <c r="AE22">
        <v>0.37593295629655571</v>
      </c>
      <c r="AF22">
        <v>0.26897847615258452</v>
      </c>
      <c r="AG22">
        <v>0.28823883526503041</v>
      </c>
      <c r="AH22">
        <v>0.20027126108661319</v>
      </c>
      <c r="AI22">
        <v>0.33645604932412071</v>
      </c>
      <c r="AJ22">
        <v>0.36000010709138142</v>
      </c>
      <c r="AK22">
        <v>0.4096747949939476</v>
      </c>
      <c r="AL22">
        <v>0.13438192561641391</v>
      </c>
      <c r="AM22">
        <v>0.2391615971541492</v>
      </c>
      <c r="AN22">
        <v>0.26187677370002649</v>
      </c>
      <c r="AO22">
        <v>0.12912067194330551</v>
      </c>
      <c r="AP22">
        <v>0.46020404903294199</v>
      </c>
      <c r="AQ22">
        <v>0.44080311690267943</v>
      </c>
      <c r="AR22">
        <v>0.42037859487499701</v>
      </c>
      <c r="AS22">
        <v>0.44975592067010212</v>
      </c>
    </row>
    <row r="23" spans="1:101" x14ac:dyDescent="0.25">
      <c r="A23" t="s">
        <v>37</v>
      </c>
      <c r="C23">
        <v>0.42578580556234541</v>
      </c>
      <c r="D23">
        <v>0.2762443069583207</v>
      </c>
      <c r="E23">
        <v>0.35926478450167182</v>
      </c>
      <c r="F23">
        <v>0.1977945453376686</v>
      </c>
      <c r="G23">
        <v>0.36063986563784439</v>
      </c>
      <c r="H23">
        <v>0.33939206367226599</v>
      </c>
      <c r="I23">
        <v>0.38849401420868801</v>
      </c>
      <c r="J23">
        <v>0.36596641227854781</v>
      </c>
      <c r="K23">
        <v>0.32484798234642609</v>
      </c>
      <c r="L23">
        <v>0.38702525759193668</v>
      </c>
      <c r="M23">
        <v>0.47461034266849161</v>
      </c>
      <c r="N23">
        <v>0.43330477839654952</v>
      </c>
      <c r="O23">
        <v>0.43526092393218729</v>
      </c>
      <c r="P23">
        <v>0.36489201254346421</v>
      </c>
      <c r="Q23">
        <v>0.41384002752673948</v>
      </c>
      <c r="R23">
        <v>0.39169893087201318</v>
      </c>
      <c r="S23">
        <v>0.18394451715681939</v>
      </c>
      <c r="T23">
        <v>0.1840084738924492</v>
      </c>
      <c r="U23">
        <v>0.44155605088373229</v>
      </c>
      <c r="V23">
        <v>0.45057661759347001</v>
      </c>
      <c r="W23">
        <v>0.39577229701463279</v>
      </c>
      <c r="AA23">
        <v>0.45875761385913377</v>
      </c>
      <c r="AB23">
        <v>0.40069597131676837</v>
      </c>
      <c r="AC23">
        <v>0.34691870306081041</v>
      </c>
      <c r="AD23">
        <v>0.30136006438154578</v>
      </c>
      <c r="AE23">
        <v>0.38464889294128879</v>
      </c>
      <c r="AF23">
        <v>0.37970985822204639</v>
      </c>
      <c r="AG23">
        <v>0.44367167300803989</v>
      </c>
      <c r="AH23">
        <v>0.42449866047628182</v>
      </c>
      <c r="AI23">
        <v>0.4360285666379134</v>
      </c>
      <c r="AJ23">
        <v>0.34429140260082303</v>
      </c>
      <c r="AK23">
        <v>0.33909132684283672</v>
      </c>
      <c r="AL23">
        <v>0.4573606534083024</v>
      </c>
      <c r="AM23">
        <v>0.44788085651417869</v>
      </c>
      <c r="AN23">
        <v>0.42841627852361669</v>
      </c>
      <c r="AO23">
        <v>0.45616796118854958</v>
      </c>
      <c r="AP23">
        <v>0.41202764652785212</v>
      </c>
      <c r="AQ23">
        <v>0.42455873261579968</v>
      </c>
      <c r="AR23">
        <v>0.32244221744401591</v>
      </c>
      <c r="AS23">
        <v>0.4115868771988126</v>
      </c>
      <c r="BB23">
        <v>0.21975943277916671</v>
      </c>
      <c r="BC23">
        <v>0.27702101476561841</v>
      </c>
      <c r="BD23">
        <v>0.2724146421592149</v>
      </c>
      <c r="BE23">
        <v>0.18896971323176889</v>
      </c>
      <c r="BF23">
        <v>0.21384464923024779</v>
      </c>
      <c r="BG23">
        <v>0.18746453121636991</v>
      </c>
      <c r="BH23">
        <v>0.39684195666210798</v>
      </c>
      <c r="BI23">
        <v>0.36328236642517048</v>
      </c>
      <c r="BJ23">
        <v>0.45285148483073639</v>
      </c>
      <c r="BK23">
        <v>0.38723862431975681</v>
      </c>
      <c r="BL23">
        <v>0.37779485877260222</v>
      </c>
      <c r="BM23">
        <v>0.43966000182266529</v>
      </c>
      <c r="BN23">
        <v>0.42988849501717458</v>
      </c>
      <c r="BO23">
        <v>0.47238778471077297</v>
      </c>
      <c r="BP23">
        <v>0.45566497397186673</v>
      </c>
      <c r="BQ23">
        <v>0.46413251258048838</v>
      </c>
      <c r="BR23">
        <v>0.47243293386899671</v>
      </c>
      <c r="BS23">
        <v>0.45096803285289339</v>
      </c>
      <c r="BT23">
        <v>0.31873720344417661</v>
      </c>
      <c r="BU23">
        <v>0.3217790693618291</v>
      </c>
      <c r="BV23">
        <v>0.35215954404057859</v>
      </c>
      <c r="BZ23">
        <v>0.32644363478236132</v>
      </c>
      <c r="CA23">
        <v>0.35859147189866453</v>
      </c>
      <c r="CB23">
        <v>0.39245120723028948</v>
      </c>
      <c r="CC23">
        <v>0.18172001663094359</v>
      </c>
      <c r="CD23">
        <v>0.2055795828867811</v>
      </c>
      <c r="CE23">
        <v>0.22386707230146741</v>
      </c>
      <c r="CF23">
        <v>0.24546865801356621</v>
      </c>
      <c r="CG23">
        <v>0.34536990132172563</v>
      </c>
      <c r="CH23">
        <v>0.42426859093848729</v>
      </c>
      <c r="CI23">
        <v>0.43617097264828197</v>
      </c>
      <c r="CJ23">
        <v>0.39835994963034171</v>
      </c>
      <c r="CK23">
        <v>0.39996866932671782</v>
      </c>
      <c r="CL23">
        <v>0.42555892380957089</v>
      </c>
      <c r="CM23">
        <v>0.32548548196126531</v>
      </c>
      <c r="CN23">
        <v>0.37805354124766932</v>
      </c>
      <c r="CO23">
        <v>0.29906775754208281</v>
      </c>
      <c r="CP23">
        <v>0.32456498019613511</v>
      </c>
      <c r="CQ23">
        <v>0.40377273583086493</v>
      </c>
      <c r="CR23">
        <v>0.23556428565794019</v>
      </c>
      <c r="CV23">
        <v>0.13958681846560519</v>
      </c>
      <c r="CW23">
        <v>0.420203384045163</v>
      </c>
    </row>
    <row r="24" spans="1:101" x14ac:dyDescent="0.25">
      <c r="A24" t="s">
        <v>38</v>
      </c>
      <c r="C24">
        <v>0.38729657831596409</v>
      </c>
      <c r="D24">
        <v>0.25187020171240859</v>
      </c>
      <c r="E24">
        <v>0.11243140790260681</v>
      </c>
      <c r="F24">
        <v>0.21693162820780759</v>
      </c>
      <c r="G24">
        <v>0.34472133911602892</v>
      </c>
      <c r="H24">
        <v>0.13452630652627681</v>
      </c>
      <c r="I24">
        <v>0.35239072591499071</v>
      </c>
      <c r="J24">
        <v>0.16195627688093589</v>
      </c>
      <c r="K24">
        <v>0.36717430900134013</v>
      </c>
      <c r="L24">
        <v>0.30006629227269049</v>
      </c>
      <c r="M24">
        <v>0.26031169406432197</v>
      </c>
      <c r="N24">
        <v>0.26904417912386319</v>
      </c>
      <c r="O24">
        <v>0.33108807682632729</v>
      </c>
      <c r="P24">
        <v>0.3595492116897922</v>
      </c>
      <c r="Q24">
        <v>0.37431831622534523</v>
      </c>
      <c r="R24">
        <v>0.41377943322273342</v>
      </c>
      <c r="S24">
        <v>0.41436087163444718</v>
      </c>
      <c r="T24">
        <v>0.35729452607132522</v>
      </c>
      <c r="U24">
        <v>0.36840179558232738</v>
      </c>
      <c r="V24">
        <v>0.32787646740113641</v>
      </c>
      <c r="W24">
        <v>0.31888746482635633</v>
      </c>
      <c r="AA24">
        <v>0.27981949744374512</v>
      </c>
      <c r="AB24">
        <v>0.23344424618026649</v>
      </c>
      <c r="AC24">
        <v>0.2747782852036243</v>
      </c>
      <c r="AD24">
        <v>0.25278162774354451</v>
      </c>
      <c r="AE24">
        <v>0.47638593310999039</v>
      </c>
      <c r="AF24">
        <v>0.3293680364091357</v>
      </c>
      <c r="AG24">
        <v>0.31727834910732627</v>
      </c>
      <c r="AH24">
        <v>0.37297366970514262</v>
      </c>
      <c r="AI24">
        <v>0.24123810461568079</v>
      </c>
      <c r="AJ24">
        <v>0.1701526798039589</v>
      </c>
      <c r="AK24">
        <v>0.22566648610409029</v>
      </c>
      <c r="AL24">
        <v>0.21358699043256629</v>
      </c>
      <c r="AM24">
        <v>0.28424513570128168</v>
      </c>
      <c r="AN24">
        <v>0.22149234006923851</v>
      </c>
      <c r="AO24">
        <v>0.26199112072970698</v>
      </c>
      <c r="AP24">
        <v>0.2055099475935647</v>
      </c>
      <c r="AQ24">
        <v>0.18446865981478611</v>
      </c>
      <c r="AR24">
        <v>0.26932515847683919</v>
      </c>
      <c r="AS24">
        <v>0.15826926911586839</v>
      </c>
      <c r="AW24">
        <v>0.1728892009474676</v>
      </c>
      <c r="AX24">
        <v>0.45869604946756071</v>
      </c>
      <c r="BB24">
        <v>0.45398289062974712</v>
      </c>
      <c r="BC24">
        <v>0.25400190130457329</v>
      </c>
      <c r="BD24">
        <v>0.26394920658928528</v>
      </c>
      <c r="BE24">
        <v>0.45728134879039872</v>
      </c>
      <c r="BF24">
        <v>0.43887617004896851</v>
      </c>
      <c r="BG24">
        <v>0.44754444590746228</v>
      </c>
      <c r="BH24">
        <v>0.45937072584063737</v>
      </c>
      <c r="BI24">
        <v>0.34727066123089129</v>
      </c>
      <c r="BJ24">
        <v>0.39654223198409733</v>
      </c>
      <c r="BK24">
        <v>0.32293191332405369</v>
      </c>
      <c r="BL24">
        <v>0.29760198943369748</v>
      </c>
      <c r="BM24">
        <v>0.43624971052724948</v>
      </c>
      <c r="BN24">
        <v>0.39932496900478442</v>
      </c>
      <c r="BO24">
        <v>0.42746904353631598</v>
      </c>
      <c r="BP24">
        <v>0.36861267282953403</v>
      </c>
      <c r="BQ24">
        <v>0.35454980574649048</v>
      </c>
      <c r="BR24">
        <v>0.19803154083808711</v>
      </c>
      <c r="BS24">
        <v>0.37525486626594468</v>
      </c>
      <c r="BT24">
        <v>0.42799206078344521</v>
      </c>
      <c r="BU24">
        <v>0.4567499683936781</v>
      </c>
      <c r="BV24">
        <v>0.3384651837779879</v>
      </c>
      <c r="BZ24">
        <v>0.3193039306886688</v>
      </c>
      <c r="CA24">
        <v>0.37958062957562982</v>
      </c>
      <c r="CB24">
        <v>0.22558187477412561</v>
      </c>
      <c r="CC24">
        <v>0.25624778238182838</v>
      </c>
      <c r="CD24">
        <v>0.36489359770872848</v>
      </c>
      <c r="CE24">
        <v>0.31844997834039368</v>
      </c>
      <c r="CF24">
        <v>0.29440119937192549</v>
      </c>
      <c r="CG24">
        <v>0.20786709111261131</v>
      </c>
      <c r="CH24">
        <v>0.29399501789707089</v>
      </c>
      <c r="CI24">
        <v>0.22513879509597781</v>
      </c>
      <c r="CJ24">
        <v>0.26044623528663441</v>
      </c>
      <c r="CK24">
        <v>0.27188236971251789</v>
      </c>
      <c r="CL24">
        <v>0.1467399177936087</v>
      </c>
      <c r="CM24">
        <v>0.2421339325776582</v>
      </c>
      <c r="CN24">
        <v>0.25420494338304728</v>
      </c>
      <c r="CO24">
        <v>0.24924703670279699</v>
      </c>
      <c r="CP24">
        <v>0.25555798622816522</v>
      </c>
      <c r="CQ24">
        <v>9.8547985589261158E-2</v>
      </c>
      <c r="CR24">
        <v>0.2393021459446851</v>
      </c>
    </row>
    <row r="25" spans="1:101" x14ac:dyDescent="0.25">
      <c r="A25" t="s">
        <v>39</v>
      </c>
      <c r="C25">
        <v>0.40889141138765861</v>
      </c>
      <c r="D25">
        <v>2.2071002994216639E-2</v>
      </c>
      <c r="E25">
        <v>0.17325474083368281</v>
      </c>
      <c r="F25">
        <v>8.1678370386469301E-2</v>
      </c>
      <c r="G25">
        <v>0.23215933392292051</v>
      </c>
      <c r="H25">
        <v>0.23630264106099011</v>
      </c>
      <c r="I25">
        <v>0.30356510916976992</v>
      </c>
      <c r="J25">
        <v>0.45299473115837902</v>
      </c>
      <c r="K25">
        <v>0.33025938478435868</v>
      </c>
      <c r="L25">
        <v>0.43037508326714807</v>
      </c>
      <c r="M25">
        <v>0.3756260827896451</v>
      </c>
      <c r="N25">
        <v>0.43599996611340008</v>
      </c>
      <c r="O25">
        <v>0.17751446139706131</v>
      </c>
      <c r="P25">
        <v>9.37989173802216E-2</v>
      </c>
      <c r="Q25">
        <v>0.21197437974714359</v>
      </c>
      <c r="R25">
        <v>0.33476588503220439</v>
      </c>
      <c r="S25">
        <v>0.11737714253120381</v>
      </c>
      <c r="T25">
        <v>0.30094919563173272</v>
      </c>
      <c r="U25">
        <v>0.1039452312385742</v>
      </c>
      <c r="V25">
        <v>5.5162640564525467E-2</v>
      </c>
      <c r="W25">
        <v>0.12607145743383871</v>
      </c>
      <c r="AA25">
        <v>0.15541744813373851</v>
      </c>
      <c r="AB25">
        <v>0.1425920917685311</v>
      </c>
      <c r="AC25">
        <v>0.22330719147866779</v>
      </c>
      <c r="AD25">
        <v>0.25515311900380649</v>
      </c>
      <c r="AE25">
        <v>0.1460117100156921</v>
      </c>
      <c r="AF25">
        <v>1.2695267329079571E-2</v>
      </c>
      <c r="AG25">
        <v>0.25683737642657661</v>
      </c>
      <c r="AH25">
        <v>0.1042911022600637</v>
      </c>
      <c r="AI25">
        <v>0.14957383880870009</v>
      </c>
      <c r="AJ25">
        <v>1.517959816351995E-2</v>
      </c>
      <c r="AK25">
        <v>5.755763931137331E-2</v>
      </c>
      <c r="AL25">
        <v>0.31230233952267339</v>
      </c>
      <c r="AM25">
        <v>3.111015327954875E-2</v>
      </c>
      <c r="AN25">
        <v>0.14024104206888041</v>
      </c>
      <c r="AO25">
        <v>0.39247385479241031</v>
      </c>
      <c r="AP25">
        <v>3.8509034193716443E-2</v>
      </c>
      <c r="AQ25">
        <v>0.43832143718356031</v>
      </c>
      <c r="AR25">
        <v>0.42938223288718808</v>
      </c>
      <c r="AS25">
        <v>0.22622232065447909</v>
      </c>
      <c r="AW25">
        <v>0.2470857081030835</v>
      </c>
      <c r="AX25">
        <v>0.43466822894255119</v>
      </c>
      <c r="BB25">
        <v>0.39038490766067863</v>
      </c>
      <c r="BC25">
        <v>7.1802962139517451E-2</v>
      </c>
      <c r="BD25">
        <v>3.390254077012593E-2</v>
      </c>
      <c r="BE25">
        <v>2.0851534340197452E-2</v>
      </c>
      <c r="BF25">
        <v>0.39759561388026571</v>
      </c>
      <c r="BG25">
        <v>0.30228958874803719</v>
      </c>
      <c r="BH25">
        <v>0.24881047285550631</v>
      </c>
      <c r="BI25">
        <v>0.23599586502562711</v>
      </c>
      <c r="BJ25">
        <v>0.31305384992221102</v>
      </c>
      <c r="BK25">
        <v>0.29878462209607681</v>
      </c>
      <c r="BL25">
        <v>0.43785075125269712</v>
      </c>
      <c r="BM25">
        <v>0.40316317891661652</v>
      </c>
      <c r="BN25">
        <v>0.45078683502298378</v>
      </c>
      <c r="BO25">
        <v>0.38417400636905702</v>
      </c>
      <c r="BP25">
        <v>0.25892498862026581</v>
      </c>
      <c r="BQ25">
        <v>0.20067884071033409</v>
      </c>
      <c r="BR25">
        <v>0.34349170534021017</v>
      </c>
      <c r="BS25">
        <v>0.38525421558722689</v>
      </c>
      <c r="BT25">
        <v>0.39675374236821631</v>
      </c>
      <c r="BU25">
        <v>0.30374943254092868</v>
      </c>
      <c r="BV25">
        <v>7.5905888294063046E-3</v>
      </c>
      <c r="BZ25">
        <v>7.1664205624509272E-2</v>
      </c>
      <c r="CA25">
        <v>8.7113108741404491E-3</v>
      </c>
      <c r="CB25">
        <v>0.45856658232617892</v>
      </c>
      <c r="CC25">
        <v>0.32699662361653142</v>
      </c>
      <c r="CD25">
        <v>1.764628251402791E-2</v>
      </c>
      <c r="CE25">
        <v>8.0912048179233986E-3</v>
      </c>
      <c r="CF25">
        <v>0.44213734010244932</v>
      </c>
      <c r="CG25">
        <v>0.35106015528635087</v>
      </c>
      <c r="CH25">
        <v>0.30870534359262569</v>
      </c>
      <c r="CI25">
        <v>1.634404477650173E-2</v>
      </c>
      <c r="CJ25">
        <v>0.28572067579094418</v>
      </c>
      <c r="CK25">
        <v>0.21691019141786411</v>
      </c>
      <c r="CL25">
        <v>0.29899672522825599</v>
      </c>
      <c r="CM25">
        <v>0.41351625432690581</v>
      </c>
      <c r="CN25">
        <v>0.2885610359317578</v>
      </c>
      <c r="CO25">
        <v>0.31976705185629778</v>
      </c>
      <c r="CP25">
        <v>0.32604127819907219</v>
      </c>
      <c r="CQ25">
        <v>0.30605975652675349</v>
      </c>
      <c r="CR25">
        <v>0.30303275573987598</v>
      </c>
    </row>
    <row r="26" spans="1:101" x14ac:dyDescent="0.25">
      <c r="A26" t="s">
        <v>40</v>
      </c>
      <c r="C26">
        <v>0.43768893735463138</v>
      </c>
      <c r="D26">
        <v>9.6201204955284711E-2</v>
      </c>
      <c r="E26">
        <v>0.34483985103226139</v>
      </c>
      <c r="F26">
        <v>0.30382772035641031</v>
      </c>
      <c r="G26">
        <v>0.3940478822746345</v>
      </c>
      <c r="H26">
        <v>0.28443917693613191</v>
      </c>
      <c r="I26">
        <v>0.3444891495736202</v>
      </c>
      <c r="J26">
        <v>0.31859744327371908</v>
      </c>
      <c r="K26">
        <v>0.45075304439932068</v>
      </c>
      <c r="L26">
        <v>0.23731277337441839</v>
      </c>
      <c r="M26">
        <v>0.28553815326582671</v>
      </c>
      <c r="N26">
        <v>0.30132465686018578</v>
      </c>
      <c r="O26">
        <v>0.29145780451886122</v>
      </c>
      <c r="P26">
        <v>0.35970465490175252</v>
      </c>
      <c r="Q26">
        <v>0.33812595758507841</v>
      </c>
      <c r="R26">
        <v>0.41581528957169872</v>
      </c>
      <c r="S26">
        <v>0.37209501528323019</v>
      </c>
      <c r="T26">
        <v>0.3449155409207329</v>
      </c>
      <c r="U26">
        <v>0.29437629023530532</v>
      </c>
      <c r="V26">
        <v>0.35402439287908388</v>
      </c>
      <c r="W26">
        <v>0.28753469668882659</v>
      </c>
      <c r="AA26">
        <v>0.35246936768482379</v>
      </c>
      <c r="AB26">
        <v>0.25895246626021728</v>
      </c>
      <c r="AC26">
        <v>0.39050563891708329</v>
      </c>
      <c r="AD26">
        <v>0.39881955123810819</v>
      </c>
      <c r="AE26">
        <v>0.23723485641225239</v>
      </c>
      <c r="AF26">
        <v>0.17612841547698579</v>
      </c>
      <c r="AG26">
        <v>0.30212411816145968</v>
      </c>
      <c r="AH26">
        <v>0.226013092823274</v>
      </c>
      <c r="AI26">
        <v>0.24061238160761281</v>
      </c>
      <c r="AJ26">
        <v>0.17429959563007391</v>
      </c>
      <c r="AK26">
        <v>0.20074991494052941</v>
      </c>
      <c r="AL26">
        <v>0.3114138348091543</v>
      </c>
      <c r="AM26">
        <v>0.35826057504587788</v>
      </c>
      <c r="AN26">
        <v>0.29977372464932722</v>
      </c>
      <c r="AO26">
        <v>0.31639967228749322</v>
      </c>
      <c r="AP26">
        <v>0.26591301460733541</v>
      </c>
      <c r="AQ26">
        <v>0.38031421225959949</v>
      </c>
      <c r="AR26">
        <v>0.36934182734626197</v>
      </c>
      <c r="AS26">
        <v>0.41491451838562871</v>
      </c>
      <c r="AW26">
        <v>0.35345358076732708</v>
      </c>
      <c r="AX26">
        <v>0.4472818540449281</v>
      </c>
      <c r="BB26">
        <v>0.25935752916624882</v>
      </c>
      <c r="BC26">
        <v>0.4536477039316541</v>
      </c>
      <c r="BD26">
        <v>0.25499470497416332</v>
      </c>
      <c r="BE26">
        <v>0.36966719259501019</v>
      </c>
      <c r="BF26">
        <v>0.32155577567191063</v>
      </c>
      <c r="BG26">
        <v>0.42118627322247859</v>
      </c>
      <c r="BH26">
        <v>0.33388565261693848</v>
      </c>
      <c r="BI26">
        <v>0.38429031964470028</v>
      </c>
      <c r="BJ26">
        <v>0.40379854076124372</v>
      </c>
      <c r="BK26">
        <v>0.4220875357534854</v>
      </c>
      <c r="BL26">
        <v>0.30102185047468721</v>
      </c>
      <c r="BM26">
        <v>0.38490549092237109</v>
      </c>
      <c r="BN26">
        <v>0.44862643040155881</v>
      </c>
      <c r="BO26">
        <v>0.3016170592565392</v>
      </c>
      <c r="BP26">
        <v>0.15727858459958191</v>
      </c>
      <c r="BQ26">
        <v>0.23179109700566031</v>
      </c>
      <c r="BR26">
        <v>0.39912981954092891</v>
      </c>
      <c r="BS26">
        <v>0.44886460016138158</v>
      </c>
      <c r="BT26">
        <v>0.22743619993778219</v>
      </c>
      <c r="BU26">
        <v>0.16430332307525669</v>
      </c>
      <c r="BV26">
        <v>0.1247055900469905</v>
      </c>
      <c r="BZ26">
        <v>0.16247054534308961</v>
      </c>
      <c r="CA26">
        <v>0.25853314754884132</v>
      </c>
      <c r="CB26">
        <v>0.41058003165132417</v>
      </c>
      <c r="CC26">
        <v>0.35042982720413801</v>
      </c>
      <c r="CD26">
        <v>0.27984469739748408</v>
      </c>
      <c r="CE26">
        <v>0.2730315382648022</v>
      </c>
      <c r="CF26">
        <v>0.31855716199375361</v>
      </c>
      <c r="CG26">
        <v>0.1918956360625852</v>
      </c>
      <c r="CH26">
        <v>0.30291691865330711</v>
      </c>
      <c r="CI26">
        <v>0.30729240646303041</v>
      </c>
      <c r="CJ26">
        <v>0.39656363411032791</v>
      </c>
      <c r="CK26">
        <v>0.34734176519986698</v>
      </c>
      <c r="CL26">
        <v>0.4506512279012686</v>
      </c>
      <c r="CM26">
        <v>0.31786792192858032</v>
      </c>
      <c r="CN26">
        <v>0.38774410080813632</v>
      </c>
      <c r="CO26">
        <v>0.36720317870544528</v>
      </c>
      <c r="CP26">
        <v>0.37414562239821209</v>
      </c>
      <c r="CQ26">
        <v>0.3593398525465335</v>
      </c>
      <c r="CR26">
        <v>0.42776922989413868</v>
      </c>
    </row>
    <row r="27" spans="1:101" x14ac:dyDescent="0.25">
      <c r="A27" t="s">
        <v>41</v>
      </c>
      <c r="C27">
        <v>0.42200160525021541</v>
      </c>
      <c r="D27">
        <v>9.4537204451218826E-2</v>
      </c>
      <c r="E27">
        <v>9.5238430945743122E-2</v>
      </c>
      <c r="F27">
        <v>6.8667405161868577E-3</v>
      </c>
      <c r="G27">
        <v>0.37170545092293772</v>
      </c>
      <c r="H27">
        <v>6.7922313985538635E-2</v>
      </c>
      <c r="I27">
        <v>0.30796411734071322</v>
      </c>
      <c r="J27">
        <v>9.8739289638421809E-2</v>
      </c>
      <c r="K27">
        <v>0.32807012821193848</v>
      </c>
      <c r="L27">
        <v>0.34843684853026541</v>
      </c>
      <c r="M27">
        <v>0.36460712308929621</v>
      </c>
      <c r="N27">
        <v>0.26040637425528751</v>
      </c>
      <c r="O27">
        <v>0.22768521163561981</v>
      </c>
      <c r="P27">
        <v>0.21953275775988501</v>
      </c>
      <c r="Q27">
        <v>0.32271915640819482</v>
      </c>
      <c r="R27">
        <v>0.19959682726715791</v>
      </c>
      <c r="S27">
        <v>0.28968059891909148</v>
      </c>
      <c r="T27">
        <v>6.2795389578196678E-2</v>
      </c>
      <c r="U27">
        <v>0.41829611708010078</v>
      </c>
      <c r="V27">
        <v>0.18272004983971821</v>
      </c>
      <c r="W27">
        <v>0.30189766246281968</v>
      </c>
      <c r="AA27">
        <v>0.1270596087932607</v>
      </c>
      <c r="AB27">
        <v>9.7734170218010924E-2</v>
      </c>
      <c r="AC27">
        <v>0.31482698147099941</v>
      </c>
      <c r="AD27">
        <v>0.21420739338454081</v>
      </c>
      <c r="AE27">
        <v>0.17910602939303369</v>
      </c>
      <c r="AF27">
        <v>0.22790775457447729</v>
      </c>
      <c r="AG27">
        <v>0.41795602023371009</v>
      </c>
      <c r="AH27">
        <v>0.43400028026570298</v>
      </c>
      <c r="AI27">
        <v>0.42584305351216778</v>
      </c>
      <c r="AJ27">
        <v>0.26310542729776348</v>
      </c>
      <c r="AK27">
        <v>0.32555679957095551</v>
      </c>
      <c r="AL27">
        <v>0.18746000029685961</v>
      </c>
      <c r="AM27">
        <v>0.2258980349239173</v>
      </c>
      <c r="AN27">
        <v>0.24805990479350229</v>
      </c>
      <c r="AO27">
        <v>0.36373167609286661</v>
      </c>
      <c r="AP27">
        <v>0.27963129446458979</v>
      </c>
      <c r="AQ27">
        <v>0.33887301392428659</v>
      </c>
      <c r="AR27">
        <v>0.32197111621572388</v>
      </c>
      <c r="AS27">
        <v>0.21778240686097811</v>
      </c>
      <c r="AW27">
        <v>1.393970520325882E-3</v>
      </c>
      <c r="AX27">
        <v>0.37275865026440541</v>
      </c>
      <c r="BB27">
        <v>0.39245388580025259</v>
      </c>
      <c r="BC27">
        <v>0.1956793766355715</v>
      </c>
      <c r="BD27">
        <v>0.21862937125821891</v>
      </c>
      <c r="BE27">
        <v>0.24774968103396861</v>
      </c>
      <c r="BF27">
        <v>0.37187356922213438</v>
      </c>
      <c r="BG27">
        <v>0.28362484460165471</v>
      </c>
      <c r="BH27">
        <v>0.37591127933417862</v>
      </c>
      <c r="BI27">
        <v>0.25430106654643903</v>
      </c>
      <c r="BJ27">
        <v>0.33865748792969458</v>
      </c>
      <c r="BK27">
        <v>0.3002794672847286</v>
      </c>
      <c r="BL27">
        <v>0.34227464837924038</v>
      </c>
      <c r="BM27">
        <v>0.42458733414816868</v>
      </c>
      <c r="BN27">
        <v>0.38037982684425747</v>
      </c>
      <c r="BO27">
        <v>0.22245416153119049</v>
      </c>
      <c r="BP27">
        <v>0.33390647102822762</v>
      </c>
      <c r="BQ27">
        <v>0.24362737398332279</v>
      </c>
      <c r="BR27">
        <v>0.35254800572902151</v>
      </c>
      <c r="BS27">
        <v>2.8191676572886609E-2</v>
      </c>
      <c r="BT27">
        <v>0.1087278751653489</v>
      </c>
      <c r="BU27">
        <v>0.34284073703591122</v>
      </c>
      <c r="BV27">
        <v>0.2141159771732149</v>
      </c>
      <c r="BZ27">
        <v>0.25538351506787671</v>
      </c>
      <c r="CA27">
        <v>6.8403924417902592E-2</v>
      </c>
      <c r="CB27">
        <v>0.11634202575746409</v>
      </c>
      <c r="CC27">
        <v>0.1956386903764987</v>
      </c>
      <c r="CD27">
        <v>0.31007143496904832</v>
      </c>
      <c r="CE27">
        <v>0.11797938959283449</v>
      </c>
      <c r="CF27">
        <v>0.1064890738537755</v>
      </c>
      <c r="CG27">
        <v>0.22563921058728709</v>
      </c>
      <c r="CH27">
        <v>0.26323571567425358</v>
      </c>
      <c r="CI27">
        <v>0.18882366314351801</v>
      </c>
      <c r="CJ27">
        <v>0.36303606871907079</v>
      </c>
      <c r="CK27">
        <v>0.3987085912548507</v>
      </c>
      <c r="CL27">
        <v>0.17769696298858631</v>
      </c>
      <c r="CM27">
        <v>0.43300027891219739</v>
      </c>
      <c r="CN27">
        <v>0.35798719037495419</v>
      </c>
      <c r="CO27">
        <v>0.3706339605871829</v>
      </c>
      <c r="CP27">
        <v>0.1888245006222643</v>
      </c>
      <c r="CQ27">
        <v>0.16585193595628159</v>
      </c>
      <c r="CR27">
        <v>0.16578905740877761</v>
      </c>
    </row>
    <row r="28" spans="1:101" x14ac:dyDescent="0.25">
      <c r="A28" t="s">
        <v>42</v>
      </c>
      <c r="C28">
        <v>0.37778567594903267</v>
      </c>
      <c r="D28">
        <v>0.2057090532193081</v>
      </c>
      <c r="E28">
        <v>9.5952092329512198E-2</v>
      </c>
      <c r="F28">
        <v>0.2009662196795656</v>
      </c>
      <c r="G28">
        <v>0.31356455061488869</v>
      </c>
      <c r="H28">
        <v>0.36168721650212049</v>
      </c>
      <c r="I28">
        <v>0.34370236014864752</v>
      </c>
      <c r="J28">
        <v>0.46553311318081703</v>
      </c>
      <c r="K28">
        <v>0.45860053918429289</v>
      </c>
      <c r="L28">
        <v>0.44098120471410701</v>
      </c>
      <c r="M28">
        <v>0.27653107493856149</v>
      </c>
      <c r="N28">
        <v>0.29234171046998753</v>
      </c>
      <c r="O28">
        <v>0.23220264512586089</v>
      </c>
      <c r="P28">
        <v>0.24847801354451771</v>
      </c>
      <c r="Q28">
        <v>0.36983045796080011</v>
      </c>
      <c r="R28">
        <v>0.27842784119354302</v>
      </c>
      <c r="S28">
        <v>0.37526657302973448</v>
      </c>
      <c r="T28">
        <v>0.41317309817840631</v>
      </c>
      <c r="U28">
        <v>0.19095877861944441</v>
      </c>
      <c r="V28">
        <v>0.13597890444055319</v>
      </c>
      <c r="W28">
        <v>0.19285680065363839</v>
      </c>
      <c r="AA28">
        <v>0.276768423708459</v>
      </c>
      <c r="AB28">
        <v>0.21501961612402479</v>
      </c>
      <c r="AC28">
        <v>3.5169273877706873E-2</v>
      </c>
      <c r="AD28">
        <v>7.5001940170801709E-2</v>
      </c>
      <c r="AE28">
        <v>0.1003436131394084</v>
      </c>
      <c r="AF28">
        <v>0.18442814776292821</v>
      </c>
      <c r="AG28">
        <v>0.19637557471576289</v>
      </c>
      <c r="AH28">
        <v>0.28631479330524812</v>
      </c>
      <c r="AI28">
        <v>0.29689892995114109</v>
      </c>
      <c r="AJ28">
        <v>0.15260945747118471</v>
      </c>
      <c r="AK28">
        <v>0.31911279085859501</v>
      </c>
      <c r="AL28">
        <v>0.22555943901008901</v>
      </c>
      <c r="AM28">
        <v>0.31423532760711259</v>
      </c>
      <c r="AN28">
        <v>0.27770863696870263</v>
      </c>
      <c r="AO28">
        <v>0.34050502834847002</v>
      </c>
      <c r="AP28">
        <v>0.32488946538283581</v>
      </c>
      <c r="AQ28">
        <v>0.30006181226289969</v>
      </c>
      <c r="AR28">
        <v>0.32081245940123371</v>
      </c>
      <c r="AS28">
        <v>0.10233505161502469</v>
      </c>
      <c r="AW28">
        <v>7.0121754484305928E-3</v>
      </c>
      <c r="AX28">
        <v>0.47821333928915821</v>
      </c>
    </row>
    <row r="29" spans="1:101" x14ac:dyDescent="0.25">
      <c r="A29" t="s">
        <v>43</v>
      </c>
      <c r="BB29">
        <v>0.41941723394609748</v>
      </c>
      <c r="BC29">
        <v>0.36599334268702022</v>
      </c>
      <c r="BD29">
        <v>0.34587114438111238</v>
      </c>
      <c r="BE29">
        <v>0.45926942277951838</v>
      </c>
      <c r="BF29">
        <v>0.44629469993677928</v>
      </c>
      <c r="BG29">
        <v>0.36639267573854711</v>
      </c>
      <c r="BH29">
        <v>0.39804429527615898</v>
      </c>
      <c r="BI29">
        <v>0.27740820282126161</v>
      </c>
      <c r="BJ29">
        <v>0.31165190759187872</v>
      </c>
      <c r="BK29">
        <v>0.38873897910612609</v>
      </c>
      <c r="BL29">
        <v>0.34443265407548868</v>
      </c>
      <c r="BM29">
        <v>0.3701433681114078</v>
      </c>
      <c r="BN29">
        <v>0.44515851622604741</v>
      </c>
      <c r="BO29">
        <v>0.41676673048576951</v>
      </c>
      <c r="BP29">
        <v>0.13161897291142269</v>
      </c>
      <c r="BQ29">
        <v>0.17949203905017341</v>
      </c>
      <c r="BR29">
        <v>0.30943478227547161</v>
      </c>
      <c r="BS29">
        <v>0.28399850215894101</v>
      </c>
      <c r="BT29">
        <v>0.28175340165107471</v>
      </c>
      <c r="BU29">
        <v>0.26907722926340633</v>
      </c>
      <c r="BV29">
        <v>0.13963616012573621</v>
      </c>
      <c r="BZ29">
        <v>0.12285403657237411</v>
      </c>
      <c r="CA29">
        <v>0.4228648107408739</v>
      </c>
      <c r="CB29">
        <v>0.38697772291156862</v>
      </c>
      <c r="CC29">
        <v>0.22270048845451851</v>
      </c>
      <c r="CD29">
        <v>0.202646196918807</v>
      </c>
      <c r="CE29">
        <v>0.24337326742205001</v>
      </c>
      <c r="CF29">
        <v>0.29745424068734361</v>
      </c>
      <c r="CG29">
        <v>0.21583924700128709</v>
      </c>
      <c r="CH29">
        <v>0.43456473911404198</v>
      </c>
      <c r="CI29">
        <v>0.47919524202147401</v>
      </c>
      <c r="CJ29">
        <v>0.45825493670535822</v>
      </c>
      <c r="CK29">
        <v>0.45951712033175968</v>
      </c>
      <c r="CL29">
        <v>0.47071974373255021</v>
      </c>
      <c r="CM29">
        <v>0.1693975204859873</v>
      </c>
      <c r="CN29">
        <v>0.14425705043349599</v>
      </c>
      <c r="CO29">
        <v>0.23376708123820261</v>
      </c>
      <c r="CP29">
        <v>0.32194973716267772</v>
      </c>
      <c r="CQ29">
        <v>0.30180010225949372</v>
      </c>
      <c r="CR29">
        <v>0.37108861886712963</v>
      </c>
    </row>
    <row r="30" spans="1:101" x14ac:dyDescent="0.25">
      <c r="A30" t="s">
        <v>44</v>
      </c>
      <c r="C30">
        <v>0.2048665489410568</v>
      </c>
      <c r="D30">
        <v>8.3685801154200018E-2</v>
      </c>
      <c r="E30">
        <v>0.1249067462710219</v>
      </c>
      <c r="F30">
        <v>0.17830990002211539</v>
      </c>
      <c r="G30">
        <v>0.37401369545079882</v>
      </c>
      <c r="H30">
        <v>0.34609357724536138</v>
      </c>
      <c r="I30">
        <v>0.32347925525332322</v>
      </c>
      <c r="J30">
        <v>0.33548309226576323</v>
      </c>
      <c r="K30">
        <v>0.36244594953779302</v>
      </c>
      <c r="L30">
        <v>0.32040382299243481</v>
      </c>
      <c r="M30">
        <v>0.41402344298636878</v>
      </c>
      <c r="N30">
        <v>0.3143285029372111</v>
      </c>
      <c r="O30">
        <v>0.2111421272567289</v>
      </c>
      <c r="P30">
        <v>0.24188209629476401</v>
      </c>
      <c r="Q30">
        <v>0.30335320497160601</v>
      </c>
      <c r="R30">
        <v>0.20152127401167461</v>
      </c>
      <c r="S30">
        <v>0.19667239709901141</v>
      </c>
      <c r="T30">
        <v>0.381378513268473</v>
      </c>
      <c r="U30">
        <v>0.12701119532184321</v>
      </c>
      <c r="V30">
        <v>0.11598676426478351</v>
      </c>
      <c r="W30">
        <v>9.9362826870572574E-2</v>
      </c>
      <c r="AA30">
        <v>0.1221160825363827</v>
      </c>
      <c r="AB30">
        <v>0.29267666036703938</v>
      </c>
      <c r="AC30">
        <v>0.30077588404105943</v>
      </c>
      <c r="AD30">
        <v>2.2445249114806661E-2</v>
      </c>
      <c r="AE30">
        <v>7.7294509006209378E-2</v>
      </c>
      <c r="AF30">
        <v>0.1042105653967305</v>
      </c>
      <c r="AG30">
        <v>0.25008734734980731</v>
      </c>
      <c r="AH30">
        <v>0.2695535619879964</v>
      </c>
      <c r="AI30">
        <v>0.25468692815222999</v>
      </c>
      <c r="AJ30">
        <v>0.3705707498487007</v>
      </c>
      <c r="AK30">
        <v>0.43485631033977729</v>
      </c>
      <c r="AL30">
        <v>8.0064795437681413E-2</v>
      </c>
      <c r="AM30">
        <v>0.15301748789902631</v>
      </c>
      <c r="AN30">
        <v>0.1693634670475197</v>
      </c>
      <c r="AO30">
        <v>1.2257159941450921E-2</v>
      </c>
      <c r="AP30">
        <v>8.2039825328127466E-2</v>
      </c>
      <c r="AQ30">
        <v>0.31243390509261909</v>
      </c>
      <c r="AR30">
        <v>0.1439817885718189</v>
      </c>
      <c r="AS30">
        <v>4.8675015382703621E-2</v>
      </c>
      <c r="AW30">
        <v>7.1460865555814143E-2</v>
      </c>
      <c r="AX30">
        <v>0.3460317414702076</v>
      </c>
      <c r="BB30">
        <v>0.26004192245430779</v>
      </c>
      <c r="BC30">
        <v>0.13508866423933061</v>
      </c>
      <c r="BD30">
        <v>6.401004573505345E-2</v>
      </c>
      <c r="BE30">
        <v>0.21850764267427519</v>
      </c>
      <c r="BF30">
        <v>0.34584642457783188</v>
      </c>
      <c r="BG30">
        <v>0.3228303677344595</v>
      </c>
      <c r="BH30">
        <v>1.253941044976721E-2</v>
      </c>
      <c r="BI30">
        <v>1.9034840603605319E-2</v>
      </c>
      <c r="BJ30">
        <v>0.24744998069398491</v>
      </c>
      <c r="BK30">
        <v>0.26100037492873801</v>
      </c>
      <c r="BL30">
        <v>0.26190482124564862</v>
      </c>
      <c r="BM30">
        <v>0.33759611025994563</v>
      </c>
      <c r="BN30">
        <v>0.374383644913936</v>
      </c>
      <c r="BO30">
        <v>0.34387008993562679</v>
      </c>
      <c r="BP30">
        <v>9.3683260588293349E-2</v>
      </c>
      <c r="BQ30">
        <v>0.13766430354708439</v>
      </c>
      <c r="BR30">
        <v>0.33644263285385478</v>
      </c>
      <c r="BS30">
        <v>0.33550433778519828</v>
      </c>
      <c r="BT30">
        <v>0.35813384971623169</v>
      </c>
      <c r="BU30">
        <v>0.30852544973578339</v>
      </c>
      <c r="BV30">
        <v>0.16317644013422261</v>
      </c>
      <c r="BZ30">
        <v>0.1521780784381119</v>
      </c>
      <c r="CA30">
        <v>0.4499286419676426</v>
      </c>
      <c r="CB30">
        <v>0.30565149077417902</v>
      </c>
      <c r="CC30">
        <v>0.2171532440055938</v>
      </c>
      <c r="CD30">
        <v>0.36885252160236692</v>
      </c>
      <c r="CE30">
        <v>0.4089609925226147</v>
      </c>
      <c r="CF30">
        <v>0.34943235985508331</v>
      </c>
      <c r="CG30">
        <v>0.13748461421794861</v>
      </c>
      <c r="CH30">
        <v>0.18150113882575469</v>
      </c>
      <c r="CI30">
        <v>0.1222380184837641</v>
      </c>
      <c r="CJ30">
        <v>0.27489995246841897</v>
      </c>
      <c r="CK30">
        <v>0.22004564896709</v>
      </c>
      <c r="CL30">
        <v>0.23607200551462099</v>
      </c>
      <c r="CM30">
        <v>0.2258340032360735</v>
      </c>
      <c r="CN30">
        <v>0.32533328863633232</v>
      </c>
      <c r="CO30">
        <v>0.23126130615011961</v>
      </c>
      <c r="CP30">
        <v>0.15149299830628191</v>
      </c>
      <c r="CQ30">
        <v>0.36010455028079141</v>
      </c>
      <c r="CR30">
        <v>0.40698367276600628</v>
      </c>
    </row>
    <row r="31" spans="1:101" x14ac:dyDescent="0.25">
      <c r="A31" t="s">
        <v>45</v>
      </c>
      <c r="C31">
        <v>0.36881548754402033</v>
      </c>
      <c r="D31">
        <v>0.15110944549080299</v>
      </c>
      <c r="E31">
        <v>0.26063738233206668</v>
      </c>
      <c r="F31">
        <v>0.2044375111872411</v>
      </c>
      <c r="G31">
        <v>6.0337019204856408E-2</v>
      </c>
      <c r="H31">
        <v>0.45361475443527838</v>
      </c>
      <c r="I31">
        <v>0.44562593601345868</v>
      </c>
      <c r="J31">
        <v>0.41571471270594362</v>
      </c>
      <c r="K31">
        <v>0.36801517737352218</v>
      </c>
      <c r="L31">
        <v>0.25596054160934961</v>
      </c>
      <c r="M31">
        <v>0.29057415886012639</v>
      </c>
      <c r="N31">
        <v>0.36968597226087058</v>
      </c>
      <c r="O31">
        <v>0.40321836121887711</v>
      </c>
      <c r="P31">
        <v>0.26740048258457672</v>
      </c>
      <c r="Q31">
        <v>0.2167309996645374</v>
      </c>
      <c r="R31">
        <v>0.24747057468992009</v>
      </c>
      <c r="S31">
        <v>0.24664413888323369</v>
      </c>
      <c r="T31">
        <v>0.39908769081571899</v>
      </c>
      <c r="U31">
        <v>0.32185046026167308</v>
      </c>
      <c r="V31">
        <v>0.40996433673952709</v>
      </c>
      <c r="W31">
        <v>0.42119785967330098</v>
      </c>
      <c r="AA31">
        <v>0.3836625949187385</v>
      </c>
      <c r="AB31">
        <v>0.36331343325726179</v>
      </c>
      <c r="AC31">
        <v>0.32563272591490788</v>
      </c>
      <c r="AD31">
        <v>0.20242109696812749</v>
      </c>
      <c r="AE31">
        <v>0.16918091056854631</v>
      </c>
      <c r="AF31">
        <v>0.29852094917948391</v>
      </c>
      <c r="AG31">
        <v>0.2834058389171879</v>
      </c>
      <c r="AH31">
        <v>0.1844030128482485</v>
      </c>
      <c r="AI31">
        <v>0.19145521114390751</v>
      </c>
      <c r="AJ31">
        <v>0.2194853476558668</v>
      </c>
      <c r="AK31">
        <v>0.1222111844248612</v>
      </c>
      <c r="AL31">
        <v>0.13196510080530899</v>
      </c>
      <c r="AM31">
        <v>0.35882262701646672</v>
      </c>
      <c r="AN31">
        <v>0.1171199092031958</v>
      </c>
      <c r="AO31">
        <v>8.3457274535409354E-2</v>
      </c>
      <c r="AP31">
        <v>0.121798019882092</v>
      </c>
      <c r="AQ31">
        <v>0.21989617506370771</v>
      </c>
      <c r="AR31">
        <v>0.30749286498689099</v>
      </c>
      <c r="AS31">
        <v>0.28591483652207761</v>
      </c>
      <c r="AW31">
        <v>0.20600180839074031</v>
      </c>
      <c r="AX31">
        <v>0.42064842396248681</v>
      </c>
      <c r="BB31">
        <v>0.23797016091714079</v>
      </c>
      <c r="BC31">
        <v>0.13147073496732919</v>
      </c>
      <c r="BD31">
        <v>0.24167302648889649</v>
      </c>
      <c r="BE31">
        <v>0.22471876677898239</v>
      </c>
      <c r="BF31">
        <v>0.17860107359496349</v>
      </c>
      <c r="BG31">
        <v>0.38352485010378129</v>
      </c>
      <c r="BH31">
        <v>0.39560611394114298</v>
      </c>
      <c r="BI31">
        <v>0.41971828993173488</v>
      </c>
      <c r="BJ31">
        <v>0.32773385485399598</v>
      </c>
      <c r="BK31">
        <v>0.32190690828782492</v>
      </c>
      <c r="BL31">
        <v>0.4483810045021871</v>
      </c>
      <c r="BM31">
        <v>0.37415898418008797</v>
      </c>
      <c r="BN31">
        <v>0.33517405462729022</v>
      </c>
      <c r="BO31">
        <v>0.2957822470238497</v>
      </c>
      <c r="BP31">
        <v>0.40129302531092947</v>
      </c>
      <c r="BQ31">
        <v>0.39625247979255201</v>
      </c>
      <c r="BR31">
        <v>0.46466224153104468</v>
      </c>
      <c r="BS31">
        <v>0.43491032344820058</v>
      </c>
      <c r="BT31">
        <v>0.37519274123955759</v>
      </c>
      <c r="BU31">
        <v>0.25114785973550252</v>
      </c>
      <c r="BV31">
        <v>0.1358538080625514</v>
      </c>
      <c r="BZ31">
        <v>0.1601089827687551</v>
      </c>
      <c r="CA31">
        <v>0.2086833742241519</v>
      </c>
      <c r="CB31">
        <v>0.43541447992255561</v>
      </c>
      <c r="CC31">
        <v>0.36286354675512972</v>
      </c>
      <c r="CD31">
        <v>0.34767763086229481</v>
      </c>
      <c r="CE31">
        <v>0.30837126503250728</v>
      </c>
      <c r="CF31">
        <v>0.28751512724668038</v>
      </c>
      <c r="CG31">
        <v>0.34393054328044093</v>
      </c>
      <c r="CH31">
        <v>0.16621616972750741</v>
      </c>
      <c r="CI31">
        <v>0.22493956175889121</v>
      </c>
      <c r="CJ31">
        <v>0.37882575754235009</v>
      </c>
      <c r="CK31">
        <v>0.19716409365294221</v>
      </c>
      <c r="CL31">
        <v>0.27632673897728882</v>
      </c>
      <c r="CM31">
        <v>0.32917033235073467</v>
      </c>
      <c r="CN31">
        <v>0.38361359354852881</v>
      </c>
      <c r="CO31">
        <v>0.10929983054931849</v>
      </c>
      <c r="CP31">
        <v>0.1068862757984801</v>
      </c>
      <c r="CQ31">
        <v>0.2122250455316996</v>
      </c>
      <c r="CR31">
        <v>0.29293292048073177</v>
      </c>
    </row>
    <row r="32" spans="1:101" x14ac:dyDescent="0.25">
      <c r="A32" t="s">
        <v>46</v>
      </c>
      <c r="BB32">
        <v>0.45173675353727288</v>
      </c>
      <c r="BC32">
        <v>5.0044208156773073E-2</v>
      </c>
      <c r="BD32">
        <v>0.21958676624155879</v>
      </c>
      <c r="BE32">
        <v>0.12501945236233411</v>
      </c>
      <c r="BF32">
        <v>0.30902923763289419</v>
      </c>
      <c r="BG32">
        <v>0.36389349600599608</v>
      </c>
      <c r="BH32">
        <v>0.33407824276859549</v>
      </c>
      <c r="BI32">
        <v>0.4032210498992343</v>
      </c>
      <c r="BJ32">
        <v>0.41666227989277771</v>
      </c>
      <c r="BK32">
        <v>0.39732625447204473</v>
      </c>
      <c r="BL32">
        <v>0.14291374881281541</v>
      </c>
      <c r="BM32">
        <v>0.36389885756874318</v>
      </c>
      <c r="BN32">
        <v>0.38545061151971483</v>
      </c>
      <c r="BO32">
        <v>0.34283076055681638</v>
      </c>
      <c r="BP32">
        <v>0.26831076945932242</v>
      </c>
      <c r="BQ32">
        <v>0.216153149804612</v>
      </c>
      <c r="BR32">
        <v>0.30131174479319012</v>
      </c>
      <c r="BS32">
        <v>0.38979506033714878</v>
      </c>
      <c r="BT32">
        <v>0.36082277920165812</v>
      </c>
      <c r="BU32">
        <v>0.297964717026452</v>
      </c>
      <c r="BV32">
        <v>0.19466760355431681</v>
      </c>
      <c r="BZ32">
        <v>0.14003251930636421</v>
      </c>
      <c r="CA32">
        <v>0.37646084815225461</v>
      </c>
      <c r="CB32">
        <v>0.18856697069971171</v>
      </c>
      <c r="CC32">
        <v>0.25707622244605011</v>
      </c>
      <c r="CD32">
        <v>0.18096619338027159</v>
      </c>
      <c r="CE32">
        <v>0.3157655508385987</v>
      </c>
      <c r="CF32">
        <v>0.14233032603593651</v>
      </c>
      <c r="CG32">
        <v>0.2390863682209908</v>
      </c>
      <c r="CH32">
        <v>0.1876574100327611</v>
      </c>
      <c r="CI32">
        <v>0.2612655866739082</v>
      </c>
      <c r="CJ32">
        <v>0.21847467522986419</v>
      </c>
      <c r="CK32">
        <v>0.27868095672400578</v>
      </c>
      <c r="CL32">
        <v>0.27509202956520212</v>
      </c>
      <c r="CM32">
        <v>0.32222036539235471</v>
      </c>
      <c r="CN32">
        <v>0.1198473977463794</v>
      </c>
      <c r="CO32">
        <v>0.2313670601492229</v>
      </c>
      <c r="CP32">
        <v>6.9405784739527798E-2</v>
      </c>
      <c r="CQ32">
        <v>0.24703897283161191</v>
      </c>
      <c r="CR32">
        <v>0.23576852905322149</v>
      </c>
    </row>
    <row r="33" spans="1:101" x14ac:dyDescent="0.25">
      <c r="A33" t="s">
        <v>47</v>
      </c>
      <c r="C33">
        <v>0.41817475550347288</v>
      </c>
      <c r="D33">
        <v>9.530926924209189E-2</v>
      </c>
      <c r="E33">
        <v>0.23979347389756259</v>
      </c>
      <c r="F33">
        <v>0.42381803318528549</v>
      </c>
      <c r="G33">
        <v>6.5351611942291082E-2</v>
      </c>
      <c r="H33">
        <v>0.1695163732240276</v>
      </c>
      <c r="I33">
        <v>0.24546019560792551</v>
      </c>
      <c r="J33">
        <v>0.22696806754291249</v>
      </c>
      <c r="K33">
        <v>0.35368637322462071</v>
      </c>
      <c r="L33">
        <v>0.39733753355887802</v>
      </c>
      <c r="M33">
        <v>0.2072661932460072</v>
      </c>
      <c r="N33">
        <v>0.1582907200502226</v>
      </c>
      <c r="O33">
        <v>0.26305135942594537</v>
      </c>
      <c r="P33">
        <v>0.14665175833620259</v>
      </c>
      <c r="Q33">
        <v>0.14898880650399829</v>
      </c>
      <c r="R33">
        <v>0.16707406070051009</v>
      </c>
      <c r="S33">
        <v>0.27512749805535869</v>
      </c>
      <c r="T33">
        <v>0.36203579847314338</v>
      </c>
      <c r="U33">
        <v>0.39885778212334888</v>
      </c>
      <c r="V33">
        <v>0.37905910580692831</v>
      </c>
      <c r="W33">
        <v>4.6312314546090118E-2</v>
      </c>
      <c r="AA33">
        <v>0.12615184095256601</v>
      </c>
      <c r="AB33">
        <v>0.33372387071005072</v>
      </c>
      <c r="AC33">
        <v>0.42399734494164232</v>
      </c>
      <c r="AD33">
        <v>0.42337180191795609</v>
      </c>
      <c r="AE33">
        <v>0.37250712377319839</v>
      </c>
      <c r="AF33">
        <v>0.30991407955358491</v>
      </c>
      <c r="AG33">
        <v>0.19661938529718201</v>
      </c>
      <c r="AH33">
        <v>0.10458854917194289</v>
      </c>
      <c r="AI33">
        <v>0.4266947618494018</v>
      </c>
      <c r="AJ33">
        <v>0.28950438005598828</v>
      </c>
      <c r="AK33">
        <v>0.2012596668722654</v>
      </c>
      <c r="AL33">
        <v>0.21134364059129571</v>
      </c>
      <c r="AM33">
        <v>0.36634101816904202</v>
      </c>
      <c r="AN33">
        <v>0.40970699538447253</v>
      </c>
      <c r="AO33">
        <v>0.30374034805949029</v>
      </c>
      <c r="AP33">
        <v>0.28501367823111651</v>
      </c>
      <c r="AQ33">
        <v>0.36851817206423959</v>
      </c>
      <c r="AR33">
        <v>0.2332540687133019</v>
      </c>
      <c r="AS33">
        <v>6.8192016104926312E-2</v>
      </c>
      <c r="AW33">
        <v>2.0609450552287328E-2</v>
      </c>
      <c r="AX33">
        <v>0.45076687468086329</v>
      </c>
      <c r="BB33">
        <v>0.39773104733817422</v>
      </c>
      <c r="BC33">
        <v>0.21011024693066091</v>
      </c>
      <c r="BD33">
        <v>0.3022909764891451</v>
      </c>
      <c r="BE33">
        <v>0.3492012006235739</v>
      </c>
      <c r="BF33">
        <v>0.41255717487622201</v>
      </c>
      <c r="BG33">
        <v>0.40495970967315442</v>
      </c>
      <c r="BH33">
        <v>0.34225373322428082</v>
      </c>
      <c r="BI33">
        <v>0.32809008206300361</v>
      </c>
      <c r="BJ33">
        <v>0.45194660634137651</v>
      </c>
      <c r="BK33">
        <v>0.46346498150517151</v>
      </c>
      <c r="BL33">
        <v>0.32878754927618759</v>
      </c>
      <c r="BM33">
        <v>0.36586094018961279</v>
      </c>
      <c r="BN33">
        <v>0.46896172113102319</v>
      </c>
      <c r="BO33">
        <v>0.45993560584859938</v>
      </c>
      <c r="BP33">
        <v>0.40570528414800711</v>
      </c>
      <c r="BQ33">
        <v>0.37391378454095131</v>
      </c>
      <c r="BR33">
        <v>0.40059026279275062</v>
      </c>
      <c r="BS33">
        <v>0.30511751823798777</v>
      </c>
      <c r="BT33">
        <v>0.35032926537291342</v>
      </c>
      <c r="BU33">
        <v>0.44983025562737472</v>
      </c>
      <c r="BV33">
        <v>0.24063258581689309</v>
      </c>
      <c r="BZ33">
        <v>0.2170367468008457</v>
      </c>
      <c r="CA33">
        <v>0.40042427855164869</v>
      </c>
      <c r="CB33">
        <v>0.34395094616575722</v>
      </c>
      <c r="CC33">
        <v>0.1074441453221085</v>
      </c>
      <c r="CD33">
        <v>0.15774029803231479</v>
      </c>
      <c r="CE33">
        <v>0.13857750223059381</v>
      </c>
      <c r="CF33">
        <v>0.40108228952751901</v>
      </c>
      <c r="CG33">
        <v>0.31479708492804281</v>
      </c>
      <c r="CH33">
        <v>0.38375921121078937</v>
      </c>
      <c r="CI33">
        <v>0.2380381460293729</v>
      </c>
      <c r="CJ33">
        <v>0.24386405487563181</v>
      </c>
      <c r="CK33">
        <v>0.24952302057338799</v>
      </c>
      <c r="CL33">
        <v>0.45279628681178702</v>
      </c>
      <c r="CM33">
        <v>0.35402590598816819</v>
      </c>
      <c r="CN33">
        <v>0.30137340784399758</v>
      </c>
      <c r="CO33">
        <v>0.28621787676365118</v>
      </c>
      <c r="CP33">
        <v>0.33840203481156178</v>
      </c>
      <c r="CQ33">
        <v>0.21408472044083759</v>
      </c>
      <c r="CR33">
        <v>0.23998333632159699</v>
      </c>
    </row>
    <row r="34" spans="1:101" x14ac:dyDescent="0.25">
      <c r="A34" t="s">
        <v>48</v>
      </c>
      <c r="C34">
        <v>0.36885478911222591</v>
      </c>
      <c r="D34">
        <v>0.30507051818820452</v>
      </c>
      <c r="E34">
        <v>0.23747983504879039</v>
      </c>
      <c r="F34">
        <v>0.19604039800301959</v>
      </c>
      <c r="G34">
        <v>0.24508153044996731</v>
      </c>
      <c r="H34">
        <v>0.2362092954257842</v>
      </c>
      <c r="I34">
        <v>0.20026215399418479</v>
      </c>
      <c r="J34">
        <v>0.19533389406097459</v>
      </c>
      <c r="K34">
        <v>0.23261743734140741</v>
      </c>
      <c r="L34">
        <v>0.16154093654585611</v>
      </c>
      <c r="M34">
        <v>0.2307444338369814</v>
      </c>
      <c r="N34">
        <v>0.31334212332515371</v>
      </c>
      <c r="O34">
        <v>0.25046126637898358</v>
      </c>
      <c r="P34">
        <v>0.13394791135690839</v>
      </c>
      <c r="Q34">
        <v>0.19309588420881199</v>
      </c>
      <c r="R34">
        <v>0.1352047267108466</v>
      </c>
      <c r="S34">
        <v>0.45634501497678931</v>
      </c>
      <c r="T34">
        <v>0.1259665701916711</v>
      </c>
      <c r="U34">
        <v>0.1430356052375398</v>
      </c>
      <c r="V34">
        <v>0.38363787599831328</v>
      </c>
      <c r="W34">
        <v>0.42274878358609008</v>
      </c>
      <c r="AA34">
        <v>0.324759301033618</v>
      </c>
      <c r="AB34">
        <v>0.24787832687262781</v>
      </c>
      <c r="AC34">
        <v>0.15831530078602229</v>
      </c>
      <c r="AD34">
        <v>0.1556393534551915</v>
      </c>
      <c r="AE34">
        <v>0.24369091710478191</v>
      </c>
      <c r="AF34">
        <v>0.15997764488892491</v>
      </c>
      <c r="AG34">
        <v>0.32339375612503862</v>
      </c>
      <c r="AH34">
        <v>0.33431087503399098</v>
      </c>
      <c r="AI34">
        <v>0.35280944942300252</v>
      </c>
      <c r="AJ34">
        <v>0.29586833322147238</v>
      </c>
      <c r="AK34">
        <v>0.38199942479109028</v>
      </c>
      <c r="AL34">
        <v>0.35907265201400163</v>
      </c>
      <c r="AM34">
        <v>0.27653911644511292</v>
      </c>
      <c r="AN34">
        <v>0.27585009233919539</v>
      </c>
      <c r="AO34">
        <v>0.21829513294394909</v>
      </c>
      <c r="AP34">
        <v>0.27986622983929782</v>
      </c>
      <c r="AQ34">
        <v>0.33628598206217197</v>
      </c>
      <c r="AR34">
        <v>0.2848153593315072</v>
      </c>
      <c r="AS34">
        <v>0.19207658081454729</v>
      </c>
      <c r="AW34">
        <v>0.14452382575425479</v>
      </c>
      <c r="AX34">
        <v>0.41888548714423057</v>
      </c>
      <c r="BB34">
        <v>0.41562093173728759</v>
      </c>
      <c r="BC34">
        <v>0.22697630450749701</v>
      </c>
      <c r="BD34">
        <v>0.24314610760145611</v>
      </c>
      <c r="BE34">
        <v>0.39122202147855922</v>
      </c>
      <c r="BF34">
        <v>0.31513215639745601</v>
      </c>
      <c r="BG34">
        <v>0.36169775932449272</v>
      </c>
      <c r="BH34">
        <v>0.15433740288882281</v>
      </c>
      <c r="BI34">
        <v>0.12800273497502099</v>
      </c>
      <c r="BJ34">
        <v>0.23001579511968029</v>
      </c>
      <c r="BK34">
        <v>0.18787246883533049</v>
      </c>
      <c r="BL34">
        <v>0.29224483433727438</v>
      </c>
      <c r="BM34">
        <v>0.22266766525679971</v>
      </c>
      <c r="BN34">
        <v>0.4447105714362134</v>
      </c>
      <c r="BO34">
        <v>0.40771090390080639</v>
      </c>
      <c r="BP34">
        <v>0.30125545119816127</v>
      </c>
      <c r="BQ34">
        <v>0.24376312899628949</v>
      </c>
      <c r="BR34">
        <v>0.31283838509652329</v>
      </c>
      <c r="BS34">
        <v>0.30894573861892149</v>
      </c>
      <c r="BT34">
        <v>0.35786116723560929</v>
      </c>
      <c r="BU34">
        <v>0.28264459403957248</v>
      </c>
      <c r="BV34">
        <v>0.34009623014800799</v>
      </c>
      <c r="BZ34">
        <v>0.37779378179982742</v>
      </c>
      <c r="CA34">
        <v>0.37544833991983689</v>
      </c>
      <c r="CB34">
        <v>0.42351160259962511</v>
      </c>
      <c r="CC34">
        <v>0.39907973581659839</v>
      </c>
      <c r="CD34">
        <v>0.41534912245512329</v>
      </c>
      <c r="CE34">
        <v>0.35916356226893542</v>
      </c>
      <c r="CF34">
        <v>0.29855838823374309</v>
      </c>
      <c r="CG34">
        <v>0.33105557684736392</v>
      </c>
      <c r="CH34">
        <v>0.38828084683914421</v>
      </c>
      <c r="CI34">
        <v>8.8172917916461993E-2</v>
      </c>
      <c r="CJ34">
        <v>0.122612071333838</v>
      </c>
      <c r="CK34">
        <v>0.27332624934544741</v>
      </c>
      <c r="CL34">
        <v>0.31081606753091562</v>
      </c>
      <c r="CM34">
        <v>0.30043114573287111</v>
      </c>
      <c r="CN34">
        <v>0.26459579386689452</v>
      </c>
      <c r="CO34">
        <v>0.16116287653938169</v>
      </c>
      <c r="CP34">
        <v>0.31612472038226802</v>
      </c>
      <c r="CQ34">
        <v>0.29452651517062151</v>
      </c>
      <c r="CR34">
        <v>0.34040144052431071</v>
      </c>
    </row>
    <row r="35" spans="1:101" x14ac:dyDescent="0.25">
      <c r="A35" t="s">
        <v>49</v>
      </c>
      <c r="C35">
        <v>0.24235329137415329</v>
      </c>
      <c r="D35">
        <v>0.30337063706063772</v>
      </c>
      <c r="E35">
        <v>0.398758215960972</v>
      </c>
      <c r="F35">
        <v>0.1201069754518042</v>
      </c>
      <c r="G35">
        <v>5.2477653269423018E-2</v>
      </c>
      <c r="H35">
        <v>0.28644576292613388</v>
      </c>
      <c r="I35">
        <v>0.3037742996784154</v>
      </c>
      <c r="J35">
        <v>0.22756265783328941</v>
      </c>
      <c r="K35">
        <v>0.22423802054852501</v>
      </c>
      <c r="L35">
        <v>0.16211247102056339</v>
      </c>
      <c r="M35">
        <v>0.38187945849036398</v>
      </c>
      <c r="N35">
        <v>0.25119075429556531</v>
      </c>
      <c r="O35">
        <v>9.68305318289122E-2</v>
      </c>
      <c r="P35">
        <v>0.24716122119560299</v>
      </c>
      <c r="Q35">
        <v>0.32482276284620998</v>
      </c>
      <c r="R35">
        <v>0.26560251198408658</v>
      </c>
      <c r="S35">
        <v>0.35583248789046462</v>
      </c>
      <c r="T35">
        <v>0.34583352347948532</v>
      </c>
      <c r="U35">
        <v>0.2031914177499643</v>
      </c>
      <c r="V35">
        <v>0.23591002158857219</v>
      </c>
      <c r="W35">
        <v>0.31120534508783732</v>
      </c>
      <c r="AA35">
        <v>0.45602846751027531</v>
      </c>
      <c r="AB35">
        <v>0.35746065507956448</v>
      </c>
      <c r="AC35">
        <v>0.35417733753902808</v>
      </c>
      <c r="AD35">
        <v>0.35612936914381221</v>
      </c>
      <c r="AE35">
        <v>0.252573022402033</v>
      </c>
      <c r="AF35">
        <v>0.3392203423969799</v>
      </c>
      <c r="AG35">
        <v>0.29522123646002218</v>
      </c>
      <c r="AH35">
        <v>0.19654404478802651</v>
      </c>
      <c r="AI35">
        <v>0.2572957883608234</v>
      </c>
      <c r="AJ35">
        <v>0.33635083152778977</v>
      </c>
      <c r="AK35">
        <v>0.42505213253368879</v>
      </c>
      <c r="AL35">
        <v>0.23733854389234141</v>
      </c>
      <c r="AM35">
        <v>0.41340885470830813</v>
      </c>
      <c r="AN35">
        <v>0.30674860425848149</v>
      </c>
      <c r="AO35">
        <v>0.26030090651124632</v>
      </c>
      <c r="AP35">
        <v>0.29276030529062452</v>
      </c>
      <c r="AQ35">
        <v>0.38354855856954201</v>
      </c>
      <c r="AR35">
        <v>0.26916159573142839</v>
      </c>
      <c r="AS35">
        <v>0.34789781029931721</v>
      </c>
    </row>
    <row r="36" spans="1:101" x14ac:dyDescent="0.25">
      <c r="A36" t="s">
        <v>50</v>
      </c>
      <c r="C36">
        <v>0.37411646684710642</v>
      </c>
      <c r="D36">
        <v>2.7813773840685431E-2</v>
      </c>
      <c r="E36">
        <v>0.15260235336265551</v>
      </c>
      <c r="F36">
        <v>0.17820332717553569</v>
      </c>
      <c r="G36">
        <v>0.34450395222156299</v>
      </c>
      <c r="H36">
        <v>0.37736079362915909</v>
      </c>
      <c r="I36">
        <v>0.45903272562718639</v>
      </c>
      <c r="J36">
        <v>0.43327306483773181</v>
      </c>
      <c r="K36">
        <v>0.18127102058684719</v>
      </c>
      <c r="L36">
        <v>0.19019809429770909</v>
      </c>
      <c r="M36">
        <v>0.32770950803138438</v>
      </c>
      <c r="N36">
        <v>0.20184355709943719</v>
      </c>
      <c r="O36">
        <v>0.26450844839858312</v>
      </c>
      <c r="P36">
        <v>0.39371369918990701</v>
      </c>
      <c r="Q36">
        <v>0.41456238098822162</v>
      </c>
      <c r="R36">
        <v>0.3590159480705894</v>
      </c>
      <c r="S36">
        <v>0.2281779812945674</v>
      </c>
      <c r="T36">
        <v>0.17528504419029231</v>
      </c>
      <c r="U36">
        <v>0.27685430964282509</v>
      </c>
      <c r="V36">
        <v>0.33026090496601279</v>
      </c>
      <c r="W36">
        <v>8.6685635765983024E-2</v>
      </c>
      <c r="AA36">
        <v>0.28525177901550341</v>
      </c>
      <c r="AB36">
        <v>0.20558112634006179</v>
      </c>
      <c r="AC36">
        <v>0.41893269360138569</v>
      </c>
      <c r="AD36">
        <v>0.39805189618910242</v>
      </c>
      <c r="AE36">
        <v>0.29921757125035281</v>
      </c>
      <c r="AF36">
        <v>0.34982123456098257</v>
      </c>
      <c r="AG36">
        <v>0.38338172241756568</v>
      </c>
      <c r="AH36">
        <v>0.32666851108918799</v>
      </c>
      <c r="AI36">
        <v>0.29731860090093398</v>
      </c>
      <c r="AJ36">
        <v>0.36692576667768639</v>
      </c>
      <c r="AK36">
        <v>0.27838141004807071</v>
      </c>
      <c r="AL36">
        <v>0.34069836036593099</v>
      </c>
      <c r="AM36">
        <v>0.26364870616485059</v>
      </c>
      <c r="AN36">
        <v>0.27200061502643919</v>
      </c>
      <c r="AO36">
        <v>0.3510699338778433</v>
      </c>
      <c r="AP36">
        <v>0.31905837918078211</v>
      </c>
      <c r="AQ36">
        <v>0.42163838797048792</v>
      </c>
      <c r="AR36">
        <v>0.34698614375062908</v>
      </c>
      <c r="AS36">
        <v>0.44340031115295758</v>
      </c>
    </row>
    <row r="37" spans="1:101" x14ac:dyDescent="0.25">
      <c r="A37" t="s">
        <v>51</v>
      </c>
      <c r="C37">
        <v>0.1593026758571808</v>
      </c>
      <c r="D37">
        <v>0.12115834424832669</v>
      </c>
      <c r="E37">
        <v>0.38025516822437178</v>
      </c>
      <c r="F37">
        <v>0.217039895333039</v>
      </c>
      <c r="G37">
        <v>0.2302179507528716</v>
      </c>
      <c r="H37">
        <v>0.33200450968529432</v>
      </c>
      <c r="I37">
        <v>0.24827818096190529</v>
      </c>
      <c r="J37">
        <v>0.25366283039029031</v>
      </c>
      <c r="K37">
        <v>0.23083634629505059</v>
      </c>
      <c r="L37">
        <v>0.30470587692620721</v>
      </c>
      <c r="M37">
        <v>0.39476929820835588</v>
      </c>
      <c r="N37">
        <v>0.2392018682713655</v>
      </c>
      <c r="O37">
        <v>0.2006257081242557</v>
      </c>
      <c r="P37">
        <v>0.2198953620410522</v>
      </c>
      <c r="Q37">
        <v>0.40460606610362182</v>
      </c>
      <c r="R37">
        <v>0.33049603798456612</v>
      </c>
      <c r="S37">
        <v>0.25987936920992633</v>
      </c>
      <c r="T37">
        <v>0.35185201063241073</v>
      </c>
      <c r="U37">
        <v>0.36817421013163282</v>
      </c>
      <c r="V37">
        <v>0.28008859814753728</v>
      </c>
      <c r="W37">
        <v>0.13393644789977149</v>
      </c>
      <c r="AA37">
        <v>0.17212463543172249</v>
      </c>
      <c r="AB37">
        <v>0.19386115241475729</v>
      </c>
      <c r="AC37">
        <v>0.38844065641082021</v>
      </c>
      <c r="AD37">
        <v>0.2433753561167496</v>
      </c>
      <c r="AE37">
        <v>0.34821429705569812</v>
      </c>
      <c r="AF37">
        <v>0.18424795580637029</v>
      </c>
      <c r="AG37">
        <v>0.40112242873901099</v>
      </c>
      <c r="AH37">
        <v>0.32352463430167</v>
      </c>
      <c r="AI37">
        <v>0.42024054485608642</v>
      </c>
      <c r="AJ37">
        <v>0.30233748748940481</v>
      </c>
      <c r="AK37">
        <v>0.40473509121384771</v>
      </c>
      <c r="AL37">
        <v>0.28251545263472633</v>
      </c>
      <c r="AM37">
        <v>0.39293635386189679</v>
      </c>
      <c r="AN37">
        <v>0.44227496714722442</v>
      </c>
      <c r="AO37">
        <v>0.25623704010836562</v>
      </c>
      <c r="AP37">
        <v>0.28039784282740049</v>
      </c>
      <c r="AQ37">
        <v>0.46938481167251089</v>
      </c>
      <c r="AR37">
        <v>0.30365414558369791</v>
      </c>
      <c r="AS37">
        <v>0.39076207985232542</v>
      </c>
      <c r="BD37">
        <v>0.33204723944018821</v>
      </c>
      <c r="BE37">
        <v>0.32471383515517671</v>
      </c>
      <c r="BF37">
        <v>0.44622750786055149</v>
      </c>
      <c r="BG37">
        <v>0.34929473016901008</v>
      </c>
      <c r="BH37">
        <v>0.35789701226138082</v>
      </c>
      <c r="BI37">
        <v>0.40811983754472259</v>
      </c>
      <c r="BJ37">
        <v>0.47340274153465811</v>
      </c>
      <c r="BK37">
        <v>0.39075330185615592</v>
      </c>
      <c r="BL37">
        <v>0.45815506286752489</v>
      </c>
      <c r="BM37">
        <v>0.34488022815698532</v>
      </c>
      <c r="BN37">
        <v>0.29305333483154289</v>
      </c>
      <c r="BO37">
        <v>0.18722864352199459</v>
      </c>
      <c r="BP37">
        <v>0.20016341459154499</v>
      </c>
      <c r="BQ37">
        <v>0.25088212365404078</v>
      </c>
      <c r="BR37">
        <v>0.3555935459507843</v>
      </c>
      <c r="BS37">
        <v>0.29011023228850669</v>
      </c>
      <c r="BT37">
        <v>4.9143272642665867E-2</v>
      </c>
      <c r="BU37">
        <v>0.1633503738360261</v>
      </c>
      <c r="BV37">
        <v>0.16382508129388179</v>
      </c>
      <c r="BZ37">
        <v>0.28210853491543381</v>
      </c>
      <c r="CA37">
        <v>0.18789253196306829</v>
      </c>
      <c r="CB37">
        <v>0.2298447224634414</v>
      </c>
      <c r="CC37">
        <v>0.4011015882299161</v>
      </c>
      <c r="CD37">
        <v>0.35577243769226929</v>
      </c>
      <c r="CE37">
        <v>0.31324029804714137</v>
      </c>
      <c r="CF37">
        <v>0.35912684195419797</v>
      </c>
      <c r="CG37">
        <v>0.27696495528494469</v>
      </c>
      <c r="CH37">
        <v>0.36489489882206178</v>
      </c>
      <c r="CI37">
        <v>0.39099322281011228</v>
      </c>
      <c r="CJ37">
        <v>0.39384981667961899</v>
      </c>
      <c r="CK37">
        <v>0.16740224834392561</v>
      </c>
      <c r="CL37">
        <v>0.45579862886890599</v>
      </c>
      <c r="CM37">
        <v>0.12357384205576311</v>
      </c>
      <c r="CN37">
        <v>0.28589611705897039</v>
      </c>
      <c r="CO37">
        <v>0.31563529769645599</v>
      </c>
      <c r="CP37">
        <v>0.46244890337455302</v>
      </c>
      <c r="CQ37">
        <v>0.31269860134301652</v>
      </c>
      <c r="CR37">
        <v>0.36666403894984201</v>
      </c>
    </row>
    <row r="38" spans="1:101" x14ac:dyDescent="0.25">
      <c r="A38" t="s">
        <v>52</v>
      </c>
      <c r="C38">
        <v>0.455566570097378</v>
      </c>
      <c r="D38">
        <v>0.2196839961694762</v>
      </c>
      <c r="E38">
        <v>0.29076329794923039</v>
      </c>
      <c r="F38">
        <v>0.32300115174775451</v>
      </c>
      <c r="G38">
        <v>0.37871847635654388</v>
      </c>
      <c r="H38">
        <v>0.34160919024606751</v>
      </c>
      <c r="I38">
        <v>0.40942848697477691</v>
      </c>
      <c r="J38">
        <v>0.24440305010431179</v>
      </c>
      <c r="K38">
        <v>0.34795625287465198</v>
      </c>
      <c r="L38">
        <v>0.36815749232559902</v>
      </c>
      <c r="M38">
        <v>0.30117559278103739</v>
      </c>
      <c r="N38">
        <v>0.25333153432407712</v>
      </c>
      <c r="O38">
        <v>0.30749859758319731</v>
      </c>
      <c r="P38">
        <v>0.29959366758327283</v>
      </c>
      <c r="Q38">
        <v>0.44881015219968778</v>
      </c>
      <c r="R38">
        <v>0.23437282382300431</v>
      </c>
      <c r="S38">
        <v>0.30024828238500839</v>
      </c>
      <c r="T38">
        <v>0.19781421927110149</v>
      </c>
      <c r="U38">
        <v>0.25812875442066502</v>
      </c>
      <c r="V38">
        <v>0.26573501685950562</v>
      </c>
      <c r="W38">
        <v>0.28374564787411322</v>
      </c>
      <c r="AA38">
        <v>0.2378714444394841</v>
      </c>
      <c r="AB38">
        <v>0.27700402429136373</v>
      </c>
      <c r="AC38">
        <v>0.31199119909885031</v>
      </c>
      <c r="AD38">
        <v>0.356241706744994</v>
      </c>
      <c r="AE38">
        <v>0.42780257211962841</v>
      </c>
      <c r="AF38">
        <v>0.35720436597892452</v>
      </c>
      <c r="AG38">
        <v>0.36818969746941588</v>
      </c>
      <c r="AH38">
        <v>0.38251788136547132</v>
      </c>
      <c r="AI38">
        <v>0.33032609923313222</v>
      </c>
      <c r="AJ38">
        <v>0.33772331346906748</v>
      </c>
      <c r="AK38">
        <v>0.38604539776173868</v>
      </c>
      <c r="AL38">
        <v>0.3581858394451955</v>
      </c>
      <c r="AM38">
        <v>0.36503847013680568</v>
      </c>
      <c r="AN38">
        <v>0.32905335223226678</v>
      </c>
      <c r="AO38">
        <v>0.33654182598715821</v>
      </c>
      <c r="AP38">
        <v>0.36541795235130098</v>
      </c>
      <c r="AQ38">
        <v>0.45786883542654128</v>
      </c>
      <c r="AR38">
        <v>0.33957989984569692</v>
      </c>
      <c r="AS38">
        <v>0.33675491028578181</v>
      </c>
      <c r="BD38">
        <v>0.37334771916863491</v>
      </c>
      <c r="BE38">
        <v>0.26505994639991792</v>
      </c>
      <c r="BF38">
        <v>0.35127616537920447</v>
      </c>
      <c r="BG38">
        <v>0.3023331251886533</v>
      </c>
      <c r="BH38">
        <v>0.44467316839344889</v>
      </c>
      <c r="BI38">
        <v>0.30015601986457457</v>
      </c>
      <c r="BJ38">
        <v>0.38620369320391129</v>
      </c>
      <c r="BK38">
        <v>0.36806023755480072</v>
      </c>
      <c r="BL38">
        <v>0.38417941239995512</v>
      </c>
      <c r="BM38">
        <v>0.33941535674626128</v>
      </c>
      <c r="BN38">
        <v>0.38638235600772031</v>
      </c>
      <c r="BO38">
        <v>0.29194618490218488</v>
      </c>
      <c r="BP38">
        <v>0.40832638159115697</v>
      </c>
      <c r="BQ38">
        <v>0.35403201602757939</v>
      </c>
      <c r="BR38">
        <v>0.37894544995849622</v>
      </c>
      <c r="BS38">
        <v>0.35445563761913479</v>
      </c>
      <c r="BT38">
        <v>0.35522591482381832</v>
      </c>
      <c r="BU38">
        <v>0.33897081363928672</v>
      </c>
      <c r="BV38">
        <v>0.33974955066107049</v>
      </c>
      <c r="BZ38">
        <v>0.35413023794247928</v>
      </c>
      <c r="CA38">
        <v>0.29851089159080241</v>
      </c>
      <c r="CB38">
        <v>0.44669473565635709</v>
      </c>
      <c r="CC38">
        <v>0.35851423431499457</v>
      </c>
      <c r="CD38">
        <v>0.4186383828156679</v>
      </c>
      <c r="CE38">
        <v>0.35623164571344801</v>
      </c>
      <c r="CF38">
        <v>0.42825384229784669</v>
      </c>
      <c r="CG38">
        <v>0.33146969573489637</v>
      </c>
      <c r="CH38">
        <v>0.44236434087327842</v>
      </c>
      <c r="CI38">
        <v>0.34591570414336698</v>
      </c>
      <c r="CJ38">
        <v>0.15416626409992709</v>
      </c>
      <c r="CK38">
        <v>0.38571371982424901</v>
      </c>
      <c r="CL38">
        <v>0.3672612969394865</v>
      </c>
      <c r="CM38">
        <v>0.32219531060460221</v>
      </c>
      <c r="CN38">
        <v>0.38290438459191739</v>
      </c>
      <c r="CO38">
        <v>0.33644678418391211</v>
      </c>
      <c r="CP38">
        <v>0.41582445200909479</v>
      </c>
      <c r="CQ38">
        <v>0.36263261921892631</v>
      </c>
      <c r="CR38">
        <v>0.39779337191097419</v>
      </c>
    </row>
    <row r="39" spans="1:101" x14ac:dyDescent="0.25">
      <c r="A39" t="s">
        <v>53</v>
      </c>
      <c r="C39">
        <v>0.33766960510823502</v>
      </c>
      <c r="D39">
        <v>0.14610597689134369</v>
      </c>
      <c r="E39">
        <v>0.38269824566371829</v>
      </c>
      <c r="F39">
        <v>0.24403780732056751</v>
      </c>
      <c r="G39">
        <v>0.28554473123289098</v>
      </c>
      <c r="H39">
        <v>0.33720442613395207</v>
      </c>
      <c r="I39">
        <v>0.34756647765096971</v>
      </c>
      <c r="J39">
        <v>0.2299907427449624</v>
      </c>
      <c r="K39">
        <v>0.1820794693037453</v>
      </c>
      <c r="L39">
        <v>0.32197583561589838</v>
      </c>
      <c r="M39">
        <v>0.38095155482236559</v>
      </c>
      <c r="N39">
        <v>0.33569998812738411</v>
      </c>
      <c r="O39">
        <v>0.39293691896416583</v>
      </c>
      <c r="P39">
        <v>0.41440308583981222</v>
      </c>
      <c r="Q39">
        <v>0.38109356089352558</v>
      </c>
      <c r="R39">
        <v>0.3811932376346846</v>
      </c>
      <c r="S39">
        <v>0.45571766324022522</v>
      </c>
      <c r="T39">
        <v>0.24899733691069489</v>
      </c>
      <c r="U39">
        <v>3.1010901837854259E-2</v>
      </c>
      <c r="V39">
        <v>0.1236370545274892</v>
      </c>
      <c r="W39">
        <v>0.2077072110091065</v>
      </c>
      <c r="AA39">
        <v>0.2488612572756167</v>
      </c>
      <c r="AB39">
        <v>0.3919722174075197</v>
      </c>
      <c r="AC39">
        <v>0.33866174398982363</v>
      </c>
      <c r="AD39">
        <v>0.40509574487894712</v>
      </c>
      <c r="AE39">
        <v>0.41827507431890038</v>
      </c>
      <c r="AF39">
        <v>0.33481138955246043</v>
      </c>
      <c r="AG39">
        <v>0.40958504514628968</v>
      </c>
      <c r="AH39">
        <v>0.43931578432756291</v>
      </c>
      <c r="AI39">
        <v>0.35889612943124682</v>
      </c>
      <c r="AJ39">
        <v>0.29803612095599558</v>
      </c>
      <c r="AK39">
        <v>0.34634700259870999</v>
      </c>
      <c r="AL39">
        <v>0.3160076032196098</v>
      </c>
      <c r="AM39">
        <v>0.45696855974036538</v>
      </c>
      <c r="AN39">
        <v>0.40060311645610919</v>
      </c>
      <c r="AO39">
        <v>0.40150349084188031</v>
      </c>
      <c r="AP39">
        <v>0.2414111359720309</v>
      </c>
      <c r="AQ39">
        <v>0.27766144776032298</v>
      </c>
      <c r="AR39">
        <v>0.34264068296822781</v>
      </c>
      <c r="AS39">
        <v>0.43894220810420331</v>
      </c>
    </row>
    <row r="40" spans="1:101" x14ac:dyDescent="0.25">
      <c r="A40" t="s">
        <v>54</v>
      </c>
      <c r="C40">
        <v>0.42749012732574332</v>
      </c>
      <c r="D40">
        <v>0.2587753524205077</v>
      </c>
      <c r="E40">
        <v>0.2859618685860203</v>
      </c>
      <c r="F40">
        <v>0.43436122055879489</v>
      </c>
      <c r="G40">
        <v>0.34422245201560903</v>
      </c>
      <c r="H40">
        <v>0.34235872493584052</v>
      </c>
      <c r="I40">
        <v>0.41512370890452338</v>
      </c>
      <c r="J40">
        <v>0.23668452969036691</v>
      </c>
      <c r="K40">
        <v>0.36093733924389781</v>
      </c>
      <c r="L40">
        <v>0.36307253696046321</v>
      </c>
      <c r="M40">
        <v>0.34728629075776818</v>
      </c>
      <c r="N40">
        <v>0.30289598930837092</v>
      </c>
      <c r="O40">
        <v>0.31629553160936591</v>
      </c>
      <c r="P40">
        <v>0.31273344161155531</v>
      </c>
      <c r="Q40">
        <v>0.22540824612775301</v>
      </c>
      <c r="R40">
        <v>0.27363226680294273</v>
      </c>
      <c r="S40">
        <v>0.40731372085860951</v>
      </c>
      <c r="T40">
        <v>0.30978768521868749</v>
      </c>
      <c r="U40">
        <v>0.21065710410396959</v>
      </c>
      <c r="V40">
        <v>0.23065179902008681</v>
      </c>
      <c r="W40">
        <v>0.1157849587447075</v>
      </c>
      <c r="AA40">
        <v>0.2590261497897966</v>
      </c>
      <c r="AB40">
        <v>0.20248479731713781</v>
      </c>
      <c r="AC40">
        <v>0.32377394451476887</v>
      </c>
      <c r="AD40">
        <v>0.28700627356057479</v>
      </c>
      <c r="AE40">
        <v>0.1214495631125561</v>
      </c>
      <c r="AF40">
        <v>0.43772474446508791</v>
      </c>
      <c r="AG40">
        <v>0.45400432538350932</v>
      </c>
      <c r="AH40">
        <v>0.37519135608379939</v>
      </c>
      <c r="AI40">
        <v>0.42422329976920709</v>
      </c>
      <c r="AJ40">
        <v>0.38278007283903631</v>
      </c>
      <c r="AK40">
        <v>0.27350038633836699</v>
      </c>
      <c r="AL40">
        <v>0.34804619012329902</v>
      </c>
      <c r="AM40">
        <v>0.37513929878261287</v>
      </c>
      <c r="AN40">
        <v>0.43945709663569449</v>
      </c>
      <c r="AO40">
        <v>0.26995212666548679</v>
      </c>
      <c r="AP40">
        <v>0.40886716577825949</v>
      </c>
      <c r="AQ40">
        <v>0.39631699849472912</v>
      </c>
      <c r="AR40">
        <v>0.24960067336076891</v>
      </c>
      <c r="AS40">
        <v>0.42855785249298972</v>
      </c>
    </row>
    <row r="41" spans="1:101" x14ac:dyDescent="0.25">
      <c r="A41" t="s">
        <v>55</v>
      </c>
      <c r="C41">
        <v>0.36345344389129791</v>
      </c>
      <c r="D41">
        <v>0.29287423878949009</v>
      </c>
      <c r="E41">
        <v>0.19421974863054639</v>
      </c>
      <c r="F41">
        <v>9.8687469314717197E-2</v>
      </c>
      <c r="G41">
        <v>0.1326930517987516</v>
      </c>
      <c r="H41">
        <v>0.34377799108890289</v>
      </c>
      <c r="I41">
        <v>0.3613574470509438</v>
      </c>
      <c r="J41">
        <v>0.30862073737308843</v>
      </c>
      <c r="K41">
        <v>0.40896316445473119</v>
      </c>
      <c r="L41">
        <v>0.33547490917303752</v>
      </c>
      <c r="M41">
        <v>0.42166168509631269</v>
      </c>
      <c r="N41">
        <v>0.2467422969723975</v>
      </c>
      <c r="O41">
        <v>0.25571134958932112</v>
      </c>
      <c r="P41">
        <v>0.30246548821422908</v>
      </c>
      <c r="Q41">
        <v>0.27716978480844728</v>
      </c>
      <c r="R41">
        <v>0.16461411086478289</v>
      </c>
      <c r="S41">
        <v>0.29276058309601438</v>
      </c>
      <c r="T41">
        <v>0.4345967716767154</v>
      </c>
      <c r="U41">
        <v>0.37183134953730629</v>
      </c>
      <c r="V41">
        <v>0.39197282220445839</v>
      </c>
      <c r="W41">
        <v>0.42382250479783462</v>
      </c>
      <c r="AA41">
        <v>0.46093980849482408</v>
      </c>
      <c r="AB41">
        <v>0.31321609032723319</v>
      </c>
      <c r="AC41">
        <v>0.35802339483360612</v>
      </c>
      <c r="AD41">
        <v>0.37345327327238742</v>
      </c>
      <c r="AE41">
        <v>0.39664911635102867</v>
      </c>
      <c r="AF41">
        <v>0.41668898735598181</v>
      </c>
      <c r="AG41">
        <v>0.39504686118986521</v>
      </c>
      <c r="AH41">
        <v>0.45653426517250678</v>
      </c>
      <c r="AI41">
        <v>0.35680285593952471</v>
      </c>
      <c r="AJ41">
        <v>0.41066162577515219</v>
      </c>
      <c r="AK41">
        <v>0.42448448391469151</v>
      </c>
      <c r="AL41">
        <v>0.34967148994989972</v>
      </c>
      <c r="AM41">
        <v>0.41166282512150931</v>
      </c>
      <c r="AN41">
        <v>0.43236862871629927</v>
      </c>
      <c r="AO41">
        <v>0.4053234899154593</v>
      </c>
      <c r="AP41">
        <v>0.42322301436862397</v>
      </c>
      <c r="AQ41">
        <v>0.42514182969179382</v>
      </c>
      <c r="AR41">
        <v>0.48171320977961057</v>
      </c>
      <c r="AS41">
        <v>0.41950744303217791</v>
      </c>
      <c r="BD41">
        <v>0.42041150774539793</v>
      </c>
      <c r="BE41">
        <v>0.31464709031470228</v>
      </c>
      <c r="BF41">
        <v>0.34051890288978581</v>
      </c>
      <c r="BG41">
        <v>0.30614223114378752</v>
      </c>
      <c r="BH41">
        <v>0.44609606863610329</v>
      </c>
      <c r="BI41">
        <v>0.4226572274328449</v>
      </c>
      <c r="BJ41">
        <v>0.46160755789612112</v>
      </c>
      <c r="BK41">
        <v>0.38912154795170739</v>
      </c>
      <c r="BL41">
        <v>0.45354386820530079</v>
      </c>
      <c r="BM41">
        <v>0.41036475930239952</v>
      </c>
      <c r="BN41">
        <v>0.3833566436252398</v>
      </c>
      <c r="BO41">
        <v>0.34702011006274752</v>
      </c>
      <c r="BP41">
        <v>0.35116897649935253</v>
      </c>
      <c r="BQ41">
        <v>0.2936958767874096</v>
      </c>
      <c r="BR41">
        <v>0.2407663300631997</v>
      </c>
      <c r="BS41">
        <v>0.31648460323675992</v>
      </c>
      <c r="BT41">
        <v>0.35514924618118737</v>
      </c>
      <c r="BU41">
        <v>0.24294982017665931</v>
      </c>
      <c r="BV41">
        <v>0.24119698875660711</v>
      </c>
      <c r="BZ41">
        <v>0.38274782749571368</v>
      </c>
      <c r="CA41">
        <v>0.3678348818432372</v>
      </c>
      <c r="CB41">
        <v>0.39854368244549532</v>
      </c>
      <c r="CC41">
        <v>0.33050412535205792</v>
      </c>
      <c r="CD41">
        <v>0.26044549652510268</v>
      </c>
      <c r="CE41">
        <v>0.41659525754116272</v>
      </c>
      <c r="CF41">
        <v>0.36378491602899438</v>
      </c>
      <c r="CG41">
        <v>0.44980815914948957</v>
      </c>
      <c r="CH41">
        <v>0.37620993008166898</v>
      </c>
      <c r="CI41">
        <v>0.27878524451924958</v>
      </c>
      <c r="CJ41">
        <v>0.18266703120263009</v>
      </c>
      <c r="CK41">
        <v>0.34373238525453992</v>
      </c>
      <c r="CL41">
        <v>0.2942210188643018</v>
      </c>
      <c r="CM41">
        <v>0.37367256879741578</v>
      </c>
      <c r="CN41">
        <v>0.38606075523312627</v>
      </c>
      <c r="CO41">
        <v>0.40028359030725308</v>
      </c>
      <c r="CP41">
        <v>0.37435297560494779</v>
      </c>
      <c r="CQ41">
        <v>0.2509553566711939</v>
      </c>
      <c r="CR41">
        <v>0.35904894302264878</v>
      </c>
    </row>
    <row r="42" spans="1:101" x14ac:dyDescent="0.25">
      <c r="A42" t="s">
        <v>56</v>
      </c>
      <c r="C42">
        <v>0.4306899359952831</v>
      </c>
      <c r="D42">
        <v>0.14658560722584671</v>
      </c>
      <c r="E42">
        <v>0.39954742900256801</v>
      </c>
      <c r="F42">
        <v>0.30979443768867931</v>
      </c>
      <c r="G42">
        <v>0.35099976701039842</v>
      </c>
      <c r="H42">
        <v>0.35991363795141179</v>
      </c>
      <c r="I42">
        <v>0.37061806938757552</v>
      </c>
      <c r="J42">
        <v>0.34010186213391302</v>
      </c>
      <c r="K42">
        <v>0.46281943531755892</v>
      </c>
      <c r="L42">
        <v>0.41025450168987848</v>
      </c>
      <c r="M42">
        <v>0.39598395073531317</v>
      </c>
      <c r="N42">
        <v>0.4183232614661217</v>
      </c>
      <c r="O42">
        <v>0.41410424190059458</v>
      </c>
      <c r="P42">
        <v>0.32095003640780301</v>
      </c>
      <c r="Q42">
        <v>0.39624058294208198</v>
      </c>
      <c r="R42">
        <v>0.24781600596647649</v>
      </c>
      <c r="S42">
        <v>0.27714130589025882</v>
      </c>
      <c r="T42">
        <v>0.26181537380920372</v>
      </c>
      <c r="U42">
        <v>0.23877288066999691</v>
      </c>
      <c r="V42">
        <v>0.24575378075017179</v>
      </c>
      <c r="W42">
        <v>0.27347230933812122</v>
      </c>
      <c r="AA42">
        <v>0.44318468024446811</v>
      </c>
      <c r="AB42">
        <v>0.24462711796697251</v>
      </c>
      <c r="AC42">
        <v>0.45521337844363569</v>
      </c>
      <c r="AD42">
        <v>0.43429938655014561</v>
      </c>
      <c r="AE42">
        <v>0.44918255173888721</v>
      </c>
      <c r="AF42">
        <v>0.3480008183695546</v>
      </c>
      <c r="AG42">
        <v>0.34621439364813728</v>
      </c>
      <c r="AH42">
        <v>0.44353334254672672</v>
      </c>
      <c r="AI42">
        <v>0.39707256374399719</v>
      </c>
      <c r="AJ42">
        <v>0.18950192248839981</v>
      </c>
      <c r="AK42">
        <v>0.1104306571080123</v>
      </c>
      <c r="AL42">
        <v>0.44382776237363908</v>
      </c>
      <c r="AM42">
        <v>0.34521254492987619</v>
      </c>
      <c r="AN42">
        <v>0.37435196820061323</v>
      </c>
      <c r="AO42">
        <v>0.37569667454995892</v>
      </c>
      <c r="AP42">
        <v>0.39086211919997571</v>
      </c>
      <c r="AQ42">
        <v>0.45433790797998308</v>
      </c>
      <c r="AR42">
        <v>0.32457294537531473</v>
      </c>
      <c r="AS42">
        <v>0.38568151656326682</v>
      </c>
      <c r="BD42">
        <v>0.42103268282497619</v>
      </c>
      <c r="BE42">
        <v>0.3848970137154416</v>
      </c>
      <c r="BF42">
        <v>0.42011076157923211</v>
      </c>
      <c r="BG42">
        <v>0.33244986205346239</v>
      </c>
      <c r="BH42">
        <v>0.43259108747600811</v>
      </c>
      <c r="BI42">
        <v>0.43807305884490277</v>
      </c>
      <c r="BJ42">
        <v>0.39769641776543752</v>
      </c>
      <c r="BK42">
        <v>0.38160754957342868</v>
      </c>
      <c r="BL42">
        <v>0.41997170941694489</v>
      </c>
      <c r="BM42">
        <v>0.32301653329554803</v>
      </c>
      <c r="BN42">
        <v>0.23468096657488499</v>
      </c>
      <c r="BO42">
        <v>0.25503296058898522</v>
      </c>
      <c r="BP42">
        <v>0.35466885523197572</v>
      </c>
      <c r="BQ42">
        <v>0.37390617234194379</v>
      </c>
      <c r="BR42">
        <v>0.38303782267003572</v>
      </c>
      <c r="BS42">
        <v>0.3632581667008461</v>
      </c>
      <c r="BT42">
        <v>0.35551461587369337</v>
      </c>
      <c r="BU42">
        <v>0.33418850268200379</v>
      </c>
      <c r="BV42">
        <v>0.18798102108081741</v>
      </c>
      <c r="BZ42">
        <v>0.34871243025942777</v>
      </c>
      <c r="CA42">
        <v>0.44511723493320898</v>
      </c>
      <c r="CB42">
        <v>0.40514384436331469</v>
      </c>
      <c r="CC42">
        <v>0.43012055092520479</v>
      </c>
      <c r="CD42">
        <v>0.47029874375468678</v>
      </c>
      <c r="CE42">
        <v>0.28413024186639457</v>
      </c>
      <c r="CF42">
        <v>0.43798824047292467</v>
      </c>
      <c r="CG42">
        <v>0.45475376195185091</v>
      </c>
      <c r="CH42">
        <v>0.43038989229630831</v>
      </c>
      <c r="CI42">
        <v>0.33253498663646591</v>
      </c>
      <c r="CJ42">
        <v>0.40227689854410431</v>
      </c>
      <c r="CK42">
        <v>0.39971534204184289</v>
      </c>
      <c r="CL42">
        <v>0.43786961669275859</v>
      </c>
      <c r="CM42">
        <v>0.38204580733692312</v>
      </c>
      <c r="CN42">
        <v>0.36172469263690621</v>
      </c>
      <c r="CO42">
        <v>0.36852323676996518</v>
      </c>
      <c r="CP42">
        <v>0.43104553997691131</v>
      </c>
      <c r="CQ42">
        <v>0.43893480141614349</v>
      </c>
      <c r="CR42">
        <v>0.38646483920042413</v>
      </c>
    </row>
    <row r="43" spans="1:101" x14ac:dyDescent="0.25">
      <c r="A43" t="s">
        <v>57</v>
      </c>
      <c r="BD43">
        <v>0.4240632959657516</v>
      </c>
      <c r="BE43">
        <v>0.34126355060023222</v>
      </c>
      <c r="BF43">
        <v>0.31142543958067892</v>
      </c>
      <c r="BG43">
        <v>0.26592019001845102</v>
      </c>
      <c r="BH43">
        <v>0.27638557837722988</v>
      </c>
      <c r="BI43">
        <v>0.408838629519995</v>
      </c>
      <c r="BJ43">
        <v>0.4259294326315135</v>
      </c>
      <c r="BK43">
        <v>0.3909680284989599</v>
      </c>
      <c r="BL43">
        <v>0.34994555097682778</v>
      </c>
      <c r="BM43">
        <v>0.28980237698322608</v>
      </c>
      <c r="BN43">
        <v>0.39161817308510288</v>
      </c>
      <c r="BO43">
        <v>0.40904912230151219</v>
      </c>
      <c r="BP43">
        <v>0.44732736415905489</v>
      </c>
      <c r="BQ43">
        <v>0.31908008168703478</v>
      </c>
      <c r="BR43">
        <v>0.24619675977077959</v>
      </c>
      <c r="BS43">
        <v>0.30928750893064488</v>
      </c>
      <c r="BT43">
        <v>0.40612238077723373</v>
      </c>
      <c r="BU43">
        <v>0.35587911368458852</v>
      </c>
      <c r="BV43">
        <v>0.1639034617622116</v>
      </c>
      <c r="BZ43">
        <v>0.31387729439795931</v>
      </c>
      <c r="CA43">
        <v>0.31348518728937408</v>
      </c>
      <c r="CB43">
        <v>0.36710329615144771</v>
      </c>
      <c r="CC43">
        <v>0.34875445438049268</v>
      </c>
      <c r="CD43">
        <v>0.45910222558333502</v>
      </c>
      <c r="CE43">
        <v>0.36211205605837432</v>
      </c>
      <c r="CF43">
        <v>0.1947112229079489</v>
      </c>
      <c r="CG43">
        <v>0.32395426414552081</v>
      </c>
      <c r="CH43">
        <v>0.29656972559014899</v>
      </c>
      <c r="CI43">
        <v>0.35807769173239817</v>
      </c>
      <c r="CJ43">
        <v>0.30134948722098032</v>
      </c>
      <c r="CK43">
        <v>0.34827113522307579</v>
      </c>
      <c r="CL43">
        <v>0.30122512963984133</v>
      </c>
      <c r="CM43">
        <v>0.3862679482572231</v>
      </c>
      <c r="CN43">
        <v>0.44772878194479332</v>
      </c>
      <c r="CO43">
        <v>0.29579426540612153</v>
      </c>
      <c r="CP43">
        <v>0.41642385959011952</v>
      </c>
      <c r="CQ43">
        <v>0.33509435642194613</v>
      </c>
      <c r="CR43">
        <v>0.320249312939342</v>
      </c>
    </row>
    <row r="44" spans="1:101" x14ac:dyDescent="0.25">
      <c r="A44" t="s">
        <v>58</v>
      </c>
      <c r="C44">
        <v>0.42908841725265412</v>
      </c>
      <c r="D44">
        <v>0.12973670856381611</v>
      </c>
      <c r="E44">
        <v>0.29821849292305319</v>
      </c>
      <c r="F44">
        <v>0.19207407212964819</v>
      </c>
      <c r="G44">
        <v>0.27840982909573059</v>
      </c>
      <c r="H44">
        <v>0.39226568597661121</v>
      </c>
      <c r="I44">
        <v>0.27559434977930292</v>
      </c>
      <c r="J44">
        <v>0.26630616251904349</v>
      </c>
      <c r="K44">
        <v>0.25507317141338759</v>
      </c>
      <c r="L44">
        <v>0.28494239332351251</v>
      </c>
      <c r="M44">
        <v>0.42392327072582991</v>
      </c>
      <c r="N44">
        <v>0.13008566998314749</v>
      </c>
      <c r="O44">
        <v>0.1937410318408592</v>
      </c>
      <c r="P44">
        <v>0.217637025669074</v>
      </c>
      <c r="Q44">
        <v>0.22670578106597511</v>
      </c>
      <c r="R44">
        <v>0.1827706262062421</v>
      </c>
      <c r="S44">
        <v>0.46018204948641889</v>
      </c>
      <c r="T44">
        <v>0.29355461957450968</v>
      </c>
      <c r="U44">
        <v>0.27746477761928351</v>
      </c>
      <c r="V44">
        <v>0.28523342381905248</v>
      </c>
      <c r="W44">
        <v>0.28413633359609802</v>
      </c>
      <c r="AA44">
        <v>0.227750278096292</v>
      </c>
      <c r="AB44">
        <v>0.15294599449595711</v>
      </c>
      <c r="AC44">
        <v>0.42371123038802938</v>
      </c>
      <c r="AD44">
        <v>0.2178899188679822</v>
      </c>
      <c r="AE44">
        <v>0.4439376790474972</v>
      </c>
      <c r="AF44">
        <v>0.30701210938156981</v>
      </c>
      <c r="AG44">
        <v>0.29978766126529849</v>
      </c>
      <c r="AH44">
        <v>0.31136599997274222</v>
      </c>
      <c r="AI44">
        <v>0.24205220528348981</v>
      </c>
      <c r="AJ44">
        <v>0.28221979438946648</v>
      </c>
      <c r="AK44">
        <v>0.2216147980035959</v>
      </c>
      <c r="AL44">
        <v>0.40022157698824912</v>
      </c>
      <c r="AM44">
        <v>0.4489794617384758</v>
      </c>
      <c r="AN44">
        <v>0.34283656884025221</v>
      </c>
      <c r="AO44">
        <v>0.39006660247028041</v>
      </c>
      <c r="AP44">
        <v>0.37632628070842261</v>
      </c>
      <c r="AQ44">
        <v>0.39209595965977551</v>
      </c>
      <c r="AR44">
        <v>0.33695227818978679</v>
      </c>
      <c r="AS44">
        <v>0.37172071657375749</v>
      </c>
    </row>
    <row r="45" spans="1:101" x14ac:dyDescent="0.25">
      <c r="A45" t="s">
        <v>59</v>
      </c>
      <c r="C45">
        <v>0.45383536537735081</v>
      </c>
      <c r="D45">
        <v>0.36544776059895562</v>
      </c>
      <c r="E45">
        <v>0.30790539300599451</v>
      </c>
      <c r="F45">
        <v>0.22898129572605519</v>
      </c>
      <c r="G45">
        <v>9.0439756019065981E-2</v>
      </c>
      <c r="H45">
        <v>0.26702145776097458</v>
      </c>
      <c r="I45">
        <v>0.25420398981203868</v>
      </c>
      <c r="J45">
        <v>0.2154820355963073</v>
      </c>
      <c r="K45">
        <v>0.17017437465529331</v>
      </c>
      <c r="L45">
        <v>0.32907284064218528</v>
      </c>
      <c r="M45">
        <v>0.40723173611841479</v>
      </c>
      <c r="N45">
        <v>0.31549716884941542</v>
      </c>
      <c r="O45">
        <v>0.37185819242198098</v>
      </c>
      <c r="P45">
        <v>0.44463140159614462</v>
      </c>
      <c r="Q45">
        <v>0.32076838825357828</v>
      </c>
      <c r="R45">
        <v>0.33265267975909119</v>
      </c>
      <c r="S45">
        <v>0.39166532524292791</v>
      </c>
      <c r="T45">
        <v>0.44845123581859542</v>
      </c>
      <c r="U45">
        <v>0.45429472443707158</v>
      </c>
      <c r="V45">
        <v>0.42523047659517199</v>
      </c>
      <c r="W45">
        <v>0.38181973266101682</v>
      </c>
      <c r="AA45">
        <v>0.39610068276533278</v>
      </c>
      <c r="AB45">
        <v>0.21507255454852511</v>
      </c>
      <c r="AC45">
        <v>0.3534493148762653</v>
      </c>
      <c r="AD45">
        <v>0.39459752293826889</v>
      </c>
      <c r="AE45">
        <v>0.33901384678267538</v>
      </c>
      <c r="AF45">
        <v>0.3480214824392619</v>
      </c>
      <c r="AG45">
        <v>0.44860272062451417</v>
      </c>
      <c r="AH45">
        <v>0.40562122031313519</v>
      </c>
      <c r="AI45">
        <v>0.37800990632386949</v>
      </c>
      <c r="AJ45">
        <v>0.35470372067994782</v>
      </c>
      <c r="AK45">
        <v>0.26271631950970109</v>
      </c>
      <c r="AL45">
        <v>0.38512674054318169</v>
      </c>
      <c r="AM45">
        <v>0.35645817379559208</v>
      </c>
      <c r="AN45">
        <v>0.29376809460455178</v>
      </c>
      <c r="AO45">
        <v>0.34216549321043133</v>
      </c>
      <c r="AP45">
        <v>0.33492172208954107</v>
      </c>
      <c r="AQ45">
        <v>0.37967477559745272</v>
      </c>
      <c r="AR45">
        <v>0.38223162572155678</v>
      </c>
      <c r="AS45">
        <v>0.45845507588330942</v>
      </c>
    </row>
    <row r="46" spans="1:101" x14ac:dyDescent="0.25">
      <c r="A46" t="s">
        <v>60</v>
      </c>
      <c r="BB46">
        <v>0.28098659621650413</v>
      </c>
      <c r="BC46">
        <v>6.7641991566506882E-2</v>
      </c>
      <c r="BD46">
        <v>0.23210958846920421</v>
      </c>
      <c r="BE46">
        <v>0.16934322185967249</v>
      </c>
      <c r="BF46">
        <v>0.21334814255682</v>
      </c>
      <c r="BG46">
        <v>0.45948918875164702</v>
      </c>
      <c r="BH46">
        <v>0.35960464707796003</v>
      </c>
      <c r="BI46">
        <v>0.31752480847135289</v>
      </c>
      <c r="BJ46">
        <v>0.14074881613007309</v>
      </c>
      <c r="BK46">
        <v>0.22478508875363001</v>
      </c>
      <c r="BL46">
        <v>0.14395749814962031</v>
      </c>
      <c r="BM46">
        <v>0.34332523760229772</v>
      </c>
      <c r="BN46">
        <v>0.30360899625895321</v>
      </c>
      <c r="BO46">
        <v>0.21419166602236389</v>
      </c>
      <c r="BP46">
        <v>0.31069926371678891</v>
      </c>
      <c r="BQ46">
        <v>0.28079598543766121</v>
      </c>
      <c r="BR46">
        <v>0.27441444639105128</v>
      </c>
      <c r="BS46">
        <v>0.16271076110919649</v>
      </c>
      <c r="BT46">
        <v>0.21880375677569711</v>
      </c>
      <c r="BU46">
        <v>0.29182966515836722</v>
      </c>
      <c r="BV46">
        <v>0.25365619282985319</v>
      </c>
      <c r="BZ46">
        <v>0.26569450933633709</v>
      </c>
      <c r="CA46">
        <v>0.36265373724351679</v>
      </c>
      <c r="CB46">
        <v>0.43904416886464209</v>
      </c>
      <c r="CC46">
        <v>0.17711803062708589</v>
      </c>
      <c r="CD46">
        <v>0.41634943348307679</v>
      </c>
      <c r="CE46">
        <v>0.32217900112433873</v>
      </c>
      <c r="CF46">
        <v>0.25409683940280797</v>
      </c>
      <c r="CG46">
        <v>0.38244715841563931</v>
      </c>
      <c r="CH46">
        <v>0.24254502502846481</v>
      </c>
      <c r="CI46">
        <v>0.34755742668944228</v>
      </c>
      <c r="CJ46">
        <v>0.32732360346324169</v>
      </c>
      <c r="CK46">
        <v>0.26756978055608138</v>
      </c>
      <c r="CL46">
        <v>0.25990180644045241</v>
      </c>
      <c r="CM46">
        <v>0.30789382761633849</v>
      </c>
      <c r="CN46">
        <v>5.4891769996608802E-2</v>
      </c>
      <c r="CO46">
        <v>0.25913984785472222</v>
      </c>
      <c r="CP46">
        <v>0.36289652774270548</v>
      </c>
      <c r="CQ46">
        <v>0.23751660005792161</v>
      </c>
      <c r="CR46">
        <v>0.40018115975571339</v>
      </c>
      <c r="CV46">
        <v>0.22618124844895149</v>
      </c>
      <c r="CW46">
        <v>0.40235705226899349</v>
      </c>
    </row>
    <row r="47" spans="1:101" x14ac:dyDescent="0.25">
      <c r="A47" t="s">
        <v>61</v>
      </c>
      <c r="C47">
        <v>0.42304678205375001</v>
      </c>
      <c r="D47">
        <v>0.1054620092191474</v>
      </c>
      <c r="E47">
        <v>0.20532420551566979</v>
      </c>
      <c r="F47">
        <v>0.22794721150029301</v>
      </c>
      <c r="G47">
        <v>0.32829148882538162</v>
      </c>
      <c r="H47">
        <v>0.36679187384269563</v>
      </c>
      <c r="I47">
        <v>0.35933394285820042</v>
      </c>
      <c r="J47">
        <v>0.28355433607959191</v>
      </c>
      <c r="K47">
        <v>0.38732572295684281</v>
      </c>
      <c r="L47">
        <v>0.335650443618978</v>
      </c>
      <c r="M47">
        <v>0.29233611014051702</v>
      </c>
      <c r="N47">
        <v>0.25090488278125928</v>
      </c>
      <c r="O47">
        <v>0.35348374525692722</v>
      </c>
      <c r="P47">
        <v>0.26623229298161588</v>
      </c>
      <c r="Q47">
        <v>0.28544165918211872</v>
      </c>
      <c r="R47">
        <v>0.15293990799618271</v>
      </c>
      <c r="S47">
        <v>0.38921109939912618</v>
      </c>
      <c r="T47">
        <v>0.28025943292753369</v>
      </c>
      <c r="U47">
        <v>0.3103328841520071</v>
      </c>
      <c r="V47">
        <v>0.1604690136586758</v>
      </c>
      <c r="W47">
        <v>0.1040574046314456</v>
      </c>
      <c r="AA47">
        <v>0.18517179876795711</v>
      </c>
      <c r="AB47">
        <v>0.40892200409382479</v>
      </c>
      <c r="AC47">
        <v>0.37575176430212698</v>
      </c>
      <c r="AD47">
        <v>0.37820288399177687</v>
      </c>
      <c r="AE47">
        <v>0.34663400877437672</v>
      </c>
      <c r="AF47">
        <v>0.4629388998347202</v>
      </c>
      <c r="AG47">
        <v>0.28487112649707802</v>
      </c>
      <c r="AH47">
        <v>0.2080988972733068</v>
      </c>
      <c r="AI47">
        <v>0.32347739123864061</v>
      </c>
      <c r="AJ47">
        <v>0.43449454511174668</v>
      </c>
      <c r="AK47">
        <v>0.33191392731233482</v>
      </c>
      <c r="AL47">
        <v>0.27138114555089482</v>
      </c>
      <c r="AM47">
        <v>0.46290105403990972</v>
      </c>
      <c r="AN47">
        <v>0.31226871057334582</v>
      </c>
      <c r="AO47">
        <v>0.46279192986295797</v>
      </c>
      <c r="AP47">
        <v>0.33557378689296469</v>
      </c>
      <c r="AQ47">
        <v>0.44526683311414528</v>
      </c>
      <c r="AR47">
        <v>0.36258998663064501</v>
      </c>
      <c r="AS47">
        <v>0.43807527590259232</v>
      </c>
      <c r="AW47">
        <v>0.27236144970853399</v>
      </c>
      <c r="AX47">
        <v>0.29511219574486219</v>
      </c>
      <c r="BB47">
        <v>0.41603257260325271</v>
      </c>
      <c r="BC47">
        <v>4.5086309993596412E-2</v>
      </c>
      <c r="BD47">
        <v>0.1148847676514337</v>
      </c>
      <c r="BE47">
        <v>8.2139360923132204E-2</v>
      </c>
      <c r="BF47">
        <v>0.14404143329380109</v>
      </c>
      <c r="BG47">
        <v>0.22757797237135469</v>
      </c>
      <c r="BH47">
        <v>0.19858529674166139</v>
      </c>
      <c r="BI47">
        <v>0.27165195127091768</v>
      </c>
      <c r="BJ47">
        <v>0.30999231070763089</v>
      </c>
      <c r="BK47">
        <v>0.1603247680680763</v>
      </c>
      <c r="BL47">
        <v>0.28851684005011519</v>
      </c>
      <c r="BM47">
        <v>9.0683069987951781E-2</v>
      </c>
      <c r="BN47">
        <v>0.12952533263245539</v>
      </c>
      <c r="BO47">
        <v>0.17090979233261119</v>
      </c>
      <c r="BP47">
        <v>0.36060827374204801</v>
      </c>
      <c r="BQ47">
        <v>0.3559680438041179</v>
      </c>
      <c r="BR47">
        <v>0.39917962839017929</v>
      </c>
      <c r="BS47">
        <v>0.41995600159850832</v>
      </c>
      <c r="BT47">
        <v>0.12073552194536639</v>
      </c>
      <c r="BU47">
        <v>0.1230079892128733</v>
      </c>
      <c r="BV47">
        <v>0.14026270217881701</v>
      </c>
      <c r="BZ47">
        <v>0.167248314815134</v>
      </c>
      <c r="CA47">
        <v>0.27727436846951459</v>
      </c>
      <c r="CB47">
        <v>0.39338252198610751</v>
      </c>
      <c r="CC47">
        <v>0.27094291742808418</v>
      </c>
      <c r="CD47">
        <v>0.46045321582698012</v>
      </c>
      <c r="CE47">
        <v>0.19638748375604331</v>
      </c>
      <c r="CF47">
        <v>0.21552264917319289</v>
      </c>
      <c r="CG47">
        <v>0.37015666157570948</v>
      </c>
      <c r="CH47">
        <v>0.35716465388022711</v>
      </c>
      <c r="CI47">
        <v>0.3576148230819145</v>
      </c>
      <c r="CJ47">
        <v>0.1543795188290279</v>
      </c>
      <c r="CK47">
        <v>0.45514659006323788</v>
      </c>
      <c r="CL47">
        <v>0.35965479476804652</v>
      </c>
      <c r="CM47">
        <v>0.1727600862157653</v>
      </c>
      <c r="CN47">
        <v>0.3244201242411327</v>
      </c>
      <c r="CO47">
        <v>0.35056718970823603</v>
      </c>
      <c r="CP47">
        <v>0.38456046349792411</v>
      </c>
      <c r="CQ47">
        <v>0.44135120667248262</v>
      </c>
      <c r="CR47">
        <v>0.45457427381855842</v>
      </c>
      <c r="CV47">
        <v>9.7102319120956279E-2</v>
      </c>
      <c r="CW47">
        <v>0.43253668696897518</v>
      </c>
    </row>
    <row r="48" spans="1:101" x14ac:dyDescent="0.25">
      <c r="A48" t="s">
        <v>62</v>
      </c>
      <c r="C48">
        <v>0.41597661534385411</v>
      </c>
      <c r="D48">
        <v>0.1497538828702247</v>
      </c>
      <c r="E48">
        <v>0.28876719445037657</v>
      </c>
      <c r="F48">
        <v>0.3197260036612552</v>
      </c>
      <c r="G48">
        <v>0.45022169266496848</v>
      </c>
      <c r="H48">
        <v>0.32432345457798811</v>
      </c>
      <c r="I48">
        <v>0.42031417816138622</v>
      </c>
      <c r="J48">
        <v>0.23545656496300321</v>
      </c>
      <c r="K48">
        <v>0.35028802292019873</v>
      </c>
      <c r="L48">
        <v>0.2864904296292704</v>
      </c>
      <c r="M48">
        <v>0.2805647752723171</v>
      </c>
      <c r="N48">
        <v>0.14151571259253509</v>
      </c>
      <c r="O48">
        <v>0.27430888773169859</v>
      </c>
      <c r="P48">
        <v>0.154668511126789</v>
      </c>
      <c r="Q48">
        <v>0.3004547203596199</v>
      </c>
      <c r="R48">
        <v>0.30075412983262062</v>
      </c>
      <c r="S48">
        <v>0.45562897556369247</v>
      </c>
      <c r="T48">
        <v>0.37555260265091722</v>
      </c>
      <c r="U48">
        <v>0.39536635903736461</v>
      </c>
      <c r="V48">
        <v>0.40110231716104411</v>
      </c>
      <c r="W48">
        <v>7.5905888294063046E-3</v>
      </c>
      <c r="AA48">
        <v>7.5834717408378924E-2</v>
      </c>
      <c r="AB48">
        <v>0.39768595762566977</v>
      </c>
      <c r="AC48">
        <v>0.26709169098134222</v>
      </c>
      <c r="AD48">
        <v>0.2831800419795476</v>
      </c>
      <c r="AE48">
        <v>0.16710710027518719</v>
      </c>
      <c r="AF48">
        <v>0.41185747125374722</v>
      </c>
      <c r="AG48">
        <v>0.23107330428647821</v>
      </c>
      <c r="AH48">
        <v>0.38239780124395661</v>
      </c>
      <c r="AI48">
        <v>0.40778739963769678</v>
      </c>
      <c r="AJ48">
        <v>0.32006680704718671</v>
      </c>
      <c r="AK48">
        <v>0.15798684987189321</v>
      </c>
      <c r="AL48">
        <v>0.25897737778028479</v>
      </c>
      <c r="AM48">
        <v>0.40874103068291812</v>
      </c>
      <c r="AN48">
        <v>0.41514721794635262</v>
      </c>
      <c r="AO48">
        <v>0.27506006242993819</v>
      </c>
      <c r="AP48">
        <v>0.31546638691065632</v>
      </c>
      <c r="AQ48">
        <v>0.25176972055083091</v>
      </c>
      <c r="AR48">
        <v>0.1613498189621084</v>
      </c>
      <c r="AS48">
        <v>0.17364737312223111</v>
      </c>
      <c r="AW48">
        <v>6.6650227595356257E-2</v>
      </c>
      <c r="AX48">
        <v>0.37561262827100339</v>
      </c>
      <c r="BB48">
        <v>0.4013691839944416</v>
      </c>
      <c r="BC48">
        <v>0.17431914400222459</v>
      </c>
      <c r="BD48">
        <v>0.28083247360137842</v>
      </c>
      <c r="BE48">
        <v>0.33257018095239571</v>
      </c>
      <c r="BF48">
        <v>0.25313642660323471</v>
      </c>
      <c r="BG48">
        <v>0.36890526930705148</v>
      </c>
      <c r="BH48">
        <v>0.30390263562422493</v>
      </c>
      <c r="BI48">
        <v>0.27113447960180492</v>
      </c>
      <c r="BJ48">
        <v>0.22232064457317471</v>
      </c>
      <c r="BK48">
        <v>0.22297776740457981</v>
      </c>
      <c r="BL48">
        <v>0.15821037574352101</v>
      </c>
      <c r="BM48">
        <v>9.7987252577774311E-2</v>
      </c>
      <c r="BN48">
        <v>0.1131880381461943</v>
      </c>
      <c r="BO48">
        <v>0.25224650641335611</v>
      </c>
      <c r="BP48">
        <v>0.2650104061990341</v>
      </c>
      <c r="BQ48">
        <v>0.1661114454276284</v>
      </c>
      <c r="BR48">
        <v>0.14814685398033889</v>
      </c>
      <c r="BS48">
        <v>0.247400533425091</v>
      </c>
      <c r="BT48">
        <v>0.27351595185669481</v>
      </c>
      <c r="BU48">
        <v>0.37727365118140099</v>
      </c>
      <c r="BV48">
        <v>0.11085760327022121</v>
      </c>
      <c r="BZ48">
        <v>0.16948038857273939</v>
      </c>
      <c r="CA48">
        <v>0.2324546165088088</v>
      </c>
      <c r="CB48">
        <v>0.25469150355913261</v>
      </c>
      <c r="CC48">
        <v>0.2720210640850414</v>
      </c>
      <c r="CD48">
        <v>0.22815159134639601</v>
      </c>
      <c r="CE48">
        <v>0.26488423369412001</v>
      </c>
      <c r="CF48">
        <v>0.35419123096432431</v>
      </c>
      <c r="CG48">
        <v>0.15766904857741679</v>
      </c>
      <c r="CH48">
        <v>0.43977849402211072</v>
      </c>
      <c r="CI48">
        <v>0.39790103623978262</v>
      </c>
      <c r="CJ48">
        <v>0.41100277373481742</v>
      </c>
      <c r="CK48">
        <v>0.35200140499380328</v>
      </c>
      <c r="CL48">
        <v>0.15127157769639679</v>
      </c>
      <c r="CM48">
        <v>0.24507298710356831</v>
      </c>
      <c r="CN48">
        <v>5.7527833430880512E-2</v>
      </c>
      <c r="CO48">
        <v>0.41653154796603059</v>
      </c>
      <c r="CP48">
        <v>0.42458942555932649</v>
      </c>
      <c r="CQ48">
        <v>0.3187243851923805</v>
      </c>
      <c r="CR48">
        <v>0.16554526107031281</v>
      </c>
      <c r="CV48">
        <v>0.22360404698452169</v>
      </c>
      <c r="CW48">
        <v>0.38336260965343733</v>
      </c>
    </row>
    <row r="49" spans="1:101" x14ac:dyDescent="0.25">
      <c r="A49" t="s">
        <v>63</v>
      </c>
      <c r="C49">
        <v>0.36658150369530751</v>
      </c>
      <c r="D49">
        <v>0.135150770248222</v>
      </c>
      <c r="E49">
        <v>0.31202475526734608</v>
      </c>
      <c r="F49">
        <v>0.21627715577972401</v>
      </c>
      <c r="G49">
        <v>0.30667994143689559</v>
      </c>
      <c r="H49">
        <v>0.33388537766054249</v>
      </c>
      <c r="I49">
        <v>0.109432423808615</v>
      </c>
      <c r="J49">
        <v>0.11231449682777669</v>
      </c>
      <c r="K49">
        <v>0.21239786245861381</v>
      </c>
      <c r="L49">
        <v>0.19406770145157171</v>
      </c>
      <c r="M49">
        <v>8.335304670899002E-2</v>
      </c>
      <c r="N49">
        <v>0.37000883770848803</v>
      </c>
      <c r="O49">
        <v>0.40143250345747139</v>
      </c>
      <c r="P49">
        <v>0.2650403494132299</v>
      </c>
      <c r="Q49">
        <v>0.24795305661637479</v>
      </c>
      <c r="R49">
        <v>0.2782699049163726</v>
      </c>
      <c r="S49">
        <v>0.27009565905531618</v>
      </c>
      <c r="T49">
        <v>0.22833016777551929</v>
      </c>
      <c r="U49">
        <v>0.33720291395968882</v>
      </c>
      <c r="V49">
        <v>0.30710288999077151</v>
      </c>
      <c r="W49">
        <v>0.23855485219606101</v>
      </c>
      <c r="AA49">
        <v>0.25656162672654392</v>
      </c>
      <c r="AB49">
        <v>0.3555585629608678</v>
      </c>
      <c r="AC49">
        <v>0.3558522170020193</v>
      </c>
      <c r="AD49">
        <v>0.43447575841735758</v>
      </c>
      <c r="AE49">
        <v>0.44059963629178739</v>
      </c>
      <c r="AF49">
        <v>0.41975266186050347</v>
      </c>
      <c r="AG49">
        <v>0.27791269939122509</v>
      </c>
      <c r="AH49">
        <v>0.44845320723228088</v>
      </c>
      <c r="AI49">
        <v>0.25881168730931309</v>
      </c>
      <c r="AJ49">
        <v>0.4317710162396512</v>
      </c>
      <c r="AK49">
        <v>0.42392735098630763</v>
      </c>
      <c r="AL49">
        <v>0.13849812816051441</v>
      </c>
      <c r="AM49">
        <v>0.3391828768680914</v>
      </c>
      <c r="AN49">
        <v>0.34716129010825958</v>
      </c>
      <c r="AO49">
        <v>0.32345385292258089</v>
      </c>
      <c r="AP49">
        <v>0.30412188397303902</v>
      </c>
      <c r="AQ49">
        <v>0.36182702198752908</v>
      </c>
      <c r="AR49">
        <v>0.20560218021573959</v>
      </c>
      <c r="AS49">
        <v>0.31288781802843452</v>
      </c>
      <c r="AW49">
        <v>0.26035503559959727</v>
      </c>
      <c r="AX49">
        <v>0.33394910940410483</v>
      </c>
      <c r="BB49">
        <v>0.29665964929242172</v>
      </c>
      <c r="BC49">
        <v>0.38278649375138568</v>
      </c>
      <c r="BD49">
        <v>0.37096613932443051</v>
      </c>
      <c r="BE49">
        <v>0.33823173846660931</v>
      </c>
      <c r="BF49">
        <v>0.35020321908641622</v>
      </c>
      <c r="BG49">
        <v>0.35320018023946048</v>
      </c>
      <c r="BH49">
        <v>0.35396012191696208</v>
      </c>
      <c r="BI49">
        <v>0.26922701882482641</v>
      </c>
      <c r="BJ49">
        <v>0.23816021293320019</v>
      </c>
      <c r="BK49">
        <v>0.35173608162028741</v>
      </c>
      <c r="BL49">
        <v>0.31061929704158481</v>
      </c>
      <c r="BM49">
        <v>0.24749693153701849</v>
      </c>
      <c r="BN49">
        <v>0.21447400441757031</v>
      </c>
      <c r="BO49">
        <v>0.18102601828282319</v>
      </c>
      <c r="BP49">
        <v>0.27542894165204851</v>
      </c>
      <c r="BQ49">
        <v>0.30426348399302061</v>
      </c>
      <c r="BR49">
        <v>0.32469613026733879</v>
      </c>
      <c r="BS49">
        <v>0.16737660851905081</v>
      </c>
      <c r="BT49">
        <v>0.26161309586214532</v>
      </c>
      <c r="BU49">
        <v>0.34208638776602868</v>
      </c>
      <c r="BV49">
        <v>0.33410530350456252</v>
      </c>
      <c r="BZ49">
        <v>0.38488463637393372</v>
      </c>
      <c r="CA49">
        <v>0.4577773468882157</v>
      </c>
      <c r="CB49">
        <v>0.45495788896248379</v>
      </c>
      <c r="CC49">
        <v>0.39647247959202819</v>
      </c>
      <c r="CD49">
        <v>0.43921851878884233</v>
      </c>
      <c r="CE49">
        <v>0.39502098222065141</v>
      </c>
      <c r="CF49">
        <v>0.45932351585156622</v>
      </c>
      <c r="CG49">
        <v>0.43636266628063097</v>
      </c>
      <c r="CH49">
        <v>0.37472718591101789</v>
      </c>
      <c r="CI49">
        <v>0.32993454338952771</v>
      </c>
      <c r="CJ49">
        <v>0.26810624243680797</v>
      </c>
      <c r="CK49">
        <v>0.29595227765533322</v>
      </c>
      <c r="CL49">
        <v>0.40014062790693378</v>
      </c>
      <c r="CM49">
        <v>0.31298960733172843</v>
      </c>
      <c r="CN49">
        <v>0.34325131406360992</v>
      </c>
      <c r="CO49">
        <v>0.22551628676869309</v>
      </c>
      <c r="CP49">
        <v>0.35046107586829373</v>
      </c>
      <c r="CQ49">
        <v>0.34617106845039131</v>
      </c>
      <c r="CR49">
        <v>0.37148278808717328</v>
      </c>
      <c r="CV49">
        <v>0.17303746180529819</v>
      </c>
      <c r="CW49">
        <v>0.16519085403372441</v>
      </c>
    </row>
    <row r="50" spans="1:101" x14ac:dyDescent="0.25">
      <c r="A50" t="s">
        <v>64</v>
      </c>
      <c r="C50">
        <v>0.36656472082515917</v>
      </c>
      <c r="D50">
        <v>0.1559307273730991</v>
      </c>
      <c r="E50">
        <v>0.1902338960065629</v>
      </c>
      <c r="F50">
        <v>0.32006826791144249</v>
      </c>
      <c r="G50">
        <v>0.23435050187656481</v>
      </c>
      <c r="H50">
        <v>0.26818129663948609</v>
      </c>
      <c r="I50">
        <v>0.29583954900459031</v>
      </c>
      <c r="J50">
        <v>0.22590112185376729</v>
      </c>
      <c r="K50">
        <v>0.22492576049390661</v>
      </c>
      <c r="L50">
        <v>0.38724031006213361</v>
      </c>
      <c r="M50">
        <v>0.13815564723135651</v>
      </c>
      <c r="N50">
        <v>0.12836987553484991</v>
      </c>
      <c r="O50">
        <v>0.31736286370424888</v>
      </c>
      <c r="P50">
        <v>0.19815066191237871</v>
      </c>
      <c r="Q50">
        <v>0.39468339047914203</v>
      </c>
      <c r="R50">
        <v>0.27923199195569059</v>
      </c>
      <c r="S50">
        <v>0.37313445013824648</v>
      </c>
      <c r="T50">
        <v>0.33390617478035178</v>
      </c>
      <c r="U50">
        <v>0.39860675954341068</v>
      </c>
      <c r="V50">
        <v>0.34669282050229783</v>
      </c>
      <c r="W50">
        <v>0.1387090222433886</v>
      </c>
      <c r="AA50">
        <v>0.1802373235528141</v>
      </c>
      <c r="AB50">
        <v>0.41207998555841457</v>
      </c>
      <c r="AC50">
        <v>0.30546614763154661</v>
      </c>
      <c r="AD50">
        <v>0.32351361646459881</v>
      </c>
      <c r="AE50">
        <v>0.40590192570717581</v>
      </c>
      <c r="AF50">
        <v>0.25024232184600592</v>
      </c>
      <c r="AG50">
        <v>0.2529886037091007</v>
      </c>
      <c r="AH50">
        <v>0.3496465432442164</v>
      </c>
      <c r="AI50">
        <v>0.37148741780053518</v>
      </c>
      <c r="AJ50">
        <v>0.2206719338148791</v>
      </c>
      <c r="AK50">
        <v>1.256104538164384E-2</v>
      </c>
      <c r="AL50">
        <v>0.26618996381679733</v>
      </c>
      <c r="AM50">
        <v>0.40353598552132919</v>
      </c>
      <c r="AN50">
        <v>0.13327438381016601</v>
      </c>
      <c r="AO50">
        <v>0.44022722314960938</v>
      </c>
      <c r="AP50">
        <v>0.43547258725176619</v>
      </c>
      <c r="AQ50">
        <v>0.42480717981185401</v>
      </c>
      <c r="AR50">
        <v>0.32507112964969243</v>
      </c>
      <c r="AS50">
        <v>0.44037239983956178</v>
      </c>
      <c r="AW50">
        <v>0.18888465658379039</v>
      </c>
      <c r="AX50">
        <v>0.37634969076507052</v>
      </c>
      <c r="BB50">
        <v>0.34115634687696078</v>
      </c>
      <c r="BC50">
        <v>0.42647348061639151</v>
      </c>
      <c r="BD50">
        <v>0.46426622481616842</v>
      </c>
      <c r="BE50">
        <v>0.44404902414303932</v>
      </c>
      <c r="BF50">
        <v>0.3822734972784948</v>
      </c>
      <c r="BG50">
        <v>0.47332413680962288</v>
      </c>
      <c r="BH50">
        <v>0.38316902561587007</v>
      </c>
      <c r="BI50">
        <v>0.19085812835706681</v>
      </c>
      <c r="BJ50">
        <v>0.1651342548185907</v>
      </c>
      <c r="BK50">
        <v>0.28895247375765482</v>
      </c>
      <c r="BL50">
        <v>0.34334637904744819</v>
      </c>
      <c r="BM50">
        <v>0.3062475535403823</v>
      </c>
      <c r="BN50">
        <v>0.38262406025455442</v>
      </c>
      <c r="BO50">
        <v>0.42876600179847962</v>
      </c>
      <c r="BP50">
        <v>0.44626085486066908</v>
      </c>
      <c r="BQ50">
        <v>0.37164684259746522</v>
      </c>
      <c r="BR50">
        <v>0.37417645910567771</v>
      </c>
      <c r="BS50">
        <v>0.35316752588235822</v>
      </c>
      <c r="BT50">
        <v>0.38941964332457718</v>
      </c>
      <c r="BU50">
        <v>0.39768472512982472</v>
      </c>
      <c r="BV50">
        <v>0.43006908312241421</v>
      </c>
      <c r="BZ50">
        <v>0.35462315231457292</v>
      </c>
      <c r="CA50">
        <v>0.27023746341668448</v>
      </c>
      <c r="CB50">
        <v>0.1633969392679154</v>
      </c>
      <c r="CC50">
        <v>0.32810057641756812</v>
      </c>
      <c r="CD50">
        <v>0.39474381247604212</v>
      </c>
      <c r="CE50">
        <v>0.45273364026621993</v>
      </c>
      <c r="CF50">
        <v>0.40068242551691352</v>
      </c>
      <c r="CG50">
        <v>0.41466336718532509</v>
      </c>
      <c r="CH50">
        <v>0.28535907164707103</v>
      </c>
      <c r="CI50">
        <v>0.22348802391579581</v>
      </c>
      <c r="CJ50">
        <v>0.2751867738573372</v>
      </c>
      <c r="CK50">
        <v>0.35566273205374938</v>
      </c>
      <c r="CL50">
        <v>0.41361690618187769</v>
      </c>
      <c r="CM50">
        <v>0.37798542109448591</v>
      </c>
      <c r="CN50">
        <v>0.42993192148078968</v>
      </c>
      <c r="CO50">
        <v>0.39687396953557719</v>
      </c>
      <c r="CP50">
        <v>0.4187193368568759</v>
      </c>
      <c r="CQ50">
        <v>0.34132242327337831</v>
      </c>
      <c r="CR50">
        <v>0.43470910077128211</v>
      </c>
      <c r="CV50">
        <v>0.2387223015712539</v>
      </c>
      <c r="CW50">
        <v>0.39380754005363849</v>
      </c>
    </row>
    <row r="51" spans="1:101" x14ac:dyDescent="0.25">
      <c r="A51" t="s">
        <v>65</v>
      </c>
      <c r="C51">
        <v>0.41536450017714482</v>
      </c>
      <c r="D51">
        <v>0.1959780177358881</v>
      </c>
      <c r="E51">
        <v>0.39410140587980691</v>
      </c>
      <c r="F51">
        <v>0.30861747414491703</v>
      </c>
      <c r="G51">
        <v>0.25493313299471859</v>
      </c>
      <c r="H51">
        <v>0.33655054415203889</v>
      </c>
      <c r="I51">
        <v>0.20467634662055539</v>
      </c>
      <c r="J51">
        <v>0.39823427697205349</v>
      </c>
      <c r="K51">
        <v>0.27025496137117611</v>
      </c>
      <c r="L51">
        <v>0.43269717640775329</v>
      </c>
      <c r="M51">
        <v>0.2921421907365806</v>
      </c>
      <c r="N51">
        <v>0.31093200345918692</v>
      </c>
      <c r="O51">
        <v>0.36783957147267471</v>
      </c>
      <c r="P51">
        <v>0.3360510899092512</v>
      </c>
      <c r="Q51">
        <v>0.21616884453647611</v>
      </c>
      <c r="R51">
        <v>0.19706838946623501</v>
      </c>
      <c r="S51">
        <v>0.23658266088554419</v>
      </c>
      <c r="T51">
        <v>0.31274574360739582</v>
      </c>
      <c r="U51">
        <v>0.32776230853267019</v>
      </c>
      <c r="V51">
        <v>0.26897920614326309</v>
      </c>
      <c r="W51">
        <v>0.21288137068949209</v>
      </c>
      <c r="AA51">
        <v>0.32784831551899518</v>
      </c>
      <c r="AB51">
        <v>0.40940994079031329</v>
      </c>
      <c r="AC51">
        <v>0.20771711462987991</v>
      </c>
      <c r="AD51">
        <v>0.44375393583775652</v>
      </c>
      <c r="AE51">
        <v>0.35500388933350679</v>
      </c>
      <c r="AF51">
        <v>0.34265916989597639</v>
      </c>
      <c r="AG51">
        <v>0.40378145666487308</v>
      </c>
      <c r="AH51">
        <v>0.41761409320526161</v>
      </c>
      <c r="AI51">
        <v>0.35232136658010721</v>
      </c>
      <c r="AJ51">
        <v>0.38485713577207942</v>
      </c>
      <c r="AK51">
        <v>0.28382633795289891</v>
      </c>
      <c r="AL51">
        <v>0.28335912452475293</v>
      </c>
      <c r="AM51">
        <v>0.33973989450979719</v>
      </c>
      <c r="AN51">
        <v>0.31339022263160521</v>
      </c>
      <c r="AO51">
        <v>0.37938163301864603</v>
      </c>
      <c r="AP51">
        <v>0.31432601215938372</v>
      </c>
      <c r="AQ51">
        <v>0.32040299580175752</v>
      </c>
      <c r="AR51">
        <v>0.26293393297482331</v>
      </c>
      <c r="AS51">
        <v>0.40958145251119871</v>
      </c>
      <c r="AW51">
        <v>0.44480229931772092</v>
      </c>
      <c r="AX51">
        <v>0.48040997959404541</v>
      </c>
      <c r="BB51">
        <v>0.37302486361788051</v>
      </c>
      <c r="BC51">
        <v>0.23859011790153389</v>
      </c>
      <c r="BD51">
        <v>0.34969354813693659</v>
      </c>
      <c r="BE51">
        <v>0.32426084938351701</v>
      </c>
      <c r="BF51">
        <v>0.38617002780130971</v>
      </c>
      <c r="BG51">
        <v>0.41767677600237202</v>
      </c>
      <c r="BH51">
        <v>0.36528236431456151</v>
      </c>
      <c r="BI51">
        <v>0.37155234563504452</v>
      </c>
      <c r="BJ51">
        <v>0.41324691621143977</v>
      </c>
      <c r="BK51">
        <v>0.42622380040767871</v>
      </c>
      <c r="BL51">
        <v>0.1112772420139313</v>
      </c>
      <c r="BM51">
        <v>0.32563862060478732</v>
      </c>
      <c r="BN51">
        <v>0.39517703499760781</v>
      </c>
      <c r="BO51">
        <v>0.1378982371539241</v>
      </c>
      <c r="BP51">
        <v>0.23488197349133511</v>
      </c>
      <c r="BQ51">
        <v>0.32636769613059291</v>
      </c>
      <c r="BR51">
        <v>0.37740090811242272</v>
      </c>
      <c r="BS51">
        <v>0.31042837518791261</v>
      </c>
      <c r="BT51">
        <v>0.25407170696645659</v>
      </c>
      <c r="BU51">
        <v>0.21956729791989749</v>
      </c>
      <c r="BV51">
        <v>0.20147166594056909</v>
      </c>
      <c r="BZ51">
        <v>0.2397938550001964</v>
      </c>
      <c r="CA51">
        <v>0.35479300503925643</v>
      </c>
      <c r="CB51">
        <v>0.23897348916548899</v>
      </c>
      <c r="CC51">
        <v>0.42580609214765142</v>
      </c>
      <c r="CD51">
        <v>0.27219754575528388</v>
      </c>
      <c r="CE51">
        <v>0.25313331890512453</v>
      </c>
      <c r="CF51">
        <v>0.44005523030884858</v>
      </c>
      <c r="CG51">
        <v>0.39681811954563068</v>
      </c>
      <c r="CH51">
        <v>0.38827653716156602</v>
      </c>
      <c r="CI51">
        <v>0.33032467822498879</v>
      </c>
      <c r="CJ51">
        <v>0.11799305508904399</v>
      </c>
      <c r="CK51">
        <v>0.38105427947182519</v>
      </c>
      <c r="CL51">
        <v>0.29917484787246762</v>
      </c>
      <c r="CM51">
        <v>0.38031139357042443</v>
      </c>
      <c r="CN51">
        <v>0.40929979973718672</v>
      </c>
      <c r="CO51">
        <v>0.27679735473758049</v>
      </c>
      <c r="CP51">
        <v>0.32646236618913871</v>
      </c>
      <c r="CQ51">
        <v>0.20740398109205391</v>
      </c>
      <c r="CR51">
        <v>0.23302547140573759</v>
      </c>
      <c r="CV51">
        <v>2.2586167309277712E-3</v>
      </c>
      <c r="CW51">
        <v>0.45324782546308229</v>
      </c>
    </row>
    <row r="52" spans="1:101" x14ac:dyDescent="0.25">
      <c r="A52" t="s">
        <v>66</v>
      </c>
      <c r="C52">
        <v>0.30924977888647559</v>
      </c>
      <c r="D52">
        <v>9.8573778960964809E-2</v>
      </c>
      <c r="E52">
        <v>0.22802442222568531</v>
      </c>
      <c r="F52">
        <v>0.2150879998758771</v>
      </c>
      <c r="G52">
        <v>0.35535282108593458</v>
      </c>
      <c r="H52">
        <v>0.33086072998487531</v>
      </c>
      <c r="I52">
        <v>0.3261560949913252</v>
      </c>
      <c r="J52">
        <v>0.29415608092929219</v>
      </c>
      <c r="K52">
        <v>0.39364156332997219</v>
      </c>
      <c r="L52">
        <v>0.43061751676363058</v>
      </c>
      <c r="M52">
        <v>0.39694893365390538</v>
      </c>
      <c r="N52">
        <v>0.26042664910928209</v>
      </c>
      <c r="O52">
        <v>0.26686880632692173</v>
      </c>
      <c r="P52">
        <v>0.18772181277149491</v>
      </c>
      <c r="Q52">
        <v>0.30725441238063789</v>
      </c>
      <c r="R52">
        <v>0.36684833862158461</v>
      </c>
      <c r="S52">
        <v>0.37345385136579751</v>
      </c>
      <c r="T52">
        <v>0.36922231830647689</v>
      </c>
      <c r="U52">
        <v>0.32758548699522588</v>
      </c>
      <c r="V52">
        <v>0.31370510621038228</v>
      </c>
      <c r="W52">
        <v>0.26055035596990123</v>
      </c>
      <c r="AA52">
        <v>0.37000713669468233</v>
      </c>
      <c r="AB52">
        <v>0.32338220645141252</v>
      </c>
      <c r="AC52">
        <v>0.29335031027642727</v>
      </c>
      <c r="AD52">
        <v>0.42394583334915742</v>
      </c>
      <c r="AE52">
        <v>0.29630142691659922</v>
      </c>
      <c r="AF52">
        <v>0.36910435566092281</v>
      </c>
      <c r="AG52">
        <v>0.35548313441948148</v>
      </c>
      <c r="AH52">
        <v>0.39170268501170191</v>
      </c>
      <c r="AI52">
        <v>0.30394405370312938</v>
      </c>
      <c r="AJ52">
        <v>0.38451478225333818</v>
      </c>
      <c r="AK52">
        <v>0.39819229674261131</v>
      </c>
      <c r="AL52">
        <v>0.1833152510024024</v>
      </c>
      <c r="AM52">
        <v>0.236351320288783</v>
      </c>
      <c r="AN52">
        <v>0.33161002830824249</v>
      </c>
      <c r="AO52">
        <v>0.33523210485197608</v>
      </c>
      <c r="AP52">
        <v>0.29543116495238197</v>
      </c>
      <c r="AQ52">
        <v>0.2770833326656752</v>
      </c>
      <c r="AR52">
        <v>0.21897388018910971</v>
      </c>
      <c r="AS52">
        <v>0.16589025944127239</v>
      </c>
      <c r="AW52">
        <v>4.6182410022142517E-2</v>
      </c>
      <c r="AX52">
        <v>0.35916891722859351</v>
      </c>
      <c r="BB52">
        <v>0.34137560647746151</v>
      </c>
      <c r="BC52">
        <v>0.22948595438657859</v>
      </c>
      <c r="BD52">
        <v>0.28429789183406501</v>
      </c>
      <c r="BE52">
        <v>0.36231450069313759</v>
      </c>
      <c r="BF52">
        <v>0.2045471727834236</v>
      </c>
      <c r="BG52">
        <v>0.30624940693573399</v>
      </c>
      <c r="BH52">
        <v>0.3124332494976288</v>
      </c>
      <c r="BI52">
        <v>0.39000543586274189</v>
      </c>
      <c r="BJ52">
        <v>0.32569158561362382</v>
      </c>
      <c r="BK52">
        <v>0.35685895574757431</v>
      </c>
      <c r="BL52">
        <v>0.28464123333236491</v>
      </c>
      <c r="BM52">
        <v>0.3187306175172373</v>
      </c>
      <c r="BN52">
        <v>0.2621220688430792</v>
      </c>
      <c r="BO52">
        <v>0.1247493394507241</v>
      </c>
      <c r="BP52">
        <v>0.23277022626877569</v>
      </c>
      <c r="BQ52">
        <v>0.24812318474289241</v>
      </c>
      <c r="BR52">
        <v>0.28692661697298683</v>
      </c>
      <c r="BS52">
        <v>0.2998985460454241</v>
      </c>
      <c r="BT52">
        <v>0.25528233277696311</v>
      </c>
      <c r="BU52">
        <v>0.28681790797669199</v>
      </c>
      <c r="BV52">
        <v>0.36651280943822578</v>
      </c>
      <c r="BZ52">
        <v>0.41707014491623812</v>
      </c>
      <c r="CA52">
        <v>0.427099938315048</v>
      </c>
      <c r="CB52">
        <v>0.33390509945346741</v>
      </c>
      <c r="CC52">
        <v>0.38760667565782858</v>
      </c>
      <c r="CD52">
        <v>0.30409163257930633</v>
      </c>
      <c r="CE52">
        <v>0.38467583759048618</v>
      </c>
      <c r="CF52">
        <v>0.30525776878934818</v>
      </c>
      <c r="CG52">
        <v>0.37409630772074731</v>
      </c>
      <c r="CH52">
        <v>0.33645044843835997</v>
      </c>
      <c r="CI52">
        <v>0.42508277439554581</v>
      </c>
      <c r="CJ52">
        <v>0.33490421548962662</v>
      </c>
      <c r="CK52">
        <v>0.39335193679975933</v>
      </c>
      <c r="CL52">
        <v>0.37193547959067269</v>
      </c>
      <c r="CM52">
        <v>0.28277455211650881</v>
      </c>
      <c r="CN52">
        <v>0.28251752397350038</v>
      </c>
      <c r="CO52">
        <v>0.298331317026439</v>
      </c>
      <c r="CP52">
        <v>0.32290845228285392</v>
      </c>
      <c r="CQ52">
        <v>0.32575431112965858</v>
      </c>
      <c r="CR52">
        <v>0.35647156784270501</v>
      </c>
      <c r="CV52">
        <v>0.11664620683145541</v>
      </c>
      <c r="CW52">
        <v>0.33419801692314138</v>
      </c>
    </row>
    <row r="53" spans="1:101" x14ac:dyDescent="0.25">
      <c r="A53" t="s">
        <v>67</v>
      </c>
      <c r="C53">
        <v>0.3712383516916648</v>
      </c>
      <c r="D53">
        <v>0.31294006521185869</v>
      </c>
      <c r="E53">
        <v>0.3455253741159619</v>
      </c>
      <c r="F53">
        <v>0.1464918201544487</v>
      </c>
      <c r="G53">
        <v>0.15439019563328671</v>
      </c>
      <c r="H53">
        <v>0.35103523725009322</v>
      </c>
      <c r="I53">
        <v>0.30142109892335872</v>
      </c>
      <c r="J53">
        <v>0.1767786518251612</v>
      </c>
      <c r="K53">
        <v>0.1225788934519496</v>
      </c>
      <c r="L53">
        <v>3.7868434651141203E-2</v>
      </c>
      <c r="M53">
        <v>0.36437576344426148</v>
      </c>
      <c r="N53">
        <v>8.5170813301220255E-2</v>
      </c>
      <c r="O53">
        <v>0.1519198100377385</v>
      </c>
      <c r="P53">
        <v>0.27588958565744742</v>
      </c>
      <c r="Q53">
        <v>0.19325561154282009</v>
      </c>
      <c r="R53">
        <v>0.13283939406485001</v>
      </c>
      <c r="S53">
        <v>0.2565359476009953</v>
      </c>
      <c r="T53">
        <v>0.1603700078426567</v>
      </c>
      <c r="U53">
        <v>0.2842887909140997</v>
      </c>
      <c r="V53">
        <v>0.21171637258964179</v>
      </c>
      <c r="W53">
        <v>4.3025989365112129E-2</v>
      </c>
      <c r="AA53">
        <v>9.8514705161712804E-2</v>
      </c>
      <c r="AB53">
        <v>0.32270491037050669</v>
      </c>
      <c r="AC53">
        <v>0.33366086123767841</v>
      </c>
      <c r="AD53">
        <v>0.33197287275162762</v>
      </c>
      <c r="AE53">
        <v>0.26218507530478552</v>
      </c>
      <c r="AF53">
        <v>0.45049677944171129</v>
      </c>
      <c r="AG53">
        <v>0.24059644800544991</v>
      </c>
      <c r="AH53">
        <v>0.44165455898609712</v>
      </c>
      <c r="AI53">
        <v>0.43335425939892391</v>
      </c>
      <c r="AJ53">
        <v>0.37506388480478681</v>
      </c>
      <c r="AK53">
        <v>0.20673483262092959</v>
      </c>
      <c r="AL53">
        <v>0.25735132435835828</v>
      </c>
      <c r="AM53">
        <v>0.22364277790218379</v>
      </c>
      <c r="AN53">
        <v>0.16556454629394191</v>
      </c>
      <c r="AO53">
        <v>0.15906775942537679</v>
      </c>
      <c r="AP53">
        <v>0.38008767260126042</v>
      </c>
      <c r="AQ53">
        <v>0.32830547565370488</v>
      </c>
      <c r="AR53">
        <v>0.28635227270464159</v>
      </c>
      <c r="AS53">
        <v>0.37256339777866843</v>
      </c>
      <c r="AW53">
        <v>0.14215087761287831</v>
      </c>
      <c r="AX53">
        <v>0.38071482084189989</v>
      </c>
      <c r="BB53">
        <v>0.40074657617617743</v>
      </c>
      <c r="BC53">
        <v>0.2371447694276039</v>
      </c>
      <c r="BD53">
        <v>0.33055772783024551</v>
      </c>
      <c r="BE53">
        <v>0.43169943941101752</v>
      </c>
      <c r="BF53">
        <v>0.23358074809082441</v>
      </c>
      <c r="BG53">
        <v>0.4060905990123424</v>
      </c>
      <c r="BH53">
        <v>0.30427731507436567</v>
      </c>
      <c r="BI53">
        <v>0.40172589065507008</v>
      </c>
      <c r="BJ53">
        <v>0.38237135262406041</v>
      </c>
      <c r="BK53">
        <v>0.37473357210245761</v>
      </c>
      <c r="BL53">
        <v>0.4023465077273643</v>
      </c>
      <c r="BM53">
        <v>0.42637363256412858</v>
      </c>
      <c r="BN53">
        <v>0.41637486796877682</v>
      </c>
      <c r="BO53">
        <v>0.22999493169333371</v>
      </c>
      <c r="BP53">
        <v>0.35783211366672529</v>
      </c>
      <c r="BQ53">
        <v>0.37044006654756129</v>
      </c>
      <c r="BR53">
        <v>0.32844893893176291</v>
      </c>
      <c r="BS53">
        <v>0.23513644311784421</v>
      </c>
      <c r="BT53">
        <v>0.19592623869041401</v>
      </c>
      <c r="BU53">
        <v>0.32709800046614951</v>
      </c>
      <c r="BV53">
        <v>0.13011857931598611</v>
      </c>
      <c r="BZ53">
        <v>0.23934272499485779</v>
      </c>
      <c r="CA53">
        <v>0.34784140451265738</v>
      </c>
      <c r="CB53">
        <v>0.36157378888986502</v>
      </c>
      <c r="CC53">
        <v>0.4156006767983732</v>
      </c>
      <c r="CD53">
        <v>0.2901162303508778</v>
      </c>
      <c r="CE53">
        <v>0.40717872754040779</v>
      </c>
      <c r="CF53">
        <v>0.38210017862820111</v>
      </c>
      <c r="CG53">
        <v>0.270243713795491</v>
      </c>
      <c r="CH53">
        <v>0.33021833687516172</v>
      </c>
      <c r="CI53">
        <v>0.38068494937081598</v>
      </c>
      <c r="CJ53">
        <v>0.43984174558057249</v>
      </c>
      <c r="CK53">
        <v>0.3420202529781281</v>
      </c>
      <c r="CL53">
        <v>0.3772996260625634</v>
      </c>
      <c r="CM53">
        <v>0.40629139666747088</v>
      </c>
      <c r="CN53">
        <v>0.36597825902804099</v>
      </c>
      <c r="CO53">
        <v>0.34119747674249878</v>
      </c>
      <c r="CP53">
        <v>0.37054172896391069</v>
      </c>
      <c r="CQ53">
        <v>0.34190953718289202</v>
      </c>
      <c r="CR53">
        <v>0.23844429143479509</v>
      </c>
      <c r="CV53">
        <v>0.1158263052582626</v>
      </c>
      <c r="CW53">
        <v>0.39444283199714147</v>
      </c>
    </row>
    <row r="54" spans="1:101" x14ac:dyDescent="0.25">
      <c r="A54" t="s">
        <v>68</v>
      </c>
      <c r="C54">
        <v>0.35061982629540872</v>
      </c>
      <c r="D54">
        <v>0.17187622759555651</v>
      </c>
      <c r="E54">
        <v>0.29776526492779998</v>
      </c>
      <c r="F54">
        <v>0.14672133542800389</v>
      </c>
      <c r="G54">
        <v>0.23147781955314509</v>
      </c>
      <c r="H54">
        <v>0.24719624894595749</v>
      </c>
      <c r="I54">
        <v>0.22199891174867589</v>
      </c>
      <c r="J54">
        <v>0.1835547287156703</v>
      </c>
      <c r="K54">
        <v>0.23988580693701281</v>
      </c>
      <c r="L54">
        <v>0.30067387185698452</v>
      </c>
      <c r="M54">
        <v>0.23651272790467109</v>
      </c>
      <c r="N54">
        <v>0.19570487310483331</v>
      </c>
      <c r="O54">
        <v>0.26588790261618739</v>
      </c>
      <c r="P54">
        <v>0.30147258895653489</v>
      </c>
      <c r="Q54">
        <v>0.42740005376375068</v>
      </c>
      <c r="R54">
        <v>0.38264434373470091</v>
      </c>
      <c r="S54">
        <v>5.8659960583539852E-2</v>
      </c>
      <c r="T54">
        <v>0.21584726346283409</v>
      </c>
      <c r="U54">
        <v>0.29584276055740139</v>
      </c>
      <c r="V54">
        <v>0.12386672670318249</v>
      </c>
      <c r="W54">
        <v>0.2370662477979554</v>
      </c>
      <c r="AA54">
        <v>0.35218040642463577</v>
      </c>
      <c r="AB54">
        <v>0.40177463632555138</v>
      </c>
      <c r="AC54">
        <v>0.35032065379201832</v>
      </c>
      <c r="AD54">
        <v>0.39096134419737832</v>
      </c>
      <c r="AE54">
        <v>0.44050789617260477</v>
      </c>
      <c r="AF54">
        <v>0.38573243596806173</v>
      </c>
      <c r="AG54">
        <v>0.39911677193270573</v>
      </c>
      <c r="AH54">
        <v>0.39645243584777928</v>
      </c>
      <c r="AI54">
        <v>0.33888696937473539</v>
      </c>
      <c r="AJ54">
        <v>0.39274945703856978</v>
      </c>
      <c r="AK54">
        <v>0.41543279738867289</v>
      </c>
      <c r="AL54">
        <v>0.2462389890249766</v>
      </c>
      <c r="AM54">
        <v>0.38763826641289412</v>
      </c>
      <c r="AN54">
        <v>0.23100375598190889</v>
      </c>
      <c r="AO54">
        <v>0.42109073370794647</v>
      </c>
      <c r="AP54">
        <v>0.41389726906154028</v>
      </c>
      <c r="AQ54">
        <v>0.41072074560408561</v>
      </c>
      <c r="AR54">
        <v>0.3980174978978559</v>
      </c>
      <c r="AS54">
        <v>0.4040357488878335</v>
      </c>
      <c r="AW54">
        <v>0.18762443658490369</v>
      </c>
      <c r="AX54">
        <v>0.44507018636609419</v>
      </c>
      <c r="BB54">
        <v>0.36946174827492362</v>
      </c>
      <c r="BC54">
        <v>0.26058615770087551</v>
      </c>
      <c r="BD54">
        <v>0.40209801976050369</v>
      </c>
      <c r="BE54">
        <v>0.38127822116627658</v>
      </c>
      <c r="BF54">
        <v>0.32518314487083022</v>
      </c>
      <c r="BG54">
        <v>0.43046214995439458</v>
      </c>
      <c r="BH54">
        <v>0.43471102811234491</v>
      </c>
      <c r="BI54">
        <v>0.3998906043216825</v>
      </c>
      <c r="BJ54">
        <v>0.44444204347779248</v>
      </c>
      <c r="BK54">
        <v>9.8005367736657453E-2</v>
      </c>
      <c r="BL54">
        <v>0.2693989063001806</v>
      </c>
      <c r="BM54">
        <v>0.25089503198014979</v>
      </c>
      <c r="BN54">
        <v>0.20967204509678231</v>
      </c>
      <c r="BO54">
        <v>0.44440826088626673</v>
      </c>
      <c r="BP54">
        <v>0.38898172846786611</v>
      </c>
      <c r="BQ54">
        <v>0.3456810074237559</v>
      </c>
      <c r="BR54">
        <v>0.37360423207696741</v>
      </c>
      <c r="BS54">
        <v>0.27575721200459768</v>
      </c>
      <c r="BT54">
        <v>0.36742632482708548</v>
      </c>
      <c r="BU54">
        <v>0.40427180297343818</v>
      </c>
      <c r="BV54">
        <v>0.16759646852840629</v>
      </c>
      <c r="BZ54">
        <v>0.29020952715964909</v>
      </c>
      <c r="CA54">
        <v>0.2093770909850991</v>
      </c>
      <c r="CB54">
        <v>0.41952927587696559</v>
      </c>
      <c r="CC54">
        <v>0.42575659773263519</v>
      </c>
      <c r="CD54">
        <v>0.33242483742492179</v>
      </c>
      <c r="CE54">
        <v>0.43025440360038741</v>
      </c>
      <c r="CF54">
        <v>0.19368443460641771</v>
      </c>
      <c r="CG54">
        <v>0.39602541707263128</v>
      </c>
      <c r="CH54">
        <v>0.40443975371412549</v>
      </c>
      <c r="CI54">
        <v>0.18741085028530291</v>
      </c>
      <c r="CJ54">
        <v>0.33236608079717239</v>
      </c>
      <c r="CK54">
        <v>0.40808408253130468</v>
      </c>
      <c r="CL54">
        <v>0.45361489265056942</v>
      </c>
      <c r="CM54">
        <v>0.28985489751352272</v>
      </c>
      <c r="CN54">
        <v>0.39866294543297037</v>
      </c>
      <c r="CO54">
        <v>0.39100799585625928</v>
      </c>
      <c r="CP54">
        <v>0.36346307364965158</v>
      </c>
      <c r="CQ54">
        <v>0.35205187672522892</v>
      </c>
      <c r="CR54">
        <v>0.38662528893781989</v>
      </c>
      <c r="CV54">
        <v>6.0766010625676471E-2</v>
      </c>
      <c r="CW54">
        <v>0.41507955182554329</v>
      </c>
    </row>
    <row r="55" spans="1:101" x14ac:dyDescent="0.25">
      <c r="A55" t="s">
        <v>69</v>
      </c>
      <c r="C55">
        <v>0.43632853883703149</v>
      </c>
      <c r="D55">
        <v>8.9411528397902118E-2</v>
      </c>
      <c r="E55">
        <v>0.2338078005791423</v>
      </c>
      <c r="F55">
        <v>0.3561523398101446</v>
      </c>
      <c r="G55">
        <v>0.1478186215549824</v>
      </c>
      <c r="H55">
        <v>0.14653134450564739</v>
      </c>
      <c r="I55">
        <v>0.21904873685154039</v>
      </c>
      <c r="J55">
        <v>0.20459877574581431</v>
      </c>
      <c r="K55">
        <v>0.41779391515487851</v>
      </c>
      <c r="L55">
        <v>0.36600366886785768</v>
      </c>
      <c r="M55">
        <v>0.1476897595557117</v>
      </c>
      <c r="N55">
        <v>7.8963851167249785E-2</v>
      </c>
      <c r="O55">
        <v>0.1648378825274591</v>
      </c>
      <c r="P55">
        <v>0.1035266794041781</v>
      </c>
      <c r="Q55">
        <v>0.42318223645042358</v>
      </c>
      <c r="R55">
        <v>0.39134080321844622</v>
      </c>
      <c r="S55">
        <v>0.35229804732838332</v>
      </c>
      <c r="T55">
        <v>0.35540237834072208</v>
      </c>
      <c r="U55">
        <v>0.43104768161811002</v>
      </c>
      <c r="V55">
        <v>0.31484232593819272</v>
      </c>
      <c r="W55">
        <v>0.28808615801214271</v>
      </c>
      <c r="AA55">
        <v>0.21267201964333179</v>
      </c>
      <c r="AB55">
        <v>0.2297982800278594</v>
      </c>
      <c r="AC55">
        <v>0.42392090683636252</v>
      </c>
      <c r="AD55">
        <v>0.43287405094204479</v>
      </c>
      <c r="AE55">
        <v>0.3340357535627817</v>
      </c>
      <c r="AF55">
        <v>0.18475086679726091</v>
      </c>
      <c r="AG55">
        <v>0.2283480338395345</v>
      </c>
      <c r="AH55">
        <v>0.28584694498773172</v>
      </c>
      <c r="AI55">
        <v>0.42141018911941791</v>
      </c>
      <c r="AJ55">
        <v>0.43499148507641999</v>
      </c>
      <c r="AK55">
        <v>0.10082296005925059</v>
      </c>
      <c r="AL55">
        <v>0.25715186662757689</v>
      </c>
      <c r="AM55">
        <v>0.42900281402575552</v>
      </c>
      <c r="AN55">
        <v>0.27155302896496342</v>
      </c>
      <c r="AO55">
        <v>0.44839134205335951</v>
      </c>
      <c r="AP55">
        <v>0.38443968496628678</v>
      </c>
      <c r="AQ55">
        <v>0.45952741556498972</v>
      </c>
      <c r="AR55">
        <v>0.41833694844620012</v>
      </c>
      <c r="AS55">
        <v>0.37099923693315662</v>
      </c>
      <c r="AW55">
        <v>5.3841122063969883E-2</v>
      </c>
      <c r="AX55">
        <v>0.42993982191607438</v>
      </c>
      <c r="BB55">
        <v>0.36767925730831952</v>
      </c>
      <c r="BC55">
        <v>0.14189582548213339</v>
      </c>
      <c r="BD55">
        <v>0.33325530521600188</v>
      </c>
      <c r="BE55">
        <v>0.43579753886988082</v>
      </c>
      <c r="BF55">
        <v>0.34143089151111938</v>
      </c>
      <c r="BG55">
        <v>0.39841683270235329</v>
      </c>
      <c r="BH55">
        <v>0.41608030977349009</v>
      </c>
      <c r="BI55">
        <v>0.42381084474072178</v>
      </c>
      <c r="BJ55">
        <v>0.22243491019068409</v>
      </c>
      <c r="BK55">
        <v>5.2270802871526668E-2</v>
      </c>
      <c r="BL55">
        <v>0.13019920283551201</v>
      </c>
      <c r="BM55">
        <v>0.11792837627436099</v>
      </c>
      <c r="BN55">
        <v>0.16394113457191381</v>
      </c>
      <c r="BO55">
        <v>0.35456467739178688</v>
      </c>
      <c r="BP55">
        <v>0.43696143341770388</v>
      </c>
      <c r="BQ55">
        <v>0.1046542596506668</v>
      </c>
      <c r="BR55">
        <v>0.13601912058558149</v>
      </c>
      <c r="BS55">
        <v>0.26416921266855231</v>
      </c>
      <c r="BT55">
        <v>0.33608332741631092</v>
      </c>
      <c r="BU55">
        <v>0.30423439347436732</v>
      </c>
      <c r="BV55">
        <v>0.2217253179479873</v>
      </c>
      <c r="BZ55">
        <v>0.35410530871090418</v>
      </c>
      <c r="CA55">
        <v>0.24680064698846491</v>
      </c>
      <c r="CB55">
        <v>0.3506248821478391</v>
      </c>
      <c r="CC55">
        <v>0.31877216797009339</v>
      </c>
      <c r="CD55">
        <v>0.14411345410295401</v>
      </c>
      <c r="CE55">
        <v>0.16632574704656919</v>
      </c>
      <c r="CF55">
        <v>0.30703569213471438</v>
      </c>
      <c r="CG55">
        <v>0.38418834451294648</v>
      </c>
      <c r="CH55">
        <v>0.19215484807474431</v>
      </c>
      <c r="CI55">
        <v>0.41405053569364009</v>
      </c>
      <c r="CJ55">
        <v>0.14119931416268319</v>
      </c>
      <c r="CK55">
        <v>0.24812639746431819</v>
      </c>
      <c r="CL55">
        <v>0.34337657261841659</v>
      </c>
      <c r="CM55">
        <v>0.39887715297600418</v>
      </c>
      <c r="CN55">
        <v>0.4260835129966532</v>
      </c>
      <c r="CO55">
        <v>0.18360598163841829</v>
      </c>
      <c r="CP55">
        <v>0.4482828828286618</v>
      </c>
      <c r="CQ55">
        <v>0.41724469261151759</v>
      </c>
      <c r="CR55">
        <v>0.28753130078127948</v>
      </c>
      <c r="CV55">
        <v>0.24449601313597871</v>
      </c>
      <c r="CW55">
        <v>0.42056092498617931</v>
      </c>
    </row>
    <row r="56" spans="1:101" x14ac:dyDescent="0.25">
      <c r="A56" t="s">
        <v>70</v>
      </c>
      <c r="C56">
        <v>0.40434079239175252</v>
      </c>
      <c r="D56">
        <v>0.36367305042766479</v>
      </c>
      <c r="E56">
        <v>0.36374217088995048</v>
      </c>
      <c r="F56">
        <v>0.22637537916031769</v>
      </c>
      <c r="G56">
        <v>0.27531152529922431</v>
      </c>
      <c r="H56">
        <v>0.32336528106113072</v>
      </c>
      <c r="I56">
        <v>0.25585817803700128</v>
      </c>
      <c r="J56">
        <v>0.20698925345712921</v>
      </c>
      <c r="K56">
        <v>0.27647747086831231</v>
      </c>
      <c r="L56">
        <v>0.30347158475012459</v>
      </c>
      <c r="M56">
        <v>0.42504890188408939</v>
      </c>
      <c r="N56">
        <v>0.1712497007961202</v>
      </c>
      <c r="O56">
        <v>9.1580380579232262E-2</v>
      </c>
      <c r="P56">
        <v>0.3174895068489948</v>
      </c>
      <c r="Q56">
        <v>0.27621205307530933</v>
      </c>
      <c r="R56">
        <v>0.22990421808396139</v>
      </c>
      <c r="S56">
        <v>0.17222826881090009</v>
      </c>
      <c r="T56">
        <v>0.14988033001160389</v>
      </c>
      <c r="U56">
        <v>0.34342337246426069</v>
      </c>
      <c r="V56">
        <v>0.27045922027276459</v>
      </c>
      <c r="W56">
        <v>9.0690946997981969E-2</v>
      </c>
      <c r="AA56">
        <v>0.25741020255146208</v>
      </c>
      <c r="AB56">
        <v>0.30904980100918311</v>
      </c>
      <c r="AC56">
        <v>0.29756863325701582</v>
      </c>
      <c r="AD56">
        <v>0.34197194674224979</v>
      </c>
      <c r="AE56">
        <v>0.1733042910050237</v>
      </c>
      <c r="AF56">
        <v>0.23419222863486791</v>
      </c>
      <c r="AG56">
        <v>0.29002322246850609</v>
      </c>
      <c r="AH56">
        <v>0.22821406960205989</v>
      </c>
      <c r="AI56">
        <v>0.2092777202052406</v>
      </c>
      <c r="AJ56">
        <v>0.20531887636612109</v>
      </c>
      <c r="AK56">
        <v>0.1948224920939377</v>
      </c>
      <c r="AL56">
        <v>0.31683014186051039</v>
      </c>
      <c r="AM56">
        <v>0.32617498153740582</v>
      </c>
      <c r="AN56">
        <v>0.23924369946961141</v>
      </c>
      <c r="AO56">
        <v>0.27745532431831149</v>
      </c>
      <c r="AP56">
        <v>0.22874248981833609</v>
      </c>
      <c r="AQ56">
        <v>0.29450972325632357</v>
      </c>
      <c r="AR56">
        <v>0.1151873144784655</v>
      </c>
      <c r="AS56">
        <v>0.36581595002889061</v>
      </c>
      <c r="AW56">
        <v>0.13343848119699639</v>
      </c>
      <c r="AX56">
        <v>0.42686820094807559</v>
      </c>
    </row>
    <row r="57" spans="1:101" x14ac:dyDescent="0.25">
      <c r="A57" t="s">
        <v>71</v>
      </c>
      <c r="B57">
        <v>0.40884560623630772</v>
      </c>
      <c r="C57">
        <v>0.35326739277176428</v>
      </c>
      <c r="D57">
        <v>0.37592373983515309</v>
      </c>
      <c r="E57">
        <v>0.32887098978754459</v>
      </c>
      <c r="F57">
        <v>0.42218267830863371</v>
      </c>
      <c r="G57">
        <v>0.35405041840546481</v>
      </c>
      <c r="H57">
        <v>0.37411924342775799</v>
      </c>
      <c r="I57">
        <v>0.31477100178722323</v>
      </c>
      <c r="J57">
        <v>0.42120779713942152</v>
      </c>
      <c r="K57">
        <v>0.40904767786752849</v>
      </c>
      <c r="L57">
        <v>0.43984879935715121</v>
      </c>
      <c r="M57">
        <v>0.32811450036700812</v>
      </c>
      <c r="N57">
        <v>0.3692508746366569</v>
      </c>
      <c r="O57">
        <v>0.3489300034068879</v>
      </c>
      <c r="P57">
        <v>0.34378052855936658</v>
      </c>
      <c r="Q57">
        <v>0.36442679508634662</v>
      </c>
      <c r="R57">
        <v>0.42694409477063178</v>
      </c>
      <c r="S57">
        <v>0.34917053950556598</v>
      </c>
      <c r="T57">
        <v>0.40417815987258798</v>
      </c>
      <c r="U57">
        <v>0.34199306687890002</v>
      </c>
      <c r="V57">
        <v>0.39336857747795151</v>
      </c>
      <c r="W57">
        <v>0.34187801282914759</v>
      </c>
      <c r="AA57">
        <v>0.37721878387643848</v>
      </c>
      <c r="AB57">
        <v>0.32004985717551959</v>
      </c>
      <c r="AC57">
        <v>0.39098388890368269</v>
      </c>
      <c r="AD57">
        <v>0.32662770042908679</v>
      </c>
      <c r="AE57">
        <v>0.3652936915166084</v>
      </c>
      <c r="AF57">
        <v>0.37180419672621451</v>
      </c>
      <c r="AG57">
        <v>0.36564880040553099</v>
      </c>
      <c r="AH57">
        <v>0.35207339915194491</v>
      </c>
      <c r="AI57">
        <v>0.37946803862816952</v>
      </c>
      <c r="AJ57">
        <v>0.29192623341654722</v>
      </c>
      <c r="AK57">
        <v>0.24423999648763631</v>
      </c>
      <c r="AL57">
        <v>0.36435134788809531</v>
      </c>
      <c r="AM57">
        <v>0.30592863906664602</v>
      </c>
      <c r="AN57">
        <v>0.27990033429052541</v>
      </c>
      <c r="AO57">
        <v>0.28689703394822552</v>
      </c>
      <c r="AP57">
        <v>0.30915946863905852</v>
      </c>
      <c r="AQ57">
        <v>0.42177269041316628</v>
      </c>
      <c r="AR57">
        <v>0.36298698872740898</v>
      </c>
      <c r="AS57">
        <v>0.31250919313265768</v>
      </c>
      <c r="AT57">
        <v>0.39154491873885072</v>
      </c>
      <c r="AV57">
        <v>0.3564934604999706</v>
      </c>
      <c r="AW57">
        <v>0.3610799861650944</v>
      </c>
      <c r="AX57">
        <v>0.27459605886499733</v>
      </c>
      <c r="AY57">
        <v>0.45488460000711312</v>
      </c>
      <c r="BA57">
        <v>0.25456433071616807</v>
      </c>
      <c r="BB57">
        <v>0.41810262451072733</v>
      </c>
      <c r="BC57">
        <v>0.34280518139463922</v>
      </c>
      <c r="BD57">
        <v>0.32487476951661048</v>
      </c>
      <c r="BE57">
        <v>0.3366574368003159</v>
      </c>
      <c r="BF57">
        <v>0.32182835724403208</v>
      </c>
      <c r="BG57">
        <v>0.36230622070362811</v>
      </c>
      <c r="BH57">
        <v>0.3009724002797019</v>
      </c>
      <c r="BI57">
        <v>0.40890230785897791</v>
      </c>
      <c r="BJ57">
        <v>0.36631131307101572</v>
      </c>
      <c r="BK57">
        <v>0.35818167633143072</v>
      </c>
      <c r="BL57">
        <v>0.41301865440559971</v>
      </c>
      <c r="BM57">
        <v>0.34896750053777648</v>
      </c>
      <c r="BN57">
        <v>0.20730844680274821</v>
      </c>
      <c r="BO57">
        <v>0.44994548165571552</v>
      </c>
      <c r="BP57">
        <v>0.38314994823262127</v>
      </c>
      <c r="BQ57">
        <v>0.36836052896416033</v>
      </c>
      <c r="BR57">
        <v>0.43626442732542797</v>
      </c>
      <c r="BS57">
        <v>0.33986392369241741</v>
      </c>
      <c r="BT57">
        <v>0.33557265517515089</v>
      </c>
      <c r="BU57">
        <v>0.41995330394447522</v>
      </c>
      <c r="BV57">
        <v>0.2009153421350465</v>
      </c>
      <c r="BW57">
        <v>0.41514422239022608</v>
      </c>
      <c r="BZ57">
        <v>0.24265523736447819</v>
      </c>
      <c r="CA57">
        <v>0.2393119787559812</v>
      </c>
      <c r="CB57">
        <v>0.37637064950273008</v>
      </c>
      <c r="CC57">
        <v>0.41874288081971989</v>
      </c>
      <c r="CD57">
        <v>0.35605198806473892</v>
      </c>
      <c r="CE57">
        <v>0.35600343085611869</v>
      </c>
      <c r="CF57">
        <v>0.29789988867738371</v>
      </c>
      <c r="CG57">
        <v>0.31237625463939189</v>
      </c>
      <c r="CH57">
        <v>0.33351910297890702</v>
      </c>
      <c r="CI57">
        <v>0.240666860515484</v>
      </c>
      <c r="CJ57">
        <v>0.30069556732095287</v>
      </c>
      <c r="CK57">
        <v>0.31455862893235609</v>
      </c>
      <c r="CL57">
        <v>0.2199195575494251</v>
      </c>
      <c r="CM57">
        <v>0.34863413863181503</v>
      </c>
      <c r="CN57">
        <v>0.35213083540590301</v>
      </c>
      <c r="CO57">
        <v>0.43309284817950339</v>
      </c>
      <c r="CP57">
        <v>0.37994887921623671</v>
      </c>
      <c r="CQ57">
        <v>0.37193355489499452</v>
      </c>
      <c r="CR57">
        <v>0.32916984150096662</v>
      </c>
      <c r="CS57">
        <v>0.38476228768137127</v>
      </c>
      <c r="CU57">
        <v>0.2928453480226863</v>
      </c>
    </row>
    <row r="58" spans="1:101" x14ac:dyDescent="0.25">
      <c r="A58" t="s">
        <v>72</v>
      </c>
      <c r="B58">
        <v>0.35790017640135457</v>
      </c>
      <c r="C58">
        <v>0.38379570474000102</v>
      </c>
      <c r="D58">
        <v>0.38991420895008921</v>
      </c>
      <c r="E58">
        <v>0.38583359518410348</v>
      </c>
      <c r="F58">
        <v>0.34828310236378068</v>
      </c>
      <c r="G58">
        <v>0.32263886513092932</v>
      </c>
      <c r="H58">
        <v>0.44079407096317141</v>
      </c>
      <c r="I58">
        <v>0.23645211244606601</v>
      </c>
      <c r="J58">
        <v>0.21689587996376611</v>
      </c>
      <c r="K58">
        <v>0.42195320854235091</v>
      </c>
      <c r="L58">
        <v>0.45387676769296292</v>
      </c>
      <c r="M58">
        <v>0.40218338431596851</v>
      </c>
      <c r="N58">
        <v>0.43443380833828782</v>
      </c>
      <c r="O58">
        <v>0.2180720748852463</v>
      </c>
      <c r="P58">
        <v>0.44808589891772288</v>
      </c>
      <c r="Q58">
        <v>0.38834402672198992</v>
      </c>
      <c r="R58">
        <v>0.43159366349508499</v>
      </c>
      <c r="S58">
        <v>0.37673762688258128</v>
      </c>
      <c r="T58">
        <v>0.38639053570072429</v>
      </c>
      <c r="U58">
        <v>0.1955760945793503</v>
      </c>
      <c r="V58">
        <v>0.25633953617712218</v>
      </c>
      <c r="W58">
        <v>0.24262473103751561</v>
      </c>
      <c r="AA58">
        <v>0.15934265589463251</v>
      </c>
      <c r="AB58">
        <v>0.21754524304690531</v>
      </c>
      <c r="AC58">
        <v>0.38328160525406268</v>
      </c>
      <c r="AD58">
        <v>0.42605557939569633</v>
      </c>
      <c r="AE58">
        <v>0.3149116503933676</v>
      </c>
      <c r="AF58">
        <v>0.39280091858860638</v>
      </c>
      <c r="AG58">
        <v>0.23426235469540341</v>
      </c>
      <c r="AH58">
        <v>0.2548222559651997</v>
      </c>
      <c r="AI58">
        <v>0.24806727168001849</v>
      </c>
      <c r="AJ58">
        <v>0.27900287470809232</v>
      </c>
      <c r="AK58">
        <v>0.37475240232620299</v>
      </c>
      <c r="AL58">
        <v>0.26826710746830951</v>
      </c>
      <c r="AM58">
        <v>0.1816301611873514</v>
      </c>
      <c r="AN58">
        <v>0.22245045169120031</v>
      </c>
      <c r="AO58">
        <v>0.1999902581545451</v>
      </c>
      <c r="AP58">
        <v>0.23118421392652669</v>
      </c>
      <c r="AQ58">
        <v>0.38989459508629959</v>
      </c>
      <c r="AR58">
        <v>0.2619960145129398</v>
      </c>
      <c r="AS58">
        <v>0.27107522360780251</v>
      </c>
      <c r="AT58">
        <v>0.34862136608113681</v>
      </c>
      <c r="AV58">
        <v>0.28566133500682461</v>
      </c>
      <c r="AW58">
        <v>0.34283781555808179</v>
      </c>
      <c r="AX58">
        <v>0.35999644598587249</v>
      </c>
      <c r="AY58">
        <v>0.3434474999221459</v>
      </c>
    </row>
    <row r="59" spans="1:101" x14ac:dyDescent="0.25">
      <c r="A59" t="s">
        <v>73</v>
      </c>
      <c r="BA59">
        <v>0.43687339294173733</v>
      </c>
      <c r="BB59">
        <v>0.37471501694847731</v>
      </c>
      <c r="BC59">
        <v>0.24168617438897019</v>
      </c>
      <c r="BD59">
        <v>0.27606156572357732</v>
      </c>
      <c r="BE59">
        <v>0.38115144577911098</v>
      </c>
      <c r="BF59">
        <v>0.3207877166489046</v>
      </c>
      <c r="BG59">
        <v>0.31541481914996322</v>
      </c>
      <c r="BH59">
        <v>0.34100337569760841</v>
      </c>
      <c r="BI59">
        <v>0.42359732425814373</v>
      </c>
      <c r="BJ59">
        <v>0.34315253783993538</v>
      </c>
      <c r="BK59">
        <v>0.41285795716153728</v>
      </c>
      <c r="BL59">
        <v>0.27907286129466902</v>
      </c>
      <c r="BM59">
        <v>0.42775055007938662</v>
      </c>
      <c r="BN59">
        <v>0.36015821525686992</v>
      </c>
      <c r="BO59">
        <v>0.3371901413878915</v>
      </c>
      <c r="BP59">
        <v>0.40967745930418631</v>
      </c>
      <c r="BQ59">
        <v>0.38574217753152551</v>
      </c>
      <c r="BR59">
        <v>0.3408333647559309</v>
      </c>
      <c r="BS59">
        <v>0.36991852773383621</v>
      </c>
      <c r="BT59">
        <v>0.43327160820366922</v>
      </c>
      <c r="BU59">
        <v>0.4149924934492914</v>
      </c>
      <c r="BV59">
        <v>0.41845153209778829</v>
      </c>
      <c r="BW59">
        <v>0.38175693083905671</v>
      </c>
      <c r="BZ59">
        <v>0.33877099754230838</v>
      </c>
      <c r="CA59">
        <v>0.38196272905853501</v>
      </c>
      <c r="CB59">
        <v>0.36335797414774729</v>
      </c>
      <c r="CC59">
        <v>0.42472737048585701</v>
      </c>
      <c r="CD59">
        <v>0.39407226527608141</v>
      </c>
      <c r="CE59">
        <v>0.35953192157181579</v>
      </c>
      <c r="CF59">
        <v>0.38646507123942431</v>
      </c>
      <c r="CG59">
        <v>0.38439730901282138</v>
      </c>
      <c r="CH59">
        <v>0.39856624259561851</v>
      </c>
      <c r="CI59">
        <v>0.33020378171193138</v>
      </c>
      <c r="CJ59">
        <v>0.35165579939160108</v>
      </c>
      <c r="CK59">
        <v>0.35084128260812902</v>
      </c>
      <c r="CL59">
        <v>0.34501128284058741</v>
      </c>
      <c r="CM59">
        <v>0.40420917286861879</v>
      </c>
      <c r="CN59">
        <v>0.3673926053931858</v>
      </c>
      <c r="CO59">
        <v>0.37466434307004032</v>
      </c>
      <c r="CP59">
        <v>0.42574969918292088</v>
      </c>
      <c r="CQ59">
        <v>0.33377309839167651</v>
      </c>
      <c r="CR59">
        <v>0.30124242315810917</v>
      </c>
      <c r="CS59">
        <v>0.34322040799983511</v>
      </c>
      <c r="CU59">
        <v>0.32563169787786228</v>
      </c>
    </row>
    <row r="60" spans="1:101" x14ac:dyDescent="0.25">
      <c r="A60" t="s">
        <v>74</v>
      </c>
      <c r="B60">
        <v>0.43115378037163071</v>
      </c>
      <c r="C60">
        <v>0.41130565197340091</v>
      </c>
      <c r="D60">
        <v>0.2964326182293171</v>
      </c>
      <c r="E60">
        <v>0.26760292428787791</v>
      </c>
      <c r="F60">
        <v>0.37621939788730502</v>
      </c>
      <c r="G60">
        <v>0.30702337924738071</v>
      </c>
      <c r="H60">
        <v>0.31828280149548771</v>
      </c>
      <c r="I60">
        <v>0.27766460169939938</v>
      </c>
      <c r="J60">
        <v>0.21057537650041749</v>
      </c>
      <c r="K60">
        <v>0.2396069971249439</v>
      </c>
      <c r="L60">
        <v>0.40983869364119851</v>
      </c>
      <c r="M60">
        <v>0.18458369932774249</v>
      </c>
      <c r="N60">
        <v>0.37243175374821341</v>
      </c>
      <c r="O60">
        <v>0.32162547122536539</v>
      </c>
      <c r="P60">
        <v>0.40358027772664029</v>
      </c>
      <c r="Q60">
        <v>0.42786500631878932</v>
      </c>
      <c r="R60">
        <v>0.36363258991192271</v>
      </c>
      <c r="S60">
        <v>0.36230693760727312</v>
      </c>
      <c r="T60">
        <v>0.40200708029786342</v>
      </c>
      <c r="U60">
        <v>0.3180478624229548</v>
      </c>
      <c r="V60">
        <v>0.44564975349815539</v>
      </c>
      <c r="W60">
        <v>0.37726313961112151</v>
      </c>
      <c r="AA60">
        <v>0.20266270645201831</v>
      </c>
      <c r="AB60">
        <v>0.26876275609542238</v>
      </c>
      <c r="AC60">
        <v>0.38830152730290851</v>
      </c>
      <c r="AD60">
        <v>0.34836662281360109</v>
      </c>
      <c r="AE60">
        <v>0.36954016741071422</v>
      </c>
      <c r="AF60">
        <v>0.34417792759547078</v>
      </c>
      <c r="AG60">
        <v>0.34917669632831633</v>
      </c>
      <c r="AH60">
        <v>0.42467287348713939</v>
      </c>
      <c r="AI60">
        <v>0.27596831843879549</v>
      </c>
      <c r="AJ60">
        <v>0.35263208881659258</v>
      </c>
      <c r="AK60">
        <v>0.28065239473716103</v>
      </c>
      <c r="AL60">
        <v>0.3650907736356227</v>
      </c>
      <c r="AM60">
        <v>0.35867077052404389</v>
      </c>
      <c r="AN60">
        <v>0.26601295602771291</v>
      </c>
      <c r="AO60">
        <v>0.18136635216623179</v>
      </c>
      <c r="AP60">
        <v>0.29226192666342982</v>
      </c>
      <c r="AQ60">
        <v>0.35552820157060139</v>
      </c>
      <c r="AR60">
        <v>0.40980069270486258</v>
      </c>
      <c r="AS60">
        <v>0.27233505462755692</v>
      </c>
      <c r="AT60">
        <v>0.32314126603093118</v>
      </c>
      <c r="AV60">
        <v>0.13357148311959691</v>
      </c>
      <c r="AW60">
        <v>0.3747795835872289</v>
      </c>
      <c r="AX60">
        <v>0.45436789057545701</v>
      </c>
      <c r="AY60">
        <v>0.2761973425154165</v>
      </c>
      <c r="BA60">
        <v>0.21905064503478289</v>
      </c>
      <c r="BB60">
        <v>0.1662167157114571</v>
      </c>
      <c r="BC60">
        <v>0.27335814190283708</v>
      </c>
      <c r="BD60">
        <v>0.3461666377977235</v>
      </c>
      <c r="BE60">
        <v>0.37587115262811122</v>
      </c>
      <c r="BF60">
        <v>0.28686195169899481</v>
      </c>
      <c r="BG60">
        <v>0.42279285504110609</v>
      </c>
      <c r="BH60">
        <v>0.274826511321066</v>
      </c>
      <c r="BI60">
        <v>0.45833412649649652</v>
      </c>
      <c r="BJ60">
        <v>0.36169162948624278</v>
      </c>
      <c r="BK60">
        <v>0.44313194721717353</v>
      </c>
      <c r="BL60">
        <v>0.41689813082231708</v>
      </c>
      <c r="BM60">
        <v>0.43056485768878738</v>
      </c>
      <c r="BN60">
        <v>0.29393503121362891</v>
      </c>
      <c r="BO60">
        <v>0.46527730388019778</v>
      </c>
      <c r="BP60">
        <v>0.45049654397853311</v>
      </c>
      <c r="BQ60">
        <v>0.35100067775069788</v>
      </c>
      <c r="BR60">
        <v>0.37351453827254999</v>
      </c>
      <c r="BS60">
        <v>0.39049134785383388</v>
      </c>
      <c r="BT60">
        <v>0.27881347304580001</v>
      </c>
      <c r="BU60">
        <v>0.28888836217481823</v>
      </c>
      <c r="BV60">
        <v>0.38351784296800129</v>
      </c>
      <c r="BW60">
        <v>0.42728522732544388</v>
      </c>
      <c r="BZ60">
        <v>0.33354007428859272</v>
      </c>
      <c r="CA60">
        <v>0.3849381400555989</v>
      </c>
      <c r="CB60">
        <v>0.26314945439505949</v>
      </c>
      <c r="CC60">
        <v>0.39695990571802559</v>
      </c>
      <c r="CD60">
        <v>0.36892283090501438</v>
      </c>
      <c r="CE60">
        <v>0.33112995583319482</v>
      </c>
      <c r="CF60">
        <v>0.38003985347967101</v>
      </c>
      <c r="CG60">
        <v>0.37604746343664047</v>
      </c>
    </row>
    <row r="61" spans="1:101" x14ac:dyDescent="0.25">
      <c r="A61" t="s">
        <v>75</v>
      </c>
      <c r="B61">
        <v>0.39331232319074871</v>
      </c>
      <c r="C61">
        <v>0.31818642741489739</v>
      </c>
      <c r="D61">
        <v>0.3479869430633683</v>
      </c>
      <c r="E61">
        <v>0.29528476832936668</v>
      </c>
      <c r="F61">
        <v>0.39720136538729978</v>
      </c>
      <c r="G61">
        <v>0.29261281812105028</v>
      </c>
      <c r="H61">
        <v>0.40391007087199338</v>
      </c>
      <c r="I61">
        <v>0.33743747795823098</v>
      </c>
      <c r="J61">
        <v>0.38691522291654351</v>
      </c>
      <c r="K61">
        <v>0.32005884055135408</v>
      </c>
      <c r="L61">
        <v>0.43377937311437442</v>
      </c>
      <c r="M61">
        <v>0.42253962406680767</v>
      </c>
      <c r="N61">
        <v>0.44443745992481998</v>
      </c>
      <c r="O61">
        <v>0.3632922851762202</v>
      </c>
      <c r="P61">
        <v>0.34378079471097661</v>
      </c>
      <c r="Q61">
        <v>0.24432967686976351</v>
      </c>
      <c r="R61">
        <v>0.42512501553136339</v>
      </c>
      <c r="S61">
        <v>0.28275274042105591</v>
      </c>
      <c r="T61">
        <v>0.3366799781034871</v>
      </c>
      <c r="U61">
        <v>0.20477265015088719</v>
      </c>
      <c r="V61">
        <v>0.29382730670410651</v>
      </c>
      <c r="W61">
        <v>0.25898208399589379</v>
      </c>
      <c r="AA61">
        <v>0.29412003066513698</v>
      </c>
      <c r="AB61">
        <v>0.36292929899821358</v>
      </c>
      <c r="AC61">
        <v>0.2708275040782116</v>
      </c>
      <c r="AD61">
        <v>0.2832439262260536</v>
      </c>
      <c r="AE61">
        <v>0.22320884679916431</v>
      </c>
      <c r="AF61">
        <v>0.33192787983367328</v>
      </c>
      <c r="AG61">
        <v>0.26995277134105311</v>
      </c>
      <c r="AH61">
        <v>0.25374580520782303</v>
      </c>
      <c r="AI61">
        <v>0.40222370287389991</v>
      </c>
      <c r="AJ61">
        <v>0.32659776039669353</v>
      </c>
      <c r="AK61">
        <v>0.40823710412834951</v>
      </c>
      <c r="AL61">
        <v>0.32114586127083172</v>
      </c>
      <c r="AM61">
        <v>0.36770212414966658</v>
      </c>
      <c r="AN61">
        <v>0.21334298354815301</v>
      </c>
      <c r="AO61">
        <v>0.32646840980330211</v>
      </c>
      <c r="AP61">
        <v>0.2456702883990621</v>
      </c>
      <c r="AQ61">
        <v>0.4025179667910313</v>
      </c>
      <c r="AR61">
        <v>0.28598541742729988</v>
      </c>
      <c r="AS61">
        <v>0.25617396616052168</v>
      </c>
      <c r="AT61">
        <v>0.24576992044484541</v>
      </c>
      <c r="AV61">
        <v>0.30688616440293842</v>
      </c>
      <c r="AW61">
        <v>0.27764540499331919</v>
      </c>
      <c r="AX61">
        <v>0.26604229146221148</v>
      </c>
      <c r="AY61">
        <v>0.36677833866660348</v>
      </c>
      <c r="BA61">
        <v>0.37161921836893991</v>
      </c>
      <c r="BB61">
        <v>0.31456348446270888</v>
      </c>
      <c r="BC61">
        <v>0.28868036246885531</v>
      </c>
      <c r="BD61">
        <v>0.37573339573285047</v>
      </c>
      <c r="BE61">
        <v>0.32608018302476971</v>
      </c>
      <c r="BF61">
        <v>0.32068969547790888</v>
      </c>
      <c r="BG61">
        <v>0.29419027236206929</v>
      </c>
      <c r="BH61">
        <v>0.29840909422003048</v>
      </c>
      <c r="BI61">
        <v>0.37196516044776862</v>
      </c>
      <c r="BJ61">
        <v>0.3671620257205056</v>
      </c>
      <c r="BK61">
        <v>0.45531173335716418</v>
      </c>
      <c r="BL61">
        <v>0.31750082733862511</v>
      </c>
      <c r="BM61">
        <v>0.27055974562842289</v>
      </c>
      <c r="BN61">
        <v>0.28701620630262792</v>
      </c>
      <c r="BO61">
        <v>0.43213736134737057</v>
      </c>
      <c r="BP61">
        <v>0.36223864982752302</v>
      </c>
      <c r="BQ61">
        <v>0.40467000068756143</v>
      </c>
      <c r="BR61">
        <v>0.45274163241896948</v>
      </c>
      <c r="BS61">
        <v>0.32994612995123862</v>
      </c>
      <c r="BT61">
        <v>0.3888976232273868</v>
      </c>
      <c r="BU61">
        <v>0.32741431781149621</v>
      </c>
      <c r="BV61">
        <v>0.31933234333704691</v>
      </c>
      <c r="BW61">
        <v>0.22659211505170679</v>
      </c>
      <c r="BZ61">
        <v>0.29748730872584672</v>
      </c>
      <c r="CA61">
        <v>0.3928594927776361</v>
      </c>
      <c r="CB61">
        <v>0.31866238457589102</v>
      </c>
      <c r="CC61">
        <v>0.39127534082488008</v>
      </c>
      <c r="CD61">
        <v>0.27237101062390351</v>
      </c>
      <c r="CE61">
        <v>0.35500007153380919</v>
      </c>
      <c r="CF61">
        <v>0.36145670676623032</v>
      </c>
      <c r="CG61">
        <v>0.43018773688763351</v>
      </c>
      <c r="CH61">
        <v>0.3459912939339978</v>
      </c>
      <c r="CI61">
        <v>0.42041478523190828</v>
      </c>
      <c r="CJ61">
        <v>0.27714721786672669</v>
      </c>
      <c r="CK61">
        <v>0.23551203158125469</v>
      </c>
      <c r="CL61">
        <v>0.36582008391093152</v>
      </c>
      <c r="CM61">
        <v>0.17586019041334691</v>
      </c>
      <c r="CN61">
        <v>0.31195272218049469</v>
      </c>
      <c r="CO61">
        <v>0.38844703184065182</v>
      </c>
      <c r="CP61">
        <v>0.30037466809121471</v>
      </c>
      <c r="CQ61">
        <v>0.28159684925230283</v>
      </c>
      <c r="CR61">
        <v>0.32185908124884621</v>
      </c>
      <c r="CS61">
        <v>0.23649981367891401</v>
      </c>
      <c r="CU61">
        <v>0.21303702414512291</v>
      </c>
    </row>
    <row r="62" spans="1:101" x14ac:dyDescent="0.25">
      <c r="A62" t="s">
        <v>76</v>
      </c>
      <c r="B62">
        <v>0.44145656524766652</v>
      </c>
      <c r="C62">
        <v>0.43555399412879259</v>
      </c>
      <c r="D62">
        <v>0.28052526186023191</v>
      </c>
      <c r="E62">
        <v>0.31659414178523893</v>
      </c>
      <c r="F62">
        <v>0.38746813438485078</v>
      </c>
      <c r="G62">
        <v>0.27885195143812919</v>
      </c>
      <c r="H62">
        <v>0.39373181207280911</v>
      </c>
      <c r="I62">
        <v>0.44063852578158641</v>
      </c>
      <c r="J62">
        <v>0.31719211497986782</v>
      </c>
      <c r="K62">
        <v>0.28142116435328463</v>
      </c>
      <c r="L62">
        <v>0.32993164925607421</v>
      </c>
      <c r="M62">
        <v>0.29387391106390731</v>
      </c>
      <c r="N62">
        <v>0.35794473848058722</v>
      </c>
      <c r="O62">
        <v>0.33333738517090761</v>
      </c>
      <c r="P62">
        <v>0.36051276773174862</v>
      </c>
      <c r="Q62">
        <v>0.39426020553181579</v>
      </c>
      <c r="R62">
        <v>0.39890686471105058</v>
      </c>
      <c r="S62">
        <v>0.3265570084539362</v>
      </c>
      <c r="T62">
        <v>0.397744364249635</v>
      </c>
      <c r="U62">
        <v>0.29446812045946291</v>
      </c>
      <c r="V62">
        <v>0.3269709544596468</v>
      </c>
      <c r="W62">
        <v>0.32475854367603862</v>
      </c>
      <c r="AA62">
        <v>0.29025859418690891</v>
      </c>
      <c r="AB62">
        <v>0.24298008057109979</v>
      </c>
      <c r="AC62">
        <v>0.28920950892374497</v>
      </c>
      <c r="AD62">
        <v>0.27268234036123701</v>
      </c>
      <c r="AE62">
        <v>0.37788069679587422</v>
      </c>
      <c r="AF62">
        <v>0.32790691503071401</v>
      </c>
      <c r="AG62">
        <v>0.37234589081033259</v>
      </c>
      <c r="AH62">
        <v>0.30212033736819632</v>
      </c>
      <c r="AI62">
        <v>0.31604146001778011</v>
      </c>
      <c r="AJ62">
        <v>0.37690048782735602</v>
      </c>
      <c r="AK62">
        <v>0.30994014917138141</v>
      </c>
      <c r="AL62">
        <v>0.27985275321455672</v>
      </c>
      <c r="AM62">
        <v>0.40066129951416157</v>
      </c>
      <c r="AN62">
        <v>0.35568838563876859</v>
      </c>
      <c r="AO62">
        <v>0.40564871946408709</v>
      </c>
      <c r="AP62">
        <v>0.23407855173401521</v>
      </c>
      <c r="AQ62">
        <v>0.387752316051651</v>
      </c>
      <c r="AR62">
        <v>0.43173162841499751</v>
      </c>
      <c r="AS62">
        <v>0.28707166829622888</v>
      </c>
      <c r="AT62">
        <v>0.28647881333373082</v>
      </c>
      <c r="AV62">
        <v>0.33255755005605492</v>
      </c>
      <c r="AW62">
        <v>0.43878075981151038</v>
      </c>
      <c r="AX62">
        <v>0.43502426270773359</v>
      </c>
      <c r="AY62">
        <v>0.39608453187613052</v>
      </c>
      <c r="BA62">
        <v>0.44464969680644878</v>
      </c>
      <c r="BB62">
        <v>0.44727324510669392</v>
      </c>
      <c r="BC62">
        <v>0.27927463357772908</v>
      </c>
      <c r="BD62">
        <v>0.2324996558191853</v>
      </c>
      <c r="BE62">
        <v>0.3845641278741137</v>
      </c>
      <c r="BF62">
        <v>0.36725195423161322</v>
      </c>
      <c r="BG62">
        <v>0.35101111857539502</v>
      </c>
      <c r="BH62">
        <v>0.45361632631436399</v>
      </c>
      <c r="BI62">
        <v>0.44021443786224951</v>
      </c>
      <c r="BJ62">
        <v>0.34701469336237772</v>
      </c>
      <c r="BK62">
        <v>0.45202440467755461</v>
      </c>
      <c r="BL62">
        <v>0.31691471026959628</v>
      </c>
      <c r="BM62">
        <v>0.43664538324062879</v>
      </c>
      <c r="BN62">
        <v>0.23083477173071049</v>
      </c>
      <c r="BO62">
        <v>0.44568938157767268</v>
      </c>
      <c r="BP62">
        <v>0.31404501865100071</v>
      </c>
      <c r="BQ62">
        <v>0.41670030684154741</v>
      </c>
      <c r="BR62">
        <v>0.45229151174406601</v>
      </c>
      <c r="BS62">
        <v>0.26550502346505372</v>
      </c>
      <c r="BT62">
        <v>0.3556053620609595</v>
      </c>
      <c r="BU62">
        <v>0.46484983257126328</v>
      </c>
      <c r="BV62">
        <v>0.27932736575407119</v>
      </c>
      <c r="BW62">
        <v>0.33147685807462551</v>
      </c>
      <c r="BZ62">
        <v>0.28448334528240121</v>
      </c>
      <c r="CA62">
        <v>0.20086454618150651</v>
      </c>
      <c r="CB62">
        <v>0.30634605092481798</v>
      </c>
      <c r="CC62">
        <v>0.32137830230667608</v>
      </c>
      <c r="CD62">
        <v>0.45681621667163658</v>
      </c>
      <c r="CE62">
        <v>0.34945743288737341</v>
      </c>
      <c r="CF62">
        <v>0.2375893048421335</v>
      </c>
      <c r="CG62">
        <v>0.40936477824966983</v>
      </c>
      <c r="CH62">
        <v>0.27530285664244292</v>
      </c>
      <c r="CI62">
        <v>0.33859326016710412</v>
      </c>
      <c r="CJ62">
        <v>0.25905029690125331</v>
      </c>
      <c r="CK62">
        <v>0.33980714930744021</v>
      </c>
      <c r="CL62">
        <v>0.37019919801341611</v>
      </c>
      <c r="CM62">
        <v>0.39497047947416219</v>
      </c>
      <c r="CN62">
        <v>0.44058873423196637</v>
      </c>
      <c r="CO62">
        <v>0.24938228613998059</v>
      </c>
      <c r="CP62">
        <v>0.42126710531136541</v>
      </c>
      <c r="CQ62">
        <v>0.42232627014224328</v>
      </c>
      <c r="CR62">
        <v>0.27691488069933629</v>
      </c>
      <c r="CS62">
        <v>0.26153658695524951</v>
      </c>
      <c r="CU62">
        <v>0.1799308784905988</v>
      </c>
    </row>
    <row r="63" spans="1:101" x14ac:dyDescent="0.25">
      <c r="A63" t="s">
        <v>77</v>
      </c>
      <c r="B63">
        <v>0.44148302270654549</v>
      </c>
      <c r="C63">
        <v>0.45122188341767011</v>
      </c>
      <c r="D63">
        <v>0.2360217727127599</v>
      </c>
      <c r="E63">
        <v>0.20899655858128019</v>
      </c>
      <c r="F63">
        <v>0.41686461436209488</v>
      </c>
      <c r="G63">
        <v>0.35919078446398461</v>
      </c>
      <c r="H63">
        <v>0.43076702643951398</v>
      </c>
      <c r="I63">
        <v>0.43620694880104349</v>
      </c>
      <c r="J63">
        <v>0.46025516067120231</v>
      </c>
      <c r="K63">
        <v>0.2095890199875492</v>
      </c>
      <c r="L63">
        <v>0.41447566556998672</v>
      </c>
      <c r="M63">
        <v>0.2436118699141607</v>
      </c>
      <c r="N63">
        <v>0.36372433881213689</v>
      </c>
      <c r="O63">
        <v>0.46987684009615199</v>
      </c>
      <c r="P63">
        <v>0.43618828501485579</v>
      </c>
      <c r="Q63">
        <v>0.41448018174521789</v>
      </c>
      <c r="R63">
        <v>0.44610696092335239</v>
      </c>
      <c r="S63">
        <v>0.34553252069962709</v>
      </c>
      <c r="T63">
        <v>0.44789757191451118</v>
      </c>
      <c r="U63">
        <v>0.2385460224073005</v>
      </c>
      <c r="V63">
        <v>0.33220790319869009</v>
      </c>
      <c r="W63">
        <v>0.25785057144599333</v>
      </c>
      <c r="AA63">
        <v>0.34966604888301039</v>
      </c>
      <c r="AB63">
        <v>0.20300797030029519</v>
      </c>
      <c r="AC63">
        <v>0.22822926280950331</v>
      </c>
      <c r="AD63">
        <v>0.40724852548999252</v>
      </c>
      <c r="AE63">
        <v>0.2465411117002447</v>
      </c>
      <c r="AF63">
        <v>0.39833069781479552</v>
      </c>
      <c r="AG63">
        <v>0.22334436350140821</v>
      </c>
      <c r="AH63">
        <v>0.35802618031863948</v>
      </c>
      <c r="AI63">
        <v>0.30164603382112892</v>
      </c>
      <c r="AJ63">
        <v>0.28994511681216922</v>
      </c>
      <c r="AK63">
        <v>0.36582851767087432</v>
      </c>
      <c r="AL63">
        <v>0.38978100804509741</v>
      </c>
      <c r="AM63">
        <v>0.27628273110716128</v>
      </c>
      <c r="AN63">
        <v>0.29917838099641758</v>
      </c>
      <c r="AO63">
        <v>0.32072475087675578</v>
      </c>
      <c r="AP63">
        <v>0.38298950445934821</v>
      </c>
      <c r="AQ63">
        <v>0.40452425568394013</v>
      </c>
      <c r="AR63">
        <v>0.29502110971846401</v>
      </c>
      <c r="AS63">
        <v>0.39441527365032297</v>
      </c>
      <c r="AT63">
        <v>0.29837352618919</v>
      </c>
      <c r="AV63">
        <v>0.22028384452756469</v>
      </c>
      <c r="AW63">
        <v>0.42618527508560039</v>
      </c>
      <c r="AX63">
        <v>0.28101979950297562</v>
      </c>
      <c r="AY63">
        <v>0.43475957019380751</v>
      </c>
      <c r="BA63">
        <v>0.35491157758163339</v>
      </c>
      <c r="BB63">
        <v>0.28219354381650658</v>
      </c>
      <c r="BC63">
        <v>0.30273305090253949</v>
      </c>
      <c r="BD63">
        <v>0.25801187042919488</v>
      </c>
      <c r="BE63">
        <v>0.40981346080482822</v>
      </c>
      <c r="BF63">
        <v>0.4023677142936789</v>
      </c>
      <c r="BG63">
        <v>0.39689480001586469</v>
      </c>
      <c r="BH63">
        <v>0.27613397492103958</v>
      </c>
      <c r="BI63">
        <v>0.39784874088232158</v>
      </c>
      <c r="BJ63">
        <v>0.33780426932936081</v>
      </c>
      <c r="BK63">
        <v>0.36616458687179931</v>
      </c>
      <c r="BL63">
        <v>0.38788569446765248</v>
      </c>
      <c r="BM63">
        <v>0.40553715827071352</v>
      </c>
      <c r="BN63">
        <v>0.31514506058828973</v>
      </c>
      <c r="BO63">
        <v>0.42995171445009761</v>
      </c>
      <c r="BP63">
        <v>0.37304155533827549</v>
      </c>
      <c r="BQ63">
        <v>0.42462189906363218</v>
      </c>
      <c r="BR63">
        <v>0.39761942002251971</v>
      </c>
      <c r="BS63">
        <v>0.31916475668277627</v>
      </c>
      <c r="BT63">
        <v>0.43415486570926992</v>
      </c>
      <c r="BU63">
        <v>0.44718501117149573</v>
      </c>
      <c r="BV63">
        <v>0.22214687900075519</v>
      </c>
      <c r="BW63">
        <v>0.37454236235050409</v>
      </c>
      <c r="BZ63">
        <v>0.38846902380919351</v>
      </c>
      <c r="CA63">
        <v>0.43335744516499508</v>
      </c>
      <c r="CB63">
        <v>0.24401174211029089</v>
      </c>
      <c r="CC63">
        <v>0.35997802814473828</v>
      </c>
      <c r="CD63">
        <v>0.43750036524011132</v>
      </c>
      <c r="CE63">
        <v>0.44455644063341287</v>
      </c>
      <c r="CF63">
        <v>0.40372463483515192</v>
      </c>
      <c r="CG63">
        <v>0.43653300211125018</v>
      </c>
      <c r="CH63">
        <v>0.40979891109708749</v>
      </c>
      <c r="CI63">
        <v>0.35263706735492151</v>
      </c>
      <c r="CJ63">
        <v>0.25143923228175519</v>
      </c>
      <c r="CK63">
        <v>0.40847693908902499</v>
      </c>
      <c r="CL63">
        <v>0.27640378667222532</v>
      </c>
      <c r="CM63">
        <v>0.30299656181582169</v>
      </c>
      <c r="CN63">
        <v>0.4060516214074314</v>
      </c>
      <c r="CO63">
        <v>0.35978016583142319</v>
      </c>
      <c r="CP63">
        <v>0.39201604641294102</v>
      </c>
      <c r="CQ63">
        <v>0.323112497064866</v>
      </c>
      <c r="CR63">
        <v>0.3403509782208568</v>
      </c>
      <c r="CS63">
        <v>0.29310558011168403</v>
      </c>
      <c r="CU63">
        <v>0.27348507437799391</v>
      </c>
    </row>
    <row r="64" spans="1:101" x14ac:dyDescent="0.25">
      <c r="A64" t="s">
        <v>78</v>
      </c>
      <c r="B64">
        <v>0.36516162891928822</v>
      </c>
      <c r="C64">
        <v>0.40931015310216418</v>
      </c>
      <c r="D64">
        <v>0.35529433236632391</v>
      </c>
      <c r="E64">
        <v>0.36450008011355761</v>
      </c>
      <c r="F64">
        <v>0.26845610068385722</v>
      </c>
      <c r="G64">
        <v>0.26772530985762971</v>
      </c>
      <c r="H64">
        <v>0.42507109176112517</v>
      </c>
      <c r="I64">
        <v>0.25511272458181461</v>
      </c>
      <c r="J64">
        <v>0.36562737236864629</v>
      </c>
      <c r="K64">
        <v>0.28022672771591223</v>
      </c>
      <c r="L64">
        <v>0.4493044569365312</v>
      </c>
      <c r="M64">
        <v>0.32074686995253332</v>
      </c>
      <c r="N64">
        <v>0.34872619097898622</v>
      </c>
      <c r="O64">
        <v>0.36371025882164892</v>
      </c>
      <c r="P64">
        <v>0.39932922378977331</v>
      </c>
      <c r="Q64">
        <v>0.3709620476820133</v>
      </c>
      <c r="R64">
        <v>0.38189072985609079</v>
      </c>
      <c r="S64">
        <v>0.36829315623663189</v>
      </c>
      <c r="T64">
        <v>0.43532992074965221</v>
      </c>
      <c r="U64">
        <v>0.31252638325902488</v>
      </c>
      <c r="V64">
        <v>0.30603382253623079</v>
      </c>
      <c r="W64">
        <v>0.27991526927256638</v>
      </c>
      <c r="AA64">
        <v>0.27139731768411668</v>
      </c>
      <c r="AB64">
        <v>0.26508095977389928</v>
      </c>
      <c r="AC64">
        <v>0.40985864858261378</v>
      </c>
      <c r="AD64">
        <v>0.2436835892308547</v>
      </c>
      <c r="AE64">
        <v>0.36653727383425161</v>
      </c>
      <c r="AF64">
        <v>0.29994618103527221</v>
      </c>
      <c r="AG64">
        <v>0.41314919109567111</v>
      </c>
      <c r="AH64">
        <v>0.29711620675338207</v>
      </c>
      <c r="AI64">
        <v>0.36146040279039471</v>
      </c>
      <c r="AJ64">
        <v>0.35985287235289981</v>
      </c>
      <c r="AK64">
        <v>0.40284636406031232</v>
      </c>
      <c r="AL64">
        <v>0.3870167911353114</v>
      </c>
      <c r="AM64">
        <v>0.36275591672540741</v>
      </c>
      <c r="AN64">
        <v>0.31444886994121563</v>
      </c>
      <c r="AO64">
        <v>0.35632019824944838</v>
      </c>
      <c r="AP64">
        <v>0.2892315674579532</v>
      </c>
      <c r="AQ64">
        <v>0.43663165895665668</v>
      </c>
      <c r="AR64">
        <v>0.33945803472974562</v>
      </c>
      <c r="AS64">
        <v>0.33721277507050768</v>
      </c>
      <c r="AT64">
        <v>0.3268044993037566</v>
      </c>
      <c r="AV64">
        <v>0.30577836363637517</v>
      </c>
      <c r="AW64">
        <v>0.36915079562157449</v>
      </c>
      <c r="AX64">
        <v>0.28385860107634059</v>
      </c>
      <c r="AY64">
        <v>0.42892196080264128</v>
      </c>
      <c r="BA64">
        <v>0.24148142703907111</v>
      </c>
      <c r="BB64">
        <v>0.37756167199577001</v>
      </c>
      <c r="BC64">
        <v>0.36797226384374859</v>
      </c>
      <c r="BD64">
        <v>0.32776102848901212</v>
      </c>
      <c r="BE64">
        <v>0.39104749799015198</v>
      </c>
      <c r="BF64">
        <v>0.2450244472542778</v>
      </c>
      <c r="BG64">
        <v>0.37999354889125009</v>
      </c>
      <c r="BH64">
        <v>0.39009540974062978</v>
      </c>
      <c r="BI64">
        <v>0.32014781012611038</v>
      </c>
      <c r="BJ64">
        <v>0.33517294057768121</v>
      </c>
      <c r="BK64">
        <v>0.3826666928321607</v>
      </c>
      <c r="BL64">
        <v>0.33378598084466621</v>
      </c>
      <c r="BM64">
        <v>0.35914543737727811</v>
      </c>
      <c r="BN64">
        <v>0.40966604666911488</v>
      </c>
      <c r="BO64">
        <v>0.44541307051095769</v>
      </c>
      <c r="BP64">
        <v>0.36496955771850881</v>
      </c>
      <c r="BQ64">
        <v>0.42592415151566382</v>
      </c>
      <c r="BR64">
        <v>0.33865862449427431</v>
      </c>
      <c r="BS64">
        <v>0.34906562163801502</v>
      </c>
      <c r="BT64">
        <v>0.35529585120611917</v>
      </c>
      <c r="BU64">
        <v>0.3957786273267524</v>
      </c>
      <c r="BV64">
        <v>0.36214951257721018</v>
      </c>
      <c r="BW64">
        <v>0.35043331348957529</v>
      </c>
      <c r="BZ64">
        <v>0.31173695644863331</v>
      </c>
      <c r="CA64">
        <v>0.31553468513760879</v>
      </c>
      <c r="CB64">
        <v>0.3602313655278967</v>
      </c>
      <c r="CC64">
        <v>0.26490620290777311</v>
      </c>
      <c r="CD64">
        <v>0.3162857268701087</v>
      </c>
      <c r="CE64">
        <v>0.33015355814306319</v>
      </c>
      <c r="CF64">
        <v>0.34312939678631738</v>
      </c>
      <c r="CG64">
        <v>0.27337752819290212</v>
      </c>
      <c r="CH64">
        <v>0.36178773186837831</v>
      </c>
      <c r="CI64">
        <v>0.35199466044900513</v>
      </c>
      <c r="CJ64">
        <v>0.34432542798416887</v>
      </c>
      <c r="CK64">
        <v>0.28798093595704938</v>
      </c>
      <c r="CL64">
        <v>0.21719314857801439</v>
      </c>
      <c r="CM64">
        <v>0.31988671089707738</v>
      </c>
      <c r="CN64">
        <v>0.3871731686067994</v>
      </c>
      <c r="CO64">
        <v>0.37624406885652673</v>
      </c>
      <c r="CP64">
        <v>0.39763704884918838</v>
      </c>
      <c r="CQ64">
        <v>0.34970106023454262</v>
      </c>
      <c r="CR64">
        <v>0.34122771338030777</v>
      </c>
      <c r="CS64">
        <v>0.30798045941466129</v>
      </c>
      <c r="CU64">
        <v>0.2498386408729889</v>
      </c>
    </row>
    <row r="65" spans="1:101" x14ac:dyDescent="0.25">
      <c r="A65" t="s">
        <v>79</v>
      </c>
      <c r="B65">
        <v>0.43084615346274779</v>
      </c>
      <c r="C65">
        <v>0.40765956480723869</v>
      </c>
      <c r="D65">
        <v>0.37293052344119582</v>
      </c>
      <c r="E65">
        <v>0.37117123433401877</v>
      </c>
      <c r="F65">
        <v>0.40482970789166922</v>
      </c>
      <c r="G65">
        <v>0.35396606758979482</v>
      </c>
      <c r="H65">
        <v>0.40465147867473389</v>
      </c>
      <c r="I65">
        <v>0.2946817185333756</v>
      </c>
      <c r="J65">
        <v>0.32641156524896991</v>
      </c>
      <c r="K65">
        <v>0.38595024799839539</v>
      </c>
      <c r="L65">
        <v>0.36914195961090163</v>
      </c>
      <c r="M65">
        <v>0.32676542981757067</v>
      </c>
      <c r="N65">
        <v>0.40628129476963648</v>
      </c>
      <c r="O65">
        <v>0.31143810924765097</v>
      </c>
      <c r="P65">
        <v>0.33602980959313611</v>
      </c>
      <c r="Q65">
        <v>0.37780531997385691</v>
      </c>
      <c r="R65">
        <v>0.42440224840359653</v>
      </c>
      <c r="S65">
        <v>0.34948822524432632</v>
      </c>
      <c r="T65">
        <v>0.36386265461544492</v>
      </c>
      <c r="U65">
        <v>0.31882337632778701</v>
      </c>
      <c r="V65">
        <v>0.31510458525728158</v>
      </c>
      <c r="W65">
        <v>0.16028331449303149</v>
      </c>
      <c r="AA65">
        <v>0.34541851922546951</v>
      </c>
      <c r="AB65">
        <v>0.30875488032652793</v>
      </c>
      <c r="AC65">
        <v>0.37659418274382961</v>
      </c>
      <c r="AD65">
        <v>0.34338500963026902</v>
      </c>
      <c r="AE65">
        <v>0.32899678685951778</v>
      </c>
      <c r="AF65">
        <v>0.3656225731305483</v>
      </c>
      <c r="AG65">
        <v>0.36498444802247698</v>
      </c>
      <c r="AH65">
        <v>0.28146147083249629</v>
      </c>
      <c r="AI65">
        <v>0.32109113828030489</v>
      </c>
      <c r="AJ65">
        <v>0.35383963282038527</v>
      </c>
      <c r="AK65">
        <v>0.42469735748878962</v>
      </c>
      <c r="AL65">
        <v>0.36098350842829802</v>
      </c>
      <c r="AM65">
        <v>0.41927570713950202</v>
      </c>
      <c r="AN65">
        <v>0.3740622811676117</v>
      </c>
      <c r="AO65">
        <v>0.37107121786597358</v>
      </c>
      <c r="AP65">
        <v>0.34744732824113761</v>
      </c>
      <c r="AQ65">
        <v>0.39393744078859771</v>
      </c>
      <c r="AR65">
        <v>0.42437244723966733</v>
      </c>
      <c r="AS65">
        <v>0.37422548485602047</v>
      </c>
      <c r="AT65">
        <v>0.3597885027238158</v>
      </c>
      <c r="AV65">
        <v>0.32236272667985277</v>
      </c>
      <c r="AW65">
        <v>0.40869226044306789</v>
      </c>
      <c r="AX65">
        <v>0.39372759170863442</v>
      </c>
      <c r="AY65">
        <v>0.40801349652529922</v>
      </c>
      <c r="BA65">
        <v>0.30148935651322178</v>
      </c>
      <c r="BB65">
        <v>0.40360199533259511</v>
      </c>
      <c r="BC65">
        <v>0.36756051214752328</v>
      </c>
      <c r="BD65">
        <v>0.3440148975098542</v>
      </c>
      <c r="BE65">
        <v>0.36196494360370363</v>
      </c>
      <c r="BF65">
        <v>0.34220678675261729</v>
      </c>
      <c r="BG65">
        <v>0.43095315720285571</v>
      </c>
      <c r="BH65">
        <v>0.34354521559133078</v>
      </c>
      <c r="BI65">
        <v>0.4396309691510123</v>
      </c>
      <c r="BJ65">
        <v>0.40712195016418778</v>
      </c>
      <c r="BK65">
        <v>0.44624543791075028</v>
      </c>
      <c r="BL65">
        <v>0.35859378518602347</v>
      </c>
      <c r="BM65">
        <v>0.45022254913864101</v>
      </c>
      <c r="BN65">
        <v>0.44470875151926459</v>
      </c>
      <c r="BO65">
        <v>0.46328345010476829</v>
      </c>
      <c r="BP65">
        <v>0.41242074745467339</v>
      </c>
      <c r="BQ65">
        <v>0.38659071552158508</v>
      </c>
      <c r="BR65">
        <v>0.33293585338371351</v>
      </c>
      <c r="BS65">
        <v>0.42357156768005738</v>
      </c>
      <c r="BT65">
        <v>0.38275874319922271</v>
      </c>
      <c r="BU65">
        <v>0.42220293803988718</v>
      </c>
      <c r="BV65">
        <v>0.3934653168523517</v>
      </c>
      <c r="BW65">
        <v>0.40316938043253481</v>
      </c>
      <c r="BZ65">
        <v>0.38133497287067297</v>
      </c>
      <c r="CA65">
        <v>0.39615475847482429</v>
      </c>
      <c r="CB65">
        <v>0.40856373452068467</v>
      </c>
      <c r="CC65">
        <v>0.40359702624736121</v>
      </c>
      <c r="CD65">
        <v>0.41044822860963548</v>
      </c>
      <c r="CE65">
        <v>0.39661350245672461</v>
      </c>
      <c r="CF65">
        <v>0.3788600187744407</v>
      </c>
      <c r="CG65">
        <v>0.36924858697415941</v>
      </c>
      <c r="CH65">
        <v>0.34363787671082813</v>
      </c>
      <c r="CI65">
        <v>0.35885288554539763</v>
      </c>
      <c r="CJ65">
        <v>0.40125241111069421</v>
      </c>
      <c r="CK65">
        <v>0.40358173091123278</v>
      </c>
      <c r="CL65">
        <v>0.41472581744931142</v>
      </c>
      <c r="CM65">
        <v>0.35827683512026848</v>
      </c>
      <c r="CN65">
        <v>0.34483637702554909</v>
      </c>
      <c r="CO65">
        <v>0.39176855444632303</v>
      </c>
      <c r="CP65">
        <v>0.36525201598990759</v>
      </c>
      <c r="CQ65">
        <v>0.33861132806415722</v>
      </c>
      <c r="CR65">
        <v>0.38174685526403751</v>
      </c>
      <c r="CS65">
        <v>0.33843200387826688</v>
      </c>
      <c r="CU65">
        <v>0.35041283743506979</v>
      </c>
    </row>
    <row r="66" spans="1:101" x14ac:dyDescent="0.25">
      <c r="A66" t="s">
        <v>80</v>
      </c>
      <c r="B66">
        <v>0.43843576732711748</v>
      </c>
      <c r="C66">
        <v>0.43165136536477672</v>
      </c>
      <c r="D66">
        <v>0.23961174137026989</v>
      </c>
      <c r="E66">
        <v>0.39522504826059268</v>
      </c>
      <c r="F66">
        <v>0.261448662403368</v>
      </c>
      <c r="G66">
        <v>0.22720564524054979</v>
      </c>
      <c r="H66">
        <v>0.29487577252947311</v>
      </c>
      <c r="I66">
        <v>0.37324262492432519</v>
      </c>
      <c r="J66">
        <v>0.34260529276072349</v>
      </c>
      <c r="K66">
        <v>0.42357740512485792</v>
      </c>
      <c r="L66">
        <v>0.43252847725109661</v>
      </c>
      <c r="M66">
        <v>0.44570398444588838</v>
      </c>
      <c r="N66">
        <v>0.44643519003491899</v>
      </c>
      <c r="O66">
        <v>0.26156803158446029</v>
      </c>
      <c r="P66">
        <v>0.31903379810440108</v>
      </c>
      <c r="Q66">
        <v>0.35637614200556628</v>
      </c>
      <c r="R66">
        <v>0.45937974308272428</v>
      </c>
      <c r="S66">
        <v>0.2379574513654821</v>
      </c>
      <c r="T66">
        <v>0.43688820454386229</v>
      </c>
      <c r="U66">
        <v>0.3376779952405668</v>
      </c>
      <c r="V66">
        <v>0.44409819809280582</v>
      </c>
      <c r="W66">
        <v>0.23446560171450151</v>
      </c>
      <c r="AA66">
        <v>0.40058733912573941</v>
      </c>
      <c r="BA66">
        <v>0.29008322241739087</v>
      </c>
      <c r="BB66">
        <v>0.45559227846420303</v>
      </c>
      <c r="BC66">
        <v>0.27472564082636319</v>
      </c>
      <c r="BD66">
        <v>0.28060242435926891</v>
      </c>
      <c r="BE66">
        <v>0.27507379337871007</v>
      </c>
      <c r="BF66">
        <v>0.27271381694383712</v>
      </c>
      <c r="BG66">
        <v>0.24937636492019241</v>
      </c>
      <c r="BH66">
        <v>0.17683238490944209</v>
      </c>
      <c r="BI66">
        <v>0.32508874398781962</v>
      </c>
      <c r="BJ66">
        <v>0.41468869032696898</v>
      </c>
      <c r="BK66">
        <v>0.32163804679500002</v>
      </c>
      <c r="BL66">
        <v>0.29696959682797219</v>
      </c>
      <c r="BM66">
        <v>0.38803828999867962</v>
      </c>
      <c r="BN66">
        <v>0.24603853525092989</v>
      </c>
      <c r="BO66">
        <v>0.42937861982980668</v>
      </c>
      <c r="BP66">
        <v>0.27098785816331189</v>
      </c>
      <c r="BQ66">
        <v>0.45303904691613828</v>
      </c>
      <c r="BR66">
        <v>0.39320989648838578</v>
      </c>
      <c r="BS66">
        <v>0.33719319429058048</v>
      </c>
      <c r="BT66">
        <v>0.26777537613104668</v>
      </c>
      <c r="BU66">
        <v>0.43738832410887568</v>
      </c>
      <c r="BV66">
        <v>0.28019125333922029</v>
      </c>
      <c r="BW66">
        <v>0.35081057189290321</v>
      </c>
      <c r="BZ66">
        <v>0.19400487033317629</v>
      </c>
      <c r="CA66">
        <v>0.42309102888389299</v>
      </c>
      <c r="CB66">
        <v>0.3416601205417219</v>
      </c>
      <c r="CC66">
        <v>0.24134819941419261</v>
      </c>
      <c r="CD66">
        <v>0.42309066682948898</v>
      </c>
      <c r="CE66">
        <v>0.26825134505482823</v>
      </c>
      <c r="CF66">
        <v>0.38790438906734742</v>
      </c>
      <c r="CG66">
        <v>0.3643791167783304</v>
      </c>
      <c r="CH66">
        <v>0.42385357037880178</v>
      </c>
      <c r="CI66">
        <v>0.40623468816712649</v>
      </c>
      <c r="CJ66">
        <v>0.2469948293569427</v>
      </c>
      <c r="CK66">
        <v>0.1962376746054561</v>
      </c>
      <c r="CL66">
        <v>0.17747408028184941</v>
      </c>
      <c r="CM66">
        <v>0.17046356165959739</v>
      </c>
      <c r="CN66">
        <v>0.2009109582655936</v>
      </c>
      <c r="CO66">
        <v>0.39430882984397497</v>
      </c>
      <c r="CP66">
        <v>0.28068010540939731</v>
      </c>
      <c r="CQ66">
        <v>0.28358652860704958</v>
      </c>
      <c r="CR66">
        <v>0.22899255998220011</v>
      </c>
      <c r="CS66">
        <v>0.3164590361989324</v>
      </c>
      <c r="CU66">
        <v>0.2442609626189465</v>
      </c>
    </row>
    <row r="67" spans="1:101" x14ac:dyDescent="0.25">
      <c r="A67" t="s">
        <v>81</v>
      </c>
      <c r="B67">
        <v>0.37672950874382022</v>
      </c>
      <c r="C67">
        <v>0.33321330897506102</v>
      </c>
      <c r="D67">
        <v>0.34855939608260161</v>
      </c>
      <c r="E67">
        <v>0.26861534555508382</v>
      </c>
      <c r="F67">
        <v>0.45802763449044998</v>
      </c>
      <c r="G67">
        <v>0.32364916014468509</v>
      </c>
      <c r="H67">
        <v>0.37302287894565628</v>
      </c>
      <c r="I67">
        <v>0.2821142400139558</v>
      </c>
      <c r="J67">
        <v>0.36208921792286092</v>
      </c>
      <c r="K67">
        <v>0.36812249222885268</v>
      </c>
      <c r="L67">
        <v>0.41750450100713099</v>
      </c>
      <c r="M67">
        <v>0.35998019466620912</v>
      </c>
      <c r="N67">
        <v>0.42008386311842089</v>
      </c>
      <c r="O67">
        <v>0.40759764830882272</v>
      </c>
      <c r="P67">
        <v>0.44190422239531629</v>
      </c>
      <c r="Q67">
        <v>0.37265861927226929</v>
      </c>
      <c r="R67">
        <v>0.40332873745972769</v>
      </c>
      <c r="S67">
        <v>0.40005425730352612</v>
      </c>
      <c r="T67">
        <v>0.4190565137625642</v>
      </c>
      <c r="U67">
        <v>0.33572494107307133</v>
      </c>
      <c r="V67">
        <v>0.43588913241984378</v>
      </c>
      <c r="W67">
        <v>0.31887064110938862</v>
      </c>
      <c r="AA67">
        <v>0.29815037231578578</v>
      </c>
      <c r="AB67">
        <v>0.36581857137651153</v>
      </c>
      <c r="AC67">
        <v>0.41610833972419381</v>
      </c>
      <c r="AD67">
        <v>0.39571291410849052</v>
      </c>
      <c r="AE67">
        <v>0.37627464570531571</v>
      </c>
      <c r="AF67">
        <v>0.4072670009135152</v>
      </c>
      <c r="AG67">
        <v>0.37006596135117842</v>
      </c>
      <c r="AH67">
        <v>0.29749270798544458</v>
      </c>
      <c r="AI67">
        <v>0.39102053698883238</v>
      </c>
      <c r="AJ67">
        <v>0.38700119459255322</v>
      </c>
      <c r="AK67">
        <v>0.30440285224914521</v>
      </c>
      <c r="AL67">
        <v>0.37672317204652078</v>
      </c>
      <c r="AM67">
        <v>0.2070346057340037</v>
      </c>
      <c r="AN67">
        <v>0.35247651197155438</v>
      </c>
      <c r="AO67">
        <v>0.32634576384191027</v>
      </c>
      <c r="AP67">
        <v>0.33038232752479252</v>
      </c>
      <c r="AQ67">
        <v>0.46912517916950047</v>
      </c>
      <c r="AR67">
        <v>0.40111542787070409</v>
      </c>
      <c r="AS67">
        <v>0.36793442327118292</v>
      </c>
      <c r="AT67">
        <v>0.36108244977286652</v>
      </c>
      <c r="AV67">
        <v>0.28762809000010048</v>
      </c>
      <c r="AW67">
        <v>0.41525650788852969</v>
      </c>
      <c r="AX67">
        <v>0.34398898902604519</v>
      </c>
      <c r="AY67">
        <v>0.38308956655630799</v>
      </c>
      <c r="BA67">
        <v>0.32916651463574692</v>
      </c>
      <c r="BB67">
        <v>0.26420447427944488</v>
      </c>
      <c r="BC67">
        <v>0.23397279887658889</v>
      </c>
      <c r="BD67">
        <v>0.30322123074644569</v>
      </c>
      <c r="BE67">
        <v>0.34988395793086779</v>
      </c>
      <c r="BF67">
        <v>0.34099298048368959</v>
      </c>
      <c r="BG67">
        <v>0.41775120683036138</v>
      </c>
      <c r="BH67">
        <v>0.35634999794555011</v>
      </c>
      <c r="BI67">
        <v>0.39131595455638368</v>
      </c>
      <c r="BJ67">
        <v>0.30894530272446968</v>
      </c>
      <c r="BK67">
        <v>0.40009621617531332</v>
      </c>
      <c r="BL67">
        <v>0.33723453999895869</v>
      </c>
      <c r="BM67">
        <v>0.37763097928848788</v>
      </c>
      <c r="BN67">
        <v>0.43319617120544041</v>
      </c>
      <c r="BO67">
        <v>0.44351856011754498</v>
      </c>
      <c r="BP67">
        <v>0.43221733940116402</v>
      </c>
      <c r="BQ67">
        <v>0.3737067389630514</v>
      </c>
      <c r="BR67">
        <v>0.37291677373056031</v>
      </c>
      <c r="BS67">
        <v>0.39923271383728087</v>
      </c>
      <c r="BT67">
        <v>0.35921957144845901</v>
      </c>
      <c r="BU67">
        <v>0.3575827300100739</v>
      </c>
      <c r="BV67">
        <v>0.38592143933412187</v>
      </c>
      <c r="BW67">
        <v>0.41212515501712998</v>
      </c>
      <c r="BZ67">
        <v>0.42529781801707889</v>
      </c>
      <c r="CA67">
        <v>0.35402510787301289</v>
      </c>
      <c r="CB67">
        <v>0.40253950350974133</v>
      </c>
      <c r="CC67">
        <v>0.42673903242336148</v>
      </c>
      <c r="CD67">
        <v>0.37073355290463239</v>
      </c>
      <c r="CE67">
        <v>0.41145607425091058</v>
      </c>
      <c r="CF67">
        <v>0.30701327744467249</v>
      </c>
      <c r="CG67">
        <v>0.33160089876646709</v>
      </c>
      <c r="CH67">
        <v>0.33983606989111881</v>
      </c>
      <c r="CI67">
        <v>0.33911786616176259</v>
      </c>
      <c r="CJ67">
        <v>0.3492530140812028</v>
      </c>
      <c r="CK67">
        <v>0.40493633408870888</v>
      </c>
      <c r="CL67">
        <v>0.34380466353372102</v>
      </c>
      <c r="CM67">
        <v>0.35687221567365313</v>
      </c>
      <c r="CN67">
        <v>0.28838207023429541</v>
      </c>
      <c r="CO67">
        <v>0.38819822016475991</v>
      </c>
      <c r="CP67">
        <v>0.34707380852435488</v>
      </c>
      <c r="CQ67">
        <v>0.39012113430777839</v>
      </c>
      <c r="CR67">
        <v>0.39655306452044298</v>
      </c>
      <c r="CS67">
        <v>0.26142248351920627</v>
      </c>
      <c r="CU67">
        <v>0.32456386918121632</v>
      </c>
    </row>
    <row r="68" spans="1:101" x14ac:dyDescent="0.25">
      <c r="A68" t="s">
        <v>82</v>
      </c>
      <c r="C68">
        <v>0.24219021951749711</v>
      </c>
      <c r="D68">
        <v>0.15051307504496569</v>
      </c>
      <c r="E68">
        <v>0.31906058270620491</v>
      </c>
      <c r="F68">
        <v>0.36641263215134862</v>
      </c>
      <c r="G68">
        <v>0.15905699325466999</v>
      </c>
      <c r="H68">
        <v>0.43215364166211617</v>
      </c>
      <c r="I68">
        <v>0.21279332697805531</v>
      </c>
      <c r="J68">
        <v>0.1679240192415975</v>
      </c>
      <c r="K68">
        <v>0.25556372814993422</v>
      </c>
      <c r="L68">
        <v>0.44818236018589869</v>
      </c>
      <c r="M68">
        <v>0.45421521376159107</v>
      </c>
      <c r="N68">
        <v>0.3481115757199843</v>
      </c>
      <c r="O68">
        <v>0.36190591852409087</v>
      </c>
      <c r="P68">
        <v>0.30450987967196802</v>
      </c>
      <c r="Q68">
        <v>0.41206366029652131</v>
      </c>
      <c r="R68">
        <v>0.30293397077774559</v>
      </c>
      <c r="S68">
        <v>0.33614813143338967</v>
      </c>
      <c r="T68">
        <v>0.3796253946617465</v>
      </c>
      <c r="U68">
        <v>6.6199014738601139E-2</v>
      </c>
      <c r="V68">
        <v>9.8816496856474118E-2</v>
      </c>
      <c r="W68">
        <v>6.4283007742413092E-2</v>
      </c>
      <c r="Y68">
        <v>4.106752674536104E-3</v>
      </c>
      <c r="Z68">
        <v>7.56492302209542E-4</v>
      </c>
      <c r="AA68">
        <v>0.10273917330916869</v>
      </c>
      <c r="AB68">
        <v>0.39446290587149868</v>
      </c>
      <c r="AC68">
        <v>0.45445588479754329</v>
      </c>
      <c r="AD68">
        <v>0.45438884412939418</v>
      </c>
      <c r="AE68">
        <v>0.43442641526463072</v>
      </c>
      <c r="AF68">
        <v>0.36082853489977401</v>
      </c>
      <c r="AG68">
        <v>0.29631822664047069</v>
      </c>
      <c r="AH68">
        <v>0.40778388763254481</v>
      </c>
      <c r="AI68">
        <v>0.1888029122026727</v>
      </c>
      <c r="AJ68">
        <v>0.38138104978056442</v>
      </c>
      <c r="AK68">
        <v>0.32075649010442142</v>
      </c>
      <c r="AL68">
        <v>0.29595749298130958</v>
      </c>
      <c r="AM68">
        <v>0.41751891729071738</v>
      </c>
      <c r="AN68">
        <v>0.22811252639044399</v>
      </c>
      <c r="AO68">
        <v>0.16105360855359399</v>
      </c>
      <c r="AP68">
        <v>0.34730222227298058</v>
      </c>
      <c r="AQ68">
        <v>0.43695065677018807</v>
      </c>
      <c r="AR68">
        <v>0.15321188053675441</v>
      </c>
      <c r="AS68">
        <v>0.44669083488116268</v>
      </c>
      <c r="AW68">
        <v>4.8853916080482144E-3</v>
      </c>
      <c r="AX68">
        <v>0.41592346735727909</v>
      </c>
    </row>
    <row r="69" spans="1:101" x14ac:dyDescent="0.25">
      <c r="A69" t="s">
        <v>83</v>
      </c>
      <c r="C69">
        <v>0.43584173018868061</v>
      </c>
      <c r="D69">
        <v>0.37492557229926399</v>
      </c>
      <c r="E69">
        <v>0.40742834808963863</v>
      </c>
      <c r="F69">
        <v>0.34623780033508811</v>
      </c>
      <c r="G69">
        <v>0.34088488008358608</v>
      </c>
      <c r="H69">
        <v>0.39476572346067901</v>
      </c>
      <c r="I69">
        <v>0.36747453945484487</v>
      </c>
      <c r="J69">
        <v>0.43452853640967809</v>
      </c>
      <c r="K69">
        <v>0.37651627332578741</v>
      </c>
      <c r="L69">
        <v>0.35803360399674511</v>
      </c>
      <c r="M69">
        <v>0.30005317008620042</v>
      </c>
      <c r="N69">
        <v>0.32608209197457388</v>
      </c>
      <c r="O69">
        <v>0.34626970932110551</v>
      </c>
      <c r="P69">
        <v>0.33432079527068931</v>
      </c>
      <c r="Q69">
        <v>0.42817605517056911</v>
      </c>
      <c r="R69">
        <v>0.39457155731372878</v>
      </c>
      <c r="S69">
        <v>0.30326387854220022</v>
      </c>
      <c r="T69">
        <v>0.24604056749248129</v>
      </c>
      <c r="U69">
        <v>0.27613205435437799</v>
      </c>
      <c r="V69">
        <v>0.37885711588509052</v>
      </c>
      <c r="W69">
        <v>0.29949688266140662</v>
      </c>
      <c r="Y69">
        <v>0.30906144490513637</v>
      </c>
      <c r="Z69">
        <v>0.14122105470927779</v>
      </c>
      <c r="AA69">
        <v>0.14274626747500249</v>
      </c>
      <c r="AB69">
        <v>0.42679249326877899</v>
      </c>
      <c r="AC69">
        <v>0.36183133186697591</v>
      </c>
      <c r="AD69">
        <v>0.4426983380994744</v>
      </c>
      <c r="AE69">
        <v>0.45060833258720068</v>
      </c>
      <c r="AF69">
        <v>0.43091277594812438</v>
      </c>
      <c r="AG69">
        <v>0.37491079896906071</v>
      </c>
      <c r="AH69">
        <v>0.42383892724538491</v>
      </c>
      <c r="AI69">
        <v>0.37304444898493611</v>
      </c>
      <c r="AJ69">
        <v>0.44623281242448171</v>
      </c>
      <c r="AK69">
        <v>0.43717669453590569</v>
      </c>
      <c r="AL69">
        <v>0.45530661387469551</v>
      </c>
      <c r="AM69">
        <v>0.45906605733723171</v>
      </c>
      <c r="AN69">
        <v>0.33807643257863568</v>
      </c>
      <c r="AO69">
        <v>0.1699351466709085</v>
      </c>
      <c r="AP69">
        <v>0.40771766650736779</v>
      </c>
      <c r="AQ69">
        <v>0.46802964380741879</v>
      </c>
      <c r="AR69">
        <v>0.42458167529871221</v>
      </c>
      <c r="AS69">
        <v>0.36366966692862779</v>
      </c>
      <c r="AW69">
        <v>0.13946329660482509</v>
      </c>
      <c r="AX69">
        <v>0.44406361289441387</v>
      </c>
      <c r="BB69">
        <v>0.40745338250366281</v>
      </c>
      <c r="BC69">
        <v>0.19605925047143979</v>
      </c>
      <c r="BD69">
        <v>0.21031854630931709</v>
      </c>
      <c r="BE69">
        <v>0.34160524594115099</v>
      </c>
      <c r="BF69">
        <v>0.26059543544812902</v>
      </c>
      <c r="BG69">
        <v>0.31490546056382812</v>
      </c>
      <c r="BH69">
        <v>0.2306518612385971</v>
      </c>
      <c r="BI69">
        <v>0.40403620056277512</v>
      </c>
      <c r="BJ69">
        <v>0.39486849299479571</v>
      </c>
      <c r="BK69">
        <v>0.40700304707168361</v>
      </c>
      <c r="BL69">
        <v>0.29112890141532233</v>
      </c>
      <c r="BM69">
        <v>0.3363862894974462</v>
      </c>
      <c r="BN69">
        <v>0.27013869802338558</v>
      </c>
      <c r="BO69">
        <v>0.28805468494550962</v>
      </c>
      <c r="BP69">
        <v>0.29370962267820311</v>
      </c>
      <c r="BQ69">
        <v>0.22176980728285089</v>
      </c>
      <c r="BR69">
        <v>0.1793322828729855</v>
      </c>
      <c r="BS69">
        <v>0.33805501835790519</v>
      </c>
      <c r="BT69">
        <v>0.23727866595353181</v>
      </c>
      <c r="BU69">
        <v>0.19001733055972561</v>
      </c>
      <c r="BV69">
        <v>0.12944169317000009</v>
      </c>
      <c r="BX69">
        <v>0.12192956590954809</v>
      </c>
      <c r="BY69">
        <v>0.34144273166872929</v>
      </c>
      <c r="BZ69">
        <v>0.42019891667463299</v>
      </c>
      <c r="CA69">
        <v>0.34370445581173692</v>
      </c>
      <c r="CB69">
        <v>0.19524332233247069</v>
      </c>
      <c r="CC69">
        <v>0.42946958563901522</v>
      </c>
      <c r="CD69">
        <v>0.32671007386272299</v>
      </c>
      <c r="CE69">
        <v>0.43726221445746177</v>
      </c>
      <c r="CF69">
        <v>0.36475191561830539</v>
      </c>
      <c r="CG69">
        <v>0.33160301303945777</v>
      </c>
      <c r="CH69">
        <v>0.39552473069669758</v>
      </c>
      <c r="CI69">
        <v>0.41600889928353529</v>
      </c>
      <c r="CJ69">
        <v>0.17586013676694481</v>
      </c>
      <c r="CK69">
        <v>0.30599363893012632</v>
      </c>
      <c r="CL69">
        <v>0.44009224000194802</v>
      </c>
      <c r="CM69">
        <v>0.3938820495281421</v>
      </c>
      <c r="CN69">
        <v>0.27193035131808491</v>
      </c>
      <c r="CO69">
        <v>0.25696650455382553</v>
      </c>
      <c r="CP69">
        <v>0.2908514397350907</v>
      </c>
      <c r="CQ69">
        <v>0.25308566340005922</v>
      </c>
      <c r="CR69">
        <v>0.34621293189578378</v>
      </c>
      <c r="CV69">
        <v>0.2182796329627231</v>
      </c>
      <c r="CW69">
        <v>0.35667200132513932</v>
      </c>
    </row>
    <row r="70" spans="1:101" x14ac:dyDescent="0.25">
      <c r="A70" t="s">
        <v>84</v>
      </c>
      <c r="C70">
        <v>0.39748771007751549</v>
      </c>
      <c r="D70">
        <v>8.9788340574812331E-2</v>
      </c>
      <c r="E70">
        <v>0.27845970082569949</v>
      </c>
      <c r="F70">
        <v>0.25246536432108058</v>
      </c>
      <c r="G70">
        <v>0.26432082771051391</v>
      </c>
      <c r="H70">
        <v>0.22163648344096501</v>
      </c>
      <c r="I70">
        <v>0.26385629929285748</v>
      </c>
      <c r="J70">
        <v>0.1635864331917678</v>
      </c>
      <c r="K70">
        <v>8.276468350998846E-2</v>
      </c>
      <c r="L70">
        <v>0.41149309887157481</v>
      </c>
      <c r="M70">
        <v>0.40311682937054027</v>
      </c>
      <c r="N70">
        <v>0.43679217358596523</v>
      </c>
      <c r="O70">
        <v>0.34821745740065829</v>
      </c>
      <c r="P70">
        <v>0.3817431328430253</v>
      </c>
      <c r="Q70">
        <v>0.15430468426640909</v>
      </c>
      <c r="R70">
        <v>0.15360925902905109</v>
      </c>
      <c r="S70">
        <v>0.11597151941198949</v>
      </c>
      <c r="T70">
        <v>0.176022494843839</v>
      </c>
      <c r="U70">
        <v>0.18042309691031919</v>
      </c>
      <c r="V70">
        <v>0.14678972329785739</v>
      </c>
      <c r="W70">
        <v>9.7192609507686462E-2</v>
      </c>
      <c r="Y70">
        <v>9.8093245709624688E-2</v>
      </c>
      <c r="Z70">
        <v>0.2622227038885846</v>
      </c>
      <c r="AA70">
        <v>0.30024739755803581</v>
      </c>
      <c r="AB70">
        <v>0.40759173669752158</v>
      </c>
      <c r="AC70">
        <v>0.3726995063486056</v>
      </c>
      <c r="AD70">
        <v>0.32740384737404071</v>
      </c>
      <c r="AE70">
        <v>0.29144903409762218</v>
      </c>
      <c r="AF70">
        <v>0.35847263768454452</v>
      </c>
      <c r="AG70">
        <v>0.24128423690567119</v>
      </c>
      <c r="AH70">
        <v>0.38523589397166669</v>
      </c>
      <c r="AI70">
        <v>0.31000067346449189</v>
      </c>
      <c r="AJ70">
        <v>0.37383292786340688</v>
      </c>
      <c r="AK70">
        <v>0.27127320293593238</v>
      </c>
      <c r="AL70">
        <v>0.21930250391473749</v>
      </c>
      <c r="AM70">
        <v>0.43344347122054572</v>
      </c>
      <c r="AN70">
        <v>0.31047653033993811</v>
      </c>
      <c r="AO70">
        <v>0.44707602426019882</v>
      </c>
      <c r="AP70">
        <v>0.42170846314667221</v>
      </c>
      <c r="AQ70">
        <v>0.4385836811190218</v>
      </c>
      <c r="AR70">
        <v>0.39522810396661079</v>
      </c>
      <c r="AS70">
        <v>0.3710755428320186</v>
      </c>
      <c r="AW70">
        <v>0.1190851167105865</v>
      </c>
      <c r="AX70">
        <v>0.27170052563227781</v>
      </c>
      <c r="BB70">
        <v>0.39064578020260587</v>
      </c>
      <c r="BC70">
        <v>0.19656382464787669</v>
      </c>
      <c r="BD70">
        <v>0.15461127619870951</v>
      </c>
      <c r="BE70">
        <v>0.38986120450431638</v>
      </c>
      <c r="BF70">
        <v>0.33712085328456931</v>
      </c>
      <c r="BG70">
        <v>0.32861204469687039</v>
      </c>
      <c r="BH70">
        <v>0.32318410769871919</v>
      </c>
      <c r="BI70">
        <v>0.39538503520323398</v>
      </c>
      <c r="BJ70">
        <v>0.16068438954913389</v>
      </c>
      <c r="BK70">
        <v>0.39481257686400628</v>
      </c>
      <c r="BL70">
        <v>0.33892109759749001</v>
      </c>
      <c r="BM70">
        <v>0.37052078347622258</v>
      </c>
      <c r="BN70">
        <v>0.38725866783693341</v>
      </c>
      <c r="BO70">
        <v>0.33124199443761843</v>
      </c>
      <c r="BP70">
        <v>0.40980756723566603</v>
      </c>
      <c r="BQ70">
        <v>0.24436592418387029</v>
      </c>
      <c r="BR70">
        <v>0.3421288614908235</v>
      </c>
      <c r="BS70">
        <v>0.27126668090394229</v>
      </c>
      <c r="BT70">
        <v>0.27394015790246229</v>
      </c>
      <c r="BU70">
        <v>0.2478971690314751</v>
      </c>
      <c r="BV70">
        <v>5.8661766737173021E-2</v>
      </c>
      <c r="BX70">
        <v>0.16655941713221931</v>
      </c>
      <c r="BY70">
        <v>0.22329031014600051</v>
      </c>
      <c r="BZ70">
        <v>0.35381411958141878</v>
      </c>
      <c r="CA70">
        <v>0.34013598817431989</v>
      </c>
      <c r="CB70">
        <v>0.29818409477610353</v>
      </c>
      <c r="CC70">
        <v>0.44778995576021641</v>
      </c>
      <c r="CD70">
        <v>0.15061525130695649</v>
      </c>
      <c r="CE70">
        <v>0.3290729269880649</v>
      </c>
      <c r="CF70">
        <v>0.24464586129630431</v>
      </c>
      <c r="CG70">
        <v>0.38663606660415661</v>
      </c>
      <c r="CH70">
        <v>0.29236186874083292</v>
      </c>
      <c r="CI70">
        <v>0.42461658455408757</v>
      </c>
      <c r="CJ70">
        <v>0.32696477917428002</v>
      </c>
      <c r="CK70">
        <v>0.25518149502392562</v>
      </c>
      <c r="CL70">
        <v>0.43549164003402302</v>
      </c>
      <c r="CM70">
        <v>1.5511027437214629E-2</v>
      </c>
      <c r="CN70">
        <v>0.32920785380060252</v>
      </c>
      <c r="CO70">
        <v>0.22678212338892781</v>
      </c>
      <c r="CP70">
        <v>0.38273451380122081</v>
      </c>
      <c r="CQ70">
        <v>0.1637471714748851</v>
      </c>
      <c r="CR70">
        <v>0.36960800806665822</v>
      </c>
      <c r="CV70">
        <v>0.26176887912985908</v>
      </c>
      <c r="CW70">
        <v>0.31151142197786169</v>
      </c>
    </row>
    <row r="71" spans="1:101" x14ac:dyDescent="0.25">
      <c r="A71" t="s">
        <v>85</v>
      </c>
      <c r="C71">
        <v>0.43915731079746279</v>
      </c>
      <c r="D71">
        <v>0.30769830354104039</v>
      </c>
      <c r="E71">
        <v>0.39334828391446608</v>
      </c>
      <c r="F71">
        <v>0.36717321441206741</v>
      </c>
      <c r="G71">
        <v>0.38896330159205672</v>
      </c>
      <c r="H71">
        <v>0.3501312245621046</v>
      </c>
      <c r="I71">
        <v>0.35555164476428103</v>
      </c>
      <c r="J71">
        <v>0.25598233770163892</v>
      </c>
      <c r="K71">
        <v>0.35795107779676649</v>
      </c>
      <c r="L71">
        <v>0.41878035279903042</v>
      </c>
      <c r="M71">
        <v>0.46557887235053391</v>
      </c>
      <c r="N71">
        <v>0.32909639215339831</v>
      </c>
      <c r="O71">
        <v>0.33794815443624981</v>
      </c>
      <c r="P71">
        <v>0.32000236483104533</v>
      </c>
      <c r="Q71">
        <v>0.38518607138254107</v>
      </c>
      <c r="R71">
        <v>0.35000495451102359</v>
      </c>
      <c r="S71">
        <v>0.29099790560274202</v>
      </c>
      <c r="T71">
        <v>0.24472795546314</v>
      </c>
      <c r="U71">
        <v>0.3456961671798256</v>
      </c>
      <c r="V71">
        <v>0.33567831748892307</v>
      </c>
      <c r="W71">
        <v>0.22239443711645809</v>
      </c>
      <c r="Y71">
        <v>0.27219863365434938</v>
      </c>
      <c r="Z71">
        <v>0.33764886820286949</v>
      </c>
      <c r="AA71">
        <v>0.38806518155426079</v>
      </c>
      <c r="AB71">
        <v>1.5101412650818659E-2</v>
      </c>
      <c r="AC71">
        <v>0.40966913811509198</v>
      </c>
      <c r="AD71">
        <v>0.30699849820190472</v>
      </c>
      <c r="AE71">
        <v>0.36722820152604091</v>
      </c>
      <c r="AF71">
        <v>0.45341967057861582</v>
      </c>
      <c r="AG71">
        <v>0.43547233750113551</v>
      </c>
      <c r="AH71">
        <v>0.45237866658645509</v>
      </c>
      <c r="AI71">
        <v>0.35888474526996988</v>
      </c>
      <c r="AJ71">
        <v>0.34042547396643918</v>
      </c>
      <c r="AK71">
        <v>0.395206292331091</v>
      </c>
      <c r="AL71">
        <v>0.26990201352363702</v>
      </c>
      <c r="AM71">
        <v>0.44199693482259839</v>
      </c>
      <c r="AN71">
        <v>0.34101103337690508</v>
      </c>
      <c r="AO71">
        <v>0.4200276025641832</v>
      </c>
      <c r="AP71">
        <v>0.38479752988184279</v>
      </c>
      <c r="AQ71">
        <v>0.37376904821195478</v>
      </c>
      <c r="AR71">
        <v>0.35685952778169672</v>
      </c>
      <c r="AS71">
        <v>0.42180871274168891</v>
      </c>
      <c r="AW71">
        <v>0.26852609772911962</v>
      </c>
      <c r="AX71">
        <v>0.31638548834470692</v>
      </c>
      <c r="BB71">
        <v>0.42878271972030291</v>
      </c>
      <c r="BC71">
        <v>9.7876212841632976E-2</v>
      </c>
      <c r="BD71">
        <v>0.24026969254368399</v>
      </c>
      <c r="BE71">
        <v>0.37624623168159649</v>
      </c>
      <c r="BF71">
        <v>0.24028279200642691</v>
      </c>
      <c r="BG71">
        <v>0.37925039605872402</v>
      </c>
      <c r="BH71">
        <v>0.24322033246358421</v>
      </c>
      <c r="BI71">
        <v>0.27407647572654098</v>
      </c>
      <c r="BJ71">
        <v>0.42971836808873992</v>
      </c>
      <c r="BK71">
        <v>0.46410568777696859</v>
      </c>
      <c r="BL71">
        <v>0.31488297272685772</v>
      </c>
      <c r="BM71">
        <v>0.38869342193955769</v>
      </c>
      <c r="BN71">
        <v>0.33785225234589927</v>
      </c>
      <c r="BO71">
        <v>0.26748058952116532</v>
      </c>
      <c r="BP71">
        <v>0.36798283950832061</v>
      </c>
      <c r="BQ71">
        <v>0.42860767849998332</v>
      </c>
      <c r="BR71">
        <v>0.33292453757839091</v>
      </c>
      <c r="BS71">
        <v>0.19383975540330689</v>
      </c>
      <c r="BT71">
        <v>0.25673590776333199</v>
      </c>
      <c r="BU71">
        <v>0.2271931945459558</v>
      </c>
      <c r="BV71">
        <v>0.17415260216945819</v>
      </c>
      <c r="BX71">
        <v>0.13475315097310689</v>
      </c>
      <c r="BY71">
        <v>0.4429752723976651</v>
      </c>
      <c r="BZ71">
        <v>0.39191302072203921</v>
      </c>
      <c r="CA71">
        <v>0.40421512507660229</v>
      </c>
      <c r="CB71">
        <v>0.40664818218519511</v>
      </c>
      <c r="CC71">
        <v>0.46795758883068889</v>
      </c>
      <c r="CD71">
        <v>0.42838298097153849</v>
      </c>
      <c r="CE71">
        <v>0.3624027571149942</v>
      </c>
      <c r="CF71">
        <v>0.4577671749809355</v>
      </c>
      <c r="CG71">
        <v>0.43337679487585529</v>
      </c>
      <c r="CH71">
        <v>0.4007930853956328</v>
      </c>
      <c r="CI71">
        <v>0.37453653429331563</v>
      </c>
      <c r="CJ71">
        <v>0.30488183365062171</v>
      </c>
      <c r="CK71">
        <v>0.35964422874411017</v>
      </c>
      <c r="CL71">
        <v>0.33800622520454882</v>
      </c>
      <c r="CM71">
        <v>0.37581847513356081</v>
      </c>
      <c r="CN71">
        <v>0.26314275493468442</v>
      </c>
      <c r="CO71">
        <v>0.33316208262253022</v>
      </c>
      <c r="CP71">
        <v>0.37496786245512392</v>
      </c>
      <c r="CQ71">
        <v>0.40801673418785162</v>
      </c>
      <c r="CR71">
        <v>0.38828602061025119</v>
      </c>
      <c r="CV71">
        <v>0.35083422882899989</v>
      </c>
      <c r="CW71">
        <v>0.43606121843610768</v>
      </c>
    </row>
    <row r="72" spans="1:101" x14ac:dyDescent="0.25">
      <c r="A72" t="s">
        <v>86</v>
      </c>
      <c r="C72">
        <v>0.1871782353628528</v>
      </c>
      <c r="D72">
        <v>6.9138174155558164E-3</v>
      </c>
      <c r="E72">
        <v>0.25064009722438169</v>
      </c>
      <c r="F72">
        <v>0.209865146025389</v>
      </c>
      <c r="G72">
        <v>0.10190400677128431</v>
      </c>
      <c r="H72">
        <v>0.24438385002936969</v>
      </c>
      <c r="I72">
        <v>0.21133299182197851</v>
      </c>
      <c r="J72">
        <v>0.29164485990481259</v>
      </c>
      <c r="K72">
        <v>0.43110214399658181</v>
      </c>
      <c r="L72">
        <v>0.43313727098153809</v>
      </c>
      <c r="M72">
        <v>0.27946021536784388</v>
      </c>
      <c r="N72">
        <v>0.37631751569228461</v>
      </c>
      <c r="O72">
        <v>0.30369489179399078</v>
      </c>
      <c r="P72">
        <v>0.37150246228095268</v>
      </c>
      <c r="Q72">
        <v>0.33459718336177019</v>
      </c>
      <c r="R72">
        <v>0.32745603894715919</v>
      </c>
      <c r="S72">
        <v>0.32470461275745771</v>
      </c>
      <c r="T72">
        <v>0.33486898511577229</v>
      </c>
      <c r="U72">
        <v>0.2604958293926074</v>
      </c>
      <c r="V72">
        <v>0.34200903865726329</v>
      </c>
      <c r="W72">
        <v>0.17107032986752721</v>
      </c>
      <c r="Y72">
        <v>9.169355523826668E-2</v>
      </c>
      <c r="Z72">
        <v>6.1663326497915318E-2</v>
      </c>
      <c r="AA72">
        <v>0.14396375582829909</v>
      </c>
      <c r="AB72">
        <v>0.32487935547169089</v>
      </c>
      <c r="AC72">
        <v>0.3313652534583717</v>
      </c>
      <c r="AD72">
        <v>0.41366217850110698</v>
      </c>
      <c r="AE72">
        <v>0.30726882449618043</v>
      </c>
      <c r="AF72">
        <v>0.43338950476400101</v>
      </c>
      <c r="AG72">
        <v>0.1358554859966126</v>
      </c>
      <c r="AH72">
        <v>0.34134422255489011</v>
      </c>
      <c r="AI72">
        <v>0.26076332283531611</v>
      </c>
      <c r="AJ72">
        <v>0.12207855740912529</v>
      </c>
      <c r="AK72">
        <v>0.29402185462055203</v>
      </c>
      <c r="AL72">
        <v>0.1133397824120826</v>
      </c>
      <c r="AM72">
        <v>0.2775832337330581</v>
      </c>
      <c r="AN72">
        <v>0.2880500037173403</v>
      </c>
      <c r="AO72">
        <v>0.24224625494301141</v>
      </c>
      <c r="AP72">
        <v>4.7776101697804919E-2</v>
      </c>
      <c r="AQ72">
        <v>0.34038583045670628</v>
      </c>
      <c r="AR72">
        <v>0.29639691695608139</v>
      </c>
      <c r="AS72">
        <v>0.41808112912549278</v>
      </c>
      <c r="AW72">
        <v>9.3805438871243083E-2</v>
      </c>
      <c r="AX72">
        <v>0.3541801993690018</v>
      </c>
      <c r="BB72">
        <v>0.42590316991327443</v>
      </c>
      <c r="BC72">
        <v>0.35963710851628772</v>
      </c>
      <c r="BD72">
        <v>0.40854907361802778</v>
      </c>
      <c r="BE72">
        <v>0.33711267210282708</v>
      </c>
      <c r="BF72">
        <v>0.29180730049966852</v>
      </c>
      <c r="BG72">
        <v>0.32760166822795173</v>
      </c>
      <c r="BH72">
        <v>0.23173385690032769</v>
      </c>
      <c r="BI72">
        <v>0.29279087316597519</v>
      </c>
      <c r="BJ72">
        <v>0.34322111487267648</v>
      </c>
      <c r="BK72">
        <v>0.3879194533870281</v>
      </c>
      <c r="BL72">
        <v>0.33900825580089561</v>
      </c>
      <c r="BM72">
        <v>0.1193436859641949</v>
      </c>
      <c r="BN72">
        <v>0.2635736681535743</v>
      </c>
      <c r="BO72">
        <v>0.2989537552118417</v>
      </c>
      <c r="BP72">
        <v>0.28069478865226799</v>
      </c>
      <c r="BQ72">
        <v>0.24346311638840629</v>
      </c>
      <c r="BR72">
        <v>0.1867135186270367</v>
      </c>
      <c r="BS72">
        <v>0.2600249853964402</v>
      </c>
      <c r="BT72">
        <v>0.17829190279837731</v>
      </c>
      <c r="BU72">
        <v>0.34289765340643541</v>
      </c>
      <c r="BV72">
        <v>0.15165404762954371</v>
      </c>
      <c r="BX72">
        <v>0.12322352412405289</v>
      </c>
      <c r="BY72">
        <v>7.8441911813353402E-2</v>
      </c>
      <c r="BZ72">
        <v>0.40462680129475781</v>
      </c>
      <c r="CA72">
        <v>0.31672270084718163</v>
      </c>
      <c r="CB72">
        <v>0.37596757530920982</v>
      </c>
      <c r="CC72">
        <v>0.43713769507013372</v>
      </c>
      <c r="CD72">
        <v>0.4332298091274952</v>
      </c>
      <c r="CE72">
        <v>0.3433701152395035</v>
      </c>
      <c r="CF72">
        <v>0.30915770607266102</v>
      </c>
      <c r="CG72">
        <v>0.41678598742308792</v>
      </c>
      <c r="CH72">
        <v>0.34007422288052502</v>
      </c>
      <c r="CI72">
        <v>0.38001788059957953</v>
      </c>
      <c r="CJ72">
        <v>0.1459911561821185</v>
      </c>
      <c r="CK72">
        <v>0.40589097108379368</v>
      </c>
      <c r="CL72">
        <v>0.35861814701667349</v>
      </c>
      <c r="CM72">
        <v>0.2522108404231338</v>
      </c>
      <c r="CN72">
        <v>0.37949294340090189</v>
      </c>
      <c r="CO72">
        <v>0.37891044579351529</v>
      </c>
      <c r="CP72">
        <v>0.30075303002762149</v>
      </c>
      <c r="CQ72">
        <v>0.44968068435103381</v>
      </c>
      <c r="CR72">
        <v>0.16620696019024711</v>
      </c>
      <c r="CV72">
        <v>7.8803771387259011E-2</v>
      </c>
      <c r="CW72">
        <v>0.33311338450468492</v>
      </c>
    </row>
    <row r="73" spans="1:101" x14ac:dyDescent="0.25">
      <c r="A73" t="s">
        <v>87</v>
      </c>
      <c r="C73">
        <v>0.43586494255030472</v>
      </c>
      <c r="D73">
        <v>0.18559688400824931</v>
      </c>
      <c r="E73">
        <v>0.39873397788760689</v>
      </c>
      <c r="F73">
        <v>0.32722614689275858</v>
      </c>
      <c r="G73">
        <v>0.31998853074039418</v>
      </c>
      <c r="H73">
        <v>0.32070607164297898</v>
      </c>
      <c r="I73">
        <v>0.2079079531082228</v>
      </c>
      <c r="J73">
        <v>0.38610523810420538</v>
      </c>
      <c r="K73">
        <v>0.36088115642313962</v>
      </c>
      <c r="L73">
        <v>0.2468282705712071</v>
      </c>
      <c r="M73">
        <v>0.34320823515022197</v>
      </c>
      <c r="N73">
        <v>0.28351236735042351</v>
      </c>
      <c r="O73">
        <v>0.37045433246681803</v>
      </c>
      <c r="P73">
        <v>0.33499189812255048</v>
      </c>
      <c r="Q73">
        <v>0.3680894690378857</v>
      </c>
      <c r="R73">
        <v>0.29006175141179569</v>
      </c>
      <c r="S73">
        <v>0.46564352217162108</v>
      </c>
      <c r="T73">
        <v>0.44429603080775409</v>
      </c>
      <c r="U73">
        <v>0.25907739477638481</v>
      </c>
      <c r="V73">
        <v>0.23706416939591859</v>
      </c>
      <c r="W73">
        <v>0.38705403038835529</v>
      </c>
      <c r="Y73">
        <v>0.35550967190214611</v>
      </c>
      <c r="Z73">
        <v>0.124736974018452</v>
      </c>
      <c r="AA73">
        <v>0.1595342761229083</v>
      </c>
      <c r="AB73">
        <v>0.38969586753301388</v>
      </c>
      <c r="AC73">
        <v>0.40829289760624182</v>
      </c>
      <c r="AD73">
        <v>0.37767179945936818</v>
      </c>
      <c r="AE73">
        <v>0.45725446651168211</v>
      </c>
      <c r="AF73">
        <v>0.47069712310942802</v>
      </c>
      <c r="AG73">
        <v>0.46346030242396402</v>
      </c>
      <c r="AH73">
        <v>0.46241611385311421</v>
      </c>
      <c r="AI73">
        <v>0.43427535544970108</v>
      </c>
      <c r="AJ73">
        <v>0.43932643749801792</v>
      </c>
      <c r="AK73">
        <v>0.37278848315226609</v>
      </c>
      <c r="AL73">
        <v>0.44683113121062401</v>
      </c>
      <c r="AM73">
        <v>0.40435200103609409</v>
      </c>
      <c r="AN73">
        <v>0.47548160917118398</v>
      </c>
      <c r="AO73">
        <v>0.41915768381476798</v>
      </c>
      <c r="AP73">
        <v>0.46162577283991191</v>
      </c>
      <c r="AQ73">
        <v>0.4201489738464681</v>
      </c>
      <c r="AR73">
        <v>0.37623030244104999</v>
      </c>
      <c r="AS73">
        <v>0.3870000995825586</v>
      </c>
      <c r="AW73">
        <v>0.32147904448817299</v>
      </c>
      <c r="AX73">
        <v>0.45689418184488961</v>
      </c>
      <c r="BB73">
        <v>0.32514119973883021</v>
      </c>
      <c r="BC73">
        <v>9.583109336759188E-2</v>
      </c>
      <c r="BD73">
        <v>0.30021290929344302</v>
      </c>
      <c r="BE73">
        <v>0.38240753659853233</v>
      </c>
      <c r="BF73">
        <v>0.25362758309987249</v>
      </c>
      <c r="BG73">
        <v>0.36937891565197323</v>
      </c>
      <c r="BH73">
        <v>0.32960027922780438</v>
      </c>
      <c r="BI73">
        <v>0.43424868413189371</v>
      </c>
      <c r="BJ73">
        <v>0.43316493881619572</v>
      </c>
      <c r="BK73">
        <v>0.30146563197646631</v>
      </c>
      <c r="BL73">
        <v>0.2079831839682158</v>
      </c>
      <c r="BM73">
        <v>0.2910311107085542</v>
      </c>
      <c r="BN73">
        <v>0.32993921758558792</v>
      </c>
      <c r="BO73">
        <v>0.37652471668724408</v>
      </c>
      <c r="BP73">
        <v>0.32697374798416168</v>
      </c>
      <c r="BQ73">
        <v>0.33068131590531857</v>
      </c>
      <c r="BR73">
        <v>0.34172117138408942</v>
      </c>
      <c r="BS73">
        <v>0.448457946596655</v>
      </c>
      <c r="BT73">
        <v>0.35423006463965317</v>
      </c>
      <c r="BU73">
        <v>0.30732910029949889</v>
      </c>
      <c r="BV73">
        <v>0.23159542130220889</v>
      </c>
      <c r="BX73">
        <v>0.14718432606073489</v>
      </c>
      <c r="BY73">
        <v>0.24296055355029331</v>
      </c>
      <c r="BZ73">
        <v>0.36752459767886508</v>
      </c>
      <c r="CA73">
        <v>0.42755810962393342</v>
      </c>
      <c r="CB73">
        <v>0.27006938160903898</v>
      </c>
      <c r="CC73">
        <v>0.40311967673442473</v>
      </c>
      <c r="CD73">
        <v>0.41311941797352242</v>
      </c>
      <c r="CE73">
        <v>0.35931756610462129</v>
      </c>
      <c r="CF73">
        <v>0.41212162128224561</v>
      </c>
      <c r="CG73">
        <v>0.39951890887199748</v>
      </c>
      <c r="CH73">
        <v>0.32728728504393523</v>
      </c>
      <c r="CI73">
        <v>0.37279444359135278</v>
      </c>
      <c r="CJ73">
        <v>0.4291061899668675</v>
      </c>
      <c r="CK73">
        <v>0.41053855325438487</v>
      </c>
      <c r="CL73">
        <v>0.39491709357070731</v>
      </c>
      <c r="CM73">
        <v>0.40291143456259559</v>
      </c>
      <c r="CN73">
        <v>0.41978307869788428</v>
      </c>
      <c r="CO73">
        <v>0.33550065312010691</v>
      </c>
      <c r="CP73">
        <v>0.30067527153877932</v>
      </c>
      <c r="CQ73">
        <v>0.30316326087587819</v>
      </c>
      <c r="CR73">
        <v>0.36857598132298408</v>
      </c>
      <c r="CV73">
        <v>0.1512707634370466</v>
      </c>
      <c r="CW73">
        <v>0.42337173836124681</v>
      </c>
    </row>
    <row r="74" spans="1:101" x14ac:dyDescent="0.25">
      <c r="A74" t="s">
        <v>88</v>
      </c>
      <c r="C74">
        <v>0.45223685344737702</v>
      </c>
      <c r="D74">
        <v>0.35582870147783602</v>
      </c>
      <c r="E74">
        <v>0.3710921359318386</v>
      </c>
      <c r="F74">
        <v>0.30984621589036621</v>
      </c>
      <c r="G74">
        <v>0.33250848930864718</v>
      </c>
      <c r="H74">
        <v>0.35520347910923089</v>
      </c>
      <c r="I74">
        <v>0.39652167097734681</v>
      </c>
      <c r="J74">
        <v>0.42063277082492362</v>
      </c>
      <c r="K74">
        <v>0.41787753855358878</v>
      </c>
      <c r="L74">
        <v>0.38247295576697782</v>
      </c>
      <c r="M74">
        <v>0.40624994186705871</v>
      </c>
      <c r="N74">
        <v>0.33001399126623621</v>
      </c>
      <c r="O74">
        <v>0.35308145926543422</v>
      </c>
      <c r="P74">
        <v>0.43821120961565813</v>
      </c>
      <c r="Q74">
        <v>0.35717915541272599</v>
      </c>
      <c r="R74">
        <v>0.3414843290222967</v>
      </c>
      <c r="S74">
        <v>0.40915253397991042</v>
      </c>
      <c r="T74">
        <v>0.30093048970238179</v>
      </c>
      <c r="U74">
        <v>0.33697485750030021</v>
      </c>
      <c r="V74">
        <v>0.45995630547756472</v>
      </c>
      <c r="W74">
        <v>0.19623043389789571</v>
      </c>
      <c r="Y74">
        <v>0.18501772703688529</v>
      </c>
      <c r="Z74">
        <v>0.20691101097134351</v>
      </c>
      <c r="AA74">
        <v>0.21429598892804139</v>
      </c>
      <c r="AB74">
        <v>0.37695254005557161</v>
      </c>
      <c r="AC74">
        <v>0.39359095593231241</v>
      </c>
      <c r="AD74">
        <v>0.43747322875909389</v>
      </c>
      <c r="AE74">
        <v>0.44062187585142332</v>
      </c>
      <c r="AF74">
        <v>0.4084884475536264</v>
      </c>
      <c r="AG74">
        <v>0.47441096952315132</v>
      </c>
      <c r="AH74">
        <v>0.4507944731237119</v>
      </c>
      <c r="AI74">
        <v>0.45580531802940732</v>
      </c>
      <c r="AJ74">
        <v>0.46389997757422191</v>
      </c>
      <c r="AK74">
        <v>0.38399988970306009</v>
      </c>
      <c r="AL74">
        <v>0.46703460069415759</v>
      </c>
      <c r="AM74">
        <v>0.38774647903488341</v>
      </c>
      <c r="AN74">
        <v>0.45272329240991083</v>
      </c>
      <c r="AO74">
        <v>0.33405256739211608</v>
      </c>
      <c r="AP74">
        <v>0.44505893361986509</v>
      </c>
      <c r="AQ74">
        <v>0.40079695858943087</v>
      </c>
      <c r="AR74">
        <v>0.44721474168993908</v>
      </c>
      <c r="AS74">
        <v>0.44662089550353551</v>
      </c>
      <c r="AW74">
        <v>0.1808298769451904</v>
      </c>
      <c r="AX74">
        <v>0.44397902497796671</v>
      </c>
      <c r="BB74">
        <v>0.43452856790719008</v>
      </c>
      <c r="BC74">
        <v>0.1980640337023048</v>
      </c>
      <c r="BD74">
        <v>0.1943567199689363</v>
      </c>
      <c r="BE74">
        <v>0.3595655975469878</v>
      </c>
      <c r="BF74">
        <v>0.32766397931112368</v>
      </c>
      <c r="BG74">
        <v>0.36848271657639969</v>
      </c>
      <c r="BH74">
        <v>0.45668467312973482</v>
      </c>
      <c r="BI74">
        <v>0.43776503425071339</v>
      </c>
      <c r="BJ74">
        <v>0.40900343700002922</v>
      </c>
      <c r="BK74">
        <v>0.44728138793102828</v>
      </c>
      <c r="BL74">
        <v>0.39215136265200867</v>
      </c>
      <c r="BM74">
        <v>0.38230413037632582</v>
      </c>
      <c r="BN74">
        <v>0.38895875286850651</v>
      </c>
      <c r="BO74">
        <v>0.37383809696540959</v>
      </c>
      <c r="BP74">
        <v>0.40964221620967228</v>
      </c>
      <c r="BQ74">
        <v>0.38578800389928108</v>
      </c>
      <c r="BR74">
        <v>0.41815354553959511</v>
      </c>
      <c r="BS74">
        <v>0.34595928020436001</v>
      </c>
      <c r="BT74">
        <v>0.40645695155861827</v>
      </c>
      <c r="BU74">
        <v>0.31286950862716789</v>
      </c>
      <c r="BV74">
        <v>0.19168438800725951</v>
      </c>
      <c r="BX74">
        <v>0.18801017848748289</v>
      </c>
      <c r="BY74">
        <v>0.16630939657063959</v>
      </c>
      <c r="BZ74">
        <v>0.33778261370825929</v>
      </c>
      <c r="CA74">
        <v>0.45865605400273729</v>
      </c>
      <c r="CB74">
        <v>0.22262243484776939</v>
      </c>
      <c r="CC74">
        <v>0.45044682432516481</v>
      </c>
      <c r="CD74">
        <v>0.30844173055219631</v>
      </c>
      <c r="CE74">
        <v>0.45359617388266499</v>
      </c>
      <c r="CF74">
        <v>0.4468206159968488</v>
      </c>
      <c r="CG74">
        <v>0.35577713005946809</v>
      </c>
      <c r="CH74">
        <v>0.40712979858686299</v>
      </c>
      <c r="CI74">
        <v>0.35906310622558463</v>
      </c>
      <c r="CJ74">
        <v>0.27845175556982871</v>
      </c>
      <c r="CK74">
        <v>0.45880968807711098</v>
      </c>
      <c r="CL74">
        <v>0.35905212662907637</v>
      </c>
      <c r="CM74">
        <v>0.3005867542936711</v>
      </c>
      <c r="CN74">
        <v>0.4099516511779851</v>
      </c>
      <c r="CO74">
        <v>0.33305440826283439</v>
      </c>
      <c r="CP74">
        <v>0.4487022963928558</v>
      </c>
      <c r="CQ74">
        <v>0.44047666918100398</v>
      </c>
      <c r="CR74">
        <v>0.41982469888754748</v>
      </c>
      <c r="CV74">
        <v>0.41323714000591122</v>
      </c>
      <c r="CW74">
        <v>0.4483357280696107</v>
      </c>
    </row>
    <row r="75" spans="1:101" x14ac:dyDescent="0.25">
      <c r="A75" t="s">
        <v>89</v>
      </c>
      <c r="C75">
        <v>0.44199634273349508</v>
      </c>
      <c r="D75">
        <v>8.1087143214123386E-2</v>
      </c>
      <c r="E75">
        <v>0.17857309426060949</v>
      </c>
      <c r="F75">
        <v>0.1940680605729595</v>
      </c>
      <c r="G75">
        <v>0.42068330611022048</v>
      </c>
      <c r="H75">
        <v>0.25285224290492869</v>
      </c>
      <c r="I75">
        <v>0.30702864017078713</v>
      </c>
      <c r="J75">
        <v>0.27304792495367158</v>
      </c>
      <c r="K75">
        <v>0.25373344993775038</v>
      </c>
      <c r="L75">
        <v>0.45246847994674982</v>
      </c>
      <c r="M75">
        <v>0.42371442796573472</v>
      </c>
      <c r="N75">
        <v>0.1222163510457053</v>
      </c>
      <c r="O75">
        <v>0.218871249786498</v>
      </c>
      <c r="P75">
        <v>0.30750034391716641</v>
      </c>
      <c r="Q75">
        <v>0.25371703626274122</v>
      </c>
      <c r="R75">
        <v>0.17195617163283219</v>
      </c>
      <c r="S75">
        <v>0.40790890982808542</v>
      </c>
      <c r="T75">
        <v>0.44198213628293742</v>
      </c>
      <c r="U75">
        <v>0.46197836983227419</v>
      </c>
      <c r="V75">
        <v>0.41448676688432728</v>
      </c>
      <c r="W75">
        <v>0.19544225764442169</v>
      </c>
      <c r="Y75">
        <v>0.14676194840638451</v>
      </c>
      <c r="Z75">
        <v>0.14744610024198271</v>
      </c>
      <c r="AA75">
        <v>0.2411910091453183</v>
      </c>
      <c r="AB75">
        <v>0.44548489301916799</v>
      </c>
      <c r="AC75">
        <v>0.42531630886745792</v>
      </c>
      <c r="AD75">
        <v>0.40374021894479112</v>
      </c>
      <c r="AE75">
        <v>0.33698317138269279</v>
      </c>
      <c r="AF75">
        <v>0.34896673400349598</v>
      </c>
      <c r="AG75">
        <v>0.2499974175796906</v>
      </c>
      <c r="AH75">
        <v>0.47312921232225852</v>
      </c>
      <c r="AI75">
        <v>0.28066289447441861</v>
      </c>
      <c r="AJ75">
        <v>0.2413907267155839</v>
      </c>
      <c r="AK75">
        <v>0.27775744634024768</v>
      </c>
      <c r="AL75">
        <v>0.34863082126900469</v>
      </c>
      <c r="AM75">
        <v>0.34514967190608192</v>
      </c>
      <c r="AN75">
        <v>0.35718740210250399</v>
      </c>
      <c r="AO75">
        <v>0.167191446958083</v>
      </c>
      <c r="AP75">
        <v>0.36273640421042358</v>
      </c>
      <c r="AQ75">
        <v>0.23295895919670101</v>
      </c>
      <c r="AR75">
        <v>0.33096926588438319</v>
      </c>
      <c r="AS75">
        <v>0.31544034745979732</v>
      </c>
      <c r="AW75">
        <v>0.10092791041971939</v>
      </c>
      <c r="AX75">
        <v>0.43267711874975051</v>
      </c>
      <c r="BB75">
        <v>0.42828582960917377</v>
      </c>
      <c r="BC75">
        <v>9.5408042769336593E-2</v>
      </c>
      <c r="BD75">
        <v>7.7523732155384453E-2</v>
      </c>
      <c r="BE75">
        <v>0.34361944643312481</v>
      </c>
      <c r="BF75">
        <v>0.21956837787561909</v>
      </c>
      <c r="BG75">
        <v>0.22275775857403829</v>
      </c>
      <c r="BH75">
        <v>0.2233166627034503</v>
      </c>
      <c r="BI75">
        <v>0.34075929409444677</v>
      </c>
      <c r="BJ75">
        <v>0.26020839573071591</v>
      </c>
      <c r="BK75">
        <v>0.37753694036340052</v>
      </c>
      <c r="BL75">
        <v>0.2481257340107221</v>
      </c>
      <c r="BM75">
        <v>0.30677804490952448</v>
      </c>
      <c r="BN75">
        <v>0.42036417078319782</v>
      </c>
      <c r="BO75">
        <v>0.36185492300936722</v>
      </c>
      <c r="BP75">
        <v>0.25376621115678222</v>
      </c>
      <c r="BQ75">
        <v>0.3028568376687788</v>
      </c>
      <c r="BR75">
        <v>0.29586844212335373</v>
      </c>
      <c r="BS75">
        <v>0.21258335115125901</v>
      </c>
      <c r="BT75">
        <v>0.32350846292252711</v>
      </c>
      <c r="BU75">
        <v>0.37166698890622851</v>
      </c>
      <c r="BV75">
        <v>0.30211123878096069</v>
      </c>
      <c r="BX75">
        <v>0.20798737094013339</v>
      </c>
      <c r="BY75">
        <v>0.1223345265953017</v>
      </c>
      <c r="BZ75">
        <v>0.1136725061014953</v>
      </c>
      <c r="CA75">
        <v>0.4139082189839785</v>
      </c>
      <c r="CB75">
        <v>0.40802378042131959</v>
      </c>
      <c r="CC75">
        <v>0.42384972974440588</v>
      </c>
      <c r="CD75">
        <v>0.42166316843776069</v>
      </c>
      <c r="CE75">
        <v>0.39890006108257331</v>
      </c>
      <c r="CF75">
        <v>0.42067175203116891</v>
      </c>
      <c r="CG75">
        <v>0.42548366173275792</v>
      </c>
      <c r="CH75">
        <v>0.27808153479546771</v>
      </c>
      <c r="CI75">
        <v>0.45461290660456871</v>
      </c>
      <c r="CJ75">
        <v>0.22490215976674011</v>
      </c>
      <c r="CK75">
        <v>0.28677598777963748</v>
      </c>
      <c r="CL75">
        <v>0.45778513609831811</v>
      </c>
      <c r="CM75">
        <v>0.39206846888283209</v>
      </c>
      <c r="CN75">
        <v>0.45911245306898008</v>
      </c>
      <c r="CO75">
        <v>0.33720801039458548</v>
      </c>
      <c r="CP75">
        <v>0.41711437597267131</v>
      </c>
      <c r="CQ75">
        <v>0.35397273504420479</v>
      </c>
      <c r="CR75">
        <v>0.41164151666429022</v>
      </c>
      <c r="CV75">
        <v>0.25147688183391859</v>
      </c>
      <c r="CW75">
        <v>0.45907265470049868</v>
      </c>
    </row>
    <row r="76" spans="1:101" x14ac:dyDescent="0.25">
      <c r="A76" t="s">
        <v>90</v>
      </c>
      <c r="C76">
        <v>0.35054976299046359</v>
      </c>
      <c r="D76">
        <v>1.427817977391798E-2</v>
      </c>
      <c r="E76">
        <v>0.128120481663243</v>
      </c>
      <c r="F76">
        <v>0.1796248611867157</v>
      </c>
      <c r="G76">
        <v>0.31784855815688851</v>
      </c>
      <c r="H76">
        <v>0.1312826752350871</v>
      </c>
      <c r="I76">
        <v>0.24141147600385349</v>
      </c>
      <c r="J76">
        <v>0.18734196620899329</v>
      </c>
      <c r="K76">
        <v>0.16544068876217119</v>
      </c>
      <c r="L76">
        <v>0.21831397363249541</v>
      </c>
      <c r="M76">
        <v>0.27886586364246602</v>
      </c>
      <c r="N76">
        <v>0.30888670459683509</v>
      </c>
      <c r="O76">
        <v>0.16199233225160051</v>
      </c>
      <c r="P76">
        <v>0.21327278194761179</v>
      </c>
      <c r="Q76">
        <v>0.209951212248669</v>
      </c>
      <c r="R76">
        <v>0.30629637350947297</v>
      </c>
      <c r="S76">
        <v>0.29009164219593758</v>
      </c>
      <c r="T76">
        <v>0.22376363850249931</v>
      </c>
      <c r="U76">
        <v>0.3338728535231944</v>
      </c>
      <c r="V76">
        <v>0.1978274587899681</v>
      </c>
      <c r="W76">
        <v>0.30281549842240341</v>
      </c>
      <c r="Y76">
        <v>0.21705733429281729</v>
      </c>
      <c r="Z76">
        <v>0.29813219327699508</v>
      </c>
      <c r="AA76">
        <v>0.36647267423301361</v>
      </c>
      <c r="AB76">
        <v>0.42298316522328833</v>
      </c>
      <c r="AC76">
        <v>0.34029788165072139</v>
      </c>
      <c r="AD76">
        <v>0.44785349567420191</v>
      </c>
      <c r="AE76">
        <v>0.1620355855261881</v>
      </c>
      <c r="AF76">
        <v>0.46864015480202059</v>
      </c>
      <c r="AG76">
        <v>0.31695183060666332</v>
      </c>
      <c r="AH76">
        <v>0.38742630844713039</v>
      </c>
      <c r="AI76">
        <v>0.28108497533313992</v>
      </c>
      <c r="AJ76">
        <v>0.2614093617201001</v>
      </c>
      <c r="AK76">
        <v>0.19561569863971059</v>
      </c>
      <c r="AL76">
        <v>0.3198937661013776</v>
      </c>
      <c r="AM76">
        <v>0.27724020170761421</v>
      </c>
      <c r="AN76">
        <v>0.21702266058405301</v>
      </c>
      <c r="AO76">
        <v>0.44781952789705398</v>
      </c>
      <c r="AP76">
        <v>0.29395609687594298</v>
      </c>
      <c r="AQ76">
        <v>0.35545085234426338</v>
      </c>
      <c r="AR76">
        <v>0.29516343220684371</v>
      </c>
      <c r="AS76">
        <v>0.422016161693958</v>
      </c>
      <c r="AW76">
        <v>0.36784063312762072</v>
      </c>
      <c r="AX76">
        <v>0.39774916672457172</v>
      </c>
      <c r="BB76">
        <v>0.41987579023642713</v>
      </c>
      <c r="BC76">
        <v>0.37995611303134369</v>
      </c>
      <c r="BD76">
        <v>0.32896748045395291</v>
      </c>
      <c r="BE76">
        <v>0.24096584381392319</v>
      </c>
      <c r="BF76">
        <v>0.40183799392040581</v>
      </c>
      <c r="BG76">
        <v>0.27959512286193061</v>
      </c>
      <c r="BH76">
        <v>0.28022391729599438</v>
      </c>
      <c r="BI76">
        <v>0.41343020827264809</v>
      </c>
      <c r="BJ76">
        <v>0.31723251778872991</v>
      </c>
      <c r="BK76">
        <v>0.27272863395142238</v>
      </c>
      <c r="BL76">
        <v>0.30704098489266229</v>
      </c>
      <c r="BM76">
        <v>0.26124583519362859</v>
      </c>
      <c r="BN76">
        <v>0.23839637893500989</v>
      </c>
      <c r="BO76">
        <v>0.26769786112009808</v>
      </c>
      <c r="BP76">
        <v>0.42455882414773177</v>
      </c>
      <c r="BQ76">
        <v>0.26487019849054638</v>
      </c>
      <c r="BR76">
        <v>0.43529955659132691</v>
      </c>
      <c r="BS76">
        <v>0.20313050567506061</v>
      </c>
      <c r="BT76">
        <v>0.26943538511453619</v>
      </c>
      <c r="BU76">
        <v>0.25138500346433529</v>
      </c>
      <c r="BV76">
        <v>0.23878127201898089</v>
      </c>
      <c r="BX76">
        <v>0.13323922531410681</v>
      </c>
      <c r="BY76">
        <v>0.222495866695127</v>
      </c>
      <c r="BZ76">
        <v>0.31707201753431702</v>
      </c>
      <c r="CA76">
        <v>0.42773002371549212</v>
      </c>
      <c r="CB76">
        <v>0.15662929335151229</v>
      </c>
      <c r="CC76">
        <v>0.35952563492767681</v>
      </c>
      <c r="CD76">
        <v>0.40007217030932901</v>
      </c>
      <c r="CE76">
        <v>0.38217705813747949</v>
      </c>
      <c r="CF76">
        <v>0.40633148038189182</v>
      </c>
      <c r="CG76">
        <v>0.41891949864798761</v>
      </c>
      <c r="CH76">
        <v>0.42605056745664072</v>
      </c>
      <c r="CI76">
        <v>0.30726957549911371</v>
      </c>
      <c r="CJ76">
        <v>0.2236882015178156</v>
      </c>
      <c r="CK76">
        <v>0.3893515903176657</v>
      </c>
      <c r="CL76">
        <v>0.34930907494457342</v>
      </c>
      <c r="CM76">
        <v>0.38581724877571438</v>
      </c>
      <c r="CN76">
        <v>0.42911070060456957</v>
      </c>
      <c r="CO76">
        <v>0.2460264970965709</v>
      </c>
      <c r="CP76">
        <v>0.25604381687571959</v>
      </c>
      <c r="CQ76">
        <v>0.25422205657475622</v>
      </c>
      <c r="CR76">
        <v>0.26771218161706051</v>
      </c>
      <c r="CV76">
        <v>0.22612510059647309</v>
      </c>
      <c r="CW76">
        <v>0.40388769979923078</v>
      </c>
    </row>
    <row r="77" spans="1:101" x14ac:dyDescent="0.25">
      <c r="A77" t="s">
        <v>91</v>
      </c>
      <c r="BB77">
        <v>0.45844152742841521</v>
      </c>
      <c r="BC77">
        <v>0.15600541412147939</v>
      </c>
      <c r="BD77">
        <v>0.16954797067351129</v>
      </c>
      <c r="BE77">
        <v>0.35473088676587039</v>
      </c>
      <c r="BF77">
        <v>0.30154193667829132</v>
      </c>
      <c r="BG77">
        <v>0.36849332667572449</v>
      </c>
      <c r="BH77">
        <v>0.36422007180855859</v>
      </c>
      <c r="BI77">
        <v>0.44464832543614458</v>
      </c>
      <c r="BJ77">
        <v>0.42679911506415341</v>
      </c>
      <c r="BK77">
        <v>0.3991071904713957</v>
      </c>
      <c r="BL77">
        <v>0.37720534203905087</v>
      </c>
      <c r="BM77">
        <v>4.7795555451294852E-2</v>
      </c>
      <c r="BN77">
        <v>0.1001509528374194</v>
      </c>
      <c r="BO77">
        <v>0.21140947654975689</v>
      </c>
      <c r="BP77">
        <v>0.36178304718768939</v>
      </c>
      <c r="BQ77">
        <v>0.26589273743173147</v>
      </c>
      <c r="BR77">
        <v>0.32091353271112288</v>
      </c>
      <c r="BS77">
        <v>0.28348268576578017</v>
      </c>
      <c r="BT77">
        <v>0.33511695013939269</v>
      </c>
      <c r="BU77">
        <v>0.39346201821662091</v>
      </c>
      <c r="BV77">
        <v>5.4570431944413057E-2</v>
      </c>
      <c r="BX77">
        <v>4.3549628492032942E-2</v>
      </c>
      <c r="BY77">
        <v>0.27845895515366892</v>
      </c>
      <c r="BZ77">
        <v>0.38516148089947078</v>
      </c>
      <c r="CA77">
        <v>0.26189587376304529</v>
      </c>
      <c r="CB77">
        <v>0.222917146449544</v>
      </c>
      <c r="CC77">
        <v>0.45845052582581231</v>
      </c>
      <c r="CD77">
        <v>0.33763615247127648</v>
      </c>
      <c r="CE77">
        <v>0.4196807517456298</v>
      </c>
      <c r="CF77">
        <v>0.27103245860714997</v>
      </c>
      <c r="CG77">
        <v>0.45413892167363851</v>
      </c>
      <c r="CH77">
        <v>0.31010617023960652</v>
      </c>
      <c r="CI77">
        <v>0.38981616116022788</v>
      </c>
      <c r="CJ77">
        <v>0.41644402427206828</v>
      </c>
      <c r="CK77">
        <v>0.41162037721513189</v>
      </c>
      <c r="CL77">
        <v>0.1480381721483994</v>
      </c>
      <c r="CM77">
        <v>0.4124798652906404</v>
      </c>
      <c r="CN77">
        <v>0.42594940501907308</v>
      </c>
      <c r="CO77">
        <v>0.43362838666358261</v>
      </c>
      <c r="CP77">
        <v>0.42296415528727721</v>
      </c>
      <c r="CQ77">
        <v>0.16082545857518279</v>
      </c>
      <c r="CR77">
        <v>0.30622516984383019</v>
      </c>
      <c r="CV77">
        <v>8.5178086442510258E-3</v>
      </c>
      <c r="CW77">
        <v>0.38178697062025008</v>
      </c>
    </row>
    <row r="78" spans="1:101" x14ac:dyDescent="0.25">
      <c r="A78" t="s">
        <v>92</v>
      </c>
      <c r="C78">
        <v>0.34167723559924401</v>
      </c>
      <c r="D78">
        <v>0.2439152716971856</v>
      </c>
      <c r="E78">
        <v>0.36570181076160752</v>
      </c>
      <c r="F78">
        <v>0.29184024652869539</v>
      </c>
      <c r="G78">
        <v>0.24131705720788379</v>
      </c>
      <c r="H78">
        <v>0.38346264308729983</v>
      </c>
      <c r="I78">
        <v>0.39245923884107797</v>
      </c>
      <c r="J78">
        <v>0.45270698279301758</v>
      </c>
      <c r="K78">
        <v>0.39090983775732852</v>
      </c>
      <c r="L78">
        <v>0.117848023468114</v>
      </c>
      <c r="M78">
        <v>0.35852841453547418</v>
      </c>
      <c r="N78">
        <v>0.36031185630309942</v>
      </c>
      <c r="O78">
        <v>0.3707047917746521</v>
      </c>
      <c r="P78">
        <v>0.34767098567849503</v>
      </c>
      <c r="Q78">
        <v>0.31457362719788762</v>
      </c>
      <c r="R78">
        <v>0.27854805446263209</v>
      </c>
      <c r="S78">
        <v>0.33244394541182548</v>
      </c>
      <c r="T78">
        <v>0.3758179451025267</v>
      </c>
      <c r="U78">
        <v>0.39266676584981969</v>
      </c>
      <c r="V78">
        <v>0.39972846060566758</v>
      </c>
      <c r="W78">
        <v>0.40869813300020141</v>
      </c>
      <c r="Y78">
        <v>0.35416851469322352</v>
      </c>
      <c r="Z78">
        <v>0.21463038253582081</v>
      </c>
      <c r="AA78">
        <v>0.37004157064619619</v>
      </c>
      <c r="AB78">
        <v>0.39959053045147219</v>
      </c>
      <c r="AC78">
        <v>0.44461207309008499</v>
      </c>
      <c r="AD78">
        <v>0.25720645976070711</v>
      </c>
      <c r="AE78">
        <v>0.38882389091563291</v>
      </c>
      <c r="AF78">
        <v>0.4021436252306782</v>
      </c>
      <c r="AG78">
        <v>0.40581438196352487</v>
      </c>
      <c r="AH78">
        <v>0.38330696389853602</v>
      </c>
      <c r="AI78">
        <v>0.4478531776781689</v>
      </c>
      <c r="AJ78">
        <v>0.3066402970543492</v>
      </c>
      <c r="AK78">
        <v>0.38643699290091071</v>
      </c>
      <c r="AL78">
        <v>0.38504831958155772</v>
      </c>
      <c r="AM78">
        <v>0.38958772671831482</v>
      </c>
      <c r="AN78">
        <v>0.14965224854220049</v>
      </c>
      <c r="AO78">
        <v>0.35730399211223102</v>
      </c>
      <c r="AP78">
        <v>0.27953941140644101</v>
      </c>
      <c r="AQ78">
        <v>0.25258605933528261</v>
      </c>
      <c r="AR78">
        <v>0.27099641164298222</v>
      </c>
      <c r="AS78">
        <v>0.3676499301082643</v>
      </c>
      <c r="AW78">
        <v>0.19814738005682669</v>
      </c>
      <c r="AX78">
        <v>0.24737255711762329</v>
      </c>
      <c r="BB78">
        <v>0.38091253776438722</v>
      </c>
      <c r="BC78">
        <v>7.0032112117381376E-2</v>
      </c>
      <c r="BD78">
        <v>0.31549377531628259</v>
      </c>
      <c r="BE78">
        <v>0.2207034918208815</v>
      </c>
      <c r="BF78">
        <v>0.36372546469044609</v>
      </c>
      <c r="BG78">
        <v>0.33960989710793182</v>
      </c>
      <c r="BH78">
        <v>0.31248527294078909</v>
      </c>
      <c r="BI78">
        <v>0.23086684619964029</v>
      </c>
      <c r="BJ78">
        <v>6.8650285626254789E-2</v>
      </c>
      <c r="BK78">
        <v>0.33312878960396503</v>
      </c>
      <c r="BL78">
        <v>0.32627304544377339</v>
      </c>
      <c r="BM78">
        <v>0.25087918640090828</v>
      </c>
      <c r="BN78">
        <v>0.1176431944669639</v>
      </c>
      <c r="BO78">
        <v>9.8855683323946758E-2</v>
      </c>
      <c r="BP78">
        <v>0.27226809696161308</v>
      </c>
      <c r="BQ78">
        <v>0.1587859489732355</v>
      </c>
      <c r="BR78">
        <v>0.31678340099640101</v>
      </c>
      <c r="BS78">
        <v>0.31601190251783889</v>
      </c>
      <c r="BT78">
        <v>0.40203278453615598</v>
      </c>
      <c r="BU78">
        <v>0.34057996286452358</v>
      </c>
      <c r="BV78">
        <v>0.34956264052219749</v>
      </c>
      <c r="BX78">
        <v>0.21398415612828581</v>
      </c>
      <c r="BY78">
        <v>0.1137287156834054</v>
      </c>
      <c r="BZ78">
        <v>0.32899556440644168</v>
      </c>
      <c r="CA78">
        <v>0.38539858440420521</v>
      </c>
      <c r="CB78">
        <v>0.32158464936641667</v>
      </c>
      <c r="CC78">
        <v>0.40604195374677821</v>
      </c>
      <c r="CD78">
        <v>0.32635437165708298</v>
      </c>
      <c r="CE78">
        <v>0.42763897070473678</v>
      </c>
      <c r="CF78">
        <v>0.44518247289238022</v>
      </c>
      <c r="CG78">
        <v>0.25461691948210158</v>
      </c>
      <c r="CH78">
        <v>0.42297743281466599</v>
      </c>
      <c r="CI78">
        <v>0.29620718193095558</v>
      </c>
      <c r="CJ78">
        <v>0.2204442771319822</v>
      </c>
      <c r="CK78">
        <v>0.42081697858356137</v>
      </c>
      <c r="CL78">
        <v>0.38085920712487958</v>
      </c>
      <c r="CM78">
        <v>0.27830807373001493</v>
      </c>
      <c r="CN78">
        <v>0.2357082378550801</v>
      </c>
      <c r="CO78">
        <v>0.35159576034567108</v>
      </c>
      <c r="CP78">
        <v>0.40261899527611728</v>
      </c>
      <c r="CQ78">
        <v>0.26011468063919468</v>
      </c>
      <c r="CR78">
        <v>0.44112526823462977</v>
      </c>
      <c r="CV78">
        <v>0.2825191141113455</v>
      </c>
      <c r="CW78">
        <v>0.32262476915153832</v>
      </c>
    </row>
    <row r="79" spans="1:101" x14ac:dyDescent="0.25">
      <c r="A79" t="s">
        <v>93</v>
      </c>
      <c r="BD79">
        <v>0.4312057395275925</v>
      </c>
      <c r="BE79">
        <v>0.37874735507320129</v>
      </c>
      <c r="BF79">
        <v>0.40687495918432681</v>
      </c>
      <c r="BG79">
        <v>0.42794759270770699</v>
      </c>
      <c r="BH79">
        <v>0.41685689797516728</v>
      </c>
      <c r="BI79">
        <v>0.36836565247516989</v>
      </c>
      <c r="BJ79">
        <v>0.38863733224099489</v>
      </c>
      <c r="BK79">
        <v>0.41665527627661181</v>
      </c>
      <c r="BL79">
        <v>0.34597636611677518</v>
      </c>
      <c r="BM79">
        <v>0.42135687766435409</v>
      </c>
      <c r="BN79">
        <v>0.16586414411859829</v>
      </c>
      <c r="BO79">
        <v>0.24346988306863601</v>
      </c>
      <c r="BP79">
        <v>0.36316511221142278</v>
      </c>
      <c r="BQ79">
        <v>0.19983580510712631</v>
      </c>
      <c r="BR79">
        <v>0.1931013472315237</v>
      </c>
      <c r="BS79">
        <v>0.27782951830626779</v>
      </c>
      <c r="BT79">
        <v>0.1573661636993117</v>
      </c>
      <c r="BU79">
        <v>0.18831542354556871</v>
      </c>
      <c r="BV79">
        <v>4.7065740344430201E-2</v>
      </c>
      <c r="BZ79">
        <v>0.15523402009625789</v>
      </c>
      <c r="CA79">
        <v>0.30482622190871872</v>
      </c>
      <c r="CB79">
        <v>0.27877304302583539</v>
      </c>
      <c r="CC79">
        <v>0.40976288042930459</v>
      </c>
      <c r="CD79">
        <v>0.3891746041788221</v>
      </c>
      <c r="CE79">
        <v>0.45910390813636431</v>
      </c>
      <c r="CF79">
        <v>0.3501020211830177</v>
      </c>
      <c r="CG79">
        <v>0.37528764788985958</v>
      </c>
      <c r="CH79">
        <v>0.3470415348195417</v>
      </c>
      <c r="CI79">
        <v>0.36199143784280302</v>
      </c>
      <c r="CJ79">
        <v>0.45262227086881329</v>
      </c>
      <c r="CK79">
        <v>0.33939665249374762</v>
      </c>
      <c r="CL79">
        <v>0.39137985608164011</v>
      </c>
      <c r="CM79">
        <v>0.16089269652850671</v>
      </c>
      <c r="CN79">
        <v>0.38821532084789973</v>
      </c>
      <c r="CO79">
        <v>0.43016414441842682</v>
      </c>
      <c r="CP79">
        <v>0.39617955201026162</v>
      </c>
      <c r="CQ79">
        <v>0.26336089736527712</v>
      </c>
      <c r="CR79">
        <v>0.26190928418854348</v>
      </c>
      <c r="CV79">
        <v>0.30774486973976822</v>
      </c>
      <c r="CW79">
        <v>0.42843476102922101</v>
      </c>
    </row>
    <row r="80" spans="1:101" x14ac:dyDescent="0.25">
      <c r="A80" t="s">
        <v>94</v>
      </c>
      <c r="C80">
        <v>0.44387845207837939</v>
      </c>
      <c r="D80">
        <v>0.1137704972999838</v>
      </c>
      <c r="E80">
        <v>0.1857497726199481</v>
      </c>
      <c r="F80">
        <v>0.331262559133781</v>
      </c>
      <c r="G80">
        <v>0.15341356811440929</v>
      </c>
      <c r="H80">
        <v>0.33125417343474828</v>
      </c>
      <c r="I80">
        <v>0.32160251537510581</v>
      </c>
      <c r="J80">
        <v>0.35181061591294022</v>
      </c>
      <c r="K80">
        <v>0.42044564027687731</v>
      </c>
      <c r="L80">
        <v>0.43642602898450661</v>
      </c>
      <c r="M80">
        <v>0.43204808209649131</v>
      </c>
      <c r="N80">
        <v>0.13475630098281929</v>
      </c>
      <c r="O80">
        <v>0.18180024326376359</v>
      </c>
      <c r="P80">
        <v>0.13154271294953379</v>
      </c>
      <c r="Q80">
        <v>0.12588623433054111</v>
      </c>
      <c r="R80">
        <v>0.23011042223658751</v>
      </c>
      <c r="S80">
        <v>0.1131380994177497</v>
      </c>
      <c r="T80">
        <v>0.12796743274489469</v>
      </c>
      <c r="U80">
        <v>0.42792122034384228</v>
      </c>
      <c r="V80">
        <v>0.27952970314030468</v>
      </c>
      <c r="W80">
        <v>0.26009197783984478</v>
      </c>
      <c r="AA80">
        <v>0.2079611207298887</v>
      </c>
      <c r="AB80">
        <v>0.27862511496537973</v>
      </c>
      <c r="AC80">
        <v>0.34804486926312422</v>
      </c>
      <c r="AD80">
        <v>0.45769263763734819</v>
      </c>
      <c r="AE80">
        <v>0.3945696049730294</v>
      </c>
      <c r="AF80">
        <v>0.48256445318164048</v>
      </c>
      <c r="AG80">
        <v>0.29697546988959039</v>
      </c>
      <c r="AH80">
        <v>0.43674365150051758</v>
      </c>
      <c r="AI80">
        <v>0.31686902463433569</v>
      </c>
      <c r="AJ80">
        <v>0.44015089750090708</v>
      </c>
      <c r="AK80">
        <v>0.27181434147956612</v>
      </c>
      <c r="AL80">
        <v>0.43345440016140641</v>
      </c>
      <c r="AM80">
        <v>0.21635356385487969</v>
      </c>
      <c r="AN80">
        <v>0.4169115950230724</v>
      </c>
      <c r="AO80">
        <v>0.32565040177618909</v>
      </c>
      <c r="AP80">
        <v>0.30583240333393968</v>
      </c>
      <c r="AQ80">
        <v>0.45088980199290202</v>
      </c>
      <c r="AR80">
        <v>0.3254030867670803</v>
      </c>
      <c r="AS80">
        <v>0.38089871887115861</v>
      </c>
      <c r="BD80">
        <v>0.46038204933267401</v>
      </c>
      <c r="BE80">
        <v>0.42102122826745619</v>
      </c>
      <c r="BF80">
        <v>0.4251085922143818</v>
      </c>
      <c r="BG80">
        <v>0.37502032384738732</v>
      </c>
      <c r="BH80">
        <v>0.31713232492533339</v>
      </c>
      <c r="BI80">
        <v>0.26527421064128692</v>
      </c>
      <c r="BJ80">
        <v>0.23181820749958129</v>
      </c>
      <c r="BK80">
        <v>0.33917452359823541</v>
      </c>
      <c r="BL80">
        <v>0.42230594414210632</v>
      </c>
      <c r="BM80">
        <v>0.17005541261874099</v>
      </c>
      <c r="BN80">
        <v>0.21274794899877669</v>
      </c>
      <c r="BO80">
        <v>0.2876619730929133</v>
      </c>
      <c r="BP80">
        <v>0.22798727807355351</v>
      </c>
      <c r="BQ80">
        <v>0.22455602351572199</v>
      </c>
      <c r="BR80">
        <v>0.36184579695296332</v>
      </c>
      <c r="BS80">
        <v>0.25829611618425979</v>
      </c>
      <c r="BT80">
        <v>0.33768570027734318</v>
      </c>
      <c r="BU80">
        <v>0.3735890528690553</v>
      </c>
      <c r="BV80">
        <v>0.15081551623068101</v>
      </c>
      <c r="BZ80">
        <v>0.42198298657472039</v>
      </c>
      <c r="CA80">
        <v>0.42031910795574362</v>
      </c>
      <c r="CB80">
        <v>0.30135100955406779</v>
      </c>
      <c r="CC80">
        <v>0.29708731874250821</v>
      </c>
      <c r="CD80">
        <v>0.29280131702208839</v>
      </c>
      <c r="CE80">
        <v>0.33553295318788712</v>
      </c>
      <c r="CF80">
        <v>0.26787400530338801</v>
      </c>
      <c r="CG80">
        <v>0.2360788638254098</v>
      </c>
      <c r="CH80">
        <v>0.34989235673840191</v>
      </c>
      <c r="CI80">
        <v>0.28429982144015248</v>
      </c>
      <c r="CJ80">
        <v>0.1401109456478668</v>
      </c>
      <c r="CK80">
        <v>0.29115737867322439</v>
      </c>
      <c r="CL80">
        <v>0.20646670395603581</v>
      </c>
      <c r="CM80">
        <v>0.32587438530224599</v>
      </c>
      <c r="CN80">
        <v>0.30016618248870952</v>
      </c>
      <c r="CO80">
        <v>0.25905935555088277</v>
      </c>
      <c r="CP80">
        <v>0.40303321461971742</v>
      </c>
      <c r="CQ80">
        <v>0.17033882377972659</v>
      </c>
      <c r="CR80">
        <v>0.111157462584525</v>
      </c>
      <c r="CV80">
        <v>9.5184356201866951E-2</v>
      </c>
      <c r="CW80">
        <v>0.41431046989465348</v>
      </c>
    </row>
    <row r="81" spans="1:101" x14ac:dyDescent="0.25">
      <c r="A81" t="s">
        <v>95</v>
      </c>
      <c r="BD81">
        <v>0.34530097592248671</v>
      </c>
      <c r="BE81">
        <v>0.24297584597834551</v>
      </c>
      <c r="BF81">
        <v>0.29430394034059731</v>
      </c>
      <c r="BG81">
        <v>0.41937456796136019</v>
      </c>
      <c r="BH81">
        <v>0.44279991989752332</v>
      </c>
      <c r="BI81">
        <v>0.28355922859215288</v>
      </c>
      <c r="BJ81">
        <v>0.23734226097876421</v>
      </c>
      <c r="BK81">
        <v>0.11294162770255051</v>
      </c>
      <c r="BL81">
        <v>0.2483799673919089</v>
      </c>
      <c r="BM81">
        <v>0.36512079808260262</v>
      </c>
      <c r="BN81">
        <v>0.26305022910682618</v>
      </c>
      <c r="BO81">
        <v>0.29983539267682568</v>
      </c>
      <c r="BP81">
        <v>0.27684758670879422</v>
      </c>
      <c r="BQ81">
        <v>0.16535722903454</v>
      </c>
      <c r="BR81">
        <v>9.8256867408410525E-2</v>
      </c>
      <c r="BS81">
        <v>0.22968136630046981</v>
      </c>
      <c r="BT81">
        <v>8.6628868092265415E-2</v>
      </c>
      <c r="BU81">
        <v>9.6110405551537784E-2</v>
      </c>
      <c r="BV81">
        <v>0.30087602761065269</v>
      </c>
      <c r="BZ81">
        <v>0.40106155263807269</v>
      </c>
      <c r="CA81">
        <v>0.37975175173562742</v>
      </c>
      <c r="CB81">
        <v>0.36542430622042499</v>
      </c>
      <c r="CC81">
        <v>0.32923729115314587</v>
      </c>
      <c r="CD81">
        <v>0.32754958773576742</v>
      </c>
      <c r="CE81">
        <v>0.32056181097809211</v>
      </c>
      <c r="CF81">
        <v>0.21774690328024249</v>
      </c>
      <c r="CG81">
        <v>0.36602827485149059</v>
      </c>
      <c r="CH81">
        <v>0.33290426101303322</v>
      </c>
      <c r="CI81">
        <v>0.36202588869925723</v>
      </c>
      <c r="CJ81">
        <v>0.1718979417864013</v>
      </c>
      <c r="CK81">
        <v>0.26411286825699309</v>
      </c>
      <c r="CL81">
        <v>0.35625886665911732</v>
      </c>
      <c r="CM81">
        <v>0.3954635624440635</v>
      </c>
      <c r="CN81">
        <v>0.29568245073869109</v>
      </c>
      <c r="CO81">
        <v>0.38419252155321848</v>
      </c>
      <c r="CP81">
        <v>0.34707486062165682</v>
      </c>
      <c r="CQ81">
        <v>0.30651566623170851</v>
      </c>
      <c r="CR81">
        <v>0.26322393951134132</v>
      </c>
      <c r="CV81">
        <v>0.1506113496730713</v>
      </c>
      <c r="CW81">
        <v>0.41159053786270589</v>
      </c>
    </row>
    <row r="82" spans="1:101" x14ac:dyDescent="0.25">
      <c r="A82" t="s">
        <v>96</v>
      </c>
      <c r="C82">
        <v>0.44571485947148692</v>
      </c>
      <c r="D82">
        <v>0.1915724238677449</v>
      </c>
      <c r="E82">
        <v>0.43870467917812811</v>
      </c>
      <c r="F82">
        <v>0.3395511235334116</v>
      </c>
      <c r="G82">
        <v>0.43477493644540077</v>
      </c>
      <c r="H82">
        <v>0.33882224827959229</v>
      </c>
      <c r="I82">
        <v>0.35663671026126842</v>
      </c>
      <c r="J82">
        <v>0.34620675624835701</v>
      </c>
      <c r="K82">
        <v>0.38313913043862591</v>
      </c>
      <c r="L82">
        <v>0.35716614839423361</v>
      </c>
      <c r="M82">
        <v>0.28732937653312862</v>
      </c>
      <c r="N82">
        <v>0.39363312414480989</v>
      </c>
      <c r="O82">
        <v>0.14644634764148201</v>
      </c>
      <c r="P82">
        <v>0.22127023426753489</v>
      </c>
      <c r="Q82">
        <v>0.37912224627210978</v>
      </c>
      <c r="R82">
        <v>0.19060778209830029</v>
      </c>
      <c r="S82">
        <v>0.36989666962426282</v>
      </c>
      <c r="T82">
        <v>0.35681606264525562</v>
      </c>
      <c r="U82">
        <v>0.43497406439114061</v>
      </c>
      <c r="V82">
        <v>0.39959954561749211</v>
      </c>
      <c r="W82">
        <v>7.2279882430178286E-2</v>
      </c>
      <c r="AA82">
        <v>0.25532649256961532</v>
      </c>
      <c r="AB82">
        <v>0.38059689157023813</v>
      </c>
      <c r="AC82">
        <v>0.2428612557044087</v>
      </c>
      <c r="AD82">
        <v>0.30841346938811209</v>
      </c>
      <c r="AE82">
        <v>0.1972430828487064</v>
      </c>
      <c r="AF82">
        <v>0.34411471160705631</v>
      </c>
      <c r="AG82">
        <v>0.37443866453710961</v>
      </c>
      <c r="AH82">
        <v>0.37895278426972379</v>
      </c>
      <c r="AI82">
        <v>0.4381330904691722</v>
      </c>
      <c r="AJ82">
        <v>0.46026136749231839</v>
      </c>
      <c r="AK82">
        <v>0.30892556102775731</v>
      </c>
      <c r="AL82">
        <v>0.29929908124614413</v>
      </c>
      <c r="AM82">
        <v>0.44948018270732593</v>
      </c>
      <c r="AN82">
        <v>0.3273146304109435</v>
      </c>
      <c r="AO82">
        <v>0.40723566840473191</v>
      </c>
      <c r="AP82">
        <v>0.43020522207627487</v>
      </c>
      <c r="AQ82">
        <v>0.42069162806092192</v>
      </c>
      <c r="AR82">
        <v>0.34051717009956139</v>
      </c>
      <c r="AS82">
        <v>0.33262201052205481</v>
      </c>
      <c r="BD82">
        <v>0.25324487455773848</v>
      </c>
      <c r="BE82">
        <v>0.25122541815592991</v>
      </c>
      <c r="BF82">
        <v>0.3018846373479967</v>
      </c>
      <c r="BG82">
        <v>0.29932794860049478</v>
      </c>
      <c r="BH82">
        <v>0.43206522842055622</v>
      </c>
      <c r="BI82">
        <v>0.38803051256889842</v>
      </c>
      <c r="BJ82">
        <v>0.43089671903862942</v>
      </c>
      <c r="BK82">
        <v>0.43461070960624348</v>
      </c>
      <c r="BL82">
        <v>0.16939579860887649</v>
      </c>
      <c r="BM82">
        <v>0.33583103932790409</v>
      </c>
      <c r="BN82">
        <v>0.1722510632146084</v>
      </c>
      <c r="BO82">
        <v>0.24103373476024509</v>
      </c>
      <c r="BP82">
        <v>0.43580457213235468</v>
      </c>
      <c r="BQ82">
        <v>0.36254683583102842</v>
      </c>
      <c r="BR82">
        <v>0.41655799645841901</v>
      </c>
      <c r="BS82">
        <v>0.40883418737197852</v>
      </c>
      <c r="BT82">
        <v>0.44780924268811001</v>
      </c>
      <c r="BU82">
        <v>0.42359442618643028</v>
      </c>
      <c r="BV82">
        <v>0.1623262080611409</v>
      </c>
      <c r="BZ82">
        <v>0.39661234373784582</v>
      </c>
      <c r="CA82">
        <v>0.40299442487574672</v>
      </c>
      <c r="CB82">
        <v>0.38095076009808793</v>
      </c>
      <c r="CC82">
        <v>0.39419324515445542</v>
      </c>
      <c r="CD82">
        <v>0.43047513314010788</v>
      </c>
      <c r="CE82">
        <v>0.4326365735989165</v>
      </c>
      <c r="CF82">
        <v>0.45094690169382029</v>
      </c>
      <c r="CG82">
        <v>0.43832324565521202</v>
      </c>
      <c r="CH82">
        <v>0.26389210996292672</v>
      </c>
      <c r="CI82">
        <v>0.34394374737902611</v>
      </c>
      <c r="CJ82">
        <v>0.39710395829646911</v>
      </c>
      <c r="CK82">
        <v>0.30387348729114688</v>
      </c>
      <c r="CL82">
        <v>0.42417700707228012</v>
      </c>
      <c r="CM82">
        <v>0.46027709882663831</v>
      </c>
      <c r="CN82">
        <v>0.28705885678404358</v>
      </c>
      <c r="CO82">
        <v>0.33717476515538553</v>
      </c>
      <c r="CP82">
        <v>0.2269694740378157</v>
      </c>
      <c r="CQ82">
        <v>0.45693573948171401</v>
      </c>
      <c r="CR82">
        <v>0.47383453980923601</v>
      </c>
      <c r="CV82">
        <v>9.0692375707197653E-2</v>
      </c>
      <c r="CW82">
        <v>0.37842518387261459</v>
      </c>
    </row>
    <row r="83" spans="1:101" x14ac:dyDescent="0.25">
      <c r="A83" t="s">
        <v>97</v>
      </c>
      <c r="BD83">
        <v>0.39829100627266772</v>
      </c>
      <c r="BE83">
        <v>0.2885662643721767</v>
      </c>
      <c r="BF83">
        <v>0.30061728199154558</v>
      </c>
      <c r="BG83">
        <v>0.27767534721480691</v>
      </c>
      <c r="BH83">
        <v>0.34083376535877258</v>
      </c>
      <c r="BI83">
        <v>0.41981607144176453</v>
      </c>
      <c r="BJ83">
        <v>0.42585562587082032</v>
      </c>
      <c r="BK83">
        <v>0.41686508059330751</v>
      </c>
      <c r="BL83">
        <v>0.43257264323445482</v>
      </c>
      <c r="BM83">
        <v>0.27294869601786459</v>
      </c>
      <c r="BN83">
        <v>0.25033599878622959</v>
      </c>
      <c r="BO83">
        <v>0.4076361657973816</v>
      </c>
      <c r="BP83">
        <v>0.2262052432826317</v>
      </c>
      <c r="BQ83">
        <v>0.20906572446336599</v>
      </c>
      <c r="BR83">
        <v>0.241901646850402</v>
      </c>
      <c r="BS83">
        <v>0.21704580795330389</v>
      </c>
      <c r="BT83">
        <v>0.40660921384779147</v>
      </c>
      <c r="BU83">
        <v>0.40315007582486279</v>
      </c>
      <c r="BV83">
        <v>0.3357834776835884</v>
      </c>
      <c r="BZ83">
        <v>0.42808327827975301</v>
      </c>
      <c r="CA83">
        <v>0.38037956086669822</v>
      </c>
      <c r="CB83">
        <v>0.43076543566626457</v>
      </c>
      <c r="CC83">
        <v>0.1425473561758224</v>
      </c>
      <c r="CD83">
        <v>9.3497112009145816E-2</v>
      </c>
      <c r="CE83">
        <v>0.47446362665208902</v>
      </c>
      <c r="CF83">
        <v>0.1188234140412746</v>
      </c>
      <c r="CG83">
        <v>0.42890194671192811</v>
      </c>
      <c r="CH83">
        <v>0.44729065622552189</v>
      </c>
      <c r="CI83">
        <v>0.41987475320441059</v>
      </c>
      <c r="CJ83">
        <v>0.24555043771838461</v>
      </c>
      <c r="CK83">
        <v>0.41171132606618399</v>
      </c>
      <c r="CL83">
        <v>0.45388740411994688</v>
      </c>
      <c r="CM83">
        <v>0.4450068659008673</v>
      </c>
      <c r="CN83">
        <v>0.40877751146134322</v>
      </c>
      <c r="CO83">
        <v>0.31667803344427292</v>
      </c>
      <c r="CP83">
        <v>0.38430563496546088</v>
      </c>
      <c r="CQ83">
        <v>0.39004408594933399</v>
      </c>
      <c r="CR83">
        <v>0.45409610898231823</v>
      </c>
      <c r="CV83">
        <v>9.5124777641838923E-2</v>
      </c>
      <c r="CW83">
        <v>0.44016744334675029</v>
      </c>
    </row>
    <row r="84" spans="1:101" x14ac:dyDescent="0.25">
      <c r="A84" t="s">
        <v>98</v>
      </c>
      <c r="BD84">
        <v>0.41669090694424582</v>
      </c>
      <c r="BE84">
        <v>0.16781277532516389</v>
      </c>
      <c r="BF84">
        <v>0.20740182183850861</v>
      </c>
      <c r="BG84">
        <v>0.30037950347349951</v>
      </c>
      <c r="BH84">
        <v>0.41671942475603191</v>
      </c>
      <c r="BI84">
        <v>0.30153028293545758</v>
      </c>
      <c r="BJ84">
        <v>0.46045701930381411</v>
      </c>
      <c r="BK84">
        <v>0.28414070802095431</v>
      </c>
      <c r="BL84">
        <v>0.39828111402561639</v>
      </c>
      <c r="BM84">
        <v>0.36178942979298628</v>
      </c>
      <c r="BN84">
        <v>0.30292857877500079</v>
      </c>
      <c r="BO84">
        <v>0.25757119833832409</v>
      </c>
      <c r="BP84">
        <v>0.1712032496312666</v>
      </c>
      <c r="BQ84">
        <v>0.20388186947950221</v>
      </c>
      <c r="BR84">
        <v>0.40932254622429132</v>
      </c>
      <c r="BS84">
        <v>0.3539854166327443</v>
      </c>
      <c r="BT84">
        <v>0.2982528792849205</v>
      </c>
      <c r="BU84">
        <v>0.25408771729134921</v>
      </c>
      <c r="BV84">
        <v>0.27760842824355869</v>
      </c>
      <c r="BZ84">
        <v>0.31267354442967138</v>
      </c>
      <c r="CA84">
        <v>0.33630766305462112</v>
      </c>
      <c r="CB84">
        <v>0.1146390919892999</v>
      </c>
      <c r="CC84">
        <v>0.46059775361376892</v>
      </c>
      <c r="CD84">
        <v>0.27149799546020448</v>
      </c>
      <c r="CE84">
        <v>0.45421426977187229</v>
      </c>
      <c r="CF84">
        <v>0.20283605333774571</v>
      </c>
      <c r="CG84">
        <v>0.4321425212240938</v>
      </c>
      <c r="CH84">
        <v>0.28254975879431432</v>
      </c>
      <c r="CI84">
        <v>0.44276742182613688</v>
      </c>
      <c r="CJ84">
        <v>0.38454286852549169</v>
      </c>
      <c r="CK84">
        <v>0.39220944918735462</v>
      </c>
      <c r="CL84">
        <v>0.28302769874286288</v>
      </c>
      <c r="CM84">
        <v>0.3462816642478212</v>
      </c>
      <c r="CN84">
        <v>0.42511860093555182</v>
      </c>
      <c r="CO84">
        <v>0.36655844219004552</v>
      </c>
      <c r="CP84">
        <v>0.36429740285335638</v>
      </c>
      <c r="CQ84">
        <v>0.23538133017410659</v>
      </c>
      <c r="CR84">
        <v>0.10490068364740709</v>
      </c>
      <c r="CV84">
        <v>1.7153838856701249E-3</v>
      </c>
      <c r="CW84">
        <v>0.39053360942488807</v>
      </c>
    </row>
    <row r="85" spans="1:101" x14ac:dyDescent="0.25">
      <c r="A85" t="s">
        <v>99</v>
      </c>
      <c r="C85">
        <v>0.42985716960935061</v>
      </c>
      <c r="D85">
        <v>9.8227410635759363E-2</v>
      </c>
      <c r="E85">
        <v>0.31722930166236429</v>
      </c>
      <c r="F85">
        <v>0.21477825782499349</v>
      </c>
      <c r="G85">
        <v>0.2611613120490292</v>
      </c>
      <c r="H85">
        <v>0.19395810340401859</v>
      </c>
      <c r="I85">
        <v>0.28036445725571862</v>
      </c>
      <c r="J85">
        <v>0.1023005268017361</v>
      </c>
      <c r="K85">
        <v>9.8360632307876825E-2</v>
      </c>
      <c r="L85">
        <v>0.30988594045142609</v>
      </c>
      <c r="M85">
        <v>0.2885199273591072</v>
      </c>
      <c r="N85">
        <v>0.1133331550266113</v>
      </c>
      <c r="O85">
        <v>0.17337640566432561</v>
      </c>
      <c r="P85">
        <v>0.42793507558576388</v>
      </c>
      <c r="Q85">
        <v>0.41329492664618778</v>
      </c>
      <c r="R85">
        <v>0.28647747043170529</v>
      </c>
      <c r="S85">
        <v>0.22217700210261029</v>
      </c>
      <c r="T85">
        <v>0.30031270641750551</v>
      </c>
      <c r="U85">
        <v>0.41074674857621851</v>
      </c>
      <c r="V85">
        <v>0.24116686567941781</v>
      </c>
      <c r="W85">
        <v>0.14164891957073031</v>
      </c>
      <c r="AA85">
        <v>0.41802437365872303</v>
      </c>
      <c r="AB85">
        <v>0.39602766233884712</v>
      </c>
      <c r="AC85">
        <v>0.26426346194994971</v>
      </c>
      <c r="AD85">
        <v>0.42145666374705182</v>
      </c>
      <c r="AE85">
        <v>0.42207183756616629</v>
      </c>
      <c r="AF85">
        <v>0.44570996963560627</v>
      </c>
      <c r="AG85">
        <v>0.41764194177020031</v>
      </c>
      <c r="AH85">
        <v>0.44057657511270559</v>
      </c>
      <c r="AI85">
        <v>0.37396390117359152</v>
      </c>
      <c r="AJ85">
        <v>0.38589380801275308</v>
      </c>
      <c r="AK85">
        <v>0.19546095138285449</v>
      </c>
      <c r="AL85">
        <v>0.33401618316129322</v>
      </c>
      <c r="AM85">
        <v>0.41532292135875859</v>
      </c>
      <c r="AN85">
        <v>0.32563204418089647</v>
      </c>
      <c r="AO85">
        <v>0.31469912861227572</v>
      </c>
      <c r="AP85">
        <v>0.29203220464199858</v>
      </c>
      <c r="AQ85">
        <v>0.4347891707158334</v>
      </c>
      <c r="AR85">
        <v>0.27440892834326902</v>
      </c>
      <c r="AS85">
        <v>0.43531274498058281</v>
      </c>
      <c r="BD85">
        <v>0.41900380777862789</v>
      </c>
      <c r="BE85">
        <v>0.31354418767410219</v>
      </c>
      <c r="BF85">
        <v>0.34525845122958643</v>
      </c>
      <c r="BG85">
        <v>0.46222294699389249</v>
      </c>
      <c r="BH85">
        <v>0.42786319964914149</v>
      </c>
      <c r="BI85">
        <v>0.42796968648560663</v>
      </c>
      <c r="BJ85">
        <v>0.43592649404918848</v>
      </c>
      <c r="BK85">
        <v>0.1057142850928084</v>
      </c>
      <c r="BL85">
        <v>0.2484174851064655</v>
      </c>
      <c r="BM85">
        <v>0.36137701428583802</v>
      </c>
      <c r="BN85">
        <v>0.23008599625901341</v>
      </c>
      <c r="BO85">
        <v>0.41056665422252508</v>
      </c>
      <c r="BP85">
        <v>0.19228503480761089</v>
      </c>
      <c r="BQ85">
        <v>0.18785904557552119</v>
      </c>
      <c r="BR85">
        <v>0.27149937680136149</v>
      </c>
      <c r="BS85">
        <v>0.45191590166922352</v>
      </c>
      <c r="BT85">
        <v>0.45070021957088541</v>
      </c>
      <c r="BU85">
        <v>0.29970486856634648</v>
      </c>
      <c r="BV85">
        <v>0.1189031338107701</v>
      </c>
      <c r="BZ85">
        <v>0.29660168164409367</v>
      </c>
      <c r="CA85">
        <v>0.40565779460018508</v>
      </c>
      <c r="CB85">
        <v>0.27358655129144632</v>
      </c>
      <c r="CC85">
        <v>0.2990067873059139</v>
      </c>
      <c r="CD85">
        <v>0.46516654950736808</v>
      </c>
      <c r="CE85">
        <v>0.41342052310152838</v>
      </c>
      <c r="CF85">
        <v>0.3358700536843417</v>
      </c>
      <c r="CG85">
        <v>0.45150850221588712</v>
      </c>
      <c r="CH85">
        <v>0.45431668761338651</v>
      </c>
      <c r="CI85">
        <v>0.43488881206723828</v>
      </c>
      <c r="CJ85">
        <v>0.28352701289871091</v>
      </c>
      <c r="CK85">
        <v>0.34204616480573302</v>
      </c>
      <c r="CL85">
        <v>0.43291881069320559</v>
      </c>
      <c r="CM85">
        <v>0.2143867099975873</v>
      </c>
      <c r="CN85">
        <v>0.40784842599922788</v>
      </c>
      <c r="CO85">
        <v>0.42465171274946267</v>
      </c>
      <c r="CP85">
        <v>0.16907441248107741</v>
      </c>
      <c r="CQ85">
        <v>0.3747186061752229</v>
      </c>
      <c r="CR85">
        <v>0.46348483264725721</v>
      </c>
      <c r="CV85">
        <v>2.3723750804205898E-3</v>
      </c>
      <c r="CW85">
        <v>0.39392198942239209</v>
      </c>
    </row>
    <row r="86" spans="1:101" x14ac:dyDescent="0.25">
      <c r="A86" t="s">
        <v>100</v>
      </c>
      <c r="C86">
        <v>0.42057113361843962</v>
      </c>
      <c r="D86">
        <v>0.2242910382903813</v>
      </c>
      <c r="E86">
        <v>0.37957077421467672</v>
      </c>
      <c r="F86">
        <v>0.33617526793838731</v>
      </c>
      <c r="G86">
        <v>0.26368301943470163</v>
      </c>
      <c r="H86">
        <v>0.38961702185002622</v>
      </c>
      <c r="I86">
        <v>0.33406675579128497</v>
      </c>
      <c r="J86">
        <v>0.32501370126489249</v>
      </c>
      <c r="K86">
        <v>0.30312056909984297</v>
      </c>
      <c r="L86">
        <v>0.34533167777841739</v>
      </c>
      <c r="M86">
        <v>0.25589171075467559</v>
      </c>
      <c r="N86">
        <v>0.37191147082881232</v>
      </c>
      <c r="O86">
        <v>0.3272084490711395</v>
      </c>
      <c r="P86">
        <v>0.33455520583549242</v>
      </c>
      <c r="Q86">
        <v>0.35956841547946772</v>
      </c>
      <c r="R86">
        <v>0.26896582566415878</v>
      </c>
      <c r="S86">
        <v>0.36736032222555598</v>
      </c>
      <c r="T86">
        <v>0.22551133807103041</v>
      </c>
      <c r="U86">
        <v>0.22618261298386111</v>
      </c>
      <c r="V86">
        <v>0.31179147812075819</v>
      </c>
      <c r="W86">
        <v>0.22190384704822419</v>
      </c>
      <c r="AA86">
        <v>0.28834211374409668</v>
      </c>
      <c r="AB86">
        <v>0.41129149365345502</v>
      </c>
      <c r="AC86">
        <v>0.37465726902599228</v>
      </c>
      <c r="AD86">
        <v>0.44963659946943441</v>
      </c>
      <c r="AE86">
        <v>0.40255256182065102</v>
      </c>
      <c r="AF86">
        <v>0.3143130631968955</v>
      </c>
      <c r="AG86">
        <v>0.42799361545708781</v>
      </c>
      <c r="AH86">
        <v>0.25841983051576839</v>
      </c>
      <c r="AI86">
        <v>0.30029401240200138</v>
      </c>
      <c r="AJ86">
        <v>0.38799505044414861</v>
      </c>
      <c r="AK86">
        <v>0.39440258117032939</v>
      </c>
      <c r="AL86">
        <v>0.4469772624893612</v>
      </c>
      <c r="AM86">
        <v>0.44069636552570463</v>
      </c>
      <c r="AN86">
        <v>0.40385641759779689</v>
      </c>
      <c r="AO86">
        <v>0.44721438985209988</v>
      </c>
      <c r="AP86">
        <v>0.38401511281699841</v>
      </c>
      <c r="AQ86">
        <v>0.41606829095847048</v>
      </c>
      <c r="AR86">
        <v>0.39414463776330488</v>
      </c>
      <c r="AS86">
        <v>0.34749878582060251</v>
      </c>
      <c r="BD86">
        <v>0.3015452287776263</v>
      </c>
      <c r="BE86">
        <v>0.2460524514197048</v>
      </c>
      <c r="BF86">
        <v>0.42238731772628241</v>
      </c>
      <c r="BG86">
        <v>0.44160624973886481</v>
      </c>
      <c r="BH86">
        <v>0.45068276845963767</v>
      </c>
      <c r="BI86">
        <v>0.41421376539208571</v>
      </c>
      <c r="BJ86">
        <v>0.46438945684567601</v>
      </c>
      <c r="BK86">
        <v>0.4643260092619389</v>
      </c>
      <c r="BL86">
        <v>0.40306425718775568</v>
      </c>
      <c r="BM86">
        <v>0.15567305535539111</v>
      </c>
      <c r="BN86">
        <v>0.18473982772179831</v>
      </c>
      <c r="BO86">
        <v>0.44050502431476302</v>
      </c>
      <c r="BP86">
        <v>0.40015204376849678</v>
      </c>
      <c r="BQ86">
        <v>0.41417642883153</v>
      </c>
      <c r="BR86">
        <v>0.25806455494424918</v>
      </c>
      <c r="BS86">
        <v>0.36255904745338391</v>
      </c>
      <c r="BT86">
        <v>0.33060943025190231</v>
      </c>
      <c r="BU86">
        <v>0.44295482376697187</v>
      </c>
      <c r="BV86">
        <v>0.20997752887421869</v>
      </c>
      <c r="BZ86">
        <v>0.18694351334477161</v>
      </c>
      <c r="CA86">
        <v>0.44787462002833772</v>
      </c>
      <c r="CB86">
        <v>0.38415384180787321</v>
      </c>
      <c r="CC86">
        <v>0.42444158879065269</v>
      </c>
      <c r="CD86">
        <v>0.20605049837849149</v>
      </c>
      <c r="CE86">
        <v>0.41070775250522079</v>
      </c>
      <c r="CF86">
        <v>0.37997527057504338</v>
      </c>
      <c r="CG86">
        <v>0.4568860799089498</v>
      </c>
      <c r="CH86">
        <v>0.43071352967166482</v>
      </c>
      <c r="CI86">
        <v>0.42206526823011697</v>
      </c>
      <c r="CJ86">
        <v>0.24257494849452521</v>
      </c>
      <c r="CK86">
        <v>0.3444819119707368</v>
      </c>
      <c r="CL86">
        <v>0.2752829218084944</v>
      </c>
      <c r="CM86">
        <v>0.33957533820045988</v>
      </c>
      <c r="CN86">
        <v>0.45152581319932678</v>
      </c>
      <c r="CO86">
        <v>0.41856765605649793</v>
      </c>
      <c r="CP86">
        <v>0.4405285790669099</v>
      </c>
      <c r="CQ86">
        <v>0.42627016102115778</v>
      </c>
      <c r="CR86">
        <v>0.30716344226652342</v>
      </c>
      <c r="CV86">
        <v>7.9721086197506327E-2</v>
      </c>
      <c r="CW86">
        <v>0.22054381489964939</v>
      </c>
    </row>
    <row r="87" spans="1:101" x14ac:dyDescent="0.25">
      <c r="A87" t="s">
        <v>101</v>
      </c>
      <c r="C87">
        <v>0.30874704226043209</v>
      </c>
      <c r="D87">
        <v>0.3455085308604553</v>
      </c>
      <c r="E87">
        <v>0.38995231145545178</v>
      </c>
      <c r="F87">
        <v>0.2444118009292606</v>
      </c>
      <c r="G87">
        <v>0.19199275631631529</v>
      </c>
      <c r="H87">
        <v>0.27335965051378841</v>
      </c>
      <c r="I87">
        <v>0.23279913098263119</v>
      </c>
      <c r="J87">
        <v>0.35433536827270051</v>
      </c>
      <c r="K87">
        <v>0.29841680544428878</v>
      </c>
      <c r="L87">
        <v>0.27452318738522979</v>
      </c>
      <c r="M87">
        <v>0.20769070689730859</v>
      </c>
      <c r="N87">
        <v>0.33962827376280769</v>
      </c>
      <c r="O87">
        <v>0.21681468170095561</v>
      </c>
      <c r="P87">
        <v>0.13949394381385899</v>
      </c>
      <c r="Q87">
        <v>0.46114920455358949</v>
      </c>
      <c r="R87">
        <v>0.28690092976370518</v>
      </c>
      <c r="S87">
        <v>0.16216944558749771</v>
      </c>
      <c r="T87">
        <v>0.1651604957341378</v>
      </c>
      <c r="U87">
        <v>0.23434553327085339</v>
      </c>
      <c r="V87">
        <v>0.2319529457494714</v>
      </c>
      <c r="W87">
        <v>0.44945835629505382</v>
      </c>
      <c r="AA87">
        <v>0.38415246580715467</v>
      </c>
      <c r="AB87">
        <v>0.42927089289075421</v>
      </c>
      <c r="AC87">
        <v>0.34190769994606829</v>
      </c>
      <c r="AD87">
        <v>0.41176030654952028</v>
      </c>
      <c r="AE87">
        <v>0.25164566404863081</v>
      </c>
      <c r="AF87">
        <v>0.3358777074690048</v>
      </c>
      <c r="AG87">
        <v>0.28157343735883861</v>
      </c>
      <c r="AH87">
        <v>0.22106214054135509</v>
      </c>
      <c r="AI87">
        <v>0.39577641742740383</v>
      </c>
      <c r="AJ87">
        <v>0.44850159265381762</v>
      </c>
      <c r="AK87">
        <v>0.33082984272884031</v>
      </c>
      <c r="AL87">
        <v>0.35762597712392202</v>
      </c>
      <c r="AM87">
        <v>0.40383047669468408</v>
      </c>
      <c r="AN87">
        <v>0.24747986265551869</v>
      </c>
      <c r="AO87">
        <v>0.40740587931454803</v>
      </c>
      <c r="AP87">
        <v>0.25198975670236212</v>
      </c>
      <c r="AQ87">
        <v>0.22184801883141</v>
      </c>
      <c r="AR87">
        <v>0.22151463910501071</v>
      </c>
      <c r="AS87">
        <v>0.29983402299354001</v>
      </c>
      <c r="BD87">
        <v>0.36168250412852149</v>
      </c>
      <c r="BE87">
        <v>0.39522868053839011</v>
      </c>
      <c r="BF87">
        <v>0.41804001646391609</v>
      </c>
      <c r="BG87">
        <v>0.45005285719229748</v>
      </c>
      <c r="BH87">
        <v>0.41218260110238719</v>
      </c>
      <c r="BI87">
        <v>0.17188737094867881</v>
      </c>
      <c r="BJ87">
        <v>0.33732148730786898</v>
      </c>
      <c r="BK87">
        <v>0.29139896908620139</v>
      </c>
      <c r="BL87">
        <v>0.26688937975761068</v>
      </c>
      <c r="BM87">
        <v>0.32636415888794701</v>
      </c>
      <c r="BN87">
        <v>0.28588867780692551</v>
      </c>
      <c r="BO87">
        <v>0.29487805430224329</v>
      </c>
      <c r="BP87">
        <v>0.38228837080972122</v>
      </c>
      <c r="BQ87">
        <v>0.30714994159978237</v>
      </c>
      <c r="BR87">
        <v>0.37054960868690479</v>
      </c>
      <c r="BS87">
        <v>0.47768326027572028</v>
      </c>
      <c r="BT87">
        <v>0.3117800858988698</v>
      </c>
      <c r="BU87">
        <v>0.33059297654371489</v>
      </c>
      <c r="BV87">
        <v>0.35674285787767518</v>
      </c>
      <c r="BZ87">
        <v>0.44230085874818609</v>
      </c>
      <c r="CA87">
        <v>0.36427048524464728</v>
      </c>
      <c r="CB87">
        <v>0.35421717400946712</v>
      </c>
      <c r="CC87">
        <v>0.44769814982964751</v>
      </c>
      <c r="CD87">
        <v>0.27621464819375002</v>
      </c>
      <c r="CE87">
        <v>0.44209689167809119</v>
      </c>
      <c r="CF87">
        <v>0.28168729033453971</v>
      </c>
      <c r="CG87">
        <v>0.44562121010183531</v>
      </c>
      <c r="CH87">
        <v>0.36766940363344608</v>
      </c>
      <c r="CI87">
        <v>0.44311363733442521</v>
      </c>
      <c r="CJ87">
        <v>0.23825402302368071</v>
      </c>
      <c r="CK87">
        <v>0.22792488433463151</v>
      </c>
      <c r="CL87">
        <v>0.37757142433129048</v>
      </c>
      <c r="CM87">
        <v>0.28020648012263499</v>
      </c>
      <c r="CN87">
        <v>0.36202534712947998</v>
      </c>
      <c r="CO87">
        <v>0.32963313864625349</v>
      </c>
      <c r="CP87">
        <v>0.27786622404058992</v>
      </c>
      <c r="CQ87">
        <v>0.40975565765955441</v>
      </c>
      <c r="CR87">
        <v>0.4063018424311941</v>
      </c>
      <c r="CV87">
        <v>9.4254856542518389E-2</v>
      </c>
      <c r="CW87">
        <v>0.44291309291750469</v>
      </c>
    </row>
    <row r="88" spans="1:101" x14ac:dyDescent="0.25">
      <c r="A88" t="s">
        <v>102</v>
      </c>
      <c r="BD88">
        <v>0.47055167935392839</v>
      </c>
      <c r="BE88">
        <v>0.44779989062246067</v>
      </c>
      <c r="BF88">
        <v>0.40989490875235818</v>
      </c>
      <c r="BG88">
        <v>0.30857086468530159</v>
      </c>
      <c r="BH88">
        <v>0.44146727663262791</v>
      </c>
      <c r="BI88">
        <v>0.4122445847258267</v>
      </c>
      <c r="BJ88">
        <v>0.39362797154813878</v>
      </c>
      <c r="BK88">
        <v>0.3616788173042102</v>
      </c>
      <c r="BL88">
        <v>0.32121636851131558</v>
      </c>
      <c r="BM88">
        <v>0.42725207959483752</v>
      </c>
      <c r="BN88">
        <v>0.25826560169021301</v>
      </c>
      <c r="BO88">
        <v>0.28772934756153712</v>
      </c>
      <c r="BP88">
        <v>0.33570650311964362</v>
      </c>
      <c r="BQ88">
        <v>0.32023320890994711</v>
      </c>
      <c r="BR88">
        <v>0.42571326645219532</v>
      </c>
      <c r="BS88">
        <v>0.39278050457370428</v>
      </c>
      <c r="BT88">
        <v>0.40278427281883578</v>
      </c>
      <c r="BU88">
        <v>0.3783114493262833</v>
      </c>
      <c r="BV88">
        <v>5.1499347050406381E-2</v>
      </c>
      <c r="BZ88">
        <v>0.25763611251740548</v>
      </c>
      <c r="CA88">
        <v>0.3877599092046714</v>
      </c>
      <c r="CB88">
        <v>0.41631646663999561</v>
      </c>
      <c r="CC88">
        <v>0.30826862960903378</v>
      </c>
      <c r="CD88">
        <v>0.42293186604478661</v>
      </c>
      <c r="CE88">
        <v>0.42733207942753271</v>
      </c>
      <c r="CF88">
        <v>0.34361339944651342</v>
      </c>
      <c r="CG88">
        <v>0.302702884113281</v>
      </c>
      <c r="CH88">
        <v>0.44991979212080052</v>
      </c>
      <c r="CI88">
        <v>0.44083404872051962</v>
      </c>
      <c r="CJ88">
        <v>0.2516881062546189</v>
      </c>
      <c r="CK88">
        <v>0.38349533877585762</v>
      </c>
      <c r="CL88">
        <v>0.4593947347773284</v>
      </c>
      <c r="CM88">
        <v>0.42910949867465542</v>
      </c>
      <c r="CN88">
        <v>0.38381202142610621</v>
      </c>
      <c r="CO88">
        <v>0.36899078006009278</v>
      </c>
      <c r="CP88">
        <v>0.38504037697088028</v>
      </c>
      <c r="CQ88">
        <v>0.38025953092095782</v>
      </c>
      <c r="CR88">
        <v>0.36189016883625791</v>
      </c>
      <c r="CV88">
        <v>7.3551460491109943E-2</v>
      </c>
      <c r="CW88">
        <v>0.4430810462366187</v>
      </c>
    </row>
  </sheetData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I17" sqref="I17"/>
    </sheetView>
  </sheetViews>
  <sheetFormatPr defaultColWidth="5.7109375" defaultRowHeight="15" x14ac:dyDescent="0.25"/>
  <cols>
    <col min="1" max="1" width="19.425781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0.30072816807563268</v>
      </c>
      <c r="C2">
        <v>0.39663026234945609</v>
      </c>
      <c r="D2">
        <v>0.2419125395754658</v>
      </c>
      <c r="E2">
        <v>0.42593096581480938</v>
      </c>
      <c r="F2">
        <v>0.45462954959009327</v>
      </c>
      <c r="G2">
        <v>0.40437257202141508</v>
      </c>
      <c r="H2">
        <v>0.40269582648459251</v>
      </c>
      <c r="I2">
        <v>0.44602215375894588</v>
      </c>
      <c r="J2">
        <v>0.4260029851864881</v>
      </c>
      <c r="K2">
        <v>0.4447491473912486</v>
      </c>
      <c r="L2">
        <v>0.46352951246792129</v>
      </c>
      <c r="M2">
        <v>0.39201632055288149</v>
      </c>
      <c r="N2">
        <v>0.41954131382791571</v>
      </c>
      <c r="O2">
        <v>0.4647408129948758</v>
      </c>
      <c r="P2">
        <v>0.4368551928969624</v>
      </c>
      <c r="Q2">
        <v>0.35323058661544132</v>
      </c>
      <c r="R2">
        <v>0.32450606495778339</v>
      </c>
      <c r="S2">
        <v>0.33508404790991247</v>
      </c>
      <c r="T2">
        <v>0.43353099309464421</v>
      </c>
      <c r="U2">
        <v>0.43494727592738103</v>
      </c>
      <c r="V2">
        <v>0.44996389121152541</v>
      </c>
      <c r="W2">
        <v>0.41722687156422372</v>
      </c>
      <c r="X2">
        <v>0.39997494582816878</v>
      </c>
      <c r="AA2">
        <v>0.35612363444381873</v>
      </c>
      <c r="AB2">
        <v>0.31839183244123598</v>
      </c>
      <c r="AC2">
        <v>0.37659140556768339</v>
      </c>
      <c r="AD2">
        <v>0.37591871106197849</v>
      </c>
      <c r="AE2">
        <v>0.31581400931596898</v>
      </c>
      <c r="AF2">
        <v>0.40580628425892179</v>
      </c>
      <c r="AG2">
        <v>0.38329766184645331</v>
      </c>
      <c r="AH2">
        <v>0.2491334813657253</v>
      </c>
      <c r="AI2">
        <v>0.41085087363311862</v>
      </c>
      <c r="AJ2">
        <v>0.41861697319005731</v>
      </c>
      <c r="AK2">
        <v>0.362344930280808</v>
      </c>
      <c r="AL2">
        <v>0.41405003631463999</v>
      </c>
      <c r="AM2">
        <v>0.43134748625145869</v>
      </c>
      <c r="AN2">
        <v>0.43850007146685221</v>
      </c>
      <c r="AO2">
        <v>0.37120502223614932</v>
      </c>
      <c r="AP2">
        <v>0.36532675841816431</v>
      </c>
      <c r="AQ2">
        <v>0.35098988106385898</v>
      </c>
      <c r="AR2">
        <v>0.38776513377085442</v>
      </c>
      <c r="AS2">
        <v>0.29835188919113159</v>
      </c>
      <c r="AT2">
        <v>0.39508256484701287</v>
      </c>
      <c r="AU2">
        <v>0.3994234336311292</v>
      </c>
      <c r="AV2">
        <v>0.39042428882280089</v>
      </c>
      <c r="AW2">
        <v>0.22454383524566129</v>
      </c>
      <c r="AX2">
        <v>0.23153949080480829</v>
      </c>
      <c r="AY2">
        <v>0.41064238419850019</v>
      </c>
      <c r="BA2">
        <v>0.29930286465993872</v>
      </c>
      <c r="BB2">
        <v>0.35866804887802273</v>
      </c>
      <c r="BC2">
        <v>0.26241775481245921</v>
      </c>
      <c r="BD2">
        <v>0.2917775330957485</v>
      </c>
      <c r="BE2">
        <v>0.46152956622000141</v>
      </c>
      <c r="BF2">
        <v>0.40419859713764722</v>
      </c>
      <c r="BG2">
        <v>0.42718438704615491</v>
      </c>
      <c r="BH2">
        <v>0.43807130216032469</v>
      </c>
      <c r="BI2">
        <v>0.44142443722895341</v>
      </c>
      <c r="BJ2">
        <v>0.38208684984850821</v>
      </c>
      <c r="BK2">
        <v>0.41983022777852552</v>
      </c>
      <c r="BL2">
        <v>0.29322692287311708</v>
      </c>
      <c r="BM2">
        <v>0.44497531820116981</v>
      </c>
      <c r="BN2">
        <v>0.43517679563179068</v>
      </c>
      <c r="BO2">
        <v>0.44944879046134378</v>
      </c>
      <c r="BP2">
        <v>0.41709428748751992</v>
      </c>
      <c r="BQ2">
        <v>0.44658515066018711</v>
      </c>
      <c r="BR2">
        <v>0.38416310350287541</v>
      </c>
      <c r="BS2">
        <v>0.43919964984529941</v>
      </c>
      <c r="BT2">
        <v>0.43701301090974332</v>
      </c>
      <c r="BU2">
        <v>0.4131833189682898</v>
      </c>
      <c r="BV2">
        <v>0.43152405567224461</v>
      </c>
      <c r="BW2">
        <v>0.39821321010769017</v>
      </c>
      <c r="BZ2">
        <v>0.3776969643541026</v>
      </c>
      <c r="CA2">
        <v>0.4401465234391706</v>
      </c>
      <c r="CB2">
        <v>0.42430188809067909</v>
      </c>
      <c r="CC2">
        <v>0.44653098668986119</v>
      </c>
      <c r="CD2">
        <v>0.42119180557972768</v>
      </c>
      <c r="CE2">
        <v>0.46566696738305929</v>
      </c>
      <c r="CF2">
        <v>0.40625115667403211</v>
      </c>
      <c r="CG2">
        <v>0.45744330520897569</v>
      </c>
      <c r="CH2">
        <v>0.44284108673694922</v>
      </c>
      <c r="CI2">
        <v>0.44846645873757912</v>
      </c>
      <c r="CJ2">
        <v>0.43830823075359232</v>
      </c>
      <c r="CK2">
        <v>0.4583888205414719</v>
      </c>
      <c r="CL2">
        <v>0.38211725407262392</v>
      </c>
      <c r="CM2">
        <v>0.44926284906432629</v>
      </c>
      <c r="CN2">
        <v>0.4310979812676724</v>
      </c>
      <c r="CO2">
        <v>0.45492704504066822</v>
      </c>
      <c r="CP2">
        <v>0.38023977152339289</v>
      </c>
      <c r="CQ2">
        <v>0.42597654868620111</v>
      </c>
      <c r="CR2">
        <v>0.38904557359691949</v>
      </c>
      <c r="CS2">
        <v>0.42458878472088951</v>
      </c>
      <c r="CU2">
        <v>0.34871935740252158</v>
      </c>
      <c r="CV2">
        <v>0.43195925749320913</v>
      </c>
      <c r="CW2">
        <v>0.44084814652123172</v>
      </c>
      <c r="CX2">
        <v>0.240995864238918</v>
      </c>
    </row>
    <row r="3" spans="1:102" x14ac:dyDescent="0.25">
      <c r="A3" t="s">
        <v>17</v>
      </c>
      <c r="B3">
        <v>0.43243765930999778</v>
      </c>
      <c r="C3">
        <v>0.45238269419037219</v>
      </c>
      <c r="D3">
        <v>0.2068031533043532</v>
      </c>
      <c r="E3">
        <v>0.30074622220185121</v>
      </c>
      <c r="F3">
        <v>0.46029489752947561</v>
      </c>
      <c r="G3">
        <v>0.21890387446692999</v>
      </c>
      <c r="H3">
        <v>0.43189397581040828</v>
      </c>
      <c r="I3">
        <v>0.40425281914105021</v>
      </c>
      <c r="J3">
        <v>0.45422649104381779</v>
      </c>
      <c r="K3">
        <v>0.26244237679658222</v>
      </c>
      <c r="L3">
        <v>0.42454714287645889</v>
      </c>
      <c r="M3">
        <v>0.41388351642193599</v>
      </c>
      <c r="N3">
        <v>0.41595875718492842</v>
      </c>
      <c r="O3">
        <v>0.42997171862005501</v>
      </c>
      <c r="P3">
        <v>0.46326651684571007</v>
      </c>
      <c r="Q3">
        <v>0.28470379685580849</v>
      </c>
      <c r="R3">
        <v>0.42126560567161969</v>
      </c>
      <c r="S3">
        <v>0.389533423867711</v>
      </c>
      <c r="T3">
        <v>0.32541978993359449</v>
      </c>
      <c r="U3">
        <v>0.32355521133748089</v>
      </c>
      <c r="V3">
        <v>0.40494424597335749</v>
      </c>
      <c r="W3">
        <v>0.4419670609296375</v>
      </c>
      <c r="X3">
        <v>0.44616984790238468</v>
      </c>
      <c r="AA3">
        <v>0.35063646872432042</v>
      </c>
      <c r="AB3">
        <v>0.41574068537490733</v>
      </c>
      <c r="AC3">
        <v>0.28232977280926691</v>
      </c>
      <c r="AD3">
        <v>0.1997383185966092</v>
      </c>
      <c r="AE3">
        <v>0.26807336000745602</v>
      </c>
      <c r="AF3">
        <v>0.38433996581433227</v>
      </c>
      <c r="AG3">
        <v>0.21371521154811199</v>
      </c>
      <c r="AH3">
        <v>0.26362915409490589</v>
      </c>
      <c r="AI3">
        <v>0.35684063456854831</v>
      </c>
      <c r="AJ3">
        <v>0.35035938556215362</v>
      </c>
      <c r="AK3">
        <v>0.35759754743918459</v>
      </c>
      <c r="AL3">
        <v>0.31945829357753808</v>
      </c>
      <c r="AM3">
        <v>0.31844761699557961</v>
      </c>
      <c r="AN3">
        <v>0.34859263815828212</v>
      </c>
      <c r="AO3">
        <v>0.28058048098544008</v>
      </c>
      <c r="AP3">
        <v>0.33809103754496528</v>
      </c>
      <c r="AQ3">
        <v>0.38417439668536429</v>
      </c>
      <c r="AR3">
        <v>0.40112247281026941</v>
      </c>
      <c r="AS3">
        <v>0.42465331307457038</v>
      </c>
      <c r="AT3">
        <v>0.4316620542020953</v>
      </c>
      <c r="AU3">
        <v>0.29628979636091068</v>
      </c>
      <c r="AV3">
        <v>0.20410812586803939</v>
      </c>
      <c r="AW3">
        <v>0.42389847187551599</v>
      </c>
      <c r="AX3">
        <v>0.30323270622109488</v>
      </c>
      <c r="AY3">
        <v>0.39037031251041793</v>
      </c>
      <c r="BA3">
        <v>0.41680406970190792</v>
      </c>
      <c r="BB3">
        <v>0.40783437107793152</v>
      </c>
      <c r="BC3">
        <v>0.30447629282681188</v>
      </c>
      <c r="BD3">
        <v>0.30217855458552673</v>
      </c>
      <c r="BE3">
        <v>0.32532925266666263</v>
      </c>
      <c r="BF3">
        <v>0.3553723861075746</v>
      </c>
      <c r="BG3">
        <v>0.35835626480452121</v>
      </c>
      <c r="BH3">
        <v>0.36273221827144259</v>
      </c>
      <c r="BI3">
        <v>0.38967565859879832</v>
      </c>
      <c r="BJ3">
        <v>0.38315997117995843</v>
      </c>
      <c r="BK3">
        <v>0.37274405035659458</v>
      </c>
      <c r="BL3">
        <v>0.32589727288022607</v>
      </c>
      <c r="BM3">
        <v>0.32442147409546612</v>
      </c>
      <c r="BN3">
        <v>0.39621578495230553</v>
      </c>
      <c r="BO3">
        <v>0.39461030470269398</v>
      </c>
      <c r="BP3">
        <v>0.42131260259725201</v>
      </c>
      <c r="BQ3">
        <v>0.44115423456848257</v>
      </c>
      <c r="BR3">
        <v>0.44320670813069302</v>
      </c>
      <c r="BS3">
        <v>0.45240565101300462</v>
      </c>
      <c r="BT3">
        <v>0.43249300030191568</v>
      </c>
      <c r="BU3">
        <v>0.44713071349361933</v>
      </c>
      <c r="BV3">
        <v>0.18373287632479829</v>
      </c>
      <c r="BW3">
        <v>0.36836155018283812</v>
      </c>
      <c r="BZ3">
        <v>0.45052329643912148</v>
      </c>
      <c r="CA3">
        <v>0.42009378325144842</v>
      </c>
      <c r="CB3">
        <v>0.422955768825792</v>
      </c>
      <c r="CC3">
        <v>0.45183418085579441</v>
      </c>
      <c r="CD3">
        <v>0.44686767441984321</v>
      </c>
      <c r="CE3">
        <v>0.3344583660296474</v>
      </c>
      <c r="CF3">
        <v>0.32302149610378411</v>
      </c>
      <c r="CG3">
        <v>0.43116775340710523</v>
      </c>
      <c r="CH3">
        <v>0.26882953173119278</v>
      </c>
      <c r="CI3">
        <v>0.41813115847699978</v>
      </c>
      <c r="CJ3">
        <v>0.41211491485093571</v>
      </c>
      <c r="CK3">
        <v>0.46006112858029807</v>
      </c>
      <c r="CL3">
        <v>0.44054917551230038</v>
      </c>
      <c r="CM3">
        <v>0.42541944256724412</v>
      </c>
      <c r="CN3">
        <v>0.35926940781349509</v>
      </c>
      <c r="CO3">
        <v>0.44882947043383081</v>
      </c>
      <c r="CP3">
        <v>0.30269418380198349</v>
      </c>
      <c r="CQ3">
        <v>0.27992316468108119</v>
      </c>
      <c r="CR3">
        <v>0.23983833402539589</v>
      </c>
      <c r="CS3">
        <v>0.231040594446939</v>
      </c>
      <c r="CU3">
        <v>0.24220329951839531</v>
      </c>
      <c r="CV3">
        <v>0.36217375014157432</v>
      </c>
      <c r="CW3">
        <v>0.45146889798921652</v>
      </c>
      <c r="CX3">
        <v>0.31644049296407978</v>
      </c>
    </row>
    <row r="4" spans="1:102" x14ac:dyDescent="0.25">
      <c r="A4" t="s">
        <v>18</v>
      </c>
      <c r="B4">
        <v>0.41592583823439783</v>
      </c>
      <c r="C4">
        <v>0.45273983352920982</v>
      </c>
      <c r="D4">
        <v>0.23753841449623331</v>
      </c>
      <c r="E4">
        <v>0.42675653634357852</v>
      </c>
      <c r="F4">
        <v>0.36178162180687468</v>
      </c>
      <c r="G4">
        <v>0.43994597408460601</v>
      </c>
      <c r="H4">
        <v>0.38279087082681618</v>
      </c>
      <c r="I4">
        <v>0.4405441726055927</v>
      </c>
      <c r="J4">
        <v>0.46353412813221412</v>
      </c>
      <c r="K4">
        <v>0.45741007285773128</v>
      </c>
      <c r="L4">
        <v>0.39522633618558578</v>
      </c>
      <c r="M4">
        <v>0.39330248250066119</v>
      </c>
      <c r="N4">
        <v>0.41076335398911068</v>
      </c>
      <c r="O4">
        <v>0.41968109995521552</v>
      </c>
      <c r="P4">
        <v>0.45714920365537848</v>
      </c>
      <c r="Q4">
        <v>0.44582811795179361</v>
      </c>
      <c r="R4">
        <v>0.45837199249801308</v>
      </c>
      <c r="S4">
        <v>0.4462803432535008</v>
      </c>
      <c r="T4">
        <v>0.46873900729471979</v>
      </c>
      <c r="U4">
        <v>0.43291835288818448</v>
      </c>
      <c r="V4">
        <v>0.34557027445749811</v>
      </c>
      <c r="W4">
        <v>0.37477414448154689</v>
      </c>
      <c r="X4">
        <v>0.3817802231193268</v>
      </c>
      <c r="AA4">
        <v>0.43130208929585362</v>
      </c>
      <c r="AB4">
        <v>0.42613396988840019</v>
      </c>
      <c r="AC4">
        <v>0.42328355949135699</v>
      </c>
      <c r="AD4">
        <v>0.33436060965677311</v>
      </c>
      <c r="AE4">
        <v>0.34014838602996172</v>
      </c>
      <c r="AF4">
        <v>0.36743589000909282</v>
      </c>
      <c r="AG4">
        <v>0.3260106738104771</v>
      </c>
      <c r="AH4">
        <v>0.29901134970334131</v>
      </c>
      <c r="AI4">
        <v>0.27918007093740899</v>
      </c>
      <c r="AJ4">
        <v>0.43517004175151558</v>
      </c>
      <c r="AK4">
        <v>0.30236950994873318</v>
      </c>
      <c r="AL4">
        <v>0.2499279566794447</v>
      </c>
      <c r="AM4">
        <v>0.44179449490577222</v>
      </c>
      <c r="AN4">
        <v>0.32398334298466158</v>
      </c>
      <c r="AO4">
        <v>0.43061173454329671</v>
      </c>
      <c r="AP4">
        <v>0.38442900174444611</v>
      </c>
      <c r="AQ4">
        <v>0.4262595841324574</v>
      </c>
      <c r="AR4">
        <v>0.39056044025218523</v>
      </c>
      <c r="AS4">
        <v>0.42981190456326712</v>
      </c>
      <c r="AT4">
        <v>0.39372640286581789</v>
      </c>
      <c r="AU4">
        <v>0.27180393397863079</v>
      </c>
      <c r="AV4">
        <v>0.33657253380899932</v>
      </c>
      <c r="AW4">
        <v>0.2023489032998759</v>
      </c>
      <c r="AX4">
        <v>0.42262993197121701</v>
      </c>
      <c r="AY4">
        <v>0.43400953844900048</v>
      </c>
      <c r="BA4">
        <v>0.22494655285355211</v>
      </c>
      <c r="BB4">
        <v>0.44500210995116368</v>
      </c>
      <c r="BC4">
        <v>0.29277333234049119</v>
      </c>
      <c r="BD4">
        <v>0.30090793395366749</v>
      </c>
      <c r="BE4">
        <v>0.42606515985297261</v>
      </c>
      <c r="BF4">
        <v>0.43162876066598088</v>
      </c>
      <c r="BG4">
        <v>0.29130579275127672</v>
      </c>
      <c r="BH4">
        <v>0.30876505911480451</v>
      </c>
      <c r="BI4">
        <v>0.42613159896724012</v>
      </c>
      <c r="BJ4">
        <v>0.44359124789661419</v>
      </c>
      <c r="BK4">
        <v>0.44958404035514038</v>
      </c>
      <c r="BL4">
        <v>0.4480268778560712</v>
      </c>
      <c r="BM4">
        <v>0.43599175760616488</v>
      </c>
      <c r="BN4">
        <v>0.44431358399315318</v>
      </c>
      <c r="BO4">
        <v>0.35839815005223402</v>
      </c>
      <c r="BP4">
        <v>0.39737492139205299</v>
      </c>
      <c r="BQ4">
        <v>0.42749286634765848</v>
      </c>
      <c r="BR4">
        <v>0.45166653302557208</v>
      </c>
      <c r="BS4">
        <v>0.43380321980036968</v>
      </c>
      <c r="BT4">
        <v>0.40988777103037349</v>
      </c>
      <c r="BU4">
        <v>0.35782623966890897</v>
      </c>
      <c r="BV4">
        <v>0.41394571057613061</v>
      </c>
      <c r="BW4">
        <v>0.39981811071158119</v>
      </c>
      <c r="BZ4">
        <v>0.39212641675998061</v>
      </c>
      <c r="CA4">
        <v>0.42369859021597811</v>
      </c>
      <c r="CB4">
        <v>0.36985517795678879</v>
      </c>
      <c r="CC4">
        <v>0.28893834602703361</v>
      </c>
      <c r="CD4">
        <v>0.43385384538810529</v>
      </c>
      <c r="CE4">
        <v>0.42873893943479552</v>
      </c>
      <c r="CF4">
        <v>0.43747089915928727</v>
      </c>
      <c r="CG4">
        <v>0.37248952989961892</v>
      </c>
      <c r="CH4">
        <v>0.43710030241023451</v>
      </c>
      <c r="CI4">
        <v>0.43118795249486808</v>
      </c>
      <c r="CJ4">
        <v>0.4002194490255393</v>
      </c>
      <c r="CK4">
        <v>0.3141639508638871</v>
      </c>
      <c r="CL4">
        <v>0.44913200635984563</v>
      </c>
      <c r="CM4">
        <v>0.32030836871910662</v>
      </c>
      <c r="CN4">
        <v>0.35348915342423187</v>
      </c>
      <c r="CO4">
        <v>0.3263193535527259</v>
      </c>
      <c r="CP4">
        <v>0.324611518398154</v>
      </c>
      <c r="CQ4">
        <v>0.36500386056769302</v>
      </c>
      <c r="CR4">
        <v>0.31738014737579118</v>
      </c>
      <c r="CS4">
        <v>0.32306731633979202</v>
      </c>
      <c r="CU4">
        <v>0.24766139731937711</v>
      </c>
      <c r="CV4">
        <v>0.41703181931875871</v>
      </c>
      <c r="CW4">
        <v>0.41997936256291563</v>
      </c>
      <c r="CX4">
        <v>0.32640833616378367</v>
      </c>
    </row>
    <row r="5" spans="1:102" x14ac:dyDescent="0.25">
      <c r="A5" t="s">
        <v>19</v>
      </c>
      <c r="B5">
        <v>0.36525164287962902</v>
      </c>
      <c r="C5">
        <v>0.44420545835549757</v>
      </c>
      <c r="D5">
        <v>0.25961734356930949</v>
      </c>
      <c r="E5">
        <v>0.41477958027296269</v>
      </c>
      <c r="F5">
        <v>0.45389208237500039</v>
      </c>
      <c r="G5">
        <v>0.44577594231611889</v>
      </c>
      <c r="H5">
        <v>0.44415912759352361</v>
      </c>
      <c r="I5">
        <v>0.45404480992620022</v>
      </c>
      <c r="J5">
        <v>0.45609839626344922</v>
      </c>
      <c r="K5">
        <v>0.31805514746505409</v>
      </c>
      <c r="L5">
        <v>0.45030732575749383</v>
      </c>
      <c r="M5">
        <v>0.37019724334731102</v>
      </c>
      <c r="N5">
        <v>0.35265921280827139</v>
      </c>
      <c r="O5">
        <v>0.441944858986967</v>
      </c>
      <c r="P5">
        <v>0.43573160464212618</v>
      </c>
      <c r="Q5">
        <v>0.42955497853275731</v>
      </c>
      <c r="R5">
        <v>0.38880685419457323</v>
      </c>
      <c r="S5">
        <v>0.38610258737904052</v>
      </c>
      <c r="T5">
        <v>0.44393342032946859</v>
      </c>
      <c r="U5">
        <v>0.45680067202484109</v>
      </c>
      <c r="V5">
        <v>0.40932409605555048</v>
      </c>
      <c r="W5">
        <v>0.45361878842515058</v>
      </c>
      <c r="X5">
        <v>0.336250102723683</v>
      </c>
      <c r="AA5">
        <v>0.44456081317254609</v>
      </c>
      <c r="AB5">
        <v>0.46330410431506291</v>
      </c>
      <c r="AC5">
        <v>0.45453240959122337</v>
      </c>
      <c r="AD5">
        <v>0.31046936503831751</v>
      </c>
      <c r="AE5">
        <v>0.37682131031190053</v>
      </c>
      <c r="AF5">
        <v>0.44816967003038649</v>
      </c>
      <c r="AG5">
        <v>0.31880389850233598</v>
      </c>
      <c r="AH5">
        <v>0.31576977761778913</v>
      </c>
      <c r="AI5">
        <v>0.4070631377684123</v>
      </c>
      <c r="AJ5">
        <v>0.4224455300559431</v>
      </c>
      <c r="AK5">
        <v>0.46031820858183981</v>
      </c>
      <c r="AL5">
        <v>0.44138594149973709</v>
      </c>
      <c r="AM5">
        <v>0.39599932376221342</v>
      </c>
      <c r="AN5">
        <v>0.36710699329227392</v>
      </c>
      <c r="AO5">
        <v>0.37294326590938992</v>
      </c>
      <c r="AP5">
        <v>0.37879719121354027</v>
      </c>
      <c r="AQ5">
        <v>0.34422535750766892</v>
      </c>
      <c r="AR5">
        <v>0.37878596969393691</v>
      </c>
      <c r="AS5">
        <v>0.32305202461867621</v>
      </c>
      <c r="AT5">
        <v>0.34618610697829177</v>
      </c>
      <c r="AU5">
        <v>0.40255114633438321</v>
      </c>
      <c r="AV5">
        <v>0.26354542416217258</v>
      </c>
      <c r="AW5">
        <v>0.44465965975485933</v>
      </c>
      <c r="AX5">
        <v>0.45573192130683648</v>
      </c>
      <c r="AY5">
        <v>0.35421540588013189</v>
      </c>
      <c r="BA5">
        <v>0.38874040437268909</v>
      </c>
      <c r="BB5">
        <v>0.34857501911497191</v>
      </c>
      <c r="BC5">
        <v>0.2132359797050124</v>
      </c>
      <c r="BD5">
        <v>0.32088632543602807</v>
      </c>
      <c r="BE5">
        <v>0.42995732639710549</v>
      </c>
      <c r="BF5">
        <v>0.46531026308581819</v>
      </c>
      <c r="BG5">
        <v>0.30830388105291961</v>
      </c>
      <c r="BH5">
        <v>0.2872221378508571</v>
      </c>
      <c r="BI5">
        <v>0.46134078891651048</v>
      </c>
      <c r="BJ5">
        <v>0.45339441196155111</v>
      </c>
      <c r="BK5">
        <v>0.447197990775966</v>
      </c>
      <c r="BL5">
        <v>0.28974782589498432</v>
      </c>
      <c r="BM5">
        <v>0.46764415111337038</v>
      </c>
      <c r="BN5">
        <v>0.440634482313015</v>
      </c>
      <c r="BO5">
        <v>0.46137496252266841</v>
      </c>
      <c r="BP5">
        <v>0.43192175566296598</v>
      </c>
      <c r="BQ5">
        <v>0.44512878400679867</v>
      </c>
      <c r="BR5">
        <v>0.46333696680680292</v>
      </c>
      <c r="BS5">
        <v>0.43488606343767189</v>
      </c>
      <c r="BT5">
        <v>0.41921142347871099</v>
      </c>
      <c r="BU5">
        <v>0.45494762273188821</v>
      </c>
      <c r="BV5">
        <v>0.26247862375158648</v>
      </c>
      <c r="BW5">
        <v>0.29910420924362618</v>
      </c>
      <c r="BZ5">
        <v>0.43572923327747748</v>
      </c>
      <c r="CA5">
        <v>0.44690697441766758</v>
      </c>
      <c r="CB5">
        <v>0.45947841225089198</v>
      </c>
      <c r="CC5">
        <v>0.44848822529933502</v>
      </c>
      <c r="CD5">
        <v>0.43903673698680862</v>
      </c>
      <c r="CE5">
        <v>0.43820079297564951</v>
      </c>
      <c r="CF5">
        <v>0.44164941415394537</v>
      </c>
      <c r="CG5">
        <v>0.45573484761964811</v>
      </c>
      <c r="CH5">
        <v>0.43405027652751971</v>
      </c>
      <c r="CI5">
        <v>0.44045597060936609</v>
      </c>
      <c r="CJ5">
        <v>0.43201739657046673</v>
      </c>
      <c r="CK5">
        <v>0.46617806868114903</v>
      </c>
      <c r="CL5">
        <v>0.36975316842092498</v>
      </c>
      <c r="CM5">
        <v>0.46324025326622748</v>
      </c>
      <c r="CN5">
        <v>0.45730520272836522</v>
      </c>
      <c r="CO5">
        <v>0.46143711234296142</v>
      </c>
      <c r="CP5">
        <v>0.36831994689748221</v>
      </c>
      <c r="CQ5">
        <v>0.39193453930126992</v>
      </c>
      <c r="CR5">
        <v>0.27515014815188688</v>
      </c>
      <c r="CS5">
        <v>0.28489403184924023</v>
      </c>
      <c r="CU5">
        <v>0.21444557127938291</v>
      </c>
      <c r="CV5">
        <v>0.44654684331059669</v>
      </c>
      <c r="CW5">
        <v>0.44701444178890432</v>
      </c>
      <c r="CX5">
        <v>0.4283849718682895</v>
      </c>
    </row>
    <row r="6" spans="1:102" x14ac:dyDescent="0.25">
      <c r="A6" t="s">
        <v>20</v>
      </c>
      <c r="B6">
        <v>0.43027864684329009</v>
      </c>
      <c r="C6">
        <v>0.3350951068801783</v>
      </c>
      <c r="D6">
        <v>0.30377309096831112</v>
      </c>
      <c r="E6">
        <v>0.30981306534987901</v>
      </c>
      <c r="F6">
        <v>0.35681678742301859</v>
      </c>
      <c r="G6">
        <v>0.39821697973342479</v>
      </c>
      <c r="H6">
        <v>0.33097009386184228</v>
      </c>
      <c r="I6">
        <v>0.34885841712680371</v>
      </c>
      <c r="J6">
        <v>0.4109863098933757</v>
      </c>
      <c r="K6">
        <v>0.45237325604229611</v>
      </c>
      <c r="L6">
        <v>0.28702489724756691</v>
      </c>
      <c r="M6">
        <v>0.29388692018804241</v>
      </c>
      <c r="N6">
        <v>0.4312726446113988</v>
      </c>
      <c r="O6">
        <v>0.3425515021988329</v>
      </c>
      <c r="P6">
        <v>0.37435002503571208</v>
      </c>
      <c r="Q6">
        <v>0.34825092311962508</v>
      </c>
      <c r="R6">
        <v>0.36411410759622609</v>
      </c>
      <c r="S6">
        <v>0.41108708854067572</v>
      </c>
      <c r="T6">
        <v>0.35877185004831852</v>
      </c>
      <c r="U6">
        <v>0.38374611008167792</v>
      </c>
      <c r="V6">
        <v>0.38613292899067791</v>
      </c>
      <c r="W6">
        <v>0.1987379835119393</v>
      </c>
      <c r="X6">
        <v>0.29034869591183787</v>
      </c>
      <c r="AA6">
        <v>0.37026939406776938</v>
      </c>
      <c r="AB6">
        <v>0.33355867616639989</v>
      </c>
      <c r="AC6">
        <v>0.30909418126939098</v>
      </c>
      <c r="AD6">
        <v>0.32520815540364578</v>
      </c>
      <c r="AE6">
        <v>0.35752184211696869</v>
      </c>
      <c r="AF6">
        <v>0.33753308127533782</v>
      </c>
      <c r="AG6">
        <v>0.35374550270022848</v>
      </c>
      <c r="AH6">
        <v>0.29505804744785458</v>
      </c>
      <c r="AI6">
        <v>0.31828299246396019</v>
      </c>
      <c r="AJ6">
        <v>0.36298146923136843</v>
      </c>
      <c r="AK6">
        <v>0.38366414012589578</v>
      </c>
      <c r="AL6">
        <v>0.30307529775613362</v>
      </c>
      <c r="AM6">
        <v>0.39963323146072022</v>
      </c>
      <c r="AN6">
        <v>0.41484902860619738</v>
      </c>
      <c r="AO6">
        <v>0.35703454136476842</v>
      </c>
      <c r="AP6">
        <v>0.32391250144426131</v>
      </c>
      <c r="AQ6">
        <v>0.30695944995782848</v>
      </c>
      <c r="AR6">
        <v>0.37330705074492099</v>
      </c>
      <c r="AS6">
        <v>0.40820999000969171</v>
      </c>
      <c r="AT6">
        <v>0.43885046820259832</v>
      </c>
      <c r="AU6">
        <v>0.36320124066016779</v>
      </c>
      <c r="AV6">
        <v>0.30115155503388691</v>
      </c>
      <c r="AW6">
        <v>0.28882119578736942</v>
      </c>
      <c r="AX6">
        <v>0.42920480554502177</v>
      </c>
      <c r="AY6">
        <v>0.39142726874320349</v>
      </c>
      <c r="BA6">
        <v>0.32025197650337922</v>
      </c>
      <c r="BB6">
        <v>0.42684848925353552</v>
      </c>
      <c r="BC6">
        <v>0.36787469591685429</v>
      </c>
      <c r="BD6">
        <v>0.32405091972912442</v>
      </c>
      <c r="BE6">
        <v>0.42653656721993638</v>
      </c>
      <c r="BF6">
        <v>0.35701878765341072</v>
      </c>
      <c r="BG6">
        <v>0.4301317450881586</v>
      </c>
      <c r="BH6">
        <v>0.30189520692319849</v>
      </c>
      <c r="BI6">
        <v>0.45125942880142728</v>
      </c>
      <c r="BJ6">
        <v>0.41068151278420872</v>
      </c>
      <c r="BK6">
        <v>0.41640281146604541</v>
      </c>
      <c r="BL6">
        <v>0.33682098578293451</v>
      </c>
      <c r="BM6">
        <v>0.44333254390041321</v>
      </c>
      <c r="BN6">
        <v>0.39295598377852142</v>
      </c>
      <c r="BO6">
        <v>0.40700320507606558</v>
      </c>
      <c r="BP6">
        <v>0.35247228665107688</v>
      </c>
      <c r="BQ6">
        <v>0.43955350663657311</v>
      </c>
      <c r="BR6">
        <v>0.38706656424168212</v>
      </c>
      <c r="BS6">
        <v>0.3603444786560831</v>
      </c>
      <c r="BT6">
        <v>0.30741464535386193</v>
      </c>
      <c r="BU6">
        <v>0.4343496869765634</v>
      </c>
      <c r="BV6">
        <v>0.32367776881054883</v>
      </c>
      <c r="BW6">
        <v>0.30069654186417938</v>
      </c>
      <c r="BZ6">
        <v>0.32771119553124839</v>
      </c>
      <c r="CA6">
        <v>0.39191022124542357</v>
      </c>
      <c r="CB6">
        <v>0.35105640621327261</v>
      </c>
      <c r="CC6">
        <v>0.222263666383339</v>
      </c>
      <c r="CD6">
        <v>0.3077832695214634</v>
      </c>
      <c r="CE6">
        <v>0.3520537973337482</v>
      </c>
      <c r="CF6">
        <v>0.32529554889813062</v>
      </c>
      <c r="CG6">
        <v>0.43663488008806067</v>
      </c>
      <c r="CH6">
        <v>0.32448373837335431</v>
      </c>
      <c r="CI6">
        <v>0.43703159840278533</v>
      </c>
      <c r="CJ6">
        <v>0.37933158440991338</v>
      </c>
      <c r="CK6">
        <v>0.32375954627673881</v>
      </c>
      <c r="CL6">
        <v>0.34545125969089457</v>
      </c>
      <c r="CM6">
        <v>0.43399589332217781</v>
      </c>
      <c r="CN6">
        <v>0.43896707370120458</v>
      </c>
      <c r="CO6">
        <v>0.43450982283554679</v>
      </c>
      <c r="CP6">
        <v>0.41655821290507528</v>
      </c>
      <c r="CQ6">
        <v>0.42594207872083079</v>
      </c>
      <c r="CR6">
        <v>0.2490083678240243</v>
      </c>
      <c r="CS6">
        <v>0.26796411661172781</v>
      </c>
      <c r="CU6">
        <v>0.27992901741227588</v>
      </c>
      <c r="CV6">
        <v>0.42904618099936559</v>
      </c>
      <c r="CW6">
        <v>0.42518633157228658</v>
      </c>
      <c r="CX6">
        <v>0.29822096047024932</v>
      </c>
    </row>
    <row r="7" spans="1:102" x14ac:dyDescent="0.25">
      <c r="A7" t="s">
        <v>21</v>
      </c>
      <c r="B7">
        <v>0.32183566054437251</v>
      </c>
      <c r="C7">
        <v>0.42395555775043992</v>
      </c>
      <c r="D7">
        <v>0.35359472876265863</v>
      </c>
      <c r="E7">
        <v>0.38978090104840929</v>
      </c>
      <c r="F7">
        <v>0.42095648155138832</v>
      </c>
      <c r="G7">
        <v>0.38323487867904948</v>
      </c>
      <c r="H7">
        <v>0.40315555696086441</v>
      </c>
      <c r="I7">
        <v>0.3999741582311806</v>
      </c>
      <c r="J7">
        <v>0.38106698740349582</v>
      </c>
      <c r="K7">
        <v>0.34210633780757621</v>
      </c>
      <c r="L7">
        <v>0.45903103851779381</v>
      </c>
      <c r="M7">
        <v>0.42712133975723798</v>
      </c>
      <c r="N7">
        <v>0.45935490795484429</v>
      </c>
      <c r="O7">
        <v>0.41784572993133878</v>
      </c>
      <c r="P7">
        <v>0.44632124280331498</v>
      </c>
      <c r="Q7">
        <v>0.40327854219317011</v>
      </c>
      <c r="R7">
        <v>0.40555731497399777</v>
      </c>
      <c r="S7">
        <v>0.40945005298845039</v>
      </c>
      <c r="T7">
        <v>0.4129012725095586</v>
      </c>
      <c r="U7">
        <v>0.3731944832660733</v>
      </c>
      <c r="V7">
        <v>0.40760537252863382</v>
      </c>
      <c r="W7">
        <v>0.39618162171001481</v>
      </c>
      <c r="X7">
        <v>0.39446255709467909</v>
      </c>
      <c r="AA7">
        <v>0.38047374337812268</v>
      </c>
      <c r="AB7">
        <v>0.42027835766345889</v>
      </c>
      <c r="AC7">
        <v>0.41863321112502389</v>
      </c>
      <c r="AD7">
        <v>0.23133822859319511</v>
      </c>
      <c r="AE7">
        <v>0.33584672147253991</v>
      </c>
      <c r="AF7">
        <v>0.29473503717287658</v>
      </c>
      <c r="AG7">
        <v>0.36626717607522719</v>
      </c>
      <c r="AH7">
        <v>0.35513341508042379</v>
      </c>
      <c r="AI7">
        <v>0.44851378633966937</v>
      </c>
      <c r="AJ7">
        <v>0.41617933757279552</v>
      </c>
      <c r="AK7">
        <v>0.36862158697162178</v>
      </c>
      <c r="AL7">
        <v>0.43499774058297519</v>
      </c>
      <c r="AM7">
        <v>0.44004266797771402</v>
      </c>
      <c r="AN7">
        <v>0.28772688511057182</v>
      </c>
      <c r="AO7">
        <v>0.30094994105588108</v>
      </c>
      <c r="AP7">
        <v>0.28306833654354069</v>
      </c>
      <c r="AQ7">
        <v>0.3415194732183009</v>
      </c>
      <c r="AR7">
        <v>0.35941155227823551</v>
      </c>
      <c r="AS7">
        <v>0.35391129411086059</v>
      </c>
      <c r="AT7">
        <v>0.3153771390173889</v>
      </c>
      <c r="AU7">
        <v>0.31340308680817758</v>
      </c>
      <c r="AV7">
        <v>0.21995732659094061</v>
      </c>
      <c r="AW7">
        <v>0.36679058092917949</v>
      </c>
      <c r="AX7">
        <v>0.30652871447916691</v>
      </c>
      <c r="AY7">
        <v>0.20324693890567419</v>
      </c>
      <c r="BA7">
        <v>0.39159833747585893</v>
      </c>
      <c r="BB7">
        <v>0.423011478214598</v>
      </c>
      <c r="BC7">
        <v>0.34584521155696318</v>
      </c>
      <c r="BD7">
        <v>0.35850737531169408</v>
      </c>
      <c r="BE7">
        <v>0.35603667675002859</v>
      </c>
      <c r="BF7">
        <v>0.33563298904666811</v>
      </c>
      <c r="BG7">
        <v>0.39985376686306873</v>
      </c>
      <c r="BH7">
        <v>0.33693314932904123</v>
      </c>
      <c r="BI7">
        <v>0.45474830165056218</v>
      </c>
      <c r="BJ7">
        <v>0.31464152889946079</v>
      </c>
      <c r="BK7">
        <v>0.42837716433349199</v>
      </c>
      <c r="BL7">
        <v>0.4056979561121079</v>
      </c>
      <c r="BM7">
        <v>0.45581448990758461</v>
      </c>
      <c r="BN7">
        <v>0.38781919684618182</v>
      </c>
      <c r="BO7">
        <v>0.35088199113559382</v>
      </c>
      <c r="BP7">
        <v>0.34588429905232648</v>
      </c>
      <c r="BQ7">
        <v>0.36071327297139272</v>
      </c>
      <c r="BR7">
        <v>0.42175202085984631</v>
      </c>
      <c r="BS7">
        <v>0.38135668024306207</v>
      </c>
      <c r="BT7">
        <v>0.3645303818911001</v>
      </c>
      <c r="BU7">
        <v>0.43955560852593079</v>
      </c>
      <c r="BV7">
        <v>0.35278676734804931</v>
      </c>
      <c r="BW7">
        <v>0.37885384185109261</v>
      </c>
      <c r="BZ7">
        <v>0.39861429079836552</v>
      </c>
      <c r="CA7">
        <v>0.38051547350217368</v>
      </c>
      <c r="CB7">
        <v>0.42024076177257991</v>
      </c>
      <c r="CC7">
        <v>0.41179584350969278</v>
      </c>
      <c r="CD7">
        <v>0.4470956539264227</v>
      </c>
      <c r="CE7">
        <v>0.38815366762086573</v>
      </c>
      <c r="CF7">
        <v>0.44147182096543769</v>
      </c>
      <c r="CG7">
        <v>0.38191937155751182</v>
      </c>
      <c r="CH7">
        <v>0.3747228827247272</v>
      </c>
      <c r="CI7">
        <v>0.2729995788215635</v>
      </c>
      <c r="CJ7">
        <v>0.32327151847412749</v>
      </c>
      <c r="CK7">
        <v>0.39610465348866292</v>
      </c>
      <c r="CL7">
        <v>0.36900336920553162</v>
      </c>
      <c r="CM7">
        <v>0.43725627150170271</v>
      </c>
      <c r="CN7">
        <v>0.41419878110639291</v>
      </c>
      <c r="CO7">
        <v>0.32168217497782448</v>
      </c>
      <c r="CP7">
        <v>0.36142751173364851</v>
      </c>
      <c r="CQ7">
        <v>0.32254727569596181</v>
      </c>
      <c r="CR7">
        <v>0.2019218412495202</v>
      </c>
      <c r="CS7">
        <v>0.26364110950881781</v>
      </c>
      <c r="CU7">
        <v>0.24963497559986969</v>
      </c>
      <c r="CV7">
        <v>0.38102383343551488</v>
      </c>
      <c r="CW7">
        <v>0.38419787180830178</v>
      </c>
      <c r="CX7">
        <v>0.43082575938140932</v>
      </c>
    </row>
    <row r="8" spans="1:102" x14ac:dyDescent="0.25">
      <c r="A8" t="s">
        <v>22</v>
      </c>
      <c r="B8">
        <v>0.35071914699524609</v>
      </c>
      <c r="C8">
        <v>0.44931488340602088</v>
      </c>
      <c r="D8">
        <v>0.3192710160373361</v>
      </c>
      <c r="E8">
        <v>0.28592783101289432</v>
      </c>
      <c r="F8">
        <v>0.34926559650054362</v>
      </c>
      <c r="G8">
        <v>0.39518389535077869</v>
      </c>
      <c r="H8">
        <v>0.33510075883502471</v>
      </c>
      <c r="I8">
        <v>0.43641542460223148</v>
      </c>
      <c r="J8">
        <v>0.32569296072669851</v>
      </c>
      <c r="K8">
        <v>0.32500513625423272</v>
      </c>
      <c r="L8">
        <v>0.45221784657405001</v>
      </c>
      <c r="M8">
        <v>0.39673767604681148</v>
      </c>
      <c r="N8">
        <v>0.34112616398790802</v>
      </c>
      <c r="O8">
        <v>0.39383666752753232</v>
      </c>
      <c r="P8">
        <v>0.43928957745993941</v>
      </c>
      <c r="Q8">
        <v>0.26199464470854611</v>
      </c>
      <c r="R8">
        <v>0.36008765267919612</v>
      </c>
      <c r="S8">
        <v>0.35871810938894177</v>
      </c>
      <c r="T8">
        <v>0.45012000003639219</v>
      </c>
      <c r="U8">
        <v>0.29989202878569637</v>
      </c>
      <c r="V8">
        <v>0.3357317023926904</v>
      </c>
      <c r="W8">
        <v>0.2444233362651976</v>
      </c>
      <c r="X8">
        <v>0.41313791314822162</v>
      </c>
      <c r="AA8">
        <v>0.37783254844198649</v>
      </c>
      <c r="AB8">
        <v>0.44078236065117049</v>
      </c>
      <c r="AC8">
        <v>0.26673360409535979</v>
      </c>
      <c r="AD8">
        <v>0.38761605176429509</v>
      </c>
      <c r="AE8">
        <v>0.31849906023774199</v>
      </c>
      <c r="AF8">
        <v>0.31260488859005697</v>
      </c>
      <c r="AG8">
        <v>0.35055242353888788</v>
      </c>
      <c r="AH8">
        <v>0.33661079634054331</v>
      </c>
      <c r="AI8">
        <v>0.413208539639215</v>
      </c>
      <c r="AJ8">
        <v>0.29889633591009401</v>
      </c>
      <c r="AK8">
        <v>0.43580492223736639</v>
      </c>
      <c r="AL8">
        <v>0.36584917522912253</v>
      </c>
      <c r="AM8">
        <v>0.32528450872430709</v>
      </c>
      <c r="AN8">
        <v>0.44601244744088347</v>
      </c>
      <c r="AO8">
        <v>0.39634424340369151</v>
      </c>
      <c r="AP8">
        <v>0.30620908121327012</v>
      </c>
      <c r="AQ8">
        <v>0.44974655571493161</v>
      </c>
      <c r="AR8">
        <v>0.41199143657043702</v>
      </c>
      <c r="AS8">
        <v>0.30549891810595731</v>
      </c>
      <c r="AT8">
        <v>0.42949146470023308</v>
      </c>
      <c r="AU8">
        <v>0.36477090347940039</v>
      </c>
      <c r="AV8">
        <v>0.33756132707631392</v>
      </c>
      <c r="AW8">
        <v>0.41115323275036192</v>
      </c>
      <c r="AX8">
        <v>0.4419644299907427</v>
      </c>
      <c r="AY8">
        <v>0.35056570402027398</v>
      </c>
      <c r="BA8">
        <v>0.25401075026220099</v>
      </c>
      <c r="BB8">
        <v>0.4196152306586533</v>
      </c>
      <c r="BC8">
        <v>0.37030350505526788</v>
      </c>
      <c r="BD8">
        <v>0.43528681834111921</v>
      </c>
      <c r="BE8">
        <v>0.42119436137697652</v>
      </c>
      <c r="BF8">
        <v>0.42103424314142102</v>
      </c>
      <c r="BG8">
        <v>0.4431211316083844</v>
      </c>
      <c r="BH8">
        <v>0.35335427700738092</v>
      </c>
      <c r="BI8">
        <v>0.43870280571325349</v>
      </c>
      <c r="BJ8">
        <v>0.45588439725697061</v>
      </c>
      <c r="BK8">
        <v>0.43959680277873509</v>
      </c>
      <c r="BL8">
        <v>0.39182792204333122</v>
      </c>
      <c r="BM8">
        <v>0.46748398868029473</v>
      </c>
      <c r="BN8">
        <v>0.30072644067567761</v>
      </c>
      <c r="BO8">
        <v>0.39453833112584852</v>
      </c>
      <c r="BP8">
        <v>0.41736248861906189</v>
      </c>
      <c r="BQ8">
        <v>0.46192385586477158</v>
      </c>
      <c r="BR8">
        <v>0.4463528746979572</v>
      </c>
      <c r="BS8">
        <v>0.3959906494386442</v>
      </c>
      <c r="BT8">
        <v>0.34711829341078199</v>
      </c>
      <c r="BU8">
        <v>0.41423580318947401</v>
      </c>
      <c r="BV8">
        <v>0.22726374140894129</v>
      </c>
      <c r="BW8">
        <v>0.24890058906784321</v>
      </c>
      <c r="BZ8">
        <v>0.30686256921641702</v>
      </c>
      <c r="CA8">
        <v>0.40261863404817122</v>
      </c>
      <c r="CB8">
        <v>0.39449155277486159</v>
      </c>
      <c r="CC8">
        <v>0.36455174048842021</v>
      </c>
      <c r="CD8">
        <v>0.35465711329842903</v>
      </c>
      <c r="CE8">
        <v>0.37598741033960631</v>
      </c>
      <c r="CF8">
        <v>0.28506355668168998</v>
      </c>
      <c r="CG8">
        <v>0.37259965976128212</v>
      </c>
      <c r="CH8">
        <v>0.34481043324475941</v>
      </c>
      <c r="CI8">
        <v>0.32962370960723258</v>
      </c>
      <c r="CJ8">
        <v>0.41491153717563711</v>
      </c>
      <c r="CK8">
        <v>0.36226484631717532</v>
      </c>
      <c r="CL8">
        <v>0.25166758176370529</v>
      </c>
      <c r="CM8">
        <v>0.41801719534847859</v>
      </c>
      <c r="CN8">
        <v>0.37911038992642898</v>
      </c>
      <c r="CO8">
        <v>0.42046367183951938</v>
      </c>
      <c r="CP8">
        <v>0.34442069415867083</v>
      </c>
      <c r="CQ8">
        <v>0.35276574720424447</v>
      </c>
      <c r="CR8">
        <v>0.29494399766271012</v>
      </c>
      <c r="CS8">
        <v>0.23719687858316149</v>
      </c>
      <c r="CU8">
        <v>0.25683231197212908</v>
      </c>
      <c r="CV8">
        <v>0.3964158594618673</v>
      </c>
      <c r="CW8">
        <v>0.38583591320039612</v>
      </c>
      <c r="CX8">
        <v>0.3768316225916124</v>
      </c>
    </row>
    <row r="9" spans="1:102" x14ac:dyDescent="0.25">
      <c r="A9" t="s">
        <v>23</v>
      </c>
      <c r="B9">
        <v>0.44130511086717239</v>
      </c>
      <c r="C9">
        <v>0.44179943575037978</v>
      </c>
      <c r="D9">
        <v>0.2442774702589986</v>
      </c>
      <c r="E9">
        <v>0.27767268621005042</v>
      </c>
      <c r="F9">
        <v>0.40697195094672772</v>
      </c>
      <c r="G9">
        <v>0.27597077425481992</v>
      </c>
      <c r="H9">
        <v>0.32780161385404588</v>
      </c>
      <c r="I9">
        <v>0.41945026460904378</v>
      </c>
      <c r="J9">
        <v>0.42251883298495307</v>
      </c>
      <c r="K9">
        <v>0.43905222380881909</v>
      </c>
      <c r="L9">
        <v>0.45705294040623418</v>
      </c>
      <c r="M9">
        <v>0.44321034185808139</v>
      </c>
      <c r="N9">
        <v>0.31985990335989622</v>
      </c>
      <c r="O9">
        <v>0.38900822207529451</v>
      </c>
      <c r="P9">
        <v>0.4448701097949932</v>
      </c>
      <c r="Q9">
        <v>0.42383920065325331</v>
      </c>
      <c r="R9">
        <v>0.42860569992497871</v>
      </c>
      <c r="S9">
        <v>0.43344961574325619</v>
      </c>
      <c r="T9">
        <v>0.38664450011837442</v>
      </c>
      <c r="U9">
        <v>0.33347533158084658</v>
      </c>
      <c r="V9">
        <v>0.37740164683212801</v>
      </c>
      <c r="W9">
        <v>0.38403986142477398</v>
      </c>
      <c r="X9">
        <v>0.44891327385039048</v>
      </c>
      <c r="AA9">
        <v>0.3315828244476402</v>
      </c>
      <c r="AB9">
        <v>0.33105161770944969</v>
      </c>
      <c r="AC9">
        <v>0.19298759375705951</v>
      </c>
      <c r="AD9">
        <v>0.3057407637089411</v>
      </c>
      <c r="AE9">
        <v>0.23406813855676331</v>
      </c>
      <c r="AF9">
        <v>0.2501302162513786</v>
      </c>
      <c r="AG9">
        <v>0.25607177134517578</v>
      </c>
      <c r="AH9">
        <v>0.220300975149401</v>
      </c>
      <c r="AI9">
        <v>0.2454534590986992</v>
      </c>
      <c r="AJ9">
        <v>0.4486212563799119</v>
      </c>
      <c r="AK9">
        <v>0.45205523720004748</v>
      </c>
      <c r="AL9">
        <v>0.44305650002481162</v>
      </c>
      <c r="AM9">
        <v>0.38718760638682659</v>
      </c>
      <c r="AN9">
        <v>0.35026124190008212</v>
      </c>
      <c r="AO9">
        <v>0.23152783313006689</v>
      </c>
      <c r="AP9">
        <v>0.43467508680455003</v>
      </c>
      <c r="AQ9">
        <v>0.29075862687090731</v>
      </c>
      <c r="AR9">
        <v>0.37412516388597511</v>
      </c>
      <c r="AS9">
        <v>0.40483796198011429</v>
      </c>
      <c r="AT9">
        <v>0.43500981704447012</v>
      </c>
      <c r="AU9">
        <v>0.28065763603832222</v>
      </c>
      <c r="AV9">
        <v>0.25172205542387471</v>
      </c>
      <c r="AW9">
        <v>0.1556772946215865</v>
      </c>
      <c r="AX9">
        <v>0.40699856527934519</v>
      </c>
      <c r="AY9">
        <v>0.16268558118563539</v>
      </c>
      <c r="BA9">
        <v>0.36352335781863199</v>
      </c>
      <c r="BB9">
        <v>0.37141924775667151</v>
      </c>
      <c r="BC9">
        <v>0.29959973125309802</v>
      </c>
      <c r="BD9">
        <v>0.32474531463517903</v>
      </c>
      <c r="BE9">
        <v>0.37792729912828488</v>
      </c>
      <c r="BF9">
        <v>0.28883962475365282</v>
      </c>
      <c r="BG9">
        <v>0.288148282757275</v>
      </c>
      <c r="BH9">
        <v>0.43070096193889151</v>
      </c>
      <c r="BI9">
        <v>0.44613051538523069</v>
      </c>
      <c r="BJ9">
        <v>0.40423605679488372</v>
      </c>
      <c r="BK9">
        <v>0.4545455276602226</v>
      </c>
      <c r="BL9">
        <v>0.42882933120681588</v>
      </c>
      <c r="BM9">
        <v>0.44269634928081159</v>
      </c>
      <c r="BN9">
        <v>0.43837215762103149</v>
      </c>
      <c r="BO9">
        <v>0.40947237795266611</v>
      </c>
      <c r="BP9">
        <v>0.38025160476751713</v>
      </c>
      <c r="BQ9">
        <v>0.37177480443517991</v>
      </c>
      <c r="BR9">
        <v>0.33489894519210811</v>
      </c>
      <c r="BS9">
        <v>0.42012671579325389</v>
      </c>
      <c r="BT9">
        <v>0.41141552543182908</v>
      </c>
      <c r="BU9">
        <v>0.41514684106508293</v>
      </c>
      <c r="BV9">
        <v>0.11636336436344399</v>
      </c>
      <c r="BW9">
        <v>0.16834916325639351</v>
      </c>
      <c r="BZ9">
        <v>0.40435082808949929</v>
      </c>
      <c r="CA9">
        <v>0.34563577408052659</v>
      </c>
      <c r="CB9">
        <v>0.44589775352693861</v>
      </c>
      <c r="CC9">
        <v>0.31196103378746193</v>
      </c>
      <c r="CD9">
        <v>0.37421939532368148</v>
      </c>
      <c r="CE9">
        <v>0.43170557752901878</v>
      </c>
      <c r="CF9">
        <v>0.25636363262760631</v>
      </c>
      <c r="CG9">
        <v>0.36100200277395722</v>
      </c>
      <c r="CH9">
        <v>0.29313402992250698</v>
      </c>
      <c r="CI9">
        <v>0.39336007821790181</v>
      </c>
      <c r="CJ9">
        <v>0.29499670355215968</v>
      </c>
      <c r="CK9">
        <v>0.14769302388007091</v>
      </c>
      <c r="CL9">
        <v>0.33621311812703347</v>
      </c>
      <c r="CM9">
        <v>0.42816025388101431</v>
      </c>
      <c r="CN9">
        <v>0.30054382697200421</v>
      </c>
      <c r="CO9">
        <v>0.25973986688777728</v>
      </c>
      <c r="CP9">
        <v>0.31776866401828979</v>
      </c>
      <c r="CQ9">
        <v>0.26556796050070303</v>
      </c>
      <c r="CR9">
        <v>0.36810613877053971</v>
      </c>
      <c r="CS9">
        <v>0.121369314260327</v>
      </c>
      <c r="CU9">
        <v>0.27323759040762191</v>
      </c>
      <c r="CV9">
        <v>0.41556024578449652</v>
      </c>
      <c r="CW9">
        <v>0.41879495313680309</v>
      </c>
      <c r="CX9">
        <v>0.42513098255563098</v>
      </c>
    </row>
    <row r="10" spans="1:102" x14ac:dyDescent="0.25">
      <c r="A10" t="s">
        <v>24</v>
      </c>
      <c r="B10">
        <v>0.45627410140061808</v>
      </c>
      <c r="C10">
        <v>0.46009123637274307</v>
      </c>
      <c r="D10">
        <v>0.2974854728454937</v>
      </c>
      <c r="E10">
        <v>0.37433430877703838</v>
      </c>
      <c r="F10">
        <v>0.38107974253168603</v>
      </c>
      <c r="G10">
        <v>0.28883243297021949</v>
      </c>
      <c r="H10">
        <v>0.40787434449339782</v>
      </c>
      <c r="I10">
        <v>0.37691523766142793</v>
      </c>
      <c r="J10">
        <v>0.41170480315621788</v>
      </c>
      <c r="K10">
        <v>0.41565393839929587</v>
      </c>
      <c r="L10">
        <v>0.38558463583279051</v>
      </c>
      <c r="M10">
        <v>0.36033207254092747</v>
      </c>
      <c r="N10">
        <v>0.39111705220128429</v>
      </c>
      <c r="O10">
        <v>0.34231094835286818</v>
      </c>
      <c r="P10">
        <v>0.36481435958393682</v>
      </c>
      <c r="Q10">
        <v>0.39804642039295718</v>
      </c>
      <c r="R10">
        <v>0.40093606531452691</v>
      </c>
      <c r="S10">
        <v>0.33775997562724508</v>
      </c>
      <c r="T10">
        <v>0.37281502697117858</v>
      </c>
      <c r="U10">
        <v>0.36184685185847643</v>
      </c>
      <c r="V10">
        <v>0.31847909751482301</v>
      </c>
      <c r="W10">
        <v>0.37373275339345491</v>
      </c>
      <c r="X10">
        <v>0.31527680593311602</v>
      </c>
      <c r="AA10">
        <v>0.44614181444161233</v>
      </c>
      <c r="AB10">
        <v>0.47794547389444231</v>
      </c>
      <c r="AC10">
        <v>0.44345285497581888</v>
      </c>
      <c r="AD10">
        <v>0.42588455532808778</v>
      </c>
      <c r="AE10">
        <v>0.36522099288017368</v>
      </c>
      <c r="AF10">
        <v>0.24555312575537319</v>
      </c>
      <c r="AG10">
        <v>0.40087748323075428</v>
      </c>
      <c r="AH10">
        <v>0.38912466059082468</v>
      </c>
      <c r="AI10">
        <v>0.38263966562657797</v>
      </c>
      <c r="AJ10">
        <v>0.41561136997016979</v>
      </c>
      <c r="AK10">
        <v>0.42071043349351478</v>
      </c>
      <c r="AL10">
        <v>0.43383207642787308</v>
      </c>
      <c r="AM10">
        <v>0.38171971093293511</v>
      </c>
      <c r="AN10">
        <v>0.40057218928231908</v>
      </c>
      <c r="AO10">
        <v>0.31700030811193652</v>
      </c>
      <c r="AP10">
        <v>0.37428621962887521</v>
      </c>
      <c r="AQ10">
        <v>0.39025496447403302</v>
      </c>
      <c r="AR10">
        <v>0.41907484054121519</v>
      </c>
      <c r="AS10">
        <v>0.32802458211431079</v>
      </c>
      <c r="AT10">
        <v>0.3845222356211343</v>
      </c>
      <c r="AU10">
        <v>0.3906218338279201</v>
      </c>
      <c r="AV10">
        <v>0.29993099130952888</v>
      </c>
      <c r="AW10">
        <v>0.21897982335080241</v>
      </c>
      <c r="AX10">
        <v>0.25361980125204259</v>
      </c>
      <c r="AY10">
        <v>0.34258476262427912</v>
      </c>
      <c r="BA10">
        <v>0.42158523706939133</v>
      </c>
      <c r="BB10">
        <v>0.34643294134380243</v>
      </c>
      <c r="BC10">
        <v>0.23592988665875561</v>
      </c>
      <c r="BD10">
        <v>0.16958478979588329</v>
      </c>
      <c r="BE10">
        <v>0.40182207120623259</v>
      </c>
      <c r="BF10">
        <v>0.36681566610287331</v>
      </c>
      <c r="BG10">
        <v>0.27784666551024501</v>
      </c>
      <c r="BH10">
        <v>0.34247226114225582</v>
      </c>
      <c r="BI10">
        <v>0.43900298941782329</v>
      </c>
      <c r="BJ10">
        <v>0.35222664443218338</v>
      </c>
      <c r="BK10">
        <v>0.39386600301945701</v>
      </c>
      <c r="BL10">
        <v>0.34356846032904192</v>
      </c>
      <c r="BM10">
        <v>0.37175724899777057</v>
      </c>
      <c r="BN10">
        <v>0.32054434396752363</v>
      </c>
      <c r="BO10">
        <v>0.43752462164096279</v>
      </c>
      <c r="BP10">
        <v>0.3260760184611029</v>
      </c>
      <c r="BQ10">
        <v>0.48219846073528538</v>
      </c>
      <c r="BR10">
        <v>0.35334533324023032</v>
      </c>
      <c r="BS10">
        <v>0.40191394033860101</v>
      </c>
      <c r="BT10">
        <v>0.35126743822535061</v>
      </c>
      <c r="BU10">
        <v>0.43841381016286762</v>
      </c>
      <c r="BV10">
        <v>0.42925013036476478</v>
      </c>
      <c r="BW10">
        <v>0.36843559367510281</v>
      </c>
      <c r="BZ10">
        <v>0.40793019083033211</v>
      </c>
      <c r="CA10">
        <v>0.30696349511109677</v>
      </c>
      <c r="CB10">
        <v>0.39608394766618471</v>
      </c>
      <c r="CC10">
        <v>0.38911034096854541</v>
      </c>
      <c r="CD10">
        <v>0.41218402838084062</v>
      </c>
      <c r="CE10">
        <v>0.38479161561184638</v>
      </c>
      <c r="CF10">
        <v>0.3748502268226333</v>
      </c>
      <c r="CG10">
        <v>0.4148662106145507</v>
      </c>
      <c r="CH10">
        <v>0.34025109149882171</v>
      </c>
      <c r="CI10">
        <v>0.36145449059683088</v>
      </c>
      <c r="CJ10">
        <v>0.36546646593787241</v>
      </c>
      <c r="CK10">
        <v>0.36454884071036309</v>
      </c>
      <c r="CL10">
        <v>0.39238681014846521</v>
      </c>
      <c r="CM10">
        <v>0.40607629614573387</v>
      </c>
      <c r="CN10">
        <v>0.42123963819821131</v>
      </c>
      <c r="CO10">
        <v>0.3463591259971745</v>
      </c>
      <c r="CP10">
        <v>0.43517538797124677</v>
      </c>
      <c r="CQ10">
        <v>0.29793473912270019</v>
      </c>
      <c r="CR10">
        <v>0.3972544705119001</v>
      </c>
      <c r="CS10">
        <v>0.41764590833082249</v>
      </c>
      <c r="CU10">
        <v>0.39118779493694528</v>
      </c>
      <c r="CV10">
        <v>0.28163414890542432</v>
      </c>
      <c r="CW10">
        <v>0.24359737873825471</v>
      </c>
      <c r="CX10">
        <v>0.44814609596327382</v>
      </c>
    </row>
    <row r="11" spans="1:102" x14ac:dyDescent="0.25">
      <c r="A11" t="s">
        <v>25</v>
      </c>
      <c r="B11">
        <v>0.40330254399449478</v>
      </c>
      <c r="C11">
        <v>0.42853980354643079</v>
      </c>
      <c r="D11">
        <v>0.27746119786582812</v>
      </c>
      <c r="E11">
        <v>0.2971145430722702</v>
      </c>
      <c r="F11">
        <v>0.37558392229915499</v>
      </c>
      <c r="G11">
        <v>0.26034649065465088</v>
      </c>
      <c r="H11">
        <v>0.42196337368126913</v>
      </c>
      <c r="I11">
        <v>0.29067968661185289</v>
      </c>
      <c r="J11">
        <v>0.42048130481618562</v>
      </c>
      <c r="K11">
        <v>0.34703587978607547</v>
      </c>
      <c r="L11">
        <v>0.4202166202710082</v>
      </c>
      <c r="M11">
        <v>0.37272048977481498</v>
      </c>
      <c r="N11">
        <v>0.31275527889948901</v>
      </c>
      <c r="O11">
        <v>0.418095282653972</v>
      </c>
      <c r="P11">
        <v>0.41791312939516689</v>
      </c>
      <c r="Q11">
        <v>0.1960946028550116</v>
      </c>
      <c r="R11">
        <v>0.40110783176223891</v>
      </c>
      <c r="S11">
        <v>0.359294448535525</v>
      </c>
      <c r="T11">
        <v>0.39936323393779061</v>
      </c>
      <c r="U11">
        <v>0.385690235840073</v>
      </c>
      <c r="V11">
        <v>0.44931387178848309</v>
      </c>
      <c r="W11">
        <v>0.30574017479952381</v>
      </c>
      <c r="X11">
        <v>0.3713814644437074</v>
      </c>
      <c r="AA11">
        <v>0.24062460283675521</v>
      </c>
      <c r="AB11">
        <v>0.35629428466538571</v>
      </c>
      <c r="AC11">
        <v>0.35042785543235949</v>
      </c>
      <c r="AD11">
        <v>0.31998041156436602</v>
      </c>
      <c r="AE11">
        <v>0.33079796747940121</v>
      </c>
      <c r="AF11">
        <v>0.25304087796798991</v>
      </c>
      <c r="AG11">
        <v>0.24982760369438109</v>
      </c>
      <c r="AH11">
        <v>0.21840450778184661</v>
      </c>
      <c r="AI11">
        <v>0.3647059058105161</v>
      </c>
      <c r="AJ11">
        <v>0.46881095266871958</v>
      </c>
      <c r="AK11">
        <v>0.40052269580894068</v>
      </c>
      <c r="AL11">
        <v>0.45259388005528939</v>
      </c>
      <c r="AM11">
        <v>0.39637474757080321</v>
      </c>
      <c r="AN11">
        <v>0.32939952066310152</v>
      </c>
      <c r="AO11">
        <v>0.34542446280925232</v>
      </c>
      <c r="AP11">
        <v>0.38478433638097942</v>
      </c>
      <c r="AQ11">
        <v>0.36011171415930981</v>
      </c>
      <c r="AR11">
        <v>0.41043330629651659</v>
      </c>
      <c r="AS11">
        <v>0.32748356867310852</v>
      </c>
      <c r="AT11">
        <v>0.3426363700218914</v>
      </c>
      <c r="AU11">
        <v>0.33048886112208009</v>
      </c>
      <c r="AV11">
        <v>0.27993944008388638</v>
      </c>
      <c r="AW11">
        <v>0.39570236177866253</v>
      </c>
      <c r="AX11">
        <v>0.44211453348378638</v>
      </c>
      <c r="AY11">
        <v>0.24603553761613359</v>
      </c>
      <c r="BA11">
        <v>0.32317403499664049</v>
      </c>
      <c r="BB11">
        <v>0.27836442602364342</v>
      </c>
      <c r="BC11">
        <v>0.29197092683167503</v>
      </c>
      <c r="BD11">
        <v>0.22442011385116761</v>
      </c>
      <c r="BE11">
        <v>0.34814461064013769</v>
      </c>
      <c r="BF11">
        <v>0.33504862888641862</v>
      </c>
      <c r="BG11">
        <v>0.35081247841196678</v>
      </c>
      <c r="BH11">
        <v>0.253455337826897</v>
      </c>
      <c r="BI11">
        <v>0.30362985508092871</v>
      </c>
      <c r="BJ11">
        <v>0.24439762144603869</v>
      </c>
      <c r="BK11">
        <v>0.37836073067220283</v>
      </c>
      <c r="BL11">
        <v>0.41302110188391561</v>
      </c>
      <c r="BM11">
        <v>0.34404556882457132</v>
      </c>
      <c r="BN11">
        <v>0.34910586422552109</v>
      </c>
      <c r="BO11">
        <v>0.37069155833277678</v>
      </c>
      <c r="BP11">
        <v>0.38265486251141961</v>
      </c>
      <c r="BQ11">
        <v>0.40822956995325632</v>
      </c>
      <c r="BR11">
        <v>0.36011171742446851</v>
      </c>
      <c r="BS11">
        <v>0.42900083690883728</v>
      </c>
      <c r="BT11">
        <v>0.38621641130578049</v>
      </c>
      <c r="BU11">
        <v>0.3782556050619908</v>
      </c>
      <c r="BV11">
        <v>0.34900139080295078</v>
      </c>
      <c r="BW11">
        <v>0.39174328551202131</v>
      </c>
      <c r="BZ11">
        <v>0.41568772521128089</v>
      </c>
      <c r="CA11">
        <v>0.40682184462398679</v>
      </c>
      <c r="CB11">
        <v>0.32910958234765958</v>
      </c>
      <c r="CC11">
        <v>0.31559369233281009</v>
      </c>
      <c r="CD11">
        <v>0.35763034808634558</v>
      </c>
      <c r="CE11">
        <v>0.40148637747071553</v>
      </c>
      <c r="CF11">
        <v>0.3977040458795445</v>
      </c>
      <c r="CG11">
        <v>0.40526831278365588</v>
      </c>
      <c r="CH11">
        <v>0.37891621824066662</v>
      </c>
      <c r="CI11">
        <v>0.39517180525387052</v>
      </c>
      <c r="CJ11">
        <v>0.33800837352304708</v>
      </c>
      <c r="CK11">
        <v>0.35294590119389968</v>
      </c>
      <c r="CL11">
        <v>0.32784290533182742</v>
      </c>
      <c r="CM11">
        <v>0.37085266655553961</v>
      </c>
      <c r="CN11">
        <v>0.36142898481317198</v>
      </c>
      <c r="CO11">
        <v>0.35696772512444708</v>
      </c>
      <c r="CP11">
        <v>0.33757868940649521</v>
      </c>
      <c r="CQ11">
        <v>0.3718418927392142</v>
      </c>
      <c r="CR11">
        <v>0.31332564582787681</v>
      </c>
      <c r="CS11">
        <v>0.39799911725957171</v>
      </c>
      <c r="CU11">
        <v>0.20307020091166911</v>
      </c>
      <c r="CV11">
        <v>0.30763594518508308</v>
      </c>
    </row>
    <row r="12" spans="1:102" x14ac:dyDescent="0.25">
      <c r="A12" t="s">
        <v>26</v>
      </c>
      <c r="C12">
        <v>0.39311116060734019</v>
      </c>
      <c r="D12">
        <v>9.6218942853378384E-2</v>
      </c>
      <c r="E12">
        <v>0.10337642401749481</v>
      </c>
      <c r="F12">
        <v>3.9099206601892443E-2</v>
      </c>
      <c r="G12">
        <v>7.4026416221836824E-2</v>
      </c>
      <c r="H12">
        <v>0.1204473618867716</v>
      </c>
      <c r="I12">
        <v>0.18429730934758359</v>
      </c>
      <c r="J12">
        <v>0.20925277058864139</v>
      </c>
      <c r="K12">
        <v>0.20924247671063911</v>
      </c>
      <c r="L12">
        <v>9.1578608708689058E-2</v>
      </c>
      <c r="M12">
        <v>9.5603564618874662E-2</v>
      </c>
      <c r="N12">
        <v>0.34087040041481831</v>
      </c>
      <c r="O12">
        <v>0.24034309472764209</v>
      </c>
      <c r="P12">
        <v>0.23880219604972491</v>
      </c>
      <c r="Q12">
        <v>0.4352084090852823</v>
      </c>
      <c r="R12">
        <v>0.4244875161561717</v>
      </c>
      <c r="S12">
        <v>0.33961374225062319</v>
      </c>
      <c r="T12">
        <v>0.30493409000700478</v>
      </c>
      <c r="U12">
        <v>0.25212752498899282</v>
      </c>
      <c r="V12">
        <v>0.2974044630249269</v>
      </c>
      <c r="W12">
        <v>0.18597044154631781</v>
      </c>
      <c r="AA12">
        <v>0.1203070798716835</v>
      </c>
      <c r="AB12">
        <v>0.1659229087034319</v>
      </c>
      <c r="AC12">
        <v>9.009708034167549E-2</v>
      </c>
      <c r="AD12">
        <v>9.3595130325913628E-2</v>
      </c>
      <c r="AE12">
        <v>0.18992190922439611</v>
      </c>
      <c r="AF12">
        <v>0.19060058108629471</v>
      </c>
      <c r="AG12">
        <v>0.31720504096833152</v>
      </c>
      <c r="AH12">
        <v>0.29218144704500759</v>
      </c>
      <c r="AI12">
        <v>0.44430198228535428</v>
      </c>
      <c r="AJ12">
        <v>6.7654013923661938E-2</v>
      </c>
      <c r="AK12">
        <v>0.17642603007931579</v>
      </c>
      <c r="AL12">
        <v>0.29049761286896741</v>
      </c>
      <c r="AM12">
        <v>0.40623113377841769</v>
      </c>
      <c r="AN12">
        <v>0.29574899980594349</v>
      </c>
      <c r="AO12">
        <v>0.45356566868696069</v>
      </c>
      <c r="AP12">
        <v>0.29336569160307518</v>
      </c>
      <c r="AQ12">
        <v>9.557851129895624E-2</v>
      </c>
      <c r="AR12">
        <v>6.7743611393792674E-2</v>
      </c>
      <c r="AS12">
        <v>0.1589855709875396</v>
      </c>
      <c r="BB12">
        <v>0.41216867469990881</v>
      </c>
      <c r="BC12">
        <v>7.3486581089038022E-2</v>
      </c>
      <c r="BD12">
        <v>0.12815836065516281</v>
      </c>
      <c r="BE12">
        <v>0.2051267361443703</v>
      </c>
      <c r="BF12">
        <v>0.24003591163482521</v>
      </c>
      <c r="BG12">
        <v>0.4090898306192311</v>
      </c>
      <c r="BH12">
        <v>0.41562006467829282</v>
      </c>
      <c r="BI12">
        <v>0.44161480867431102</v>
      </c>
      <c r="BJ12">
        <v>0.33363642425482909</v>
      </c>
      <c r="BK12">
        <v>0.41204868006163009</v>
      </c>
      <c r="BL12">
        <v>0.38374485466447139</v>
      </c>
      <c r="BM12">
        <v>0.43694588060083073</v>
      </c>
      <c r="BN12">
        <v>0.40896608560640119</v>
      </c>
      <c r="BO12">
        <v>0.41504408861369307</v>
      </c>
      <c r="BP12">
        <v>0.44987082385825261</v>
      </c>
      <c r="BQ12">
        <v>0.42176007275509653</v>
      </c>
      <c r="BR12">
        <v>0.40213096996288972</v>
      </c>
      <c r="BS12">
        <v>0.38309963594258339</v>
      </c>
      <c r="BT12">
        <v>0.19185650652541289</v>
      </c>
      <c r="BU12">
        <v>0.22523641581865539</v>
      </c>
      <c r="BV12">
        <v>0.23516804947273309</v>
      </c>
      <c r="BZ12">
        <v>0.43097745921466118</v>
      </c>
      <c r="CA12">
        <v>0.18420555025323229</v>
      </c>
      <c r="CB12">
        <v>0.1243811049382002</v>
      </c>
      <c r="CC12">
        <v>0.30494779037705488</v>
      </c>
      <c r="CD12">
        <v>0.34148136162675569</v>
      </c>
      <c r="CE12">
        <v>0.38219444802515401</v>
      </c>
      <c r="CF12">
        <v>0.29172057960493097</v>
      </c>
      <c r="CG12">
        <v>0.20490211828187549</v>
      </c>
      <c r="CH12">
        <v>0.18653553883583171</v>
      </c>
      <c r="CI12">
        <v>0.2650054778824974</v>
      </c>
      <c r="CJ12">
        <v>0.1663029063323255</v>
      </c>
      <c r="CK12">
        <v>0.16762680096347321</v>
      </c>
      <c r="CL12">
        <v>0.22313428908536589</v>
      </c>
      <c r="CM12">
        <v>0.25781523985689381</v>
      </c>
      <c r="CN12">
        <v>0.22873472361753591</v>
      </c>
      <c r="CO12">
        <v>0.23743359533115421</v>
      </c>
      <c r="CP12">
        <v>0.30283578119256033</v>
      </c>
      <c r="CQ12">
        <v>0.16152518928957629</v>
      </c>
      <c r="CR12">
        <v>0.26396771753823151</v>
      </c>
      <c r="CV12">
        <v>0.14020623247826469</v>
      </c>
      <c r="CW12">
        <v>0.24795595098031259</v>
      </c>
    </row>
    <row r="13" spans="1:102" x14ac:dyDescent="0.25">
      <c r="A13" t="s">
        <v>27</v>
      </c>
      <c r="BB13">
        <v>0.2014061996470097</v>
      </c>
      <c r="BC13">
        <v>1.460379859245261E-3</v>
      </c>
      <c r="BD13">
        <v>7.2033318056440865E-2</v>
      </c>
      <c r="BE13">
        <v>6.7298994370976875E-2</v>
      </c>
      <c r="BF13">
        <v>0.21509868156684789</v>
      </c>
      <c r="BG13">
        <v>7.3407449366901842E-2</v>
      </c>
      <c r="BH13">
        <v>0.36386421612241848</v>
      </c>
      <c r="BI13">
        <v>0.1294429571471632</v>
      </c>
      <c r="BJ13">
        <v>0.23519366779362039</v>
      </c>
      <c r="BK13">
        <v>0.18690132529806419</v>
      </c>
      <c r="BL13">
        <v>0.43417609353262693</v>
      </c>
      <c r="BM13">
        <v>0.13550665330369971</v>
      </c>
      <c r="BN13">
        <v>0.20847747684318149</v>
      </c>
      <c r="BO13">
        <v>0.22306851167683139</v>
      </c>
      <c r="BP13">
        <v>0.38596180884277381</v>
      </c>
      <c r="BQ13">
        <v>0.38306099311452291</v>
      </c>
      <c r="BR13">
        <v>0.28414187742484159</v>
      </c>
      <c r="BS13">
        <v>0.1017846521022691</v>
      </c>
      <c r="BT13">
        <v>0.21751877446237389</v>
      </c>
      <c r="BU13">
        <v>0.29091099566849049</v>
      </c>
      <c r="BV13">
        <v>0.31229777407467729</v>
      </c>
      <c r="BZ13">
        <v>8.783243104627525E-2</v>
      </c>
      <c r="CA13">
        <v>0.29432697316525608</v>
      </c>
      <c r="CB13">
        <v>0.29694099716249689</v>
      </c>
      <c r="CC13">
        <v>0.1086376915580481</v>
      </c>
      <c r="CD13">
        <v>0.1421827863640929</v>
      </c>
      <c r="CE13">
        <v>0.19919152139520019</v>
      </c>
      <c r="CF13">
        <v>7.5147878135336924E-2</v>
      </c>
      <c r="CG13">
        <v>5.3249542880398426E-3</v>
      </c>
      <c r="CH13">
        <v>0.31950032048305521</v>
      </c>
      <c r="CI13">
        <v>7.8228050920002481E-3</v>
      </c>
      <c r="CJ13">
        <v>4.8806733151743033E-2</v>
      </c>
      <c r="CK13">
        <v>0.30092365182078862</v>
      </c>
      <c r="CL13">
        <v>3.396125213376229E-2</v>
      </c>
      <c r="CM13">
        <v>0.13813498681593481</v>
      </c>
      <c r="CN13">
        <v>3.626132299096526E-2</v>
      </c>
      <c r="CO13">
        <v>0.32268925044953839</v>
      </c>
      <c r="CP13">
        <v>0.21227971845237301</v>
      </c>
      <c r="CQ13">
        <v>0.31614985345904972</v>
      </c>
      <c r="CR13">
        <v>0.40072976350435963</v>
      </c>
      <c r="CV13">
        <v>0.22171936264514289</v>
      </c>
      <c r="CW13">
        <v>0.1483834860023823</v>
      </c>
    </row>
    <row r="14" spans="1:102" x14ac:dyDescent="0.25">
      <c r="A14" t="s">
        <v>28</v>
      </c>
      <c r="C14">
        <v>0.44058558211035281</v>
      </c>
      <c r="D14">
        <v>7.140118208515114E-4</v>
      </c>
      <c r="E14">
        <v>8.6451895036480014E-2</v>
      </c>
      <c r="F14">
        <v>0.2279475484044704</v>
      </c>
      <c r="G14">
        <v>0.29241345859970141</v>
      </c>
      <c r="H14">
        <v>0.28314222598693162</v>
      </c>
      <c r="I14">
        <v>0.30007460341276498</v>
      </c>
      <c r="J14">
        <v>0.33747359675158589</v>
      </c>
      <c r="K14">
        <v>0.42900057697256272</v>
      </c>
      <c r="L14">
        <v>0.29667678987299839</v>
      </c>
      <c r="M14">
        <v>0.33897829454849782</v>
      </c>
      <c r="N14">
        <v>0.27744765617775868</v>
      </c>
      <c r="O14">
        <v>0.42007906710167481</v>
      </c>
      <c r="P14">
        <v>0.41178418531094813</v>
      </c>
      <c r="Q14">
        <v>0.23771282602095409</v>
      </c>
      <c r="R14">
        <v>0.19038230183454699</v>
      </c>
      <c r="S14">
        <v>0.35413160063951149</v>
      </c>
      <c r="T14">
        <v>0.39648743373688389</v>
      </c>
      <c r="U14">
        <v>0.3328851436706049</v>
      </c>
      <c r="V14">
        <v>0.20961006860750239</v>
      </c>
      <c r="W14">
        <v>0.29344111214266339</v>
      </c>
      <c r="AA14">
        <v>0.28137879793505011</v>
      </c>
      <c r="AB14">
        <v>0.21752913127820961</v>
      </c>
      <c r="AC14">
        <v>0.27172200140823882</v>
      </c>
      <c r="AD14">
        <v>0.23252105188020811</v>
      </c>
      <c r="AE14">
        <v>0.21064690828906429</v>
      </c>
      <c r="AF14">
        <v>0.1829979732398492</v>
      </c>
      <c r="AG14">
        <v>0.1799763608495672</v>
      </c>
      <c r="AH14">
        <v>0.3221248664913679</v>
      </c>
      <c r="AI14">
        <v>0.33859519234334801</v>
      </c>
      <c r="AJ14">
        <v>0.32750032275197899</v>
      </c>
      <c r="AK14">
        <v>0.34398185323893471</v>
      </c>
      <c r="AL14">
        <v>0.37444596343703968</v>
      </c>
      <c r="AM14">
        <v>0.41710174049564069</v>
      </c>
      <c r="AN14">
        <v>0.41046455079641919</v>
      </c>
      <c r="AO14">
        <v>0.30341431420593717</v>
      </c>
      <c r="AP14">
        <v>0.2915176041090991</v>
      </c>
      <c r="AQ14">
        <v>0.39562182042140759</v>
      </c>
      <c r="AR14">
        <v>0.42257617748082871</v>
      </c>
      <c r="AS14">
        <v>0.41794456506507388</v>
      </c>
      <c r="BB14">
        <v>0.42530843052618111</v>
      </c>
      <c r="BC14">
        <v>1.460379859245261E-3</v>
      </c>
      <c r="BD14">
        <v>1.073152965545505E-2</v>
      </c>
      <c r="BE14">
        <v>0.28987488338687289</v>
      </c>
      <c r="BF14">
        <v>0.35500170379625151</v>
      </c>
      <c r="BG14">
        <v>0.21491995016838469</v>
      </c>
      <c r="BH14">
        <v>0.2665667816638686</v>
      </c>
      <c r="BI14">
        <v>0.38989342549973122</v>
      </c>
      <c r="BJ14">
        <v>0.3345934109876112</v>
      </c>
      <c r="BK14">
        <v>0.33871314734097901</v>
      </c>
      <c r="BL14">
        <v>0.41843541517499122</v>
      </c>
      <c r="BM14">
        <v>0.42915844770107658</v>
      </c>
      <c r="BN14">
        <v>0.41838236601271273</v>
      </c>
      <c r="BO14">
        <v>0.36262904019543751</v>
      </c>
      <c r="BP14">
        <v>0.36451470941346009</v>
      </c>
      <c r="BQ14">
        <v>0.32416844511417792</v>
      </c>
      <c r="BR14">
        <v>0.41606994785730689</v>
      </c>
      <c r="BS14">
        <v>0.42864902729442411</v>
      </c>
      <c r="BT14">
        <v>0.16913404301611129</v>
      </c>
      <c r="BU14">
        <v>0.1772592849325173</v>
      </c>
      <c r="BV14">
        <v>0.39462037587770099</v>
      </c>
      <c r="BZ14">
        <v>0.32410188443614713</v>
      </c>
      <c r="CA14">
        <v>0.23750881919311431</v>
      </c>
      <c r="CB14">
        <v>0.27665709452613768</v>
      </c>
      <c r="CC14">
        <v>0.28554508907716208</v>
      </c>
      <c r="CD14">
        <v>0.26716169228409881</v>
      </c>
      <c r="CE14">
        <v>0.20079054528400639</v>
      </c>
      <c r="CF14">
        <v>0.29656025264170383</v>
      </c>
      <c r="CG14">
        <v>0.25289539882557199</v>
      </c>
      <c r="CH14">
        <v>0.30711534690874059</v>
      </c>
      <c r="CI14">
        <v>0.3477992305680413</v>
      </c>
      <c r="CJ14">
        <v>0.2052017232323507</v>
      </c>
      <c r="CK14">
        <v>0.26743469675110992</v>
      </c>
      <c r="CL14">
        <v>0.28293782077661622</v>
      </c>
      <c r="CM14">
        <v>0.2826718897710887</v>
      </c>
      <c r="CN14">
        <v>0.30760334114615318</v>
      </c>
      <c r="CO14">
        <v>0.172998924558914</v>
      </c>
      <c r="CP14">
        <v>0.2037618029603302</v>
      </c>
      <c r="CQ14">
        <v>0.1946403539931002</v>
      </c>
      <c r="CR14">
        <v>6.7849393998598876E-3</v>
      </c>
      <c r="CV14">
        <v>1.78340928576752E-3</v>
      </c>
      <c r="CW14">
        <v>0.40320009811767671</v>
      </c>
    </row>
    <row r="15" spans="1:102" x14ac:dyDescent="0.25">
      <c r="A15" t="s">
        <v>29</v>
      </c>
      <c r="BB15">
        <v>0.37625156819372091</v>
      </c>
      <c r="BC15">
        <v>9.5707228203534625E-2</v>
      </c>
      <c r="BD15">
        <v>0.1185925761390549</v>
      </c>
      <c r="BE15">
        <v>0.41761066516600909</v>
      </c>
      <c r="BF15">
        <v>0.38203790114383529</v>
      </c>
      <c r="BG15">
        <v>0.123376711769087</v>
      </c>
      <c r="BH15">
        <v>0.29144110719455751</v>
      </c>
      <c r="BI15">
        <v>0.32650972517763288</v>
      </c>
      <c r="BJ15">
        <v>0.42957756462248808</v>
      </c>
      <c r="BK15">
        <v>0.38403015128862428</v>
      </c>
      <c r="BL15">
        <v>0.37358056445088461</v>
      </c>
      <c r="BM15">
        <v>0.35284249473995988</v>
      </c>
      <c r="BN15">
        <v>0.41454962588193039</v>
      </c>
      <c r="BO15">
        <v>0.43804551656319329</v>
      </c>
      <c r="BP15">
        <v>0.37286699659157901</v>
      </c>
      <c r="BQ15">
        <v>0.1956463516452363</v>
      </c>
      <c r="BR15">
        <v>0.41676778130923342</v>
      </c>
      <c r="BS15">
        <v>0.26234741798789479</v>
      </c>
      <c r="BT15">
        <v>0.34603615522728692</v>
      </c>
      <c r="BU15">
        <v>0.15182824953689769</v>
      </c>
      <c r="BV15">
        <v>0.19583222081589449</v>
      </c>
      <c r="BZ15">
        <v>0.1105329284648158</v>
      </c>
      <c r="CA15">
        <v>0.40547084990823618</v>
      </c>
      <c r="CB15">
        <v>0.36076882747812028</v>
      </c>
      <c r="CC15">
        <v>0.32723439245905173</v>
      </c>
      <c r="CD15">
        <v>0.14285743139195781</v>
      </c>
      <c r="CE15">
        <v>0.1743410522595987</v>
      </c>
      <c r="CF15">
        <v>0.16380408854080389</v>
      </c>
      <c r="CG15">
        <v>0.35041697337251232</v>
      </c>
      <c r="CH15">
        <v>0.36873799319627781</v>
      </c>
      <c r="CI15">
        <v>0.31480968292372891</v>
      </c>
      <c r="CJ15">
        <v>0.30065971287506121</v>
      </c>
      <c r="CK15">
        <v>0.47400772874954289</v>
      </c>
      <c r="CL15">
        <v>0.42498854006425829</v>
      </c>
      <c r="CM15">
        <v>0.44141903282155748</v>
      </c>
      <c r="CN15">
        <v>0.22366373787942079</v>
      </c>
      <c r="CO15">
        <v>0.26981896776358399</v>
      </c>
      <c r="CP15">
        <v>0.37287938075368748</v>
      </c>
      <c r="CQ15">
        <v>0.19454549505707219</v>
      </c>
      <c r="CR15">
        <v>0.11802809091395119</v>
      </c>
      <c r="CV15">
        <v>0.37928588340915742</v>
      </c>
      <c r="CW15">
        <v>0.38593825758092642</v>
      </c>
    </row>
    <row r="16" spans="1:102" x14ac:dyDescent="0.25">
      <c r="A16" t="s">
        <v>30</v>
      </c>
      <c r="C16">
        <v>0.42946414367919888</v>
      </c>
      <c r="D16">
        <v>7.140118208515114E-4</v>
      </c>
      <c r="E16">
        <v>5.557895219029757E-2</v>
      </c>
      <c r="F16">
        <v>0.25958588126884219</v>
      </c>
      <c r="G16">
        <v>0.29318506860801807</v>
      </c>
      <c r="H16">
        <v>0.28159391215566792</v>
      </c>
      <c r="I16">
        <v>0.44066200309855008</v>
      </c>
      <c r="J16">
        <v>0.42978776054480672</v>
      </c>
      <c r="K16">
        <v>0.44379853934898211</v>
      </c>
      <c r="L16">
        <v>0.47038036319002707</v>
      </c>
      <c r="M16">
        <v>0.42490649662234897</v>
      </c>
      <c r="N16">
        <v>0.45248475197278509</v>
      </c>
      <c r="O16">
        <v>0.4639517673836781</v>
      </c>
      <c r="P16">
        <v>0.45994657057820332</v>
      </c>
      <c r="Q16">
        <v>0.45211045569085062</v>
      </c>
      <c r="R16">
        <v>0.45487803716249692</v>
      </c>
      <c r="S16">
        <v>0.2469972679879911</v>
      </c>
      <c r="T16">
        <v>0.22733049447018089</v>
      </c>
      <c r="U16">
        <v>0.34072220595816721</v>
      </c>
      <c r="V16">
        <v>0.27635598843239789</v>
      </c>
      <c r="W16">
        <v>0.33499406147421051</v>
      </c>
      <c r="AA16">
        <v>0.38042902376921878</v>
      </c>
      <c r="AB16">
        <v>0.2223998126092423</v>
      </c>
      <c r="AC16">
        <v>0.32376857799245212</v>
      </c>
      <c r="AD16">
        <v>0.20460757121179779</v>
      </c>
      <c r="AE16">
        <v>0.43174346468609459</v>
      </c>
      <c r="AF16">
        <v>9.6708443948941583E-2</v>
      </c>
      <c r="AG16">
        <v>9.9296960902166886E-2</v>
      </c>
      <c r="AH16">
        <v>0.35469981484003671</v>
      </c>
      <c r="AI16">
        <v>0.42683261216419471</v>
      </c>
      <c r="AJ16">
        <v>0.22397748589852931</v>
      </c>
      <c r="AK16">
        <v>0.2105600743646257</v>
      </c>
      <c r="AL16">
        <v>0.34311788251747288</v>
      </c>
      <c r="AM16">
        <v>8.7378378403190446E-2</v>
      </c>
      <c r="AN16">
        <v>0.1591969443254877</v>
      </c>
      <c r="AO16">
        <v>0.46444819146049088</v>
      </c>
      <c r="AP16">
        <v>0.36835929087492852</v>
      </c>
      <c r="AQ16">
        <v>0.30788718096332812</v>
      </c>
      <c r="AR16">
        <v>0.30313975898289919</v>
      </c>
      <c r="AS16">
        <v>0.27775181654868941</v>
      </c>
    </row>
    <row r="17" spans="1:101" x14ac:dyDescent="0.25">
      <c r="A17" t="s">
        <v>31</v>
      </c>
      <c r="C17">
        <v>0.23894643817914649</v>
      </c>
      <c r="D17">
        <v>7.140118208515114E-4</v>
      </c>
      <c r="E17">
        <v>7.8128162485714536E-3</v>
      </c>
      <c r="F17">
        <v>0.23825202069691431</v>
      </c>
      <c r="G17">
        <v>0.35900062223371121</v>
      </c>
      <c r="H17">
        <v>0.44827670698880118</v>
      </c>
      <c r="I17">
        <v>0.4611931921680883</v>
      </c>
      <c r="J17">
        <v>0.1212820910801435</v>
      </c>
      <c r="K17">
        <v>0.13010967758687261</v>
      </c>
      <c r="L17">
        <v>0.37122049304105093</v>
      </c>
      <c r="M17">
        <v>0.427423286121</v>
      </c>
      <c r="N17">
        <v>0.329204786336108</v>
      </c>
      <c r="O17">
        <v>0.40216594211818357</v>
      </c>
      <c r="P17">
        <v>0.24556717887704149</v>
      </c>
      <c r="Q17">
        <v>0.28184233694181821</v>
      </c>
      <c r="R17">
        <v>0.20857385888724009</v>
      </c>
      <c r="S17">
        <v>0.12864337710347229</v>
      </c>
      <c r="T17">
        <v>0.1340792296301328</v>
      </c>
      <c r="U17">
        <v>3.3727217829401357E-2</v>
      </c>
      <c r="V17">
        <v>6.9106546361345014E-2</v>
      </c>
      <c r="W17">
        <v>3.0732866817641119E-2</v>
      </c>
      <c r="AA17">
        <v>0.30029955314501972</v>
      </c>
      <c r="AB17">
        <v>0.37691906890036159</v>
      </c>
      <c r="AC17">
        <v>0.38673792248526978</v>
      </c>
      <c r="AD17">
        <v>5.2984061437420221E-3</v>
      </c>
      <c r="AE17">
        <v>7.1211566548184169E-2</v>
      </c>
      <c r="AF17">
        <v>0.18239633354659521</v>
      </c>
      <c r="AG17">
        <v>2.9238654655357459E-2</v>
      </c>
      <c r="AH17">
        <v>0.20870224364357559</v>
      </c>
      <c r="AI17">
        <v>0.22970362259419519</v>
      </c>
      <c r="AJ17">
        <v>0.1434214379472547</v>
      </c>
      <c r="AK17">
        <v>4.4310353603846969E-2</v>
      </c>
      <c r="AL17">
        <v>0.10671833355520589</v>
      </c>
      <c r="AM17">
        <v>0.11755952625265929</v>
      </c>
      <c r="AN17">
        <v>0.1260499361512003</v>
      </c>
      <c r="AO17">
        <v>0.36739565572864569</v>
      </c>
      <c r="AP17">
        <v>0.14467036711491529</v>
      </c>
      <c r="AQ17">
        <v>8.7911446675797894E-2</v>
      </c>
      <c r="AR17">
        <v>0.35349389649472118</v>
      </c>
      <c r="AS17">
        <v>0.40259749110721471</v>
      </c>
      <c r="BB17">
        <v>0.27790400725469011</v>
      </c>
      <c r="BC17">
        <v>4.5169396276734303E-2</v>
      </c>
      <c r="BD17">
        <v>4.19951970202527E-2</v>
      </c>
      <c r="BE17">
        <v>0.41665733709179048</v>
      </c>
      <c r="BF17">
        <v>0.30369053315246081</v>
      </c>
      <c r="BG17">
        <v>0.15339231971685971</v>
      </c>
      <c r="BH17">
        <v>0.2855925486888819</v>
      </c>
      <c r="BI17">
        <v>0.2301644948424876</v>
      </c>
      <c r="BJ17">
        <v>0.27096933982563498</v>
      </c>
      <c r="BK17">
        <v>0.28580755652210071</v>
      </c>
      <c r="BL17">
        <v>0.1812866928534706</v>
      </c>
      <c r="BM17">
        <v>0.36579319660629472</v>
      </c>
      <c r="BN17">
        <v>0.27399443342413932</v>
      </c>
      <c r="BO17">
        <v>0.30753195655958021</v>
      </c>
      <c r="BP17">
        <v>0.42156049170932652</v>
      </c>
      <c r="BQ17">
        <v>0.35604560331313301</v>
      </c>
      <c r="BR17">
        <v>0.24241763140850561</v>
      </c>
      <c r="BS17">
        <v>0.1949365202836838</v>
      </c>
      <c r="BT17">
        <v>0.45272502911585027</v>
      </c>
      <c r="BU17">
        <v>0.27534191234700389</v>
      </c>
      <c r="BV17">
        <v>0.19109299900025001</v>
      </c>
      <c r="BZ17">
        <v>0.1344934259610964</v>
      </c>
      <c r="CA17">
        <v>9.077648812873762E-2</v>
      </c>
      <c r="CB17">
        <v>0.13633304942883701</v>
      </c>
      <c r="CC17">
        <v>0.2486093001642331</v>
      </c>
      <c r="CD17">
        <v>0.26731210626314672</v>
      </c>
      <c r="CE17">
        <v>4.9785383860931759E-2</v>
      </c>
      <c r="CF17">
        <v>0.13129753214694531</v>
      </c>
      <c r="CG17">
        <v>0.29427813498416738</v>
      </c>
      <c r="CH17">
        <v>0.2325834934955289</v>
      </c>
      <c r="CI17">
        <v>0.24881144076196179</v>
      </c>
      <c r="CJ17">
        <v>0.1910573950661035</v>
      </c>
      <c r="CK17">
        <v>0.2098345335869137</v>
      </c>
      <c r="CL17">
        <v>0.37511733503270012</v>
      </c>
      <c r="CM17">
        <v>0.29269513102914813</v>
      </c>
      <c r="CN17">
        <v>0.25714880774934329</v>
      </c>
      <c r="CO17">
        <v>0.17517689307413001</v>
      </c>
      <c r="CP17">
        <v>5.6249649960933783E-2</v>
      </c>
      <c r="CQ17">
        <v>0.13176956373523691</v>
      </c>
      <c r="CR17">
        <v>6.4877222027848527E-3</v>
      </c>
      <c r="CV17">
        <v>5.3307882833974217E-2</v>
      </c>
      <c r="CW17">
        <v>0.3484848061915537</v>
      </c>
    </row>
    <row r="18" spans="1:101" x14ac:dyDescent="0.25">
      <c r="A18" t="s">
        <v>32</v>
      </c>
      <c r="C18">
        <v>0.42955954404596342</v>
      </c>
      <c r="D18">
        <v>0.1567163754644986</v>
      </c>
      <c r="E18">
        <v>0.3737613196600878</v>
      </c>
      <c r="F18">
        <v>0.15928956397089239</v>
      </c>
      <c r="G18">
        <v>0.16283327121189309</v>
      </c>
      <c r="H18">
        <v>0.14591020263018881</v>
      </c>
      <c r="I18">
        <v>0.32278728373626919</v>
      </c>
      <c r="J18">
        <v>0.2953716056566163</v>
      </c>
      <c r="K18">
        <v>0.18461798761815179</v>
      </c>
      <c r="L18">
        <v>0.20442179767697791</v>
      </c>
      <c r="M18">
        <v>0.32952490504941839</v>
      </c>
      <c r="N18">
        <v>0.29727184145725127</v>
      </c>
      <c r="O18">
        <v>0.3968376127518688</v>
      </c>
      <c r="P18">
        <v>0.46214590513851211</v>
      </c>
      <c r="Q18">
        <v>0.28836695995964529</v>
      </c>
      <c r="R18">
        <v>0.28218779321835069</v>
      </c>
      <c r="S18">
        <v>0.37301014710355063</v>
      </c>
      <c r="T18">
        <v>0.36632472305043767</v>
      </c>
      <c r="U18">
        <v>0.37026652036368551</v>
      </c>
      <c r="V18">
        <v>0.35130643434674852</v>
      </c>
      <c r="W18">
        <v>0.1152330111837679</v>
      </c>
      <c r="AA18">
        <v>0.26392111607339541</v>
      </c>
      <c r="AB18">
        <v>9.3392531756322401E-3</v>
      </c>
      <c r="AC18">
        <v>0.36525787433718782</v>
      </c>
      <c r="AD18">
        <v>0.31208467569662252</v>
      </c>
      <c r="AE18">
        <v>0.4123349828174569</v>
      </c>
      <c r="AF18">
        <v>0.39440501552707141</v>
      </c>
      <c r="AG18">
        <v>0.37673331542625549</v>
      </c>
      <c r="AH18">
        <v>0.2213320877331878</v>
      </c>
      <c r="AI18">
        <v>0.3723983221831581</v>
      </c>
      <c r="AJ18">
        <v>0.23377840761423449</v>
      </c>
      <c r="AK18">
        <v>0.43310815389750579</v>
      </c>
      <c r="AL18">
        <v>0.2058357806493229</v>
      </c>
      <c r="AM18">
        <v>0.24436440577176571</v>
      </c>
      <c r="AN18">
        <v>0.20850390181340081</v>
      </c>
      <c r="AO18">
        <v>0.26865712921602941</v>
      </c>
      <c r="AP18">
        <v>0.32131532532091811</v>
      </c>
      <c r="AQ18">
        <v>0.32848661239975679</v>
      </c>
      <c r="AR18">
        <v>0.1966509030368635</v>
      </c>
      <c r="AS18">
        <v>0.32045544009746912</v>
      </c>
      <c r="BB18">
        <v>0.38084631184774609</v>
      </c>
      <c r="BC18">
        <v>0.12048473960176841</v>
      </c>
      <c r="BD18">
        <v>0.1195550383247018</v>
      </c>
      <c r="BE18">
        <v>0.41339099289028702</v>
      </c>
      <c r="BF18">
        <v>0.3406538074026097</v>
      </c>
      <c r="BG18">
        <v>0.39186746370709308</v>
      </c>
      <c r="BH18">
        <v>0.45798740239531188</v>
      </c>
      <c r="BI18">
        <v>0.45334429415783101</v>
      </c>
      <c r="BJ18">
        <v>0.44725169641347912</v>
      </c>
      <c r="BK18">
        <v>0.316048085991257</v>
      </c>
      <c r="BL18">
        <v>0.42336855788086902</v>
      </c>
      <c r="BM18">
        <v>0.39037032983333159</v>
      </c>
      <c r="BN18">
        <v>0.26752123790089771</v>
      </c>
      <c r="BO18">
        <v>0.26584101867573962</v>
      </c>
      <c r="BP18">
        <v>0.14867936469679091</v>
      </c>
      <c r="BQ18">
        <v>0.31252748344260001</v>
      </c>
      <c r="BR18">
        <v>0.43612441067372593</v>
      </c>
      <c r="BS18">
        <v>0.27907775855098382</v>
      </c>
      <c r="BT18">
        <v>0.35011774612560032</v>
      </c>
      <c r="BU18">
        <v>0.2367415918504456</v>
      </c>
      <c r="BV18">
        <v>0.14931793433476009</v>
      </c>
      <c r="BZ18">
        <v>0.1285216606408702</v>
      </c>
      <c r="CA18">
        <v>0.12917333283438939</v>
      </c>
      <c r="CB18">
        <v>2.9323626059713261E-2</v>
      </c>
      <c r="CC18">
        <v>0.31796956889617423</v>
      </c>
      <c r="CD18">
        <v>0.3061088185341907</v>
      </c>
      <c r="CE18">
        <v>0.35372639650489091</v>
      </c>
      <c r="CF18">
        <v>0.23964852605287401</v>
      </c>
      <c r="CG18">
        <v>9.9064438509119335E-2</v>
      </c>
      <c r="CH18">
        <v>0.29213571932587501</v>
      </c>
      <c r="CI18">
        <v>0.22045381883104251</v>
      </c>
      <c r="CJ18">
        <v>0.35446841026845832</v>
      </c>
      <c r="CK18">
        <v>0.27531503524374118</v>
      </c>
      <c r="CL18">
        <v>0.32546103636545942</v>
      </c>
      <c r="CM18">
        <v>0.32747198091810492</v>
      </c>
      <c r="CN18">
        <v>0.32505698745191891</v>
      </c>
      <c r="CO18">
        <v>9.9936595453985075E-2</v>
      </c>
      <c r="CP18">
        <v>8.2292939471759974E-2</v>
      </c>
      <c r="CQ18">
        <v>0.26187800156552632</v>
      </c>
      <c r="CR18">
        <v>0.26873188204628801</v>
      </c>
      <c r="CV18">
        <v>0.13851908731527299</v>
      </c>
      <c r="CW18">
        <v>0.31990029645518858</v>
      </c>
    </row>
    <row r="19" spans="1:101" x14ac:dyDescent="0.25">
      <c r="A19" t="s">
        <v>33</v>
      </c>
      <c r="C19">
        <v>0.39213291442737852</v>
      </c>
      <c r="D19">
        <v>7.140118208515114E-4</v>
      </c>
      <c r="E19">
        <v>1.27774721679369E-2</v>
      </c>
      <c r="F19">
        <v>0.3606804291386298</v>
      </c>
      <c r="G19">
        <v>0.33076293120846278</v>
      </c>
      <c r="H19">
        <v>0.31236432835163902</v>
      </c>
      <c r="I19">
        <v>0.35354657294518388</v>
      </c>
      <c r="J19">
        <v>0.3382520358141507</v>
      </c>
      <c r="K19">
        <v>0.30945921667210541</v>
      </c>
      <c r="L19">
        <v>0.4251493272175898</v>
      </c>
      <c r="M19">
        <v>0.3652871567276656</v>
      </c>
      <c r="N19">
        <v>0.35490286395898701</v>
      </c>
      <c r="O19">
        <v>0.28760746466607201</v>
      </c>
      <c r="P19">
        <v>0.2737602500525983</v>
      </c>
      <c r="Q19">
        <v>0.42705212966343992</v>
      </c>
      <c r="R19">
        <v>0.31946757849548307</v>
      </c>
      <c r="S19">
        <v>0.37173353654128122</v>
      </c>
      <c r="T19">
        <v>0.42052264000109851</v>
      </c>
      <c r="U19">
        <v>0.42420751778105631</v>
      </c>
      <c r="V19">
        <v>0.42494386405982831</v>
      </c>
      <c r="W19">
        <v>0.28457057416770859</v>
      </c>
      <c r="AA19">
        <v>0.225129975729951</v>
      </c>
      <c r="AB19">
        <v>0.38520666879626342</v>
      </c>
      <c r="AC19">
        <v>0.1054640277915076</v>
      </c>
      <c r="AD19">
        <v>8.8396425759791633E-2</v>
      </c>
      <c r="AE19">
        <v>0.35058840760888438</v>
      </c>
      <c r="AF19">
        <v>0.1491884217830293</v>
      </c>
      <c r="AG19">
        <v>0.1175997263044201</v>
      </c>
      <c r="AH19">
        <v>0.28047946374793048</v>
      </c>
      <c r="AI19">
        <v>0.40595368037851659</v>
      </c>
      <c r="AJ19">
        <v>0.33691042646385883</v>
      </c>
      <c r="AK19">
        <v>0.39509965341859993</v>
      </c>
      <c r="AL19">
        <v>0.28104764014078709</v>
      </c>
      <c r="AM19">
        <v>0.43241178901799282</v>
      </c>
      <c r="AN19">
        <v>0.39742844999136862</v>
      </c>
      <c r="AO19">
        <v>0.27935991451762021</v>
      </c>
      <c r="AP19">
        <v>0.11306814687041419</v>
      </c>
      <c r="AQ19">
        <v>0.43664866165960498</v>
      </c>
      <c r="AR19">
        <v>0.22122567305841229</v>
      </c>
      <c r="AS19">
        <v>0.36247418247392299</v>
      </c>
      <c r="BB19">
        <v>0.42467964286100968</v>
      </c>
      <c r="BC19">
        <v>1.460379859245261E-3</v>
      </c>
      <c r="BD19">
        <v>2.7562469805460201E-2</v>
      </c>
      <c r="BE19">
        <v>0.30416382831546518</v>
      </c>
      <c r="BF19">
        <v>0.41490094746374562</v>
      </c>
      <c r="BG19">
        <v>0.1982636221658402</v>
      </c>
      <c r="BH19">
        <v>0.31011584521848162</v>
      </c>
      <c r="BI19">
        <v>0.30607567953482911</v>
      </c>
      <c r="BJ19">
        <v>0.32250908044305082</v>
      </c>
      <c r="BK19">
        <v>0.31434372499637381</v>
      </c>
      <c r="BL19">
        <v>0.44057096056396439</v>
      </c>
      <c r="BM19">
        <v>0.46532398400176278</v>
      </c>
      <c r="BN19">
        <v>0.37817478405966959</v>
      </c>
      <c r="BO19">
        <v>0.37888658102007322</v>
      </c>
      <c r="BP19">
        <v>4.7498700353835908E-3</v>
      </c>
      <c r="BQ19">
        <v>8.0203400929667046E-3</v>
      </c>
      <c r="BR19">
        <v>0.44364245544336872</v>
      </c>
      <c r="BS19">
        <v>0.43794873453357608</v>
      </c>
      <c r="BT19">
        <v>0.1038702471870756</v>
      </c>
      <c r="BU19">
        <v>0.1105652910718815</v>
      </c>
      <c r="BV19">
        <v>0.26918712898461961</v>
      </c>
      <c r="BZ19">
        <v>0.28575478463577703</v>
      </c>
      <c r="CA19">
        <v>0.29640695450956478</v>
      </c>
      <c r="CB19">
        <v>0.38284206022443051</v>
      </c>
      <c r="CC19">
        <v>0.42882343865939648</v>
      </c>
      <c r="CD19">
        <v>0.18006252408397919</v>
      </c>
      <c r="CE19">
        <v>5.291754840570477E-2</v>
      </c>
      <c r="CF19">
        <v>0.25987886725212622</v>
      </c>
      <c r="CG19">
        <v>0.1130242474951698</v>
      </c>
      <c r="CH19">
        <v>4.2061714260993859E-2</v>
      </c>
      <c r="CI19">
        <v>0.34743363117839088</v>
      </c>
      <c r="CJ19">
        <v>0.33792108706015828</v>
      </c>
      <c r="CK19">
        <v>0.10382826004278491</v>
      </c>
      <c r="CL19">
        <v>0.15213408684902319</v>
      </c>
      <c r="CM19">
        <v>0.27529552781704453</v>
      </c>
      <c r="CN19">
        <v>0.16613453825528329</v>
      </c>
      <c r="CO19">
        <v>0.33170436422165001</v>
      </c>
      <c r="CP19">
        <v>0.31893927135837952</v>
      </c>
      <c r="CQ19">
        <v>0.38377077436172152</v>
      </c>
      <c r="CR19">
        <v>2.0413143646087099E-2</v>
      </c>
      <c r="CV19">
        <v>1.154865422763972E-3</v>
      </c>
      <c r="CW19">
        <v>0.42897965269029043</v>
      </c>
    </row>
    <row r="20" spans="1:101" x14ac:dyDescent="0.25">
      <c r="A20" t="s">
        <v>34</v>
      </c>
      <c r="C20">
        <v>0.43078855788125719</v>
      </c>
      <c r="D20">
        <v>1.407371213917144E-2</v>
      </c>
      <c r="E20">
        <v>1.214163105379387E-2</v>
      </c>
      <c r="F20">
        <v>0.36932479802742529</v>
      </c>
      <c r="G20">
        <v>0.37872604202167959</v>
      </c>
      <c r="H20">
        <v>0.30928438803374669</v>
      </c>
      <c r="I20">
        <v>0.3327776789543887</v>
      </c>
      <c r="J20">
        <v>0.31382441537714739</v>
      </c>
      <c r="K20">
        <v>0.23601050379350791</v>
      </c>
      <c r="L20">
        <v>0.27795819522588372</v>
      </c>
      <c r="M20">
        <v>0.33787690566432121</v>
      </c>
      <c r="N20">
        <v>0.3269580263127661</v>
      </c>
      <c r="O20">
        <v>0.24834182732293791</v>
      </c>
      <c r="P20">
        <v>0.2123907279409725</v>
      </c>
      <c r="Q20">
        <v>0.35831795381918058</v>
      </c>
      <c r="R20">
        <v>0.18084836724096151</v>
      </c>
      <c r="S20">
        <v>0.2316502356888803</v>
      </c>
      <c r="T20">
        <v>0.33344845561575781</v>
      </c>
      <c r="U20">
        <v>0.10750666991944929</v>
      </c>
      <c r="V20">
        <v>0.15526494595320739</v>
      </c>
      <c r="W20">
        <v>5.6137995022103891E-2</v>
      </c>
      <c r="AA20">
        <v>0.1752351960874021</v>
      </c>
      <c r="AB20">
        <v>8.4717930807999692E-2</v>
      </c>
      <c r="AC20">
        <v>0.26780756867194749</v>
      </c>
      <c r="AD20">
        <v>0.35000290259473138</v>
      </c>
      <c r="AE20">
        <v>0.41292337889474551</v>
      </c>
      <c r="AF20">
        <v>0.22970095699039739</v>
      </c>
      <c r="AG20">
        <v>0.41491188334991269</v>
      </c>
      <c r="AH20">
        <v>0.1969734869647172</v>
      </c>
      <c r="AI20">
        <v>0.31316370980438368</v>
      </c>
      <c r="AJ20">
        <v>0.20571003013082459</v>
      </c>
      <c r="AK20">
        <v>0.33872154936600279</v>
      </c>
      <c r="AL20">
        <v>0.25071660064262657</v>
      </c>
      <c r="AM20">
        <v>0.29593779384579882</v>
      </c>
      <c r="AN20">
        <v>0.25666095366068081</v>
      </c>
      <c r="AO20">
        <v>0.23189938627696971</v>
      </c>
      <c r="AP20">
        <v>0.21660380532740681</v>
      </c>
      <c r="AQ20">
        <v>0.27204048903524158</v>
      </c>
      <c r="AR20">
        <v>0.31941027108029268</v>
      </c>
      <c r="AS20">
        <v>0.40777580806999142</v>
      </c>
      <c r="BB20">
        <v>0.31242948663182402</v>
      </c>
      <c r="BC20">
        <v>8.9830644256774589E-2</v>
      </c>
      <c r="BD20">
        <v>0.25904372412413001</v>
      </c>
      <c r="BE20">
        <v>0.23820648667878411</v>
      </c>
      <c r="BF20">
        <v>0.13750655103284579</v>
      </c>
      <c r="BG20">
        <v>2.9552859980519579E-2</v>
      </c>
      <c r="BH20">
        <v>0.25919830652149328</v>
      </c>
      <c r="BI20">
        <v>0.20674143163163461</v>
      </c>
      <c r="BJ20">
        <v>0.17385924786405221</v>
      </c>
      <c r="BK20">
        <v>0.30034026840625527</v>
      </c>
      <c r="BL20">
        <v>0.14706067989135119</v>
      </c>
      <c r="BM20">
        <v>0.1035639111977722</v>
      </c>
      <c r="BN20">
        <v>0.27675031406431949</v>
      </c>
      <c r="BO20">
        <v>0.17801326424066249</v>
      </c>
      <c r="BP20">
        <v>0.15555487541453941</v>
      </c>
      <c r="BQ20">
        <v>0.25594904480007957</v>
      </c>
      <c r="BR20">
        <v>0.28213976811284891</v>
      </c>
      <c r="BS20">
        <v>0.1928990006372473</v>
      </c>
      <c r="BT20">
        <v>0.22842182214569001</v>
      </c>
      <c r="BU20">
        <v>9.4606587735657749E-2</v>
      </c>
      <c r="BV20">
        <v>0.1523544267495304</v>
      </c>
      <c r="BZ20">
        <v>0.27075738610244149</v>
      </c>
      <c r="CA20">
        <v>0.27546735575944281</v>
      </c>
      <c r="CB20">
        <v>0.3062495764800463</v>
      </c>
      <c r="CC20">
        <v>0.21126936362854809</v>
      </c>
      <c r="CD20">
        <v>0.43202275847805149</v>
      </c>
      <c r="CE20">
        <v>0.191742682719581</v>
      </c>
      <c r="CF20">
        <v>0.1873651365260357</v>
      </c>
      <c r="CG20">
        <v>0.2233162787765072</v>
      </c>
      <c r="CH20">
        <v>0.2354842473981191</v>
      </c>
      <c r="CI20">
        <v>0.19131030364029919</v>
      </c>
      <c r="CJ20">
        <v>0.28558066212367222</v>
      </c>
      <c r="CK20">
        <v>0.2014367387502404</v>
      </c>
      <c r="CL20">
        <v>0.21548671651611179</v>
      </c>
      <c r="CM20">
        <v>0.20613046996538739</v>
      </c>
      <c r="CN20">
        <v>0.23296584560052061</v>
      </c>
      <c r="CO20">
        <v>0.24135447901458759</v>
      </c>
      <c r="CP20">
        <v>0.1486799176819642</v>
      </c>
      <c r="CQ20">
        <v>0.1196718428091889</v>
      </c>
      <c r="CR20">
        <v>0.21973215468426041</v>
      </c>
      <c r="CV20">
        <v>0.21602353071563421</v>
      </c>
      <c r="CW20">
        <v>0.26514283612437128</v>
      </c>
    </row>
    <row r="21" spans="1:101" x14ac:dyDescent="0.25">
      <c r="A21" t="s">
        <v>35</v>
      </c>
      <c r="C21">
        <v>0.42954840746451051</v>
      </c>
      <c r="D21">
        <v>7.140118208515114E-4</v>
      </c>
      <c r="E21">
        <v>1.0930936179502779E-2</v>
      </c>
      <c r="F21">
        <v>0.34312449907642428</v>
      </c>
      <c r="G21">
        <v>0.37326745509514703</v>
      </c>
      <c r="H21">
        <v>0.3522298467263269</v>
      </c>
      <c r="I21">
        <v>0.43254590766930312</v>
      </c>
      <c r="J21">
        <v>0.32816022585146298</v>
      </c>
      <c r="K21">
        <v>0.33590286086458288</v>
      </c>
      <c r="L21">
        <v>0.34616516367969902</v>
      </c>
      <c r="M21">
        <v>0.34605173129174249</v>
      </c>
      <c r="N21">
        <v>0.17897997281010741</v>
      </c>
      <c r="O21">
        <v>0.3865823864466113</v>
      </c>
      <c r="P21">
        <v>0.39046601510070539</v>
      </c>
      <c r="Q21">
        <v>0.21111202180083019</v>
      </c>
      <c r="R21">
        <v>0.21731126004932899</v>
      </c>
      <c r="S21">
        <v>0.39555452605410241</v>
      </c>
      <c r="T21">
        <v>0.3051725591862719</v>
      </c>
      <c r="U21">
        <v>0.41564919266723838</v>
      </c>
      <c r="V21">
        <v>0.35541916820777258</v>
      </c>
      <c r="W21">
        <v>0.40193749724010253</v>
      </c>
      <c r="AA21">
        <v>0.29465168746884352</v>
      </c>
      <c r="AB21">
        <v>0.3251541024903859</v>
      </c>
      <c r="AC21">
        <v>2.886614235838832E-2</v>
      </c>
      <c r="AD21">
        <v>1.7301315412735181E-2</v>
      </c>
      <c r="AE21">
        <v>0.15262316664726561</v>
      </c>
      <c r="AF21">
        <v>6.5568914904118397E-2</v>
      </c>
      <c r="AG21">
        <v>0.295948760020386</v>
      </c>
      <c r="AH21">
        <v>0.1237836032769115</v>
      </c>
      <c r="AI21">
        <v>0.35032029172141038</v>
      </c>
      <c r="AJ21">
        <v>8.5454839811834174E-2</v>
      </c>
      <c r="AK21">
        <v>0.1205357296284844</v>
      </c>
      <c r="AL21">
        <v>6.9779849739901409E-2</v>
      </c>
      <c r="AM21">
        <v>0.23788458040309629</v>
      </c>
      <c r="AN21">
        <v>0.21720678282360581</v>
      </c>
      <c r="AO21">
        <v>3.9465382059923469E-2</v>
      </c>
      <c r="AP21">
        <v>1.1284929153284331E-2</v>
      </c>
      <c r="AQ21">
        <v>0.16396677803146231</v>
      </c>
      <c r="AR21">
        <v>0.15677202275659419</v>
      </c>
      <c r="AS21">
        <v>0.14423146695753741</v>
      </c>
      <c r="BB21">
        <v>0.41739440720258991</v>
      </c>
      <c r="BC21">
        <v>6.2989067302684481E-3</v>
      </c>
      <c r="BD21">
        <v>0.2239114918442954</v>
      </c>
      <c r="BE21">
        <v>0.15659014742148791</v>
      </c>
      <c r="BF21">
        <v>0.24437624818468959</v>
      </c>
      <c r="BG21">
        <v>8.5191494902510809E-2</v>
      </c>
      <c r="BH21">
        <v>0.32674100788679677</v>
      </c>
      <c r="BI21">
        <v>0.20852974520419071</v>
      </c>
      <c r="BJ21">
        <v>0.31601183454389592</v>
      </c>
      <c r="BK21">
        <v>0.30900164863641172</v>
      </c>
      <c r="BL21">
        <v>0.45650290557134532</v>
      </c>
      <c r="BM21">
        <v>0.38147068880676072</v>
      </c>
      <c r="BN21">
        <v>0.29470999203493442</v>
      </c>
      <c r="BO21">
        <v>0.17988686988336219</v>
      </c>
      <c r="BP21">
        <v>0.42206379003080419</v>
      </c>
      <c r="BQ21">
        <v>0.46648861893197507</v>
      </c>
      <c r="BR21">
        <v>0.45504204231626411</v>
      </c>
      <c r="BS21">
        <v>0.39039259442786278</v>
      </c>
      <c r="BT21">
        <v>0.45898937964494352</v>
      </c>
      <c r="BU21">
        <v>2.4103216753511701E-2</v>
      </c>
      <c r="BV21">
        <v>0.1860223992364658</v>
      </c>
      <c r="BZ21">
        <v>0.10226231076950661</v>
      </c>
      <c r="CA21">
        <v>8.8397604795929133E-2</v>
      </c>
      <c r="CB21">
        <v>0.29297022667549649</v>
      </c>
      <c r="CC21">
        <v>0.24100437132706709</v>
      </c>
      <c r="CD21">
        <v>0.24666010216641329</v>
      </c>
      <c r="CE21">
        <v>0.2373554466031817</v>
      </c>
      <c r="CF21">
        <v>0.25374936905673362</v>
      </c>
      <c r="CG21">
        <v>0.29767947664330641</v>
      </c>
      <c r="CH21">
        <v>0.2165718649836145</v>
      </c>
      <c r="CI21">
        <v>0.23417942983887949</v>
      </c>
      <c r="CJ21">
        <v>0.2395737162824611</v>
      </c>
      <c r="CK21">
        <v>0.16002402111457589</v>
      </c>
      <c r="CL21">
        <v>0.39444724141010512</v>
      </c>
      <c r="CM21">
        <v>9.8060233551616208E-2</v>
      </c>
      <c r="CN21">
        <v>0.1994959038745262</v>
      </c>
      <c r="CO21">
        <v>7.486608099653734E-2</v>
      </c>
      <c r="CP21">
        <v>0.25655985735374848</v>
      </c>
      <c r="CQ21">
        <v>0.4236522440983721</v>
      </c>
      <c r="CR21">
        <v>3.972088427718355E-3</v>
      </c>
      <c r="CV21">
        <v>1.78340928576752E-3</v>
      </c>
      <c r="CW21">
        <v>0.38984606633546948</v>
      </c>
    </row>
    <row r="22" spans="1:101" x14ac:dyDescent="0.25">
      <c r="A22" t="s">
        <v>36</v>
      </c>
      <c r="C22">
        <v>0.40974998625965969</v>
      </c>
      <c r="D22">
        <v>3.6129625843068273E-2</v>
      </c>
      <c r="E22">
        <v>0.15810846898533429</v>
      </c>
      <c r="F22">
        <v>0.31132150369250261</v>
      </c>
      <c r="G22">
        <v>0.30393014007661262</v>
      </c>
      <c r="H22">
        <v>0.32020121565374637</v>
      </c>
      <c r="I22">
        <v>0.30149910685426462</v>
      </c>
      <c r="J22">
        <v>0.34036423783077502</v>
      </c>
      <c r="K22">
        <v>0.34781834166503928</v>
      </c>
      <c r="L22">
        <v>0.3150449847065992</v>
      </c>
      <c r="M22">
        <v>0.41664656626654251</v>
      </c>
      <c r="N22">
        <v>0.37613760790739942</v>
      </c>
      <c r="O22">
        <v>0.40365988295247218</v>
      </c>
      <c r="P22">
        <v>0.40544417103922492</v>
      </c>
      <c r="Q22">
        <v>0.30795430819514791</v>
      </c>
      <c r="R22">
        <v>0.34641608020905551</v>
      </c>
      <c r="S22">
        <v>0.39811834629171922</v>
      </c>
      <c r="T22">
        <v>0.33258940465299708</v>
      </c>
      <c r="U22">
        <v>0.20369600917180711</v>
      </c>
      <c r="V22">
        <v>0.27180684787429898</v>
      </c>
      <c r="W22">
        <v>0.14881673944490911</v>
      </c>
      <c r="AA22">
        <v>0.2572093902824214</v>
      </c>
      <c r="AB22">
        <v>0.28795617518005429</v>
      </c>
      <c r="AC22">
        <v>0.33107417333375849</v>
      </c>
      <c r="AD22">
        <v>0.32566244187954241</v>
      </c>
      <c r="AE22">
        <v>0.41286480130220132</v>
      </c>
      <c r="AF22">
        <v>0.3578891510567252</v>
      </c>
      <c r="AG22">
        <v>0.17200940322344849</v>
      </c>
      <c r="AH22">
        <v>0.15768274144289141</v>
      </c>
      <c r="AI22">
        <v>0.40411687614559</v>
      </c>
      <c r="AJ22">
        <v>0.36598891835236319</v>
      </c>
      <c r="AK22">
        <v>0.44093361561918898</v>
      </c>
      <c r="AL22">
        <v>0.12548461925269691</v>
      </c>
      <c r="AM22">
        <v>0.22201445378088061</v>
      </c>
      <c r="AN22">
        <v>0.35832910277704277</v>
      </c>
      <c r="AO22">
        <v>0.25200217852646312</v>
      </c>
      <c r="AP22">
        <v>0.47649912456149229</v>
      </c>
      <c r="AQ22">
        <v>0.36389371097762918</v>
      </c>
      <c r="AR22">
        <v>0.40259112451564621</v>
      </c>
      <c r="AS22">
        <v>0.44761483376309602</v>
      </c>
    </row>
    <row r="23" spans="1:101" x14ac:dyDescent="0.25">
      <c r="A23" t="s">
        <v>37</v>
      </c>
      <c r="C23">
        <v>0.38370054125321901</v>
      </c>
      <c r="D23">
        <v>8.4241873033826437E-2</v>
      </c>
      <c r="E23">
        <v>0.10616877983492699</v>
      </c>
      <c r="F23">
        <v>0.25207919682665519</v>
      </c>
      <c r="G23">
        <v>0.26187474248286979</v>
      </c>
      <c r="H23">
        <v>7.2584349189013381E-2</v>
      </c>
      <c r="I23">
        <v>0.44942623129337078</v>
      </c>
      <c r="J23">
        <v>0.23407142167148171</v>
      </c>
      <c r="K23">
        <v>0.2591429912432599</v>
      </c>
      <c r="L23">
        <v>0.33234616211867568</v>
      </c>
      <c r="M23">
        <v>0.46555375005465971</v>
      </c>
      <c r="N23">
        <v>0.43375911988128413</v>
      </c>
      <c r="O23">
        <v>0.41352862481601133</v>
      </c>
      <c r="P23">
        <v>0.36627477661009838</v>
      </c>
      <c r="Q23">
        <v>0.30878021389927401</v>
      </c>
      <c r="R23">
        <v>0.26288872535419311</v>
      </c>
      <c r="S23">
        <v>4.6347717745667101E-2</v>
      </c>
      <c r="T23">
        <v>9.7371559366345131E-2</v>
      </c>
      <c r="U23">
        <v>0.41615521208420031</v>
      </c>
      <c r="V23">
        <v>0.41828545954317392</v>
      </c>
      <c r="W23">
        <v>0.34380580270160721</v>
      </c>
      <c r="AA23">
        <v>0.43468425251254061</v>
      </c>
      <c r="AB23">
        <v>0.34979763030731509</v>
      </c>
      <c r="AC23">
        <v>0.23743575846517009</v>
      </c>
      <c r="AD23">
        <v>0.13047119081896119</v>
      </c>
      <c r="AE23">
        <v>0.22596796884551509</v>
      </c>
      <c r="AF23">
        <v>0.33728090430196489</v>
      </c>
      <c r="AG23">
        <v>0.41374031459865152</v>
      </c>
      <c r="AH23">
        <v>0.36093489108550347</v>
      </c>
      <c r="AI23">
        <v>0.41122728402207448</v>
      </c>
      <c r="AJ23">
        <v>0.3651489003388943</v>
      </c>
      <c r="AK23">
        <v>0.36447185366552748</v>
      </c>
      <c r="AL23">
        <v>0.21582423056536659</v>
      </c>
      <c r="AM23">
        <v>0.39422334743454379</v>
      </c>
      <c r="AN23">
        <v>0.42759989514074842</v>
      </c>
      <c r="AO23">
        <v>0.45292134061466388</v>
      </c>
      <c r="AP23">
        <v>0.34448380998593708</v>
      </c>
      <c r="AQ23">
        <v>0.39536160700144157</v>
      </c>
      <c r="AR23">
        <v>0.35392223197885991</v>
      </c>
      <c r="AS23">
        <v>0.38911141444456948</v>
      </c>
      <c r="BB23">
        <v>0.14860988770722861</v>
      </c>
      <c r="BC23">
        <v>0.1134084086492905</v>
      </c>
      <c r="BD23">
        <v>0.22305788827528941</v>
      </c>
      <c r="BE23">
        <v>3.3919595985414351E-2</v>
      </c>
      <c r="BF23">
        <v>0.1752738986384508</v>
      </c>
      <c r="BG23">
        <v>0.1091024346508188</v>
      </c>
      <c r="BH23">
        <v>0.30067316647062009</v>
      </c>
      <c r="BI23">
        <v>0.26223808991209852</v>
      </c>
      <c r="BJ23">
        <v>0.3885235751851287</v>
      </c>
      <c r="BK23">
        <v>0.33301775392407779</v>
      </c>
      <c r="BL23">
        <v>0.37963038189514231</v>
      </c>
      <c r="BM23">
        <v>0.44779530085700558</v>
      </c>
      <c r="BN23">
        <v>0.4196203458054194</v>
      </c>
      <c r="BO23">
        <v>0.4293510844490328</v>
      </c>
      <c r="BP23">
        <v>0.45127201774880932</v>
      </c>
      <c r="BQ23">
        <v>0.40904840673896509</v>
      </c>
      <c r="BR23">
        <v>0.33576475385405891</v>
      </c>
      <c r="BS23">
        <v>0.40728475148822391</v>
      </c>
      <c r="BT23">
        <v>0.12079757146482981</v>
      </c>
      <c r="BU23">
        <v>8.8970914119933325E-2</v>
      </c>
      <c r="BV23">
        <v>9.6329028996681686E-3</v>
      </c>
      <c r="BZ23">
        <v>4.6580973082397933E-2</v>
      </c>
      <c r="CA23">
        <v>0.2375239187541508</v>
      </c>
      <c r="CB23">
        <v>0.30334609709635407</v>
      </c>
      <c r="CC23">
        <v>0.19734054504527379</v>
      </c>
      <c r="CD23">
        <v>0.24930189388326809</v>
      </c>
      <c r="CE23">
        <v>0.11547406994128109</v>
      </c>
      <c r="CF23">
        <v>0.13264148489757679</v>
      </c>
      <c r="CG23">
        <v>0.15844265830925369</v>
      </c>
      <c r="CH23">
        <v>0.46015916307459193</v>
      </c>
      <c r="CI23">
        <v>0.44583891450041579</v>
      </c>
      <c r="CJ23">
        <v>0.28083443676697062</v>
      </c>
      <c r="CK23">
        <v>0.2449575607033854</v>
      </c>
      <c r="CL23">
        <v>0.2403644100562343</v>
      </c>
      <c r="CM23">
        <v>0.14327423026627401</v>
      </c>
      <c r="CN23">
        <v>0.26725776179911381</v>
      </c>
      <c r="CO23">
        <v>0.19958742381155359</v>
      </c>
      <c r="CP23">
        <v>0.24019032974768831</v>
      </c>
      <c r="CQ23">
        <v>0.41330677159176282</v>
      </c>
      <c r="CR23">
        <v>0.28806495338585641</v>
      </c>
      <c r="CV23">
        <v>0.18362262828284939</v>
      </c>
      <c r="CW23">
        <v>0.37503771559422622</v>
      </c>
    </row>
    <row r="24" spans="1:101" x14ac:dyDescent="0.25">
      <c r="A24" t="s">
        <v>38</v>
      </c>
      <c r="C24">
        <v>0.29889157197427701</v>
      </c>
      <c r="D24">
        <v>0.1088330450523366</v>
      </c>
      <c r="E24">
        <v>8.1029482119744214E-2</v>
      </c>
      <c r="F24">
        <v>0.1523802610586294</v>
      </c>
      <c r="G24">
        <v>0.19076592088482741</v>
      </c>
      <c r="H24">
        <v>9.7164171480276645E-2</v>
      </c>
      <c r="I24">
        <v>0.2680075822215322</v>
      </c>
      <c r="J24">
        <v>0.45290796245651838</v>
      </c>
      <c r="K24">
        <v>0.29475766873971349</v>
      </c>
      <c r="L24">
        <v>0.24459775095913069</v>
      </c>
      <c r="M24">
        <v>0.20031634546675769</v>
      </c>
      <c r="N24">
        <v>0.17211329123441171</v>
      </c>
      <c r="O24">
        <v>0.20768539359552429</v>
      </c>
      <c r="P24">
        <v>0.15776395141079419</v>
      </c>
      <c r="Q24">
        <v>0.16042413942025999</v>
      </c>
      <c r="R24">
        <v>0.17711968746651399</v>
      </c>
      <c r="S24">
        <v>0.43294168296572888</v>
      </c>
      <c r="T24">
        <v>0.42789601776106012</v>
      </c>
      <c r="U24">
        <v>0.40481809034750482</v>
      </c>
      <c r="V24">
        <v>0.43576320432513133</v>
      </c>
      <c r="W24">
        <v>0.13359173091499171</v>
      </c>
      <c r="AA24">
        <v>0.15656348762405631</v>
      </c>
      <c r="AB24">
        <v>0.23287918281377251</v>
      </c>
      <c r="AC24">
        <v>0.2311312270517768</v>
      </c>
      <c r="AD24">
        <v>0.11221350351159171</v>
      </c>
      <c r="AE24">
        <v>0.15602905482964491</v>
      </c>
      <c r="AF24">
        <v>0.29464503580726598</v>
      </c>
      <c r="AG24">
        <v>0.28926610275404468</v>
      </c>
      <c r="AH24">
        <v>0.1388261254362517</v>
      </c>
      <c r="AI24">
        <v>0.17742047507860259</v>
      </c>
      <c r="AJ24">
        <v>0.238788895526237</v>
      </c>
      <c r="AK24">
        <v>0.23260642505996701</v>
      </c>
      <c r="AL24">
        <v>0.210788833249239</v>
      </c>
      <c r="AM24">
        <v>0.31166604458721081</v>
      </c>
      <c r="AN24">
        <v>0.31673498761895219</v>
      </c>
      <c r="AO24">
        <v>0.33934201903772759</v>
      </c>
      <c r="AP24">
        <v>0.29844909531947128</v>
      </c>
      <c r="AQ24">
        <v>0.165101595581328</v>
      </c>
      <c r="AR24">
        <v>0.1914029880128707</v>
      </c>
      <c r="AS24">
        <v>8.2923293147840346E-2</v>
      </c>
      <c r="AW24">
        <v>7.3806462307482848E-2</v>
      </c>
      <c r="AX24">
        <v>0.41424687205032512</v>
      </c>
      <c r="BB24">
        <v>0.42937261308292729</v>
      </c>
      <c r="BC24">
        <v>9.4899550525008133E-2</v>
      </c>
      <c r="BD24">
        <v>0.10145687853126199</v>
      </c>
      <c r="BE24">
        <v>0.36361610224362939</v>
      </c>
      <c r="BF24">
        <v>0.32559820136744549</v>
      </c>
      <c r="BG24">
        <v>0.31673528966385017</v>
      </c>
      <c r="BH24">
        <v>0.42522710726561791</v>
      </c>
      <c r="BI24">
        <v>0.30500711901126049</v>
      </c>
      <c r="BJ24">
        <v>0.22835989942459259</v>
      </c>
      <c r="BK24">
        <v>0.45647694851903042</v>
      </c>
      <c r="BL24">
        <v>0.35353238797691638</v>
      </c>
      <c r="BM24">
        <v>0.34893645172248711</v>
      </c>
      <c r="BN24">
        <v>0.31298692784870308</v>
      </c>
      <c r="BO24">
        <v>0.31442664473136622</v>
      </c>
      <c r="BP24">
        <v>0.39573094659814961</v>
      </c>
      <c r="BQ24">
        <v>0.2851342475977624</v>
      </c>
      <c r="BR24">
        <v>0.11033986755210889</v>
      </c>
      <c r="BS24">
        <v>0.24164960410694911</v>
      </c>
      <c r="BT24">
        <v>0.36763354338028659</v>
      </c>
      <c r="BU24">
        <v>0.41692960605913759</v>
      </c>
      <c r="BV24">
        <v>0.39042519530995251</v>
      </c>
      <c r="BZ24">
        <v>0.37171311107953109</v>
      </c>
      <c r="CA24">
        <v>0.41798847640052339</v>
      </c>
      <c r="CB24">
        <v>0.25410072524235999</v>
      </c>
      <c r="CC24">
        <v>0.278184582909831</v>
      </c>
      <c r="CD24">
        <v>0.26194966529703112</v>
      </c>
      <c r="CE24">
        <v>0.32676038298368137</v>
      </c>
      <c r="CF24">
        <v>0.33327873439254652</v>
      </c>
      <c r="CG24">
        <v>0.3141924712332419</v>
      </c>
      <c r="CH24">
        <v>0.3465662989508782</v>
      </c>
      <c r="CI24">
        <v>0.2106479004316528</v>
      </c>
      <c r="CJ24">
        <v>0.25915938792462317</v>
      </c>
      <c r="CK24">
        <v>0.23383188008893949</v>
      </c>
      <c r="CL24">
        <v>0.273396339814998</v>
      </c>
      <c r="CM24">
        <v>0.35356104341503491</v>
      </c>
      <c r="CN24">
        <v>0.33584963319978922</v>
      </c>
      <c r="CO24">
        <v>0.37594828389312851</v>
      </c>
      <c r="CP24">
        <v>0.17047307193505151</v>
      </c>
      <c r="CQ24">
        <v>7.6187839069788904E-2</v>
      </c>
      <c r="CR24">
        <v>0.19996392085277401</v>
      </c>
    </row>
    <row r="25" spans="1:101" x14ac:dyDescent="0.25">
      <c r="A25" t="s">
        <v>39</v>
      </c>
      <c r="C25">
        <v>0.40969818974663491</v>
      </c>
      <c r="D25">
        <v>1.4900454856373879E-3</v>
      </c>
      <c r="E25">
        <v>2.7751448445530302E-2</v>
      </c>
      <c r="F25">
        <v>0.21326835177946099</v>
      </c>
      <c r="G25">
        <v>0.31847163532557071</v>
      </c>
      <c r="H25">
        <v>0.31122977366710092</v>
      </c>
      <c r="I25">
        <v>0.34665195394626441</v>
      </c>
      <c r="J25">
        <v>0.43813191734045531</v>
      </c>
      <c r="K25">
        <v>0.32206149432693182</v>
      </c>
      <c r="L25">
        <v>0.32494081325617102</v>
      </c>
      <c r="M25">
        <v>0.41553681168367468</v>
      </c>
      <c r="N25">
        <v>0.43981852616104139</v>
      </c>
      <c r="O25">
        <v>0.24150227044954289</v>
      </c>
      <c r="P25">
        <v>0.1963811304899879</v>
      </c>
      <c r="Q25">
        <v>0.19294248719555551</v>
      </c>
      <c r="R25">
        <v>0.25348591688982419</v>
      </c>
      <c r="S25">
        <v>0.3021364149901633</v>
      </c>
      <c r="T25">
        <v>0.40646043878845589</v>
      </c>
      <c r="U25">
        <v>6.2639381777779488E-2</v>
      </c>
      <c r="V25">
        <v>2.020520148861259E-2</v>
      </c>
      <c r="W25">
        <v>9.8001576332262572E-2</v>
      </c>
      <c r="AA25">
        <v>0.1041075199971039</v>
      </c>
      <c r="AB25">
        <v>0.26787296489398599</v>
      </c>
      <c r="AC25">
        <v>0.39558760484206329</v>
      </c>
      <c r="AD25">
        <v>0.26163244980802969</v>
      </c>
      <c r="AE25">
        <v>0.2309900707240197</v>
      </c>
      <c r="AF25">
        <v>0.13654991526605939</v>
      </c>
      <c r="AG25">
        <v>0.32654840645264588</v>
      </c>
      <c r="AH25">
        <v>0.1043983359030586</v>
      </c>
      <c r="AI25">
        <v>0.1505350113322852</v>
      </c>
      <c r="AJ25">
        <v>6.0633232710926438E-2</v>
      </c>
      <c r="AK25">
        <v>0.2426674582860581</v>
      </c>
      <c r="AL25">
        <v>0.39511034556654778</v>
      </c>
      <c r="AM25">
        <v>0.2084226706585604</v>
      </c>
      <c r="AN25">
        <v>0.2477964402790091</v>
      </c>
      <c r="AO25">
        <v>0.26590748632989758</v>
      </c>
      <c r="AP25">
        <v>0.12145571850983029</v>
      </c>
      <c r="AQ25">
        <v>0.4697727703783463</v>
      </c>
      <c r="AR25">
        <v>0.48548478404054352</v>
      </c>
      <c r="AS25">
        <v>6.2487955908870019E-2</v>
      </c>
      <c r="AW25">
        <v>2.1543859969805489E-3</v>
      </c>
      <c r="AX25">
        <v>0.44334139615670598</v>
      </c>
      <c r="BB25">
        <v>0.28609295463228268</v>
      </c>
      <c r="BC25">
        <v>3.2396347013051038E-2</v>
      </c>
      <c r="BD25">
        <v>3.390254077012593E-2</v>
      </c>
      <c r="BE25">
        <v>1.5167486262818211E-2</v>
      </c>
      <c r="BF25">
        <v>0.35700879757428478</v>
      </c>
      <c r="BG25">
        <v>0.2593574819483902</v>
      </c>
      <c r="BH25">
        <v>0.26442362687761439</v>
      </c>
      <c r="BI25">
        <v>0.27705754168334978</v>
      </c>
      <c r="BJ25">
        <v>0.31011773284319871</v>
      </c>
      <c r="BK25">
        <v>0.29464575654482938</v>
      </c>
      <c r="BL25">
        <v>0.45482517463201899</v>
      </c>
      <c r="BM25">
        <v>0.42669522291545459</v>
      </c>
      <c r="BN25">
        <v>0.43191750404968032</v>
      </c>
      <c r="BO25">
        <v>0.44781306232931972</v>
      </c>
      <c r="BP25">
        <v>0.38094382782037522</v>
      </c>
      <c r="BQ25">
        <v>0.35630998495257088</v>
      </c>
      <c r="BR25">
        <v>0.36362436303507578</v>
      </c>
      <c r="BS25">
        <v>0.35196684218701563</v>
      </c>
      <c r="BT25">
        <v>0.35320529200300982</v>
      </c>
      <c r="BU25">
        <v>0.34998746356606553</v>
      </c>
      <c r="BV25">
        <v>7.5905888294063046E-3</v>
      </c>
      <c r="BZ25">
        <v>8.9104541081566332E-2</v>
      </c>
      <c r="CA25">
        <v>9.8231559907623889E-3</v>
      </c>
      <c r="CB25">
        <v>0.39679095231771888</v>
      </c>
      <c r="CC25">
        <v>0.33461735452900487</v>
      </c>
      <c r="CD25">
        <v>3.8939844223488368E-2</v>
      </c>
      <c r="CE25">
        <v>1.263865541780337E-2</v>
      </c>
      <c r="CF25">
        <v>0.45701863608360288</v>
      </c>
      <c r="CG25">
        <v>0.34594328882291769</v>
      </c>
      <c r="CH25">
        <v>0.27422377203077541</v>
      </c>
      <c r="CI25">
        <v>0.1473499767086735</v>
      </c>
      <c r="CJ25">
        <v>0.37631932191770268</v>
      </c>
      <c r="CK25">
        <v>0.26554987600606378</v>
      </c>
      <c r="CL25">
        <v>0.2018221762575729</v>
      </c>
      <c r="CM25">
        <v>9.2397047799795504E-2</v>
      </c>
      <c r="CN25">
        <v>0.181996852737355</v>
      </c>
      <c r="CO25">
        <v>0.1065320181779974</v>
      </c>
      <c r="CP25">
        <v>0.3792935576188099</v>
      </c>
      <c r="CQ25">
        <v>0.38672547267313978</v>
      </c>
      <c r="CR25">
        <v>0.4565269436667635</v>
      </c>
    </row>
    <row r="26" spans="1:101" x14ac:dyDescent="0.25">
      <c r="A26" t="s">
        <v>40</v>
      </c>
      <c r="C26">
        <v>0.43371600194377041</v>
      </c>
      <c r="D26">
        <v>0.13637924661428619</v>
      </c>
      <c r="E26">
        <v>0.30245324099944099</v>
      </c>
      <c r="F26">
        <v>0.17300211805658869</v>
      </c>
      <c r="G26">
        <v>0.28478545652326342</v>
      </c>
      <c r="H26">
        <v>0.1200810875447537</v>
      </c>
      <c r="I26">
        <v>0.32740117752573139</v>
      </c>
      <c r="J26">
        <v>0.24409543956799301</v>
      </c>
      <c r="K26">
        <v>0.32869113218915552</v>
      </c>
      <c r="L26">
        <v>0.32485215502615389</v>
      </c>
      <c r="M26">
        <v>0.25481682552535773</v>
      </c>
      <c r="N26">
        <v>0.29721731740346419</v>
      </c>
      <c r="O26">
        <v>0.26877379567352078</v>
      </c>
      <c r="P26">
        <v>0.2110785712326109</v>
      </c>
      <c r="Q26">
        <v>9.8270808829935163E-2</v>
      </c>
      <c r="R26">
        <v>0.35093525650763041</v>
      </c>
      <c r="S26">
        <v>0.35408426223160971</v>
      </c>
      <c r="T26">
        <v>0.4054180355206865</v>
      </c>
      <c r="U26">
        <v>0.26858656533675901</v>
      </c>
      <c r="V26">
        <v>0.38322617594676728</v>
      </c>
      <c r="W26">
        <v>0.40928382950728331</v>
      </c>
      <c r="AA26">
        <v>0.35799501209908419</v>
      </c>
      <c r="AB26">
        <v>0.2693748456412467</v>
      </c>
      <c r="AC26">
        <v>0.35110802810548691</v>
      </c>
      <c r="AD26">
        <v>0.42527758367943302</v>
      </c>
      <c r="AE26">
        <v>0.22245346412284189</v>
      </c>
      <c r="AF26">
        <v>0.21654006990464431</v>
      </c>
      <c r="AG26">
        <v>0.1122331033921103</v>
      </c>
      <c r="AH26">
        <v>0.22997429890095941</v>
      </c>
      <c r="AI26">
        <v>0.24199938203865709</v>
      </c>
      <c r="AJ26">
        <v>0.16827676577605591</v>
      </c>
      <c r="AK26">
        <v>0.26013551699577531</v>
      </c>
      <c r="AL26">
        <v>0.23123904729224359</v>
      </c>
      <c r="AM26">
        <v>0.206537527696846</v>
      </c>
      <c r="AN26">
        <v>0.29337566623793843</v>
      </c>
      <c r="AO26">
        <v>0.38747389533497612</v>
      </c>
      <c r="AP26">
        <v>0.37489921014402849</v>
      </c>
      <c r="AQ26">
        <v>0.39488843975205079</v>
      </c>
      <c r="AR26">
        <v>0.30968559899163739</v>
      </c>
      <c r="AS26">
        <v>0.24423993569607641</v>
      </c>
      <c r="AW26">
        <v>0.2077986652775721</v>
      </c>
      <c r="AX26">
        <v>0.43630623942822822</v>
      </c>
      <c r="BB26">
        <v>0.33618034181630108</v>
      </c>
      <c r="BC26">
        <v>9.4250496362268329E-2</v>
      </c>
      <c r="BD26">
        <v>0.11727180851508839</v>
      </c>
      <c r="BE26">
        <v>0.27798329455856569</v>
      </c>
      <c r="BF26">
        <v>0.28501012523749097</v>
      </c>
      <c r="BG26">
        <v>0.40277121207724442</v>
      </c>
      <c r="BH26">
        <v>0.3596820431799429</v>
      </c>
      <c r="BI26">
        <v>0.46465451803386493</v>
      </c>
      <c r="BJ26">
        <v>0.44446342892810498</v>
      </c>
      <c r="BK26">
        <v>0.42371599243634162</v>
      </c>
      <c r="BL26">
        <v>0.33047342520800421</v>
      </c>
      <c r="BM26">
        <v>0.40175647409808501</v>
      </c>
      <c r="BN26">
        <v>0.4395273666189915</v>
      </c>
      <c r="BO26">
        <v>0.2231127049341026</v>
      </c>
      <c r="BP26">
        <v>0.22442281089152541</v>
      </c>
      <c r="BQ26">
        <v>0.25859796740168339</v>
      </c>
      <c r="BR26">
        <v>0.39128760959632702</v>
      </c>
      <c r="BS26">
        <v>0.39089536863288699</v>
      </c>
      <c r="BT26">
        <v>0.22946126081197099</v>
      </c>
      <c r="BU26">
        <v>0.19131696966900119</v>
      </c>
      <c r="BV26">
        <v>0.30307451501671029</v>
      </c>
      <c r="BZ26">
        <v>0.14888154970181061</v>
      </c>
      <c r="CA26">
        <v>0.27312610244218849</v>
      </c>
      <c r="CB26">
        <v>0.26178831811190478</v>
      </c>
      <c r="CC26">
        <v>0.22568026365226049</v>
      </c>
      <c r="CD26">
        <v>0.34224493043020682</v>
      </c>
      <c r="CE26">
        <v>0.31234319645720771</v>
      </c>
      <c r="CF26">
        <v>0.35577819708334579</v>
      </c>
      <c r="CG26">
        <v>0.18883853752418411</v>
      </c>
      <c r="CH26">
        <v>0.29218969170955672</v>
      </c>
      <c r="CI26">
        <v>0.23417491889708211</v>
      </c>
      <c r="CJ26">
        <v>0.36769296663929463</v>
      </c>
      <c r="CK26">
        <v>0.20337846206563881</v>
      </c>
      <c r="CL26">
        <v>0.38763266547524799</v>
      </c>
      <c r="CM26">
        <v>0.28163949346982819</v>
      </c>
      <c r="CN26">
        <v>0.2789529904781391</v>
      </c>
      <c r="CO26">
        <v>0.40022678227704939</v>
      </c>
      <c r="CP26">
        <v>0.33004113111706129</v>
      </c>
      <c r="CQ26">
        <v>0.2300763111785627</v>
      </c>
      <c r="CR26">
        <v>0.38811783139470712</v>
      </c>
    </row>
    <row r="27" spans="1:101" x14ac:dyDescent="0.25">
      <c r="A27" t="s">
        <v>41</v>
      </c>
      <c r="C27">
        <v>0.43450539850160552</v>
      </c>
      <c r="D27">
        <v>1.3659359580884399E-3</v>
      </c>
      <c r="E27">
        <v>1.287827026150151E-2</v>
      </c>
      <c r="F27">
        <v>0.1140265241695719</v>
      </c>
      <c r="G27">
        <v>0.3744240765430103</v>
      </c>
      <c r="H27">
        <v>0.2298942162712565</v>
      </c>
      <c r="I27">
        <v>0.42274502292652238</v>
      </c>
      <c r="J27">
        <v>0.1143193083534732</v>
      </c>
      <c r="K27">
        <v>0.1739418187315811</v>
      </c>
      <c r="L27">
        <v>0.20556768992942959</v>
      </c>
      <c r="M27">
        <v>0.4141556732074308</v>
      </c>
      <c r="N27">
        <v>0.29364179173191618</v>
      </c>
      <c r="O27">
        <v>0.40982029973600742</v>
      </c>
      <c r="P27">
        <v>0.35581133884117311</v>
      </c>
      <c r="Q27">
        <v>0.3002804419419704</v>
      </c>
      <c r="R27">
        <v>0.30678576097326798</v>
      </c>
      <c r="S27">
        <v>0.38824475218075399</v>
      </c>
      <c r="T27">
        <v>0.28047677334376891</v>
      </c>
      <c r="U27">
        <v>0.40492118115367098</v>
      </c>
      <c r="V27">
        <v>0.13814754152565589</v>
      </c>
      <c r="W27">
        <v>0.25918521247702869</v>
      </c>
      <c r="AA27">
        <v>0.25401108506047593</v>
      </c>
      <c r="AB27">
        <v>0.29174412993895538</v>
      </c>
      <c r="AC27">
        <v>0.23725980265054819</v>
      </c>
      <c r="AD27">
        <v>0.21312182813981631</v>
      </c>
      <c r="AE27">
        <v>0.3433258469248015</v>
      </c>
      <c r="AF27">
        <v>0.46165945560293892</v>
      </c>
      <c r="AG27">
        <v>0.40402086180794078</v>
      </c>
      <c r="AH27">
        <v>0.32364055108166812</v>
      </c>
      <c r="AI27">
        <v>0.44456551401631389</v>
      </c>
      <c r="AJ27">
        <v>0.37688781440421659</v>
      </c>
      <c r="AK27">
        <v>0.13547707964918651</v>
      </c>
      <c r="AL27">
        <v>4.5842399990012973E-2</v>
      </c>
      <c r="AM27">
        <v>0.24265185313668419</v>
      </c>
      <c r="AN27">
        <v>0.1718478909390895</v>
      </c>
      <c r="AO27">
        <v>0.20438905820026809</v>
      </c>
      <c r="AP27">
        <v>0.21033792139460891</v>
      </c>
      <c r="AQ27">
        <v>0.19079679056018059</v>
      </c>
      <c r="AR27">
        <v>0.35174751678131372</v>
      </c>
      <c r="AS27">
        <v>1.5817885501980329E-2</v>
      </c>
      <c r="AW27">
        <v>2.1543859969805489E-3</v>
      </c>
      <c r="AX27">
        <v>0.39116269867881509</v>
      </c>
      <c r="BB27">
        <v>0.34526509964293312</v>
      </c>
      <c r="BC27">
        <v>7.646328998156004E-4</v>
      </c>
      <c r="BD27">
        <v>8.3207392189037985E-3</v>
      </c>
      <c r="BE27">
        <v>0.3045441368595973</v>
      </c>
      <c r="BF27">
        <v>0.38963737467542658</v>
      </c>
      <c r="BG27">
        <v>0.39356352797734712</v>
      </c>
      <c r="BH27">
        <v>0.36668669865334352</v>
      </c>
      <c r="BI27">
        <v>0.45006326691104181</v>
      </c>
      <c r="BJ27">
        <v>0.39744689433968072</v>
      </c>
      <c r="BK27">
        <v>0.34027869206648481</v>
      </c>
      <c r="BL27">
        <v>0.36470069302032149</v>
      </c>
      <c r="BM27">
        <v>0.46308554550960751</v>
      </c>
      <c r="BN27">
        <v>0.34477120846742487</v>
      </c>
      <c r="BO27">
        <v>0.19054322164791759</v>
      </c>
      <c r="BP27">
        <v>0.40120241565127712</v>
      </c>
      <c r="BQ27">
        <v>0.35458781270802758</v>
      </c>
      <c r="BR27">
        <v>0.29343720303125892</v>
      </c>
      <c r="BS27">
        <v>0.13672848431224069</v>
      </c>
      <c r="BT27">
        <v>0.3030353828140504</v>
      </c>
      <c r="BU27">
        <v>0.32356360754088298</v>
      </c>
      <c r="BV27">
        <v>0.18900243560572669</v>
      </c>
      <c r="BZ27">
        <v>0.13804207289857001</v>
      </c>
      <c r="CA27">
        <v>4.4309588045945529E-2</v>
      </c>
      <c r="CB27">
        <v>0.14419623345907279</v>
      </c>
      <c r="CC27">
        <v>0.18734895436176649</v>
      </c>
      <c r="CD27">
        <v>0.27978147358270211</v>
      </c>
      <c r="CE27">
        <v>0.12735584884009549</v>
      </c>
      <c r="CF27">
        <v>0.1071023476954763</v>
      </c>
      <c r="CG27">
        <v>0.17411837425005311</v>
      </c>
      <c r="CH27">
        <v>0.25891728386315721</v>
      </c>
      <c r="CI27">
        <v>0.11338583229932871</v>
      </c>
      <c r="CJ27">
        <v>0.36792335949686988</v>
      </c>
      <c r="CK27">
        <v>0.26115138545093591</v>
      </c>
      <c r="CL27">
        <v>0.1427019276046271</v>
      </c>
      <c r="CM27">
        <v>0.44839569965658588</v>
      </c>
      <c r="CN27">
        <v>0.39484730130366208</v>
      </c>
      <c r="CO27">
        <v>0.42097432436476151</v>
      </c>
      <c r="CP27">
        <v>0.26543564468706882</v>
      </c>
      <c r="CQ27">
        <v>0.1335757570748311</v>
      </c>
      <c r="CR27">
        <v>0.17358289795512649</v>
      </c>
    </row>
    <row r="28" spans="1:101" x14ac:dyDescent="0.25">
      <c r="A28" t="s">
        <v>42</v>
      </c>
      <c r="C28">
        <v>0.35015913474109689</v>
      </c>
      <c r="D28">
        <v>7.7768206826034081E-2</v>
      </c>
      <c r="E28">
        <v>8.1329241419719533E-2</v>
      </c>
      <c r="F28">
        <v>9.6811715989741226E-2</v>
      </c>
      <c r="G28">
        <v>0.26215284418907242</v>
      </c>
      <c r="H28">
        <v>0.424211815016585</v>
      </c>
      <c r="I28">
        <v>0.34897980068080531</v>
      </c>
      <c r="J28">
        <v>0.30982133234357873</v>
      </c>
      <c r="K28">
        <v>0.20570183732370709</v>
      </c>
      <c r="L28">
        <v>0.35384254222740558</v>
      </c>
      <c r="M28">
        <v>0.24944917686805279</v>
      </c>
      <c r="N28">
        <v>0.29433471071713257</v>
      </c>
      <c r="O28">
        <v>0.32862929010233688</v>
      </c>
      <c r="P28">
        <v>0.3800471864472561</v>
      </c>
      <c r="Q28">
        <v>0.35947147114282152</v>
      </c>
      <c r="R28">
        <v>0.14214827710998351</v>
      </c>
      <c r="S28">
        <v>0.2374058168641377</v>
      </c>
      <c r="T28">
        <v>0.40385319520321278</v>
      </c>
      <c r="U28">
        <v>0.2409606898260393</v>
      </c>
      <c r="V28">
        <v>0.14725240921848329</v>
      </c>
      <c r="W28">
        <v>0.12828748171733309</v>
      </c>
      <c r="AA28">
        <v>0.1313772250842262</v>
      </c>
      <c r="AB28">
        <v>0.20856129900835929</v>
      </c>
      <c r="AC28">
        <v>9.7491309518494829E-2</v>
      </c>
      <c r="AD28">
        <v>6.054236642710828E-2</v>
      </c>
      <c r="AE28">
        <v>0.1030436427543831</v>
      </c>
      <c r="AF28">
        <v>0.1441351972476736</v>
      </c>
      <c r="AG28">
        <v>0.14450316005082209</v>
      </c>
      <c r="AH28">
        <v>0.25114661762124579</v>
      </c>
      <c r="AI28">
        <v>0.1295882362669783</v>
      </c>
      <c r="AJ28">
        <v>1.9555009917830882E-3</v>
      </c>
      <c r="AK28">
        <v>0.29577602718951168</v>
      </c>
      <c r="AL28">
        <v>0.1978279366012427</v>
      </c>
      <c r="AM28">
        <v>0.22482575979468389</v>
      </c>
      <c r="AN28">
        <v>0.30630299391398752</v>
      </c>
      <c r="AO28">
        <v>0.1258148261540086</v>
      </c>
      <c r="AP28">
        <v>0.17423018290135189</v>
      </c>
      <c r="AQ28">
        <v>0.21482071146621151</v>
      </c>
      <c r="AR28">
        <v>0.2486220490067734</v>
      </c>
      <c r="AS28">
        <v>0.17318585782825541</v>
      </c>
      <c r="AW28">
        <v>8.6860958274278366E-2</v>
      </c>
      <c r="AX28">
        <v>0.4287242444881515</v>
      </c>
    </row>
    <row r="29" spans="1:101" x14ac:dyDescent="0.25">
      <c r="A29" t="s">
        <v>43</v>
      </c>
      <c r="BB29">
        <v>0.38682740450528802</v>
      </c>
      <c r="BC29">
        <v>7.646328998156004E-4</v>
      </c>
      <c r="BD29">
        <v>4.7477599791533022E-2</v>
      </c>
      <c r="BE29">
        <v>0.35405084306643531</v>
      </c>
      <c r="BF29">
        <v>0.39306499373132298</v>
      </c>
      <c r="BG29">
        <v>0.3528341150010903</v>
      </c>
      <c r="BH29">
        <v>0.37584047605160442</v>
      </c>
      <c r="BI29">
        <v>0.29677893751753331</v>
      </c>
      <c r="BJ29">
        <v>0.37919685977391637</v>
      </c>
      <c r="BK29">
        <v>0.33898458968742928</v>
      </c>
      <c r="BL29">
        <v>0.3168254949323922</v>
      </c>
      <c r="BM29">
        <v>0.37228713870486629</v>
      </c>
      <c r="BN29">
        <v>0.37782855550316768</v>
      </c>
      <c r="BO29">
        <v>0.3090958059484803</v>
      </c>
      <c r="BP29">
        <v>8.2383832379313612E-2</v>
      </c>
      <c r="BQ29">
        <v>0.27285711343064423</v>
      </c>
      <c r="BR29">
        <v>0.36067772382109431</v>
      </c>
      <c r="BS29">
        <v>0.2169556993531839</v>
      </c>
      <c r="BT29">
        <v>0.25225814217995252</v>
      </c>
      <c r="BU29">
        <v>0.20764277323382599</v>
      </c>
      <c r="BV29">
        <v>0.14949147680760039</v>
      </c>
      <c r="BZ29">
        <v>9.4756973820370835E-2</v>
      </c>
      <c r="CA29">
        <v>0.31271557470142453</v>
      </c>
      <c r="CB29">
        <v>0.19484163559038131</v>
      </c>
      <c r="CC29">
        <v>0.1346876513664467</v>
      </c>
      <c r="CD29">
        <v>6.6863683350401895E-2</v>
      </c>
      <c r="CE29">
        <v>0.2071621123407783</v>
      </c>
      <c r="CF29">
        <v>0.22939171391836441</v>
      </c>
      <c r="CG29">
        <v>0.1151907019186184</v>
      </c>
      <c r="CH29">
        <v>0.34421421097628402</v>
      </c>
      <c r="CI29">
        <v>0.32836323655597233</v>
      </c>
      <c r="CJ29">
        <v>0.32327339301526509</v>
      </c>
      <c r="CK29">
        <v>0.41395722240287081</v>
      </c>
      <c r="CL29">
        <v>0.39539952785052129</v>
      </c>
      <c r="CM29">
        <v>0.33887078136583582</v>
      </c>
      <c r="CN29">
        <v>0.26218542320336552</v>
      </c>
      <c r="CO29">
        <v>0.33015979183339772</v>
      </c>
      <c r="CP29">
        <v>0.2362351307786002</v>
      </c>
      <c r="CQ29">
        <v>0.25903937574478519</v>
      </c>
      <c r="CR29">
        <v>0.26379949934096919</v>
      </c>
    </row>
    <row r="30" spans="1:101" x14ac:dyDescent="0.25">
      <c r="A30" t="s">
        <v>44</v>
      </c>
      <c r="C30">
        <v>0.31553964957773001</v>
      </c>
      <c r="D30">
        <v>1.4900454856373879E-3</v>
      </c>
      <c r="E30">
        <v>4.2488958766805857E-3</v>
      </c>
      <c r="F30">
        <v>0.31516741552752048</v>
      </c>
      <c r="G30">
        <v>0.36095001954326739</v>
      </c>
      <c r="H30">
        <v>0.35733360105950751</v>
      </c>
      <c r="I30">
        <v>0.38081763717939721</v>
      </c>
      <c r="J30">
        <v>0.33612187332548532</v>
      </c>
      <c r="K30">
        <v>0.29764742465406702</v>
      </c>
      <c r="L30">
        <v>0.26718506857226931</v>
      </c>
      <c r="M30">
        <v>0.39783651194934139</v>
      </c>
      <c r="N30">
        <v>0.35365279654745518</v>
      </c>
      <c r="O30">
        <v>0.13128012495620561</v>
      </c>
      <c r="P30">
        <v>0.16047659106264409</v>
      </c>
      <c r="Q30">
        <v>0.35059881735099158</v>
      </c>
      <c r="R30">
        <v>0.1956621048520194</v>
      </c>
      <c r="S30">
        <v>0.27106535051467562</v>
      </c>
      <c r="T30">
        <v>0.40301455897494592</v>
      </c>
      <c r="U30">
        <v>6.6188107593528014E-2</v>
      </c>
      <c r="V30">
        <v>0.10591768725756651</v>
      </c>
      <c r="W30">
        <v>0.28876126563460969</v>
      </c>
      <c r="AA30">
        <v>0.25163552004721701</v>
      </c>
      <c r="AB30">
        <v>0.31779602570689741</v>
      </c>
      <c r="AC30">
        <v>0.43483792466889493</v>
      </c>
      <c r="AD30">
        <v>0.15494533536541341</v>
      </c>
      <c r="AE30">
        <v>0.1092967273977947</v>
      </c>
      <c r="AF30">
        <v>0.18542943585774899</v>
      </c>
      <c r="AG30">
        <v>0.32168573090577179</v>
      </c>
      <c r="AH30">
        <v>0.31073830158867938</v>
      </c>
      <c r="AI30">
        <v>0.3330719601132589</v>
      </c>
      <c r="AJ30">
        <v>0.33026380743845463</v>
      </c>
      <c r="AK30">
        <v>0.38312867395922728</v>
      </c>
      <c r="AL30">
        <v>0.23182970290925581</v>
      </c>
      <c r="AM30">
        <v>0.26343583573338669</v>
      </c>
      <c r="AN30">
        <v>0.215810754253566</v>
      </c>
      <c r="AO30">
        <v>1.2257159941450921E-2</v>
      </c>
      <c r="AP30">
        <v>7.8163335016980987E-2</v>
      </c>
      <c r="AQ30">
        <v>8.3143393980984193E-2</v>
      </c>
      <c r="AR30">
        <v>8.0542539605283001E-3</v>
      </c>
      <c r="AS30">
        <v>0.15234459693553321</v>
      </c>
      <c r="AW30">
        <v>0.1133843784929051</v>
      </c>
      <c r="AX30">
        <v>0.36700913196752782</v>
      </c>
      <c r="BB30">
        <v>0.29624168887883379</v>
      </c>
      <c r="BC30">
        <v>4.2519536940198291E-2</v>
      </c>
      <c r="BD30">
        <v>1.4616519732368461E-2</v>
      </c>
      <c r="BE30">
        <v>8.9321674722326605E-2</v>
      </c>
      <c r="BF30">
        <v>0.40249976131951137</v>
      </c>
      <c r="BG30">
        <v>0.32543945301817079</v>
      </c>
      <c r="BH30">
        <v>0.1062666384099562</v>
      </c>
      <c r="BI30">
        <v>9.3593479281684447E-2</v>
      </c>
      <c r="BJ30">
        <v>0.31194335988043831</v>
      </c>
      <c r="BK30">
        <v>0.31169837099426312</v>
      </c>
      <c r="BL30">
        <v>0.29775576317045949</v>
      </c>
      <c r="BM30">
        <v>0.29860480601778389</v>
      </c>
      <c r="BN30">
        <v>0.38569407412603979</v>
      </c>
      <c r="BO30">
        <v>0.42383184126477258</v>
      </c>
      <c r="BP30">
        <v>9.8231559907623889E-3</v>
      </c>
      <c r="BQ30">
        <v>2.5274636445281971E-2</v>
      </c>
      <c r="BR30">
        <v>0.33366500649293318</v>
      </c>
      <c r="BS30">
        <v>0.2117887767150633</v>
      </c>
      <c r="BT30">
        <v>0.27059540916502323</v>
      </c>
      <c r="BU30">
        <v>0.28518108502864448</v>
      </c>
      <c r="BV30">
        <v>2.5193934947523561E-2</v>
      </c>
      <c r="BZ30">
        <v>0.10855148124648881</v>
      </c>
      <c r="CA30">
        <v>0.42991317875025148</v>
      </c>
      <c r="CB30">
        <v>0.33325494551336982</v>
      </c>
      <c r="CC30">
        <v>0.32866549656331318</v>
      </c>
      <c r="CD30">
        <v>0.36010788594150761</v>
      </c>
      <c r="CE30">
        <v>0.38257582389854322</v>
      </c>
      <c r="CF30">
        <v>0.34062782354979232</v>
      </c>
      <c r="CG30">
        <v>0.20778197422217601</v>
      </c>
      <c r="CH30">
        <v>0.318181540242779</v>
      </c>
      <c r="CI30">
        <v>0.27507386844350418</v>
      </c>
      <c r="CJ30">
        <v>0.45511869353459272</v>
      </c>
      <c r="CK30">
        <v>0.38295898226413</v>
      </c>
      <c r="CL30">
        <v>0.35265754415361988</v>
      </c>
      <c r="CM30">
        <v>0.43657852668240532</v>
      </c>
      <c r="CN30">
        <v>0.23451351963486561</v>
      </c>
      <c r="CO30">
        <v>9.9758163548646417E-2</v>
      </c>
      <c r="CP30">
        <v>3.6811223336118061E-2</v>
      </c>
      <c r="CQ30">
        <v>0.12707382230143779</v>
      </c>
      <c r="CR30">
        <v>0.40495889912449901</v>
      </c>
    </row>
    <row r="31" spans="1:101" x14ac:dyDescent="0.25">
      <c r="A31" t="s">
        <v>45</v>
      </c>
      <c r="C31">
        <v>0.3124512178172652</v>
      </c>
      <c r="D31">
        <v>1.4900454856373879E-3</v>
      </c>
      <c r="E31">
        <v>5.7489994435594013E-3</v>
      </c>
      <c r="F31">
        <v>0.38101128722986821</v>
      </c>
      <c r="G31">
        <v>0.42868186337481762</v>
      </c>
      <c r="H31">
        <v>0.45765649293805338</v>
      </c>
      <c r="I31">
        <v>0.43332545986472409</v>
      </c>
      <c r="J31">
        <v>0.40309430007390712</v>
      </c>
      <c r="K31">
        <v>0.3389818065772387</v>
      </c>
      <c r="L31">
        <v>0.31278783726330728</v>
      </c>
      <c r="M31">
        <v>0.3910805537354477</v>
      </c>
      <c r="N31">
        <v>0.3637810292227952</v>
      </c>
      <c r="O31">
        <v>0.39617107693288361</v>
      </c>
      <c r="P31">
        <v>0.32247334385625859</v>
      </c>
      <c r="Q31">
        <v>0.3289501107078508</v>
      </c>
      <c r="R31">
        <v>0.38352275175463829</v>
      </c>
      <c r="S31">
        <v>0.23797872807211859</v>
      </c>
      <c r="T31">
        <v>0.33471580021677128</v>
      </c>
      <c r="U31">
        <v>0.36626915518375008</v>
      </c>
      <c r="V31">
        <v>0.36963690453402598</v>
      </c>
      <c r="W31">
        <v>0.35867411972675362</v>
      </c>
      <c r="AA31">
        <v>0.28724612548953288</v>
      </c>
      <c r="AB31">
        <v>0.31022937401130951</v>
      </c>
      <c r="AC31">
        <v>0.33834244345650938</v>
      </c>
      <c r="AD31">
        <v>0.1528086885600751</v>
      </c>
      <c r="AE31">
        <v>0.1757619731979134</v>
      </c>
      <c r="AF31">
        <v>0.35363064499011898</v>
      </c>
      <c r="AG31">
        <v>0.14486391256835859</v>
      </c>
      <c r="AH31">
        <v>0.20390767473288779</v>
      </c>
      <c r="AI31">
        <v>0.14669312117247391</v>
      </c>
      <c r="AJ31">
        <v>0.2098010244879856</v>
      </c>
      <c r="AK31">
        <v>0.17156828645853911</v>
      </c>
      <c r="AL31">
        <v>0.13799709016566969</v>
      </c>
      <c r="AM31">
        <v>0.26571793663930049</v>
      </c>
      <c r="AN31">
        <v>0.14997697530103971</v>
      </c>
      <c r="AO31">
        <v>0.1265411306912945</v>
      </c>
      <c r="AP31">
        <v>0.26551694100109158</v>
      </c>
      <c r="AQ31">
        <v>0.22670860223155229</v>
      </c>
      <c r="AR31">
        <v>0.19124279106444719</v>
      </c>
      <c r="AS31">
        <v>0.10914090896411351</v>
      </c>
      <c r="AW31">
        <v>1.185874044471172E-2</v>
      </c>
      <c r="AX31">
        <v>0.42575708684610469</v>
      </c>
      <c r="BB31">
        <v>0.26965591614517309</v>
      </c>
      <c r="BC31">
        <v>5.0423889334236797E-2</v>
      </c>
      <c r="BD31">
        <v>0.19996035961327291</v>
      </c>
      <c r="BE31">
        <v>0.25776100479989328</v>
      </c>
      <c r="BF31">
        <v>0.18818084076341279</v>
      </c>
      <c r="BG31">
        <v>0.20296275094968641</v>
      </c>
      <c r="BH31">
        <v>0.40470951132696692</v>
      </c>
      <c r="BI31">
        <v>0.31023503883147302</v>
      </c>
      <c r="BJ31">
        <v>0.31985437755338808</v>
      </c>
      <c r="BK31">
        <v>0.31804036637255062</v>
      </c>
      <c r="BL31">
        <v>0.34146764691062831</v>
      </c>
      <c r="BM31">
        <v>0.19924266801283999</v>
      </c>
      <c r="BN31">
        <v>0.35224400483348889</v>
      </c>
      <c r="BO31">
        <v>0.34685190269973332</v>
      </c>
      <c r="BP31">
        <v>0.3313576975579493</v>
      </c>
      <c r="BQ31">
        <v>0.27467607612883249</v>
      </c>
      <c r="BR31">
        <v>0.32809885953949569</v>
      </c>
      <c r="BS31">
        <v>0.3357093797393445</v>
      </c>
      <c r="BT31">
        <v>0.25571848469341169</v>
      </c>
      <c r="BU31">
        <v>0.32537683353829627</v>
      </c>
      <c r="BV31">
        <v>0.16974371782737491</v>
      </c>
      <c r="BZ31">
        <v>0.25074120694307139</v>
      </c>
      <c r="CA31">
        <v>0.27975809225697867</v>
      </c>
      <c r="CB31">
        <v>0.44354122137183127</v>
      </c>
      <c r="CC31">
        <v>0.34903170435272068</v>
      </c>
      <c r="CD31">
        <v>0.45378338058352119</v>
      </c>
      <c r="CE31">
        <v>0.4276230528847148</v>
      </c>
      <c r="CF31">
        <v>0.2658387991681988</v>
      </c>
      <c r="CG31">
        <v>0.3276076770045111</v>
      </c>
      <c r="CH31">
        <v>0.39034947116617791</v>
      </c>
      <c r="CI31">
        <v>0.38924010880676713</v>
      </c>
      <c r="CJ31">
        <v>0.37561304249197891</v>
      </c>
      <c r="CK31">
        <v>0.38838984294185652</v>
      </c>
      <c r="CL31">
        <v>0.30406941505442597</v>
      </c>
      <c r="CM31">
        <v>0.37622019275638541</v>
      </c>
      <c r="CN31">
        <v>0.13931143731648621</v>
      </c>
      <c r="CO31">
        <v>7.4512778068591981E-2</v>
      </c>
      <c r="CP31">
        <v>0.1235612694596676</v>
      </c>
      <c r="CQ31">
        <v>0.1121694747087936</v>
      </c>
      <c r="CR31">
        <v>0.22559346648237219</v>
      </c>
    </row>
    <row r="32" spans="1:101" x14ac:dyDescent="0.25">
      <c r="A32" t="s">
        <v>46</v>
      </c>
      <c r="BB32">
        <v>0.44415779147596701</v>
      </c>
      <c r="BC32">
        <v>0.41311632442346752</v>
      </c>
      <c r="BD32">
        <v>0.38385085531461782</v>
      </c>
      <c r="BE32">
        <v>0.35196586612083491</v>
      </c>
      <c r="BF32">
        <v>0.34256697327822638</v>
      </c>
      <c r="BG32">
        <v>0.41670419210757781</v>
      </c>
      <c r="BH32">
        <v>0.41108350113663172</v>
      </c>
      <c r="BI32">
        <v>0.44584162709888209</v>
      </c>
      <c r="BJ32">
        <v>0.35961437163614163</v>
      </c>
      <c r="BK32">
        <v>0.34447834643397429</v>
      </c>
      <c r="BL32">
        <v>0.20742894941506901</v>
      </c>
      <c r="BM32">
        <v>0.44137527778225788</v>
      </c>
      <c r="BN32">
        <v>0.33307270550313051</v>
      </c>
      <c r="BO32">
        <v>0.29931483107696022</v>
      </c>
      <c r="BP32">
        <v>0.32768630182250957</v>
      </c>
      <c r="BQ32">
        <v>0.37396945233355122</v>
      </c>
      <c r="BR32">
        <v>0.4009016134585352</v>
      </c>
      <c r="BS32">
        <v>0.36468830087993898</v>
      </c>
      <c r="BT32">
        <v>0.2307690388006747</v>
      </c>
      <c r="BU32">
        <v>0.18174400027900231</v>
      </c>
      <c r="BV32">
        <v>0.23549504757049691</v>
      </c>
      <c r="BZ32">
        <v>0.27710456715145149</v>
      </c>
      <c r="CA32">
        <v>0.42369103328545688</v>
      </c>
      <c r="CB32">
        <v>0.36082228396004862</v>
      </c>
      <c r="CC32">
        <v>0.2153806770964817</v>
      </c>
      <c r="CD32">
        <v>0.1053696432567372</v>
      </c>
      <c r="CE32">
        <v>0.2254297124661738</v>
      </c>
      <c r="CF32">
        <v>0.1075373494777024</v>
      </c>
      <c r="CG32">
        <v>0.25909982878519389</v>
      </c>
      <c r="CH32">
        <v>0.27676008672141988</v>
      </c>
      <c r="CI32">
        <v>0.29051596527987039</v>
      </c>
      <c r="CJ32">
        <v>0.30696861145030802</v>
      </c>
      <c r="CK32">
        <v>0.28420035624496909</v>
      </c>
      <c r="CL32">
        <v>0.22640285227773529</v>
      </c>
      <c r="CM32">
        <v>0.3943559648741643</v>
      </c>
      <c r="CN32">
        <v>0.20116134024224819</v>
      </c>
      <c r="CO32">
        <v>0.30221911631884069</v>
      </c>
      <c r="CP32">
        <v>7.7887181538890862E-2</v>
      </c>
      <c r="CQ32">
        <v>0.23292942561320859</v>
      </c>
      <c r="CR32">
        <v>0.3053505093152406</v>
      </c>
    </row>
    <row r="33" spans="1:101" x14ac:dyDescent="0.25">
      <c r="A33" t="s">
        <v>47</v>
      </c>
      <c r="C33">
        <v>0.45239073696007798</v>
      </c>
      <c r="D33">
        <v>1.177680738922795E-2</v>
      </c>
      <c r="E33">
        <v>0.1241563674476978</v>
      </c>
      <c r="F33">
        <v>0.45299632010478258</v>
      </c>
      <c r="G33">
        <v>9.3067085251126919E-2</v>
      </c>
      <c r="H33">
        <v>0.1818122813706283</v>
      </c>
      <c r="I33">
        <v>0.44173289208128919</v>
      </c>
      <c r="J33">
        <v>0.3726762775384011</v>
      </c>
      <c r="K33">
        <v>0.40985843117390658</v>
      </c>
      <c r="L33">
        <v>0.40000078321318122</v>
      </c>
      <c r="M33">
        <v>0.16754940548020669</v>
      </c>
      <c r="N33">
        <v>8.8881176540829096E-2</v>
      </c>
      <c r="O33">
        <v>0.35835045991165798</v>
      </c>
      <c r="P33">
        <v>0.35941439461706692</v>
      </c>
      <c r="Q33">
        <v>0.28784778102916259</v>
      </c>
      <c r="R33">
        <v>0.3285800670861761</v>
      </c>
      <c r="S33">
        <v>0.32943195661544172</v>
      </c>
      <c r="T33">
        <v>0.31410858574127598</v>
      </c>
      <c r="U33">
        <v>0.44846167608245258</v>
      </c>
      <c r="V33">
        <v>0.47227788024940098</v>
      </c>
      <c r="W33">
        <v>7.9261617687203592E-2</v>
      </c>
      <c r="AA33">
        <v>0.13981806324153601</v>
      </c>
      <c r="AB33">
        <v>0.19814386390038</v>
      </c>
      <c r="AC33">
        <v>0.44764188373092467</v>
      </c>
      <c r="AD33">
        <v>0.43693671319164368</v>
      </c>
      <c r="AE33">
        <v>0.1037484691873186</v>
      </c>
      <c r="AF33">
        <v>0.1201742130242848</v>
      </c>
      <c r="AG33">
        <v>0.1999940940999089</v>
      </c>
      <c r="AH33">
        <v>0.13443786073362371</v>
      </c>
      <c r="AI33">
        <v>0.37443357393645532</v>
      </c>
      <c r="AJ33">
        <v>0.38720706815712691</v>
      </c>
      <c r="AK33">
        <v>8.9278109881916839E-2</v>
      </c>
      <c r="AL33">
        <v>0.1050007323203318</v>
      </c>
      <c r="AM33">
        <v>0.41871877797755752</v>
      </c>
      <c r="AN33">
        <v>0.25829747208181603</v>
      </c>
      <c r="AO33">
        <v>0.26904112965295057</v>
      </c>
      <c r="AP33">
        <v>0.46113038729945421</v>
      </c>
      <c r="AQ33">
        <v>0.42057346934126683</v>
      </c>
      <c r="AR33">
        <v>0.42896740895112889</v>
      </c>
      <c r="AS33">
        <v>0.1002808255644473</v>
      </c>
      <c r="AW33">
        <v>4.1173344625450102E-2</v>
      </c>
      <c r="AX33">
        <v>0.46262549055896363</v>
      </c>
      <c r="BB33">
        <v>0.44191028716243719</v>
      </c>
      <c r="BC33">
        <v>8.5538780085283386E-2</v>
      </c>
      <c r="BD33">
        <v>8.6675901683672896E-2</v>
      </c>
      <c r="BE33">
        <v>0.26830632579019797</v>
      </c>
      <c r="BF33">
        <v>0.35829745593365808</v>
      </c>
      <c r="BG33">
        <v>0.33465542317978231</v>
      </c>
      <c r="BH33">
        <v>0.37909716270286098</v>
      </c>
      <c r="BI33">
        <v>0.35953569908264049</v>
      </c>
      <c r="BJ33">
        <v>0.32925712593116652</v>
      </c>
      <c r="BK33">
        <v>0.4025520338370745</v>
      </c>
      <c r="BL33">
        <v>0.3632553512597792</v>
      </c>
      <c r="BM33">
        <v>0.32999383521642822</v>
      </c>
      <c r="BN33">
        <v>0.41327650246757569</v>
      </c>
      <c r="BO33">
        <v>0.40873349582527307</v>
      </c>
      <c r="BP33">
        <v>0.25636322743587281</v>
      </c>
      <c r="BQ33">
        <v>0.28157664632636881</v>
      </c>
      <c r="BR33">
        <v>0.37914278197222462</v>
      </c>
      <c r="BS33">
        <v>0.2412697337891955</v>
      </c>
      <c r="BT33">
        <v>0.36988915857916471</v>
      </c>
      <c r="BU33">
        <v>0.30751833787310112</v>
      </c>
      <c r="BV33">
        <v>0.39240308303868221</v>
      </c>
      <c r="BZ33">
        <v>0.44309734059881678</v>
      </c>
      <c r="CA33">
        <v>0.41651123019136349</v>
      </c>
      <c r="CB33">
        <v>0.26474626571765969</v>
      </c>
      <c r="CC33">
        <v>0.11927911680737791</v>
      </c>
      <c r="CD33">
        <v>0.2347526221653165</v>
      </c>
      <c r="CE33">
        <v>0.17691337787879841</v>
      </c>
      <c r="CF33">
        <v>0.2917124801176974</v>
      </c>
      <c r="CG33">
        <v>0.3544856673771703</v>
      </c>
      <c r="CH33">
        <v>0.448305273154253</v>
      </c>
      <c r="CI33">
        <v>0.15900198991829559</v>
      </c>
      <c r="CJ33">
        <v>0.2229562018284896</v>
      </c>
      <c r="CK33">
        <v>0.3623688420414532</v>
      </c>
      <c r="CL33">
        <v>0.45317642935519192</v>
      </c>
      <c r="CM33">
        <v>0.37252546570561462</v>
      </c>
      <c r="CN33">
        <v>0.33795673475482518</v>
      </c>
      <c r="CO33">
        <v>0.34282840536538961</v>
      </c>
      <c r="CP33">
        <v>0.37276353959368408</v>
      </c>
      <c r="CQ33">
        <v>0.2562496941387799</v>
      </c>
      <c r="CR33">
        <v>0.283689595322282</v>
      </c>
    </row>
    <row r="34" spans="1:101" x14ac:dyDescent="0.25">
      <c r="A34" t="s">
        <v>48</v>
      </c>
      <c r="C34">
        <v>0.37874782264968893</v>
      </c>
      <c r="D34">
        <v>7.3087546463383932E-2</v>
      </c>
      <c r="E34">
        <v>9.9884958075577554E-2</v>
      </c>
      <c r="F34">
        <v>0.13971011961422081</v>
      </c>
      <c r="G34">
        <v>0.2198828396186199</v>
      </c>
      <c r="H34">
        <v>0.25400887963111418</v>
      </c>
      <c r="I34">
        <v>0.17084882587333439</v>
      </c>
      <c r="J34">
        <v>0.1114617757420472</v>
      </c>
      <c r="K34">
        <v>0.27828058342233719</v>
      </c>
      <c r="L34">
        <v>0.24483439105472049</v>
      </c>
      <c r="M34">
        <v>0.26830798970593128</v>
      </c>
      <c r="N34">
        <v>0.45909082246753102</v>
      </c>
      <c r="O34">
        <v>0.1981768304055202</v>
      </c>
      <c r="P34">
        <v>0.1109378188172043</v>
      </c>
      <c r="Q34">
        <v>0.1035817412376451</v>
      </c>
      <c r="R34">
        <v>0.26483782151371432</v>
      </c>
      <c r="S34">
        <v>0.26070564322215062</v>
      </c>
      <c r="T34">
        <v>8.7970023725387037E-2</v>
      </c>
      <c r="U34">
        <v>6.4647895595730684E-2</v>
      </c>
      <c r="V34">
        <v>0.42822192804452791</v>
      </c>
      <c r="W34">
        <v>5.1708642151781954E-3</v>
      </c>
      <c r="AA34">
        <v>2.5914219702541281E-2</v>
      </c>
      <c r="AB34">
        <v>0.28864706587852362</v>
      </c>
      <c r="AC34">
        <v>0.12573795617433511</v>
      </c>
      <c r="AD34">
        <v>0.14227418263825869</v>
      </c>
      <c r="AE34">
        <v>0.1798406789246122</v>
      </c>
      <c r="AF34">
        <v>0.13736987185594829</v>
      </c>
      <c r="AG34">
        <v>0.31523571713024612</v>
      </c>
      <c r="AH34">
        <v>0.29394344402503642</v>
      </c>
      <c r="AI34">
        <v>0.2794400956604684</v>
      </c>
      <c r="AJ34">
        <v>0.26308976062941042</v>
      </c>
      <c r="AK34">
        <v>0.38648823526890691</v>
      </c>
      <c r="AL34">
        <v>0.32248709628208072</v>
      </c>
      <c r="AM34">
        <v>0.35287007497232409</v>
      </c>
      <c r="AN34">
        <v>0.28303403067853627</v>
      </c>
      <c r="AO34">
        <v>0.1917175601450114</v>
      </c>
      <c r="AP34">
        <v>0.24057805833551479</v>
      </c>
      <c r="AQ34">
        <v>0.26558861225260522</v>
      </c>
      <c r="AR34">
        <v>0.1747177162456223</v>
      </c>
      <c r="AS34">
        <v>2.3706133048159869E-2</v>
      </c>
      <c r="AW34">
        <v>2.1543859969805489E-3</v>
      </c>
      <c r="AX34">
        <v>0.43368531702920798</v>
      </c>
      <c r="BB34">
        <v>0.38991626415218889</v>
      </c>
      <c r="BC34">
        <v>0.18192768944659851</v>
      </c>
      <c r="BD34">
        <v>0.1115771390906681</v>
      </c>
      <c r="BE34">
        <v>0.2330941475970742</v>
      </c>
      <c r="BF34">
        <v>0.15195186931316709</v>
      </c>
      <c r="BG34">
        <v>0.25459784588956902</v>
      </c>
      <c r="BH34">
        <v>9.9839556577085473E-2</v>
      </c>
      <c r="BI34">
        <v>0.13069568301755921</v>
      </c>
      <c r="BJ34">
        <v>0.195109692359444</v>
      </c>
      <c r="BK34">
        <v>0.23443988118403489</v>
      </c>
      <c r="BL34">
        <v>0.34388946926549641</v>
      </c>
      <c r="BM34">
        <v>0.39222979742447939</v>
      </c>
      <c r="BN34">
        <v>0.1445217773017968</v>
      </c>
      <c r="BO34">
        <v>0.1060705385407769</v>
      </c>
      <c r="BP34">
        <v>0.37094557640248349</v>
      </c>
      <c r="BQ34">
        <v>0.41599773474307211</v>
      </c>
      <c r="BR34">
        <v>0.41988346381128788</v>
      </c>
      <c r="BS34">
        <v>0.39329256699042442</v>
      </c>
      <c r="BT34">
        <v>0.27338302328698949</v>
      </c>
      <c r="BU34">
        <v>0.20110508901017191</v>
      </c>
      <c r="BV34">
        <v>0.28114730245721281</v>
      </c>
      <c r="BZ34">
        <v>0.31903072743778133</v>
      </c>
      <c r="CA34">
        <v>0.3006897624181934</v>
      </c>
      <c r="CB34">
        <v>0.234690597351179</v>
      </c>
      <c r="CC34">
        <v>0.2444459497342886</v>
      </c>
      <c r="CD34">
        <v>0.23916096955007279</v>
      </c>
      <c r="CE34">
        <v>0.27286336696137248</v>
      </c>
      <c r="CF34">
        <v>0.45228173049793019</v>
      </c>
      <c r="CG34">
        <v>0.25478062195347401</v>
      </c>
      <c r="CH34">
        <v>0.25846223352004011</v>
      </c>
      <c r="CI34">
        <v>0.13344943254311831</v>
      </c>
      <c r="CJ34">
        <v>0.15601806932653639</v>
      </c>
      <c r="CK34">
        <v>0.36476379111424889</v>
      </c>
      <c r="CL34">
        <v>0.18444026971437799</v>
      </c>
      <c r="CM34">
        <v>0.2141864870178001</v>
      </c>
      <c r="CN34">
        <v>0.32780418422950092</v>
      </c>
      <c r="CO34">
        <v>0.20908567643191539</v>
      </c>
      <c r="CP34">
        <v>0.30952675733919699</v>
      </c>
      <c r="CQ34">
        <v>0.30649288158263388</v>
      </c>
      <c r="CR34">
        <v>0.34199843210512842</v>
      </c>
    </row>
    <row r="35" spans="1:101" x14ac:dyDescent="0.25">
      <c r="A35" t="s">
        <v>49</v>
      </c>
      <c r="C35">
        <v>0.33636056819477039</v>
      </c>
      <c r="D35">
        <v>7.7389858669986975E-4</v>
      </c>
      <c r="E35">
        <v>9.8854731564411505E-2</v>
      </c>
      <c r="F35">
        <v>0.20417897268765359</v>
      </c>
      <c r="G35">
        <v>0.16936779536112381</v>
      </c>
      <c r="H35">
        <v>0.30827159227249079</v>
      </c>
      <c r="I35">
        <v>0.22013126656179369</v>
      </c>
      <c r="J35">
        <v>7.4118284947208402E-2</v>
      </c>
      <c r="K35">
        <v>6.5455864265251545E-2</v>
      </c>
      <c r="L35">
        <v>0.2802569073230578</v>
      </c>
      <c r="M35">
        <v>0.38682666343826588</v>
      </c>
      <c r="N35">
        <v>0.23180574167375731</v>
      </c>
      <c r="O35">
        <v>0.37731497157487492</v>
      </c>
      <c r="P35">
        <v>0.25341473499004041</v>
      </c>
      <c r="Q35">
        <v>0.34370914604051311</v>
      </c>
      <c r="R35">
        <v>0.26454155836040039</v>
      </c>
      <c r="S35">
        <v>0.1165346837656179</v>
      </c>
      <c r="T35">
        <v>4.5529933692036492E-2</v>
      </c>
      <c r="U35">
        <v>4.2878639293286273E-2</v>
      </c>
      <c r="V35">
        <v>5.3203204938846352E-2</v>
      </c>
      <c r="W35">
        <v>8.8455430154095974E-2</v>
      </c>
      <c r="AA35">
        <v>0.15909745401368311</v>
      </c>
      <c r="AB35">
        <v>0.121221020143469</v>
      </c>
      <c r="AC35">
        <v>0.42076033908107968</v>
      </c>
      <c r="AD35">
        <v>0.33152609133398048</v>
      </c>
      <c r="AE35">
        <v>0.2798273101864085</v>
      </c>
      <c r="AF35">
        <v>0.28791807052808738</v>
      </c>
      <c r="AG35">
        <v>0.3033079432125646</v>
      </c>
      <c r="AH35">
        <v>0.30966811424623297</v>
      </c>
      <c r="AI35">
        <v>0.36899682654835891</v>
      </c>
      <c r="AJ35">
        <v>0.35429970258327659</v>
      </c>
      <c r="AK35">
        <v>0.27561964218236512</v>
      </c>
      <c r="AL35">
        <v>0.27542750430031832</v>
      </c>
      <c r="AM35">
        <v>0.41867004566790361</v>
      </c>
      <c r="AN35">
        <v>0.2444917469222275</v>
      </c>
      <c r="AO35">
        <v>8.1367231742442162E-2</v>
      </c>
      <c r="AP35">
        <v>0.25975904875950467</v>
      </c>
      <c r="AQ35">
        <v>0.37443338922097502</v>
      </c>
      <c r="AR35">
        <v>0.20482475349846441</v>
      </c>
      <c r="AS35">
        <v>0.23426255452800721</v>
      </c>
    </row>
    <row r="36" spans="1:101" x14ac:dyDescent="0.25">
      <c r="A36" t="s">
        <v>50</v>
      </c>
      <c r="C36">
        <v>0.42919810638538802</v>
      </c>
      <c r="D36">
        <v>7.7389858669986975E-4</v>
      </c>
      <c r="E36">
        <v>8.1596080428602044E-2</v>
      </c>
      <c r="F36">
        <v>0.2753384070534316</v>
      </c>
      <c r="G36">
        <v>0.26609114712113058</v>
      </c>
      <c r="H36">
        <v>0.37452888273022811</v>
      </c>
      <c r="I36">
        <v>0.37645033221045471</v>
      </c>
      <c r="J36">
        <v>0.39686056651852281</v>
      </c>
      <c r="K36">
        <v>0.31515413393225122</v>
      </c>
      <c r="L36">
        <v>0.30561657015442328</v>
      </c>
      <c r="M36">
        <v>0.35065643276680558</v>
      </c>
      <c r="N36">
        <v>0.27262466910556998</v>
      </c>
      <c r="O36">
        <v>0.29768566888346132</v>
      </c>
      <c r="P36">
        <v>0.26043439474863639</v>
      </c>
      <c r="Q36">
        <v>0.21550595624081451</v>
      </c>
      <c r="R36">
        <v>0.24761369287228871</v>
      </c>
      <c r="S36">
        <v>0.23090445617838701</v>
      </c>
      <c r="T36">
        <v>0.20266127739577361</v>
      </c>
      <c r="U36">
        <v>0.32714941011940851</v>
      </c>
      <c r="V36">
        <v>0.24233627172937411</v>
      </c>
      <c r="W36">
        <v>0.18906409606722949</v>
      </c>
      <c r="AA36">
        <v>0.40538308525560951</v>
      </c>
      <c r="AB36">
        <v>0.27078364137617839</v>
      </c>
      <c r="AC36">
        <v>0.3014556614140671</v>
      </c>
      <c r="AD36">
        <v>0.37841283662847991</v>
      </c>
      <c r="AE36">
        <v>0.39510517226125941</v>
      </c>
      <c r="AF36">
        <v>0.38833097348908741</v>
      </c>
      <c r="AG36">
        <v>0.39773699917994981</v>
      </c>
      <c r="AH36">
        <v>0.39822020259605062</v>
      </c>
      <c r="AI36">
        <v>0.41903915894144222</v>
      </c>
      <c r="AJ36">
        <v>0.35704079715160281</v>
      </c>
      <c r="AK36">
        <v>0.1871557943429602</v>
      </c>
      <c r="AL36">
        <v>0.38166742799872472</v>
      </c>
      <c r="AM36">
        <v>0.45570080282278241</v>
      </c>
      <c r="AN36">
        <v>0.12076994085964279</v>
      </c>
      <c r="AO36">
        <v>0.37224364022369238</v>
      </c>
      <c r="AP36">
        <v>0.38382070590491513</v>
      </c>
      <c r="AQ36">
        <v>0.44955479452596808</v>
      </c>
      <c r="AR36">
        <v>0.40213956977104942</v>
      </c>
      <c r="AS36">
        <v>0.46800385788703519</v>
      </c>
    </row>
    <row r="37" spans="1:101" x14ac:dyDescent="0.25">
      <c r="A37" t="s">
        <v>51</v>
      </c>
      <c r="C37">
        <v>0.1205208902735696</v>
      </c>
      <c r="D37">
        <v>7.7389858669986975E-4</v>
      </c>
      <c r="E37">
        <v>4.4792142861245159E-2</v>
      </c>
      <c r="F37">
        <v>0.1113760253552652</v>
      </c>
      <c r="G37">
        <v>0.108196991009922</v>
      </c>
      <c r="H37">
        <v>0.34610801895907028</v>
      </c>
      <c r="I37">
        <v>0.21800593291034759</v>
      </c>
      <c r="J37">
        <v>0.24993409348441581</v>
      </c>
      <c r="K37">
        <v>0.24358720910498999</v>
      </c>
      <c r="L37">
        <v>0.29350169147758959</v>
      </c>
      <c r="M37">
        <v>0.31331419618988332</v>
      </c>
      <c r="N37">
        <v>0.20383101947885909</v>
      </c>
      <c r="O37">
        <v>0.158166528788033</v>
      </c>
      <c r="P37">
        <v>9.7409949312376204E-2</v>
      </c>
      <c r="Q37">
        <v>0.38857970055120222</v>
      </c>
      <c r="R37">
        <v>0.3932973279009554</v>
      </c>
      <c r="S37">
        <v>0.17287921284940599</v>
      </c>
      <c r="T37">
        <v>0.20468427779355131</v>
      </c>
      <c r="U37">
        <v>0.40925095903775738</v>
      </c>
      <c r="V37">
        <v>0.36845778602831392</v>
      </c>
      <c r="W37">
        <v>2.1266938448706251E-3</v>
      </c>
      <c r="AA37">
        <v>4.7164467255967443E-2</v>
      </c>
      <c r="AB37">
        <v>0.29921123238052633</v>
      </c>
      <c r="AC37">
        <v>0.37411243256303922</v>
      </c>
      <c r="AD37">
        <v>0.32777952469759941</v>
      </c>
      <c r="AE37">
        <v>0.36749143805211282</v>
      </c>
      <c r="AF37">
        <v>0.35002538399273958</v>
      </c>
      <c r="AG37">
        <v>0.42025397005786569</v>
      </c>
      <c r="AH37">
        <v>0.34050987416798117</v>
      </c>
      <c r="AI37">
        <v>0.43056385395762847</v>
      </c>
      <c r="AJ37">
        <v>0.21459645279554609</v>
      </c>
      <c r="AK37">
        <v>0.37384379573517851</v>
      </c>
      <c r="AL37">
        <v>0.25052991424899562</v>
      </c>
      <c r="AM37">
        <v>0.4243389846159269</v>
      </c>
      <c r="AN37">
        <v>0.31240309240300429</v>
      </c>
      <c r="AO37">
        <v>0.42511340782056473</v>
      </c>
      <c r="AP37">
        <v>0.2648786414577522</v>
      </c>
      <c r="AQ37">
        <v>0.3737286290258035</v>
      </c>
      <c r="AR37">
        <v>0.248972151527314</v>
      </c>
      <c r="AS37">
        <v>0.38807660147870449</v>
      </c>
      <c r="BD37">
        <v>0.29537271152382799</v>
      </c>
      <c r="BE37">
        <v>0.25662312568785589</v>
      </c>
      <c r="BF37">
        <v>0.36028338465104071</v>
      </c>
      <c r="BG37">
        <v>0.33937428466277703</v>
      </c>
      <c r="BH37">
        <v>0.36703223893336978</v>
      </c>
      <c r="BI37">
        <v>0.30636059956534478</v>
      </c>
      <c r="BJ37">
        <v>0.33959204280669408</v>
      </c>
      <c r="BK37">
        <v>0.43819784608397538</v>
      </c>
      <c r="BL37">
        <v>0.38981844201273402</v>
      </c>
      <c r="BM37">
        <v>0.107922337290626</v>
      </c>
      <c r="BN37">
        <v>0.14368054709600489</v>
      </c>
      <c r="BO37">
        <v>0.10208339280885149</v>
      </c>
      <c r="BP37">
        <v>0.1944542782511271</v>
      </c>
      <c r="BQ37">
        <v>0.22615495206565631</v>
      </c>
      <c r="BR37">
        <v>0.15167136902311251</v>
      </c>
      <c r="BS37">
        <v>5.7236772347667242E-3</v>
      </c>
      <c r="BT37">
        <v>0.13721495882425719</v>
      </c>
      <c r="BU37">
        <v>0.21300656786575639</v>
      </c>
      <c r="BV37">
        <v>1.153453883594543E-2</v>
      </c>
      <c r="BZ37">
        <v>0.15591902790647391</v>
      </c>
      <c r="CA37">
        <v>0.1892229147469765</v>
      </c>
      <c r="CB37">
        <v>0.27341577430797298</v>
      </c>
      <c r="CC37">
        <v>0.25090557617539638</v>
      </c>
      <c r="CD37">
        <v>0.42830201768839449</v>
      </c>
      <c r="CE37">
        <v>0.35692240264533492</v>
      </c>
      <c r="CF37">
        <v>0.37918808171093998</v>
      </c>
      <c r="CG37">
        <v>0.22677429773593</v>
      </c>
      <c r="CH37">
        <v>0.35831185908377661</v>
      </c>
      <c r="CI37">
        <v>0.43623710359288048</v>
      </c>
      <c r="CJ37">
        <v>0.20029501575079589</v>
      </c>
      <c r="CK37">
        <v>0.1177085857204139</v>
      </c>
      <c r="CL37">
        <v>0.43408931419340829</v>
      </c>
      <c r="CM37">
        <v>6.04913181304036E-3</v>
      </c>
      <c r="CN37">
        <v>0.29851604072857291</v>
      </c>
      <c r="CO37">
        <v>0.23391031203527679</v>
      </c>
      <c r="CP37">
        <v>0.45152102421739948</v>
      </c>
      <c r="CQ37">
        <v>0.43178238158977728</v>
      </c>
      <c r="CR37">
        <v>0.34943920292142311</v>
      </c>
    </row>
    <row r="38" spans="1:101" x14ac:dyDescent="0.25">
      <c r="A38" t="s">
        <v>52</v>
      </c>
      <c r="C38">
        <v>0.43059363780398557</v>
      </c>
      <c r="D38">
        <v>0.1877504637633218</v>
      </c>
      <c r="E38">
        <v>0.2361232337115424</v>
      </c>
      <c r="F38">
        <v>0.24700854266553901</v>
      </c>
      <c r="G38">
        <v>0.32541898393714153</v>
      </c>
      <c r="H38">
        <v>0.26136210516041369</v>
      </c>
      <c r="I38">
        <v>0.37072622145706441</v>
      </c>
      <c r="J38">
        <v>0.29473751123573699</v>
      </c>
      <c r="K38">
        <v>0.26212087896523478</v>
      </c>
      <c r="L38">
        <v>0.3306354243252968</v>
      </c>
      <c r="M38">
        <v>0.40078070092842327</v>
      </c>
      <c r="N38">
        <v>0.28194530382024691</v>
      </c>
      <c r="O38">
        <v>0.31274379859309909</v>
      </c>
      <c r="P38">
        <v>0.2620985845642414</v>
      </c>
      <c r="Q38">
        <v>0.35388181038351157</v>
      </c>
      <c r="R38">
        <v>0.23513606587788391</v>
      </c>
      <c r="S38">
        <v>0.29150932210841868</v>
      </c>
      <c r="T38">
        <v>0.22946169599394009</v>
      </c>
      <c r="U38">
        <v>0.289290669336982</v>
      </c>
      <c r="V38">
        <v>0.27563819214887708</v>
      </c>
      <c r="W38">
        <v>0.2096650719612379</v>
      </c>
      <c r="AA38">
        <v>6.9283590390060198E-2</v>
      </c>
      <c r="AB38">
        <v>0.20089979668440019</v>
      </c>
      <c r="AC38">
        <v>0.41217461288619428</v>
      </c>
      <c r="AD38">
        <v>0.25878369063580509</v>
      </c>
      <c r="AE38">
        <v>0.40860608591059122</v>
      </c>
      <c r="AF38">
        <v>0.37874168725024021</v>
      </c>
      <c r="AG38">
        <v>0.35694670999578287</v>
      </c>
      <c r="AH38">
        <v>0.40400376044045522</v>
      </c>
      <c r="AI38">
        <v>0.41719385284940419</v>
      </c>
      <c r="AJ38">
        <v>0.37040336897858123</v>
      </c>
      <c r="AK38">
        <v>0.30853873362273088</v>
      </c>
      <c r="AL38">
        <v>0.39775131557791937</v>
      </c>
      <c r="AM38">
        <v>0.38517620568297389</v>
      </c>
      <c r="AN38">
        <v>0.36587157607554072</v>
      </c>
      <c r="AO38">
        <v>0.37890142148225769</v>
      </c>
      <c r="AP38">
        <v>0.34484631334519888</v>
      </c>
      <c r="AQ38">
        <v>0.41421710974214432</v>
      </c>
      <c r="AR38">
        <v>0.4249589058917671</v>
      </c>
      <c r="AS38">
        <v>0.31009797401734851</v>
      </c>
      <c r="BD38">
        <v>0.43151356372513072</v>
      </c>
      <c r="BE38">
        <v>0.29581542192715449</v>
      </c>
      <c r="BF38">
        <v>0.31356391519337201</v>
      </c>
      <c r="BG38">
        <v>0.34450853614477472</v>
      </c>
      <c r="BH38">
        <v>0.4303304695699397</v>
      </c>
      <c r="BI38">
        <v>0.41818341663145142</v>
      </c>
      <c r="BJ38">
        <v>0.42308002130373801</v>
      </c>
      <c r="BK38">
        <v>0.36649194748260711</v>
      </c>
      <c r="BL38">
        <v>0.36258938912265481</v>
      </c>
      <c r="BM38">
        <v>0.41903990519718148</v>
      </c>
      <c r="BN38">
        <v>0.34270908730773142</v>
      </c>
      <c r="BO38">
        <v>0.35026484421351622</v>
      </c>
      <c r="BP38">
        <v>0.38846547181626778</v>
      </c>
      <c r="BQ38">
        <v>0.29916221071670018</v>
      </c>
      <c r="BR38">
        <v>0.38847035231612209</v>
      </c>
      <c r="BS38">
        <v>0.37730182001205392</v>
      </c>
      <c r="BT38">
        <v>0.35524801401412542</v>
      </c>
      <c r="BU38">
        <v>0.33079143669991551</v>
      </c>
      <c r="BV38">
        <v>0.28684424544042397</v>
      </c>
      <c r="BZ38">
        <v>0.33768236920906752</v>
      </c>
      <c r="CA38">
        <v>0.38298600063281951</v>
      </c>
      <c r="CB38">
        <v>0.4021562926013148</v>
      </c>
      <c r="CC38">
        <v>0.38526868709564499</v>
      </c>
      <c r="CD38">
        <v>0.38151189377707428</v>
      </c>
      <c r="CE38">
        <v>0.33819277450988772</v>
      </c>
      <c r="CF38">
        <v>0.41738947637804003</v>
      </c>
      <c r="CG38">
        <v>0.28535631108944742</v>
      </c>
      <c r="CH38">
        <v>0.34566269349829382</v>
      </c>
      <c r="CI38">
        <v>0.31063682437606999</v>
      </c>
      <c r="CJ38">
        <v>0.33803660321686507</v>
      </c>
      <c r="CK38">
        <v>0.32386956117053961</v>
      </c>
      <c r="CL38">
        <v>0.37007302798402553</v>
      </c>
      <c r="CM38">
        <v>0.28564818690895588</v>
      </c>
      <c r="CN38">
        <v>0.31672706645704479</v>
      </c>
      <c r="CO38">
        <v>0.26842723760725379</v>
      </c>
      <c r="CP38">
        <v>0.38552622968677203</v>
      </c>
      <c r="CQ38">
        <v>0.32959089422762128</v>
      </c>
      <c r="CR38">
        <v>0.35796883000109908</v>
      </c>
    </row>
    <row r="39" spans="1:101" x14ac:dyDescent="0.25">
      <c r="A39" t="s">
        <v>53</v>
      </c>
      <c r="C39">
        <v>0.36552257042530112</v>
      </c>
      <c r="D39">
        <v>8.1056711453353483E-2</v>
      </c>
      <c r="E39">
        <v>0.27042746413891811</v>
      </c>
      <c r="F39">
        <v>0.16722199954336911</v>
      </c>
      <c r="G39">
        <v>0.1894638088480686</v>
      </c>
      <c r="H39">
        <v>0.32379012428894632</v>
      </c>
      <c r="I39">
        <v>0.33593950329501032</v>
      </c>
      <c r="J39">
        <v>0.32938107701445118</v>
      </c>
      <c r="K39">
        <v>0.28792967611077802</v>
      </c>
      <c r="L39">
        <v>0.33258322657310802</v>
      </c>
      <c r="M39">
        <v>0.31986084810908177</v>
      </c>
      <c r="N39">
        <v>0.19051011194124259</v>
      </c>
      <c r="O39">
        <v>0.2243654093403917</v>
      </c>
      <c r="P39">
        <v>0.4357030236447989</v>
      </c>
      <c r="Q39">
        <v>0.43416753585011258</v>
      </c>
      <c r="R39">
        <v>0.41139055029963822</v>
      </c>
      <c r="S39">
        <v>0.36546704253181372</v>
      </c>
      <c r="T39">
        <v>0.26854897516630788</v>
      </c>
      <c r="U39">
        <v>0.1178878957044476</v>
      </c>
      <c r="V39">
        <v>0.16103777278507761</v>
      </c>
      <c r="W39">
        <v>0.13093029433457759</v>
      </c>
      <c r="AA39">
        <v>0.13859587417064001</v>
      </c>
      <c r="AB39">
        <v>0.23783836077871279</v>
      </c>
      <c r="AC39">
        <v>0.30173314664560408</v>
      </c>
      <c r="AD39">
        <v>0.42614929957824588</v>
      </c>
      <c r="AE39">
        <v>0.44212019467403352</v>
      </c>
      <c r="AF39">
        <v>0.45122682338843012</v>
      </c>
      <c r="AG39">
        <v>0.36720040263784243</v>
      </c>
      <c r="AH39">
        <v>0.42172207680998691</v>
      </c>
      <c r="AI39">
        <v>0.38355241515471489</v>
      </c>
      <c r="AJ39">
        <v>0.40737761435454439</v>
      </c>
      <c r="AK39">
        <v>0.35616129626043452</v>
      </c>
      <c r="AL39">
        <v>0.36255398984873077</v>
      </c>
      <c r="AM39">
        <v>0.3626242298952726</v>
      </c>
      <c r="AN39">
        <v>0.38760370189753762</v>
      </c>
      <c r="AO39">
        <v>0.45450608814588611</v>
      </c>
      <c r="AP39">
        <v>0.24181253996738261</v>
      </c>
      <c r="AQ39">
        <v>0.43812334792353319</v>
      </c>
      <c r="AR39">
        <v>0.39066494828141429</v>
      </c>
      <c r="AS39">
        <v>0.3154420836941646</v>
      </c>
    </row>
    <row r="40" spans="1:101" x14ac:dyDescent="0.25">
      <c r="A40" t="s">
        <v>54</v>
      </c>
      <c r="C40">
        <v>0.43361560946493521</v>
      </c>
      <c r="D40">
        <v>0.2840362186091499</v>
      </c>
      <c r="E40">
        <v>0.32239019815187631</v>
      </c>
      <c r="F40">
        <v>0.39226794197247827</v>
      </c>
      <c r="G40">
        <v>0.38425209681018863</v>
      </c>
      <c r="H40">
        <v>0.43862698181234833</v>
      </c>
      <c r="I40">
        <v>0.41968145705456522</v>
      </c>
      <c r="J40">
        <v>0.27613580606263782</v>
      </c>
      <c r="K40">
        <v>0.35495482388697308</v>
      </c>
      <c r="L40">
        <v>0.43198456035900912</v>
      </c>
      <c r="M40">
        <v>0.34298051226613591</v>
      </c>
      <c r="N40">
        <v>0.23878802328869131</v>
      </c>
      <c r="O40">
        <v>0.35477098589209582</v>
      </c>
      <c r="P40">
        <v>0.38364705432194801</v>
      </c>
      <c r="Q40">
        <v>7.0876331965871522E-2</v>
      </c>
      <c r="R40">
        <v>6.558649215957843E-2</v>
      </c>
      <c r="S40">
        <v>0.46828016081892598</v>
      </c>
      <c r="T40">
        <v>0.16405976496099969</v>
      </c>
      <c r="U40">
        <v>0.16000880811772969</v>
      </c>
      <c r="V40">
        <v>0.33461862025434758</v>
      </c>
      <c r="W40">
        <v>0.3685158593136969</v>
      </c>
      <c r="AA40">
        <v>0.36149787962048069</v>
      </c>
      <c r="AB40">
        <v>0.22796569999924809</v>
      </c>
      <c r="AC40">
        <v>0.3775298238290965</v>
      </c>
      <c r="AD40">
        <v>0.2050775377202764</v>
      </c>
      <c r="AE40">
        <v>0.30861905857949251</v>
      </c>
      <c r="AF40">
        <v>0.45541967584021742</v>
      </c>
      <c r="AG40">
        <v>0.46450613940403229</v>
      </c>
      <c r="AH40">
        <v>0.42359614591316191</v>
      </c>
      <c r="AI40">
        <v>0.44398157892329471</v>
      </c>
      <c r="AJ40">
        <v>0.36426487738979052</v>
      </c>
      <c r="AK40">
        <v>0.41677611129362468</v>
      </c>
      <c r="AL40">
        <v>0.46497572757983707</v>
      </c>
      <c r="AM40">
        <v>0.4698430068130317</v>
      </c>
      <c r="AN40">
        <v>0.46860166528127201</v>
      </c>
      <c r="AO40">
        <v>0.17880355886960339</v>
      </c>
      <c r="AP40">
        <v>0.43085633682176783</v>
      </c>
      <c r="AQ40">
        <v>0.35921234990600898</v>
      </c>
      <c r="AR40">
        <v>0.3842308851225627</v>
      </c>
      <c r="AS40">
        <v>0.43156828602701691</v>
      </c>
    </row>
    <row r="41" spans="1:101" x14ac:dyDescent="0.25">
      <c r="A41" t="s">
        <v>55</v>
      </c>
      <c r="C41">
        <v>0.36839019643318449</v>
      </c>
      <c r="D41">
        <v>0.14677226358240811</v>
      </c>
      <c r="E41">
        <v>0.1784437654674752</v>
      </c>
      <c r="F41">
        <v>9.0930122213655387E-2</v>
      </c>
      <c r="G41">
        <v>0.30686332360654661</v>
      </c>
      <c r="H41">
        <v>0.25648440311704868</v>
      </c>
      <c r="I41">
        <v>0.30977422441280372</v>
      </c>
      <c r="J41">
        <v>0.29563409287548881</v>
      </c>
      <c r="K41">
        <v>0.35323008956660579</v>
      </c>
      <c r="L41">
        <v>0.2373006423415813</v>
      </c>
      <c r="M41">
        <v>0.45008263970308399</v>
      </c>
      <c r="N41">
        <v>0.29997518384469979</v>
      </c>
      <c r="O41">
        <v>0.2690428964681259</v>
      </c>
      <c r="P41">
        <v>0.19620380473541429</v>
      </c>
      <c r="Q41">
        <v>0.23608998972465819</v>
      </c>
      <c r="R41">
        <v>0.17878231877790551</v>
      </c>
      <c r="S41">
        <v>0.20951307354274459</v>
      </c>
      <c r="T41">
        <v>0.1853354677201863</v>
      </c>
      <c r="U41">
        <v>0.24500068272107381</v>
      </c>
      <c r="V41">
        <v>0.26133342750488397</v>
      </c>
      <c r="W41">
        <v>0.18239048837822069</v>
      </c>
      <c r="AA41">
        <v>0.15561746447134531</v>
      </c>
      <c r="AB41">
        <v>0.37011751640559409</v>
      </c>
      <c r="AC41">
        <v>0.41347531760155037</v>
      </c>
      <c r="AD41">
        <v>0.34242444148665002</v>
      </c>
      <c r="AE41">
        <v>0.39464998201378382</v>
      </c>
      <c r="AF41">
        <v>0.3452497674718471</v>
      </c>
      <c r="AG41">
        <v>0.39825729553035671</v>
      </c>
      <c r="AH41">
        <v>0.41881155981115958</v>
      </c>
      <c r="AI41">
        <v>0.25589210959609993</v>
      </c>
      <c r="AJ41">
        <v>0.33200476123502071</v>
      </c>
      <c r="AK41">
        <v>0.41894942988821282</v>
      </c>
      <c r="AL41">
        <v>0.23489149951591509</v>
      </c>
      <c r="AM41">
        <v>0.45319391507781132</v>
      </c>
      <c r="AN41">
        <v>0.36203635022943631</v>
      </c>
      <c r="AO41">
        <v>0.44334929734114642</v>
      </c>
      <c r="AP41">
        <v>0.444879231060054</v>
      </c>
      <c r="AQ41">
        <v>0.43355933094268301</v>
      </c>
      <c r="AR41">
        <v>0.41969957638090122</v>
      </c>
      <c r="AS41">
        <v>0.4549479586668651</v>
      </c>
      <c r="BD41">
        <v>0.36164050552867671</v>
      </c>
      <c r="BE41">
        <v>0.22869815252631601</v>
      </c>
      <c r="BF41">
        <v>0.30957694958666299</v>
      </c>
      <c r="BG41">
        <v>0.30403871745352862</v>
      </c>
      <c r="BH41">
        <v>0.34753111471833259</v>
      </c>
      <c r="BI41">
        <v>0.35402143921739532</v>
      </c>
      <c r="BJ41">
        <v>0.36180932926839049</v>
      </c>
      <c r="BK41">
        <v>0.38738762824295608</v>
      </c>
      <c r="BL41">
        <v>0.4813097824033426</v>
      </c>
      <c r="BM41">
        <v>0.40696336512122838</v>
      </c>
      <c r="BN41">
        <v>0.20308687380090629</v>
      </c>
      <c r="BO41">
        <v>0.25526232902817952</v>
      </c>
      <c r="BP41">
        <v>0.29582085421400789</v>
      </c>
      <c r="BQ41">
        <v>0.32553602153656419</v>
      </c>
      <c r="BR41">
        <v>0.19878025770024069</v>
      </c>
      <c r="BS41">
        <v>0.22786652191880449</v>
      </c>
      <c r="BT41">
        <v>0.32468809893543921</v>
      </c>
      <c r="BU41">
        <v>0.35617213134032011</v>
      </c>
      <c r="BV41">
        <v>0.15668648976741789</v>
      </c>
      <c r="BZ41">
        <v>0.23423528177848629</v>
      </c>
      <c r="CA41">
        <v>0.36102988518474788</v>
      </c>
      <c r="CB41">
        <v>0.44162986464508219</v>
      </c>
      <c r="CC41">
        <v>0.38706364017125222</v>
      </c>
      <c r="CD41">
        <v>0.35381564884798111</v>
      </c>
      <c r="CE41">
        <v>0.37816571489661183</v>
      </c>
      <c r="CF41">
        <v>0.45914444537387961</v>
      </c>
      <c r="CG41">
        <v>0.43441481194727688</v>
      </c>
      <c r="CH41">
        <v>0.41190303681243551</v>
      </c>
      <c r="CI41">
        <v>0.25048875433124129</v>
      </c>
      <c r="CJ41">
        <v>0.2815045030236234</v>
      </c>
      <c r="CK41">
        <v>0.40689101635616892</v>
      </c>
      <c r="CL41">
        <v>0.24374016263927489</v>
      </c>
      <c r="CM41">
        <v>0.32041242380598811</v>
      </c>
      <c r="CN41">
        <v>0.35498887133155738</v>
      </c>
      <c r="CO41">
        <v>0.30273983826319112</v>
      </c>
      <c r="CP41">
        <v>0.31544671680813968</v>
      </c>
      <c r="CQ41">
        <v>0.37076122258347999</v>
      </c>
      <c r="CR41">
        <v>0.37503271970627938</v>
      </c>
    </row>
    <row r="42" spans="1:101" x14ac:dyDescent="0.25">
      <c r="A42" t="s">
        <v>56</v>
      </c>
      <c r="C42">
        <v>0.41965396064629262</v>
      </c>
      <c r="D42">
        <v>0.29334334001722318</v>
      </c>
      <c r="E42">
        <v>0.42388095101330858</v>
      </c>
      <c r="F42">
        <v>0.29534948121565369</v>
      </c>
      <c r="G42">
        <v>0.33835986367408849</v>
      </c>
      <c r="H42">
        <v>0.33173821808233778</v>
      </c>
      <c r="I42">
        <v>0.29032257523175897</v>
      </c>
      <c r="J42">
        <v>0.32054038788685058</v>
      </c>
      <c r="K42">
        <v>0.29172221748364779</v>
      </c>
      <c r="L42">
        <v>0.29772303767890551</v>
      </c>
      <c r="M42">
        <v>0.30951531563526608</v>
      </c>
      <c r="N42">
        <v>0.28528278280752462</v>
      </c>
      <c r="O42">
        <v>0.36184306581726172</v>
      </c>
      <c r="P42">
        <v>0.33220661923062939</v>
      </c>
      <c r="Q42">
        <v>0.25595997967878298</v>
      </c>
      <c r="R42">
        <v>0.34514069875439529</v>
      </c>
      <c r="S42">
        <v>0.28409027385524732</v>
      </c>
      <c r="T42">
        <v>0.28741315859726418</v>
      </c>
      <c r="U42">
        <v>0.2227372260502942</v>
      </c>
      <c r="V42">
        <v>0.36146827676018889</v>
      </c>
      <c r="W42">
        <v>0.29458055242683462</v>
      </c>
      <c r="AA42">
        <v>0.3618091186064169</v>
      </c>
      <c r="AB42">
        <v>0.44544757969006438</v>
      </c>
      <c r="AC42">
        <v>0.41312560694172867</v>
      </c>
      <c r="AD42">
        <v>0.42721660938682382</v>
      </c>
      <c r="AE42">
        <v>0.35889503531831313</v>
      </c>
      <c r="AF42">
        <v>0.39901932577995303</v>
      </c>
      <c r="AG42">
        <v>0.43774059581059349</v>
      </c>
      <c r="AH42">
        <v>0.3221386912859841</v>
      </c>
      <c r="AI42">
        <v>0.33742512138112812</v>
      </c>
      <c r="AJ42">
        <v>0.19141437400296349</v>
      </c>
      <c r="AK42">
        <v>2.2295573534707111E-2</v>
      </c>
      <c r="AL42">
        <v>0.41757302399233259</v>
      </c>
      <c r="AM42">
        <v>0.43924239424604911</v>
      </c>
      <c r="AN42">
        <v>0.32261037418380711</v>
      </c>
      <c r="AO42">
        <v>0.34352072679205181</v>
      </c>
      <c r="AP42">
        <v>0.39213408063791871</v>
      </c>
      <c r="AQ42">
        <v>0.42919275712000049</v>
      </c>
      <c r="AR42">
        <v>0.40177292081559351</v>
      </c>
      <c r="AS42">
        <v>0.36544192434788469</v>
      </c>
      <c r="BD42">
        <v>0.32493942575970919</v>
      </c>
      <c r="BE42">
        <v>0.35254098692808178</v>
      </c>
      <c r="BF42">
        <v>0.43951130817034623</v>
      </c>
      <c r="BG42">
        <v>0.36377880925904099</v>
      </c>
      <c r="BH42">
        <v>0.36996462914117362</v>
      </c>
      <c r="BI42">
        <v>0.34524667665682962</v>
      </c>
      <c r="BJ42">
        <v>0.3548132421918474</v>
      </c>
      <c r="BK42">
        <v>0.30994330279956273</v>
      </c>
      <c r="BL42">
        <v>0.28804373266766031</v>
      </c>
      <c r="BM42">
        <v>0.1025197768898715</v>
      </c>
      <c r="BN42">
        <v>8.7246369257084705E-2</v>
      </c>
      <c r="BO42">
        <v>0.37237646153941439</v>
      </c>
      <c r="BP42">
        <v>0.35620252228044391</v>
      </c>
      <c r="BQ42">
        <v>0.36491622216033143</v>
      </c>
      <c r="BR42">
        <v>0.36903950782185879</v>
      </c>
      <c r="BS42">
        <v>0.37192376524878251</v>
      </c>
      <c r="BT42">
        <v>0.28863944084064352</v>
      </c>
      <c r="BU42">
        <v>0.28694174053236182</v>
      </c>
      <c r="BV42">
        <v>0.39708271168474979</v>
      </c>
      <c r="BZ42">
        <v>0.41319837980144319</v>
      </c>
      <c r="CA42">
        <v>0.41126796576145741</v>
      </c>
      <c r="CB42">
        <v>0.4298782389309978</v>
      </c>
      <c r="CC42">
        <v>0.44367394071812277</v>
      </c>
      <c r="CD42">
        <v>0.4155109616083934</v>
      </c>
      <c r="CE42">
        <v>0.34954128807153428</v>
      </c>
      <c r="CF42">
        <v>0.31065549500517181</v>
      </c>
      <c r="CG42">
        <v>0.34347151876473048</v>
      </c>
      <c r="CH42">
        <v>0.40411817620447849</v>
      </c>
      <c r="CI42">
        <v>0.46356286363919619</v>
      </c>
      <c r="CJ42">
        <v>0.42788476327977448</v>
      </c>
      <c r="CK42">
        <v>0.44120970974074269</v>
      </c>
      <c r="CL42">
        <v>0.41725306086326402</v>
      </c>
      <c r="CM42">
        <v>0.44267335870630831</v>
      </c>
      <c r="CN42">
        <v>0.43693804045601869</v>
      </c>
      <c r="CO42">
        <v>0.33644259737426679</v>
      </c>
      <c r="CP42">
        <v>0.42468699267818177</v>
      </c>
      <c r="CQ42">
        <v>0.37032560552312632</v>
      </c>
      <c r="CR42">
        <v>0.36963959247537059</v>
      </c>
    </row>
    <row r="43" spans="1:101" x14ac:dyDescent="0.25">
      <c r="A43" t="s">
        <v>57</v>
      </c>
      <c r="BD43">
        <v>0.39214392408465731</v>
      </c>
      <c r="BE43">
        <v>0.29155557410223859</v>
      </c>
      <c r="BF43">
        <v>0.25507466241208288</v>
      </c>
      <c r="BG43">
        <v>0.25278037516261848</v>
      </c>
      <c r="BH43">
        <v>0.41866869240952109</v>
      </c>
      <c r="BI43">
        <v>0.42961321709260059</v>
      </c>
      <c r="BJ43">
        <v>0.45173677047794702</v>
      </c>
      <c r="BK43">
        <v>0.39252329304559241</v>
      </c>
      <c r="BL43">
        <v>0.39970811829131642</v>
      </c>
      <c r="BM43">
        <v>0.14271155375831629</v>
      </c>
      <c r="BN43">
        <v>0.2387220140610786</v>
      </c>
      <c r="BO43">
        <v>0.32163851105352392</v>
      </c>
      <c r="BP43">
        <v>0.31037816969224008</v>
      </c>
      <c r="BQ43">
        <v>0.34156240448743491</v>
      </c>
      <c r="BR43">
        <v>0.30494086065655562</v>
      </c>
      <c r="BS43">
        <v>0.37225521984490367</v>
      </c>
      <c r="BT43">
        <v>0.32421519157460887</v>
      </c>
      <c r="BU43">
        <v>0.25346738619363912</v>
      </c>
      <c r="BV43">
        <v>0.1127584690370847</v>
      </c>
      <c r="BZ43">
        <v>0.30233303592628269</v>
      </c>
      <c r="CA43">
        <v>0.29591740890173007</v>
      </c>
      <c r="CB43">
        <v>0.3429003380108463</v>
      </c>
      <c r="CC43">
        <v>0.36754135167181601</v>
      </c>
      <c r="CD43">
        <v>0.40134421881992899</v>
      </c>
      <c r="CE43">
        <v>0.35400507591830899</v>
      </c>
      <c r="CF43">
        <v>0.26763661271300038</v>
      </c>
      <c r="CG43">
        <v>0.2909494336750077</v>
      </c>
      <c r="CH43">
        <v>0.22853677177795861</v>
      </c>
      <c r="CI43">
        <v>0.34272382310658112</v>
      </c>
      <c r="CJ43">
        <v>0.2194644999393626</v>
      </c>
      <c r="CK43">
        <v>0.2538233355714859</v>
      </c>
      <c r="CL43">
        <v>0.41817394278667491</v>
      </c>
      <c r="CM43">
        <v>0.29722723351755093</v>
      </c>
      <c r="CN43">
        <v>0.37801069903081019</v>
      </c>
      <c r="CO43">
        <v>0.2409184172806064</v>
      </c>
      <c r="CP43">
        <v>0.2741747586958625</v>
      </c>
      <c r="CQ43">
        <v>0.24038969834397039</v>
      </c>
      <c r="CR43">
        <v>0.38355861026996491</v>
      </c>
    </row>
    <row r="44" spans="1:101" x14ac:dyDescent="0.25">
      <c r="A44" t="s">
        <v>58</v>
      </c>
      <c r="C44">
        <v>0.4183480118081549</v>
      </c>
      <c r="D44">
        <v>7.7389858669986975E-4</v>
      </c>
      <c r="E44">
        <v>0.13408437883515051</v>
      </c>
      <c r="F44">
        <v>0.17107539130823921</v>
      </c>
      <c r="G44">
        <v>0.37514916217117777</v>
      </c>
      <c r="H44">
        <v>0.43127573508305411</v>
      </c>
      <c r="I44">
        <v>0.37310706972230412</v>
      </c>
      <c r="J44">
        <v>0.24676092708942249</v>
      </c>
      <c r="K44">
        <v>0.2311616046178504</v>
      </c>
      <c r="L44">
        <v>7.739447039745527E-2</v>
      </c>
      <c r="M44">
        <v>1.733730414128655E-2</v>
      </c>
      <c r="N44">
        <v>0.1142001509505986</v>
      </c>
      <c r="O44">
        <v>0.15618833002137361</v>
      </c>
      <c r="P44">
        <v>0.32766494918991518</v>
      </c>
      <c r="Q44">
        <v>0.30646297202641598</v>
      </c>
      <c r="R44">
        <v>0.30814643705343359</v>
      </c>
      <c r="S44">
        <v>0.36766348672963373</v>
      </c>
      <c r="T44">
        <v>0.29965423133399621</v>
      </c>
      <c r="U44">
        <v>0.25551364730780313</v>
      </c>
      <c r="V44">
        <v>0.19256076694544411</v>
      </c>
      <c r="W44">
        <v>0.29268274864805588</v>
      </c>
      <c r="AA44">
        <v>0.20644510012768261</v>
      </c>
      <c r="AB44">
        <v>8.3789507598408919E-2</v>
      </c>
      <c r="AC44">
        <v>0.42736217289220291</v>
      </c>
      <c r="AD44">
        <v>0.20138754291515401</v>
      </c>
      <c r="AE44">
        <v>0.30325002291789388</v>
      </c>
      <c r="AF44">
        <v>0.27234934425987878</v>
      </c>
      <c r="AG44">
        <v>0.33652386823901681</v>
      </c>
      <c r="AH44">
        <v>0.29674725407850788</v>
      </c>
      <c r="AI44">
        <v>0.1899518052545921</v>
      </c>
      <c r="AJ44">
        <v>0.25455637402878478</v>
      </c>
      <c r="AK44">
        <v>0.2450123455816918</v>
      </c>
      <c r="AL44">
        <v>0.43745089532825271</v>
      </c>
      <c r="AM44">
        <v>0.41988186418659251</v>
      </c>
      <c r="AN44">
        <v>0.33084667509207671</v>
      </c>
      <c r="AO44">
        <v>0.39471094338192331</v>
      </c>
      <c r="AP44">
        <v>0.43512803228434399</v>
      </c>
      <c r="AQ44">
        <v>0.44633690282297839</v>
      </c>
      <c r="AR44">
        <v>0.38493254125104848</v>
      </c>
      <c r="AS44">
        <v>0.43691221848298351</v>
      </c>
    </row>
    <row r="45" spans="1:101" x14ac:dyDescent="0.25">
      <c r="A45" t="s">
        <v>59</v>
      </c>
      <c r="C45">
        <v>0.41399619627117612</v>
      </c>
      <c r="D45">
        <v>9.1636852400304683E-2</v>
      </c>
      <c r="E45">
        <v>0.1059235824061068</v>
      </c>
      <c r="F45">
        <v>0.1558774843384263</v>
      </c>
      <c r="G45">
        <v>1.020780971157186E-2</v>
      </c>
      <c r="H45">
        <v>0.29324570071679529</v>
      </c>
      <c r="I45">
        <v>0.37890226473579508</v>
      </c>
      <c r="J45">
        <v>0.23130718510499221</v>
      </c>
      <c r="K45">
        <v>0.25824091622113959</v>
      </c>
      <c r="L45">
        <v>0.34629587133896023</v>
      </c>
      <c r="M45">
        <v>0.44904868570132372</v>
      </c>
      <c r="N45">
        <v>0.1824814693366324</v>
      </c>
      <c r="O45">
        <v>0.2329490609232838</v>
      </c>
      <c r="P45">
        <v>0.3545325662749424</v>
      </c>
      <c r="Q45">
        <v>0.30081262665129183</v>
      </c>
      <c r="R45">
        <v>0.30087855391724522</v>
      </c>
      <c r="S45">
        <v>0.33110590714592858</v>
      </c>
      <c r="T45">
        <v>0.29786549480819741</v>
      </c>
      <c r="U45">
        <v>0.44942587743841572</v>
      </c>
      <c r="V45">
        <v>0.34647653454854899</v>
      </c>
      <c r="W45">
        <v>0.12591594647529539</v>
      </c>
      <c r="AA45">
        <v>0.29877175185094018</v>
      </c>
      <c r="AB45">
        <v>0.2137954262702941</v>
      </c>
      <c r="AC45">
        <v>0.4191703619006294</v>
      </c>
      <c r="AD45">
        <v>0.33768738881216398</v>
      </c>
      <c r="AE45">
        <v>0.25392643692650613</v>
      </c>
      <c r="AF45">
        <v>0.39219883279015799</v>
      </c>
      <c r="AG45">
        <v>0.4653920614590179</v>
      </c>
      <c r="AH45">
        <v>0.44161661757576381</v>
      </c>
      <c r="AI45">
        <v>0.44516625789233588</v>
      </c>
      <c r="AJ45">
        <v>0.36176565420754081</v>
      </c>
      <c r="AK45">
        <v>0.41582147017292131</v>
      </c>
      <c r="AL45">
        <v>0.35495715907349468</v>
      </c>
      <c r="AM45">
        <v>0.20365766825963499</v>
      </c>
      <c r="AN45">
        <v>0.2090998145209286</v>
      </c>
      <c r="AO45">
        <v>0.41080770153911211</v>
      </c>
      <c r="AP45">
        <v>0.4526567811835136</v>
      </c>
      <c r="AQ45">
        <v>0.30272907569163038</v>
      </c>
      <c r="AR45">
        <v>0.42899537405218319</v>
      </c>
      <c r="AS45">
        <v>0.40732075573828219</v>
      </c>
    </row>
    <row r="46" spans="1:101" x14ac:dyDescent="0.25">
      <c r="A46" t="s">
        <v>60</v>
      </c>
      <c r="BB46">
        <v>0.20291618121445171</v>
      </c>
      <c r="BC46">
        <v>0.35508243179271121</v>
      </c>
      <c r="BD46">
        <v>0.41370863953476378</v>
      </c>
      <c r="BE46">
        <v>1.103393998108766E-2</v>
      </c>
      <c r="BF46">
        <v>1.5167486262818211E-2</v>
      </c>
      <c r="BG46">
        <v>0.41714837604043598</v>
      </c>
      <c r="BH46">
        <v>0.38597836805922647</v>
      </c>
      <c r="BI46">
        <v>0.31793235654855678</v>
      </c>
      <c r="BJ46">
        <v>0.2362831680963447</v>
      </c>
      <c r="BK46">
        <v>0.34729263279380701</v>
      </c>
      <c r="BL46">
        <v>0.35967840937289153</v>
      </c>
      <c r="BM46">
        <v>0.41420719935269928</v>
      </c>
      <c r="BN46">
        <v>0.17176421584802451</v>
      </c>
      <c r="BO46">
        <v>9.2045848433061923E-3</v>
      </c>
      <c r="BP46">
        <v>0.25897686575124468</v>
      </c>
      <c r="BQ46">
        <v>0.14554279599760719</v>
      </c>
      <c r="BR46">
        <v>0.22915170688510689</v>
      </c>
      <c r="BS46">
        <v>0.27222936075172682</v>
      </c>
      <c r="BT46">
        <v>0.21720065708050709</v>
      </c>
      <c r="BU46">
        <v>0.31415791338714832</v>
      </c>
      <c r="BV46">
        <v>2.3094578611503439E-2</v>
      </c>
      <c r="BZ46">
        <v>0.12956451379266279</v>
      </c>
      <c r="CA46">
        <v>0.41510079755550511</v>
      </c>
      <c r="CB46">
        <v>0.45722929317888011</v>
      </c>
      <c r="CC46">
        <v>0.1476062811088926</v>
      </c>
      <c r="CD46">
        <v>0.32354199712489068</v>
      </c>
      <c r="CE46">
        <v>0.38836667954790571</v>
      </c>
      <c r="CF46">
        <v>0.34173237935803652</v>
      </c>
      <c r="CG46">
        <v>0.36439432695735241</v>
      </c>
      <c r="CH46">
        <v>0.19385848997600011</v>
      </c>
      <c r="CI46">
        <v>0.37235467317018112</v>
      </c>
      <c r="CJ46">
        <v>0.16557882414271211</v>
      </c>
      <c r="CK46">
        <v>0.3582123074895881</v>
      </c>
      <c r="CL46">
        <v>0.36417167052366439</v>
      </c>
      <c r="CM46">
        <v>0.32253980508713931</v>
      </c>
      <c r="CN46">
        <v>0.23394370045283469</v>
      </c>
      <c r="CO46">
        <v>0.28004214402918409</v>
      </c>
      <c r="CP46">
        <v>0.2603613685234048</v>
      </c>
      <c r="CQ46">
        <v>0.23791362771469551</v>
      </c>
      <c r="CR46">
        <v>0.36139246734516561</v>
      </c>
      <c r="CV46">
        <v>5.54084230110184E-2</v>
      </c>
      <c r="CW46">
        <v>0.34036208162055143</v>
      </c>
    </row>
    <row r="47" spans="1:101" x14ac:dyDescent="0.25">
      <c r="A47" t="s">
        <v>61</v>
      </c>
      <c r="C47">
        <v>0.43896315740890718</v>
      </c>
      <c r="D47">
        <v>0.18620911622694161</v>
      </c>
      <c r="E47">
        <v>0.25562645838147441</v>
      </c>
      <c r="F47">
        <v>0.29147790191981848</v>
      </c>
      <c r="G47">
        <v>0.31366582141070859</v>
      </c>
      <c r="H47">
        <v>0.3084339101667401</v>
      </c>
      <c r="I47">
        <v>0.31376286171549778</v>
      </c>
      <c r="J47">
        <v>0.17889299528556721</v>
      </c>
      <c r="K47">
        <v>0.25569800601033471</v>
      </c>
      <c r="L47">
        <v>0.2374712876580157</v>
      </c>
      <c r="M47">
        <v>0.25438059576046768</v>
      </c>
      <c r="N47">
        <v>0.16468990114965551</v>
      </c>
      <c r="O47">
        <v>0.31917993892450519</v>
      </c>
      <c r="P47">
        <v>0.25281768563151558</v>
      </c>
      <c r="Q47">
        <v>0.35780880883082378</v>
      </c>
      <c r="R47">
        <v>0.27651635958635529</v>
      </c>
      <c r="S47">
        <v>0.21449330293948429</v>
      </c>
      <c r="T47">
        <v>0.11561464165743179</v>
      </c>
      <c r="U47">
        <v>0.4372591835309666</v>
      </c>
      <c r="V47">
        <v>0.38765051710350118</v>
      </c>
      <c r="W47">
        <v>0.18146299680532749</v>
      </c>
      <c r="AA47">
        <v>0.22174199015390189</v>
      </c>
      <c r="AB47">
        <v>0.41482021380480227</v>
      </c>
      <c r="AC47">
        <v>0.28323650744565682</v>
      </c>
      <c r="AD47">
        <v>0.41346791372192049</v>
      </c>
      <c r="AE47">
        <v>0.28288377501752993</v>
      </c>
      <c r="AF47">
        <v>0.45751737739919851</v>
      </c>
      <c r="AG47">
        <v>0.28804104890259252</v>
      </c>
      <c r="AH47">
        <v>0.218621556569496</v>
      </c>
      <c r="AI47">
        <v>0.1201095846714608</v>
      </c>
      <c r="AJ47">
        <v>0.25950016862945258</v>
      </c>
      <c r="AK47">
        <v>0.33539528575360011</v>
      </c>
      <c r="AL47">
        <v>0.35826507754898251</v>
      </c>
      <c r="AM47">
        <v>0.36194277640185463</v>
      </c>
      <c r="AN47">
        <v>0.24311560100253721</v>
      </c>
      <c r="AO47">
        <v>0.44583982641236791</v>
      </c>
      <c r="AP47">
        <v>0.27184287882606928</v>
      </c>
      <c r="AQ47">
        <v>0.44952755736427019</v>
      </c>
      <c r="AR47">
        <v>0.36721029978330388</v>
      </c>
      <c r="AS47">
        <v>0.47050016722499122</v>
      </c>
      <c r="AW47">
        <v>0.12054157185458141</v>
      </c>
      <c r="AX47">
        <v>0.3619707266216925</v>
      </c>
      <c r="BB47">
        <v>0.42461978631656128</v>
      </c>
      <c r="BC47">
        <v>9.5353652285152343E-2</v>
      </c>
      <c r="BD47">
        <v>0.1536384578431664</v>
      </c>
      <c r="BE47">
        <v>0.2879381698369492</v>
      </c>
      <c r="BF47">
        <v>0.2182688454539434</v>
      </c>
      <c r="BG47">
        <v>0.29157845501719398</v>
      </c>
      <c r="BH47">
        <v>0.43886964044143562</v>
      </c>
      <c r="BI47">
        <v>0.39749344939707232</v>
      </c>
      <c r="BJ47">
        <v>0.39273642851148882</v>
      </c>
      <c r="BK47">
        <v>0.18881229984836739</v>
      </c>
      <c r="BL47">
        <v>0.24920216726222841</v>
      </c>
      <c r="BM47">
        <v>3.6470918884546878E-2</v>
      </c>
      <c r="BN47">
        <v>0.25098282257187332</v>
      </c>
      <c r="BO47">
        <v>0.2402562535543504</v>
      </c>
      <c r="BP47">
        <v>0.27696645296735078</v>
      </c>
      <c r="BQ47">
        <v>0.28917981712697438</v>
      </c>
      <c r="BR47">
        <v>0.37447214608195722</v>
      </c>
      <c r="BS47">
        <v>0.29031459823768119</v>
      </c>
      <c r="BT47">
        <v>0.29855031180999447</v>
      </c>
      <c r="BU47">
        <v>0.32169411421202199</v>
      </c>
      <c r="BV47">
        <v>0.21314383418254829</v>
      </c>
      <c r="BZ47">
        <v>0.19811504570311919</v>
      </c>
      <c r="CA47">
        <v>0.15415649521592509</v>
      </c>
      <c r="CB47">
        <v>0.2376401909565973</v>
      </c>
      <c r="CC47">
        <v>0.35086924973749162</v>
      </c>
      <c r="CD47">
        <v>0.29658223909133141</v>
      </c>
      <c r="CE47">
        <v>0.26371522363162581</v>
      </c>
      <c r="CF47">
        <v>0.43412556058459417</v>
      </c>
      <c r="CG47">
        <v>0.42841691958101019</v>
      </c>
      <c r="CH47">
        <v>0.3124734657893028</v>
      </c>
      <c r="CI47">
        <v>0.43775999169068419</v>
      </c>
      <c r="CJ47">
        <v>0.19071062106115699</v>
      </c>
      <c r="CK47">
        <v>0.41752709155321782</v>
      </c>
      <c r="CL47">
        <v>0.40982080892577327</v>
      </c>
      <c r="CM47">
        <v>0.2623760846489443</v>
      </c>
      <c r="CN47">
        <v>0.22448757500210359</v>
      </c>
      <c r="CO47">
        <v>0.31795027230509609</v>
      </c>
      <c r="CP47">
        <v>0.4056903356933006</v>
      </c>
      <c r="CQ47">
        <v>0.18367877169546001</v>
      </c>
      <c r="CR47">
        <v>0.17608840524828731</v>
      </c>
      <c r="CV47">
        <v>0.18409763036053239</v>
      </c>
      <c r="CW47">
        <v>0.41284952889225479</v>
      </c>
    </row>
    <row r="48" spans="1:101" x14ac:dyDescent="0.25">
      <c r="A48" t="s">
        <v>62</v>
      </c>
      <c r="C48">
        <v>0.43064906514882428</v>
      </c>
      <c r="D48">
        <v>0.1163125907670534</v>
      </c>
      <c r="E48">
        <v>0.15324387604297199</v>
      </c>
      <c r="F48">
        <v>6.1285298708319183E-2</v>
      </c>
      <c r="G48">
        <v>0.33204209977846288</v>
      </c>
      <c r="H48">
        <v>0.33768866654315222</v>
      </c>
      <c r="I48">
        <v>0.45760931033437507</v>
      </c>
      <c r="J48">
        <v>0.39291966327640548</v>
      </c>
      <c r="K48">
        <v>0.37493509822132121</v>
      </c>
      <c r="L48">
        <v>0.28873688451280199</v>
      </c>
      <c r="M48">
        <v>0.33001818178284381</v>
      </c>
      <c r="N48">
        <v>0.17439087414113469</v>
      </c>
      <c r="O48">
        <v>0.30540932116515579</v>
      </c>
      <c r="P48">
        <v>5.4063066596890938E-3</v>
      </c>
      <c r="Q48">
        <v>0.24166884950130871</v>
      </c>
      <c r="R48">
        <v>0.33471984344660932</v>
      </c>
      <c r="S48">
        <v>0.24516059278831129</v>
      </c>
      <c r="T48">
        <v>0.24528322953362389</v>
      </c>
      <c r="U48">
        <v>0.12705744278933359</v>
      </c>
      <c r="V48">
        <v>0.19184802061429701</v>
      </c>
      <c r="W48">
        <v>7.5905888294063046E-3</v>
      </c>
      <c r="AA48">
        <v>1.1887758531059479E-2</v>
      </c>
      <c r="AB48">
        <v>0.33484589012394023</v>
      </c>
      <c r="AC48">
        <v>0.39482888628886281</v>
      </c>
      <c r="AD48">
        <v>0.44250872881957098</v>
      </c>
      <c r="AE48">
        <v>0.39592839164147131</v>
      </c>
      <c r="AF48">
        <v>0.32790489585512139</v>
      </c>
      <c r="AG48">
        <v>0.35544102928924598</v>
      </c>
      <c r="AH48">
        <v>0.43125469031847741</v>
      </c>
      <c r="AI48">
        <v>0.39657387848365278</v>
      </c>
      <c r="AJ48">
        <v>0.29271974033543652</v>
      </c>
      <c r="AK48">
        <v>0.29183577071852929</v>
      </c>
      <c r="AL48">
        <v>0.2347556284006185</v>
      </c>
      <c r="AM48">
        <v>0.43521600406868688</v>
      </c>
      <c r="AN48">
        <v>0.36629872657283041</v>
      </c>
      <c r="AO48">
        <v>0.32493630173068128</v>
      </c>
      <c r="AP48">
        <v>0.13783310708089991</v>
      </c>
      <c r="AQ48">
        <v>0.1115499302609723</v>
      </c>
      <c r="AR48">
        <v>0.26135924402253352</v>
      </c>
      <c r="AS48">
        <v>0.30487281889870632</v>
      </c>
      <c r="AW48">
        <v>0.14511748131873531</v>
      </c>
      <c r="AX48">
        <v>0.40524896790976372</v>
      </c>
      <c r="BB48">
        <v>0.41542663821470638</v>
      </c>
      <c r="BC48">
        <v>8.0066244784087574E-3</v>
      </c>
      <c r="BD48">
        <v>0.1018559939674219</v>
      </c>
      <c r="BE48">
        <v>0.33577616648734437</v>
      </c>
      <c r="BF48">
        <v>0.2123995978869799</v>
      </c>
      <c r="BG48">
        <v>0.32567241545880349</v>
      </c>
      <c r="BH48">
        <v>0.33694067651598442</v>
      </c>
      <c r="BI48">
        <v>0.4207825635383402</v>
      </c>
      <c r="BJ48">
        <v>0.1600230924587269</v>
      </c>
      <c r="BK48">
        <v>0.15313543715550609</v>
      </c>
      <c r="BL48">
        <v>7.9693860963108473E-2</v>
      </c>
      <c r="BM48">
        <v>5.1521561163008663E-2</v>
      </c>
      <c r="BN48">
        <v>8.3369038187963845E-3</v>
      </c>
      <c r="BO48">
        <v>0.31836605066438589</v>
      </c>
      <c r="BP48">
        <v>0.30008311032670121</v>
      </c>
      <c r="BQ48">
        <v>0.22178048025975849</v>
      </c>
      <c r="BR48">
        <v>0.21557689540261329</v>
      </c>
      <c r="BS48">
        <v>0.27978164729268451</v>
      </c>
      <c r="BT48">
        <v>0.29919006584545399</v>
      </c>
      <c r="BU48">
        <v>0.28942780112902028</v>
      </c>
      <c r="BV48">
        <v>0.22382805301737141</v>
      </c>
      <c r="BZ48">
        <v>0.30340325897365161</v>
      </c>
      <c r="CA48">
        <v>0.19826065540703561</v>
      </c>
      <c r="CB48">
        <v>0.17873662530287471</v>
      </c>
      <c r="CC48">
        <v>0.29138146138857812</v>
      </c>
      <c r="CD48">
        <v>0.2420765251086269</v>
      </c>
      <c r="CE48">
        <v>0.39696632994237963</v>
      </c>
      <c r="CF48">
        <v>0.38568103375631752</v>
      </c>
      <c r="CG48">
        <v>0.27786552047798119</v>
      </c>
      <c r="CH48">
        <v>0.26070378969947172</v>
      </c>
      <c r="CI48">
        <v>0.27479962403309899</v>
      </c>
      <c r="CJ48">
        <v>0.3297776480260971</v>
      </c>
      <c r="CK48">
        <v>0.29484227179928302</v>
      </c>
      <c r="CL48">
        <v>0.40235289122478601</v>
      </c>
      <c r="CM48">
        <v>0.22849660524390261</v>
      </c>
      <c r="CN48">
        <v>3.5584356391968032E-2</v>
      </c>
      <c r="CO48">
        <v>0.41686305095797282</v>
      </c>
      <c r="CP48">
        <v>0.43002378743499109</v>
      </c>
      <c r="CQ48">
        <v>0.31101739705935472</v>
      </c>
      <c r="CR48">
        <v>0.2976157798426991</v>
      </c>
      <c r="CV48">
        <v>0.21069136456604559</v>
      </c>
      <c r="CW48">
        <v>0.42132812051606122</v>
      </c>
    </row>
    <row r="49" spans="1:101" x14ac:dyDescent="0.25">
      <c r="A49" t="s">
        <v>63</v>
      </c>
      <c r="C49">
        <v>0.43094651269675499</v>
      </c>
      <c r="D49">
        <v>7.5963618702949514E-4</v>
      </c>
      <c r="E49">
        <v>5.9646066842747668E-2</v>
      </c>
      <c r="F49">
        <v>8.4944200349505485E-3</v>
      </c>
      <c r="G49">
        <v>0.23228336465731811</v>
      </c>
      <c r="H49">
        <v>0.25931500200920388</v>
      </c>
      <c r="I49">
        <v>0.16769431406549451</v>
      </c>
      <c r="J49">
        <v>0.1113236474378016</v>
      </c>
      <c r="K49">
        <v>0.25440840542567023</v>
      </c>
      <c r="L49">
        <v>0.1446220376971335</v>
      </c>
      <c r="M49">
        <v>0.1067733424348096</v>
      </c>
      <c r="N49">
        <v>0.22694087115959019</v>
      </c>
      <c r="O49">
        <v>0.24993731435278399</v>
      </c>
      <c r="P49">
        <v>0.2559436379665605</v>
      </c>
      <c r="Q49">
        <v>0.23859670135384259</v>
      </c>
      <c r="R49">
        <v>0.22686714862353571</v>
      </c>
      <c r="S49">
        <v>0.1668276354197343</v>
      </c>
      <c r="T49">
        <v>0.2090247883992154</v>
      </c>
      <c r="U49">
        <v>0.33254972845713487</v>
      </c>
      <c r="V49">
        <v>0.30385382774530051</v>
      </c>
      <c r="W49">
        <v>0.14102238457589139</v>
      </c>
      <c r="AA49">
        <v>0.19122636942999521</v>
      </c>
      <c r="AB49">
        <v>0.25802793465758372</v>
      </c>
      <c r="AC49">
        <v>0.32411769207899288</v>
      </c>
      <c r="AD49">
        <v>0.42103592251925281</v>
      </c>
      <c r="AE49">
        <v>0.39345267029578163</v>
      </c>
      <c r="AF49">
        <v>0.44284098826288482</v>
      </c>
      <c r="AG49">
        <v>0.2752164038916815</v>
      </c>
      <c r="AH49">
        <v>0.1929063630845472</v>
      </c>
      <c r="AI49">
        <v>0.18838292771380841</v>
      </c>
      <c r="AJ49">
        <v>0.38076500235784527</v>
      </c>
      <c r="AK49">
        <v>0.16027560988173081</v>
      </c>
      <c r="AL49">
        <v>6.9245260296143668E-2</v>
      </c>
      <c r="AM49">
        <v>0.27092367701703851</v>
      </c>
      <c r="AN49">
        <v>0.30498354585581722</v>
      </c>
      <c r="AO49">
        <v>0.29939047163176219</v>
      </c>
      <c r="AP49">
        <v>0.30792809268033539</v>
      </c>
      <c r="AQ49">
        <v>0.34871638661100018</v>
      </c>
      <c r="AR49">
        <v>0.22475349379762569</v>
      </c>
      <c r="AS49">
        <v>0.34676054398314909</v>
      </c>
      <c r="AW49">
        <v>0.11257980838609789</v>
      </c>
      <c r="AX49">
        <v>0.41494711127267653</v>
      </c>
      <c r="BB49">
        <v>0.37534875363507808</v>
      </c>
      <c r="BC49">
        <v>7.5963618702949514E-4</v>
      </c>
      <c r="BD49">
        <v>0.21598950461545441</v>
      </c>
      <c r="BE49">
        <v>0.28886418700232991</v>
      </c>
      <c r="BF49">
        <v>0.38857650341176753</v>
      </c>
      <c r="BG49">
        <v>0.3237653823093522</v>
      </c>
      <c r="BH49">
        <v>0.19849195068972469</v>
      </c>
      <c r="BI49">
        <v>0.25464543283227642</v>
      </c>
      <c r="BJ49">
        <v>0.28295513873272182</v>
      </c>
      <c r="BK49">
        <v>0.40932309994659422</v>
      </c>
      <c r="BL49">
        <v>0.36295844787319959</v>
      </c>
      <c r="BM49">
        <v>0.26910422723027388</v>
      </c>
      <c r="BN49">
        <v>0.27848605818875533</v>
      </c>
      <c r="BO49">
        <v>0.1475404955486592</v>
      </c>
      <c r="BP49">
        <v>0.31615330688911059</v>
      </c>
      <c r="BQ49">
        <v>0.33243240598228779</v>
      </c>
      <c r="BR49">
        <v>0.1943285552687691</v>
      </c>
      <c r="BS49">
        <v>0.13242393429554841</v>
      </c>
      <c r="BT49">
        <v>0.1246090154880027</v>
      </c>
      <c r="BU49">
        <v>0.16975084673369431</v>
      </c>
      <c r="BV49">
        <v>0.14863491415765631</v>
      </c>
      <c r="BZ49">
        <v>0.24600731956575009</v>
      </c>
      <c r="CA49">
        <v>0.36521924436478348</v>
      </c>
      <c r="CB49">
        <v>0.22418643832512061</v>
      </c>
      <c r="CC49">
        <v>0.3365818453524867</v>
      </c>
      <c r="CD49">
        <v>0.2981803518469231</v>
      </c>
      <c r="CE49">
        <v>0.42085018675176988</v>
      </c>
      <c r="CF49">
        <v>0.2888853317245238</v>
      </c>
      <c r="CG49">
        <v>0.35970229298555262</v>
      </c>
      <c r="CH49">
        <v>0.43107959608319268</v>
      </c>
      <c r="CI49">
        <v>0.27538281820660843</v>
      </c>
      <c r="CJ49">
        <v>0.23247369303956561</v>
      </c>
      <c r="CK49">
        <v>0.29770750611078528</v>
      </c>
      <c r="CL49">
        <v>0.24083626463793509</v>
      </c>
      <c r="CM49">
        <v>0.33321282975271932</v>
      </c>
      <c r="CN49">
        <v>0.24277380258152029</v>
      </c>
      <c r="CO49">
        <v>0.34016485573090283</v>
      </c>
      <c r="CP49">
        <v>0.3345255511572704</v>
      </c>
      <c r="CQ49">
        <v>0.28895877540098241</v>
      </c>
      <c r="CR49">
        <v>0.34811776327475191</v>
      </c>
      <c r="CV49">
        <v>1.9600030818826362E-3</v>
      </c>
      <c r="CW49">
        <v>0.13287818035932741</v>
      </c>
    </row>
    <row r="50" spans="1:101" x14ac:dyDescent="0.25">
      <c r="A50" t="s">
        <v>64</v>
      </c>
      <c r="C50">
        <v>0.40750116153140881</v>
      </c>
      <c r="D50">
        <v>0.25889980477186297</v>
      </c>
      <c r="E50">
        <v>0.27917341630022779</v>
      </c>
      <c r="F50">
        <v>0.37180969153655302</v>
      </c>
      <c r="G50">
        <v>0.40813491237254129</v>
      </c>
      <c r="H50">
        <v>0.21886262891824351</v>
      </c>
      <c r="I50">
        <v>0.2090092123247701</v>
      </c>
      <c r="J50">
        <v>0.3343795798282857</v>
      </c>
      <c r="K50">
        <v>0.32175067579687211</v>
      </c>
      <c r="L50">
        <v>0.43382307480606053</v>
      </c>
      <c r="M50">
        <v>0.3802452947699293</v>
      </c>
      <c r="N50">
        <v>0.1374905978943434</v>
      </c>
      <c r="O50">
        <v>0.17460744781753729</v>
      </c>
      <c r="P50">
        <v>0.23630976003538559</v>
      </c>
      <c r="Q50">
        <v>0.27463263945090649</v>
      </c>
      <c r="R50">
        <v>0.13564917821728401</v>
      </c>
      <c r="S50">
        <v>0.33532466280293088</v>
      </c>
      <c r="T50">
        <v>0.30695734099418148</v>
      </c>
      <c r="U50">
        <v>0.44238747870140499</v>
      </c>
      <c r="V50">
        <v>0.44922093879446451</v>
      </c>
      <c r="W50">
        <v>1.3521687441573459E-2</v>
      </c>
      <c r="AA50">
        <v>0.13088841858859779</v>
      </c>
      <c r="AB50">
        <v>0.43048832018638172</v>
      </c>
      <c r="AC50">
        <v>0.32766022491382663</v>
      </c>
      <c r="AD50">
        <v>0.41516555757908169</v>
      </c>
      <c r="AE50">
        <v>0.26484303279075821</v>
      </c>
      <c r="AF50">
        <v>0.33037293907165161</v>
      </c>
      <c r="AG50">
        <v>0.43808894307746382</v>
      </c>
      <c r="AH50">
        <v>0.42316517757398531</v>
      </c>
      <c r="AI50">
        <v>0.33333036769278412</v>
      </c>
      <c r="AJ50">
        <v>0.4353626430290608</v>
      </c>
      <c r="AK50">
        <v>0.1001325782623845</v>
      </c>
      <c r="AL50">
        <v>0.39342637792754842</v>
      </c>
      <c r="AM50">
        <v>0.45398691643693528</v>
      </c>
      <c r="AN50">
        <v>0.1326869466885125</v>
      </c>
      <c r="AO50">
        <v>0.36645222667955141</v>
      </c>
      <c r="AP50">
        <v>0.40562594650864531</v>
      </c>
      <c r="AQ50">
        <v>0.3968616600822184</v>
      </c>
      <c r="AR50">
        <v>0.36421337225107148</v>
      </c>
      <c r="AS50">
        <v>0.43998932518232292</v>
      </c>
      <c r="AW50">
        <v>0.23122654396604511</v>
      </c>
      <c r="AX50">
        <v>0.37330010769339972</v>
      </c>
      <c r="BB50">
        <v>0.39722774443996228</v>
      </c>
      <c r="BC50">
        <v>0.26721885044042148</v>
      </c>
      <c r="BD50">
        <v>0.3593785535100596</v>
      </c>
      <c r="BE50">
        <v>0.34984961261912279</v>
      </c>
      <c r="BF50">
        <v>0.39929647723120643</v>
      </c>
      <c r="BG50">
        <v>0.41997893269893011</v>
      </c>
      <c r="BH50">
        <v>0.34892823334950918</v>
      </c>
      <c r="BI50">
        <v>0.21467648734624051</v>
      </c>
      <c r="BJ50">
        <v>0.18656387426461371</v>
      </c>
      <c r="BK50">
        <v>0.28007535285421992</v>
      </c>
      <c r="BL50">
        <v>0.29768787509211081</v>
      </c>
      <c r="BM50">
        <v>0.2853036929222888</v>
      </c>
      <c r="BN50">
        <v>0.29881658153450502</v>
      </c>
      <c r="BO50">
        <v>0.42140576446875699</v>
      </c>
      <c r="BP50">
        <v>0.4466738225221239</v>
      </c>
      <c r="BQ50">
        <v>0.4178074115383682</v>
      </c>
      <c r="BR50">
        <v>0.32392487141815007</v>
      </c>
      <c r="BS50">
        <v>0.33533392383452199</v>
      </c>
      <c r="BT50">
        <v>0.4168502089307306</v>
      </c>
      <c r="BU50">
        <v>0.43498162422226189</v>
      </c>
      <c r="BV50">
        <v>0.22261899563127421</v>
      </c>
      <c r="BZ50">
        <v>0.3578800276690785</v>
      </c>
      <c r="CA50">
        <v>0.1861623561073642</v>
      </c>
      <c r="CB50">
        <v>0.31301122087275091</v>
      </c>
      <c r="CC50">
        <v>0.42607490965317379</v>
      </c>
      <c r="CD50">
        <v>0.32567103993720348</v>
      </c>
      <c r="CE50">
        <v>0.40569271641158178</v>
      </c>
      <c r="CF50">
        <v>0.36557951791684867</v>
      </c>
      <c r="CG50">
        <v>0.47316381732842078</v>
      </c>
      <c r="CH50">
        <v>0.33567804942594098</v>
      </c>
      <c r="CI50">
        <v>0.26649346762395648</v>
      </c>
      <c r="CJ50">
        <v>0.12776352342335459</v>
      </c>
      <c r="CK50">
        <v>0.41558194038378432</v>
      </c>
      <c r="CL50">
        <v>0.43227912579173128</v>
      </c>
      <c r="CM50">
        <v>0.41703493470340253</v>
      </c>
      <c r="CN50">
        <v>0.34250444174853367</v>
      </c>
      <c r="CO50">
        <v>0.39230468085608122</v>
      </c>
      <c r="CP50">
        <v>0.44736277837646449</v>
      </c>
      <c r="CQ50">
        <v>0.31847279924116922</v>
      </c>
      <c r="CR50">
        <v>0.42422570232779228</v>
      </c>
      <c r="CV50">
        <v>0.23680867094567379</v>
      </c>
      <c r="CW50">
        <v>0.40027879682316142</v>
      </c>
    </row>
    <row r="51" spans="1:101" x14ac:dyDescent="0.25">
      <c r="A51" t="s">
        <v>65</v>
      </c>
      <c r="C51">
        <v>0.36240898782694408</v>
      </c>
      <c r="D51">
        <v>0.31240328442978982</v>
      </c>
      <c r="E51">
        <v>0.39537393667307402</v>
      </c>
      <c r="F51">
        <v>0.32358551159732768</v>
      </c>
      <c r="G51">
        <v>0.18931625064499341</v>
      </c>
      <c r="H51">
        <v>0.31005976390754908</v>
      </c>
      <c r="I51">
        <v>0.1371760619060724</v>
      </c>
      <c r="J51">
        <v>0.30417565928218931</v>
      </c>
      <c r="K51">
        <v>0.10656493483997739</v>
      </c>
      <c r="L51">
        <v>0.3607046590185235</v>
      </c>
      <c r="M51">
        <v>0.20451110537924719</v>
      </c>
      <c r="N51">
        <v>0.30430907155866332</v>
      </c>
      <c r="O51">
        <v>0.29948021437082212</v>
      </c>
      <c r="P51">
        <v>0.29037944100793478</v>
      </c>
      <c r="Q51">
        <v>0.31444387751277941</v>
      </c>
      <c r="R51">
        <v>0.33611274718491418</v>
      </c>
      <c r="S51">
        <v>0.26946512065850398</v>
      </c>
      <c r="T51">
        <v>0.29578166362657138</v>
      </c>
      <c r="U51">
        <v>0.41808547064412521</v>
      </c>
      <c r="V51">
        <v>0.38896904305875502</v>
      </c>
      <c r="W51">
        <v>0.25083075534746851</v>
      </c>
      <c r="AA51">
        <v>0.37440285313498928</v>
      </c>
      <c r="AB51">
        <v>0.42816084450236702</v>
      </c>
      <c r="AC51">
        <v>0.30567907754549489</v>
      </c>
      <c r="AD51">
        <v>0.40950341800935303</v>
      </c>
      <c r="AE51">
        <v>0.37661890309054902</v>
      </c>
      <c r="AF51">
        <v>0.38352639385173898</v>
      </c>
      <c r="AG51">
        <v>0.39471403760755142</v>
      </c>
      <c r="AH51">
        <v>0.35156651199987682</v>
      </c>
      <c r="AI51">
        <v>0.41403434973674741</v>
      </c>
      <c r="AJ51">
        <v>0.40438621584619733</v>
      </c>
      <c r="AK51">
        <v>0.42711531862140317</v>
      </c>
      <c r="AL51">
        <v>0.27097393958771637</v>
      </c>
      <c r="AM51">
        <v>0.2910769811363067</v>
      </c>
      <c r="AN51">
        <v>0.28353189338704587</v>
      </c>
      <c r="AO51">
        <v>0.41666839669102951</v>
      </c>
      <c r="AP51">
        <v>0.3202842129878829</v>
      </c>
      <c r="AQ51">
        <v>0.24523583670387089</v>
      </c>
      <c r="AR51">
        <v>0.1967180324526942</v>
      </c>
      <c r="AS51">
        <v>0.41997695696496812</v>
      </c>
      <c r="AW51">
        <v>0.42323114823868779</v>
      </c>
      <c r="AX51">
        <v>0.40684737440057961</v>
      </c>
      <c r="BB51">
        <v>0.44262339002968493</v>
      </c>
      <c r="BC51">
        <v>0.43260751527760771</v>
      </c>
      <c r="BD51">
        <v>0.37920093639194358</v>
      </c>
      <c r="BE51">
        <v>0.33674081047196208</v>
      </c>
      <c r="BF51">
        <v>0.3303069194798412</v>
      </c>
      <c r="BG51">
        <v>0.3317955832939361</v>
      </c>
      <c r="BH51">
        <v>0.29400352213562181</v>
      </c>
      <c r="BI51">
        <v>0.28304422088919529</v>
      </c>
      <c r="BJ51">
        <v>0.35369431611362118</v>
      </c>
      <c r="BK51">
        <v>0.3753328427333622</v>
      </c>
      <c r="BL51">
        <v>1.5371735878903021E-2</v>
      </c>
      <c r="BM51">
        <v>0.23525700098274391</v>
      </c>
      <c r="BN51">
        <v>0.26498296935126869</v>
      </c>
      <c r="BO51">
        <v>0.24352466372632811</v>
      </c>
      <c r="BP51">
        <v>0.42272589523091553</v>
      </c>
      <c r="BQ51">
        <v>0.27102100004421148</v>
      </c>
      <c r="BR51">
        <v>0.28824813398046212</v>
      </c>
      <c r="BS51">
        <v>0.2853686360286527</v>
      </c>
      <c r="BT51">
        <v>0.26893554728208241</v>
      </c>
      <c r="BU51">
        <v>0.2523962265125923</v>
      </c>
      <c r="BV51">
        <v>0.34920068642143842</v>
      </c>
      <c r="BZ51">
        <v>0.31529108493916491</v>
      </c>
      <c r="CA51">
        <v>0.35274041923032701</v>
      </c>
      <c r="CB51">
        <v>0.21392594520794231</v>
      </c>
      <c r="CC51">
        <v>0.43307785389028791</v>
      </c>
      <c r="CD51">
        <v>0.37947633885750209</v>
      </c>
      <c r="CE51">
        <v>0.4056963076971517</v>
      </c>
      <c r="CF51">
        <v>0.34950381359525901</v>
      </c>
      <c r="CG51">
        <v>0.3772827838091527</v>
      </c>
      <c r="CH51">
        <v>0.43765035271224118</v>
      </c>
      <c r="CI51">
        <v>0.35734527787594961</v>
      </c>
      <c r="CJ51">
        <v>0.13733857874942271</v>
      </c>
      <c r="CK51">
        <v>0.34301343466016709</v>
      </c>
      <c r="CL51">
        <v>0.31700423010592249</v>
      </c>
      <c r="CM51">
        <v>0.3410562475566713</v>
      </c>
      <c r="CN51">
        <v>0.40435273744813821</v>
      </c>
      <c r="CO51">
        <v>0.29060264962609739</v>
      </c>
      <c r="CP51">
        <v>0.28471306162174598</v>
      </c>
      <c r="CQ51">
        <v>0.33910739475914881</v>
      </c>
      <c r="CR51">
        <v>0.26716225849815839</v>
      </c>
      <c r="CV51">
        <v>0.14696027550760479</v>
      </c>
      <c r="CW51">
        <v>0.43737087497606009</v>
      </c>
    </row>
    <row r="52" spans="1:101" x14ac:dyDescent="0.25">
      <c r="A52" t="s">
        <v>66</v>
      </c>
      <c r="C52">
        <v>0.3515847928400469</v>
      </c>
      <c r="D52">
        <v>0.17901656535669269</v>
      </c>
      <c r="E52">
        <v>0.12417080550234021</v>
      </c>
      <c r="F52">
        <v>0.12432246074768261</v>
      </c>
      <c r="G52">
        <v>0.26573230421911481</v>
      </c>
      <c r="H52">
        <v>0.158877161270123</v>
      </c>
      <c r="I52">
        <v>0.30999017317820038</v>
      </c>
      <c r="J52">
        <v>0.3245676710733168</v>
      </c>
      <c r="K52">
        <v>0.3167335963458775</v>
      </c>
      <c r="L52">
        <v>0.4128867962586536</v>
      </c>
      <c r="M52">
        <v>0.3800620458890156</v>
      </c>
      <c r="N52">
        <v>0.1223326070245162</v>
      </c>
      <c r="O52">
        <v>0.2451701426334279</v>
      </c>
      <c r="P52">
        <v>0.16778356417609189</v>
      </c>
      <c r="Q52">
        <v>0.29981868889061941</v>
      </c>
      <c r="R52">
        <v>0.23979843674232701</v>
      </c>
      <c r="S52">
        <v>0.38632641546743057</v>
      </c>
      <c r="T52">
        <v>0.36255965112349348</v>
      </c>
      <c r="U52">
        <v>0.2317064075817491</v>
      </c>
      <c r="V52">
        <v>0.31638408607207941</v>
      </c>
      <c r="W52">
        <v>0.23328182139365711</v>
      </c>
      <c r="AA52">
        <v>0.38328378511509598</v>
      </c>
      <c r="AB52">
        <v>0.36885318591321381</v>
      </c>
      <c r="AC52">
        <v>0.33929262527515752</v>
      </c>
      <c r="AD52">
        <v>0.42923866418279433</v>
      </c>
      <c r="AE52">
        <v>0.35750657162228988</v>
      </c>
      <c r="AF52">
        <v>0.37562852538292629</v>
      </c>
      <c r="AG52">
        <v>0.33160093137572277</v>
      </c>
      <c r="AH52">
        <v>0.35563861895006882</v>
      </c>
      <c r="AI52">
        <v>0.35043741575216419</v>
      </c>
      <c r="AJ52">
        <v>0.42897712318267711</v>
      </c>
      <c r="AK52">
        <v>0.23142779770467559</v>
      </c>
      <c r="AL52">
        <v>0.19018574920162251</v>
      </c>
      <c r="AM52">
        <v>0.29781364167769292</v>
      </c>
      <c r="AN52">
        <v>0.23276468172452319</v>
      </c>
      <c r="AO52">
        <v>0.32605432135626922</v>
      </c>
      <c r="AP52">
        <v>0.20450286213243679</v>
      </c>
      <c r="AQ52">
        <v>0.26380628082253982</v>
      </c>
      <c r="AR52">
        <v>0.11481830876395339</v>
      </c>
      <c r="AS52">
        <v>0.11762518916587369</v>
      </c>
      <c r="AW52">
        <v>0.13932596069467759</v>
      </c>
      <c r="AX52">
        <v>0.40038222685491248</v>
      </c>
      <c r="BB52">
        <v>0.31564798492121471</v>
      </c>
      <c r="BC52">
        <v>7.0520820283010655E-2</v>
      </c>
      <c r="BD52">
        <v>0.15447482740957641</v>
      </c>
      <c r="BE52">
        <v>0.40849748310455553</v>
      </c>
      <c r="BF52">
        <v>0.20469125420073361</v>
      </c>
      <c r="BG52">
        <v>0.20385931916142311</v>
      </c>
      <c r="BH52">
        <v>2.0122967426156949E-2</v>
      </c>
      <c r="BI52">
        <v>0.26601406136681077</v>
      </c>
      <c r="BJ52">
        <v>0.28496732208604342</v>
      </c>
      <c r="BK52">
        <v>0.28290080506190612</v>
      </c>
      <c r="BL52">
        <v>0.21220811959794311</v>
      </c>
      <c r="BM52">
        <v>0.30827392450169699</v>
      </c>
      <c r="BN52">
        <v>0.18541781197326629</v>
      </c>
      <c r="BO52">
        <v>0.1181138043156839</v>
      </c>
      <c r="BP52">
        <v>0.32732848865595437</v>
      </c>
      <c r="BQ52">
        <v>0.11519712494698831</v>
      </c>
      <c r="BR52">
        <v>0.17492956533079571</v>
      </c>
      <c r="BS52">
        <v>0.1154237622240593</v>
      </c>
      <c r="BT52">
        <v>0.30274747447760808</v>
      </c>
      <c r="BU52">
        <v>0.26739490049277492</v>
      </c>
      <c r="BV52">
        <v>0.20721010859755509</v>
      </c>
      <c r="BZ52">
        <v>0.27567190260156749</v>
      </c>
      <c r="CA52">
        <v>0.39679079034284209</v>
      </c>
      <c r="CB52">
        <v>1.3107486741078891E-2</v>
      </c>
      <c r="CC52">
        <v>0.26645640356335731</v>
      </c>
      <c r="CD52">
        <v>0.197709914087765</v>
      </c>
      <c r="CE52">
        <v>0.34928662322104997</v>
      </c>
      <c r="CF52">
        <v>0.36936115626167643</v>
      </c>
      <c r="CG52">
        <v>0.39944624985924537</v>
      </c>
      <c r="CH52">
        <v>0.36672165645113458</v>
      </c>
      <c r="CI52">
        <v>0.44433955164041322</v>
      </c>
      <c r="CJ52">
        <v>0.26519133779583032</v>
      </c>
      <c r="CK52">
        <v>0.37423691415045152</v>
      </c>
      <c r="CL52">
        <v>0.36070843328047658</v>
      </c>
      <c r="CM52">
        <v>0.10742640588888359</v>
      </c>
      <c r="CN52">
        <v>0.29908548865803097</v>
      </c>
      <c r="CO52">
        <v>9.8316814636127417E-2</v>
      </c>
      <c r="CP52">
        <v>0.39940544018176671</v>
      </c>
      <c r="CQ52">
        <v>0.31002888424770358</v>
      </c>
      <c r="CR52">
        <v>0.33388778231762928</v>
      </c>
      <c r="CV52">
        <v>0.13661597698480671</v>
      </c>
      <c r="CW52">
        <v>0.36379131365660511</v>
      </c>
    </row>
    <row r="53" spans="1:101" x14ac:dyDescent="0.25">
      <c r="A53" t="s">
        <v>67</v>
      </c>
      <c r="C53">
        <v>0.42791831819523662</v>
      </c>
      <c r="D53">
        <v>7.5963618702949514E-4</v>
      </c>
      <c r="E53">
        <v>7.4602121028092647E-2</v>
      </c>
      <c r="F53">
        <v>0.1056219751336246</v>
      </c>
      <c r="G53">
        <v>0.10203827585530489</v>
      </c>
      <c r="H53">
        <v>0.31743065059391978</v>
      </c>
      <c r="I53">
        <v>0.2275578061425402</v>
      </c>
      <c r="J53">
        <v>0.19106564467838791</v>
      </c>
      <c r="K53">
        <v>0.2292072835528397</v>
      </c>
      <c r="L53">
        <v>8.0498189977530138E-2</v>
      </c>
      <c r="M53">
        <v>0.36135359509188619</v>
      </c>
      <c r="N53">
        <v>0.2429863438895874</v>
      </c>
      <c r="O53">
        <v>0.32040724430645351</v>
      </c>
      <c r="P53">
        <v>0.25925495955323768</v>
      </c>
      <c r="Q53">
        <v>0.26364641802407279</v>
      </c>
      <c r="R53">
        <v>0.22546281930816051</v>
      </c>
      <c r="S53">
        <v>0.32682115852706789</v>
      </c>
      <c r="T53">
        <v>0.30813534796038161</v>
      </c>
      <c r="U53">
        <v>0.37965700287780241</v>
      </c>
      <c r="V53">
        <v>0.38450617433891982</v>
      </c>
      <c r="W53">
        <v>6.1529224133676586E-3</v>
      </c>
      <c r="AA53">
        <v>7.9952945736114344E-3</v>
      </c>
      <c r="AB53">
        <v>0.43762703777069528</v>
      </c>
      <c r="AC53">
        <v>0.45415450560029769</v>
      </c>
      <c r="AD53">
        <v>0.34830254169820912</v>
      </c>
      <c r="AE53">
        <v>0.29758289037598262</v>
      </c>
      <c r="AF53">
        <v>0.27250930874481849</v>
      </c>
      <c r="AG53">
        <v>0.35010097371912091</v>
      </c>
      <c r="AH53">
        <v>0.42142344937136461</v>
      </c>
      <c r="AI53">
        <v>0.34361189809624609</v>
      </c>
      <c r="AJ53">
        <v>0.39750167348353338</v>
      </c>
      <c r="AK53">
        <v>0.14823987587918941</v>
      </c>
      <c r="AL53">
        <v>0.31472772115469089</v>
      </c>
      <c r="AM53">
        <v>0.29742844192781082</v>
      </c>
      <c r="AN53">
        <v>0.22049544054301501</v>
      </c>
      <c r="AO53">
        <v>0.23862648110920689</v>
      </c>
      <c r="AP53">
        <v>0.37336430981406332</v>
      </c>
      <c r="AQ53">
        <v>0.44836005691790709</v>
      </c>
      <c r="AR53">
        <v>0.2347553759155121</v>
      </c>
      <c r="AS53">
        <v>0.35387740282628899</v>
      </c>
      <c r="AW53">
        <v>9.5302780406521556E-2</v>
      </c>
      <c r="AX53">
        <v>0.36433596072476349</v>
      </c>
      <c r="BB53">
        <v>0.38471112116001699</v>
      </c>
      <c r="BC53">
        <v>4.1747926679798958E-2</v>
      </c>
      <c r="BD53">
        <v>1.7422637826512901E-2</v>
      </c>
      <c r="BE53">
        <v>0.33958984701707462</v>
      </c>
      <c r="BF53">
        <v>0.2258113331877673</v>
      </c>
      <c r="BG53">
        <v>0.35997799165656752</v>
      </c>
      <c r="BH53">
        <v>0.44322389640943621</v>
      </c>
      <c r="BI53">
        <v>0.26942519696247952</v>
      </c>
      <c r="BJ53">
        <v>0.25481429315807541</v>
      </c>
      <c r="BK53">
        <v>0.2654321726901504</v>
      </c>
      <c r="BL53">
        <v>0.26882395725534097</v>
      </c>
      <c r="BM53">
        <v>0.24769345027078599</v>
      </c>
      <c r="BN53">
        <v>0.28243399313912659</v>
      </c>
      <c r="BO53">
        <v>0.22017755415708959</v>
      </c>
      <c r="BP53">
        <v>0.35683000526382758</v>
      </c>
      <c r="BQ53">
        <v>0.15291649740852831</v>
      </c>
      <c r="BR53">
        <v>0.24475501578657499</v>
      </c>
      <c r="BS53">
        <v>0.43179022932932648</v>
      </c>
      <c r="BT53">
        <v>0.13563702814715109</v>
      </c>
      <c r="BU53">
        <v>9.5580509264318103E-2</v>
      </c>
      <c r="BV53">
        <v>0.18301868292096379</v>
      </c>
      <c r="BZ53">
        <v>0.35541926075455899</v>
      </c>
      <c r="CA53">
        <v>0.37264165238928521</v>
      </c>
      <c r="CB53">
        <v>0.30601664287310559</v>
      </c>
      <c r="CC53">
        <v>0.45545930204765073</v>
      </c>
      <c r="CD53">
        <v>0.25759548067275001</v>
      </c>
      <c r="CE53">
        <v>0.43566927146615869</v>
      </c>
      <c r="CF53">
        <v>0.40039485409962572</v>
      </c>
      <c r="CG53">
        <v>0.32409654755982992</v>
      </c>
      <c r="CH53">
        <v>0.3176272809131972</v>
      </c>
      <c r="CI53">
        <v>0.34012574906937881</v>
      </c>
      <c r="CJ53">
        <v>0.29379700265095821</v>
      </c>
      <c r="CK53">
        <v>0.16435917335372449</v>
      </c>
      <c r="CL53">
        <v>0.37228124976231541</v>
      </c>
      <c r="CM53">
        <v>0.34675509691852202</v>
      </c>
      <c r="CN53">
        <v>0.3866566814731639</v>
      </c>
      <c r="CO53">
        <v>0.26398608478417862</v>
      </c>
      <c r="CP53">
        <v>0.26471465474264011</v>
      </c>
      <c r="CQ53">
        <v>0.35097394432247492</v>
      </c>
      <c r="CR53">
        <v>0.37219969699154631</v>
      </c>
      <c r="CV53">
        <v>1.2326501837850451E-2</v>
      </c>
      <c r="CW53">
        <v>0.4292434881896442</v>
      </c>
    </row>
    <row r="54" spans="1:101" x14ac:dyDescent="0.25">
      <c r="A54" t="s">
        <v>68</v>
      </c>
      <c r="C54">
        <v>0.4111088300694683</v>
      </c>
      <c r="D54">
        <v>9.6363990029033841E-2</v>
      </c>
      <c r="E54">
        <v>0.41097896366218228</v>
      </c>
      <c r="F54">
        <v>0.25303107773023747</v>
      </c>
      <c r="G54">
        <v>0.19026687710693091</v>
      </c>
      <c r="H54">
        <v>0.2126890169813945</v>
      </c>
      <c r="I54">
        <v>0.2099191453752943</v>
      </c>
      <c r="J54">
        <v>0.1864213182092779</v>
      </c>
      <c r="K54">
        <v>0.2793957518059394</v>
      </c>
      <c r="L54">
        <v>0.34823983107620221</v>
      </c>
      <c r="M54">
        <v>0.29507762921588587</v>
      </c>
      <c r="N54">
        <v>9.4303295092231218E-2</v>
      </c>
      <c r="O54">
        <v>0.1183037215540511</v>
      </c>
      <c r="P54">
        <v>0.29498217385540121</v>
      </c>
      <c r="Q54">
        <v>0.43120306584387658</v>
      </c>
      <c r="R54">
        <v>0.45065496806668071</v>
      </c>
      <c r="S54">
        <v>3.8783376422112398E-3</v>
      </c>
      <c r="T54">
        <v>0.14702536497204979</v>
      </c>
      <c r="U54">
        <v>0.14400961513363059</v>
      </c>
      <c r="V54">
        <v>0.15384536438324131</v>
      </c>
      <c r="W54">
        <v>0.28694841114467201</v>
      </c>
      <c r="AA54">
        <v>0.2970060078279585</v>
      </c>
      <c r="AB54">
        <v>0.43714316441590823</v>
      </c>
      <c r="AC54">
        <v>0.22245993925273291</v>
      </c>
      <c r="AD54">
        <v>0.4390226969898538</v>
      </c>
      <c r="AE54">
        <v>0.30511454978898811</v>
      </c>
      <c r="AF54">
        <v>0.46860791282673231</v>
      </c>
      <c r="AG54">
        <v>0.41987106673361929</v>
      </c>
      <c r="AH54">
        <v>0.43791426652704057</v>
      </c>
      <c r="AI54">
        <v>0.42187719264299961</v>
      </c>
      <c r="AJ54">
        <v>0.38954852634076043</v>
      </c>
      <c r="AK54">
        <v>0.41126163790996229</v>
      </c>
      <c r="AL54">
        <v>0.36138767490050389</v>
      </c>
      <c r="AM54">
        <v>0.34988709584040639</v>
      </c>
      <c r="AN54">
        <v>0.17279503388492179</v>
      </c>
      <c r="AO54">
        <v>0.45914644028147289</v>
      </c>
      <c r="AP54">
        <v>0.45676022694908608</v>
      </c>
      <c r="AQ54">
        <v>0.43877128300952339</v>
      </c>
      <c r="AR54">
        <v>0.43562747618295927</v>
      </c>
      <c r="AS54">
        <v>0.44401186041386131</v>
      </c>
      <c r="AW54">
        <v>6.1584975864717451E-2</v>
      </c>
      <c r="AX54">
        <v>0.38651106681930641</v>
      </c>
      <c r="BB54">
        <v>0.36812048395879299</v>
      </c>
      <c r="BC54">
        <v>7.5963618702949514E-4</v>
      </c>
      <c r="BD54">
        <v>8.3448864715333831E-2</v>
      </c>
      <c r="BE54">
        <v>0.41588598128741661</v>
      </c>
      <c r="BF54">
        <v>0.2176581080606137</v>
      </c>
      <c r="BG54">
        <v>0.35040190077332822</v>
      </c>
      <c r="BH54">
        <v>0.37798422834826501</v>
      </c>
      <c r="BI54">
        <v>0.44693798576654942</v>
      </c>
      <c r="BJ54">
        <v>0.44240271629705602</v>
      </c>
      <c r="BK54">
        <v>2.939527590686904E-2</v>
      </c>
      <c r="BL54">
        <v>0.14815400964853981</v>
      </c>
      <c r="BM54">
        <v>0.14936120154628499</v>
      </c>
      <c r="BN54">
        <v>0.1627896813389369</v>
      </c>
      <c r="BO54">
        <v>0.39037514814965701</v>
      </c>
      <c r="BP54">
        <v>0.41933407459737299</v>
      </c>
      <c r="BQ54">
        <v>0.38217112445174639</v>
      </c>
      <c r="BR54">
        <v>0.42130930718051018</v>
      </c>
      <c r="BS54">
        <v>0.33187673524889238</v>
      </c>
      <c r="BT54">
        <v>0.45660572326656101</v>
      </c>
      <c r="BU54">
        <v>0.44669365251727039</v>
      </c>
      <c r="BV54">
        <v>0.11036176824389191</v>
      </c>
      <c r="BZ54">
        <v>0.2219544205681894</v>
      </c>
      <c r="CA54">
        <v>0.1203120802304201</v>
      </c>
      <c r="CB54">
        <v>0.39842937708599507</v>
      </c>
      <c r="CC54">
        <v>0.39691160079792898</v>
      </c>
      <c r="CD54">
        <v>0.36799060531423078</v>
      </c>
      <c r="CE54">
        <v>0.39680507200959853</v>
      </c>
      <c r="CF54">
        <v>0.40049175164794892</v>
      </c>
      <c r="CG54">
        <v>0.37734286947825951</v>
      </c>
      <c r="CH54">
        <v>0.44971415709018858</v>
      </c>
      <c r="CI54">
        <v>0.22748106734411619</v>
      </c>
      <c r="CJ54">
        <v>6.3720105462651347E-2</v>
      </c>
      <c r="CK54">
        <v>0.37041129907142911</v>
      </c>
      <c r="CL54">
        <v>0.42587180814017112</v>
      </c>
      <c r="CM54">
        <v>0.30077124132877803</v>
      </c>
      <c r="CN54">
        <v>0.46054084953927149</v>
      </c>
      <c r="CO54">
        <v>0.38137506444314578</v>
      </c>
      <c r="CP54">
        <v>0.46252356809305539</v>
      </c>
      <c r="CQ54">
        <v>0.41520917705356708</v>
      </c>
      <c r="CR54">
        <v>0.439039844659599</v>
      </c>
      <c r="CV54">
        <v>2.3155376763293871E-2</v>
      </c>
      <c r="CW54">
        <v>0.43139787791225848</v>
      </c>
    </row>
    <row r="55" spans="1:101" x14ac:dyDescent="0.25">
      <c r="A55" t="s">
        <v>69</v>
      </c>
      <c r="C55">
        <v>0.37931213156720228</v>
      </c>
      <c r="D55">
        <v>7.5963618702949514E-4</v>
      </c>
      <c r="E55">
        <v>9.9460487469651679E-2</v>
      </c>
      <c r="F55">
        <v>0.37656523377840051</v>
      </c>
      <c r="G55">
        <v>0.35827912511946708</v>
      </c>
      <c r="H55">
        <v>0.34539439451627568</v>
      </c>
      <c r="I55">
        <v>0.3411529864017438</v>
      </c>
      <c r="J55">
        <v>0.3126975167508434</v>
      </c>
      <c r="K55">
        <v>0.37983092006054769</v>
      </c>
      <c r="L55">
        <v>0.35764090897391221</v>
      </c>
      <c r="M55">
        <v>0.2998743635116175</v>
      </c>
      <c r="N55">
        <v>0.12738330574034529</v>
      </c>
      <c r="O55">
        <v>0.17124103445176561</v>
      </c>
      <c r="P55">
        <v>0.12973274792300171</v>
      </c>
      <c r="Q55">
        <v>0.36167354783735739</v>
      </c>
      <c r="R55">
        <v>0.33228272340364989</v>
      </c>
      <c r="S55">
        <v>0.2803656493685055</v>
      </c>
      <c r="T55">
        <v>0.28659202229385838</v>
      </c>
      <c r="U55">
        <v>0.22275513875167349</v>
      </c>
      <c r="V55">
        <v>0.242798655598641</v>
      </c>
      <c r="W55">
        <v>0.32561812923130112</v>
      </c>
      <c r="AA55">
        <v>0.1067299809608436</v>
      </c>
      <c r="AB55">
        <v>0.27341680397595031</v>
      </c>
      <c r="AC55">
        <v>0.42744494625910467</v>
      </c>
      <c r="AD55">
        <v>0.43787704706449121</v>
      </c>
      <c r="AE55">
        <v>0.37242277784293559</v>
      </c>
      <c r="AF55">
        <v>0.21922719346255459</v>
      </c>
      <c r="AG55">
        <v>0.19316575563389671</v>
      </c>
      <c r="AH55">
        <v>0.26123109788442511</v>
      </c>
      <c r="AI55">
        <v>0.31977073194853461</v>
      </c>
      <c r="AJ55">
        <v>0.46073746703012219</v>
      </c>
      <c r="AK55">
        <v>0.42916619416891788</v>
      </c>
      <c r="AL55">
        <v>0.27402676251693692</v>
      </c>
      <c r="AM55">
        <v>0.39718019886914741</v>
      </c>
      <c r="AN55">
        <v>0.29028125884034361</v>
      </c>
      <c r="AO55">
        <v>0.4349610128234051</v>
      </c>
      <c r="AP55">
        <v>0.28168052809526889</v>
      </c>
      <c r="AQ55">
        <v>0.4279409080059936</v>
      </c>
      <c r="AR55">
        <v>0.3121173822092439</v>
      </c>
      <c r="AS55">
        <v>0.42295373138513648</v>
      </c>
      <c r="AW55">
        <v>1.9454515515200839E-3</v>
      </c>
      <c r="AX55">
        <v>0.43653597125927979</v>
      </c>
      <c r="BB55">
        <v>0.31818239856868719</v>
      </c>
      <c r="BC55">
        <v>7.577558477454777E-3</v>
      </c>
      <c r="BD55">
        <v>0.17506312394105669</v>
      </c>
      <c r="BE55">
        <v>0.31357231719938972</v>
      </c>
      <c r="BF55">
        <v>0.18971819247151669</v>
      </c>
      <c r="BG55">
        <v>0.26862953764478242</v>
      </c>
      <c r="BH55">
        <v>0.32581600248630099</v>
      </c>
      <c r="BI55">
        <v>0.38811360196114009</v>
      </c>
      <c r="BJ55">
        <v>0.1151423801617163</v>
      </c>
      <c r="BK55">
        <v>0.1425902760498686</v>
      </c>
      <c r="BL55">
        <v>0.2340435089445754</v>
      </c>
      <c r="BM55">
        <v>0.11469010295490099</v>
      </c>
      <c r="BN55">
        <v>0.16336637648270841</v>
      </c>
      <c r="BO55">
        <v>0.38649374083867089</v>
      </c>
      <c r="BP55">
        <v>0.43830298346747409</v>
      </c>
      <c r="BQ55">
        <v>0.111092405437427</v>
      </c>
      <c r="BR55">
        <v>0.1818885424846057</v>
      </c>
      <c r="BS55">
        <v>0.42861224858173003</v>
      </c>
      <c r="BT55">
        <v>0.37196456585340548</v>
      </c>
      <c r="BU55">
        <v>0.3606184391834803</v>
      </c>
      <c r="BV55">
        <v>0.44124318179845679</v>
      </c>
      <c r="BZ55">
        <v>0.38442538805068122</v>
      </c>
      <c r="CA55">
        <v>0.26807184086068431</v>
      </c>
      <c r="CB55">
        <v>0.26319335848874181</v>
      </c>
      <c r="CC55">
        <v>0.25108771491352061</v>
      </c>
      <c r="CD55">
        <v>2.3965103053383799E-2</v>
      </c>
      <c r="CE55">
        <v>0.40461869204472167</v>
      </c>
      <c r="CF55">
        <v>0.36975130152280822</v>
      </c>
      <c r="CG55">
        <v>0.42514130630852143</v>
      </c>
      <c r="CH55">
        <v>0.2049640706946104</v>
      </c>
      <c r="CI55">
        <v>0.36414713816904742</v>
      </c>
      <c r="CJ55">
        <v>0.43796180298188703</v>
      </c>
      <c r="CK55">
        <v>0.1746231724979796</v>
      </c>
      <c r="CL55">
        <v>0.26349009320050548</v>
      </c>
      <c r="CM55">
        <v>0.30960048706168908</v>
      </c>
      <c r="CN55">
        <v>0.42944400876469152</v>
      </c>
      <c r="CO55">
        <v>0.27564449785027612</v>
      </c>
      <c r="CP55">
        <v>0.46471211078752811</v>
      </c>
      <c r="CQ55">
        <v>0.30401584814387139</v>
      </c>
      <c r="CR55">
        <v>0.44131370483737531</v>
      </c>
      <c r="CV55">
        <v>1.8169255781563701E-2</v>
      </c>
      <c r="CW55">
        <v>0.43887030218127221</v>
      </c>
    </row>
    <row r="56" spans="1:101" x14ac:dyDescent="0.25">
      <c r="A56" t="s">
        <v>70</v>
      </c>
      <c r="C56">
        <v>0.42567954683385339</v>
      </c>
      <c r="D56">
        <v>0.37159986670025169</v>
      </c>
      <c r="E56">
        <v>0.208568987231186</v>
      </c>
      <c r="F56">
        <v>0.25415592956943261</v>
      </c>
      <c r="G56">
        <v>0.19728967192416619</v>
      </c>
      <c r="H56">
        <v>0.1156674644099123</v>
      </c>
      <c r="I56">
        <v>0.25488424380383712</v>
      </c>
      <c r="J56">
        <v>0.2407976114348015</v>
      </c>
      <c r="K56">
        <v>0.25320083388263231</v>
      </c>
      <c r="L56">
        <v>0.27289821184509799</v>
      </c>
      <c r="M56">
        <v>0.39601024428758491</v>
      </c>
      <c r="N56">
        <v>0.13714689281840819</v>
      </c>
      <c r="O56">
        <v>0.1098226304175009</v>
      </c>
      <c r="P56">
        <v>0.29087073415552572</v>
      </c>
      <c r="Q56">
        <v>5.0205272027922562E-2</v>
      </c>
      <c r="R56">
        <v>7.2078100341568391E-2</v>
      </c>
      <c r="S56">
        <v>7.8846859745832235E-2</v>
      </c>
      <c r="T56">
        <v>1.6546538181174311E-2</v>
      </c>
      <c r="U56">
        <v>0.36259527727270341</v>
      </c>
      <c r="V56">
        <v>0.28907692683325109</v>
      </c>
      <c r="W56">
        <v>4.6808571797698782E-2</v>
      </c>
      <c r="AA56">
        <v>0.21435371883352311</v>
      </c>
      <c r="AB56">
        <v>0.1678325277818653</v>
      </c>
      <c r="AC56">
        <v>0.23215852963721861</v>
      </c>
      <c r="AD56">
        <v>0.40535038046612187</v>
      </c>
      <c r="AE56">
        <v>0.39275851729560518</v>
      </c>
      <c r="AF56">
        <v>0.43932934255622391</v>
      </c>
      <c r="AG56">
        <v>0.10922528395795759</v>
      </c>
      <c r="AH56">
        <v>0.33324962320028428</v>
      </c>
      <c r="AI56">
        <v>0.30547878735618278</v>
      </c>
      <c r="AJ56">
        <v>0.25794186679692138</v>
      </c>
      <c r="AK56">
        <v>0.25012456193230348</v>
      </c>
      <c r="AL56">
        <v>0.38840528094741972</v>
      </c>
      <c r="AM56">
        <v>0.25314387594152848</v>
      </c>
      <c r="AN56">
        <v>0.1882763448812266</v>
      </c>
      <c r="AO56">
        <v>0.34571359451048239</v>
      </c>
      <c r="AP56">
        <v>0.38231705122465048</v>
      </c>
      <c r="AQ56">
        <v>0.25329067131842892</v>
      </c>
      <c r="AR56">
        <v>0.1867831372698458</v>
      </c>
      <c r="AS56">
        <v>0.45226346689475749</v>
      </c>
      <c r="AW56">
        <v>4.637232128837274E-3</v>
      </c>
      <c r="AX56">
        <v>0.42816012079318611</v>
      </c>
    </row>
    <row r="57" spans="1:101" x14ac:dyDescent="0.25">
      <c r="A57" t="s">
        <v>71</v>
      </c>
      <c r="B57">
        <v>0.42382682073048589</v>
      </c>
      <c r="C57">
        <v>0.41417530458971868</v>
      </c>
      <c r="D57">
        <v>0.34515343834238132</v>
      </c>
      <c r="E57">
        <v>0.32835501717365401</v>
      </c>
      <c r="F57">
        <v>0.42008794331436722</v>
      </c>
      <c r="G57">
        <v>0.40257135280722911</v>
      </c>
      <c r="H57">
        <v>0.36934210074968488</v>
      </c>
      <c r="I57">
        <v>0.37077073293470869</v>
      </c>
      <c r="J57">
        <v>0.44915126319972848</v>
      </c>
      <c r="K57">
        <v>0.41281961989180338</v>
      </c>
      <c r="L57">
        <v>0.44350857938363192</v>
      </c>
      <c r="M57">
        <v>0.26482656466349408</v>
      </c>
      <c r="N57">
        <v>0.38051748739465863</v>
      </c>
      <c r="O57">
        <v>0.38524412462704177</v>
      </c>
      <c r="P57">
        <v>0.34027976024529361</v>
      </c>
      <c r="Q57">
        <v>0.35682800744159598</v>
      </c>
      <c r="R57">
        <v>0.3765567130999749</v>
      </c>
      <c r="S57">
        <v>0.35856892407864988</v>
      </c>
      <c r="T57">
        <v>0.43963792213745229</v>
      </c>
      <c r="U57">
        <v>0.38331753028347232</v>
      </c>
      <c r="V57">
        <v>0.43590696130479439</v>
      </c>
      <c r="W57">
        <v>0.36873265133433741</v>
      </c>
      <c r="AA57">
        <v>0.42512058465076408</v>
      </c>
      <c r="AB57">
        <v>0.33486736770314213</v>
      </c>
      <c r="AC57">
        <v>0.40159309359970002</v>
      </c>
      <c r="AD57">
        <v>0.37207949180609728</v>
      </c>
      <c r="AE57">
        <v>0.38524321429526798</v>
      </c>
      <c r="AF57">
        <v>0.38938300309732921</v>
      </c>
      <c r="AG57">
        <v>0.41004234415526519</v>
      </c>
      <c r="AH57">
        <v>0.36632543751254448</v>
      </c>
      <c r="AI57">
        <v>0.36378203959821342</v>
      </c>
      <c r="AJ57">
        <v>0.33278062315627233</v>
      </c>
      <c r="AK57">
        <v>0.33668495774110119</v>
      </c>
      <c r="AL57">
        <v>0.36198274268035452</v>
      </c>
      <c r="AM57">
        <v>0.20888696245112889</v>
      </c>
      <c r="AN57">
        <v>0.26501218715915642</v>
      </c>
      <c r="AO57">
        <v>0.34759908811092172</v>
      </c>
      <c r="AP57">
        <v>0.35068679671075759</v>
      </c>
      <c r="AQ57">
        <v>0.42518735485111969</v>
      </c>
      <c r="AR57">
        <v>0.37144208316219951</v>
      </c>
      <c r="AS57">
        <v>0.32145476644066467</v>
      </c>
      <c r="AT57">
        <v>0.36684602902948721</v>
      </c>
      <c r="AV57">
        <v>0.3378299094033248</v>
      </c>
      <c r="AW57">
        <v>0.35743441365139739</v>
      </c>
      <c r="AX57">
        <v>0.28411572747835151</v>
      </c>
      <c r="AY57">
        <v>0.44507014160753128</v>
      </c>
      <c r="BA57">
        <v>0.31356351660148563</v>
      </c>
      <c r="BB57">
        <v>0.4168090563696728</v>
      </c>
      <c r="BC57">
        <v>0.39706652536588938</v>
      </c>
      <c r="BD57">
        <v>0.33103287981658203</v>
      </c>
      <c r="BE57">
        <v>0.39401028118075843</v>
      </c>
      <c r="BF57">
        <v>0.34467622675912157</v>
      </c>
      <c r="BG57">
        <v>0.37920861803007799</v>
      </c>
      <c r="BH57">
        <v>0.32666778395623119</v>
      </c>
      <c r="BI57">
        <v>0.40160273985234318</v>
      </c>
      <c r="BJ57">
        <v>0.31040268549038308</v>
      </c>
      <c r="BK57">
        <v>0.38884305960700372</v>
      </c>
      <c r="BL57">
        <v>0.42481515522377938</v>
      </c>
      <c r="BM57">
        <v>0.26192375105638122</v>
      </c>
      <c r="BN57">
        <v>0.1596001440800569</v>
      </c>
      <c r="BO57">
        <v>0.44481171431627448</v>
      </c>
      <c r="BP57">
        <v>0.44670966379817928</v>
      </c>
      <c r="BQ57">
        <v>0.36182351009347979</v>
      </c>
      <c r="BR57">
        <v>0.42300016944137858</v>
      </c>
      <c r="BS57">
        <v>0.28826315408584519</v>
      </c>
      <c r="BT57">
        <v>0.2563800809413207</v>
      </c>
      <c r="BU57">
        <v>0.41208621472291002</v>
      </c>
      <c r="BV57">
        <v>0.31505749882512091</v>
      </c>
      <c r="BW57">
        <v>0.44913301985179849</v>
      </c>
      <c r="BZ57">
        <v>0.35378319910610961</v>
      </c>
      <c r="CA57">
        <v>0.35875040197266123</v>
      </c>
      <c r="CB57">
        <v>0.3619221009394395</v>
      </c>
      <c r="CC57">
        <v>0.44709779768652369</v>
      </c>
      <c r="CD57">
        <v>0.34020718613415918</v>
      </c>
      <c r="CE57">
        <v>0.36705840563317388</v>
      </c>
      <c r="CF57">
        <v>0.29941210589267592</v>
      </c>
      <c r="CG57">
        <v>0.33091014879147868</v>
      </c>
      <c r="CH57">
        <v>0.35933252476257038</v>
      </c>
      <c r="CI57">
        <v>0.29698028552122369</v>
      </c>
      <c r="CJ57">
        <v>0.3462158334236311</v>
      </c>
      <c r="CK57">
        <v>0.22560266868738149</v>
      </c>
      <c r="CL57">
        <v>0.26979212161902127</v>
      </c>
      <c r="CM57">
        <v>0.34736785253807417</v>
      </c>
      <c r="CN57">
        <v>0.31812017366193301</v>
      </c>
      <c r="CO57">
        <v>0.42799530211289161</v>
      </c>
      <c r="CP57">
        <v>0.38831277027054761</v>
      </c>
      <c r="CQ57">
        <v>0.36445531823529642</v>
      </c>
      <c r="CR57">
        <v>0.27986164720863549</v>
      </c>
      <c r="CS57">
        <v>0.35805960862262642</v>
      </c>
      <c r="CU57">
        <v>0.2938271070532531</v>
      </c>
    </row>
    <row r="58" spans="1:101" x14ac:dyDescent="0.25">
      <c r="A58" t="s">
        <v>72</v>
      </c>
      <c r="B58">
        <v>0.43585211835903942</v>
      </c>
      <c r="C58">
        <v>0.42217437050053458</v>
      </c>
      <c r="D58">
        <v>0.31683124566232862</v>
      </c>
      <c r="E58">
        <v>0.36173623522595549</v>
      </c>
      <c r="F58">
        <v>0.36598481530173432</v>
      </c>
      <c r="G58">
        <v>0.33510870423132111</v>
      </c>
      <c r="H58">
        <v>0.4534678125176812</v>
      </c>
      <c r="I58">
        <v>0.23648387294447701</v>
      </c>
      <c r="J58">
        <v>0.44624982590187018</v>
      </c>
      <c r="K58">
        <v>0.46101827768469039</v>
      </c>
      <c r="L58">
        <v>0.40385681217379621</v>
      </c>
      <c r="M58">
        <v>0.38512255137535062</v>
      </c>
      <c r="N58">
        <v>0.44829076576145932</v>
      </c>
      <c r="O58">
        <v>0.21354848755916761</v>
      </c>
      <c r="P58">
        <v>0.44076655154363648</v>
      </c>
      <c r="Q58">
        <v>0.42259695897261751</v>
      </c>
      <c r="R58">
        <v>0.45014894718658721</v>
      </c>
      <c r="S58">
        <v>0.44979644021537613</v>
      </c>
      <c r="T58">
        <v>0.39456871383440939</v>
      </c>
      <c r="U58">
        <v>0.1689425792218357</v>
      </c>
      <c r="V58">
        <v>0.25553778720579329</v>
      </c>
      <c r="W58">
        <v>0.2449220373661477</v>
      </c>
      <c r="AA58">
        <v>0.1261656015778394</v>
      </c>
      <c r="AB58">
        <v>0.27470269499945382</v>
      </c>
      <c r="AC58">
        <v>0.41604828597412558</v>
      </c>
      <c r="AD58">
        <v>0.4103632132418068</v>
      </c>
      <c r="AE58">
        <v>0.30872913908289012</v>
      </c>
      <c r="AF58">
        <v>0.43055391937629611</v>
      </c>
      <c r="AG58">
        <v>0.23326483010367149</v>
      </c>
      <c r="AH58">
        <v>0.2976940288816271</v>
      </c>
      <c r="AI58">
        <v>0.36287588285370259</v>
      </c>
      <c r="AJ58">
        <v>0.21321485102500781</v>
      </c>
      <c r="AK58">
        <v>0.43613052388596463</v>
      </c>
      <c r="AL58">
        <v>0.32727521738437437</v>
      </c>
      <c r="AM58">
        <v>0.34882658301761871</v>
      </c>
      <c r="AN58">
        <v>0.32230133301157687</v>
      </c>
      <c r="AO58">
        <v>0.29713714117659618</v>
      </c>
      <c r="AP58">
        <v>0.30637200246386048</v>
      </c>
      <c r="AQ58">
        <v>0.45050151932807542</v>
      </c>
      <c r="AR58">
        <v>0.28881013003184791</v>
      </c>
      <c r="AS58">
        <v>0.29945456249198138</v>
      </c>
      <c r="AT58">
        <v>0.38186782432209548</v>
      </c>
      <c r="AV58">
        <v>0.26838952046160869</v>
      </c>
      <c r="AW58">
        <v>0.38513837284990521</v>
      </c>
      <c r="AX58">
        <v>0.1973733563115963</v>
      </c>
      <c r="AY58">
        <v>0.34478987598917832</v>
      </c>
    </row>
    <row r="59" spans="1:101" x14ac:dyDescent="0.25">
      <c r="A59" t="s">
        <v>73</v>
      </c>
      <c r="BA59">
        <v>0.39298109889120642</v>
      </c>
      <c r="BB59">
        <v>0.35357358944634232</v>
      </c>
      <c r="BC59">
        <v>0.23893274515688129</v>
      </c>
      <c r="BD59">
        <v>0.34634385366700432</v>
      </c>
      <c r="BE59">
        <v>0.38562464363143678</v>
      </c>
      <c r="BF59">
        <v>0.33297577190609789</v>
      </c>
      <c r="BG59">
        <v>0.36043098501370052</v>
      </c>
      <c r="BH59">
        <v>0.30427936346610279</v>
      </c>
      <c r="BI59">
        <v>0.46608841635332521</v>
      </c>
      <c r="BJ59">
        <v>0.32870495507071168</v>
      </c>
      <c r="BK59">
        <v>0.40210811939474222</v>
      </c>
      <c r="BL59">
        <v>0.35762077857082142</v>
      </c>
      <c r="BM59">
        <v>0.42667204575538997</v>
      </c>
      <c r="BN59">
        <v>0.35579821026299407</v>
      </c>
      <c r="BO59">
        <v>0.39131245939523002</v>
      </c>
      <c r="BP59">
        <v>0.41097271549862102</v>
      </c>
      <c r="BQ59">
        <v>0.38448929749601329</v>
      </c>
      <c r="BR59">
        <v>0.30066199274878019</v>
      </c>
      <c r="BS59">
        <v>0.39466176305184708</v>
      </c>
      <c r="BT59">
        <v>0.43299966062570638</v>
      </c>
      <c r="BU59">
        <v>0.42139741876300463</v>
      </c>
      <c r="BV59">
        <v>0.43558211549568382</v>
      </c>
      <c r="BW59">
        <v>0.36690283240870353</v>
      </c>
      <c r="BZ59">
        <v>0.40080770185191689</v>
      </c>
      <c r="CA59">
        <v>0.33587298115287229</v>
      </c>
      <c r="CB59">
        <v>0.36087717448060158</v>
      </c>
      <c r="CC59">
        <v>0.41144059598472138</v>
      </c>
      <c r="CD59">
        <v>0.34519984213721472</v>
      </c>
      <c r="CE59">
        <v>0.40356133519704329</v>
      </c>
      <c r="CF59">
        <v>0.3567861335850499</v>
      </c>
      <c r="CG59">
        <v>0.34448406723608438</v>
      </c>
      <c r="CH59">
        <v>0.3990197951896175</v>
      </c>
      <c r="CI59">
        <v>0.29923474469667077</v>
      </c>
      <c r="CJ59">
        <v>0.35447740035041581</v>
      </c>
      <c r="CK59">
        <v>0.25560456001852472</v>
      </c>
      <c r="CL59">
        <v>0.24923227744882989</v>
      </c>
      <c r="CM59">
        <v>0.43583875489053808</v>
      </c>
      <c r="CN59">
        <v>0.39033928055209183</v>
      </c>
      <c r="CO59">
        <v>0.32593233263888832</v>
      </c>
      <c r="CP59">
        <v>0.30986201518292489</v>
      </c>
      <c r="CQ59">
        <v>0.25634430305167027</v>
      </c>
      <c r="CR59">
        <v>0.22036855577280889</v>
      </c>
      <c r="CS59">
        <v>0.40446159051445962</v>
      </c>
      <c r="CU59">
        <v>0.29304113607664761</v>
      </c>
    </row>
    <row r="60" spans="1:101" x14ac:dyDescent="0.25">
      <c r="A60" t="s">
        <v>74</v>
      </c>
      <c r="B60">
        <v>0.43830955214772838</v>
      </c>
      <c r="C60">
        <v>0.40858872549056252</v>
      </c>
      <c r="D60">
        <v>0.2329334859997827</v>
      </c>
      <c r="E60">
        <v>0.24378500684667939</v>
      </c>
      <c r="F60">
        <v>0.41220512169063228</v>
      </c>
      <c r="G60">
        <v>0.23421141688485941</v>
      </c>
      <c r="H60">
        <v>0.29103375284028732</v>
      </c>
      <c r="I60">
        <v>0.31901990242339989</v>
      </c>
      <c r="J60">
        <v>0.19497397541392461</v>
      </c>
      <c r="K60">
        <v>0.25846685436510541</v>
      </c>
      <c r="L60">
        <v>0.39767787268580002</v>
      </c>
      <c r="M60">
        <v>0.1991405061850974</v>
      </c>
      <c r="N60">
        <v>0.33769465142129718</v>
      </c>
      <c r="O60">
        <v>0.37043244842277551</v>
      </c>
      <c r="P60">
        <v>0.35725544797565201</v>
      </c>
      <c r="Q60">
        <v>0.42622850690061748</v>
      </c>
      <c r="R60">
        <v>0.38020345308857012</v>
      </c>
      <c r="S60">
        <v>0.39776102151716142</v>
      </c>
      <c r="T60">
        <v>0.36264478617038681</v>
      </c>
      <c r="U60">
        <v>0.24739772193982049</v>
      </c>
      <c r="V60">
        <v>0.37065395745670648</v>
      </c>
      <c r="W60">
        <v>0.34794737891726418</v>
      </c>
      <c r="AA60">
        <v>0.19056412354480559</v>
      </c>
      <c r="AB60">
        <v>0.20047066358848439</v>
      </c>
      <c r="AC60">
        <v>0.33788449274796961</v>
      </c>
      <c r="AD60">
        <v>0.3188824906749107</v>
      </c>
      <c r="AE60">
        <v>0.3503563934143874</v>
      </c>
      <c r="AF60">
        <v>0.37582740785079122</v>
      </c>
      <c r="AG60">
        <v>0.4004644355520981</v>
      </c>
      <c r="AH60">
        <v>0.40491248352051828</v>
      </c>
      <c r="AI60">
        <v>0.20769666890791699</v>
      </c>
      <c r="AJ60">
        <v>0.2792868158584178</v>
      </c>
      <c r="AK60">
        <v>0.29054712372581781</v>
      </c>
      <c r="AL60">
        <v>0.36245875097687269</v>
      </c>
      <c r="AM60">
        <v>0.32431886552573352</v>
      </c>
      <c r="AN60">
        <v>0.17800278247797391</v>
      </c>
      <c r="AO60">
        <v>0.21735657561852281</v>
      </c>
      <c r="AP60">
        <v>0.23644873784614029</v>
      </c>
      <c r="AQ60">
        <v>0.27923713710604381</v>
      </c>
      <c r="AR60">
        <v>0.34141158841478242</v>
      </c>
      <c r="AS60">
        <v>0.30787443076716359</v>
      </c>
      <c r="AT60">
        <v>0.30967816824617639</v>
      </c>
      <c r="AV60">
        <v>0.2468166433515909</v>
      </c>
      <c r="AW60">
        <v>0.39682834247063958</v>
      </c>
      <c r="AX60">
        <v>0.45418799476412702</v>
      </c>
      <c r="AY60">
        <v>0.30929273222745851</v>
      </c>
      <c r="BA60">
        <v>0.2213164223687327</v>
      </c>
      <c r="BB60">
        <v>0.11230053638483919</v>
      </c>
      <c r="BC60">
        <v>0.1481671475206531</v>
      </c>
      <c r="BD60">
        <v>0.37735185096497281</v>
      </c>
      <c r="BE60">
        <v>0.35669497580065618</v>
      </c>
      <c r="BF60">
        <v>0.35587852669860143</v>
      </c>
      <c r="BG60">
        <v>0.39831256464378689</v>
      </c>
      <c r="BH60">
        <v>0.23918183937029541</v>
      </c>
      <c r="BI60">
        <v>0.35898360110238092</v>
      </c>
      <c r="BJ60">
        <v>0.27821333562855449</v>
      </c>
      <c r="BK60">
        <v>0.42964685093848282</v>
      </c>
      <c r="BL60">
        <v>0.41759889828875352</v>
      </c>
      <c r="BM60">
        <v>0.38391215971877529</v>
      </c>
      <c r="BN60">
        <v>0.33973063845048229</v>
      </c>
      <c r="BO60">
        <v>0.4847872157688945</v>
      </c>
      <c r="BP60">
        <v>0.26718933465257472</v>
      </c>
      <c r="BQ60">
        <v>0.34112635019153248</v>
      </c>
      <c r="BR60">
        <v>0.39315435843107749</v>
      </c>
      <c r="BS60">
        <v>0.42781819387062969</v>
      </c>
      <c r="BT60">
        <v>0.36885146860604151</v>
      </c>
      <c r="BU60">
        <v>0.21724870672300109</v>
      </c>
      <c r="BV60">
        <v>0.38937138033699659</v>
      </c>
      <c r="BW60">
        <v>0.38801672909567853</v>
      </c>
      <c r="BZ60">
        <v>0.1925865693576535</v>
      </c>
      <c r="CA60">
        <v>0.33780730224348182</v>
      </c>
      <c r="CB60">
        <v>0.24467933675643</v>
      </c>
      <c r="CC60">
        <v>0.37350330046190339</v>
      </c>
      <c r="CD60">
        <v>0.36496233695736191</v>
      </c>
      <c r="CE60">
        <v>0.30726397290654922</v>
      </c>
      <c r="CF60">
        <v>0.30221296007574427</v>
      </c>
      <c r="CG60">
        <v>0.27268494449459252</v>
      </c>
    </row>
    <row r="61" spans="1:101" x14ac:dyDescent="0.25">
      <c r="A61" t="s">
        <v>75</v>
      </c>
      <c r="B61">
        <v>0.41503743879079957</v>
      </c>
      <c r="C61">
        <v>0.27967914094873558</v>
      </c>
      <c r="D61">
        <v>0.28184059313781779</v>
      </c>
      <c r="E61">
        <v>0.3516545570858573</v>
      </c>
      <c r="F61">
        <v>0.3725627720937344</v>
      </c>
      <c r="G61">
        <v>0.3177166782956472</v>
      </c>
      <c r="H61">
        <v>0.30980470888682582</v>
      </c>
      <c r="I61">
        <v>0.35458807781337182</v>
      </c>
      <c r="J61">
        <v>0.34799246311494803</v>
      </c>
      <c r="K61">
        <v>0.32681213007377302</v>
      </c>
      <c r="L61">
        <v>0.38036092610892258</v>
      </c>
      <c r="M61">
        <v>0.36585182110035602</v>
      </c>
      <c r="N61">
        <v>0.39052240744511602</v>
      </c>
      <c r="O61">
        <v>0.35813992631738972</v>
      </c>
      <c r="P61">
        <v>0.39802986136240548</v>
      </c>
      <c r="Q61">
        <v>0.3111010220739277</v>
      </c>
      <c r="R61">
        <v>0.44842758417839979</v>
      </c>
      <c r="S61">
        <v>0.32796065662457857</v>
      </c>
      <c r="T61">
        <v>0.29647351099745112</v>
      </c>
      <c r="U61">
        <v>0.31611493341656199</v>
      </c>
      <c r="V61">
        <v>0.35771753470138612</v>
      </c>
      <c r="W61">
        <v>0.23027141322751379</v>
      </c>
      <c r="AA61">
        <v>0.30253140764317121</v>
      </c>
      <c r="AB61">
        <v>0.30828943816767751</v>
      </c>
      <c r="AC61">
        <v>0.30838535486723301</v>
      </c>
      <c r="AD61">
        <v>0.25127743957977983</v>
      </c>
      <c r="AE61">
        <v>0.24615856348360529</v>
      </c>
      <c r="AF61">
        <v>0.3160375224136866</v>
      </c>
      <c r="AG61">
        <v>0.31194786355013793</v>
      </c>
      <c r="AH61">
        <v>0.27856330144887359</v>
      </c>
      <c r="AI61">
        <v>0.38177943216005761</v>
      </c>
      <c r="AJ61">
        <v>0.36292691801625498</v>
      </c>
      <c r="AK61">
        <v>0.39917763069405382</v>
      </c>
      <c r="AL61">
        <v>0.45554234919065628</v>
      </c>
      <c r="AM61">
        <v>0.33637102026651189</v>
      </c>
      <c r="AN61">
        <v>0.26874581514172557</v>
      </c>
      <c r="AO61">
        <v>0.24823908902360739</v>
      </c>
      <c r="AP61">
        <v>0.23904470032390629</v>
      </c>
      <c r="AQ61">
        <v>0.3524962192026993</v>
      </c>
      <c r="AR61">
        <v>0.23188045239790769</v>
      </c>
      <c r="AS61">
        <v>0.28374841618210739</v>
      </c>
      <c r="AT61">
        <v>0.28442864548428071</v>
      </c>
      <c r="AV61">
        <v>0.27029393118930739</v>
      </c>
      <c r="AW61">
        <v>0.31428545862952878</v>
      </c>
      <c r="AX61">
        <v>0.23006251251134241</v>
      </c>
      <c r="AY61">
        <v>0.43116126886896777</v>
      </c>
      <c r="BA61">
        <v>0.30248612444368927</v>
      </c>
      <c r="BB61">
        <v>0.17141206191313371</v>
      </c>
      <c r="BC61">
        <v>0.25705612616638213</v>
      </c>
      <c r="BD61">
        <v>0.37550302653880208</v>
      </c>
      <c r="BE61">
        <v>0.26152959469518738</v>
      </c>
      <c r="BF61">
        <v>0.38484769454878909</v>
      </c>
      <c r="BG61">
        <v>0.36445379084842172</v>
      </c>
      <c r="BH61">
        <v>0.34003867653352349</v>
      </c>
      <c r="BI61">
        <v>0.28333823698296529</v>
      </c>
      <c r="BJ61">
        <v>0.4088445349397356</v>
      </c>
      <c r="BK61">
        <v>0.38545901842631569</v>
      </c>
      <c r="BL61">
        <v>0.28469627465801961</v>
      </c>
      <c r="BM61">
        <v>0.34366334684767352</v>
      </c>
      <c r="BN61">
        <v>0.26646573473029211</v>
      </c>
      <c r="BO61">
        <v>0.40632691015564038</v>
      </c>
      <c r="BP61">
        <v>0.39545083358138672</v>
      </c>
      <c r="BQ61">
        <v>0.44593679508077511</v>
      </c>
      <c r="BR61">
        <v>0.46592163238600942</v>
      </c>
      <c r="BS61">
        <v>0.24830248682608261</v>
      </c>
      <c r="BT61">
        <v>0.39785860623729591</v>
      </c>
      <c r="BU61">
        <v>0.43773369295759568</v>
      </c>
      <c r="BV61">
        <v>0.30802592719729549</v>
      </c>
      <c r="BW61">
        <v>0.26918420719163327</v>
      </c>
      <c r="BZ61">
        <v>0.27848312388437879</v>
      </c>
      <c r="CA61">
        <v>0.45298811096282199</v>
      </c>
      <c r="CB61">
        <v>0.29260555094771401</v>
      </c>
      <c r="CC61">
        <v>0.38363377076235122</v>
      </c>
      <c r="CD61">
        <v>0.27476391279310808</v>
      </c>
      <c r="CE61">
        <v>0.32595606678490802</v>
      </c>
      <c r="CF61">
        <v>0.41198605649330822</v>
      </c>
      <c r="CG61">
        <v>0.43839470017579529</v>
      </c>
      <c r="CH61">
        <v>0.28152227410205888</v>
      </c>
      <c r="CI61">
        <v>0.33652826249407269</v>
      </c>
      <c r="CJ61">
        <v>0.32588690282706312</v>
      </c>
      <c r="CK61">
        <v>0.22647761615296461</v>
      </c>
      <c r="CL61">
        <v>0.34775192688229478</v>
      </c>
      <c r="CM61">
        <v>0.27561954632557589</v>
      </c>
      <c r="CN61">
        <v>0.43377775404840918</v>
      </c>
      <c r="CO61">
        <v>0.34803737816068891</v>
      </c>
      <c r="CP61">
        <v>0.27231326487991359</v>
      </c>
      <c r="CQ61">
        <v>0.22409192893696181</v>
      </c>
      <c r="CR61">
        <v>0.25414036478706781</v>
      </c>
      <c r="CS61">
        <v>0.19497823671225761</v>
      </c>
      <c r="CU61">
        <v>0.23959911066305989</v>
      </c>
    </row>
    <row r="62" spans="1:101" x14ac:dyDescent="0.25">
      <c r="A62" t="s">
        <v>76</v>
      </c>
      <c r="B62">
        <v>0.44652175275364159</v>
      </c>
      <c r="C62">
        <v>0.45339386867794329</v>
      </c>
      <c r="D62">
        <v>0.29996133761141108</v>
      </c>
      <c r="E62">
        <v>0.31843875538438521</v>
      </c>
      <c r="F62">
        <v>0.42341955289284511</v>
      </c>
      <c r="G62">
        <v>0.16977807023357441</v>
      </c>
      <c r="H62">
        <v>0.4031859191403942</v>
      </c>
      <c r="I62">
        <v>0.4403748419560426</v>
      </c>
      <c r="J62">
        <v>0.34834743818333391</v>
      </c>
      <c r="K62">
        <v>0.33873819236240738</v>
      </c>
      <c r="L62">
        <v>0.38280579652058783</v>
      </c>
      <c r="M62">
        <v>0.36593080871663758</v>
      </c>
      <c r="N62">
        <v>0.37567185316083851</v>
      </c>
      <c r="O62">
        <v>0.31354577109401049</v>
      </c>
      <c r="P62">
        <v>0.37344979634686259</v>
      </c>
      <c r="Q62">
        <v>0.39351797192259891</v>
      </c>
      <c r="R62">
        <v>0.40852827951140003</v>
      </c>
      <c r="S62">
        <v>0.31730606574590781</v>
      </c>
      <c r="T62">
        <v>0.38831507203420301</v>
      </c>
      <c r="U62">
        <v>0.27352093887623419</v>
      </c>
      <c r="V62">
        <v>0.38501119599076422</v>
      </c>
      <c r="W62">
        <v>0.18861027428662741</v>
      </c>
      <c r="AA62">
        <v>0.3383929447644789</v>
      </c>
      <c r="AB62">
        <v>0.29012611324807602</v>
      </c>
      <c r="AC62">
        <v>0.31565353156973541</v>
      </c>
      <c r="AD62">
        <v>0.31552928430546823</v>
      </c>
      <c r="AE62">
        <v>0.37871394836135452</v>
      </c>
      <c r="AF62">
        <v>0.34317110345481278</v>
      </c>
      <c r="AG62">
        <v>0.42864102503860668</v>
      </c>
      <c r="AH62">
        <v>0.28833210519761338</v>
      </c>
      <c r="AI62">
        <v>0.37662192329433319</v>
      </c>
      <c r="AJ62">
        <v>0.43046349543507811</v>
      </c>
      <c r="AK62">
        <v>0.2786781070966956</v>
      </c>
      <c r="AL62">
        <v>0.34750195545570101</v>
      </c>
      <c r="AM62">
        <v>0.41501429234620951</v>
      </c>
      <c r="AN62">
        <v>0.41805038891477808</v>
      </c>
      <c r="AO62">
        <v>0.43247443955140669</v>
      </c>
      <c r="AP62">
        <v>0.23428402886650551</v>
      </c>
      <c r="AQ62">
        <v>0.37525804052508871</v>
      </c>
      <c r="AR62">
        <v>0.44230239769545171</v>
      </c>
      <c r="AS62">
        <v>0.31054552607216679</v>
      </c>
      <c r="AT62">
        <v>0.28613888357437239</v>
      </c>
      <c r="AV62">
        <v>0.20526804661413381</v>
      </c>
      <c r="AW62">
        <v>0.40833000221283422</v>
      </c>
      <c r="AX62">
        <v>0.43599257464757912</v>
      </c>
      <c r="AY62">
        <v>0.43112056966944912</v>
      </c>
      <c r="BA62">
        <v>0.42037009732095892</v>
      </c>
      <c r="BB62">
        <v>0.43376859970695059</v>
      </c>
      <c r="BC62">
        <v>0.2099152031088975</v>
      </c>
      <c r="BD62">
        <v>0.27708160862871162</v>
      </c>
      <c r="BE62">
        <v>0.32267568100281158</v>
      </c>
      <c r="BF62">
        <v>0.37291608259062542</v>
      </c>
      <c r="BG62">
        <v>0.34957596259103568</v>
      </c>
      <c r="BH62">
        <v>0.44787762335693321</v>
      </c>
      <c r="BI62">
        <v>0.44646418478958388</v>
      </c>
      <c r="BJ62">
        <v>0.3251752712101228</v>
      </c>
      <c r="BK62">
        <v>0.44706710520027348</v>
      </c>
      <c r="BL62">
        <v>0.1746239669953501</v>
      </c>
      <c r="BM62">
        <v>0.43450834117905512</v>
      </c>
      <c r="BN62">
        <v>0.27282601920989341</v>
      </c>
      <c r="BO62">
        <v>0.46287871474657899</v>
      </c>
      <c r="BP62">
        <v>0.28037619902846839</v>
      </c>
      <c r="BQ62">
        <v>0.41068494992996379</v>
      </c>
      <c r="BR62">
        <v>0.45199403763435342</v>
      </c>
      <c r="BS62">
        <v>0.3524526076291869</v>
      </c>
      <c r="BT62">
        <v>0.32641162771960142</v>
      </c>
      <c r="BU62">
        <v>0.44042983164771432</v>
      </c>
      <c r="BV62">
        <v>0.35078852559913198</v>
      </c>
      <c r="BW62">
        <v>0.38102787163784912</v>
      </c>
      <c r="BZ62">
        <v>0.29272126965753059</v>
      </c>
      <c r="CA62">
        <v>0.26501948616620469</v>
      </c>
      <c r="CB62">
        <v>0.31354952170674438</v>
      </c>
      <c r="CC62">
        <v>0.25743796276782749</v>
      </c>
      <c r="CD62">
        <v>0.44516829751633169</v>
      </c>
      <c r="CE62">
        <v>0.34629192766872202</v>
      </c>
      <c r="CF62">
        <v>0.38859259966578008</v>
      </c>
      <c r="CG62">
        <v>0.41692085905619408</v>
      </c>
      <c r="CH62">
        <v>0.35152079329813568</v>
      </c>
      <c r="CI62">
        <v>0.35620950440556298</v>
      </c>
      <c r="CJ62">
        <v>0.32744950017759561</v>
      </c>
      <c r="CK62">
        <v>0.27274282815717321</v>
      </c>
      <c r="CL62">
        <v>0.44921525149817271</v>
      </c>
      <c r="CM62">
        <v>0.36811505175619441</v>
      </c>
      <c r="CN62">
        <v>0.46033237115942671</v>
      </c>
      <c r="CO62">
        <v>0.22514574433038129</v>
      </c>
      <c r="CP62">
        <v>0.46018957657751303</v>
      </c>
      <c r="CQ62">
        <v>0.42429846079835198</v>
      </c>
      <c r="CR62">
        <v>0.32958685039535429</v>
      </c>
      <c r="CS62">
        <v>0.33548937016582059</v>
      </c>
      <c r="CU62">
        <v>0.21132441617118761</v>
      </c>
    </row>
    <row r="63" spans="1:101" x14ac:dyDescent="0.25">
      <c r="A63" t="s">
        <v>77</v>
      </c>
      <c r="B63">
        <v>0.43641908421349818</v>
      </c>
      <c r="C63">
        <v>0.45156683117595908</v>
      </c>
      <c r="D63">
        <v>0.26651958123105129</v>
      </c>
      <c r="E63">
        <v>0.18299051063084179</v>
      </c>
      <c r="F63">
        <v>0.46388994841799019</v>
      </c>
      <c r="G63">
        <v>0.35969615558671292</v>
      </c>
      <c r="H63">
        <v>0.43686252016092991</v>
      </c>
      <c r="I63">
        <v>0.45588653975674392</v>
      </c>
      <c r="J63">
        <v>0.46045580307496969</v>
      </c>
      <c r="K63">
        <v>0.18448370620172719</v>
      </c>
      <c r="L63">
        <v>0.47320359573459231</v>
      </c>
      <c r="M63">
        <v>0.22884533514905669</v>
      </c>
      <c r="N63">
        <v>0.45606359002250563</v>
      </c>
      <c r="O63">
        <v>0.45910466928095028</v>
      </c>
      <c r="P63">
        <v>0.46365692405527142</v>
      </c>
      <c r="Q63">
        <v>0.43988028479167351</v>
      </c>
      <c r="R63">
        <v>0.42067372253337942</v>
      </c>
      <c r="S63">
        <v>0.33047940127067871</v>
      </c>
      <c r="T63">
        <v>0.46339707456600082</v>
      </c>
      <c r="U63">
        <v>0.35545621537026922</v>
      </c>
      <c r="V63">
        <v>0.42779406321635288</v>
      </c>
      <c r="W63">
        <v>0.24828447989197089</v>
      </c>
      <c r="AA63">
        <v>0.34494367274528109</v>
      </c>
      <c r="AB63">
        <v>0.11894886173026489</v>
      </c>
      <c r="AC63">
        <v>0.2484239827863384</v>
      </c>
      <c r="AD63">
        <v>0.37963492830283541</v>
      </c>
      <c r="AE63">
        <v>0.205264364945073</v>
      </c>
      <c r="AF63">
        <v>0.42694606186207618</v>
      </c>
      <c r="AG63">
        <v>0.2284877560938586</v>
      </c>
      <c r="AH63">
        <v>0.21420007909469091</v>
      </c>
      <c r="AI63">
        <v>0.24932799072442291</v>
      </c>
      <c r="AJ63">
        <v>0.32810809061297003</v>
      </c>
      <c r="AK63">
        <v>0.41849183742712542</v>
      </c>
      <c r="AL63">
        <v>0.38902883582343878</v>
      </c>
      <c r="AM63">
        <v>0.3333206710751182</v>
      </c>
      <c r="AN63">
        <v>0.25691677309987743</v>
      </c>
      <c r="AO63">
        <v>0.36237602063756291</v>
      </c>
      <c r="AP63">
        <v>0.35262604054249119</v>
      </c>
      <c r="AQ63">
        <v>0.43230095095151472</v>
      </c>
      <c r="AR63">
        <v>0.32970734155947062</v>
      </c>
      <c r="AS63">
        <v>0.40257716502820878</v>
      </c>
      <c r="AT63">
        <v>0.28898568191687068</v>
      </c>
      <c r="AV63">
        <v>0.18360098986737081</v>
      </c>
      <c r="AW63">
        <v>0.43448343972822939</v>
      </c>
      <c r="AX63">
        <v>0.21412799667812421</v>
      </c>
      <c r="AY63">
        <v>0.39733821650434648</v>
      </c>
      <c r="BA63">
        <v>0.34221314854002233</v>
      </c>
      <c r="BB63">
        <v>0.34064459608189868</v>
      </c>
      <c r="BC63">
        <v>0.33530263336844418</v>
      </c>
      <c r="BD63">
        <v>0.34604022569386389</v>
      </c>
      <c r="BE63">
        <v>0.43325461798239739</v>
      </c>
      <c r="BF63">
        <v>0.43696757666751801</v>
      </c>
      <c r="BG63">
        <v>0.32869618133886053</v>
      </c>
      <c r="BH63">
        <v>0.33524477670166303</v>
      </c>
      <c r="BI63">
        <v>0.32547068182200078</v>
      </c>
      <c r="BJ63">
        <v>0.27408448841626509</v>
      </c>
      <c r="BK63">
        <v>0.36197201378524801</v>
      </c>
      <c r="BL63">
        <v>0.44952443206217763</v>
      </c>
      <c r="BM63">
        <v>0.38672669460170622</v>
      </c>
      <c r="BN63">
        <v>0.40371331645605357</v>
      </c>
      <c r="BO63">
        <v>0.41380631997928258</v>
      </c>
      <c r="BP63">
        <v>0.39487787164804072</v>
      </c>
      <c r="BQ63">
        <v>0.45940759788391261</v>
      </c>
      <c r="BR63">
        <v>0.4215284329210674</v>
      </c>
      <c r="BS63">
        <v>0.27496545571904429</v>
      </c>
      <c r="BT63">
        <v>0.45361715328296781</v>
      </c>
      <c r="BU63">
        <v>0.46603049564776761</v>
      </c>
      <c r="BV63">
        <v>0.3189227035075724</v>
      </c>
      <c r="BW63">
        <v>0.35959121339916839</v>
      </c>
      <c r="BZ63">
        <v>0.37489899919805619</v>
      </c>
      <c r="CA63">
        <v>0.42635084850483712</v>
      </c>
      <c r="CB63">
        <v>0.3202083228465043</v>
      </c>
      <c r="CC63">
        <v>0.35445809221607882</v>
      </c>
      <c r="CD63">
        <v>0.43217666882314482</v>
      </c>
      <c r="CE63">
        <v>0.44935112469174809</v>
      </c>
      <c r="CF63">
        <v>0.44699937482574781</v>
      </c>
      <c r="CG63">
        <v>0.45108939276570281</v>
      </c>
      <c r="CH63">
        <v>0.44380751725853868</v>
      </c>
      <c r="CI63">
        <v>0.44166626220714972</v>
      </c>
      <c r="CJ63">
        <v>0.25992763803446828</v>
      </c>
      <c r="CK63">
        <v>0.34903678481075923</v>
      </c>
      <c r="CL63">
        <v>0.33956294908576862</v>
      </c>
      <c r="CM63">
        <v>0.3127598114948002</v>
      </c>
      <c r="CN63">
        <v>0.42322113105483372</v>
      </c>
      <c r="CO63">
        <v>0.33198041361589081</v>
      </c>
      <c r="CP63">
        <v>0.4049495968718746</v>
      </c>
      <c r="CQ63">
        <v>0.35395496406496058</v>
      </c>
      <c r="CR63">
        <v>0.33428432156989019</v>
      </c>
      <c r="CS63">
        <v>0.32208720896842608</v>
      </c>
      <c r="CU63">
        <v>0.28923587124145839</v>
      </c>
    </row>
    <row r="64" spans="1:101" x14ac:dyDescent="0.25">
      <c r="A64" t="s">
        <v>78</v>
      </c>
      <c r="B64">
        <v>0.38855918173802168</v>
      </c>
      <c r="C64">
        <v>0.42316177672559108</v>
      </c>
      <c r="D64">
        <v>0.32146207497686341</v>
      </c>
      <c r="E64">
        <v>0.38549606920797641</v>
      </c>
      <c r="F64">
        <v>0.33499825504321828</v>
      </c>
      <c r="G64">
        <v>0.29256533540547108</v>
      </c>
      <c r="H64">
        <v>0.40973607949303142</v>
      </c>
      <c r="I64">
        <v>0.30348043721507528</v>
      </c>
      <c r="J64">
        <v>0.42904653803322301</v>
      </c>
      <c r="K64">
        <v>0.30625578344603138</v>
      </c>
      <c r="L64">
        <v>0.41671374092173169</v>
      </c>
      <c r="M64">
        <v>0.41853089677922201</v>
      </c>
      <c r="N64">
        <v>0.42992331314688598</v>
      </c>
      <c r="O64">
        <v>0.28470876041362209</v>
      </c>
      <c r="P64">
        <v>0.37032533288061059</v>
      </c>
      <c r="Q64">
        <v>0.32374148383030771</v>
      </c>
      <c r="R64">
        <v>0.39584560467788282</v>
      </c>
      <c r="S64">
        <v>0.33064652443178699</v>
      </c>
      <c r="T64">
        <v>0.41360729231314292</v>
      </c>
      <c r="U64">
        <v>0.30528188381812299</v>
      </c>
      <c r="V64">
        <v>0.32940089297677161</v>
      </c>
      <c r="W64">
        <v>0.28759680694150758</v>
      </c>
      <c r="AA64">
        <v>0.30355823739654408</v>
      </c>
      <c r="AB64">
        <v>0.26375317032034151</v>
      </c>
      <c r="AC64">
        <v>0.44111019912248572</v>
      </c>
      <c r="AD64">
        <v>0.3153025762138485</v>
      </c>
      <c r="AE64">
        <v>0.35760059138859013</v>
      </c>
      <c r="AF64">
        <v>0.23125899843924549</v>
      </c>
      <c r="AG64">
        <v>0.39924514804755218</v>
      </c>
      <c r="AH64">
        <v>0.31676628274388652</v>
      </c>
      <c r="AI64">
        <v>0.3482628320076962</v>
      </c>
      <c r="AJ64">
        <v>0.35148713638896301</v>
      </c>
      <c r="AK64">
        <v>0.41375159583933541</v>
      </c>
      <c r="AL64">
        <v>0.34858660611516912</v>
      </c>
      <c r="AM64">
        <v>0.3477477783697947</v>
      </c>
      <c r="AN64">
        <v>0.33233733104687069</v>
      </c>
      <c r="AO64">
        <v>0.39670142030965461</v>
      </c>
      <c r="AP64">
        <v>0.30569279286982481</v>
      </c>
      <c r="AQ64">
        <v>0.43610531606512698</v>
      </c>
      <c r="AR64">
        <v>0.36810445072727283</v>
      </c>
      <c r="AS64">
        <v>0.30272613081397931</v>
      </c>
      <c r="AT64">
        <v>0.39363261265945382</v>
      </c>
      <c r="AV64">
        <v>0.29791171967350699</v>
      </c>
      <c r="AW64">
        <v>0.35186327448989518</v>
      </c>
      <c r="AX64">
        <v>0.3342611185161326</v>
      </c>
      <c r="AY64">
        <v>0.37596137503610277</v>
      </c>
      <c r="BA64">
        <v>0.17527778233265401</v>
      </c>
      <c r="BB64">
        <v>0.40895956362653219</v>
      </c>
      <c r="BC64">
        <v>0.33041483202656619</v>
      </c>
      <c r="BD64">
        <v>0.34094126836302791</v>
      </c>
      <c r="BE64">
        <v>0.41124435776387569</v>
      </c>
      <c r="BF64">
        <v>0.35049117029464982</v>
      </c>
      <c r="BG64">
        <v>0.39886474065585859</v>
      </c>
      <c r="BH64">
        <v>0.42855251190948279</v>
      </c>
      <c r="BI64">
        <v>0.38436837985470967</v>
      </c>
      <c r="BJ64">
        <v>0.31747312134075328</v>
      </c>
      <c r="BK64">
        <v>0.40747383798662451</v>
      </c>
      <c r="BL64">
        <v>0.3798744067029366</v>
      </c>
      <c r="BM64">
        <v>0.41561503301640101</v>
      </c>
      <c r="BN64">
        <v>0.41837148336703411</v>
      </c>
      <c r="BO64">
        <v>0.42405000379980712</v>
      </c>
      <c r="BP64">
        <v>0.38763895665283588</v>
      </c>
      <c r="BQ64">
        <v>0.38209794253799301</v>
      </c>
      <c r="BR64">
        <v>0.37133273163433278</v>
      </c>
      <c r="BS64">
        <v>0.31575664603495768</v>
      </c>
      <c r="BT64">
        <v>0.32170134123667399</v>
      </c>
      <c r="BU64">
        <v>0.39135020433838041</v>
      </c>
      <c r="BV64">
        <v>0.40613033945740667</v>
      </c>
      <c r="BW64">
        <v>0.34620112244222379</v>
      </c>
      <c r="BZ64">
        <v>0.28648677856778482</v>
      </c>
      <c r="CA64">
        <v>0.35940570032739227</v>
      </c>
      <c r="CB64">
        <v>0.41582307145677261</v>
      </c>
      <c r="CC64">
        <v>0.32290888806348272</v>
      </c>
      <c r="CD64">
        <v>0.36741327069830271</v>
      </c>
      <c r="CE64">
        <v>0.37339313141213237</v>
      </c>
      <c r="CF64">
        <v>0.3540293958158327</v>
      </c>
      <c r="CG64">
        <v>0.31587680643219818</v>
      </c>
      <c r="CH64">
        <v>0.38865920660186282</v>
      </c>
      <c r="CI64">
        <v>0.36990209420153769</v>
      </c>
      <c r="CJ64">
        <v>0.29507317660764693</v>
      </c>
      <c r="CK64">
        <v>0.31151550659209343</v>
      </c>
      <c r="CL64">
        <v>0.25721664655200571</v>
      </c>
      <c r="CM64">
        <v>0.32910327121917049</v>
      </c>
      <c r="CN64">
        <v>0.33159409256536881</v>
      </c>
      <c r="CO64">
        <v>0.39201134704157709</v>
      </c>
      <c r="CP64">
        <v>0.39288753708497659</v>
      </c>
      <c r="CQ64">
        <v>0.3114396583186021</v>
      </c>
      <c r="CR64">
        <v>0.32340743056450832</v>
      </c>
      <c r="CS64">
        <v>0.32291063402900821</v>
      </c>
      <c r="CU64">
        <v>0.23986362022077051</v>
      </c>
    </row>
    <row r="65" spans="1:101" x14ac:dyDescent="0.25">
      <c r="A65" t="s">
        <v>79</v>
      </c>
      <c r="B65">
        <v>0.37673333782329388</v>
      </c>
      <c r="C65">
        <v>0.42099460531111321</v>
      </c>
      <c r="D65">
        <v>0.22987726619225529</v>
      </c>
      <c r="E65">
        <v>0.3398517486603293</v>
      </c>
      <c r="F65">
        <v>0.41779042928137478</v>
      </c>
      <c r="G65">
        <v>0.36736225399479711</v>
      </c>
      <c r="H65">
        <v>0.43845674563107229</v>
      </c>
      <c r="I65">
        <v>0.30366622735942839</v>
      </c>
      <c r="J65">
        <v>0.42082448015127583</v>
      </c>
      <c r="K65">
        <v>0.40093868270559763</v>
      </c>
      <c r="L65">
        <v>0.44452055581224731</v>
      </c>
      <c r="M65">
        <v>0.29710563428004982</v>
      </c>
      <c r="N65">
        <v>0.38444388636298832</v>
      </c>
      <c r="O65">
        <v>0.36562397190138451</v>
      </c>
      <c r="P65">
        <v>0.34449394405698519</v>
      </c>
      <c r="Q65">
        <v>0.39382836301069513</v>
      </c>
      <c r="R65">
        <v>0.45446948374886359</v>
      </c>
      <c r="S65">
        <v>0.37998985332154289</v>
      </c>
      <c r="T65">
        <v>0.34811076031061211</v>
      </c>
      <c r="U65">
        <v>0.34711484486745248</v>
      </c>
      <c r="V65">
        <v>0.34078481025014562</v>
      </c>
      <c r="W65">
        <v>0.16044584917653931</v>
      </c>
      <c r="AA65">
        <v>0.26648594779030282</v>
      </c>
      <c r="AB65">
        <v>0.33658527331496729</v>
      </c>
      <c r="AC65">
        <v>0.35031517426949671</v>
      </c>
      <c r="AD65">
        <v>0.18921231905072139</v>
      </c>
      <c r="AE65">
        <v>0.31452609549634358</v>
      </c>
      <c r="AF65">
        <v>0.35018748485932272</v>
      </c>
      <c r="AG65">
        <v>0.41496443890392087</v>
      </c>
      <c r="AH65">
        <v>0.32340923790765602</v>
      </c>
      <c r="AI65">
        <v>0.36489122085526859</v>
      </c>
      <c r="AJ65">
        <v>0.31899016794897139</v>
      </c>
      <c r="AK65">
        <v>0.40124139731984448</v>
      </c>
      <c r="AL65">
        <v>0.35082461522440961</v>
      </c>
      <c r="AM65">
        <v>0.38506423268724738</v>
      </c>
      <c r="AN65">
        <v>0.39766906192113638</v>
      </c>
      <c r="AO65">
        <v>0.30888068120794221</v>
      </c>
      <c r="AP65">
        <v>0.3704963591297451</v>
      </c>
      <c r="AQ65">
        <v>0.40575449814869241</v>
      </c>
      <c r="AR65">
        <v>0.425097794750396</v>
      </c>
      <c r="AS65">
        <v>0.36995908601025917</v>
      </c>
      <c r="AT65">
        <v>0.32594176278089909</v>
      </c>
      <c r="AV65">
        <v>0.30757584482274758</v>
      </c>
      <c r="AW65">
        <v>0.34334505829887663</v>
      </c>
      <c r="AX65">
        <v>0.36884835496580298</v>
      </c>
      <c r="AY65">
        <v>0.38976716291576402</v>
      </c>
      <c r="BA65">
        <v>0.35842554196599458</v>
      </c>
      <c r="BB65">
        <v>0.40745343195435041</v>
      </c>
      <c r="BC65">
        <v>0.32928603664414668</v>
      </c>
      <c r="BD65">
        <v>0.20857824723271659</v>
      </c>
      <c r="BE65">
        <v>0.31914242744941368</v>
      </c>
      <c r="BF65">
        <v>0.34341889186047808</v>
      </c>
      <c r="BG65">
        <v>0.40975270857051072</v>
      </c>
      <c r="BH65">
        <v>0.36501476643867292</v>
      </c>
      <c r="BI65">
        <v>0.38794251998966428</v>
      </c>
      <c r="BJ65">
        <v>0.39878305242065271</v>
      </c>
      <c r="BK65">
        <v>0.44174531503213488</v>
      </c>
      <c r="BL65">
        <v>0.36404365586007181</v>
      </c>
      <c r="BM65">
        <v>0.45299457661804532</v>
      </c>
      <c r="BN65">
        <v>0.36114222582540573</v>
      </c>
      <c r="BO65">
        <v>0.44320075826427308</v>
      </c>
      <c r="BP65">
        <v>0.35585817431912331</v>
      </c>
      <c r="BQ65">
        <v>0.36262413197434051</v>
      </c>
      <c r="BR65">
        <v>0.35287435485309931</v>
      </c>
      <c r="BS65">
        <v>0.41190907279702682</v>
      </c>
      <c r="BT65">
        <v>0.35769304009463021</v>
      </c>
      <c r="BU65">
        <v>0.37707166760208882</v>
      </c>
      <c r="BV65">
        <v>0.36407010117092148</v>
      </c>
      <c r="BW65">
        <v>0.39567166924882491</v>
      </c>
      <c r="BZ65">
        <v>0.35389294187140069</v>
      </c>
      <c r="CA65">
        <v>0.41941163512908031</v>
      </c>
      <c r="CB65">
        <v>0.42380520154015638</v>
      </c>
      <c r="CC65">
        <v>0.40385248547822461</v>
      </c>
      <c r="CD65">
        <v>0.41248518554003122</v>
      </c>
      <c r="CE65">
        <v>0.39488548373789439</v>
      </c>
      <c r="CF65">
        <v>0.40368473548146938</v>
      </c>
      <c r="CG65">
        <v>0.38604319708786922</v>
      </c>
      <c r="CH65">
        <v>0.30611180272086791</v>
      </c>
      <c r="CI65">
        <v>0.30947360249730721</v>
      </c>
      <c r="CJ65">
        <v>0.26077147362436692</v>
      </c>
      <c r="CK65">
        <v>0.30776503401958699</v>
      </c>
      <c r="CL65">
        <v>0.37500614068770399</v>
      </c>
      <c r="CM65">
        <v>0.38374910882283447</v>
      </c>
      <c r="CN65">
        <v>0.33959047587905011</v>
      </c>
      <c r="CO65">
        <v>0.37288143148171837</v>
      </c>
      <c r="CP65">
        <v>0.32586190308467938</v>
      </c>
      <c r="CQ65">
        <v>0.39982479299428653</v>
      </c>
      <c r="CR65">
        <v>0.36760881293115971</v>
      </c>
      <c r="CS65">
        <v>0.3291037538004194</v>
      </c>
      <c r="CU65">
        <v>0.28127771236918708</v>
      </c>
    </row>
    <row r="66" spans="1:101" x14ac:dyDescent="0.25">
      <c r="A66" t="s">
        <v>80</v>
      </c>
      <c r="B66">
        <v>0.45474422082505839</v>
      </c>
      <c r="C66">
        <v>0.35222015759014719</v>
      </c>
      <c r="D66">
        <v>0.2138294509024673</v>
      </c>
      <c r="E66">
        <v>0.44466241018099162</v>
      </c>
      <c r="F66">
        <v>0.29536305100652599</v>
      </c>
      <c r="G66">
        <v>0.42925802710073568</v>
      </c>
      <c r="H66">
        <v>0.42220948405194297</v>
      </c>
      <c r="I66">
        <v>0.26981710812510618</v>
      </c>
      <c r="J66">
        <v>0.44739620570691069</v>
      </c>
      <c r="K66">
        <v>0.45908988617800439</v>
      </c>
      <c r="L66">
        <v>0.44175103950415151</v>
      </c>
      <c r="M66">
        <v>0.44826071660097488</v>
      </c>
      <c r="N66">
        <v>0.46007498387093299</v>
      </c>
      <c r="O66">
        <v>0.3695550473950116</v>
      </c>
      <c r="P66">
        <v>0.28087696729181427</v>
      </c>
      <c r="Q66">
        <v>0.25307109042367609</v>
      </c>
      <c r="R66">
        <v>0.45380144557313229</v>
      </c>
      <c r="S66">
        <v>0.37537126322988301</v>
      </c>
      <c r="T66">
        <v>0.45908053792039732</v>
      </c>
      <c r="U66">
        <v>0.33268490147214341</v>
      </c>
      <c r="V66">
        <v>0.44953725635462438</v>
      </c>
      <c r="W66">
        <v>0.16035860368969379</v>
      </c>
      <c r="AA66">
        <v>0.45046597690374718</v>
      </c>
      <c r="BA66">
        <v>0.35285566795006768</v>
      </c>
      <c r="BB66">
        <v>0.45081364662508011</v>
      </c>
      <c r="BC66">
        <v>0.24582172661075261</v>
      </c>
      <c r="BD66">
        <v>0.30594804996901848</v>
      </c>
      <c r="BE66">
        <v>0.30962083635823739</v>
      </c>
      <c r="BF66">
        <v>0.23482930394675641</v>
      </c>
      <c r="BG66">
        <v>0.17648861110128319</v>
      </c>
      <c r="BH66">
        <v>0.14706025054509789</v>
      </c>
      <c r="BI66">
        <v>0.31994860917117618</v>
      </c>
      <c r="BJ66">
        <v>0.43677176352315311</v>
      </c>
      <c r="BK66">
        <v>0.39452046603383928</v>
      </c>
      <c r="BL66">
        <v>0.2871384623453821</v>
      </c>
      <c r="BM66">
        <v>0.34017033050159828</v>
      </c>
      <c r="BN66">
        <v>0.25283654743479439</v>
      </c>
      <c r="BO66">
        <v>0.42622985323728252</v>
      </c>
      <c r="BP66">
        <v>0.31026626005938679</v>
      </c>
      <c r="BQ66">
        <v>0.45453975094619098</v>
      </c>
      <c r="BR66">
        <v>0.25361449895935129</v>
      </c>
      <c r="BS66">
        <v>0.28904011935227691</v>
      </c>
      <c r="BT66">
        <v>0.16810291646170289</v>
      </c>
      <c r="BU66">
        <v>0.45619378643884878</v>
      </c>
      <c r="BV66">
        <v>0.27933391172535371</v>
      </c>
      <c r="BW66">
        <v>0.29624679425488443</v>
      </c>
      <c r="BZ66">
        <v>0.25428474585835192</v>
      </c>
      <c r="CA66">
        <v>0.41605065439794953</v>
      </c>
      <c r="CB66">
        <v>0.33704060803910302</v>
      </c>
      <c r="CC66">
        <v>0.146911990308222</v>
      </c>
      <c r="CD66">
        <v>0.40168508488396931</v>
      </c>
      <c r="CE66">
        <v>0.23375116901680151</v>
      </c>
      <c r="CF66">
        <v>0.42242990473686148</v>
      </c>
      <c r="CG66">
        <v>0.44011460888617759</v>
      </c>
      <c r="CH66">
        <v>0.45495358952251891</v>
      </c>
      <c r="CI66">
        <v>0.43324074852278938</v>
      </c>
      <c r="CJ66">
        <v>0.30764448165929009</v>
      </c>
      <c r="CK66">
        <v>0.18437456621375209</v>
      </c>
      <c r="CL66">
        <v>0.16620908596965711</v>
      </c>
      <c r="CM66">
        <v>0.2301059360233372</v>
      </c>
      <c r="CN66">
        <v>0.37490418130805148</v>
      </c>
      <c r="CO66">
        <v>0.42064478013683099</v>
      </c>
      <c r="CP66">
        <v>0.30296497413559498</v>
      </c>
      <c r="CQ66">
        <v>0.27915780106674271</v>
      </c>
      <c r="CR66">
        <v>0.18090328035590331</v>
      </c>
      <c r="CS66">
        <v>0.27258961471360382</v>
      </c>
      <c r="CU66">
        <v>0.24495212045659301</v>
      </c>
    </row>
    <row r="67" spans="1:101" x14ac:dyDescent="0.25">
      <c r="A67" t="s">
        <v>81</v>
      </c>
      <c r="B67">
        <v>0.4381944199742045</v>
      </c>
      <c r="C67">
        <v>0.43443001144718207</v>
      </c>
      <c r="D67">
        <v>0.34235655566146628</v>
      </c>
      <c r="E67">
        <v>0.30441005340079752</v>
      </c>
      <c r="F67">
        <v>0.43630890268481509</v>
      </c>
      <c r="G67">
        <v>0.36500589447649812</v>
      </c>
      <c r="H67">
        <v>0.41216239880124678</v>
      </c>
      <c r="I67">
        <v>0.32951895578411078</v>
      </c>
      <c r="J67">
        <v>0.39453013609509108</v>
      </c>
      <c r="K67">
        <v>0.41513896596935268</v>
      </c>
      <c r="L67">
        <v>0.43891188628873989</v>
      </c>
      <c r="M67">
        <v>0.39245615309502568</v>
      </c>
      <c r="N67">
        <v>0.43059878762672821</v>
      </c>
      <c r="O67">
        <v>0.3911174555241439</v>
      </c>
      <c r="P67">
        <v>0.4446324935840415</v>
      </c>
      <c r="Q67">
        <v>0.36685007976750572</v>
      </c>
      <c r="R67">
        <v>0.40153559809482298</v>
      </c>
      <c r="S67">
        <v>0.36835801615459351</v>
      </c>
      <c r="T67">
        <v>0.45001508023132991</v>
      </c>
      <c r="U67">
        <v>0.34235056907672601</v>
      </c>
      <c r="V67">
        <v>0.43651780240795379</v>
      </c>
      <c r="W67">
        <v>0.28335154468997498</v>
      </c>
      <c r="AA67">
        <v>0.32482694136119972</v>
      </c>
      <c r="AB67">
        <v>0.33999879516068748</v>
      </c>
      <c r="AC67">
        <v>0.4217229964604825</v>
      </c>
      <c r="AD67">
        <v>0.42912728227901398</v>
      </c>
      <c r="AE67">
        <v>0.3840877462812563</v>
      </c>
      <c r="AF67">
        <v>0.38618121782057141</v>
      </c>
      <c r="AG67">
        <v>0.40060026029293411</v>
      </c>
      <c r="AH67">
        <v>0.3117233803688253</v>
      </c>
      <c r="AI67">
        <v>0.33679027279508378</v>
      </c>
      <c r="AJ67">
        <v>0.36395280455046791</v>
      </c>
      <c r="AK67">
        <v>0.36762226897779599</v>
      </c>
      <c r="AL67">
        <v>0.35492298644169967</v>
      </c>
      <c r="AM67">
        <v>0.2113393749790573</v>
      </c>
      <c r="AN67">
        <v>0.35862535879348029</v>
      </c>
      <c r="AO67">
        <v>0.30025992556016101</v>
      </c>
      <c r="AP67">
        <v>0.27942508165804708</v>
      </c>
      <c r="AQ67">
        <v>0.45782671765918298</v>
      </c>
      <c r="AR67">
        <v>0.31797239847866349</v>
      </c>
      <c r="AS67">
        <v>0.35513405100439321</v>
      </c>
      <c r="AT67">
        <v>0.29764798780211921</v>
      </c>
      <c r="AV67">
        <v>0.28644136685294508</v>
      </c>
      <c r="AW67">
        <v>0.41710019617893079</v>
      </c>
      <c r="AX67">
        <v>0.34963584848260348</v>
      </c>
      <c r="AY67">
        <v>0.3557674446853093</v>
      </c>
      <c r="BA67">
        <v>0.40974152628972149</v>
      </c>
      <c r="BB67">
        <v>0.39362413221248937</v>
      </c>
      <c r="BC67">
        <v>0.2253810275488124</v>
      </c>
      <c r="BD67">
        <v>0.32904878091030221</v>
      </c>
      <c r="BE67">
        <v>0.37363043237375598</v>
      </c>
      <c r="BF67">
        <v>0.38459060705748388</v>
      </c>
      <c r="BG67">
        <v>0.39199846705065611</v>
      </c>
      <c r="BH67">
        <v>0.39058933950988528</v>
      </c>
      <c r="BI67">
        <v>0.33793937885701669</v>
      </c>
      <c r="BJ67">
        <v>0.31985675599780738</v>
      </c>
      <c r="BK67">
        <v>0.40086890128958952</v>
      </c>
      <c r="BL67">
        <v>0.38231552880430297</v>
      </c>
      <c r="BM67">
        <v>0.42756813527104548</v>
      </c>
      <c r="BN67">
        <v>0.43653467742503282</v>
      </c>
      <c r="BO67">
        <v>0.46212735579254899</v>
      </c>
      <c r="BP67">
        <v>0.44413656455991979</v>
      </c>
      <c r="BQ67">
        <v>0.37940418625031541</v>
      </c>
      <c r="BR67">
        <v>0.38827427840104811</v>
      </c>
      <c r="BS67">
        <v>0.42223561004121962</v>
      </c>
      <c r="BT67">
        <v>0.43267756104850519</v>
      </c>
      <c r="BU67">
        <v>0.35289755247593202</v>
      </c>
      <c r="BV67">
        <v>0.33853865841262498</v>
      </c>
      <c r="BW67">
        <v>0.40790421301688001</v>
      </c>
      <c r="BZ67">
        <v>0.43738465536186738</v>
      </c>
      <c r="CA67">
        <v>0.31389783963004569</v>
      </c>
      <c r="CB67">
        <v>0.37522661656617579</v>
      </c>
      <c r="CC67">
        <v>0.4353088033299175</v>
      </c>
      <c r="CD67">
        <v>0.3957927779484976</v>
      </c>
      <c r="CE67">
        <v>0.4256048665409638</v>
      </c>
      <c r="CF67">
        <v>0.36610068759756559</v>
      </c>
      <c r="CG67">
        <v>0.36741621893666537</v>
      </c>
      <c r="CH67">
        <v>0.42677802999530651</v>
      </c>
      <c r="CI67">
        <v>0.43486108402858492</v>
      </c>
      <c r="CJ67">
        <v>0.28501217079378122</v>
      </c>
      <c r="CK67">
        <v>0.39451526979666579</v>
      </c>
      <c r="CL67">
        <v>0.2861536561610421</v>
      </c>
      <c r="CM67">
        <v>0.30498304517361929</v>
      </c>
      <c r="CN67">
        <v>0.31858926567783269</v>
      </c>
      <c r="CO67">
        <v>0.27552507427182671</v>
      </c>
      <c r="CP67">
        <v>0.29998297035885801</v>
      </c>
      <c r="CQ67">
        <v>0.38475173450124722</v>
      </c>
      <c r="CR67">
        <v>0.43259352436344511</v>
      </c>
      <c r="CS67">
        <v>0.26800662360754612</v>
      </c>
      <c r="CU67">
        <v>0.27055772045579662</v>
      </c>
    </row>
    <row r="68" spans="1:101" x14ac:dyDescent="0.25">
      <c r="A68" t="s">
        <v>82</v>
      </c>
      <c r="C68">
        <v>0.25871162449069202</v>
      </c>
      <c r="D68">
        <v>1.49875745499461E-3</v>
      </c>
      <c r="E68">
        <v>0.1335409281754929</v>
      </c>
      <c r="F68">
        <v>0.28073381826479282</v>
      </c>
      <c r="G68">
        <v>0.14777121890964659</v>
      </c>
      <c r="H68">
        <v>0.41510793062109258</v>
      </c>
      <c r="I68">
        <v>0.16384375922422409</v>
      </c>
      <c r="J68">
        <v>8.9571333064091499E-2</v>
      </c>
      <c r="K68">
        <v>0.22034515146782749</v>
      </c>
      <c r="L68">
        <v>0.40252409252721782</v>
      </c>
      <c r="M68">
        <v>0.37471334672996631</v>
      </c>
      <c r="N68">
        <v>0.30395268421487348</v>
      </c>
      <c r="O68">
        <v>0.31765871423246378</v>
      </c>
      <c r="P68">
        <v>0.30050139146878652</v>
      </c>
      <c r="Q68">
        <v>0.37702211400609731</v>
      </c>
      <c r="R68">
        <v>0.11858678345104449</v>
      </c>
      <c r="S68">
        <v>8.5083323685602591E-2</v>
      </c>
      <c r="T68">
        <v>0.1074170904449437</v>
      </c>
      <c r="U68">
        <v>0.1652515936978263</v>
      </c>
      <c r="V68">
        <v>0.17507811893922751</v>
      </c>
      <c r="W68">
        <v>0.12223678103164699</v>
      </c>
      <c r="Y68">
        <v>9.5217844380733982E-2</v>
      </c>
      <c r="Z68">
        <v>7.56492302209542E-4</v>
      </c>
      <c r="AA68">
        <v>7.9642468864690764E-3</v>
      </c>
      <c r="AB68">
        <v>0.39928894903376161</v>
      </c>
      <c r="AC68">
        <v>0.40264403373618479</v>
      </c>
      <c r="AD68">
        <v>0.4128433860843484</v>
      </c>
      <c r="AE68">
        <v>0.43883259142846393</v>
      </c>
      <c r="AF68">
        <v>0.18553611446842819</v>
      </c>
      <c r="AG68">
        <v>0.29218197150334152</v>
      </c>
      <c r="AH68">
        <v>0.4497634379160832</v>
      </c>
      <c r="AI68">
        <v>0.12707172854982099</v>
      </c>
      <c r="AJ68">
        <v>0.29733035255161899</v>
      </c>
      <c r="AK68">
        <v>0.16206129550508799</v>
      </c>
      <c r="AL68">
        <v>0.41202452245458421</v>
      </c>
      <c r="AM68">
        <v>0.42206308315647961</v>
      </c>
      <c r="AN68">
        <v>0.1987661963473811</v>
      </c>
      <c r="AO68">
        <v>0.10092689058464641</v>
      </c>
      <c r="AP68">
        <v>0.40930200865143451</v>
      </c>
      <c r="AQ68">
        <v>0.42918003121801013</v>
      </c>
      <c r="AR68">
        <v>0.1794887023107323</v>
      </c>
      <c r="AS68">
        <v>3.8162580562485747E-2</v>
      </c>
      <c r="AW68">
        <v>1.9170291510633021E-3</v>
      </c>
      <c r="AX68">
        <v>0.44442394579644928</v>
      </c>
    </row>
    <row r="69" spans="1:101" x14ac:dyDescent="0.25">
      <c r="A69" t="s">
        <v>83</v>
      </c>
      <c r="C69">
        <v>0.42700670950252162</v>
      </c>
      <c r="D69">
        <v>0.17489439600035339</v>
      </c>
      <c r="E69">
        <v>0.27734874843819829</v>
      </c>
      <c r="F69">
        <v>0.46272955012568312</v>
      </c>
      <c r="G69">
        <v>0.47228296200828518</v>
      </c>
      <c r="H69">
        <v>0.45384826945473039</v>
      </c>
      <c r="I69">
        <v>0.44965169743521549</v>
      </c>
      <c r="J69">
        <v>0.45864772060599268</v>
      </c>
      <c r="K69">
        <v>0.29507480757985538</v>
      </c>
      <c r="L69">
        <v>0.31677125888317609</v>
      </c>
      <c r="M69">
        <v>0.4643919334410212</v>
      </c>
      <c r="N69">
        <v>0.4659533848920826</v>
      </c>
      <c r="O69">
        <v>0.45950127695427412</v>
      </c>
      <c r="P69">
        <v>0.46489189415227222</v>
      </c>
      <c r="Q69">
        <v>0.37089275319318349</v>
      </c>
      <c r="R69">
        <v>0.36287164212305328</v>
      </c>
      <c r="S69">
        <v>0.47313445049030411</v>
      </c>
      <c r="T69">
        <v>0.44402577246342972</v>
      </c>
      <c r="U69">
        <v>0.45258825725706969</v>
      </c>
      <c r="V69">
        <v>0.44748300227636378</v>
      </c>
      <c r="W69">
        <v>8.9526093990384678E-2</v>
      </c>
      <c r="Y69">
        <v>6.1019650063426682E-2</v>
      </c>
      <c r="Z69">
        <v>0.10570623566366839</v>
      </c>
      <c r="AA69">
        <v>0.1469447376047186</v>
      </c>
      <c r="AB69">
        <v>0.46824194283241721</v>
      </c>
      <c r="AC69">
        <v>0.45269773520497453</v>
      </c>
      <c r="AD69">
        <v>0.45716816570858648</v>
      </c>
      <c r="AE69">
        <v>0.44667530044276971</v>
      </c>
      <c r="AF69">
        <v>0.46378960696442018</v>
      </c>
      <c r="AG69">
        <v>0.44173055666904659</v>
      </c>
      <c r="AH69">
        <v>0.45093762183116598</v>
      </c>
      <c r="AI69">
        <v>0.44536173424986819</v>
      </c>
      <c r="AJ69">
        <v>0.45698298673253762</v>
      </c>
      <c r="AK69">
        <v>0.45790848944319018</v>
      </c>
      <c r="AL69">
        <v>0.46677588703094852</v>
      </c>
      <c r="AM69">
        <v>0.46031988187214612</v>
      </c>
      <c r="AN69">
        <v>0.38429063709984213</v>
      </c>
      <c r="AO69">
        <v>0.2983441086476829</v>
      </c>
      <c r="AP69">
        <v>0.44056854942007961</v>
      </c>
      <c r="AQ69">
        <v>0.46408469991252183</v>
      </c>
      <c r="AR69">
        <v>0.45823823841996603</v>
      </c>
      <c r="AS69">
        <v>0.44402596161388791</v>
      </c>
      <c r="AW69">
        <v>9.1066495759785579E-2</v>
      </c>
      <c r="AX69">
        <v>0.43824322091539308</v>
      </c>
      <c r="BB69">
        <v>0.45022242005410817</v>
      </c>
      <c r="BC69">
        <v>0.10168234872589201</v>
      </c>
      <c r="BD69">
        <v>0.13497838109918059</v>
      </c>
      <c r="BE69">
        <v>0.27772926758365951</v>
      </c>
      <c r="BF69">
        <v>0.25199105941308442</v>
      </c>
      <c r="BG69">
        <v>0.40159964462058467</v>
      </c>
      <c r="BH69">
        <v>0.37808754528490091</v>
      </c>
      <c r="BI69">
        <v>0.38883837541926408</v>
      </c>
      <c r="BJ69">
        <v>0.41358522707831702</v>
      </c>
      <c r="BK69">
        <v>0.18150523753978109</v>
      </c>
      <c r="BL69">
        <v>0.20214242960158471</v>
      </c>
      <c r="BM69">
        <v>0.44332572755188471</v>
      </c>
      <c r="BN69">
        <v>0.44390907414677949</v>
      </c>
      <c r="BO69">
        <v>0.43029027051218283</v>
      </c>
      <c r="BP69">
        <v>0.38394452882287122</v>
      </c>
      <c r="BQ69">
        <v>0.38765120767233768</v>
      </c>
      <c r="BR69">
        <v>0.36466747827437129</v>
      </c>
      <c r="BS69">
        <v>0.33016075440090797</v>
      </c>
      <c r="BT69">
        <v>0.31612893413652421</v>
      </c>
      <c r="BU69">
        <v>0.34700592943735897</v>
      </c>
      <c r="BV69">
        <v>1.4727729340027361E-2</v>
      </c>
      <c r="BX69">
        <v>4.3368442645615332E-2</v>
      </c>
      <c r="BY69">
        <v>8.3676790802082859E-2</v>
      </c>
      <c r="BZ69">
        <v>5.1766979318140283E-2</v>
      </c>
      <c r="CA69">
        <v>0.18642196779260289</v>
      </c>
      <c r="CB69">
        <v>0.42437082836834289</v>
      </c>
      <c r="CC69">
        <v>0.46814398624039832</v>
      </c>
      <c r="CD69">
        <v>0.43343430489563661</v>
      </c>
      <c r="CE69">
        <v>0.43722493639975202</v>
      </c>
      <c r="CF69">
        <v>0.43041892023439687</v>
      </c>
      <c r="CG69">
        <v>0.46637541497389018</v>
      </c>
      <c r="CH69">
        <v>0.27598609395563217</v>
      </c>
      <c r="CI69">
        <v>0.44826713815474628</v>
      </c>
      <c r="CJ69">
        <v>0.14969415004350931</v>
      </c>
      <c r="CK69">
        <v>0.46121081647886208</v>
      </c>
      <c r="CL69">
        <v>0.44815253132989302</v>
      </c>
      <c r="CM69">
        <v>0.37470303755107942</v>
      </c>
      <c r="CN69">
        <v>0.41281807840554552</v>
      </c>
      <c r="CO69">
        <v>0.29363702061484859</v>
      </c>
      <c r="CP69">
        <v>0.46497940952194938</v>
      </c>
      <c r="CQ69">
        <v>0.32345111680382999</v>
      </c>
      <c r="CR69">
        <v>0.46081034003699711</v>
      </c>
      <c r="CV69">
        <v>2.6863281139649828E-3</v>
      </c>
      <c r="CW69">
        <v>0.41278693137123712</v>
      </c>
    </row>
    <row r="70" spans="1:101" x14ac:dyDescent="0.25">
      <c r="A70" t="s">
        <v>84</v>
      </c>
      <c r="C70">
        <v>0.39159887678331973</v>
      </c>
      <c r="D70">
        <v>5.8701997538218628E-2</v>
      </c>
      <c r="E70">
        <v>0.19032794332248659</v>
      </c>
      <c r="F70">
        <v>0.31218040102491951</v>
      </c>
      <c r="G70">
        <v>0.33218603003501451</v>
      </c>
      <c r="H70">
        <v>0.3284097482543511</v>
      </c>
      <c r="I70">
        <v>0.324639063828079</v>
      </c>
      <c r="J70">
        <v>0.30894245682272758</v>
      </c>
      <c r="K70">
        <v>0.19856940803115111</v>
      </c>
      <c r="L70">
        <v>0.1297734626942452</v>
      </c>
      <c r="M70">
        <v>9.9245599509184615E-2</v>
      </c>
      <c r="N70">
        <v>0.23249901685233379</v>
      </c>
      <c r="O70">
        <v>7.2127784178882437E-2</v>
      </c>
      <c r="P70">
        <v>0.2433995112581267</v>
      </c>
      <c r="Q70">
        <v>0.215092330225471</v>
      </c>
      <c r="R70">
        <v>0.28562014632479371</v>
      </c>
      <c r="S70">
        <v>2.1439879754813301E-2</v>
      </c>
      <c r="T70">
        <v>7.3790153967630459E-2</v>
      </c>
      <c r="U70">
        <v>0.28323888139326719</v>
      </c>
      <c r="V70">
        <v>0.17091299626280029</v>
      </c>
      <c r="W70">
        <v>0.14483087485718329</v>
      </c>
      <c r="Y70">
        <v>0.14933143014481079</v>
      </c>
      <c r="Z70">
        <v>0.18949453801263211</v>
      </c>
      <c r="AA70">
        <v>0.1168612792935159</v>
      </c>
      <c r="AB70">
        <v>0.22696070676323871</v>
      </c>
      <c r="AC70">
        <v>0.25807509046703558</v>
      </c>
      <c r="AD70">
        <v>0.42211981549184602</v>
      </c>
      <c r="AE70">
        <v>0.45258970852991942</v>
      </c>
      <c r="AF70">
        <v>0.33468965834385822</v>
      </c>
      <c r="AG70">
        <v>0.19657864794225621</v>
      </c>
      <c r="AH70">
        <v>0.42665218617766759</v>
      </c>
      <c r="AI70">
        <v>0.33290592660346308</v>
      </c>
      <c r="AJ70">
        <v>0.33978374685473889</v>
      </c>
      <c r="AK70">
        <v>0.17374725347832631</v>
      </c>
      <c r="AL70">
        <v>0.23573097488656891</v>
      </c>
      <c r="AM70">
        <v>0.41418168466714927</v>
      </c>
      <c r="AN70">
        <v>0.27878057788913918</v>
      </c>
      <c r="AO70">
        <v>0.39014913843540161</v>
      </c>
      <c r="AP70">
        <v>0.42319168718084599</v>
      </c>
      <c r="AQ70">
        <v>0.37540580060139328</v>
      </c>
      <c r="AR70">
        <v>0.40499278344364331</v>
      </c>
      <c r="AS70">
        <v>0.46429170450427792</v>
      </c>
      <c r="AW70">
        <v>0.14097017733604289</v>
      </c>
      <c r="AX70">
        <v>0.40230573106388601</v>
      </c>
      <c r="BB70">
        <v>0.37669565686834611</v>
      </c>
      <c r="BC70">
        <v>7.305743832987581E-2</v>
      </c>
      <c r="BD70">
        <v>1.1034449421972381E-2</v>
      </c>
      <c r="BE70">
        <v>0.20371649135995401</v>
      </c>
      <c r="BF70">
        <v>0.30666970409302691</v>
      </c>
      <c r="BG70">
        <v>0.33947993181879388</v>
      </c>
      <c r="BH70">
        <v>0.21756679455638159</v>
      </c>
      <c r="BI70">
        <v>0.31503762389596102</v>
      </c>
      <c r="BJ70">
        <v>0.15663916271683179</v>
      </c>
      <c r="BK70">
        <v>0.14525008483571211</v>
      </c>
      <c r="BL70">
        <v>0.1354926272819634</v>
      </c>
      <c r="BM70">
        <v>0.25888396898997901</v>
      </c>
      <c r="BN70">
        <v>0.20418640948865571</v>
      </c>
      <c r="BO70">
        <v>0.14290987136791231</v>
      </c>
      <c r="BP70">
        <v>0.245862003646271</v>
      </c>
      <c r="BQ70">
        <v>0.2273605196981455</v>
      </c>
      <c r="BR70">
        <v>0.4209387607528709</v>
      </c>
      <c r="BS70">
        <v>0.39781976096192961</v>
      </c>
      <c r="BT70">
        <v>0.40357170435573908</v>
      </c>
      <c r="BU70">
        <v>0.3705550327191599</v>
      </c>
      <c r="BV70">
        <v>6.0546314876661639E-3</v>
      </c>
      <c r="BX70">
        <v>9.4454036633830743E-2</v>
      </c>
      <c r="BY70">
        <v>3.5273618208580521E-2</v>
      </c>
      <c r="BZ70">
        <v>0.19717668221410919</v>
      </c>
      <c r="CA70">
        <v>0.37214897373325079</v>
      </c>
      <c r="CB70">
        <v>0.2763857632602561</v>
      </c>
      <c r="CC70">
        <v>0.43030363871383559</v>
      </c>
      <c r="CD70">
        <v>0.37445063201548839</v>
      </c>
      <c r="CE70">
        <v>0.36403368479614051</v>
      </c>
      <c r="CF70">
        <v>0.43084760553205892</v>
      </c>
      <c r="CG70">
        <v>0.40921170140664498</v>
      </c>
      <c r="CH70">
        <v>0.42231623590955059</v>
      </c>
      <c r="CI70">
        <v>0.40206259144516338</v>
      </c>
      <c r="CJ70">
        <v>0.25529582314271582</v>
      </c>
      <c r="CK70">
        <v>0.36230086204413381</v>
      </c>
      <c r="CL70">
        <v>0.43479740124724181</v>
      </c>
      <c r="CM70">
        <v>1.104812612667906E-2</v>
      </c>
      <c r="CN70">
        <v>0.23019056679607261</v>
      </c>
      <c r="CO70">
        <v>0.24371464795663991</v>
      </c>
      <c r="CP70">
        <v>0.32902949891226763</v>
      </c>
      <c r="CQ70">
        <v>0.14387094598138839</v>
      </c>
      <c r="CR70">
        <v>0.36281019819512911</v>
      </c>
      <c r="CV70">
        <v>7.7366913878269286E-2</v>
      </c>
      <c r="CW70">
        <v>0.33713181163122441</v>
      </c>
    </row>
    <row r="71" spans="1:101" x14ac:dyDescent="0.25">
      <c r="A71" t="s">
        <v>85</v>
      </c>
      <c r="C71">
        <v>0.39036147156204781</v>
      </c>
      <c r="D71">
        <v>8.911301943375538E-2</v>
      </c>
      <c r="E71">
        <v>0.26914394303790812</v>
      </c>
      <c r="F71">
        <v>0.36323624307204888</v>
      </c>
      <c r="G71">
        <v>0.37686586954660112</v>
      </c>
      <c r="H71">
        <v>0.27928492455417459</v>
      </c>
      <c r="I71">
        <v>0.42791035386838761</v>
      </c>
      <c r="J71">
        <v>0.21869607087618409</v>
      </c>
      <c r="K71">
        <v>0.231003867328782</v>
      </c>
      <c r="L71">
        <v>0.38766532152273592</v>
      </c>
      <c r="M71">
        <v>0.20897823687166589</v>
      </c>
      <c r="N71">
        <v>0.1674218803564973</v>
      </c>
      <c r="O71">
        <v>0.17496041788098829</v>
      </c>
      <c r="P71">
        <v>0.27430888119335523</v>
      </c>
      <c r="Q71">
        <v>0.44993617416816062</v>
      </c>
      <c r="R71">
        <v>0.39437921946084509</v>
      </c>
      <c r="S71">
        <v>0.19268658625306709</v>
      </c>
      <c r="T71">
        <v>0.13146407482547781</v>
      </c>
      <c r="U71">
        <v>0.14136424561041619</v>
      </c>
      <c r="V71">
        <v>0.14071347701798359</v>
      </c>
      <c r="W71">
        <v>0.10442153632600271</v>
      </c>
      <c r="Y71">
        <v>2.679056466064076E-2</v>
      </c>
      <c r="Z71">
        <v>7.56492302209542E-4</v>
      </c>
      <c r="AA71">
        <v>0.31682019952577217</v>
      </c>
      <c r="AB71">
        <v>0.12738518445482119</v>
      </c>
      <c r="AC71">
        <v>0.35589420641567232</v>
      </c>
      <c r="AD71">
        <v>0.26980255676876452</v>
      </c>
      <c r="AE71">
        <v>0.27702670773837867</v>
      </c>
      <c r="AF71">
        <v>0.41974500218667088</v>
      </c>
      <c r="AG71">
        <v>0.31832845513482533</v>
      </c>
      <c r="AH71">
        <v>0.42847026106137193</v>
      </c>
      <c r="AI71">
        <v>0.2144802423991129</v>
      </c>
      <c r="AJ71">
        <v>0.42263271060448271</v>
      </c>
      <c r="AK71">
        <v>0.35732679646330467</v>
      </c>
      <c r="AL71">
        <v>0.30155446017755327</v>
      </c>
      <c r="AM71">
        <v>0.3752518317109822</v>
      </c>
      <c r="AN71">
        <v>0.18874762817070601</v>
      </c>
      <c r="AO71">
        <v>0.40487467902520052</v>
      </c>
      <c r="AP71">
        <v>0.34613840838248539</v>
      </c>
      <c r="AQ71">
        <v>0.31572896851526322</v>
      </c>
      <c r="AR71">
        <v>8.8782041936905989E-2</v>
      </c>
      <c r="AS71">
        <v>0.41385013670473092</v>
      </c>
      <c r="AW71">
        <v>1.443034861347363E-2</v>
      </c>
      <c r="AX71">
        <v>0.30401277306160779</v>
      </c>
      <c r="BB71">
        <v>0.40418164216779989</v>
      </c>
      <c r="BC71">
        <v>9.4159370893084723E-2</v>
      </c>
      <c r="BD71">
        <v>0.1769945352844853</v>
      </c>
      <c r="BE71">
        <v>0.40191548406374128</v>
      </c>
      <c r="BF71">
        <v>1.998119945273991E-2</v>
      </c>
      <c r="BG71">
        <v>0.17563616820198169</v>
      </c>
      <c r="BH71">
        <v>0.2013949010236584</v>
      </c>
      <c r="BI71">
        <v>0.256354751679504</v>
      </c>
      <c r="BJ71">
        <v>0.43262736162584031</v>
      </c>
      <c r="BK71">
        <v>0.43587816697402759</v>
      </c>
      <c r="BL71">
        <v>0.30535790241078548</v>
      </c>
      <c r="BM71">
        <v>0.13388848285269439</v>
      </c>
      <c r="BN71">
        <v>0.22983597315303081</v>
      </c>
      <c r="BO71">
        <v>0.2599174720769945</v>
      </c>
      <c r="BP71">
        <v>0.35899517935932868</v>
      </c>
      <c r="BQ71">
        <v>0.18798192099323979</v>
      </c>
      <c r="BR71">
        <v>0.20418980824341279</v>
      </c>
      <c r="BS71">
        <v>0.13187570387690001</v>
      </c>
      <c r="BT71">
        <v>0.17610635719312881</v>
      </c>
      <c r="BU71">
        <v>7.005655653642788E-2</v>
      </c>
      <c r="BV71">
        <v>0.1128169622009887</v>
      </c>
      <c r="BX71">
        <v>1.491779290388564E-3</v>
      </c>
      <c r="BY71">
        <v>9.8446287668968666E-2</v>
      </c>
      <c r="BZ71">
        <v>0.30508732187933452</v>
      </c>
      <c r="CA71">
        <v>0.20510945537491909</v>
      </c>
      <c r="CB71">
        <v>0.43331992445896411</v>
      </c>
      <c r="CC71">
        <v>0.34924935584939198</v>
      </c>
      <c r="CD71">
        <v>0.34922933740230661</v>
      </c>
      <c r="CE71">
        <v>0.4376691296102927</v>
      </c>
      <c r="CF71">
        <v>0.32308566189478022</v>
      </c>
      <c r="CG71">
        <v>0.39701468648397548</v>
      </c>
      <c r="CH71">
        <v>0.44840993657289763</v>
      </c>
      <c r="CI71">
        <v>0.4148415278280817</v>
      </c>
      <c r="CJ71">
        <v>0.14249593594259141</v>
      </c>
      <c r="CK71">
        <v>0.21073732202843259</v>
      </c>
      <c r="CL71">
        <v>0.45033556333026659</v>
      </c>
      <c r="CM71">
        <v>0.34684137457207781</v>
      </c>
      <c r="CN71">
        <v>0.40844570531687291</v>
      </c>
      <c r="CO71">
        <v>0.34490692407770862</v>
      </c>
      <c r="CP71">
        <v>0.29879205871103542</v>
      </c>
      <c r="CQ71">
        <v>0.11458155760862281</v>
      </c>
      <c r="CR71">
        <v>0.34537685556477948</v>
      </c>
      <c r="CV71">
        <v>2.6863281139649828E-3</v>
      </c>
      <c r="CW71">
        <v>0.42854686833996097</v>
      </c>
    </row>
    <row r="72" spans="1:101" x14ac:dyDescent="0.25">
      <c r="A72" t="s">
        <v>86</v>
      </c>
      <c r="C72">
        <v>0.2031706789695579</v>
      </c>
      <c r="D72">
        <v>1.373822731118874E-3</v>
      </c>
      <c r="E72">
        <v>3.1916061516010737E-2</v>
      </c>
      <c r="F72">
        <v>0.37009931101758331</v>
      </c>
      <c r="G72">
        <v>0.3061221001843038</v>
      </c>
      <c r="H72">
        <v>0.41840040146624569</v>
      </c>
      <c r="I72">
        <v>0.38527815077137761</v>
      </c>
      <c r="J72">
        <v>0.2750169580690614</v>
      </c>
      <c r="K72">
        <v>0.36713511918897562</v>
      </c>
      <c r="L72">
        <v>0.44549265457990272</v>
      </c>
      <c r="M72">
        <v>0.29534222135536381</v>
      </c>
      <c r="N72">
        <v>0.38891598331435112</v>
      </c>
      <c r="O72">
        <v>0.21892325295519949</v>
      </c>
      <c r="P72">
        <v>0.46259731068828858</v>
      </c>
      <c r="Q72">
        <v>0.38856878216473489</v>
      </c>
      <c r="R72">
        <v>0.39834338514272022</v>
      </c>
      <c r="S72">
        <v>9.6769882256223766E-2</v>
      </c>
      <c r="T72">
        <v>7.885642544229356E-3</v>
      </c>
      <c r="U72">
        <v>4.0147748728443901E-3</v>
      </c>
      <c r="V72">
        <v>0.15271533151115541</v>
      </c>
      <c r="W72">
        <v>0.11219732729352259</v>
      </c>
      <c r="Y72">
        <v>1.3850285078602341E-3</v>
      </c>
      <c r="Z72">
        <v>7.56492302209542E-4</v>
      </c>
      <c r="AA72">
        <v>1.1034449421972381E-2</v>
      </c>
      <c r="AB72">
        <v>0.28561309090588521</v>
      </c>
      <c r="AC72">
        <v>0.30507847648277769</v>
      </c>
      <c r="AD72">
        <v>0.4002816331106519</v>
      </c>
      <c r="AE72">
        <v>0.41938966783598952</v>
      </c>
      <c r="AF72">
        <v>0.41466131432682152</v>
      </c>
      <c r="AG72">
        <v>0.32193678781345381</v>
      </c>
      <c r="AH72">
        <v>0.35540041738942779</v>
      </c>
      <c r="AI72">
        <v>0.34980913890862098</v>
      </c>
      <c r="AJ72">
        <v>0.2975990834402481</v>
      </c>
      <c r="AK72">
        <v>0.18288855010579311</v>
      </c>
      <c r="AL72">
        <v>0.12662447690459619</v>
      </c>
      <c r="AM72">
        <v>0.32199270528595042</v>
      </c>
      <c r="AN72">
        <v>0.38773355343504151</v>
      </c>
      <c r="AO72">
        <v>0.35663920353937317</v>
      </c>
      <c r="AP72">
        <v>9.517180139833456E-2</v>
      </c>
      <c r="AQ72">
        <v>0.27606394418042429</v>
      </c>
      <c r="AR72">
        <v>0.29273752754172921</v>
      </c>
      <c r="AS72">
        <v>0.41742338333122148</v>
      </c>
      <c r="AW72">
        <v>1.9170291510633021E-3</v>
      </c>
      <c r="AX72">
        <v>0.39152421112929597</v>
      </c>
      <c r="BB72">
        <v>0.36645787239890648</v>
      </c>
      <c r="BC72">
        <v>1.4961325553992839E-3</v>
      </c>
      <c r="BD72">
        <v>2.7911475473431001E-2</v>
      </c>
      <c r="BE72">
        <v>0.28887630678426701</v>
      </c>
      <c r="BF72">
        <v>0.43214375689321788</v>
      </c>
      <c r="BG72">
        <v>0.40298477826454793</v>
      </c>
      <c r="BH72">
        <v>0.4204032012645767</v>
      </c>
      <c r="BI72">
        <v>0.46663872118664862</v>
      </c>
      <c r="BJ72">
        <v>0.42597555721735869</v>
      </c>
      <c r="BK72">
        <v>0.46005012896631242</v>
      </c>
      <c r="BL72">
        <v>0.45951750658626861</v>
      </c>
      <c r="BM72">
        <v>0.20267378887052359</v>
      </c>
      <c r="BN72">
        <v>0.23053039020792021</v>
      </c>
      <c r="BO72">
        <v>0.22665888783238311</v>
      </c>
      <c r="BP72">
        <v>0.27180399961627488</v>
      </c>
      <c r="BQ72">
        <v>0.10183006161565419</v>
      </c>
      <c r="BR72">
        <v>2.2879252541846879E-2</v>
      </c>
      <c r="BS72">
        <v>0.1226725382326436</v>
      </c>
      <c r="BT72">
        <v>0.43006290107996797</v>
      </c>
      <c r="BU72">
        <v>0.423584200500779</v>
      </c>
      <c r="BV72">
        <v>6.972847969107519E-3</v>
      </c>
      <c r="BX72">
        <v>1.367505596797885E-3</v>
      </c>
      <c r="BY72">
        <v>7.5028646746587565E-4</v>
      </c>
      <c r="BZ72">
        <v>0.1108738812068062</v>
      </c>
      <c r="CA72">
        <v>0.43910154204721968</v>
      </c>
      <c r="CB72">
        <v>0.30914206414442791</v>
      </c>
      <c r="CC72">
        <v>0.4501944204904354</v>
      </c>
      <c r="CD72">
        <v>0.43177559278264088</v>
      </c>
      <c r="CE72">
        <v>0.36601971982976689</v>
      </c>
      <c r="CF72">
        <v>0.41720936450212892</v>
      </c>
      <c r="CG72">
        <v>0.37411871309100131</v>
      </c>
      <c r="CH72">
        <v>0.36764741298098708</v>
      </c>
      <c r="CI72">
        <v>0.41410731301650061</v>
      </c>
      <c r="CJ72">
        <v>0.41559498089599922</v>
      </c>
      <c r="CK72">
        <v>0.45234334130747178</v>
      </c>
      <c r="CL72">
        <v>0.42067315887110079</v>
      </c>
      <c r="CM72">
        <v>0.25818453206058778</v>
      </c>
      <c r="CN72">
        <v>0.46910964214577078</v>
      </c>
      <c r="CO72">
        <v>0.4131352195801829</v>
      </c>
      <c r="CP72">
        <v>0.32078755088662592</v>
      </c>
      <c r="CQ72">
        <v>0.40390976362724818</v>
      </c>
      <c r="CR72">
        <v>0.18587919812607079</v>
      </c>
      <c r="CV72">
        <v>3.6877538381925319E-2</v>
      </c>
      <c r="CW72">
        <v>0.28132945623015221</v>
      </c>
    </row>
    <row r="73" spans="1:101" x14ac:dyDescent="0.25">
      <c r="A73" t="s">
        <v>87</v>
      </c>
      <c r="C73">
        <v>0.42424033060385608</v>
      </c>
      <c r="D73">
        <v>0.21571838721739889</v>
      </c>
      <c r="E73">
        <v>0.40494844347570608</v>
      </c>
      <c r="F73">
        <v>0.21224802931379291</v>
      </c>
      <c r="G73">
        <v>0.35487899928700323</v>
      </c>
      <c r="H73">
        <v>0.31031086834030203</v>
      </c>
      <c r="I73">
        <v>0.27963599382801629</v>
      </c>
      <c r="J73">
        <v>0.42562044166424429</v>
      </c>
      <c r="K73">
        <v>0.43247761690762437</v>
      </c>
      <c r="L73">
        <v>0.34883530749378661</v>
      </c>
      <c r="M73">
        <v>0.26670352154792448</v>
      </c>
      <c r="N73">
        <v>0.28542163987416769</v>
      </c>
      <c r="O73">
        <v>0.40901432753013323</v>
      </c>
      <c r="P73">
        <v>0.38765636003561321</v>
      </c>
      <c r="Q73">
        <v>0.40165337381807431</v>
      </c>
      <c r="R73">
        <v>0.35948218922715008</v>
      </c>
      <c r="S73">
        <v>0.36461610808961281</v>
      </c>
      <c r="T73">
        <v>0.39620135997384809</v>
      </c>
      <c r="U73">
        <v>0.2493454097023626</v>
      </c>
      <c r="V73">
        <v>0.20055899894088891</v>
      </c>
      <c r="W73">
        <v>0.23840448728925731</v>
      </c>
      <c r="Y73">
        <v>0.21733955066296129</v>
      </c>
      <c r="Z73">
        <v>5.3435578325687648E-2</v>
      </c>
      <c r="AA73">
        <v>4.7781373211532287E-2</v>
      </c>
      <c r="AB73">
        <v>0.37585811804088493</v>
      </c>
      <c r="AC73">
        <v>0.40327262585561618</v>
      </c>
      <c r="AD73">
        <v>0.42788545772551562</v>
      </c>
      <c r="AE73">
        <v>0.41265208610824072</v>
      </c>
      <c r="AF73">
        <v>0.42834437249485452</v>
      </c>
      <c r="AG73">
        <v>0.43489314378192018</v>
      </c>
      <c r="AH73">
        <v>0.41634371828597722</v>
      </c>
      <c r="AI73">
        <v>0.43249167764814872</v>
      </c>
      <c r="AJ73">
        <v>0.40975678974073271</v>
      </c>
      <c r="AK73">
        <v>0.32485764485641888</v>
      </c>
      <c r="AL73">
        <v>0.40465434261277478</v>
      </c>
      <c r="AM73">
        <v>0.42008738850105543</v>
      </c>
      <c r="AN73">
        <v>0.4345847603336217</v>
      </c>
      <c r="AO73">
        <v>0.43794346899692538</v>
      </c>
      <c r="AP73">
        <v>0.40658686884080558</v>
      </c>
      <c r="AQ73">
        <v>0.39998230162844622</v>
      </c>
      <c r="AR73">
        <v>0.42278577516705029</v>
      </c>
      <c r="AS73">
        <v>0.44493850963310322</v>
      </c>
      <c r="AW73">
        <v>0.37759404860479617</v>
      </c>
      <c r="AX73">
        <v>0.42232998424046952</v>
      </c>
      <c r="BB73">
        <v>0.42070835861031491</v>
      </c>
      <c r="BC73">
        <v>0.185079762266083</v>
      </c>
      <c r="BD73">
        <v>0.33296185711212029</v>
      </c>
      <c r="BE73">
        <v>0.39374455299750433</v>
      </c>
      <c r="BF73">
        <v>0.28732454494216703</v>
      </c>
      <c r="BG73">
        <v>0.27804461694356503</v>
      </c>
      <c r="BH73">
        <v>0.32607633953573689</v>
      </c>
      <c r="BI73">
        <v>0.43625122143247053</v>
      </c>
      <c r="BJ73">
        <v>0.30220655931728718</v>
      </c>
      <c r="BK73">
        <v>0.27103002179754032</v>
      </c>
      <c r="BL73">
        <v>0.32595097116091443</v>
      </c>
      <c r="BM73">
        <v>0.36610158718434521</v>
      </c>
      <c r="BN73">
        <v>0.31549389408543088</v>
      </c>
      <c r="BO73">
        <v>0.33037384259206187</v>
      </c>
      <c r="BP73">
        <v>0.34798735867262792</v>
      </c>
      <c r="BQ73">
        <v>0.39046804066245477</v>
      </c>
      <c r="BR73">
        <v>0.36232091963830909</v>
      </c>
      <c r="BS73">
        <v>0.32658863490842832</v>
      </c>
      <c r="BT73">
        <v>0.38624995360189729</v>
      </c>
      <c r="BU73">
        <v>0.26096600949631249</v>
      </c>
      <c r="BV73">
        <v>0.26358310935217522</v>
      </c>
      <c r="BX73">
        <v>0.31747848118505179</v>
      </c>
      <c r="BY73">
        <v>0.21377400427024201</v>
      </c>
      <c r="BZ73">
        <v>0.34556204958980052</v>
      </c>
      <c r="CA73">
        <v>0.4596181774054614</v>
      </c>
      <c r="CB73">
        <v>0.39119738866024822</v>
      </c>
      <c r="CC73">
        <v>0.43025755018836831</v>
      </c>
      <c r="CD73">
        <v>0.41532961353782549</v>
      </c>
      <c r="CE73">
        <v>0.44147415965110631</v>
      </c>
      <c r="CF73">
        <v>0.42705727846981439</v>
      </c>
      <c r="CG73">
        <v>0.43943287227187899</v>
      </c>
      <c r="CH73">
        <v>0.3887258237355396</v>
      </c>
      <c r="CI73">
        <v>0.4292747198523994</v>
      </c>
      <c r="CJ73">
        <v>0.45652991753355771</v>
      </c>
      <c r="CK73">
        <v>0.40812081855200749</v>
      </c>
      <c r="CL73">
        <v>0.35773004539856362</v>
      </c>
      <c r="CM73">
        <v>0.38638025415406868</v>
      </c>
      <c r="CN73">
        <v>0.41468357752748491</v>
      </c>
      <c r="CO73">
        <v>0.34965339814495938</v>
      </c>
      <c r="CP73">
        <v>0.40714717965003588</v>
      </c>
      <c r="CQ73">
        <v>0.39738132828081829</v>
      </c>
      <c r="CR73">
        <v>0.25646630835062401</v>
      </c>
      <c r="CV73">
        <v>0.28658001234390862</v>
      </c>
      <c r="CW73">
        <v>0.41717166986026261</v>
      </c>
    </row>
    <row r="74" spans="1:101" x14ac:dyDescent="0.25">
      <c r="A74" t="s">
        <v>88</v>
      </c>
      <c r="C74">
        <v>0.42986531243372778</v>
      </c>
      <c r="D74">
        <v>0.25710524584341499</v>
      </c>
      <c r="E74">
        <v>0.25493455884331079</v>
      </c>
      <c r="F74">
        <v>0.41058250905517762</v>
      </c>
      <c r="G74">
        <v>0.43316491987375932</v>
      </c>
      <c r="H74">
        <v>0.35792513599872477</v>
      </c>
      <c r="I74">
        <v>0.35636947541005631</v>
      </c>
      <c r="J74">
        <v>0.33992562187664621</v>
      </c>
      <c r="K74">
        <v>0.36099149380013368</v>
      </c>
      <c r="L74">
        <v>0.38217917770374449</v>
      </c>
      <c r="M74">
        <v>0.36660795487658843</v>
      </c>
      <c r="N74">
        <v>0.3568772495813613</v>
      </c>
      <c r="O74">
        <v>0.36871969446882608</v>
      </c>
      <c r="P74">
        <v>0.39723404694816661</v>
      </c>
      <c r="Q74">
        <v>0.40609313935951119</v>
      </c>
      <c r="R74">
        <v>0.42215897171492661</v>
      </c>
      <c r="S74">
        <v>0.37914060100633712</v>
      </c>
      <c r="T74">
        <v>0.34359988045598988</v>
      </c>
      <c r="U74">
        <v>0.4100378084731926</v>
      </c>
      <c r="V74">
        <v>0.36844195412192809</v>
      </c>
      <c r="W74">
        <v>0.18145110383517571</v>
      </c>
      <c r="Y74">
        <v>0.16173822006207081</v>
      </c>
      <c r="Z74">
        <v>0.34665388315337797</v>
      </c>
      <c r="AA74">
        <v>0.34076737945586832</v>
      </c>
      <c r="AB74">
        <v>0.38681477685912607</v>
      </c>
      <c r="AC74">
        <v>0.31748833787460462</v>
      </c>
      <c r="AD74">
        <v>0.40921097229616038</v>
      </c>
      <c r="AE74">
        <v>0.3351946347566887</v>
      </c>
      <c r="AF74">
        <v>0.44806400640050797</v>
      </c>
      <c r="AG74">
        <v>0.42402837356980322</v>
      </c>
      <c r="AH74">
        <v>0.38636597679057899</v>
      </c>
      <c r="AI74">
        <v>0.43478117214116607</v>
      </c>
      <c r="AJ74">
        <v>0.42091791518120841</v>
      </c>
      <c r="AK74">
        <v>0.30775134542427152</v>
      </c>
      <c r="AL74">
        <v>0.42926933499240821</v>
      </c>
      <c r="AM74">
        <v>0.41978339654593683</v>
      </c>
      <c r="AN74">
        <v>0.34853924875462378</v>
      </c>
      <c r="AO74">
        <v>0.42887627370856279</v>
      </c>
      <c r="AP74">
        <v>0.42044008591571558</v>
      </c>
      <c r="AQ74">
        <v>0.43225643732340607</v>
      </c>
      <c r="AR74">
        <v>0.42661016278790298</v>
      </c>
      <c r="AS74">
        <v>0.42600868237638989</v>
      </c>
      <c r="AW74">
        <v>0.194540631067707</v>
      </c>
      <c r="AX74">
        <v>0.41037811587798578</v>
      </c>
      <c r="BB74">
        <v>0.42513120496001722</v>
      </c>
      <c r="BC74">
        <v>0.2732957426695885</v>
      </c>
      <c r="BD74">
        <v>0.27440067654789368</v>
      </c>
      <c r="BE74">
        <v>0.34987911573780611</v>
      </c>
      <c r="BF74">
        <v>0.43977409858895761</v>
      </c>
      <c r="BG74">
        <v>0.43000861805632479</v>
      </c>
      <c r="BH74">
        <v>0.37744363038373491</v>
      </c>
      <c r="BI74">
        <v>0.35786510702485191</v>
      </c>
      <c r="BJ74">
        <v>0.37067687399239652</v>
      </c>
      <c r="BK74">
        <v>0.4020645080292935</v>
      </c>
      <c r="BL74">
        <v>0.39562699329423567</v>
      </c>
      <c r="BM74">
        <v>0.4074225932183197</v>
      </c>
      <c r="BN74">
        <v>0.39753570264583138</v>
      </c>
      <c r="BO74">
        <v>0.45233741808493089</v>
      </c>
      <c r="BP74">
        <v>0.43915881713177468</v>
      </c>
      <c r="BQ74">
        <v>0.44793863005300072</v>
      </c>
      <c r="BR74">
        <v>0.43353494039208867</v>
      </c>
      <c r="BS74">
        <v>0.43253556998939008</v>
      </c>
      <c r="BT74">
        <v>0.41282575345466899</v>
      </c>
      <c r="BU74">
        <v>0.42604450100971758</v>
      </c>
      <c r="BV74">
        <v>0.1234191601187587</v>
      </c>
      <c r="BX74">
        <v>0.1190781906515002</v>
      </c>
      <c r="BY74">
        <v>0.29403248533921472</v>
      </c>
      <c r="BZ74">
        <v>0.41747979238507749</v>
      </c>
      <c r="CA74">
        <v>0.44967276610585938</v>
      </c>
      <c r="CB74">
        <v>0.35540803893284117</v>
      </c>
      <c r="CC74">
        <v>0.41518389707761988</v>
      </c>
      <c r="CD74">
        <v>0.42667422546087519</v>
      </c>
      <c r="CE74">
        <v>0.41239939650414431</v>
      </c>
      <c r="CF74">
        <v>0.40172231305746031</v>
      </c>
      <c r="CG74">
        <v>0.41529831049783028</v>
      </c>
      <c r="CH74">
        <v>0.37783264256755522</v>
      </c>
      <c r="CI74">
        <v>0.40244535298867018</v>
      </c>
      <c r="CJ74">
        <v>0.34536958744972851</v>
      </c>
      <c r="CK74">
        <v>0.44414434130503377</v>
      </c>
      <c r="CL74">
        <v>0.45606677391000933</v>
      </c>
      <c r="CM74">
        <v>0.42344780762213752</v>
      </c>
      <c r="CN74">
        <v>0.37070421540928727</v>
      </c>
      <c r="CO74">
        <v>0.33406511019557888</v>
      </c>
      <c r="CP74">
        <v>0.41344192497078569</v>
      </c>
      <c r="CQ74">
        <v>0.35710499604721108</v>
      </c>
      <c r="CR74">
        <v>0.39054993104121438</v>
      </c>
      <c r="CV74">
        <v>0.25750254686889279</v>
      </c>
      <c r="CW74">
        <v>0.41373422131104232</v>
      </c>
    </row>
    <row r="75" spans="1:101" x14ac:dyDescent="0.25">
      <c r="A75" t="s">
        <v>89</v>
      </c>
      <c r="C75">
        <v>0.44216403408752503</v>
      </c>
      <c r="D75">
        <v>1.49875745499461E-3</v>
      </c>
      <c r="E75">
        <v>8.94499884926565E-3</v>
      </c>
      <c r="F75">
        <v>0.29948567089715411</v>
      </c>
      <c r="G75">
        <v>0.43643981891356493</v>
      </c>
      <c r="H75">
        <v>0.34635685344773881</v>
      </c>
      <c r="I75">
        <v>0.31733367763931919</v>
      </c>
      <c r="J75">
        <v>0.40601251610245309</v>
      </c>
      <c r="K75">
        <v>0.40923223170274742</v>
      </c>
      <c r="L75">
        <v>0.42779632622867481</v>
      </c>
      <c r="M75">
        <v>0.3321852946907658</v>
      </c>
      <c r="N75">
        <v>1.9473302297696029E-2</v>
      </c>
      <c r="O75">
        <v>9.5975111609765282E-2</v>
      </c>
      <c r="P75">
        <v>0.3363353496965828</v>
      </c>
      <c r="Q75">
        <v>0.28291730549739702</v>
      </c>
      <c r="R75">
        <v>0.2194602223900361</v>
      </c>
      <c r="S75">
        <v>0.39204470361467431</v>
      </c>
      <c r="T75">
        <v>0.37358561608223928</v>
      </c>
      <c r="U75">
        <v>0.39008446718794892</v>
      </c>
      <c r="V75">
        <v>0.37987022880575788</v>
      </c>
      <c r="W75">
        <v>1.0615321551025941E-2</v>
      </c>
      <c r="Y75">
        <v>2.1405053841607609E-3</v>
      </c>
      <c r="Z75">
        <v>7.56492302209542E-4</v>
      </c>
      <c r="AA75">
        <v>9.340100126448099E-3</v>
      </c>
      <c r="AB75">
        <v>0.3895646731410693</v>
      </c>
      <c r="AC75">
        <v>0.3254032686602451</v>
      </c>
      <c r="AD75">
        <v>0.32729158572453287</v>
      </c>
      <c r="AE75">
        <v>0.3682908217167688</v>
      </c>
      <c r="AF75">
        <v>0.44717214545097872</v>
      </c>
      <c r="AG75">
        <v>0.25632073634021568</v>
      </c>
      <c r="AH75">
        <v>0.41896591326720872</v>
      </c>
      <c r="AI75">
        <v>0.43476562306060929</v>
      </c>
      <c r="AJ75">
        <v>0.28755612929899532</v>
      </c>
      <c r="AK75">
        <v>0.36708736392812952</v>
      </c>
      <c r="AL75">
        <v>0.34852469880664649</v>
      </c>
      <c r="AM75">
        <v>0.3825273321363295</v>
      </c>
      <c r="AN75">
        <v>0.30234433252968218</v>
      </c>
      <c r="AO75">
        <v>0.30463310356498691</v>
      </c>
      <c r="AP75">
        <v>0.38198251175559889</v>
      </c>
      <c r="AQ75">
        <v>0.31842222002229631</v>
      </c>
      <c r="AR75">
        <v>0.38933417080697852</v>
      </c>
      <c r="AS75">
        <v>0.38581028592310362</v>
      </c>
      <c r="AW75">
        <v>1.7384977232925061E-2</v>
      </c>
      <c r="AX75">
        <v>0.38951129399715428</v>
      </c>
      <c r="BB75">
        <v>0.37725141945760449</v>
      </c>
      <c r="BC75">
        <v>1.3714465403302011E-3</v>
      </c>
      <c r="BD75">
        <v>3.4529735471667111E-3</v>
      </c>
      <c r="BE75">
        <v>0.40797501103497708</v>
      </c>
      <c r="BF75">
        <v>0.38890639916853909</v>
      </c>
      <c r="BG75">
        <v>0.3547872098207292</v>
      </c>
      <c r="BH75">
        <v>0.17823194532986711</v>
      </c>
      <c r="BI75">
        <v>0.28902512385169959</v>
      </c>
      <c r="BJ75">
        <v>0.25929590550078752</v>
      </c>
      <c r="BK75">
        <v>0.31076080860685112</v>
      </c>
      <c r="BL75">
        <v>0.21131075519611611</v>
      </c>
      <c r="BM75">
        <v>0.23610828691173069</v>
      </c>
      <c r="BN75">
        <v>0.22096414469097461</v>
      </c>
      <c r="BO75">
        <v>0.34123757239698699</v>
      </c>
      <c r="BP75">
        <v>0.32855014222245299</v>
      </c>
      <c r="BQ75">
        <v>0.3332901470637159</v>
      </c>
      <c r="BR75">
        <v>0.32089254755954288</v>
      </c>
      <c r="BS75">
        <v>0.28923730841178852</v>
      </c>
      <c r="BT75">
        <v>0.28769069718040968</v>
      </c>
      <c r="BU75">
        <v>0.26467691755003631</v>
      </c>
      <c r="BV75">
        <v>1.7155988711548689E-2</v>
      </c>
      <c r="BX75">
        <v>1.164577072164419E-2</v>
      </c>
      <c r="BY75">
        <v>7.5028646746587565E-4</v>
      </c>
      <c r="BZ75">
        <v>6.4877222027848527E-3</v>
      </c>
      <c r="CA75">
        <v>0.42319536787857492</v>
      </c>
      <c r="CB75">
        <v>0.43386067961485208</v>
      </c>
      <c r="CC75">
        <v>0.46676920218013601</v>
      </c>
      <c r="CD75">
        <v>0.4021088884213509</v>
      </c>
      <c r="CE75">
        <v>0.41938366710366543</v>
      </c>
      <c r="CF75">
        <v>0.43203921235972681</v>
      </c>
      <c r="CG75">
        <v>0.43726217951124519</v>
      </c>
      <c r="CH75">
        <v>0.43401539816634821</v>
      </c>
      <c r="CI75">
        <v>0.4312002369942412</v>
      </c>
      <c r="CJ75">
        <v>0.39841024149867382</v>
      </c>
      <c r="CK75">
        <v>0.32801100552731749</v>
      </c>
      <c r="CL75">
        <v>0.41716284749451621</v>
      </c>
      <c r="CM75">
        <v>0.42397098543044848</v>
      </c>
      <c r="CN75">
        <v>0.32351320836838687</v>
      </c>
      <c r="CO75">
        <v>0.3541716002053592</v>
      </c>
      <c r="CP75">
        <v>0.40378241732600972</v>
      </c>
      <c r="CQ75">
        <v>0.33924748628735479</v>
      </c>
      <c r="CR75">
        <v>0.43832463045319647</v>
      </c>
      <c r="CV75">
        <v>2.6863281139649828E-3</v>
      </c>
      <c r="CW75">
        <v>0.43563047993286003</v>
      </c>
    </row>
    <row r="76" spans="1:101" x14ac:dyDescent="0.25">
      <c r="A76" t="s">
        <v>90</v>
      </c>
      <c r="C76">
        <v>0.42363800511622529</v>
      </c>
      <c r="D76">
        <v>0.1173595372163888</v>
      </c>
      <c r="E76">
        <v>0.18708951763623391</v>
      </c>
      <c r="F76">
        <v>0.2267344606812523</v>
      </c>
      <c r="G76">
        <v>0.38341780654307162</v>
      </c>
      <c r="H76">
        <v>4.5971495135398704E-3</v>
      </c>
      <c r="I76">
        <v>1.288062112597177E-2</v>
      </c>
      <c r="J76">
        <v>1.012426084495097E-2</v>
      </c>
      <c r="K76">
        <v>4.6847704674496584E-3</v>
      </c>
      <c r="L76">
        <v>0.1983827884380493</v>
      </c>
      <c r="M76">
        <v>0.20055783257446611</v>
      </c>
      <c r="N76">
        <v>0.36157084972705411</v>
      </c>
      <c r="O76">
        <v>0.26276541453394497</v>
      </c>
      <c r="P76">
        <v>0.45872464493001591</v>
      </c>
      <c r="Q76">
        <v>0.20836751236331949</v>
      </c>
      <c r="R76">
        <v>0.26051806534008592</v>
      </c>
      <c r="S76">
        <v>0.28711229720313353</v>
      </c>
      <c r="T76">
        <v>0.25852799612501071</v>
      </c>
      <c r="U76">
        <v>0.36082152651506938</v>
      </c>
      <c r="V76">
        <v>0.38317579911864691</v>
      </c>
      <c r="W76">
        <v>0.11052067837991431</v>
      </c>
      <c r="Y76">
        <v>7.0896606121921543E-2</v>
      </c>
      <c r="Z76">
        <v>0.29416832293420492</v>
      </c>
      <c r="AA76">
        <v>0.37440399590132689</v>
      </c>
      <c r="AB76">
        <v>0.45554538763695429</v>
      </c>
      <c r="AC76">
        <v>0.39067676549625358</v>
      </c>
      <c r="AD76">
        <v>0.44204437236314148</v>
      </c>
      <c r="AE76">
        <v>0.45877043410638269</v>
      </c>
      <c r="AF76">
        <v>0.44290265121967448</v>
      </c>
      <c r="AG76">
        <v>0.3850608652305551</v>
      </c>
      <c r="AH76">
        <v>0.40815038847356372</v>
      </c>
      <c r="AI76">
        <v>0.35749175273939432</v>
      </c>
      <c r="AJ76">
        <v>0.36178186797406081</v>
      </c>
      <c r="AK76">
        <v>0.32986071293951891</v>
      </c>
      <c r="AL76">
        <v>0.33015485932118871</v>
      </c>
      <c r="AM76">
        <v>0.44179920445432402</v>
      </c>
      <c r="AN76">
        <v>0.43203390799519292</v>
      </c>
      <c r="AO76">
        <v>0.45543910496248757</v>
      </c>
      <c r="AP76">
        <v>0.36219932595894888</v>
      </c>
      <c r="AQ76">
        <v>0.40643030108310979</v>
      </c>
      <c r="AR76">
        <v>0.3857745695489328</v>
      </c>
      <c r="AS76">
        <v>0.45611585425873891</v>
      </c>
      <c r="AW76">
        <v>0.17760587263731339</v>
      </c>
      <c r="AX76">
        <v>0.44299431303700709</v>
      </c>
      <c r="BB76">
        <v>0.38983662198348912</v>
      </c>
      <c r="BC76">
        <v>0.2499385059719629</v>
      </c>
      <c r="BD76">
        <v>0.37724075763641668</v>
      </c>
      <c r="BE76">
        <v>0.30447408784581798</v>
      </c>
      <c r="BF76">
        <v>0.43404894934320631</v>
      </c>
      <c r="BG76">
        <v>0.44476205969499433</v>
      </c>
      <c r="BH76">
        <v>0.45053099811373182</v>
      </c>
      <c r="BI76">
        <v>0.3751783017780711</v>
      </c>
      <c r="BJ76">
        <v>0.38923704830396538</v>
      </c>
      <c r="BK76">
        <v>0.30152776583621232</v>
      </c>
      <c r="BL76">
        <v>0.32525926692293627</v>
      </c>
      <c r="BM76">
        <v>0.2440358628047927</v>
      </c>
      <c r="BN76">
        <v>0.19140863750790149</v>
      </c>
      <c r="BO76">
        <v>0.26205491078434551</v>
      </c>
      <c r="BP76">
        <v>0.40923878183018392</v>
      </c>
      <c r="BQ76">
        <v>0.32098639103212678</v>
      </c>
      <c r="BR76">
        <v>0.40727065968370579</v>
      </c>
      <c r="BS76">
        <v>0.22966202770607999</v>
      </c>
      <c r="BT76">
        <v>0.30357088176609609</v>
      </c>
      <c r="BU76">
        <v>0.23524125367913409</v>
      </c>
      <c r="BV76">
        <v>0.21924675627362031</v>
      </c>
      <c r="BX76">
        <v>0.10285563926816479</v>
      </c>
      <c r="BY76">
        <v>8.0711080740032304E-2</v>
      </c>
      <c r="BZ76">
        <v>0.12616134996914671</v>
      </c>
      <c r="CA76">
        <v>0.36461639372225219</v>
      </c>
      <c r="CB76">
        <v>0.23556509230208489</v>
      </c>
      <c r="CC76">
        <v>0.4372878210980683</v>
      </c>
      <c r="CD76">
        <v>0.45116756112631928</v>
      </c>
      <c r="CE76">
        <v>0.42669398653110951</v>
      </c>
      <c r="CF76">
        <v>0.34705703620136641</v>
      </c>
      <c r="CG76">
        <v>0.43378384979123258</v>
      </c>
      <c r="CH76">
        <v>0.43494798619262859</v>
      </c>
      <c r="CI76">
        <v>0.35116524157777462</v>
      </c>
      <c r="CJ76">
        <v>0.1474603122735271</v>
      </c>
      <c r="CK76">
        <v>0.41784794030516231</v>
      </c>
      <c r="CL76">
        <v>0.36326127687724952</v>
      </c>
      <c r="CM76">
        <v>0.35817835750876481</v>
      </c>
      <c r="CN76">
        <v>0.38852931328977081</v>
      </c>
      <c r="CO76">
        <v>0.31712626163412522</v>
      </c>
      <c r="CP76">
        <v>0.38755351142396138</v>
      </c>
      <c r="CQ76">
        <v>0.31860361153602601</v>
      </c>
      <c r="CR76">
        <v>0.35666182929198281</v>
      </c>
      <c r="CV76">
        <v>0.1617292515323531</v>
      </c>
      <c r="CW76">
        <v>0.43611303953961061</v>
      </c>
    </row>
    <row r="77" spans="1:101" x14ac:dyDescent="0.25">
      <c r="A77" t="s">
        <v>91</v>
      </c>
      <c r="BB77">
        <v>0.4586653127420442</v>
      </c>
      <c r="BC77">
        <v>1.4961325553992839E-3</v>
      </c>
      <c r="BD77">
        <v>6.9664116327646632E-3</v>
      </c>
      <c r="BE77">
        <v>0.38101531533144273</v>
      </c>
      <c r="BF77">
        <v>0.41992100355846218</v>
      </c>
      <c r="BG77">
        <v>0.41174284914244258</v>
      </c>
      <c r="BH77">
        <v>0.39175218406661788</v>
      </c>
      <c r="BI77">
        <v>0.43324644445628918</v>
      </c>
      <c r="BJ77">
        <v>0.446437466869268</v>
      </c>
      <c r="BK77">
        <v>0.45141167114537351</v>
      </c>
      <c r="BL77">
        <v>0.44247686594596303</v>
      </c>
      <c r="BM77">
        <v>0.14624452230075671</v>
      </c>
      <c r="BN77">
        <v>0.15427103334720391</v>
      </c>
      <c r="BO77">
        <v>0.45977828065053822</v>
      </c>
      <c r="BP77">
        <v>0.42770227869205479</v>
      </c>
      <c r="BQ77">
        <v>0.4262809495530126</v>
      </c>
      <c r="BR77">
        <v>0.37411670818585002</v>
      </c>
      <c r="BS77">
        <v>0.40280312556685072</v>
      </c>
      <c r="BT77">
        <v>0.44789511049690789</v>
      </c>
      <c r="BU77">
        <v>0.45374671614096262</v>
      </c>
      <c r="BV77">
        <v>8.94499884926565E-3</v>
      </c>
      <c r="BX77">
        <v>1.367505596797885E-3</v>
      </c>
      <c r="BY77">
        <v>7.5028646746587565E-4</v>
      </c>
      <c r="BZ77">
        <v>9.9491349971282936E-2</v>
      </c>
      <c r="CA77">
        <v>2.4194086376438981E-2</v>
      </c>
      <c r="CB77">
        <v>0.40040788170717168</v>
      </c>
      <c r="CC77">
        <v>0.39476370286046991</v>
      </c>
      <c r="CD77">
        <v>0.43831136717098812</v>
      </c>
      <c r="CE77">
        <v>0.44434126966357529</v>
      </c>
      <c r="CF77">
        <v>0.42043016806287359</v>
      </c>
      <c r="CG77">
        <v>0.39302763931466123</v>
      </c>
      <c r="CH77">
        <v>0.43802119034995918</v>
      </c>
      <c r="CI77">
        <v>0.38226207494605752</v>
      </c>
      <c r="CJ77">
        <v>0.40096670422031372</v>
      </c>
      <c r="CK77">
        <v>0.38396747866217418</v>
      </c>
      <c r="CL77">
        <v>0.41756888016131938</v>
      </c>
      <c r="CM77">
        <v>0.42858745300457191</v>
      </c>
      <c r="CN77">
        <v>0.42221325665054038</v>
      </c>
      <c r="CO77">
        <v>0.43095853676689089</v>
      </c>
      <c r="CP77">
        <v>0.4537257046365567</v>
      </c>
      <c r="CQ77">
        <v>0.45457596857236843</v>
      </c>
      <c r="CR77">
        <v>0.3872693328206207</v>
      </c>
      <c r="CV77">
        <v>1.9410204283441051E-3</v>
      </c>
      <c r="CW77">
        <v>0.46516331463514521</v>
      </c>
    </row>
    <row r="78" spans="1:101" x14ac:dyDescent="0.25">
      <c r="A78" t="s">
        <v>92</v>
      </c>
      <c r="C78">
        <v>0.39299949096446252</v>
      </c>
      <c r="D78">
        <v>0.2296270910058405</v>
      </c>
      <c r="E78">
        <v>0.33306155446288149</v>
      </c>
      <c r="F78">
        <v>0.21372068525342891</v>
      </c>
      <c r="G78">
        <v>5.2872058318000348E-2</v>
      </c>
      <c r="H78">
        <v>0.35457948253351651</v>
      </c>
      <c r="I78">
        <v>0.24161925089310399</v>
      </c>
      <c r="J78">
        <v>0.32405279333732101</v>
      </c>
      <c r="K78">
        <v>0.41991238220729682</v>
      </c>
      <c r="L78">
        <v>2.5465471061781951E-2</v>
      </c>
      <c r="M78">
        <v>0.2419736818558916</v>
      </c>
      <c r="N78">
        <v>0.36313374913358021</v>
      </c>
      <c r="O78">
        <v>0.30433642455804572</v>
      </c>
      <c r="P78">
        <v>0.30239705224694657</v>
      </c>
      <c r="Q78">
        <v>0.36230944240968832</v>
      </c>
      <c r="R78">
        <v>0.28198128428489699</v>
      </c>
      <c r="S78">
        <v>0.29380115592363493</v>
      </c>
      <c r="T78">
        <v>0.25718487026911352</v>
      </c>
      <c r="U78">
        <v>0.31887266689340471</v>
      </c>
      <c r="V78">
        <v>0.25879518214908681</v>
      </c>
      <c r="W78">
        <v>0.1882384114938673</v>
      </c>
      <c r="Y78">
        <v>0.17306190692363471</v>
      </c>
      <c r="Z78">
        <v>0.2669574167395683</v>
      </c>
      <c r="AA78">
        <v>0.39430525288422158</v>
      </c>
      <c r="AB78">
        <v>0.36192188329459252</v>
      </c>
      <c r="AC78">
        <v>0.34332463708101252</v>
      </c>
      <c r="AD78">
        <v>0.31508768444192242</v>
      </c>
      <c r="AE78">
        <v>0.16353441328780349</v>
      </c>
      <c r="AF78">
        <v>0.41225172867331028</v>
      </c>
      <c r="AG78">
        <v>0.44896600794816838</v>
      </c>
      <c r="AH78">
        <v>0.32801620200172571</v>
      </c>
      <c r="AI78">
        <v>0.43225673595138919</v>
      </c>
      <c r="AJ78">
        <v>0.28950568681624061</v>
      </c>
      <c r="AK78">
        <v>0.40782678212560181</v>
      </c>
      <c r="AL78">
        <v>0.29454989585194519</v>
      </c>
      <c r="AM78">
        <v>0.37656749814250501</v>
      </c>
      <c r="AN78">
        <v>0.18157412291495389</v>
      </c>
      <c r="AO78">
        <v>0.2379565703145938</v>
      </c>
      <c r="AP78">
        <v>0.16148093863451399</v>
      </c>
      <c r="AQ78">
        <v>0.34653968798720758</v>
      </c>
      <c r="AR78">
        <v>0.3454655933443625</v>
      </c>
      <c r="AS78">
        <v>0.32441701382312238</v>
      </c>
      <c r="AW78">
        <v>9.8002653377405435E-2</v>
      </c>
      <c r="AX78">
        <v>0.31979851109597002</v>
      </c>
      <c r="BB78">
        <v>0.29380615775515911</v>
      </c>
      <c r="BC78">
        <v>3.124450101196068E-2</v>
      </c>
      <c r="BD78">
        <v>0.29583471626499241</v>
      </c>
      <c r="BE78">
        <v>0.31790656952619112</v>
      </c>
      <c r="BF78">
        <v>0.36088368646300489</v>
      </c>
      <c r="BG78">
        <v>0.29329958200658901</v>
      </c>
      <c r="BH78">
        <v>0.30144904268211531</v>
      </c>
      <c r="BI78">
        <v>0.35372965283284741</v>
      </c>
      <c r="BJ78">
        <v>0.24593257433905219</v>
      </c>
      <c r="BK78">
        <v>0.42131305793773222</v>
      </c>
      <c r="BL78">
        <v>0.23657698496068821</v>
      </c>
      <c r="BM78">
        <v>0.24414094042569431</v>
      </c>
      <c r="BN78">
        <v>0.16748717097230079</v>
      </c>
      <c r="BO78">
        <v>0.21525205578950601</v>
      </c>
      <c r="BP78">
        <v>0.33754525680428499</v>
      </c>
      <c r="BQ78">
        <v>0.30551096140234663</v>
      </c>
      <c r="BR78">
        <v>0.32102686637355132</v>
      </c>
      <c r="BS78">
        <v>0.25378808475191039</v>
      </c>
      <c r="BT78">
        <v>0.39280473175016473</v>
      </c>
      <c r="BU78">
        <v>0.27156944134488831</v>
      </c>
      <c r="BV78">
        <v>0.41597576166988059</v>
      </c>
      <c r="BX78">
        <v>0.29735941359859042</v>
      </c>
      <c r="BY78">
        <v>0.14996315250070091</v>
      </c>
      <c r="BZ78">
        <v>0.29973241404986017</v>
      </c>
      <c r="CA78">
        <v>0.40698077693496998</v>
      </c>
      <c r="CB78">
        <v>0.33691295131521087</v>
      </c>
      <c r="CC78">
        <v>0.452871369961654</v>
      </c>
      <c r="CD78">
        <v>0.25636027177965087</v>
      </c>
      <c r="CE78">
        <v>0.38798299012864229</v>
      </c>
      <c r="CF78">
        <v>0.46396874526155252</v>
      </c>
      <c r="CG78">
        <v>0.36411640931483957</v>
      </c>
      <c r="CH78">
        <v>0.41147522031482509</v>
      </c>
      <c r="CI78">
        <v>0.40228926851767849</v>
      </c>
      <c r="CJ78">
        <v>0.2228030934320798</v>
      </c>
      <c r="CK78">
        <v>0.40461161272260499</v>
      </c>
      <c r="CL78">
        <v>0.30887002543962161</v>
      </c>
      <c r="CM78">
        <v>0.36548316783382712</v>
      </c>
      <c r="CN78">
        <v>0.35533575185946492</v>
      </c>
      <c r="CO78">
        <v>0.35440522655294682</v>
      </c>
      <c r="CP78">
        <v>0.28481856454547888</v>
      </c>
      <c r="CQ78">
        <v>0.34978411139635451</v>
      </c>
      <c r="CR78">
        <v>0.42937153582792681</v>
      </c>
      <c r="CV78">
        <v>0.26645234115805277</v>
      </c>
      <c r="CW78">
        <v>0.25810327087750029</v>
      </c>
    </row>
    <row r="79" spans="1:101" x14ac:dyDescent="0.25">
      <c r="A79" t="s">
        <v>93</v>
      </c>
      <c r="BD79">
        <v>0.44574622379527767</v>
      </c>
      <c r="BE79">
        <v>0.45820320914232782</v>
      </c>
      <c r="BF79">
        <v>0.44283782743458072</v>
      </c>
      <c r="BG79">
        <v>0.40721254821074038</v>
      </c>
      <c r="BH79">
        <v>0.3716263623612916</v>
      </c>
      <c r="BI79">
        <v>0.35981275801406382</v>
      </c>
      <c r="BJ79">
        <v>0.38949748420771579</v>
      </c>
      <c r="BK79">
        <v>0.37868219167897882</v>
      </c>
      <c r="BL79">
        <v>0.20513817504304169</v>
      </c>
      <c r="BM79">
        <v>0.2468257681583915</v>
      </c>
      <c r="BN79">
        <v>0.34381335894367049</v>
      </c>
      <c r="BO79">
        <v>0.34949087149002839</v>
      </c>
      <c r="BP79">
        <v>0.30743338273543153</v>
      </c>
      <c r="BQ79">
        <v>0.3888302304513806</v>
      </c>
      <c r="BR79">
        <v>0.34000180706234417</v>
      </c>
      <c r="BS79">
        <v>0.34032897408702761</v>
      </c>
      <c r="BT79">
        <v>0.31002834981803362</v>
      </c>
      <c r="BU79">
        <v>0.31208589598174169</v>
      </c>
      <c r="BV79">
        <v>0.16333206627403329</v>
      </c>
      <c r="BZ79">
        <v>0.24133210385709231</v>
      </c>
      <c r="CA79">
        <v>0.40867445867906532</v>
      </c>
      <c r="CB79">
        <v>0.42701923837761901</v>
      </c>
      <c r="CC79">
        <v>0.36302661895190458</v>
      </c>
      <c r="CD79">
        <v>0.31520306697163558</v>
      </c>
      <c r="CE79">
        <v>0.47845329858369251</v>
      </c>
      <c r="CF79">
        <v>0.19607837533050901</v>
      </c>
      <c r="CG79">
        <v>0.43532491043160249</v>
      </c>
      <c r="CH79">
        <v>0.32897114889864493</v>
      </c>
      <c r="CI79">
        <v>0.31028223480192169</v>
      </c>
      <c r="CJ79">
        <v>0.2402493421062481</v>
      </c>
      <c r="CK79">
        <v>0.30469419446230878</v>
      </c>
      <c r="CL79">
        <v>0.411381693120487</v>
      </c>
      <c r="CM79">
        <v>0.19460970912588699</v>
      </c>
      <c r="CN79">
        <v>0.44597561644990391</v>
      </c>
      <c r="CO79">
        <v>0.3172264556435252</v>
      </c>
      <c r="CP79">
        <v>0.38398553525995921</v>
      </c>
      <c r="CQ79">
        <v>0.17347423942645279</v>
      </c>
      <c r="CR79">
        <v>0.24419921158311089</v>
      </c>
      <c r="CV79">
        <v>1.7153838856701249E-3</v>
      </c>
      <c r="CW79">
        <v>0.37634233625306018</v>
      </c>
    </row>
    <row r="80" spans="1:101" x14ac:dyDescent="0.25">
      <c r="A80" t="s">
        <v>94</v>
      </c>
      <c r="C80">
        <v>0.41163238932581181</v>
      </c>
      <c r="D80">
        <v>4.3947679289662922E-2</v>
      </c>
      <c r="E80">
        <v>5.7319919649288847E-3</v>
      </c>
      <c r="F80">
        <v>7.0994371197210041E-2</v>
      </c>
      <c r="G80">
        <v>6.729513585542124E-2</v>
      </c>
      <c r="H80">
        <v>0.40570906007519181</v>
      </c>
      <c r="I80">
        <v>0.37747126365229949</v>
      </c>
      <c r="J80">
        <v>0.35810377528537812</v>
      </c>
      <c r="K80">
        <v>0.40234223951599268</v>
      </c>
      <c r="L80">
        <v>0.30373214642095442</v>
      </c>
      <c r="M80">
        <v>0.36359113605443499</v>
      </c>
      <c r="N80">
        <v>8.6695316151699058E-3</v>
      </c>
      <c r="O80">
        <v>2.864891033616836E-2</v>
      </c>
      <c r="P80">
        <v>0.15763355975605731</v>
      </c>
      <c r="Q80">
        <v>0.17776160934792609</v>
      </c>
      <c r="R80">
        <v>0.3814804249781289</v>
      </c>
      <c r="S80">
        <v>0.28703520893777718</v>
      </c>
      <c r="T80">
        <v>0.15526459925609351</v>
      </c>
      <c r="U80">
        <v>0.34063731338425318</v>
      </c>
      <c r="V80">
        <v>0.1656498953833235</v>
      </c>
      <c r="W80">
        <v>0.1930034364155214</v>
      </c>
      <c r="AA80">
        <v>0.15167572756271999</v>
      </c>
      <c r="AB80">
        <v>0.38048868672350639</v>
      </c>
      <c r="AC80">
        <v>0.14760178473985061</v>
      </c>
      <c r="AD80">
        <v>0.46329338244133728</v>
      </c>
      <c r="AE80">
        <v>0.39290384713311272</v>
      </c>
      <c r="AF80">
        <v>0.42090498131163401</v>
      </c>
      <c r="AG80">
        <v>0.2186453307057962</v>
      </c>
      <c r="AH80">
        <v>0.45600981806010321</v>
      </c>
      <c r="AI80">
        <v>0.26352170712184841</v>
      </c>
      <c r="AJ80">
        <v>0.44684105472247498</v>
      </c>
      <c r="AK80">
        <v>3.241073387813663E-2</v>
      </c>
      <c r="AL80">
        <v>0.42274689498425488</v>
      </c>
      <c r="AM80">
        <v>0.36439384020419058</v>
      </c>
      <c r="AN80">
        <v>0.20515246839012299</v>
      </c>
      <c r="AO80">
        <v>0.26303971045057473</v>
      </c>
      <c r="AP80">
        <v>0.35926300924421523</v>
      </c>
      <c r="AQ80">
        <v>0.42550016310035249</v>
      </c>
      <c r="AR80">
        <v>1.0854381617969479E-2</v>
      </c>
      <c r="AS80">
        <v>0.3438747403927952</v>
      </c>
      <c r="BD80">
        <v>0.44691003575788019</v>
      </c>
      <c r="BE80">
        <v>0.41470163040206143</v>
      </c>
      <c r="BF80">
        <v>0.41966018637913521</v>
      </c>
      <c r="BG80">
        <v>0.42303766712848778</v>
      </c>
      <c r="BH80">
        <v>0.41961471129417799</v>
      </c>
      <c r="BI80">
        <v>0.18991767658296879</v>
      </c>
      <c r="BJ80">
        <v>0.14079498451023531</v>
      </c>
      <c r="BK80">
        <v>0.31235485824516901</v>
      </c>
      <c r="BL80">
        <v>0.44713462698536233</v>
      </c>
      <c r="BM80">
        <v>0.14729140860595211</v>
      </c>
      <c r="BN80">
        <v>0.13695440028498271</v>
      </c>
      <c r="BO80">
        <v>0.19053595483609939</v>
      </c>
      <c r="BP80">
        <v>0.34872451738989058</v>
      </c>
      <c r="BQ80">
        <v>0.29186058393282582</v>
      </c>
      <c r="BR80">
        <v>0.31297866665040952</v>
      </c>
      <c r="BS80">
        <v>0.34456590839146117</v>
      </c>
      <c r="BT80">
        <v>0.2244978340055491</v>
      </c>
      <c r="BU80">
        <v>0.22557529607162649</v>
      </c>
      <c r="BV80">
        <v>1.017639472734271E-2</v>
      </c>
      <c r="BZ80">
        <v>0.15920802905702561</v>
      </c>
      <c r="CA80">
        <v>0.21027511656645359</v>
      </c>
      <c r="CB80">
        <v>0.39375919403822568</v>
      </c>
      <c r="CC80">
        <v>0.2720618700873903</v>
      </c>
      <c r="CD80">
        <v>0.44299041645513287</v>
      </c>
      <c r="CE80">
        <v>0.36804074771085732</v>
      </c>
      <c r="CF80">
        <v>0.31047203922646538</v>
      </c>
      <c r="CG80">
        <v>0.16757457031961939</v>
      </c>
      <c r="CH80">
        <v>0.31352791920845219</v>
      </c>
      <c r="CI80">
        <v>0.4408689124241944</v>
      </c>
      <c r="CJ80">
        <v>0.2133301403610314</v>
      </c>
      <c r="CK80">
        <v>0.28487282824917959</v>
      </c>
      <c r="CL80">
        <v>0.2270398659323965</v>
      </c>
      <c r="CM80">
        <v>0.37561987251678391</v>
      </c>
      <c r="CN80">
        <v>0.27881401417123047</v>
      </c>
      <c r="CO80">
        <v>0.37553014976562599</v>
      </c>
      <c r="CP80">
        <v>0.39455410948025371</v>
      </c>
      <c r="CQ80">
        <v>0.40138780916419792</v>
      </c>
      <c r="CR80">
        <v>0.20058023240315309</v>
      </c>
      <c r="CV80">
        <v>9.3611201782995937E-2</v>
      </c>
      <c r="CW80">
        <v>0.37306300267585751</v>
      </c>
    </row>
    <row r="81" spans="1:101" x14ac:dyDescent="0.25">
      <c r="A81" t="s">
        <v>95</v>
      </c>
      <c r="BD81">
        <v>0.3320427743136396</v>
      </c>
      <c r="BE81">
        <v>9.2736031202389227E-2</v>
      </c>
      <c r="BF81">
        <v>0.1218255347695287</v>
      </c>
      <c r="BG81">
        <v>0.17342209404964529</v>
      </c>
      <c r="BH81">
        <v>0.34516564700993541</v>
      </c>
      <c r="BI81">
        <v>0.2438920884749132</v>
      </c>
      <c r="BJ81">
        <v>0.21410562413414719</v>
      </c>
      <c r="BK81">
        <v>0.25233382219909373</v>
      </c>
      <c r="BL81">
        <v>0.31329044729886929</v>
      </c>
      <c r="BM81">
        <v>0.2943305144935896</v>
      </c>
      <c r="BN81">
        <v>0.30271587164023261</v>
      </c>
      <c r="BO81">
        <v>0.31235043966312748</v>
      </c>
      <c r="BP81">
        <v>0.42292848747158102</v>
      </c>
      <c r="BQ81">
        <v>0.2333965627356408</v>
      </c>
      <c r="BR81">
        <v>0.1242895434979374</v>
      </c>
      <c r="BS81">
        <v>0.20505045231038671</v>
      </c>
      <c r="BT81">
        <v>0.23514945556782441</v>
      </c>
      <c r="BU81">
        <v>7.7218197520946316E-2</v>
      </c>
      <c r="BV81">
        <v>9.2429395946806547E-2</v>
      </c>
      <c r="BZ81">
        <v>0.13326221349038239</v>
      </c>
      <c r="CA81">
        <v>0.22965871071726451</v>
      </c>
      <c r="CB81">
        <v>0.37870153042202481</v>
      </c>
      <c r="CC81">
        <v>0.2872322288206714</v>
      </c>
      <c r="CD81">
        <v>0.38363959901825512</v>
      </c>
      <c r="CE81">
        <v>0.35444764130633127</v>
      </c>
      <c r="CF81">
        <v>0.19499276623966699</v>
      </c>
      <c r="CG81">
        <v>0.34182458076439959</v>
      </c>
      <c r="CH81">
        <v>0.42768908851568072</v>
      </c>
      <c r="CI81">
        <v>0.43691318391352768</v>
      </c>
      <c r="CJ81">
        <v>7.2656758227482784E-2</v>
      </c>
      <c r="CK81">
        <v>0.35800838107549421</v>
      </c>
      <c r="CL81">
        <v>0.38354616741219683</v>
      </c>
      <c r="CM81">
        <v>0.32698496323701942</v>
      </c>
      <c r="CN81">
        <v>0.37225160492008802</v>
      </c>
      <c r="CO81">
        <v>0.34243945595119302</v>
      </c>
      <c r="CP81">
        <v>0.26207533097864238</v>
      </c>
      <c r="CQ81">
        <v>0.2484352530406812</v>
      </c>
      <c r="CR81">
        <v>0.25915060094516063</v>
      </c>
      <c r="CV81">
        <v>1.7153838856701249E-3</v>
      </c>
      <c r="CW81">
        <v>0.41252390025548702</v>
      </c>
    </row>
    <row r="82" spans="1:101" x14ac:dyDescent="0.25">
      <c r="A82" t="s">
        <v>96</v>
      </c>
      <c r="C82">
        <v>0.44509518100647433</v>
      </c>
      <c r="D82">
        <v>0.21239609179144259</v>
      </c>
      <c r="E82">
        <v>0.42583954962452242</v>
      </c>
      <c r="F82">
        <v>0.27411492988727942</v>
      </c>
      <c r="G82">
        <v>0.41861772998108421</v>
      </c>
      <c r="H82">
        <v>0.30702973319468269</v>
      </c>
      <c r="I82">
        <v>0.28092217183883578</v>
      </c>
      <c r="J82">
        <v>0.38990304509694129</v>
      </c>
      <c r="K82">
        <v>0.31871296278386591</v>
      </c>
      <c r="L82">
        <v>0.44347571480912962</v>
      </c>
      <c r="M82">
        <v>0.3054279600775372</v>
      </c>
      <c r="N82">
        <v>0.31050150833388379</v>
      </c>
      <c r="O82">
        <v>8.5147515957409006E-2</v>
      </c>
      <c r="P82">
        <v>0.1359213767905901</v>
      </c>
      <c r="Q82">
        <v>0.34745986292151931</v>
      </c>
      <c r="R82">
        <v>0.17133829145652779</v>
      </c>
      <c r="S82">
        <v>0.27057712771212361</v>
      </c>
      <c r="T82">
        <v>0.37534289989950448</v>
      </c>
      <c r="U82">
        <v>0.42766205353161052</v>
      </c>
      <c r="V82">
        <v>0.38353005748405439</v>
      </c>
      <c r="W82">
        <v>9.6772538018095988E-2</v>
      </c>
      <c r="AA82">
        <v>0.1639017821549093</v>
      </c>
      <c r="AB82">
        <v>0.38855014559662521</v>
      </c>
      <c r="AC82">
        <v>2.8414338668902989E-2</v>
      </c>
      <c r="AD82">
        <v>0.26344307068147432</v>
      </c>
      <c r="AE82">
        <v>0.23239595025075391</v>
      </c>
      <c r="AF82">
        <v>0.43332480026595571</v>
      </c>
      <c r="AG82">
        <v>0.41208630503973009</v>
      </c>
      <c r="AH82">
        <v>0.30526084830843758</v>
      </c>
      <c r="AI82">
        <v>0.39195745229621037</v>
      </c>
      <c r="AJ82">
        <v>0.40679496715893498</v>
      </c>
      <c r="AK82">
        <v>0.1547716999131718</v>
      </c>
      <c r="AL82">
        <v>0.40137966192913549</v>
      </c>
      <c r="AM82">
        <v>0.42502101846198881</v>
      </c>
      <c r="AN82">
        <v>0.39924857260308522</v>
      </c>
      <c r="AO82">
        <v>0.34299192688245539</v>
      </c>
      <c r="AP82">
        <v>0.26314810083847262</v>
      </c>
      <c r="AQ82">
        <v>0.36219745712948398</v>
      </c>
      <c r="AR82">
        <v>0.16844347275173779</v>
      </c>
      <c r="AS82">
        <v>0.34434972621839249</v>
      </c>
      <c r="BD82">
        <v>0.34306103221792023</v>
      </c>
      <c r="BE82">
        <v>0.12533082611434829</v>
      </c>
      <c r="BF82">
        <v>0.15038391418437591</v>
      </c>
      <c r="BG82">
        <v>0.30929447680772643</v>
      </c>
      <c r="BH82">
        <v>0.42057017058158391</v>
      </c>
      <c r="BI82">
        <v>0.39839885426868932</v>
      </c>
      <c r="BJ82">
        <v>0.37549209174753118</v>
      </c>
      <c r="BK82">
        <v>0.38561275139947288</v>
      </c>
      <c r="BL82">
        <v>0.16903676646087601</v>
      </c>
      <c r="BM82">
        <v>0.37626590307473651</v>
      </c>
      <c r="BN82">
        <v>0.20709386889773901</v>
      </c>
      <c r="BO82">
        <v>0.14696062329615181</v>
      </c>
      <c r="BP82">
        <v>0.41923155120275252</v>
      </c>
      <c r="BQ82">
        <v>0.36282254865118962</v>
      </c>
      <c r="BR82">
        <v>0.36856797279350478</v>
      </c>
      <c r="BS82">
        <v>0.35685232457025601</v>
      </c>
      <c r="BT82">
        <v>0.34903477049466952</v>
      </c>
      <c r="BU82">
        <v>0.29025469741221382</v>
      </c>
      <c r="BV82">
        <v>6.1446840790602419E-2</v>
      </c>
      <c r="BZ82">
        <v>0.24462871019888</v>
      </c>
      <c r="CA82">
        <v>0.3683981317661208</v>
      </c>
      <c r="CB82">
        <v>0.40724591352420902</v>
      </c>
      <c r="CC82">
        <v>0.40690792012521831</v>
      </c>
      <c r="CD82">
        <v>0.43915244893457822</v>
      </c>
      <c r="CE82">
        <v>0.44133773458007991</v>
      </c>
      <c r="CF82">
        <v>0.31875801794741648</v>
      </c>
      <c r="CG82">
        <v>0.39386114890857121</v>
      </c>
      <c r="CH82">
        <v>0.35251389531517219</v>
      </c>
      <c r="CI82">
        <v>0.34471821426167121</v>
      </c>
      <c r="CJ82">
        <v>0.4124647581288719</v>
      </c>
      <c r="CK82">
        <v>0.30744696435899999</v>
      </c>
      <c r="CL82">
        <v>0.37849982155521372</v>
      </c>
      <c r="CM82">
        <v>0.41276814330336709</v>
      </c>
      <c r="CN82">
        <v>0.34512209234397828</v>
      </c>
      <c r="CO82">
        <v>0.301564215674759</v>
      </c>
      <c r="CP82">
        <v>0.27367963540671159</v>
      </c>
      <c r="CQ82">
        <v>0.39084514643723212</v>
      </c>
      <c r="CR82">
        <v>0.45154006752854758</v>
      </c>
      <c r="CV82">
        <v>1.7153838856701249E-3</v>
      </c>
      <c r="CW82">
        <v>0.41970994328167549</v>
      </c>
    </row>
    <row r="83" spans="1:101" x14ac:dyDescent="0.25">
      <c r="A83" t="s">
        <v>97</v>
      </c>
      <c r="BD83">
        <v>0.43946706481899012</v>
      </c>
      <c r="BE83">
        <v>0.36543172065355811</v>
      </c>
      <c r="BF83">
        <v>0.37071410909388969</v>
      </c>
      <c r="BG83">
        <v>0.20387936364719639</v>
      </c>
      <c r="BH83">
        <v>0.22316119752270791</v>
      </c>
      <c r="BI83">
        <v>0.42530966300808432</v>
      </c>
      <c r="BJ83">
        <v>0.44221781684811889</v>
      </c>
      <c r="BK83">
        <v>0.43766779996696831</v>
      </c>
      <c r="BL83">
        <v>0.42543711222044478</v>
      </c>
      <c r="BM83">
        <v>0.21538039316234769</v>
      </c>
      <c r="BN83">
        <v>0.1903300513795981</v>
      </c>
      <c r="BO83">
        <v>0.31530423745116121</v>
      </c>
      <c r="BP83">
        <v>2.3305679973171511E-2</v>
      </c>
      <c r="BQ83">
        <v>9.3784421416598478E-3</v>
      </c>
      <c r="BR83">
        <v>0.28492706296412262</v>
      </c>
      <c r="BS83">
        <v>0.29808471172731438</v>
      </c>
      <c r="BT83">
        <v>0.40765507792118871</v>
      </c>
      <c r="BU83">
        <v>0.45882550808839268</v>
      </c>
      <c r="BV83">
        <v>0.28081155706812377</v>
      </c>
      <c r="BZ83">
        <v>0.29459587907936319</v>
      </c>
      <c r="CA83">
        <v>0.35955768762477258</v>
      </c>
      <c r="CB83">
        <v>0.451305170043797</v>
      </c>
      <c r="CC83">
        <v>0.27683987117147391</v>
      </c>
      <c r="CD83">
        <v>0.14636361877752241</v>
      </c>
      <c r="CE83">
        <v>0.45967768317659202</v>
      </c>
      <c r="CF83">
        <v>0.1638170295149976</v>
      </c>
      <c r="CG83">
        <v>0.44428659548911947</v>
      </c>
      <c r="CH83">
        <v>0.36401474702628012</v>
      </c>
      <c r="CI83">
        <v>0.33364327619079892</v>
      </c>
      <c r="CJ83">
        <v>0.16889984630039909</v>
      </c>
      <c r="CK83">
        <v>0.40869668875878551</v>
      </c>
      <c r="CL83">
        <v>0.34239034796203921</v>
      </c>
      <c r="CM83">
        <v>0.45897070161225162</v>
      </c>
      <c r="CN83">
        <v>0.37809397680747048</v>
      </c>
      <c r="CO83">
        <v>0.37137245152462112</v>
      </c>
      <c r="CP83">
        <v>0.39519398782473569</v>
      </c>
      <c r="CQ83">
        <v>0.3900770752600598</v>
      </c>
      <c r="CR83">
        <v>0.45151162473322032</v>
      </c>
      <c r="CV83">
        <v>0.15286758846123791</v>
      </c>
      <c r="CW83">
        <v>0.42987805229744591</v>
      </c>
    </row>
    <row r="84" spans="1:101" x14ac:dyDescent="0.25">
      <c r="A84" t="s">
        <v>98</v>
      </c>
      <c r="BD84">
        <v>0.428556665296909</v>
      </c>
      <c r="BE84">
        <v>0.18014070307521371</v>
      </c>
      <c r="BF84">
        <v>0.16038454879007971</v>
      </c>
      <c r="BG84">
        <v>0.4281224049916128</v>
      </c>
      <c r="BH84">
        <v>0.45463367116746528</v>
      </c>
      <c r="BI84">
        <v>0.45035546512918528</v>
      </c>
      <c r="BJ84">
        <v>0.43366839579650912</v>
      </c>
      <c r="BK84">
        <v>0.35077863425970729</v>
      </c>
      <c r="BL84">
        <v>0.4095714129283306</v>
      </c>
      <c r="BM84">
        <v>0.34886946782794992</v>
      </c>
      <c r="BN84">
        <v>0.39906771759849918</v>
      </c>
      <c r="BO84">
        <v>0.30223870861157559</v>
      </c>
      <c r="BP84">
        <v>0.23109349379877939</v>
      </c>
      <c r="BQ84">
        <v>0.24577931783211759</v>
      </c>
      <c r="BR84">
        <v>0.46929367213624368</v>
      </c>
      <c r="BS84">
        <v>0.4357183272088338</v>
      </c>
      <c r="BT84">
        <v>0.44222557529648687</v>
      </c>
      <c r="BU84">
        <v>0.28861061111157371</v>
      </c>
      <c r="BV84">
        <v>1.051403802403803E-2</v>
      </c>
      <c r="BZ84">
        <v>0.15900058940134801</v>
      </c>
      <c r="CA84">
        <v>0.38315066505907858</v>
      </c>
      <c r="CB84">
        <v>0.36322702847788352</v>
      </c>
      <c r="CC84">
        <v>0.47017517393452668</v>
      </c>
      <c r="CD84">
        <v>0.1082060020460948</v>
      </c>
      <c r="CE84">
        <v>0.36631594861525962</v>
      </c>
      <c r="CF84">
        <v>0.26379994184916572</v>
      </c>
      <c r="CG84">
        <v>0.46520794919179631</v>
      </c>
      <c r="CH84">
        <v>0.33724247769053489</v>
      </c>
      <c r="CI84">
        <v>0.42124984825247558</v>
      </c>
      <c r="CJ84">
        <v>0.1664863001455632</v>
      </c>
      <c r="CK84">
        <v>0.4395212530179301</v>
      </c>
      <c r="CL84">
        <v>0.44953614439766421</v>
      </c>
      <c r="CM84">
        <v>0.38970636414726101</v>
      </c>
      <c r="CN84">
        <v>0.39685466804325931</v>
      </c>
      <c r="CO84">
        <v>0.36320393650671923</v>
      </c>
      <c r="CP84">
        <v>0.42266810364370527</v>
      </c>
      <c r="CQ84">
        <v>0.31207851388064839</v>
      </c>
      <c r="CR84">
        <v>0.22018353941487789</v>
      </c>
      <c r="CV84">
        <v>2.3723750804205898E-3</v>
      </c>
      <c r="CW84">
        <v>0.38059596223917069</v>
      </c>
    </row>
    <row r="85" spans="1:101" x14ac:dyDescent="0.25">
      <c r="A85" t="s">
        <v>99</v>
      </c>
      <c r="C85">
        <v>0.43837299382678652</v>
      </c>
      <c r="D85">
        <v>0.1217916598854335</v>
      </c>
      <c r="E85">
        <v>0.15016828669041341</v>
      </c>
      <c r="F85">
        <v>5.3572859655686852E-2</v>
      </c>
      <c r="G85">
        <v>0.16058340287154291</v>
      </c>
      <c r="H85">
        <v>0.30651492753530762</v>
      </c>
      <c r="I85">
        <v>0.22983182615297229</v>
      </c>
      <c r="J85">
        <v>0.11136263693572469</v>
      </c>
      <c r="K85">
        <v>0.14375120000382119</v>
      </c>
      <c r="L85">
        <v>0.22670146494602919</v>
      </c>
      <c r="M85">
        <v>0.31477234765147483</v>
      </c>
      <c r="N85">
        <v>0.21186197103652929</v>
      </c>
      <c r="O85">
        <v>0.1918685991709333</v>
      </c>
      <c r="P85">
        <v>0.19613287217429609</v>
      </c>
      <c r="Q85">
        <v>0.18445825006614189</v>
      </c>
      <c r="R85">
        <v>6.6265048399809318E-2</v>
      </c>
      <c r="S85">
        <v>0.208791160274303</v>
      </c>
      <c r="T85">
        <v>1.606938606937312E-2</v>
      </c>
      <c r="U85">
        <v>8.3140302856416718E-3</v>
      </c>
      <c r="V85">
        <v>0.1265024661099575</v>
      </c>
      <c r="W85">
        <v>1.395566981722654E-2</v>
      </c>
      <c r="AA85">
        <v>0.40288571861370531</v>
      </c>
      <c r="AB85">
        <v>0.21206225528958531</v>
      </c>
      <c r="AC85">
        <v>0.40329264766890399</v>
      </c>
      <c r="AD85">
        <v>0.43234143394115843</v>
      </c>
      <c r="AE85">
        <v>0.32725387002655731</v>
      </c>
      <c r="AF85">
        <v>0.45313528300128458</v>
      </c>
      <c r="AG85">
        <v>0.38743201776739689</v>
      </c>
      <c r="AH85">
        <v>0.41799685516164842</v>
      </c>
      <c r="AI85">
        <v>0.43459894602639337</v>
      </c>
      <c r="AJ85">
        <v>0.38504630990390609</v>
      </c>
      <c r="AK85">
        <v>5.6709740377875323E-2</v>
      </c>
      <c r="AL85">
        <v>0.41710995006092738</v>
      </c>
      <c r="AM85">
        <v>2.9855441322592369E-2</v>
      </c>
      <c r="AN85">
        <v>0.34259037958415678</v>
      </c>
      <c r="AO85">
        <v>1.684127103300476E-2</v>
      </c>
      <c r="AP85">
        <v>0.36859889694120052</v>
      </c>
      <c r="AQ85">
        <v>3.8803868245408123E-2</v>
      </c>
      <c r="AR85">
        <v>0.13455223793592769</v>
      </c>
      <c r="AS85">
        <v>0.44773505112152617</v>
      </c>
      <c r="BD85">
        <v>0.40135897083699451</v>
      </c>
      <c r="BE85">
        <v>0.36041239024941718</v>
      </c>
      <c r="BF85">
        <v>0.38625358392763331</v>
      </c>
      <c r="BG85">
        <v>0.37985149328544232</v>
      </c>
      <c r="BH85">
        <v>0.38918792179155992</v>
      </c>
      <c r="BI85">
        <v>0.44465703425951192</v>
      </c>
      <c r="BJ85">
        <v>0.38215528620164751</v>
      </c>
      <c r="BK85">
        <v>5.1171865262082412E-3</v>
      </c>
      <c r="BL85">
        <v>0.15050425398878181</v>
      </c>
      <c r="BM85">
        <v>0.27349560066315731</v>
      </c>
      <c r="BN85">
        <v>0.1670075865758954</v>
      </c>
      <c r="BO85">
        <v>0.23321168585517421</v>
      </c>
      <c r="BP85">
        <v>0.20671146973282251</v>
      </c>
      <c r="BQ85">
        <v>0.1555746543142715</v>
      </c>
      <c r="BR85">
        <v>0.27686710639332018</v>
      </c>
      <c r="BS85">
        <v>0.20334969509552869</v>
      </c>
      <c r="BT85">
        <v>0.26383590143710811</v>
      </c>
      <c r="BU85">
        <v>7.3551006802968161E-3</v>
      </c>
      <c r="BV85">
        <v>1.6977472875880119E-2</v>
      </c>
      <c r="BZ85">
        <v>0.21142605361146041</v>
      </c>
      <c r="CA85">
        <v>0.4356512656420336</v>
      </c>
      <c r="CB85">
        <v>0.15754641460640029</v>
      </c>
      <c r="CC85">
        <v>0.40318061077050538</v>
      </c>
      <c r="CD85">
        <v>0.44088954260416402</v>
      </c>
      <c r="CE85">
        <v>0.41282106331193907</v>
      </c>
      <c r="CF85">
        <v>0.32789871135276311</v>
      </c>
      <c r="CG85">
        <v>0.41940181195067378</v>
      </c>
      <c r="CH85">
        <v>0.35574508140628858</v>
      </c>
      <c r="CI85">
        <v>0.42901517674564987</v>
      </c>
      <c r="CJ85">
        <v>0.20297859523933429</v>
      </c>
      <c r="CK85">
        <v>0.29290643440201058</v>
      </c>
      <c r="CL85">
        <v>1.534646281113081E-2</v>
      </c>
      <c r="CM85">
        <v>0.27460219424031462</v>
      </c>
      <c r="CN85">
        <v>0.39574307423778021</v>
      </c>
      <c r="CO85">
        <v>0.36818987882940979</v>
      </c>
      <c r="CP85">
        <v>1.3356318898456329E-2</v>
      </c>
      <c r="CQ85">
        <v>5.6402230630767443E-2</v>
      </c>
      <c r="CR85">
        <v>0.46732791898824322</v>
      </c>
      <c r="CV85">
        <v>2.8039807428892369E-2</v>
      </c>
      <c r="CW85">
        <v>0.45227204969624962</v>
      </c>
    </row>
    <row r="86" spans="1:101" x14ac:dyDescent="0.25">
      <c r="A86" t="s">
        <v>100</v>
      </c>
      <c r="C86">
        <v>0.41257960000829758</v>
      </c>
      <c r="D86">
        <v>5.413851597983723E-2</v>
      </c>
      <c r="E86">
        <v>0.17841663959871121</v>
      </c>
      <c r="F86">
        <v>0.33358078886993708</v>
      </c>
      <c r="G86">
        <v>0.14861881147983391</v>
      </c>
      <c r="H86">
        <v>0.19943834085362441</v>
      </c>
      <c r="I86">
        <v>0.29834115582029602</v>
      </c>
      <c r="J86">
        <v>0.26756459312435998</v>
      </c>
      <c r="K86">
        <v>0.2049508968917188</v>
      </c>
      <c r="L86">
        <v>0.26912786065333533</v>
      </c>
      <c r="M86">
        <v>0.1824749791657021</v>
      </c>
      <c r="N86">
        <v>0.17020113592984051</v>
      </c>
      <c r="O86">
        <v>0.1163813933604092</v>
      </c>
      <c r="P86">
        <v>0.26703880782898282</v>
      </c>
      <c r="Q86">
        <v>0.26839966351589351</v>
      </c>
      <c r="R86">
        <v>0.31326592573253143</v>
      </c>
      <c r="S86">
        <v>0.44218841578166851</v>
      </c>
      <c r="T86">
        <v>0.1486835945524993</v>
      </c>
      <c r="U86">
        <v>9.0485050176087073E-2</v>
      </c>
      <c r="V86">
        <v>0.1842725134568842</v>
      </c>
      <c r="W86">
        <v>4.8749320572701461E-2</v>
      </c>
      <c r="AA86">
        <v>0.14309724098161461</v>
      </c>
      <c r="AB86">
        <v>0.38644317510696818</v>
      </c>
      <c r="AC86">
        <v>0.40646346963095997</v>
      </c>
      <c r="AD86">
        <v>0.36399469730031142</v>
      </c>
      <c r="AE86">
        <v>0.37417112561184152</v>
      </c>
      <c r="AF86">
        <v>0.31312859798035608</v>
      </c>
      <c r="AG86">
        <v>0.33035341968919718</v>
      </c>
      <c r="AH86">
        <v>0.40538314255026692</v>
      </c>
      <c r="AI86">
        <v>0.42406374522870199</v>
      </c>
      <c r="AJ86">
        <v>0.34315807332849357</v>
      </c>
      <c r="AK86">
        <v>0.35337431116682821</v>
      </c>
      <c r="AL86">
        <v>0.21643936087120719</v>
      </c>
      <c r="AM86">
        <v>0.24060665724316599</v>
      </c>
      <c r="AN86">
        <v>0.40446945834079251</v>
      </c>
      <c r="AO86">
        <v>0.44928316946850699</v>
      </c>
      <c r="AP86">
        <v>0.36079397077647579</v>
      </c>
      <c r="AQ86">
        <v>0.37618852091151173</v>
      </c>
      <c r="AR86">
        <v>0.3908222842259958</v>
      </c>
      <c r="AS86">
        <v>0.2845302210697806</v>
      </c>
      <c r="BD86">
        <v>0.28676243661628292</v>
      </c>
      <c r="BE86">
        <v>0.27585359164125678</v>
      </c>
      <c r="BF86">
        <v>0.39319397954646662</v>
      </c>
      <c r="BG86">
        <v>0.3798263577067319</v>
      </c>
      <c r="BH86">
        <v>0.39829924493783131</v>
      </c>
      <c r="BI86">
        <v>0.35235559531502708</v>
      </c>
      <c r="BJ86">
        <v>0.35337019632626587</v>
      </c>
      <c r="BK86">
        <v>0.43643521600396468</v>
      </c>
      <c r="BL86">
        <v>0.42141994128650362</v>
      </c>
      <c r="BM86">
        <v>0.24526320930627291</v>
      </c>
      <c r="BN86">
        <v>0.22665318908675711</v>
      </c>
      <c r="BO86">
        <v>0.37058726439898693</v>
      </c>
      <c r="BP86">
        <v>0.18382183751935999</v>
      </c>
      <c r="BQ86">
        <v>0.38329544753852451</v>
      </c>
      <c r="BR86">
        <v>0.2743342969067612</v>
      </c>
      <c r="BS86">
        <v>0.37716248991122497</v>
      </c>
      <c r="BT86">
        <v>0.39848944623676269</v>
      </c>
      <c r="BU86">
        <v>0.27877903536233328</v>
      </c>
      <c r="BV86">
        <v>0.26792405706055777</v>
      </c>
      <c r="BZ86">
        <v>0.38266376150775783</v>
      </c>
      <c r="CA86">
        <v>0.42386115617365011</v>
      </c>
      <c r="CB86">
        <v>0.43049242189988829</v>
      </c>
      <c r="CC86">
        <v>0.4067888902753547</v>
      </c>
      <c r="CD86">
        <v>0.3767826539200187</v>
      </c>
      <c r="CE86">
        <v>0.3886597084297595</v>
      </c>
      <c r="CF86">
        <v>0.36990732763753248</v>
      </c>
      <c r="CG86">
        <v>0.40450511053225491</v>
      </c>
      <c r="CH86">
        <v>0.3610798666228377</v>
      </c>
      <c r="CI86">
        <v>0.43175353472119538</v>
      </c>
      <c r="CJ86">
        <v>0.13760401803229649</v>
      </c>
      <c r="CK86">
        <v>0.38096371638861343</v>
      </c>
      <c r="CL86">
        <v>0.17823770392426569</v>
      </c>
      <c r="CM86">
        <v>0.30014682329159909</v>
      </c>
      <c r="CN86">
        <v>0.41145851886331841</v>
      </c>
      <c r="CO86">
        <v>0.33849324249136348</v>
      </c>
      <c r="CP86">
        <v>0.42166971394015362</v>
      </c>
      <c r="CQ86">
        <v>0.27675986223827131</v>
      </c>
      <c r="CR86">
        <v>0.34265931646896908</v>
      </c>
      <c r="CV86">
        <v>0.41697682339126191</v>
      </c>
      <c r="CW86">
        <v>0.1516830436052474</v>
      </c>
    </row>
    <row r="87" spans="1:101" x14ac:dyDescent="0.25">
      <c r="A87" t="s">
        <v>101</v>
      </c>
      <c r="C87">
        <v>0.40098415896101858</v>
      </c>
      <c r="D87">
        <v>8.404860478225025E-2</v>
      </c>
      <c r="E87">
        <v>0.20634743045307341</v>
      </c>
      <c r="F87">
        <v>0.46003350822313871</v>
      </c>
      <c r="G87">
        <v>0.35487788069773513</v>
      </c>
      <c r="H87">
        <v>0.25363900666725647</v>
      </c>
      <c r="I87">
        <v>0.26074559109866541</v>
      </c>
      <c r="J87">
        <v>0.42922986281874659</v>
      </c>
      <c r="K87">
        <v>0.40308780089300739</v>
      </c>
      <c r="L87">
        <v>0.20591012604848349</v>
      </c>
      <c r="M87">
        <v>0.2382450294782163</v>
      </c>
      <c r="N87">
        <v>0.46066158329499213</v>
      </c>
      <c r="O87">
        <v>0.21077707328548731</v>
      </c>
      <c r="P87">
        <v>0.1516622165609674</v>
      </c>
      <c r="Q87">
        <v>0.38372557577326383</v>
      </c>
      <c r="R87">
        <v>0.46832601271128582</v>
      </c>
      <c r="S87">
        <v>0.2446791404077252</v>
      </c>
      <c r="T87">
        <v>0.23830502121803879</v>
      </c>
      <c r="U87">
        <v>0.38876558631410441</v>
      </c>
      <c r="V87">
        <v>0.38564839003373458</v>
      </c>
      <c r="W87">
        <v>0.24613974061854069</v>
      </c>
      <c r="AA87">
        <v>0.31229620306854822</v>
      </c>
      <c r="AB87">
        <v>0.41762873613126128</v>
      </c>
      <c r="AC87">
        <v>0.41909432906410998</v>
      </c>
      <c r="AD87">
        <v>0.45639189755215059</v>
      </c>
      <c r="AE87">
        <v>9.004094273370386E-2</v>
      </c>
      <c r="AF87">
        <v>0.43944279022814231</v>
      </c>
      <c r="AG87">
        <v>0.43832988020783431</v>
      </c>
      <c r="AH87">
        <v>0.43922173754701682</v>
      </c>
      <c r="AI87">
        <v>0.43348652517034791</v>
      </c>
      <c r="AJ87">
        <v>0.46590989751173773</v>
      </c>
      <c r="AK87">
        <v>0.31098022671712378</v>
      </c>
      <c r="AL87">
        <v>0.33867322165575642</v>
      </c>
      <c r="AM87">
        <v>0.44637508570943929</v>
      </c>
      <c r="AN87">
        <v>0.11077300892405401</v>
      </c>
      <c r="AO87">
        <v>0.40984793985598628</v>
      </c>
      <c r="AP87">
        <v>0.30097332434534302</v>
      </c>
      <c r="AQ87">
        <v>0.37706898255767041</v>
      </c>
      <c r="AR87">
        <v>0.42150490234667182</v>
      </c>
      <c r="AS87">
        <v>0.44859892620866848</v>
      </c>
      <c r="BD87">
        <v>0.42522587055030597</v>
      </c>
      <c r="BE87">
        <v>0.42577428244788829</v>
      </c>
      <c r="BF87">
        <v>0.46915897431739501</v>
      </c>
      <c r="BG87">
        <v>0.44425540890319137</v>
      </c>
      <c r="BH87">
        <v>0.43283420664898858</v>
      </c>
      <c r="BI87">
        <v>0.1409296831935965</v>
      </c>
      <c r="BJ87">
        <v>0.27448369941800271</v>
      </c>
      <c r="BK87">
        <v>0.26678434699473819</v>
      </c>
      <c r="BL87">
        <v>0.32642700044801992</v>
      </c>
      <c r="BM87">
        <v>0.37877726386980259</v>
      </c>
      <c r="BN87">
        <v>0.2364451699223255</v>
      </c>
      <c r="BO87">
        <v>0.28810900202899259</v>
      </c>
      <c r="BP87">
        <v>0.37155357475207029</v>
      </c>
      <c r="BQ87">
        <v>0.33350317839140958</v>
      </c>
      <c r="BR87">
        <v>0.28870706968074977</v>
      </c>
      <c r="BS87">
        <v>0.31000789585823613</v>
      </c>
      <c r="BT87">
        <v>0.41993260679078143</v>
      </c>
      <c r="BU87">
        <v>0.28630807803424713</v>
      </c>
      <c r="BV87">
        <v>0.18041482279364479</v>
      </c>
      <c r="BZ87">
        <v>0.35053279380952851</v>
      </c>
      <c r="CA87">
        <v>0.4012755874881328</v>
      </c>
      <c r="CB87">
        <v>0.40061389727776958</v>
      </c>
      <c r="CC87">
        <v>0.45399119181094111</v>
      </c>
      <c r="CD87">
        <v>0.36268580690015279</v>
      </c>
      <c r="CE87">
        <v>0.36541005647564112</v>
      </c>
      <c r="CF87">
        <v>0.33618523212085172</v>
      </c>
      <c r="CG87">
        <v>0.46270536417755093</v>
      </c>
      <c r="CH87">
        <v>0.35632476572271471</v>
      </c>
      <c r="CI87">
        <v>0.43661088912644502</v>
      </c>
      <c r="CJ87">
        <v>0.24341281408592469</v>
      </c>
      <c r="CK87">
        <v>0.38077116401714162</v>
      </c>
      <c r="CL87">
        <v>0.38789583927716648</v>
      </c>
      <c r="CM87">
        <v>0.32499283063310769</v>
      </c>
      <c r="CN87">
        <v>0.364065683652181</v>
      </c>
      <c r="CO87">
        <v>0.31436316502114908</v>
      </c>
      <c r="CP87">
        <v>0.28591526604178441</v>
      </c>
      <c r="CQ87">
        <v>0.32134766923597829</v>
      </c>
      <c r="CR87">
        <v>0.4537567879450019</v>
      </c>
      <c r="CV87">
        <v>8.1528718271951239E-2</v>
      </c>
      <c r="CW87">
        <v>0.45071247829214373</v>
      </c>
    </row>
    <row r="88" spans="1:101" x14ac:dyDescent="0.25">
      <c r="A88" t="s">
        <v>102</v>
      </c>
      <c r="BD88">
        <v>0.44790233838662991</v>
      </c>
      <c r="BE88">
        <v>0.35698181753445812</v>
      </c>
      <c r="BF88">
        <v>0.38686439365864428</v>
      </c>
      <c r="BG88">
        <v>0.38231836697821742</v>
      </c>
      <c r="BH88">
        <v>0.40028176670152432</v>
      </c>
      <c r="BI88">
        <v>0.29107101557802861</v>
      </c>
      <c r="BJ88">
        <v>0.31860779131113981</v>
      </c>
      <c r="BK88">
        <v>0.36642917126101843</v>
      </c>
      <c r="BL88">
        <v>0.30809374203514978</v>
      </c>
      <c r="BM88">
        <v>0.40058648868177299</v>
      </c>
      <c r="BN88">
        <v>0.16856351219344151</v>
      </c>
      <c r="BO88">
        <v>0.38073738658431799</v>
      </c>
      <c r="BP88">
        <v>0.31232042671352073</v>
      </c>
      <c r="BQ88">
        <v>0.22306399262125609</v>
      </c>
      <c r="BR88">
        <v>0.34759314528777457</v>
      </c>
      <c r="BS88">
        <v>0.3554741208681077</v>
      </c>
      <c r="BT88">
        <v>0.40359820298398708</v>
      </c>
      <c r="BU88">
        <v>0.41663866400183558</v>
      </c>
      <c r="BV88">
        <v>0.18451075509429399</v>
      </c>
      <c r="BZ88">
        <v>0.39738602336267648</v>
      </c>
      <c r="CA88">
        <v>0.38155086391921311</v>
      </c>
      <c r="CB88">
        <v>0.41065442116631068</v>
      </c>
      <c r="CC88">
        <v>0.36997132054626919</v>
      </c>
      <c r="CD88">
        <v>0.29916515412174338</v>
      </c>
      <c r="CE88">
        <v>0.45783571053992927</v>
      </c>
      <c r="CF88">
        <v>0.35949946882306688</v>
      </c>
      <c r="CG88">
        <v>0.35794416301689419</v>
      </c>
      <c r="CH88">
        <v>0.45202663937526882</v>
      </c>
      <c r="CI88">
        <v>0.4336464030245229</v>
      </c>
      <c r="CJ88">
        <v>0.27452763923122492</v>
      </c>
      <c r="CK88">
        <v>0.1349067896961518</v>
      </c>
      <c r="CL88">
        <v>0.45647034506682871</v>
      </c>
      <c r="CM88">
        <v>0.40114615409802301</v>
      </c>
      <c r="CN88">
        <v>0.41963966010447912</v>
      </c>
      <c r="CO88">
        <v>0.36022111370116389</v>
      </c>
      <c r="CP88">
        <v>0.44846105744170911</v>
      </c>
      <c r="CQ88">
        <v>0.34947961500279168</v>
      </c>
      <c r="CR88">
        <v>0.27510379333046819</v>
      </c>
      <c r="CV88">
        <v>2.3723750804205898E-3</v>
      </c>
      <c r="CW88">
        <v>0.43770711369065962</v>
      </c>
    </row>
  </sheetData>
  <conditionalFormatting sqref="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N20" sqref="N20"/>
    </sheetView>
  </sheetViews>
  <sheetFormatPr defaultColWidth="5.7109375" defaultRowHeight="15" x14ac:dyDescent="0.25"/>
  <cols>
    <col min="1" max="1" width="22.1406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0.3976900823586898</v>
      </c>
      <c r="C2">
        <v>0.42664702046030067</v>
      </c>
      <c r="D2">
        <v>0.1612650694662682</v>
      </c>
      <c r="E2">
        <v>0.32111476539443767</v>
      </c>
      <c r="F2">
        <v>0.40463417491200532</v>
      </c>
      <c r="G2">
        <v>0.32684319372134357</v>
      </c>
      <c r="H2">
        <v>0.29437600567082273</v>
      </c>
      <c r="I2">
        <v>0.31001675206359419</v>
      </c>
      <c r="J2">
        <v>0.3489885162611106</v>
      </c>
      <c r="K2">
        <v>0.39099274366273012</v>
      </c>
      <c r="L2">
        <v>0.42334189763955299</v>
      </c>
      <c r="M2">
        <v>0.35289453052869818</v>
      </c>
      <c r="N2">
        <v>0.35160508824366038</v>
      </c>
      <c r="O2">
        <v>0.34586425302432589</v>
      </c>
      <c r="P2">
        <v>0.3898042438767052</v>
      </c>
      <c r="Q2">
        <v>0.38576569864451271</v>
      </c>
      <c r="R2">
        <v>0.26242776560082948</v>
      </c>
      <c r="S2">
        <v>0.3509799474577196</v>
      </c>
      <c r="T2">
        <v>0.42947608830386891</v>
      </c>
      <c r="U2">
        <v>0.42336622345222652</v>
      </c>
      <c r="V2">
        <v>0.4490430349957778</v>
      </c>
      <c r="W2">
        <v>0.36955724507593779</v>
      </c>
      <c r="X2">
        <v>0.41852558173928878</v>
      </c>
      <c r="AA2">
        <v>0.3455011270563309</v>
      </c>
      <c r="AB2">
        <v>0.33799501676330829</v>
      </c>
      <c r="AC2">
        <v>0.35907635245115183</v>
      </c>
      <c r="AD2">
        <v>0.3412191426800596</v>
      </c>
      <c r="AE2">
        <v>0.33389040386801699</v>
      </c>
      <c r="AF2">
        <v>0.37864534261483479</v>
      </c>
      <c r="AG2">
        <v>0.3393162291159792</v>
      </c>
      <c r="AH2">
        <v>0.29388297409430197</v>
      </c>
      <c r="AI2">
        <v>0.4099048354539635</v>
      </c>
      <c r="AJ2">
        <v>0.43188430775273567</v>
      </c>
      <c r="AK2">
        <v>0.31348106256293401</v>
      </c>
      <c r="AL2">
        <v>0.42805077444174089</v>
      </c>
      <c r="AM2">
        <v>0.41781565155484368</v>
      </c>
      <c r="AN2">
        <v>0.41148697726981731</v>
      </c>
      <c r="AO2">
        <v>0.32887639851629219</v>
      </c>
      <c r="AP2">
        <v>0.3820465565231424</v>
      </c>
      <c r="AQ2">
        <v>0.3556396766900175</v>
      </c>
      <c r="AR2">
        <v>0.31617127601341399</v>
      </c>
      <c r="AS2">
        <v>0.28983780748885252</v>
      </c>
      <c r="AT2">
        <v>0.33518028245908049</v>
      </c>
      <c r="AU2">
        <v>0.38804906628495672</v>
      </c>
      <c r="AV2">
        <v>0.34866631874884713</v>
      </c>
      <c r="AW2">
        <v>0.2293715675945886</v>
      </c>
      <c r="AX2">
        <v>0.2327048858491996</v>
      </c>
      <c r="AY2">
        <v>0.34823914361214042</v>
      </c>
      <c r="BA2">
        <v>0.37122201929701298</v>
      </c>
      <c r="BB2">
        <v>0.40071953234102692</v>
      </c>
      <c r="BC2">
        <v>0.21513525432432429</v>
      </c>
      <c r="BD2">
        <v>0.27520777117469009</v>
      </c>
      <c r="BE2">
        <v>0.44023275619695629</v>
      </c>
      <c r="BF2">
        <v>0.37986550735474328</v>
      </c>
      <c r="BG2">
        <v>0.39964921025870892</v>
      </c>
      <c r="BH2">
        <v>0.3912470795772296</v>
      </c>
      <c r="BI2">
        <v>0.44630814273557978</v>
      </c>
      <c r="BJ2">
        <v>0.3898281811133365</v>
      </c>
      <c r="BK2">
        <v>0.41423890392022811</v>
      </c>
      <c r="BL2">
        <v>0.27076687457082288</v>
      </c>
      <c r="BM2">
        <v>0.42431979970860451</v>
      </c>
      <c r="BN2">
        <v>0.44298449545456597</v>
      </c>
      <c r="BO2">
        <v>0.4536161098449335</v>
      </c>
      <c r="BP2">
        <v>0.40695877652700713</v>
      </c>
      <c r="BQ2">
        <v>0.43864609212415878</v>
      </c>
      <c r="BR2">
        <v>0.40763858708128148</v>
      </c>
      <c r="BS2">
        <v>0.43457428098365147</v>
      </c>
      <c r="BT2">
        <v>0.43832063855930148</v>
      </c>
      <c r="BU2">
        <v>0.43746942782640552</v>
      </c>
      <c r="BV2">
        <v>0.39916601610211039</v>
      </c>
      <c r="BW2">
        <v>0.41338753111170728</v>
      </c>
      <c r="BZ2">
        <v>0.38384346477114523</v>
      </c>
      <c r="CA2">
        <v>0.33398367797188461</v>
      </c>
      <c r="CB2">
        <v>0.39090217777443609</v>
      </c>
      <c r="CC2">
        <v>0.43244031549785011</v>
      </c>
      <c r="CD2">
        <v>0.38858374899050968</v>
      </c>
      <c r="CE2">
        <v>0.40847317168903302</v>
      </c>
      <c r="CF2">
        <v>0.36314035683711499</v>
      </c>
      <c r="CG2">
        <v>0.42118893224539872</v>
      </c>
      <c r="CH2">
        <v>0.36965906327259451</v>
      </c>
      <c r="CI2">
        <v>0.41497625708990549</v>
      </c>
      <c r="CJ2">
        <v>0.39433744093707812</v>
      </c>
      <c r="CK2">
        <v>0.38888779778672561</v>
      </c>
      <c r="CL2">
        <v>0.3435541437618958</v>
      </c>
      <c r="CM2">
        <v>0.38230526602187748</v>
      </c>
      <c r="CN2">
        <v>0.3274596044394521</v>
      </c>
      <c r="CO2">
        <v>0.41308190942492812</v>
      </c>
      <c r="CP2">
        <v>0.39045569356005683</v>
      </c>
      <c r="CQ2">
        <v>0.34262033973651568</v>
      </c>
      <c r="CR2">
        <v>0.34291422876052491</v>
      </c>
      <c r="CS2">
        <v>0.40619920249341718</v>
      </c>
      <c r="CU2">
        <v>0.2995805248880713</v>
      </c>
      <c r="CV2">
        <v>0.43329588578216682</v>
      </c>
      <c r="CW2">
        <v>0.36922692949957953</v>
      </c>
      <c r="CX2">
        <v>0.30382722609557711</v>
      </c>
    </row>
    <row r="3" spans="1:102" x14ac:dyDescent="0.25">
      <c r="A3" t="s">
        <v>17</v>
      </c>
      <c r="B3">
        <v>0.42535224064388127</v>
      </c>
      <c r="C3">
        <v>0.42712476557314588</v>
      </c>
      <c r="D3">
        <v>0.24114207917975911</v>
      </c>
      <c r="E3">
        <v>0.32935008748878641</v>
      </c>
      <c r="F3">
        <v>0.4578522465884613</v>
      </c>
      <c r="G3">
        <v>0.24876007941491349</v>
      </c>
      <c r="H3">
        <v>0.46527546591695212</v>
      </c>
      <c r="I3">
        <v>0.45913470406983309</v>
      </c>
      <c r="J3">
        <v>0.46516197836983397</v>
      </c>
      <c r="K3">
        <v>0.25343566459924538</v>
      </c>
      <c r="L3">
        <v>0.43616996465018038</v>
      </c>
      <c r="M3">
        <v>0.43445686368248659</v>
      </c>
      <c r="N3">
        <v>0.38625396848387977</v>
      </c>
      <c r="O3">
        <v>0.40940005075214209</v>
      </c>
      <c r="P3">
        <v>0.45761567449603879</v>
      </c>
      <c r="Q3">
        <v>0.24997161979059029</v>
      </c>
      <c r="R3">
        <v>0.43649547367429009</v>
      </c>
      <c r="S3">
        <v>0.31731986539101381</v>
      </c>
      <c r="T3">
        <v>0.3533139349867358</v>
      </c>
      <c r="U3">
        <v>0.32902631532229082</v>
      </c>
      <c r="V3">
        <v>0.43565693096952501</v>
      </c>
      <c r="W3">
        <v>0.45301152266028472</v>
      </c>
      <c r="X3">
        <v>0.45764100493420828</v>
      </c>
      <c r="AA3">
        <v>0.27345740996951251</v>
      </c>
      <c r="AB3">
        <v>0.39921257645067387</v>
      </c>
      <c r="AC3">
        <v>0.33970117443723169</v>
      </c>
      <c r="AD3">
        <v>0.26968085153417048</v>
      </c>
      <c r="AE3">
        <v>0.24046933743524079</v>
      </c>
      <c r="AF3">
        <v>0.39768020750667382</v>
      </c>
      <c r="AG3">
        <v>0.21098766500244029</v>
      </c>
      <c r="AH3">
        <v>0.1963427395869897</v>
      </c>
      <c r="AI3">
        <v>0.31540539377159349</v>
      </c>
      <c r="AJ3">
        <v>0.3154031267112275</v>
      </c>
      <c r="AK3">
        <v>0.34215508834785008</v>
      </c>
      <c r="AL3">
        <v>0.329902775451548</v>
      </c>
      <c r="AM3">
        <v>0.30892916562779998</v>
      </c>
      <c r="AN3">
        <v>0.25874384868838829</v>
      </c>
      <c r="AO3">
        <v>0.26679458167281878</v>
      </c>
      <c r="AP3">
        <v>0.3569233811112183</v>
      </c>
      <c r="AQ3">
        <v>0.41874902808681402</v>
      </c>
      <c r="AR3">
        <v>0.42999253333209458</v>
      </c>
      <c r="AS3">
        <v>0.45648001764775498</v>
      </c>
      <c r="AT3">
        <v>0.44456621515972772</v>
      </c>
      <c r="AU3">
        <v>0.2295969925122269</v>
      </c>
      <c r="AV3">
        <v>0.11673391430114539</v>
      </c>
      <c r="AW3">
        <v>0.43119637291220581</v>
      </c>
      <c r="AX3">
        <v>0.40920807339021498</v>
      </c>
      <c r="AY3">
        <v>0.35220788932128561</v>
      </c>
      <c r="BA3">
        <v>0.45720469932197411</v>
      </c>
      <c r="BB3">
        <v>0.44843251614481028</v>
      </c>
      <c r="BC3">
        <v>0.32856888765365821</v>
      </c>
      <c r="BD3">
        <v>0.35363696539944761</v>
      </c>
      <c r="BE3">
        <v>0.32012139589797889</v>
      </c>
      <c r="BF3">
        <v>0.32268606921262549</v>
      </c>
      <c r="BG3">
        <v>0.40998731565682273</v>
      </c>
      <c r="BH3">
        <v>0.36874853312584771</v>
      </c>
      <c r="BI3">
        <v>0.37928075569215469</v>
      </c>
      <c r="BJ3">
        <v>0.40587990014434322</v>
      </c>
      <c r="BK3">
        <v>0.38336161760733789</v>
      </c>
      <c r="BL3">
        <v>0.31578531736706372</v>
      </c>
      <c r="BM3">
        <v>0.36060361225722071</v>
      </c>
      <c r="BN3">
        <v>0.36929449018166632</v>
      </c>
      <c r="BO3">
        <v>0.42991327197373519</v>
      </c>
      <c r="BP3">
        <v>0.46212996803001932</v>
      </c>
      <c r="BQ3">
        <v>0.44018831584838519</v>
      </c>
      <c r="BR3">
        <v>0.43334764874688958</v>
      </c>
      <c r="BS3">
        <v>0.4604145855702354</v>
      </c>
      <c r="BT3">
        <v>0.46296710403980601</v>
      </c>
      <c r="BU3">
        <v>0.45065764860998131</v>
      </c>
      <c r="BV3">
        <v>9.7902652690563571E-2</v>
      </c>
      <c r="BW3">
        <v>0.345439440626372</v>
      </c>
      <c r="BZ3">
        <v>0.41918660633850469</v>
      </c>
      <c r="CA3">
        <v>0.4187183400981539</v>
      </c>
      <c r="CB3">
        <v>0.38506017248546831</v>
      </c>
      <c r="CC3">
        <v>0.43581839133979161</v>
      </c>
      <c r="CD3">
        <v>0.4177846951807298</v>
      </c>
      <c r="CE3">
        <v>0.37700418243658812</v>
      </c>
      <c r="CF3">
        <v>0.33059646754221328</v>
      </c>
      <c r="CG3">
        <v>0.42652002580655052</v>
      </c>
      <c r="CH3">
        <v>0.23091362087171671</v>
      </c>
      <c r="CI3">
        <v>0.43347680604141958</v>
      </c>
      <c r="CJ3">
        <v>0.41265646045526988</v>
      </c>
      <c r="CK3">
        <v>0.42446372777578067</v>
      </c>
      <c r="CL3">
        <v>0.43916962275534782</v>
      </c>
      <c r="CM3">
        <v>0.41374825336045162</v>
      </c>
      <c r="CN3">
        <v>0.31526500879319941</v>
      </c>
      <c r="CO3">
        <v>0.4474005227294845</v>
      </c>
      <c r="CP3">
        <v>0.2931929277202357</v>
      </c>
      <c r="CQ3">
        <v>0.34093569640735222</v>
      </c>
      <c r="CR3">
        <v>0.19780335945568911</v>
      </c>
      <c r="CS3">
        <v>0.27441400331711641</v>
      </c>
      <c r="CU3">
        <v>0.27951395756967939</v>
      </c>
      <c r="CV3">
        <v>0.44631816219029341</v>
      </c>
      <c r="CW3">
        <v>0.46929041635055502</v>
      </c>
      <c r="CX3">
        <v>0.2061068252239647</v>
      </c>
    </row>
    <row r="4" spans="1:102" x14ac:dyDescent="0.25">
      <c r="A4" t="s">
        <v>18</v>
      </c>
      <c r="B4">
        <v>0.39519660352505892</v>
      </c>
      <c r="C4">
        <v>0.4186817829495646</v>
      </c>
      <c r="D4">
        <v>0.183128925510297</v>
      </c>
      <c r="E4">
        <v>0.39976726914060212</v>
      </c>
      <c r="F4">
        <v>0.34842978799010133</v>
      </c>
      <c r="G4">
        <v>0.40266503219488758</v>
      </c>
      <c r="H4">
        <v>0.29942141351101781</v>
      </c>
      <c r="I4">
        <v>0.4145596376174624</v>
      </c>
      <c r="J4">
        <v>0.41906189750595668</v>
      </c>
      <c r="K4">
        <v>0.45158205719107392</v>
      </c>
      <c r="L4">
        <v>0.35801679124316482</v>
      </c>
      <c r="M4">
        <v>0.37346303033032258</v>
      </c>
      <c r="N4">
        <v>0.4307255645004921</v>
      </c>
      <c r="O4">
        <v>0.3994045427541249</v>
      </c>
      <c r="P4">
        <v>0.42912917747847212</v>
      </c>
      <c r="Q4">
        <v>0.42609356372454282</v>
      </c>
      <c r="R4">
        <v>0.44013651472292042</v>
      </c>
      <c r="S4">
        <v>0.41913503883549791</v>
      </c>
      <c r="T4">
        <v>0.43726544740067352</v>
      </c>
      <c r="U4">
        <v>0.43588683841123632</v>
      </c>
      <c r="V4">
        <v>0.30453912447260523</v>
      </c>
      <c r="W4">
        <v>0.35518649419242942</v>
      </c>
      <c r="X4">
        <v>0.37345050699755089</v>
      </c>
      <c r="AA4">
        <v>0.4155382061799921</v>
      </c>
      <c r="AB4">
        <v>0.41736757500147231</v>
      </c>
      <c r="AC4">
        <v>0.37844336207093121</v>
      </c>
      <c r="AD4">
        <v>0.26116556610448077</v>
      </c>
      <c r="AE4">
        <v>0.28064361505220742</v>
      </c>
      <c r="AF4">
        <v>0.28355726672156051</v>
      </c>
      <c r="AG4">
        <v>0.29188655450586698</v>
      </c>
      <c r="AH4">
        <v>0.2678054177551687</v>
      </c>
      <c r="AI4">
        <v>0.25037384491457759</v>
      </c>
      <c r="AJ4">
        <v>0.43603988819744077</v>
      </c>
      <c r="AK4">
        <v>0.20331639240989779</v>
      </c>
      <c r="AL4">
        <v>0.16528690466964541</v>
      </c>
      <c r="AM4">
        <v>0.4144412894746578</v>
      </c>
      <c r="AN4">
        <v>0.30619177601260178</v>
      </c>
      <c r="AO4">
        <v>0.30847352304058301</v>
      </c>
      <c r="AP4">
        <v>0.40639588512802288</v>
      </c>
      <c r="AQ4">
        <v>0.35856535737153589</v>
      </c>
      <c r="AR4">
        <v>0.37706945028965821</v>
      </c>
      <c r="AS4">
        <v>0.42210847283882241</v>
      </c>
      <c r="AT4">
        <v>0.35642818720749447</v>
      </c>
      <c r="AU4">
        <v>0.36157856673646771</v>
      </c>
      <c r="AV4">
        <v>0.25292496816010201</v>
      </c>
      <c r="AW4">
        <v>0.21073663542434859</v>
      </c>
      <c r="AX4">
        <v>0.39090114389033243</v>
      </c>
      <c r="AY4">
        <v>0.34693184105405273</v>
      </c>
      <c r="BA4">
        <v>0.29602231635728388</v>
      </c>
      <c r="BB4">
        <v>0.41313119362016593</v>
      </c>
      <c r="BC4">
        <v>0.35755693648410691</v>
      </c>
      <c r="BD4">
        <v>0.33553736203123868</v>
      </c>
      <c r="BE4">
        <v>0.38497209608877198</v>
      </c>
      <c r="BF4">
        <v>0.37035378788117718</v>
      </c>
      <c r="BG4">
        <v>0.30965985344194669</v>
      </c>
      <c r="BH4">
        <v>0.31421229242226029</v>
      </c>
      <c r="BI4">
        <v>0.41143256435917758</v>
      </c>
      <c r="BJ4">
        <v>0.40501270669254158</v>
      </c>
      <c r="BK4">
        <v>0.42106409443614418</v>
      </c>
      <c r="BL4">
        <v>0.42480502955793231</v>
      </c>
      <c r="BM4">
        <v>0.4140674546942919</v>
      </c>
      <c r="BN4">
        <v>0.41368818371028249</v>
      </c>
      <c r="BO4">
        <v>0.35010203590415773</v>
      </c>
      <c r="BP4">
        <v>0.40257964091508253</v>
      </c>
      <c r="BQ4">
        <v>0.43055715324824412</v>
      </c>
      <c r="BR4">
        <v>0.40844330176955712</v>
      </c>
      <c r="BS4">
        <v>0.42686871884784749</v>
      </c>
      <c r="BT4">
        <v>0.37116480031756899</v>
      </c>
      <c r="BU4">
        <v>0.34248073517799749</v>
      </c>
      <c r="BV4">
        <v>0.42663185801601528</v>
      </c>
      <c r="BW4">
        <v>0.41407439446519911</v>
      </c>
      <c r="BZ4">
        <v>0.40004806189691372</v>
      </c>
      <c r="CA4">
        <v>0.42534192442524638</v>
      </c>
      <c r="CB4">
        <v>0.37208407466331678</v>
      </c>
      <c r="CC4">
        <v>0.27060296646484588</v>
      </c>
      <c r="CD4">
        <v>0.33805670069442367</v>
      </c>
      <c r="CE4">
        <v>0.41627839123887628</v>
      </c>
      <c r="CF4">
        <v>0.40686980999125238</v>
      </c>
      <c r="CG4">
        <v>0.38129748730809432</v>
      </c>
      <c r="CH4">
        <v>0.42566534036726311</v>
      </c>
      <c r="CI4">
        <v>0.4170253014458622</v>
      </c>
      <c r="CJ4">
        <v>0.38575347127968529</v>
      </c>
      <c r="CK4">
        <v>0.26402564680036411</v>
      </c>
      <c r="CL4">
        <v>0.39979670101284709</v>
      </c>
      <c r="CM4">
        <v>0.27825450509438221</v>
      </c>
      <c r="CN4">
        <v>0.23839573985130941</v>
      </c>
      <c r="CO4">
        <v>0.19406331213900199</v>
      </c>
      <c r="CP4">
        <v>0.27249789601949059</v>
      </c>
      <c r="CQ4">
        <v>0.39013885038604501</v>
      </c>
      <c r="CR4">
        <v>0.24647946435560031</v>
      </c>
      <c r="CS4">
        <v>0.37101904538117297</v>
      </c>
      <c r="CU4">
        <v>0.19344361672927851</v>
      </c>
      <c r="CV4">
        <v>0.41207124278765039</v>
      </c>
      <c r="CW4">
        <v>0.41577562639151738</v>
      </c>
      <c r="CX4">
        <v>0.35928566726901889</v>
      </c>
    </row>
    <row r="5" spans="1:102" x14ac:dyDescent="0.25">
      <c r="A5" t="s">
        <v>19</v>
      </c>
      <c r="B5">
        <v>0.44007869644804531</v>
      </c>
      <c r="C5">
        <v>0.44336097871996888</v>
      </c>
      <c r="D5">
        <v>0.24644739777738811</v>
      </c>
      <c r="E5">
        <v>0.44305571769485608</v>
      </c>
      <c r="F5">
        <v>0.44094492347136088</v>
      </c>
      <c r="G5">
        <v>0.44241478869402462</v>
      </c>
      <c r="H5">
        <v>0.45428275942973678</v>
      </c>
      <c r="I5">
        <v>0.44789128152812152</v>
      </c>
      <c r="J5">
        <v>0.4577759097608059</v>
      </c>
      <c r="K5">
        <v>0.33861112778409058</v>
      </c>
      <c r="L5">
        <v>0.45038205368868828</v>
      </c>
      <c r="M5">
        <v>0.37304670719920319</v>
      </c>
      <c r="N5">
        <v>0.41514935017318921</v>
      </c>
      <c r="O5">
        <v>0.45235982644855982</v>
      </c>
      <c r="P5">
        <v>0.45356873705286122</v>
      </c>
      <c r="Q5">
        <v>0.45481748266364042</v>
      </c>
      <c r="R5">
        <v>0.28744934379881809</v>
      </c>
      <c r="S5">
        <v>0.37127732782610001</v>
      </c>
      <c r="T5">
        <v>0.45472351099304908</v>
      </c>
      <c r="U5">
        <v>0.44722913940100079</v>
      </c>
      <c r="V5">
        <v>0.39990685829726269</v>
      </c>
      <c r="W5">
        <v>0.44508525246832242</v>
      </c>
      <c r="X5">
        <v>0.30495325119595168</v>
      </c>
      <c r="AA5">
        <v>0.44633481462919189</v>
      </c>
      <c r="AB5">
        <v>0.45231267319162549</v>
      </c>
      <c r="AC5">
        <v>0.4444088503154367</v>
      </c>
      <c r="AD5">
        <v>0.31404774374585243</v>
      </c>
      <c r="AE5">
        <v>0.37602139234621762</v>
      </c>
      <c r="AF5">
        <v>0.43801525396874352</v>
      </c>
      <c r="AG5">
        <v>0.36231038552492267</v>
      </c>
      <c r="AH5">
        <v>0.30532033052472579</v>
      </c>
      <c r="AI5">
        <v>0.387834451187686</v>
      </c>
      <c r="AJ5">
        <v>0.42634686069342942</v>
      </c>
      <c r="AK5">
        <v>0.42541412630728831</v>
      </c>
      <c r="AL5">
        <v>0.4375199306094914</v>
      </c>
      <c r="AM5">
        <v>0.38399963433713091</v>
      </c>
      <c r="AN5">
        <v>0.3890317528954258</v>
      </c>
      <c r="AO5">
        <v>0.31622872681231939</v>
      </c>
      <c r="AP5">
        <v>0.38943126597635469</v>
      </c>
      <c r="AQ5">
        <v>0.365165822710245</v>
      </c>
      <c r="AR5">
        <v>0.42367039835470649</v>
      </c>
      <c r="AS5">
        <v>0.25646039352956929</v>
      </c>
      <c r="AT5">
        <v>0.36361183664100899</v>
      </c>
      <c r="AU5">
        <v>0.4376414051853374</v>
      </c>
      <c r="AV5">
        <v>0.26427881313534513</v>
      </c>
      <c r="AW5">
        <v>0.44224117605246949</v>
      </c>
      <c r="AX5">
        <v>0.43491192693467012</v>
      </c>
      <c r="AY5">
        <v>0.36712871972442301</v>
      </c>
      <c r="BA5">
        <v>0.44717361793604438</v>
      </c>
      <c r="BB5">
        <v>0.41313562609948712</v>
      </c>
      <c r="BC5">
        <v>0.29566752160875642</v>
      </c>
      <c r="BD5">
        <v>0.32090909289943448</v>
      </c>
      <c r="BE5">
        <v>0.44288657311310381</v>
      </c>
      <c r="BF5">
        <v>0.44623461180208118</v>
      </c>
      <c r="BG5">
        <v>0.37247873402936232</v>
      </c>
      <c r="BH5">
        <v>0.28123701700140602</v>
      </c>
      <c r="BI5">
        <v>0.46061096391788492</v>
      </c>
      <c r="BJ5">
        <v>0.45491027106792797</v>
      </c>
      <c r="BK5">
        <v>0.43064681521032627</v>
      </c>
      <c r="BL5">
        <v>0.34289602000749891</v>
      </c>
      <c r="BM5">
        <v>0.43791582646944682</v>
      </c>
      <c r="BN5">
        <v>0.44221362872404268</v>
      </c>
      <c r="BO5">
        <v>0.44856510901346119</v>
      </c>
      <c r="BP5">
        <v>0.44875396948101259</v>
      </c>
      <c r="BQ5">
        <v>0.45477768979165978</v>
      </c>
      <c r="BR5">
        <v>0.43883061397269357</v>
      </c>
      <c r="BS5">
        <v>0.4385507034115087</v>
      </c>
      <c r="BT5">
        <v>0.44423356615520132</v>
      </c>
      <c r="BU5">
        <v>0.44547392450992429</v>
      </c>
      <c r="BV5">
        <v>0.32354587942919583</v>
      </c>
      <c r="BW5">
        <v>0.3008016029701493</v>
      </c>
      <c r="BZ5">
        <v>0.44390165398454412</v>
      </c>
      <c r="CA5">
        <v>0.44308015289652258</v>
      </c>
      <c r="CB5">
        <v>0.43710931833140498</v>
      </c>
      <c r="CC5">
        <v>0.4388125844439682</v>
      </c>
      <c r="CD5">
        <v>0.44006097601340349</v>
      </c>
      <c r="CE5">
        <v>0.4443984702111195</v>
      </c>
      <c r="CF5">
        <v>0.44000829123003782</v>
      </c>
      <c r="CG5">
        <v>0.43475696824760768</v>
      </c>
      <c r="CH5">
        <v>0.42607014904929907</v>
      </c>
      <c r="CI5">
        <v>0.44418943689230789</v>
      </c>
      <c r="CJ5">
        <v>0.45164825734013198</v>
      </c>
      <c r="CK5">
        <v>0.44692562673153879</v>
      </c>
      <c r="CL5">
        <v>0.35962984649003821</v>
      </c>
      <c r="CM5">
        <v>0.44516980703296738</v>
      </c>
      <c r="CN5">
        <v>0.43927132737659902</v>
      </c>
      <c r="CO5">
        <v>0.43819506221922172</v>
      </c>
      <c r="CP5">
        <v>0.31514922718722782</v>
      </c>
      <c r="CQ5">
        <v>0.42417437034153588</v>
      </c>
      <c r="CR5">
        <v>0.2068878113744701</v>
      </c>
      <c r="CS5">
        <v>0.34486514714845379</v>
      </c>
      <c r="CU5">
        <v>0.25563253345292369</v>
      </c>
      <c r="CV5">
        <v>0.44253880406762558</v>
      </c>
      <c r="CW5">
        <v>0.44149809737797868</v>
      </c>
      <c r="CX5">
        <v>0.41849897089338978</v>
      </c>
    </row>
    <row r="6" spans="1:102" x14ac:dyDescent="0.25">
      <c r="A6" t="s">
        <v>20</v>
      </c>
      <c r="B6">
        <v>0.42318648583182727</v>
      </c>
      <c r="C6">
        <v>0.38249856928940001</v>
      </c>
      <c r="D6">
        <v>0.2967517443242414</v>
      </c>
      <c r="E6">
        <v>0.3067154405780903</v>
      </c>
      <c r="F6">
        <v>0.35396897938201399</v>
      </c>
      <c r="G6">
        <v>0.38320464241792251</v>
      </c>
      <c r="H6">
        <v>0.38152679723787303</v>
      </c>
      <c r="I6">
        <v>0.36142337337917751</v>
      </c>
      <c r="J6">
        <v>0.41527104603311621</v>
      </c>
      <c r="K6">
        <v>0.42865377434752422</v>
      </c>
      <c r="L6">
        <v>0.32298913365472598</v>
      </c>
      <c r="M6">
        <v>0.35136430460399859</v>
      </c>
      <c r="N6">
        <v>0.36332259679335183</v>
      </c>
      <c r="O6">
        <v>0.31036844295852117</v>
      </c>
      <c r="P6">
        <v>0.39732004394156079</v>
      </c>
      <c r="Q6">
        <v>0.40226941757626139</v>
      </c>
      <c r="R6">
        <v>0.35524952627844969</v>
      </c>
      <c r="S6">
        <v>0.42007595974615058</v>
      </c>
      <c r="T6">
        <v>0.35619635567092711</v>
      </c>
      <c r="U6">
        <v>0.41347626248999181</v>
      </c>
      <c r="V6">
        <v>0.37437475040249191</v>
      </c>
      <c r="W6">
        <v>0.2477991457907652</v>
      </c>
      <c r="X6">
        <v>0.38104261556517471</v>
      </c>
      <c r="AA6">
        <v>0.37430013980320959</v>
      </c>
      <c r="AB6">
        <v>0.31538471013512548</v>
      </c>
      <c r="AC6">
        <v>0.35339459533235751</v>
      </c>
      <c r="AD6">
        <v>0.35537657133588352</v>
      </c>
      <c r="AE6">
        <v>0.38998539194973442</v>
      </c>
      <c r="AF6">
        <v>0.36848079811370721</v>
      </c>
      <c r="AG6">
        <v>0.3910509974453783</v>
      </c>
      <c r="AH6">
        <v>0.26337881867636159</v>
      </c>
      <c r="AI6">
        <v>0.35468061489555203</v>
      </c>
      <c r="AJ6">
        <v>0.29830219356678611</v>
      </c>
      <c r="AK6">
        <v>0.32611893889056148</v>
      </c>
      <c r="AL6">
        <v>0.31718206102097313</v>
      </c>
      <c r="AM6">
        <v>0.41828557777670339</v>
      </c>
      <c r="AN6">
        <v>0.40134788584421188</v>
      </c>
      <c r="AO6">
        <v>0.38429785618933548</v>
      </c>
      <c r="AP6">
        <v>0.37055698238416429</v>
      </c>
      <c r="AQ6">
        <v>0.33451386847279302</v>
      </c>
      <c r="AR6">
        <v>0.4126033189975199</v>
      </c>
      <c r="AS6">
        <v>0.36254734560863627</v>
      </c>
      <c r="AT6">
        <v>0.39966327228149617</v>
      </c>
      <c r="AU6">
        <v>0.34528264237858591</v>
      </c>
      <c r="AV6">
        <v>0.32082975483921738</v>
      </c>
      <c r="AW6">
        <v>0.37831358036834151</v>
      </c>
      <c r="AX6">
        <v>0.42028905221079882</v>
      </c>
      <c r="AY6">
        <v>0.33620541616183791</v>
      </c>
      <c r="BA6">
        <v>0.35073150591408248</v>
      </c>
      <c r="BB6">
        <v>0.42288393053738937</v>
      </c>
      <c r="BC6">
        <v>0.3584433572088882</v>
      </c>
      <c r="BD6">
        <v>0.30322341255152419</v>
      </c>
      <c r="BE6">
        <v>0.4271146822397186</v>
      </c>
      <c r="BF6">
        <v>0.34463065465438047</v>
      </c>
      <c r="BG6">
        <v>0.41297772496599688</v>
      </c>
      <c r="BH6">
        <v>0.331123954027289</v>
      </c>
      <c r="BI6">
        <v>0.44882193674042309</v>
      </c>
      <c r="BJ6">
        <v>0.40084275515641499</v>
      </c>
      <c r="BK6">
        <v>0.43218019146326209</v>
      </c>
      <c r="BL6">
        <v>0.32742767211434343</v>
      </c>
      <c r="BM6">
        <v>0.42083128959374128</v>
      </c>
      <c r="BN6">
        <v>0.36673282725005057</v>
      </c>
      <c r="BO6">
        <v>0.42467678335734232</v>
      </c>
      <c r="BP6">
        <v>0.33306890660028787</v>
      </c>
      <c r="BQ6">
        <v>0.40866158834716448</v>
      </c>
      <c r="BR6">
        <v>0.41688264774261569</v>
      </c>
      <c r="BS6">
        <v>0.36491998836283679</v>
      </c>
      <c r="BT6">
        <v>0.25891801568873413</v>
      </c>
      <c r="BU6">
        <v>0.44715600677635597</v>
      </c>
      <c r="BV6">
        <v>0.34845094302596819</v>
      </c>
      <c r="BW6">
        <v>0.33069492955748259</v>
      </c>
      <c r="BZ6">
        <v>0.34824076294214951</v>
      </c>
      <c r="CA6">
        <v>0.41369277476049487</v>
      </c>
      <c r="CB6">
        <v>0.38809399178874637</v>
      </c>
      <c r="CC6">
        <v>0.28683701940617251</v>
      </c>
      <c r="CD6">
        <v>0.3107891822567207</v>
      </c>
      <c r="CE6">
        <v>0.28956296305503532</v>
      </c>
      <c r="CF6">
        <v>0.34112469863842348</v>
      </c>
      <c r="CG6">
        <v>0.39912585429970038</v>
      </c>
      <c r="CH6">
        <v>0.38508554374613729</v>
      </c>
      <c r="CI6">
        <v>0.43259128446936129</v>
      </c>
      <c r="CJ6">
        <v>0.40964825557437717</v>
      </c>
      <c r="CK6">
        <v>0.39141926357156831</v>
      </c>
      <c r="CL6">
        <v>0.36150390691687651</v>
      </c>
      <c r="CM6">
        <v>0.40863095366048519</v>
      </c>
      <c r="CN6">
        <v>0.42525976429508339</v>
      </c>
      <c r="CO6">
        <v>0.43668218380137452</v>
      </c>
      <c r="CP6">
        <v>0.43379810651708672</v>
      </c>
      <c r="CQ6">
        <v>0.42289892883648261</v>
      </c>
      <c r="CR6">
        <v>0.31244980151429552</v>
      </c>
      <c r="CS6">
        <v>0.26027008152120917</v>
      </c>
      <c r="CU6">
        <v>0.33897626210143578</v>
      </c>
      <c r="CV6">
        <v>0.43887751436622702</v>
      </c>
      <c r="CW6">
        <v>0.41339609866762489</v>
      </c>
      <c r="CX6">
        <v>0.32587601637038888</v>
      </c>
    </row>
    <row r="7" spans="1:102" x14ac:dyDescent="0.25">
      <c r="A7" t="s">
        <v>21</v>
      </c>
      <c r="B7">
        <v>0.39022594981990488</v>
      </c>
      <c r="C7">
        <v>0.42250150172013362</v>
      </c>
      <c r="D7">
        <v>0.30019482375672502</v>
      </c>
      <c r="E7">
        <v>0.34970197933002423</v>
      </c>
      <c r="F7">
        <v>0.38222423739154571</v>
      </c>
      <c r="G7">
        <v>0.37251438334338183</v>
      </c>
      <c r="H7">
        <v>0.44528530547601453</v>
      </c>
      <c r="I7">
        <v>0.39110510007985649</v>
      </c>
      <c r="J7">
        <v>0.3792279655059988</v>
      </c>
      <c r="K7">
        <v>0.3759982369996766</v>
      </c>
      <c r="L7">
        <v>0.45473220731026037</v>
      </c>
      <c r="M7">
        <v>0.39496282236387581</v>
      </c>
      <c r="N7">
        <v>0.41389016319681599</v>
      </c>
      <c r="O7">
        <v>0.4137396569181368</v>
      </c>
      <c r="P7">
        <v>0.43786099831382991</v>
      </c>
      <c r="Q7">
        <v>0.41688695521572772</v>
      </c>
      <c r="R7">
        <v>0.38418468030030389</v>
      </c>
      <c r="S7">
        <v>0.42837126762474209</v>
      </c>
      <c r="T7">
        <v>0.41564775861162179</v>
      </c>
      <c r="U7">
        <v>0.38761142465155429</v>
      </c>
      <c r="V7">
        <v>0.43429183918356329</v>
      </c>
      <c r="W7">
        <v>0.33799347249361811</v>
      </c>
      <c r="X7">
        <v>0.38732883328722317</v>
      </c>
      <c r="AA7">
        <v>0.40875095402147688</v>
      </c>
      <c r="AB7">
        <v>0.31632070888532748</v>
      </c>
      <c r="AC7">
        <v>0.4408310875210274</v>
      </c>
      <c r="AD7">
        <v>0.25601949320674777</v>
      </c>
      <c r="AE7">
        <v>0.27762101418038582</v>
      </c>
      <c r="AF7">
        <v>0.26461856723679178</v>
      </c>
      <c r="AG7">
        <v>0.38732964572712142</v>
      </c>
      <c r="AH7">
        <v>0.30005129945444459</v>
      </c>
      <c r="AI7">
        <v>0.46052681415843871</v>
      </c>
      <c r="AJ7">
        <v>0.40985102045705291</v>
      </c>
      <c r="AK7">
        <v>0.3505609629360053</v>
      </c>
      <c r="AL7">
        <v>0.3227152652562244</v>
      </c>
      <c r="AM7">
        <v>0.42342482089278061</v>
      </c>
      <c r="AN7">
        <v>0.29491953989552522</v>
      </c>
      <c r="AO7">
        <v>0.322444315234104</v>
      </c>
      <c r="AP7">
        <v>0.31019179507708011</v>
      </c>
      <c r="AQ7">
        <v>0.35459899652643689</v>
      </c>
      <c r="AR7">
        <v>0.36172039828215208</v>
      </c>
      <c r="AS7">
        <v>0.32708311794758282</v>
      </c>
      <c r="AT7">
        <v>0.31061862002644269</v>
      </c>
      <c r="AU7">
        <v>0.3071331670480425</v>
      </c>
      <c r="AV7">
        <v>0.22899297334957841</v>
      </c>
      <c r="AW7">
        <v>0.42398650856107128</v>
      </c>
      <c r="AX7">
        <v>0.34905328011919562</v>
      </c>
      <c r="AY7">
        <v>0.26323619271229343</v>
      </c>
      <c r="BA7">
        <v>0.41523561749631471</v>
      </c>
      <c r="BB7">
        <v>0.39782452586824502</v>
      </c>
      <c r="BC7">
        <v>0.3058057188035585</v>
      </c>
      <c r="BD7">
        <v>0.35047346209756203</v>
      </c>
      <c r="BE7">
        <v>0.37690272070400371</v>
      </c>
      <c r="BF7">
        <v>0.4424475492789155</v>
      </c>
      <c r="BG7">
        <v>0.43070235385919442</v>
      </c>
      <c r="BH7">
        <v>0.42768702190614138</v>
      </c>
      <c r="BI7">
        <v>0.45795715515807028</v>
      </c>
      <c r="BJ7">
        <v>0.43449519020007821</v>
      </c>
      <c r="BK7">
        <v>0.44461481574604189</v>
      </c>
      <c r="BL7">
        <v>0.44221196257817269</v>
      </c>
      <c r="BM7">
        <v>0.43533805340637738</v>
      </c>
      <c r="BN7">
        <v>0.41641482592921891</v>
      </c>
      <c r="BO7">
        <v>0.31565560766440343</v>
      </c>
      <c r="BP7">
        <v>0.36247675168394389</v>
      </c>
      <c r="BQ7">
        <v>0.40805786376466019</v>
      </c>
      <c r="BR7">
        <v>0.42514860512773939</v>
      </c>
      <c r="BS7">
        <v>0.31616556621086328</v>
      </c>
      <c r="BT7">
        <v>0.44022079710403139</v>
      </c>
      <c r="BU7">
        <v>0.44246117110953642</v>
      </c>
      <c r="BV7">
        <v>0.39843836546512668</v>
      </c>
      <c r="BW7">
        <v>0.39297404922690288</v>
      </c>
      <c r="BZ7">
        <v>0.44451175747716359</v>
      </c>
      <c r="CA7">
        <v>0.41409545666745651</v>
      </c>
      <c r="CB7">
        <v>0.45562222750372983</v>
      </c>
      <c r="CC7">
        <v>0.43476179252339248</v>
      </c>
      <c r="CD7">
        <v>0.42974798692691291</v>
      </c>
      <c r="CE7">
        <v>0.45193309945248972</v>
      </c>
      <c r="CF7">
        <v>0.41550576778183801</v>
      </c>
      <c r="CG7">
        <v>0.39090780704901801</v>
      </c>
      <c r="CH7">
        <v>0.39000246510141989</v>
      </c>
      <c r="CI7">
        <v>0.29884778470992068</v>
      </c>
      <c r="CJ7">
        <v>0.41151929605102588</v>
      </c>
      <c r="CK7">
        <v>0.36534682967769272</v>
      </c>
      <c r="CL7">
        <v>0.43347811353212301</v>
      </c>
      <c r="CM7">
        <v>0.45460082095056431</v>
      </c>
      <c r="CN7">
        <v>0.43468679357823148</v>
      </c>
      <c r="CO7">
        <v>0.38728407614119859</v>
      </c>
      <c r="CP7">
        <v>0.44097971056050672</v>
      </c>
      <c r="CQ7">
        <v>0.34150823445404122</v>
      </c>
      <c r="CR7">
        <v>0.32895709568548043</v>
      </c>
      <c r="CS7">
        <v>0.28800837201852392</v>
      </c>
      <c r="CU7">
        <v>0.25604153102038307</v>
      </c>
      <c r="CV7">
        <v>0.39644780821596648</v>
      </c>
      <c r="CW7">
        <v>0.4071442515111669</v>
      </c>
      <c r="CX7">
        <v>0.44456499547156708</v>
      </c>
    </row>
    <row r="8" spans="1:102" x14ac:dyDescent="0.25">
      <c r="A8" t="s">
        <v>22</v>
      </c>
      <c r="B8">
        <v>0.43992442522370673</v>
      </c>
      <c r="C8">
        <v>0.41566867024847898</v>
      </c>
      <c r="D8">
        <v>0.27966560951331981</v>
      </c>
      <c r="E8">
        <v>0.30435391547173901</v>
      </c>
      <c r="F8">
        <v>0.39765962933732368</v>
      </c>
      <c r="G8">
        <v>0.27385956804322142</v>
      </c>
      <c r="H8">
        <v>0.37308866609276248</v>
      </c>
      <c r="I8">
        <v>0.43924890857998161</v>
      </c>
      <c r="J8">
        <v>0.37622095299459513</v>
      </c>
      <c r="K8">
        <v>0.32851192997420697</v>
      </c>
      <c r="L8">
        <v>0.46845674519097807</v>
      </c>
      <c r="M8">
        <v>0.37658449074407552</v>
      </c>
      <c r="N8">
        <v>0.30402909430760189</v>
      </c>
      <c r="O8">
        <v>0.39573018635630741</v>
      </c>
      <c r="P8">
        <v>0.4371984371813637</v>
      </c>
      <c r="Q8">
        <v>0.25701558604620123</v>
      </c>
      <c r="R8">
        <v>0.39135020758647993</v>
      </c>
      <c r="S8">
        <v>0.39251138222522242</v>
      </c>
      <c r="T8">
        <v>0.45826923024021338</v>
      </c>
      <c r="U8">
        <v>0.29719259389929598</v>
      </c>
      <c r="V8">
        <v>0.38217945260757991</v>
      </c>
      <c r="W8">
        <v>0.2643835688058071</v>
      </c>
      <c r="X8">
        <v>0.3863621542703034</v>
      </c>
      <c r="AA8">
        <v>0.38437872860538719</v>
      </c>
      <c r="AB8">
        <v>0.43052363353824841</v>
      </c>
      <c r="AC8">
        <v>0.40485672927604921</v>
      </c>
      <c r="AD8">
        <v>0.41791011792278882</v>
      </c>
      <c r="AE8">
        <v>0.32163486045406398</v>
      </c>
      <c r="AF8">
        <v>0.28149646241708021</v>
      </c>
      <c r="AG8">
        <v>0.34381892943115588</v>
      </c>
      <c r="AH8">
        <v>0.39859032156539959</v>
      </c>
      <c r="AI8">
        <v>0.42446391916873982</v>
      </c>
      <c r="AJ8">
        <v>0.36094344654902061</v>
      </c>
      <c r="AK8">
        <v>0.44165706163432777</v>
      </c>
      <c r="AL8">
        <v>0.34619639950428588</v>
      </c>
      <c r="AM8">
        <v>0.37902324530015402</v>
      </c>
      <c r="AN8">
        <v>0.44567087577910469</v>
      </c>
      <c r="AO8">
        <v>0.35180586126487989</v>
      </c>
      <c r="AP8">
        <v>0.34062736239230568</v>
      </c>
      <c r="AQ8">
        <v>0.45394692169183543</v>
      </c>
      <c r="AR8">
        <v>0.45352403107323241</v>
      </c>
      <c r="AS8">
        <v>0.32359414354973798</v>
      </c>
      <c r="AT8">
        <v>0.44728236263036469</v>
      </c>
      <c r="AU8">
        <v>0.41870102537572013</v>
      </c>
      <c r="AV8">
        <v>0.25963463186842151</v>
      </c>
      <c r="AW8">
        <v>0.43605080820728459</v>
      </c>
      <c r="AX8">
        <v>0.43027997541432661</v>
      </c>
      <c r="AY8">
        <v>0.32371430116717931</v>
      </c>
      <c r="BA8">
        <v>0.27385111939938062</v>
      </c>
      <c r="BB8">
        <v>0.41842254335601498</v>
      </c>
      <c r="BC8">
        <v>0.33322307195891321</v>
      </c>
      <c r="BD8">
        <v>0.42033736861109722</v>
      </c>
      <c r="BE8">
        <v>0.4300544992970825</v>
      </c>
      <c r="BF8">
        <v>0.42925804625051078</v>
      </c>
      <c r="BG8">
        <v>0.38168247402232841</v>
      </c>
      <c r="BH8">
        <v>0.36079773898105139</v>
      </c>
      <c r="BI8">
        <v>0.42513876233496728</v>
      </c>
      <c r="BJ8">
        <v>0.44422281063154312</v>
      </c>
      <c r="BK8">
        <v>0.43923889469260691</v>
      </c>
      <c r="BL8">
        <v>0.46032997033386608</v>
      </c>
      <c r="BM8">
        <v>0.44435878271780421</v>
      </c>
      <c r="BN8">
        <v>0.35969180932967898</v>
      </c>
      <c r="BO8">
        <v>0.41563075618108802</v>
      </c>
      <c r="BP8">
        <v>0.42561354814653318</v>
      </c>
      <c r="BQ8">
        <v>0.44557459458877591</v>
      </c>
      <c r="BR8">
        <v>0.44839473689248821</v>
      </c>
      <c r="BS8">
        <v>0.40701427688591763</v>
      </c>
      <c r="BT8">
        <v>0.40891577750516139</v>
      </c>
      <c r="BU8">
        <v>0.45621879160661161</v>
      </c>
      <c r="BV8">
        <v>0.35577725789432763</v>
      </c>
      <c r="BW8">
        <v>0.28921298130237572</v>
      </c>
      <c r="BZ8">
        <v>0.37132386909766019</v>
      </c>
      <c r="CA8">
        <v>0.40926196035504769</v>
      </c>
      <c r="CB8">
        <v>0.40526988709685741</v>
      </c>
      <c r="CC8">
        <v>0.3490661658803364</v>
      </c>
      <c r="CD8">
        <v>0.35194709033779209</v>
      </c>
      <c r="CE8">
        <v>0.44170119590636819</v>
      </c>
      <c r="CF8">
        <v>0.35030482682508779</v>
      </c>
      <c r="CG8">
        <v>0.41880809185970769</v>
      </c>
      <c r="CH8">
        <v>0.39157205648902049</v>
      </c>
      <c r="CI8">
        <v>0.44460822388588012</v>
      </c>
      <c r="CJ8">
        <v>0.42126785293029112</v>
      </c>
      <c r="CK8">
        <v>0.42912533755178173</v>
      </c>
      <c r="CL8">
        <v>0.35278368058740051</v>
      </c>
      <c r="CM8">
        <v>0.41202178290399782</v>
      </c>
      <c r="CN8">
        <v>0.36266408912780751</v>
      </c>
      <c r="CO8">
        <v>0.44131627124003159</v>
      </c>
      <c r="CP8">
        <v>0.42470463601024172</v>
      </c>
      <c r="CQ8">
        <v>0.44335517737727509</v>
      </c>
      <c r="CR8">
        <v>0.32384368490207582</v>
      </c>
      <c r="CS8">
        <v>0.26909884148607149</v>
      </c>
      <c r="CU8">
        <v>0.35785739803438937</v>
      </c>
      <c r="CV8">
        <v>0.41087230568030042</v>
      </c>
      <c r="CW8">
        <v>0.42616224850507201</v>
      </c>
      <c r="CX8">
        <v>0.37310390682733979</v>
      </c>
    </row>
    <row r="9" spans="1:102" x14ac:dyDescent="0.25">
      <c r="A9" t="s">
        <v>23</v>
      </c>
      <c r="B9">
        <v>0.4086111213129352</v>
      </c>
      <c r="C9">
        <v>0.42979397802290159</v>
      </c>
      <c r="D9">
        <v>0.20872916038837169</v>
      </c>
      <c r="E9">
        <v>0.34861752855538558</v>
      </c>
      <c r="F9">
        <v>0.42896636830462492</v>
      </c>
      <c r="G9">
        <v>0.28111043933258412</v>
      </c>
      <c r="H9">
        <v>0.39207002518662448</v>
      </c>
      <c r="I9">
        <v>0.42441383431393431</v>
      </c>
      <c r="J9">
        <v>0.44573045022094693</v>
      </c>
      <c r="K9">
        <v>0.40953725746088943</v>
      </c>
      <c r="L9">
        <v>0.44124507752053782</v>
      </c>
      <c r="M9">
        <v>0.42008143826248162</v>
      </c>
      <c r="N9">
        <v>0.35985507288797952</v>
      </c>
      <c r="O9">
        <v>0.42916533710087162</v>
      </c>
      <c r="P9">
        <v>0.4218495194180652</v>
      </c>
      <c r="Q9">
        <v>0.44542463206157612</v>
      </c>
      <c r="R9">
        <v>0.4378472231200255</v>
      </c>
      <c r="S9">
        <v>0.42294751209000869</v>
      </c>
      <c r="T9">
        <v>0.39550599496065292</v>
      </c>
      <c r="U9">
        <v>0.41629495404066968</v>
      </c>
      <c r="V9">
        <v>0.39194127218980968</v>
      </c>
      <c r="W9">
        <v>0.43052843626846332</v>
      </c>
      <c r="X9">
        <v>0.42970278867762551</v>
      </c>
      <c r="AA9">
        <v>0.3137776053445287</v>
      </c>
      <c r="AB9">
        <v>0.34418278612888548</v>
      </c>
      <c r="AC9">
        <v>0.2228631450964029</v>
      </c>
      <c r="AD9">
        <v>0.20609803946887059</v>
      </c>
      <c r="AE9">
        <v>0.19209008841741551</v>
      </c>
      <c r="AF9">
        <v>0.22844936317645609</v>
      </c>
      <c r="AG9">
        <v>0.27684061835265789</v>
      </c>
      <c r="AH9">
        <v>0.2920189320660781</v>
      </c>
      <c r="AI9">
        <v>0.28469311260115021</v>
      </c>
      <c r="AJ9">
        <v>0.40906065533219338</v>
      </c>
      <c r="AK9">
        <v>0.42923852675792801</v>
      </c>
      <c r="AL9">
        <v>0.38182207185284389</v>
      </c>
      <c r="AM9">
        <v>0.40614933310152979</v>
      </c>
      <c r="AN9">
        <v>0.40581892361854771</v>
      </c>
      <c r="AO9">
        <v>0.26328520860296822</v>
      </c>
      <c r="AP9">
        <v>0.42487083957672389</v>
      </c>
      <c r="AQ9">
        <v>0.29146087966113837</v>
      </c>
      <c r="AR9">
        <v>0.37779366583594409</v>
      </c>
      <c r="AS9">
        <v>0.41636255516556181</v>
      </c>
      <c r="AT9">
        <v>0.40036347457300092</v>
      </c>
      <c r="AU9">
        <v>0.20353133442190349</v>
      </c>
      <c r="AV9">
        <v>0.21379946457476101</v>
      </c>
      <c r="AW9">
        <v>0.18793576159002229</v>
      </c>
      <c r="AX9">
        <v>0.42000246307346922</v>
      </c>
      <c r="AY9">
        <v>0.15776908934083411</v>
      </c>
      <c r="BA9">
        <v>0.43317437267001269</v>
      </c>
      <c r="BB9">
        <v>0.34127934925868242</v>
      </c>
      <c r="BC9">
        <v>0.34508141384338031</v>
      </c>
      <c r="BD9">
        <v>0.28111498141324093</v>
      </c>
      <c r="BE9">
        <v>0.37133022857224041</v>
      </c>
      <c r="BF9">
        <v>0.26067505659960483</v>
      </c>
      <c r="BG9">
        <v>0.19906607781340779</v>
      </c>
      <c r="BH9">
        <v>0.40047862452197269</v>
      </c>
      <c r="BI9">
        <v>0.45284090206702948</v>
      </c>
      <c r="BJ9">
        <v>0.39749940845211679</v>
      </c>
      <c r="BK9">
        <v>0.42010433302318911</v>
      </c>
      <c r="BL9">
        <v>0.4214013394413384</v>
      </c>
      <c r="BM9">
        <v>0.43395592686169249</v>
      </c>
      <c r="BN9">
        <v>0.43797449847684938</v>
      </c>
      <c r="BO9">
        <v>0.42166876936361342</v>
      </c>
      <c r="BP9">
        <v>0.35712536280152329</v>
      </c>
      <c r="BQ9">
        <v>0.37614817668710432</v>
      </c>
      <c r="BR9">
        <v>0.32502620959716971</v>
      </c>
      <c r="BS9">
        <v>0.42329181626216728</v>
      </c>
      <c r="BT9">
        <v>0.42793375087721269</v>
      </c>
      <c r="BU9">
        <v>0.40155089982766079</v>
      </c>
      <c r="BV9">
        <v>0.15731365650620979</v>
      </c>
      <c r="BW9">
        <v>0.18844204140508281</v>
      </c>
      <c r="BZ9">
        <v>0.42709373969134629</v>
      </c>
      <c r="CA9">
        <v>0.37798478704199462</v>
      </c>
      <c r="CB9">
        <v>0.4405464704833687</v>
      </c>
      <c r="CC9">
        <v>0.35246491882129821</v>
      </c>
      <c r="CD9">
        <v>0.35695210960008461</v>
      </c>
      <c r="CE9">
        <v>0.42019292532578251</v>
      </c>
      <c r="CF9">
        <v>0.28389344573150788</v>
      </c>
      <c r="CG9">
        <v>0.33158033728119363</v>
      </c>
      <c r="CH9">
        <v>0.28286760877913297</v>
      </c>
      <c r="CI9">
        <v>0.39560723885153892</v>
      </c>
      <c r="CJ9">
        <v>0.27989546496388318</v>
      </c>
      <c r="CK9">
        <v>0.24842858514103131</v>
      </c>
      <c r="CL9">
        <v>0.25776511450169559</v>
      </c>
      <c r="CM9">
        <v>0.42917117553250522</v>
      </c>
      <c r="CN9">
        <v>0.281311238901433</v>
      </c>
      <c r="CO9">
        <v>0.32996400071201992</v>
      </c>
      <c r="CP9">
        <v>0.27888831996038949</v>
      </c>
      <c r="CQ9">
        <v>0.30128546777458709</v>
      </c>
      <c r="CR9">
        <v>0.283603079457452</v>
      </c>
      <c r="CS9">
        <v>0.16441156999950959</v>
      </c>
      <c r="CU9">
        <v>0.14909526415479371</v>
      </c>
      <c r="CV9">
        <v>0.34136207424386478</v>
      </c>
      <c r="CW9">
        <v>0.4218300379013401</v>
      </c>
      <c r="CX9">
        <v>0.33370356440903409</v>
      </c>
    </row>
    <row r="10" spans="1:102" x14ac:dyDescent="0.25">
      <c r="A10" t="s">
        <v>24</v>
      </c>
      <c r="B10">
        <v>0.40721109270379041</v>
      </c>
      <c r="C10">
        <v>0.41113416699358241</v>
      </c>
      <c r="D10">
        <v>0.2573097374092006</v>
      </c>
      <c r="E10">
        <v>0.35630879311768121</v>
      </c>
      <c r="F10">
        <v>0.37177529391948061</v>
      </c>
      <c r="G10">
        <v>0.21827880253518309</v>
      </c>
      <c r="H10">
        <v>0.34647916453441441</v>
      </c>
      <c r="I10">
        <v>0.38939981660101147</v>
      </c>
      <c r="J10">
        <v>0.34900521553034819</v>
      </c>
      <c r="K10">
        <v>0.39353546757184249</v>
      </c>
      <c r="L10">
        <v>0.34882431728406199</v>
      </c>
      <c r="M10">
        <v>0.35228012646306073</v>
      </c>
      <c r="N10">
        <v>0.36992207254616999</v>
      </c>
      <c r="O10">
        <v>0.35443647654853011</v>
      </c>
      <c r="P10">
        <v>0.33982102967168248</v>
      </c>
      <c r="Q10">
        <v>0.32165739236569291</v>
      </c>
      <c r="R10">
        <v>0.34920478004433131</v>
      </c>
      <c r="S10">
        <v>0.34900101594548089</v>
      </c>
      <c r="T10">
        <v>0.35852701718735253</v>
      </c>
      <c r="U10">
        <v>0.37493146150933832</v>
      </c>
      <c r="V10">
        <v>0.261376470347297</v>
      </c>
      <c r="W10">
        <v>0.34330057011670601</v>
      </c>
      <c r="X10">
        <v>0.34904031627047161</v>
      </c>
      <c r="AA10">
        <v>0.3897649182918928</v>
      </c>
      <c r="AB10">
        <v>0.45654058458079522</v>
      </c>
      <c r="AC10">
        <v>0.38984236806386552</v>
      </c>
      <c r="AD10">
        <v>0.32327347547392182</v>
      </c>
      <c r="AE10">
        <v>0.30823028962229271</v>
      </c>
      <c r="AF10">
        <v>0.26470186307928512</v>
      </c>
      <c r="AG10">
        <v>0.36169881794305919</v>
      </c>
      <c r="AH10">
        <v>0.34524421351712298</v>
      </c>
      <c r="AI10">
        <v>0.39109616876397579</v>
      </c>
      <c r="AJ10">
        <v>0.43948216297357301</v>
      </c>
      <c r="AK10">
        <v>0.37372032715014808</v>
      </c>
      <c r="AL10">
        <v>0.42583851289416891</v>
      </c>
      <c r="AM10">
        <v>0.38089794433501228</v>
      </c>
      <c r="AN10">
        <v>0.32973498179293842</v>
      </c>
      <c r="AO10">
        <v>0.28318219821114748</v>
      </c>
      <c r="AP10">
        <v>0.36934379990350907</v>
      </c>
      <c r="AQ10">
        <v>0.34935653551189699</v>
      </c>
      <c r="AR10">
        <v>0.2081482044536134</v>
      </c>
      <c r="AS10">
        <v>0.36627039190740651</v>
      </c>
      <c r="AT10">
        <v>0.28572525686198719</v>
      </c>
      <c r="AU10">
        <v>0.36294101741448981</v>
      </c>
      <c r="AV10">
        <v>0.14856992387985879</v>
      </c>
      <c r="AW10">
        <v>0.26886435488541538</v>
      </c>
      <c r="AX10">
        <v>0.29246745189366519</v>
      </c>
      <c r="AY10">
        <v>0.37316797569443738</v>
      </c>
      <c r="BA10">
        <v>0.43445531898216788</v>
      </c>
      <c r="BB10">
        <v>0.34749759370615307</v>
      </c>
      <c r="BC10">
        <v>0.20151505066132341</v>
      </c>
      <c r="BD10">
        <v>9.9378571832276053E-2</v>
      </c>
      <c r="BE10">
        <v>0.41125199724098838</v>
      </c>
      <c r="BF10">
        <v>0.37067219451788641</v>
      </c>
      <c r="BG10">
        <v>0.32371432375048642</v>
      </c>
      <c r="BH10">
        <v>0.31599465130634491</v>
      </c>
      <c r="BI10">
        <v>0.38710635746759858</v>
      </c>
      <c r="BJ10">
        <v>0.40621347114379719</v>
      </c>
      <c r="BK10">
        <v>0.43752122877462002</v>
      </c>
      <c r="BL10">
        <v>0.23175167381411521</v>
      </c>
      <c r="BM10">
        <v>0.36299926440891589</v>
      </c>
      <c r="BN10">
        <v>0.43083160566966511</v>
      </c>
      <c r="BO10">
        <v>0.43635132693600448</v>
      </c>
      <c r="BP10">
        <v>0.26589548679184971</v>
      </c>
      <c r="BQ10">
        <v>0.4468446711783326</v>
      </c>
      <c r="BR10">
        <v>0.34736266085333328</v>
      </c>
      <c r="BS10">
        <v>0.34646040800208161</v>
      </c>
      <c r="BT10">
        <v>0.3326095462826808</v>
      </c>
      <c r="BU10">
        <v>0.43447466475944679</v>
      </c>
      <c r="BV10">
        <v>0.3968356041095461</v>
      </c>
      <c r="BW10">
        <v>0.3458385060992285</v>
      </c>
      <c r="BZ10">
        <v>0.34433861589177872</v>
      </c>
      <c r="CA10">
        <v>0.34710507016613462</v>
      </c>
      <c r="CB10">
        <v>0.37237074040061741</v>
      </c>
      <c r="CC10">
        <v>0.40724416112253797</v>
      </c>
      <c r="CD10">
        <v>0.34809133689537253</v>
      </c>
      <c r="CE10">
        <v>0.38619581107750522</v>
      </c>
      <c r="CF10">
        <v>0.36851688093765711</v>
      </c>
      <c r="CG10">
        <v>0.41034393642331601</v>
      </c>
      <c r="CH10">
        <v>0.35077001287279319</v>
      </c>
      <c r="CI10">
        <v>0.372933595465196</v>
      </c>
      <c r="CJ10">
        <v>0.37421808929078432</v>
      </c>
      <c r="CK10">
        <v>0.33817214297606968</v>
      </c>
      <c r="CL10">
        <v>0.35615202754636988</v>
      </c>
      <c r="CM10">
        <v>0.40067931284773128</v>
      </c>
      <c r="CN10">
        <v>0.37979264308910582</v>
      </c>
      <c r="CO10">
        <v>0.38739559080756791</v>
      </c>
      <c r="CP10">
        <v>0.42855238194528761</v>
      </c>
      <c r="CQ10">
        <v>0.35010573667864042</v>
      </c>
      <c r="CR10">
        <v>0.40997774614859522</v>
      </c>
      <c r="CS10">
        <v>0.39738946874928421</v>
      </c>
      <c r="CU10">
        <v>0.36999252887798378</v>
      </c>
      <c r="CV10">
        <v>0.33204206330614661</v>
      </c>
      <c r="CW10">
        <v>0.29592324602518638</v>
      </c>
      <c r="CX10">
        <v>0.42619129014888357</v>
      </c>
    </row>
    <row r="11" spans="1:102" x14ac:dyDescent="0.25">
      <c r="A11" t="s">
        <v>25</v>
      </c>
      <c r="B11">
        <v>0.41109549314685001</v>
      </c>
      <c r="C11">
        <v>0.4265372989949065</v>
      </c>
      <c r="D11">
        <v>0.27045367970150141</v>
      </c>
      <c r="E11">
        <v>0.37749269608922492</v>
      </c>
      <c r="F11">
        <v>0.37806085146342139</v>
      </c>
      <c r="G11">
        <v>0.26719479341054891</v>
      </c>
      <c r="H11">
        <v>0.3562881333492412</v>
      </c>
      <c r="I11">
        <v>0.27904178296493559</v>
      </c>
      <c r="J11">
        <v>0.42162376763724457</v>
      </c>
      <c r="K11">
        <v>0.35552566252589379</v>
      </c>
      <c r="L11">
        <v>0.42936324634599082</v>
      </c>
      <c r="M11">
        <v>0.42866575457759731</v>
      </c>
      <c r="N11">
        <v>0.32315715241490861</v>
      </c>
      <c r="O11">
        <v>0.40834850014106111</v>
      </c>
      <c r="P11">
        <v>0.39774901793652567</v>
      </c>
      <c r="Q11">
        <v>0.21846098310660819</v>
      </c>
      <c r="R11">
        <v>0.41556000955026567</v>
      </c>
      <c r="S11">
        <v>0.36493139391079737</v>
      </c>
      <c r="T11">
        <v>0.39901169335569658</v>
      </c>
      <c r="U11">
        <v>0.33650871252215458</v>
      </c>
      <c r="V11">
        <v>0.40543082827395799</v>
      </c>
      <c r="W11">
        <v>0.22553826317478609</v>
      </c>
      <c r="X11">
        <v>0.37767669400070542</v>
      </c>
      <c r="AA11">
        <v>0.3104111196518145</v>
      </c>
      <c r="AB11">
        <v>0.40343429299737221</v>
      </c>
      <c r="AC11">
        <v>0.35214162149806549</v>
      </c>
      <c r="AD11">
        <v>0.3400930898864396</v>
      </c>
      <c r="AE11">
        <v>0.3587498735568776</v>
      </c>
      <c r="AF11">
        <v>0.2864632062334625</v>
      </c>
      <c r="AG11">
        <v>0.27257909467974828</v>
      </c>
      <c r="AH11">
        <v>0.2427782282741103</v>
      </c>
      <c r="AI11">
        <v>0.31565078919876638</v>
      </c>
      <c r="AJ11">
        <v>0.43019597428528872</v>
      </c>
      <c r="AK11">
        <v>0.39845574225001629</v>
      </c>
      <c r="AL11">
        <v>0.43177849934311091</v>
      </c>
      <c r="AM11">
        <v>0.44510189752899743</v>
      </c>
      <c r="AN11">
        <v>0.28849720473471763</v>
      </c>
      <c r="AO11">
        <v>0.37473426869990117</v>
      </c>
      <c r="AP11">
        <v>0.4013975454014983</v>
      </c>
      <c r="AQ11">
        <v>0.38723507667580831</v>
      </c>
      <c r="AR11">
        <v>0.44516517860236932</v>
      </c>
      <c r="AS11">
        <v>0.32807343051427029</v>
      </c>
      <c r="AT11">
        <v>0.35014233543063678</v>
      </c>
      <c r="AU11">
        <v>0.37914433779141388</v>
      </c>
      <c r="AV11">
        <v>0.29069523132958508</v>
      </c>
      <c r="AW11">
        <v>0.41851365758567588</v>
      </c>
      <c r="AX11">
        <v>0.42735930717730619</v>
      </c>
      <c r="AY11">
        <v>0.32323621525569668</v>
      </c>
      <c r="BA11">
        <v>0.41583966251662319</v>
      </c>
      <c r="BB11">
        <v>0.43917478075570271</v>
      </c>
      <c r="BC11">
        <v>0.32397299452808009</v>
      </c>
      <c r="BD11">
        <v>0.24029023541856609</v>
      </c>
      <c r="BE11">
        <v>0.44466996619126359</v>
      </c>
      <c r="BF11">
        <v>0.32188486503059599</v>
      </c>
      <c r="BG11">
        <v>0.4184642471874524</v>
      </c>
      <c r="BH11">
        <v>0.30125385190493492</v>
      </c>
      <c r="BI11">
        <v>0.43957332903334467</v>
      </c>
      <c r="BJ11">
        <v>0.21509019316238129</v>
      </c>
      <c r="BK11">
        <v>0.38827096200193811</v>
      </c>
      <c r="BL11">
        <v>0.37994796677561271</v>
      </c>
      <c r="BM11">
        <v>0.43474721892980139</v>
      </c>
      <c r="BN11">
        <v>0.3950602451828179</v>
      </c>
      <c r="BO11">
        <v>0.4315521219959404</v>
      </c>
      <c r="BP11">
        <v>0.41690489711883422</v>
      </c>
      <c r="BQ11">
        <v>0.4348341297558545</v>
      </c>
      <c r="BR11">
        <v>0.43918745725536901</v>
      </c>
      <c r="BS11">
        <v>0.44785747067937731</v>
      </c>
      <c r="BT11">
        <v>0.40717946584840498</v>
      </c>
      <c r="BU11">
        <v>0.38112715360017452</v>
      </c>
      <c r="BV11">
        <v>0.33308866830263067</v>
      </c>
      <c r="BW11">
        <v>0.42048354736541149</v>
      </c>
      <c r="BZ11">
        <v>0.40416254275188163</v>
      </c>
      <c r="CA11">
        <v>0.37176453802410919</v>
      </c>
      <c r="CB11">
        <v>0.42608418619216792</v>
      </c>
      <c r="CC11">
        <v>0.33139258865483062</v>
      </c>
      <c r="CD11">
        <v>0.39053441710135772</v>
      </c>
      <c r="CE11">
        <v>0.39193733018861598</v>
      </c>
      <c r="CF11">
        <v>0.38497441270762162</v>
      </c>
      <c r="CG11">
        <v>0.36703780599569091</v>
      </c>
      <c r="CH11">
        <v>0.400309682014726</v>
      </c>
      <c r="CI11">
        <v>0.34090265754655469</v>
      </c>
      <c r="CJ11">
        <v>0.31284658024315631</v>
      </c>
      <c r="CK11">
        <v>0.31831108932580932</v>
      </c>
      <c r="CL11">
        <v>0.26474792386294438</v>
      </c>
      <c r="CM11">
        <v>0.34686991553623431</v>
      </c>
      <c r="CN11">
        <v>0.30148562223276287</v>
      </c>
      <c r="CO11">
        <v>0.36157479260312808</v>
      </c>
      <c r="CP11">
        <v>0.37537248911141158</v>
      </c>
      <c r="CQ11">
        <v>0.3940557960112463</v>
      </c>
      <c r="CR11">
        <v>0.32020055306327688</v>
      </c>
      <c r="CS11">
        <v>0.3022007309739399</v>
      </c>
      <c r="CU11">
        <v>0.1064209332755825</v>
      </c>
      <c r="CV11">
        <v>0.41847829698788191</v>
      </c>
    </row>
    <row r="12" spans="1:102" x14ac:dyDescent="0.25">
      <c r="A12" t="s">
        <v>26</v>
      </c>
      <c r="C12">
        <v>0.42540085595441091</v>
      </c>
      <c r="D12">
        <v>0.21598453419885791</v>
      </c>
      <c r="E12">
        <v>0.27189761145534153</v>
      </c>
      <c r="F12">
        <v>0.31269320984033733</v>
      </c>
      <c r="G12">
        <v>0.40069567328113742</v>
      </c>
      <c r="H12">
        <v>0.36527311518803141</v>
      </c>
      <c r="I12">
        <v>0.32735397169144442</v>
      </c>
      <c r="J12">
        <v>0.44195935444412598</v>
      </c>
      <c r="K12">
        <v>0.36937277870436641</v>
      </c>
      <c r="L12">
        <v>0.33853277828634831</v>
      </c>
      <c r="M12">
        <v>0.32077322754642901</v>
      </c>
      <c r="N12">
        <v>0.30214192391625699</v>
      </c>
      <c r="O12">
        <v>0.45072224233962171</v>
      </c>
      <c r="P12">
        <v>0.44922760824449132</v>
      </c>
      <c r="Q12">
        <v>0.45475088482388992</v>
      </c>
      <c r="R12">
        <v>0.4217293331085335</v>
      </c>
      <c r="S12">
        <v>0.16824763894916059</v>
      </c>
      <c r="T12">
        <v>0.29422404568363142</v>
      </c>
      <c r="U12">
        <v>0.38090703595380171</v>
      </c>
      <c r="V12">
        <v>0.43513923975330021</v>
      </c>
      <c r="W12">
        <v>0.4150461966127309</v>
      </c>
      <c r="AA12">
        <v>0.42368468972260598</v>
      </c>
      <c r="AB12">
        <v>0.30741923430283657</v>
      </c>
      <c r="AC12">
        <v>0.23164265225150049</v>
      </c>
      <c r="AD12">
        <v>0.28995194134249408</v>
      </c>
      <c r="AE12">
        <v>0.26653963241017159</v>
      </c>
      <c r="AF12">
        <v>0.33287547289766151</v>
      </c>
      <c r="AG12">
        <v>0.42270682350395278</v>
      </c>
      <c r="AH12">
        <v>0.35669559211126167</v>
      </c>
      <c r="AI12">
        <v>0.44744921593445242</v>
      </c>
      <c r="AJ12">
        <v>0.24570988951275921</v>
      </c>
      <c r="AK12">
        <v>0.25956317907299031</v>
      </c>
      <c r="AL12">
        <v>0.46153479403916331</v>
      </c>
      <c r="AM12">
        <v>0.4496234354774219</v>
      </c>
      <c r="AN12">
        <v>0.35120736352513049</v>
      </c>
      <c r="AO12">
        <v>0.46936945445300859</v>
      </c>
      <c r="AP12">
        <v>0.41664366076884007</v>
      </c>
      <c r="AQ12">
        <v>0.25960549372661212</v>
      </c>
      <c r="AR12">
        <v>0.25507867135082651</v>
      </c>
      <c r="AS12">
        <v>0.3302537628014845</v>
      </c>
      <c r="BB12">
        <v>0.45158122744540191</v>
      </c>
      <c r="BC12">
        <v>0.37694894136000529</v>
      </c>
      <c r="BD12">
        <v>0.38741070506124498</v>
      </c>
      <c r="BE12">
        <v>0.3085965266630144</v>
      </c>
      <c r="BF12">
        <v>0.34331650622031151</v>
      </c>
      <c r="BG12">
        <v>0.43840199625089538</v>
      </c>
      <c r="BH12">
        <v>0.43781664423991962</v>
      </c>
      <c r="BI12">
        <v>0.43538231437934272</v>
      </c>
      <c r="BJ12">
        <v>0.45608012606889042</v>
      </c>
      <c r="BK12">
        <v>0.41885095066658717</v>
      </c>
      <c r="BL12">
        <v>0.3692965516974796</v>
      </c>
      <c r="BM12">
        <v>0.42569610784309603</v>
      </c>
      <c r="BN12">
        <v>0.45174548131425701</v>
      </c>
      <c r="BO12">
        <v>0.44278655938781453</v>
      </c>
      <c r="BP12">
        <v>0.45776918214344742</v>
      </c>
      <c r="BQ12">
        <v>0.43776542933216078</v>
      </c>
      <c r="BR12">
        <v>0.45934954553149798</v>
      </c>
      <c r="BS12">
        <v>0.46477882799960318</v>
      </c>
      <c r="BT12">
        <v>0.44911816551357608</v>
      </c>
      <c r="BU12">
        <v>0.44805842384266009</v>
      </c>
      <c r="BV12">
        <v>0.46190062936672688</v>
      </c>
      <c r="BZ12">
        <v>0.3962537459254053</v>
      </c>
      <c r="CA12">
        <v>0.2312967130196307</v>
      </c>
      <c r="CB12">
        <v>0.26574940072848108</v>
      </c>
      <c r="CC12">
        <v>0.32895943901503871</v>
      </c>
      <c r="CD12">
        <v>0.45151884845128648</v>
      </c>
      <c r="CE12">
        <v>0.42219582175537912</v>
      </c>
      <c r="CF12">
        <v>0.43571133851602528</v>
      </c>
      <c r="CG12">
        <v>0.41519629851246648</v>
      </c>
      <c r="CH12">
        <v>0.40309764344331378</v>
      </c>
      <c r="CI12">
        <v>0.4027182202594925</v>
      </c>
      <c r="CJ12">
        <v>0.3505152463915861</v>
      </c>
      <c r="CK12">
        <v>0.38880697229852629</v>
      </c>
      <c r="CL12">
        <v>0.25191515839427842</v>
      </c>
      <c r="CM12">
        <v>0.33293219940733487</v>
      </c>
      <c r="CN12">
        <v>0.35936265172460768</v>
      </c>
      <c r="CO12">
        <v>0.3976604843784165</v>
      </c>
      <c r="CP12">
        <v>0.33690622835893519</v>
      </c>
      <c r="CQ12">
        <v>0.35827951288857751</v>
      </c>
      <c r="CR12">
        <v>0.37229237243418439</v>
      </c>
      <c r="CV12">
        <v>0.1489850560327301</v>
      </c>
      <c r="CW12">
        <v>0.31428410206725238</v>
      </c>
    </row>
    <row r="13" spans="1:102" x14ac:dyDescent="0.25">
      <c r="A13" t="s">
        <v>27</v>
      </c>
      <c r="BB13">
        <v>0.25586985773485138</v>
      </c>
      <c r="BC13">
        <v>0.45727310277876648</v>
      </c>
      <c r="BD13">
        <v>0.40595777244470188</v>
      </c>
      <c r="BE13">
        <v>8.4895020987326389E-2</v>
      </c>
      <c r="BF13">
        <v>0.26587341770740153</v>
      </c>
      <c r="BG13">
        <v>0.1159013280614096</v>
      </c>
      <c r="BH13">
        <v>0.4000797629436737</v>
      </c>
      <c r="BI13">
        <v>0.35077901085781971</v>
      </c>
      <c r="BJ13">
        <v>0.36430165443154999</v>
      </c>
      <c r="BK13">
        <v>7.3553421669996788E-2</v>
      </c>
      <c r="BL13">
        <v>0.29642329794162209</v>
      </c>
      <c r="BM13">
        <v>0.20199291288972909</v>
      </c>
      <c r="BN13">
        <v>0.30358011809086222</v>
      </c>
      <c r="BO13">
        <v>0.34343876206664742</v>
      </c>
      <c r="BP13">
        <v>0.29284324736338468</v>
      </c>
      <c r="BQ13">
        <v>0.37987728655932118</v>
      </c>
      <c r="BR13">
        <v>0.39591036004229851</v>
      </c>
      <c r="BS13">
        <v>0.32150021081125663</v>
      </c>
      <c r="BT13">
        <v>0.39609927693518482</v>
      </c>
      <c r="BU13">
        <v>0.38771047485114801</v>
      </c>
      <c r="BV13">
        <v>0.34225974968097</v>
      </c>
      <c r="BZ13">
        <v>0.31917753255991232</v>
      </c>
      <c r="CA13">
        <v>0.34325316194687699</v>
      </c>
      <c r="CB13">
        <v>0.3604689967876773</v>
      </c>
      <c r="CC13">
        <v>0.2099999224340843</v>
      </c>
      <c r="CD13">
        <v>0.24603952671924559</v>
      </c>
      <c r="CE13">
        <v>0.23029590324843041</v>
      </c>
      <c r="CF13">
        <v>0.30159929700550447</v>
      </c>
      <c r="CG13">
        <v>0.31471433492059819</v>
      </c>
      <c r="CH13">
        <v>0.33009337816131118</v>
      </c>
      <c r="CI13">
        <v>0.22838070326132831</v>
      </c>
      <c r="CJ13">
        <v>0.2673489831664479</v>
      </c>
      <c r="CK13">
        <v>0.38409056901607891</v>
      </c>
      <c r="CL13">
        <v>0.22633093853282879</v>
      </c>
      <c r="CM13">
        <v>0.25091925201478371</v>
      </c>
      <c r="CN13">
        <v>0.26598739571966529</v>
      </c>
      <c r="CO13">
        <v>0.36720552666421818</v>
      </c>
      <c r="CP13">
        <v>0.32037359686210992</v>
      </c>
      <c r="CQ13">
        <v>0.3321797099803922</v>
      </c>
      <c r="CR13">
        <v>0.3006914521443439</v>
      </c>
      <c r="CV13">
        <v>0.23610569386819169</v>
      </c>
      <c r="CW13">
        <v>0.1416051975654313</v>
      </c>
    </row>
    <row r="14" spans="1:102" x14ac:dyDescent="0.25">
      <c r="A14" t="s">
        <v>28</v>
      </c>
      <c r="C14">
        <v>0.42950573961929578</v>
      </c>
      <c r="D14">
        <v>0.19329133131489179</v>
      </c>
      <c r="E14">
        <v>0.34779841055907862</v>
      </c>
      <c r="F14">
        <v>0.43070430602843318</v>
      </c>
      <c r="G14">
        <v>0.40318412154311928</v>
      </c>
      <c r="H14">
        <v>0.45043235628742362</v>
      </c>
      <c r="I14">
        <v>0.40314361201057941</v>
      </c>
      <c r="J14">
        <v>0.43743001992160552</v>
      </c>
      <c r="K14">
        <v>0.45373372958636438</v>
      </c>
      <c r="L14">
        <v>0.27538589274597552</v>
      </c>
      <c r="M14">
        <v>0.3347104719102299</v>
      </c>
      <c r="N14">
        <v>0.4298149388935999</v>
      </c>
      <c r="O14">
        <v>0.38085864482046888</v>
      </c>
      <c r="P14">
        <v>0.43904626954764808</v>
      </c>
      <c r="Q14">
        <v>0.44361968170128679</v>
      </c>
      <c r="R14">
        <v>0.44853952059186541</v>
      </c>
      <c r="S14">
        <v>0.43813477870474021</v>
      </c>
      <c r="T14">
        <v>0.44184113733875158</v>
      </c>
      <c r="U14">
        <v>0.45973949268187791</v>
      </c>
      <c r="V14">
        <v>0.44533066493159018</v>
      </c>
      <c r="W14">
        <v>0.37760359172191871</v>
      </c>
      <c r="AA14">
        <v>0.25431580989379599</v>
      </c>
      <c r="AB14">
        <v>0.23831901349826651</v>
      </c>
      <c r="AC14">
        <v>0.40985577989888838</v>
      </c>
      <c r="AD14">
        <v>0.38584292920624591</v>
      </c>
      <c r="AE14">
        <v>0.42862992257270388</v>
      </c>
      <c r="AF14">
        <v>0.33777315652760542</v>
      </c>
      <c r="AG14">
        <v>0.3267642507219426</v>
      </c>
      <c r="AH14">
        <v>0.38950011377822252</v>
      </c>
      <c r="AI14">
        <v>0.37618703926673752</v>
      </c>
      <c r="AJ14">
        <v>0.36148350100275012</v>
      </c>
      <c r="AK14">
        <v>0.37542274560529421</v>
      </c>
      <c r="AL14">
        <v>0.43634892550467441</v>
      </c>
      <c r="AM14">
        <v>0.43007756848369427</v>
      </c>
      <c r="AN14">
        <v>0.41351438204204771</v>
      </c>
      <c r="AO14">
        <v>0.45149752231559381</v>
      </c>
      <c r="AP14">
        <v>0.4380340844195279</v>
      </c>
      <c r="AQ14">
        <v>0.3545123571106808</v>
      </c>
      <c r="AR14">
        <v>0.4101061206700482</v>
      </c>
      <c r="AS14">
        <v>0.44200025688132633</v>
      </c>
      <c r="BB14">
        <v>0.45051040809744802</v>
      </c>
      <c r="BC14">
        <v>0.14976908042893719</v>
      </c>
      <c r="BD14">
        <v>0.16437444768844239</v>
      </c>
      <c r="BE14">
        <v>0.39057129378339089</v>
      </c>
      <c r="BF14">
        <v>0.4406435675893387</v>
      </c>
      <c r="BG14">
        <v>0.38789093157878962</v>
      </c>
      <c r="BH14">
        <v>0.39586607348408309</v>
      </c>
      <c r="BI14">
        <v>0.42744322486902547</v>
      </c>
      <c r="BJ14">
        <v>0.43680048746908973</v>
      </c>
      <c r="BK14">
        <v>0.44110151160779459</v>
      </c>
      <c r="BL14">
        <v>0.40803146900847592</v>
      </c>
      <c r="BM14">
        <v>0.40684347035896279</v>
      </c>
      <c r="BN14">
        <v>0.453068879097974</v>
      </c>
      <c r="BO14">
        <v>0.46359261377436067</v>
      </c>
      <c r="BP14">
        <v>0.46283663968547611</v>
      </c>
      <c r="BQ14">
        <v>0.4337258916921512</v>
      </c>
      <c r="BR14">
        <v>0.40905823018862147</v>
      </c>
      <c r="BS14">
        <v>0.46888074571073651</v>
      </c>
      <c r="BT14">
        <v>0.44649345976018628</v>
      </c>
      <c r="BU14">
        <v>0.43564524641772617</v>
      </c>
      <c r="BV14">
        <v>0.38067099382890363</v>
      </c>
      <c r="BZ14">
        <v>0.33459735120943429</v>
      </c>
      <c r="CA14">
        <v>0.32323427262061022</v>
      </c>
      <c r="CB14">
        <v>0.42069663446534622</v>
      </c>
      <c r="CC14">
        <v>0.42488391135116199</v>
      </c>
      <c r="CD14">
        <v>0.38786015539172231</v>
      </c>
      <c r="CE14">
        <v>0.41217826154577042</v>
      </c>
      <c r="CF14">
        <v>0.41733143244420262</v>
      </c>
      <c r="CG14">
        <v>0.41773869720651691</v>
      </c>
      <c r="CH14">
        <v>0.42502610820957692</v>
      </c>
      <c r="CI14">
        <v>0.38452490199682732</v>
      </c>
      <c r="CJ14">
        <v>0.34829658961111459</v>
      </c>
      <c r="CK14">
        <v>0.39825166045865668</v>
      </c>
      <c r="CL14">
        <v>0.40585785657724199</v>
      </c>
      <c r="CM14">
        <v>0.36521441955582951</v>
      </c>
      <c r="CN14">
        <v>0.39156578516365442</v>
      </c>
      <c r="CO14">
        <v>0.33669996773582328</v>
      </c>
      <c r="CP14">
        <v>0.3400739234975057</v>
      </c>
      <c r="CQ14">
        <v>0.41770149679039958</v>
      </c>
      <c r="CR14">
        <v>0.3355769886427119</v>
      </c>
      <c r="CV14">
        <v>0.32401742800236188</v>
      </c>
      <c r="CW14">
        <v>0.42668037233194878</v>
      </c>
    </row>
    <row r="15" spans="1:102" x14ac:dyDescent="0.25">
      <c r="A15" t="s">
        <v>29</v>
      </c>
      <c r="BB15">
        <v>0.38734054450528232</v>
      </c>
      <c r="BC15">
        <v>0.16326153464644561</v>
      </c>
      <c r="BD15">
        <v>0.26297221199936921</v>
      </c>
      <c r="BE15">
        <v>0.40371544324477632</v>
      </c>
      <c r="BF15">
        <v>0.42242464411961378</v>
      </c>
      <c r="BG15">
        <v>0.29764266527866862</v>
      </c>
      <c r="BH15">
        <v>0.38468331667899619</v>
      </c>
      <c r="BI15">
        <v>0.44791790875328508</v>
      </c>
      <c r="BJ15">
        <v>0.46865080490028721</v>
      </c>
      <c r="BK15">
        <v>0.4184382506973458</v>
      </c>
      <c r="BL15">
        <v>0.39240961913930122</v>
      </c>
      <c r="BM15">
        <v>0.36102289705351598</v>
      </c>
      <c r="BN15">
        <v>0.43127957833388109</v>
      </c>
      <c r="BO15">
        <v>0.43786072516163049</v>
      </c>
      <c r="BP15">
        <v>0.4428631620137447</v>
      </c>
      <c r="BQ15">
        <v>0.40126027808690079</v>
      </c>
      <c r="BR15">
        <v>0.45469015582398509</v>
      </c>
      <c r="BS15">
        <v>0.18893400619797629</v>
      </c>
      <c r="BT15">
        <v>0.37815249774829179</v>
      </c>
      <c r="BU15">
        <v>0.27283053424221149</v>
      </c>
      <c r="BV15">
        <v>0.36418243038220433</v>
      </c>
      <c r="BZ15">
        <v>0.32743151227411821</v>
      </c>
      <c r="CA15">
        <v>0.45682726025497811</v>
      </c>
      <c r="CB15">
        <v>0.41913261101781307</v>
      </c>
      <c r="CC15">
        <v>0.33797241827961533</v>
      </c>
      <c r="CD15">
        <v>0.30723382197142218</v>
      </c>
      <c r="CE15">
        <v>0.3937101722462033</v>
      </c>
      <c r="CF15">
        <v>0.30215925875064642</v>
      </c>
      <c r="CG15">
        <v>0.42998094987549279</v>
      </c>
      <c r="CH15">
        <v>0.40195527803564429</v>
      </c>
      <c r="CI15">
        <v>0.38530920588633683</v>
      </c>
      <c r="CJ15">
        <v>0.35699839460361732</v>
      </c>
      <c r="CK15">
        <v>0.43076427880492191</v>
      </c>
      <c r="CL15">
        <v>0.39595036383826082</v>
      </c>
      <c r="CM15">
        <v>0.40754891025447582</v>
      </c>
      <c r="CN15">
        <v>0.40085989705459563</v>
      </c>
      <c r="CO15">
        <v>0.41833680510655769</v>
      </c>
      <c r="CP15">
        <v>0.46996580702361179</v>
      </c>
      <c r="CQ15">
        <v>0.1868754398464714</v>
      </c>
      <c r="CR15">
        <v>0.15118720616392409</v>
      </c>
      <c r="CV15">
        <v>0.2495359806792169</v>
      </c>
      <c r="CW15">
        <v>0.39306382392702538</v>
      </c>
    </row>
    <row r="16" spans="1:102" x14ac:dyDescent="0.25">
      <c r="A16" t="s">
        <v>30</v>
      </c>
      <c r="C16">
        <v>0.42447310652780013</v>
      </c>
      <c r="D16">
        <v>0.39563104950844807</v>
      </c>
      <c r="E16">
        <v>0.34138414136116269</v>
      </c>
      <c r="F16">
        <v>0.34335312795143391</v>
      </c>
      <c r="G16">
        <v>0.39766292434174461</v>
      </c>
      <c r="H16">
        <v>0.35939358794663029</v>
      </c>
      <c r="I16">
        <v>0.44014251977572261</v>
      </c>
      <c r="J16">
        <v>0.44548743905605942</v>
      </c>
      <c r="K16">
        <v>0.45066391546893497</v>
      </c>
      <c r="L16">
        <v>0.44088157135526179</v>
      </c>
      <c r="M16">
        <v>0.43602907711571431</v>
      </c>
      <c r="N16">
        <v>0.42112448354628462</v>
      </c>
      <c r="O16">
        <v>0.44885812795758379</v>
      </c>
      <c r="P16">
        <v>0.41646851501608451</v>
      </c>
      <c r="Q16">
        <v>0.43217921763534739</v>
      </c>
      <c r="R16">
        <v>0.41829970981861259</v>
      </c>
      <c r="S16">
        <v>0.36836530885491409</v>
      </c>
      <c r="T16">
        <v>0.36830477447504589</v>
      </c>
      <c r="U16">
        <v>0.44097337859683822</v>
      </c>
      <c r="V16">
        <v>0.26108927824305161</v>
      </c>
      <c r="W16">
        <v>0.28081514377754813</v>
      </c>
      <c r="AA16">
        <v>0.361326751478662</v>
      </c>
      <c r="AB16">
        <v>0.21351970019272731</v>
      </c>
      <c r="AC16">
        <v>0.35486018767035871</v>
      </c>
      <c r="AD16">
        <v>0.28657492313261168</v>
      </c>
      <c r="AE16">
        <v>0.44261360100536429</v>
      </c>
      <c r="AF16">
        <v>0.25989683433246458</v>
      </c>
      <c r="AG16">
        <v>0.26456751002427531</v>
      </c>
      <c r="AH16">
        <v>0.41538408085943662</v>
      </c>
      <c r="AI16">
        <v>0.44464971918165669</v>
      </c>
      <c r="AJ16">
        <v>0.41373552141374598</v>
      </c>
      <c r="AK16">
        <v>0.39587874733886352</v>
      </c>
      <c r="AL16">
        <v>0.42529511961388577</v>
      </c>
      <c r="AM16">
        <v>0.16621587655287701</v>
      </c>
      <c r="AN16">
        <v>0.21564636192352091</v>
      </c>
      <c r="AO16">
        <v>0.40003148792398879</v>
      </c>
      <c r="AP16">
        <v>0.28197143923525458</v>
      </c>
      <c r="AQ16">
        <v>0.28155790788048662</v>
      </c>
      <c r="AR16">
        <v>0.33437777816453679</v>
      </c>
      <c r="AS16">
        <v>0.39809362755423539</v>
      </c>
    </row>
    <row r="17" spans="1:101" x14ac:dyDescent="0.25">
      <c r="A17" t="s">
        <v>31</v>
      </c>
      <c r="C17">
        <v>0.23038746327467111</v>
      </c>
      <c r="D17">
        <v>0.13455108589352441</v>
      </c>
      <c r="E17">
        <v>0.1274671003723829</v>
      </c>
      <c r="F17">
        <v>0.26145997802792198</v>
      </c>
      <c r="G17">
        <v>0.29132072154972333</v>
      </c>
      <c r="H17">
        <v>0.44447537928087721</v>
      </c>
      <c r="I17">
        <v>0.44776229718948268</v>
      </c>
      <c r="J17">
        <v>0.13312022085902731</v>
      </c>
      <c r="K17">
        <v>0.12609302931396421</v>
      </c>
      <c r="L17">
        <v>0.1879025878426788</v>
      </c>
      <c r="M17">
        <v>0.28091947614866292</v>
      </c>
      <c r="N17">
        <v>0.2540666104542797</v>
      </c>
      <c r="O17">
        <v>0.44346377806381632</v>
      </c>
      <c r="P17">
        <v>0.26796521815733459</v>
      </c>
      <c r="Q17">
        <v>0.27853100686082538</v>
      </c>
      <c r="R17">
        <v>0.26572441248195672</v>
      </c>
      <c r="S17">
        <v>0.11416592863743021</v>
      </c>
      <c r="T17">
        <v>0.13003988884809331</v>
      </c>
      <c r="U17">
        <v>0.1053891898137251</v>
      </c>
      <c r="V17">
        <v>0.10880882639183349</v>
      </c>
      <c r="W17">
        <v>9.1916987682211376E-2</v>
      </c>
      <c r="AA17">
        <v>0.3100420146000411</v>
      </c>
      <c r="AB17">
        <v>0.36385615006983679</v>
      </c>
      <c r="AC17">
        <v>0.33627626977664993</v>
      </c>
      <c r="AD17">
        <v>8.533018671720366E-2</v>
      </c>
      <c r="AE17">
        <v>4.3974830383589882E-2</v>
      </c>
      <c r="AF17">
        <v>0.17419578760516569</v>
      </c>
      <c r="AG17">
        <v>4.8686417369111223E-2</v>
      </c>
      <c r="AH17">
        <v>0.36207968785865718</v>
      </c>
      <c r="AI17">
        <v>0.34688204405705442</v>
      </c>
      <c r="AJ17">
        <v>0.24167672970360979</v>
      </c>
      <c r="AK17">
        <v>9.3152845578911028E-2</v>
      </c>
      <c r="AL17">
        <v>0.15644051429198899</v>
      </c>
      <c r="AM17">
        <v>0.23534828121595019</v>
      </c>
      <c r="AN17">
        <v>0.1897685462526594</v>
      </c>
      <c r="AO17">
        <v>0.39788935139617992</v>
      </c>
      <c r="AP17">
        <v>0.27221908166749242</v>
      </c>
      <c r="AQ17">
        <v>0.24406162252193159</v>
      </c>
      <c r="AR17">
        <v>0.27887334771503131</v>
      </c>
      <c r="AS17">
        <v>0.38755149940825218</v>
      </c>
      <c r="BB17">
        <v>0.32199691104492301</v>
      </c>
      <c r="BC17">
        <v>0.24623117402511041</v>
      </c>
      <c r="BD17">
        <v>0.30999930724845592</v>
      </c>
      <c r="BE17">
        <v>0.36510584514015032</v>
      </c>
      <c r="BF17">
        <v>0.31700264428423552</v>
      </c>
      <c r="BG17">
        <v>0.1286948446391635</v>
      </c>
      <c r="BH17">
        <v>0.27278382739841722</v>
      </c>
      <c r="BI17">
        <v>0.35619866217040508</v>
      </c>
      <c r="BJ17">
        <v>0.38545553624654061</v>
      </c>
      <c r="BK17">
        <v>0.3585896750359045</v>
      </c>
      <c r="BL17">
        <v>0.26455351689241391</v>
      </c>
      <c r="BM17">
        <v>0.34241845704274448</v>
      </c>
      <c r="BN17">
        <v>0.37276434188120983</v>
      </c>
      <c r="BO17">
        <v>0.41213037786618639</v>
      </c>
      <c r="BP17">
        <v>0.39587392937138383</v>
      </c>
      <c r="BQ17">
        <v>0.39495380096225807</v>
      </c>
      <c r="BR17">
        <v>0.21019308580737511</v>
      </c>
      <c r="BS17">
        <v>0.2671211341748565</v>
      </c>
      <c r="BT17">
        <v>0.431031830275803</v>
      </c>
      <c r="BU17">
        <v>0.41489651327341642</v>
      </c>
      <c r="BV17">
        <v>0.44098233799759867</v>
      </c>
      <c r="BZ17">
        <v>0.4144288555467921</v>
      </c>
      <c r="CA17">
        <v>0.27190008994430209</v>
      </c>
      <c r="CB17">
        <v>0.31944816796477382</v>
      </c>
      <c r="CC17">
        <v>0.41720234960680952</v>
      </c>
      <c r="CD17">
        <v>0.40364090407139591</v>
      </c>
      <c r="CE17">
        <v>5.5401363300081018E-2</v>
      </c>
      <c r="CF17">
        <v>0.19269120602087891</v>
      </c>
      <c r="CG17">
        <v>0.297109270995427</v>
      </c>
      <c r="CH17">
        <v>0.24952563754467849</v>
      </c>
      <c r="CI17">
        <v>0.344501366339518</v>
      </c>
      <c r="CJ17">
        <v>0.35261963010933361</v>
      </c>
      <c r="CK17">
        <v>0.37383615873865139</v>
      </c>
      <c r="CL17">
        <v>0.34369957968387388</v>
      </c>
      <c r="CM17">
        <v>0.34954234150784469</v>
      </c>
      <c r="CN17">
        <v>0.30676243165795242</v>
      </c>
      <c r="CO17">
        <v>0.2385209853358688</v>
      </c>
      <c r="CP17">
        <v>0.23887959573415499</v>
      </c>
      <c r="CQ17">
        <v>0.19613688012414771</v>
      </c>
      <c r="CR17">
        <v>0.27324979021756501</v>
      </c>
      <c r="CV17">
        <v>0.27071960461935007</v>
      </c>
      <c r="CW17">
        <v>0.36919434350245128</v>
      </c>
    </row>
    <row r="18" spans="1:101" x14ac:dyDescent="0.25">
      <c r="A18" t="s">
        <v>32</v>
      </c>
      <c r="C18">
        <v>0.45593006287149751</v>
      </c>
      <c r="D18">
        <v>0.35169209835678211</v>
      </c>
      <c r="E18">
        <v>0.41751579576976527</v>
      </c>
      <c r="F18">
        <v>0.42856547436497272</v>
      </c>
      <c r="G18">
        <v>0.24923430070423991</v>
      </c>
      <c r="H18">
        <v>0.2334223884403771</v>
      </c>
      <c r="I18">
        <v>0.43016230818714568</v>
      </c>
      <c r="J18">
        <v>0.33505373178936521</v>
      </c>
      <c r="K18">
        <v>0.42298958907610212</v>
      </c>
      <c r="L18">
        <v>0.43807986431097262</v>
      </c>
      <c r="M18">
        <v>0.45803689295219802</v>
      </c>
      <c r="N18">
        <v>0.4554834115604724</v>
      </c>
      <c r="O18">
        <v>0.43369698929648159</v>
      </c>
      <c r="P18">
        <v>0.42685289688407319</v>
      </c>
      <c r="Q18">
        <v>0.45387158304018371</v>
      </c>
      <c r="R18">
        <v>0.46601888834604538</v>
      </c>
      <c r="S18">
        <v>0.46003245385977981</v>
      </c>
      <c r="T18">
        <v>0.4592824648752652</v>
      </c>
      <c r="U18">
        <v>0.38252475657375118</v>
      </c>
      <c r="V18">
        <v>0.36616909524821772</v>
      </c>
      <c r="W18">
        <v>0.45768096772108791</v>
      </c>
      <c r="AA18">
        <v>0.35673141119435647</v>
      </c>
      <c r="AB18">
        <v>0.17442371232778739</v>
      </c>
      <c r="AC18">
        <v>0.45075995329547902</v>
      </c>
      <c r="AD18">
        <v>0.32601730816793861</v>
      </c>
      <c r="AE18">
        <v>0.46173174404173639</v>
      </c>
      <c r="AF18">
        <v>0.40753744164836753</v>
      </c>
      <c r="AG18">
        <v>0.43177676389169029</v>
      </c>
      <c r="AH18">
        <v>0.3288820163142972</v>
      </c>
      <c r="AI18">
        <v>0.38027203443302998</v>
      </c>
      <c r="AJ18">
        <v>0.19541598747716449</v>
      </c>
      <c r="AK18">
        <v>0.44469954088642349</v>
      </c>
      <c r="AL18">
        <v>0.28591968549524133</v>
      </c>
      <c r="AM18">
        <v>0.37198727298295231</v>
      </c>
      <c r="AN18">
        <v>0.35212015351826892</v>
      </c>
      <c r="AO18">
        <v>0.35704205254288651</v>
      </c>
      <c r="AP18">
        <v>0.45291049002394318</v>
      </c>
      <c r="AQ18">
        <v>0.41063055097134071</v>
      </c>
      <c r="AR18">
        <v>0.23467304999612371</v>
      </c>
      <c r="AS18">
        <v>0.41033524326541182</v>
      </c>
      <c r="BB18">
        <v>0.43474641210472931</v>
      </c>
      <c r="BC18">
        <v>0.17997884866631869</v>
      </c>
      <c r="BD18">
        <v>0.16728788407783399</v>
      </c>
      <c r="BE18">
        <v>0.41538416780783349</v>
      </c>
      <c r="BF18">
        <v>0.43219252584136919</v>
      </c>
      <c r="BG18">
        <v>0.43342167187517461</v>
      </c>
      <c r="BH18">
        <v>0.3300657032119716</v>
      </c>
      <c r="BI18">
        <v>0.31854769394625182</v>
      </c>
      <c r="BJ18">
        <v>0.44883749482203061</v>
      </c>
      <c r="BK18">
        <v>0.35401396343463171</v>
      </c>
      <c r="BL18">
        <v>0.44761804096426128</v>
      </c>
      <c r="BM18">
        <v>0.44169203237681792</v>
      </c>
      <c r="BN18">
        <v>0.35275709289476781</v>
      </c>
      <c r="BO18">
        <v>0.2245580583505086</v>
      </c>
      <c r="BP18">
        <v>0.15077565130633719</v>
      </c>
      <c r="BQ18">
        <v>0.44016786379434858</v>
      </c>
      <c r="BR18">
        <v>0.44619271606582639</v>
      </c>
      <c r="BS18">
        <v>0.34568909785280572</v>
      </c>
      <c r="BT18">
        <v>0.36183187543057121</v>
      </c>
      <c r="BU18">
        <v>0.365173361913261</v>
      </c>
      <c r="BV18">
        <v>0.3992276962869088</v>
      </c>
      <c r="BZ18">
        <v>0.32546815557621361</v>
      </c>
      <c r="CA18">
        <v>0.15478166419506639</v>
      </c>
      <c r="CB18">
        <v>0.1126764409104469</v>
      </c>
      <c r="CC18">
        <v>0.35731549870452589</v>
      </c>
      <c r="CD18">
        <v>0.31123051591686018</v>
      </c>
      <c r="CE18">
        <v>0.37568530838770559</v>
      </c>
      <c r="CF18">
        <v>0.23307027842238259</v>
      </c>
      <c r="CG18">
        <v>0.16448457178825751</v>
      </c>
      <c r="CH18">
        <v>0.31456654669818213</v>
      </c>
      <c r="CI18">
        <v>0.2960138615301165</v>
      </c>
      <c r="CJ18">
        <v>0.39397451233285069</v>
      </c>
      <c r="CK18">
        <v>0.31868910229441838</v>
      </c>
      <c r="CL18">
        <v>0.28716050420071781</v>
      </c>
      <c r="CM18">
        <v>0.42173571915639452</v>
      </c>
      <c r="CN18">
        <v>0.42169859746103561</v>
      </c>
      <c r="CO18">
        <v>0.16863191776354011</v>
      </c>
      <c r="CP18">
        <v>0.15195971000333081</v>
      </c>
      <c r="CQ18">
        <v>0.32544214803796723</v>
      </c>
      <c r="CR18">
        <v>0.37637237385608913</v>
      </c>
      <c r="CV18">
        <v>0.44949326566782671</v>
      </c>
      <c r="CW18">
        <v>0.37407866899028019</v>
      </c>
    </row>
    <row r="19" spans="1:101" x14ac:dyDescent="0.25">
      <c r="A19" t="s">
        <v>33</v>
      </c>
      <c r="C19">
        <v>0.43197284551568438</v>
      </c>
      <c r="D19">
        <v>0.385774079241333</v>
      </c>
      <c r="E19">
        <v>0.258526637516312</v>
      </c>
      <c r="F19">
        <v>0.22060817361154189</v>
      </c>
      <c r="G19">
        <v>0.38145889423630952</v>
      </c>
      <c r="H19">
        <v>0.37468833823691672</v>
      </c>
      <c r="I19">
        <v>0.402805617849889</v>
      </c>
      <c r="J19">
        <v>0.39574032936538212</v>
      </c>
      <c r="K19">
        <v>0.38508927683593558</v>
      </c>
      <c r="L19">
        <v>0.40318521926114259</v>
      </c>
      <c r="M19">
        <v>0.36642010297759781</v>
      </c>
      <c r="N19">
        <v>0.34760321205497668</v>
      </c>
      <c r="O19">
        <v>0.34476141501127389</v>
      </c>
      <c r="P19">
        <v>0.32603597527311562</v>
      </c>
      <c r="Q19">
        <v>0.42669606674496652</v>
      </c>
      <c r="R19">
        <v>0.45660952112346659</v>
      </c>
      <c r="S19">
        <v>0.38063486168951838</v>
      </c>
      <c r="T19">
        <v>0.43998898040161483</v>
      </c>
      <c r="U19">
        <v>0.39014471341439361</v>
      </c>
      <c r="V19">
        <v>0.37119736555395028</v>
      </c>
      <c r="W19">
        <v>0.34752069191714419</v>
      </c>
      <c r="AA19">
        <v>0.33310481123691871</v>
      </c>
      <c r="AB19">
        <v>0.41078037101788778</v>
      </c>
      <c r="AC19">
        <v>0.22493189289630791</v>
      </c>
      <c r="AD19">
        <v>0.17668637787125641</v>
      </c>
      <c r="AE19">
        <v>0.19663881356970611</v>
      </c>
      <c r="AF19">
        <v>0.11195277117333539</v>
      </c>
      <c r="AG19">
        <v>0.1830571706163476</v>
      </c>
      <c r="AH19">
        <v>0.2141971444385958</v>
      </c>
      <c r="AI19">
        <v>0.28873643953587219</v>
      </c>
      <c r="AJ19">
        <v>0.29150335203938521</v>
      </c>
      <c r="AK19">
        <v>0.36688412004942922</v>
      </c>
      <c r="AL19">
        <v>0.34128964161763292</v>
      </c>
      <c r="AM19">
        <v>0.41152407729761581</v>
      </c>
      <c r="AN19">
        <v>0.40880451453658367</v>
      </c>
      <c r="AO19">
        <v>0.35812193511796631</v>
      </c>
      <c r="AP19">
        <v>0.25401583267413119</v>
      </c>
      <c r="AQ19">
        <v>0.43964646749262098</v>
      </c>
      <c r="AR19">
        <v>0.1721394569728015</v>
      </c>
      <c r="AS19">
        <v>0.34491327777847419</v>
      </c>
      <c r="BB19">
        <v>0.42700489021463439</v>
      </c>
      <c r="BC19">
        <v>0.1241337858840957</v>
      </c>
      <c r="BD19">
        <v>9.9628889963652309E-2</v>
      </c>
      <c r="BE19">
        <v>0.3239085028271812</v>
      </c>
      <c r="BF19">
        <v>0.44076870873942769</v>
      </c>
      <c r="BG19">
        <v>0.25536419653309222</v>
      </c>
      <c r="BH19">
        <v>0.39501793748099412</v>
      </c>
      <c r="BI19">
        <v>0.41206562820910769</v>
      </c>
      <c r="BJ19">
        <v>0.32796967775825919</v>
      </c>
      <c r="BK19">
        <v>0.40972498609707431</v>
      </c>
      <c r="BL19">
        <v>0.42478327858392217</v>
      </c>
      <c r="BM19">
        <v>0.42427403781998901</v>
      </c>
      <c r="BN19">
        <v>0.44089396362125499</v>
      </c>
      <c r="BO19">
        <v>0.42360732510291182</v>
      </c>
      <c r="BP19">
        <v>0.1003769305026344</v>
      </c>
      <c r="BQ19">
        <v>1.252705496932084E-2</v>
      </c>
      <c r="BR19">
        <v>0.43298012441212602</v>
      </c>
      <c r="BS19">
        <v>0.44958238500056408</v>
      </c>
      <c r="BT19">
        <v>0.27651803473844738</v>
      </c>
      <c r="BU19">
        <v>0.3364878329743653</v>
      </c>
      <c r="BV19">
        <v>0.2821657165028934</v>
      </c>
      <c r="BZ19">
        <v>0.20652784471180891</v>
      </c>
      <c r="CA19">
        <v>0.35718430410254137</v>
      </c>
      <c r="CB19">
        <v>0.30580610645509482</v>
      </c>
      <c r="CC19">
        <v>0.30821109458448392</v>
      </c>
      <c r="CD19">
        <v>0.28436469808141079</v>
      </c>
      <c r="CE19">
        <v>0.15127747159604221</v>
      </c>
      <c r="CF19">
        <v>0.42506399408539908</v>
      </c>
      <c r="CG19">
        <v>0.22758651868423849</v>
      </c>
      <c r="CH19">
        <v>0.2146149408304894</v>
      </c>
      <c r="CI19">
        <v>0.39636995129331831</v>
      </c>
      <c r="CJ19">
        <v>0.38248676842493629</v>
      </c>
      <c r="CK19">
        <v>0.24698831632908039</v>
      </c>
      <c r="CL19">
        <v>0.28767966910907927</v>
      </c>
      <c r="CM19">
        <v>0.30065549732847779</v>
      </c>
      <c r="CN19">
        <v>0.37928893285909021</v>
      </c>
      <c r="CO19">
        <v>0.31013315829468707</v>
      </c>
      <c r="CP19">
        <v>0.32200508090318603</v>
      </c>
      <c r="CQ19">
        <v>0.44026208079433982</v>
      </c>
      <c r="CR19">
        <v>0.1282465279971077</v>
      </c>
      <c r="CV19">
        <v>0.12421904435287651</v>
      </c>
      <c r="CW19">
        <v>0.43561446225400452</v>
      </c>
    </row>
    <row r="20" spans="1:101" x14ac:dyDescent="0.25">
      <c r="A20" t="s">
        <v>34</v>
      </c>
      <c r="C20">
        <v>0.40692641783745742</v>
      </c>
      <c r="D20">
        <v>0.30569113438881013</v>
      </c>
      <c r="E20">
        <v>0.27925109351122163</v>
      </c>
      <c r="F20">
        <v>0.40678084157913807</v>
      </c>
      <c r="G20">
        <v>0.45221622823526691</v>
      </c>
      <c r="H20">
        <v>0.35028272235655672</v>
      </c>
      <c r="I20">
        <v>0.33407937289634221</v>
      </c>
      <c r="J20">
        <v>0.46492200919259019</v>
      </c>
      <c r="K20">
        <v>0.44679252785957069</v>
      </c>
      <c r="L20">
        <v>0.42673349439025732</v>
      </c>
      <c r="M20">
        <v>0.38396895497192551</v>
      </c>
      <c r="N20">
        <v>0.44670725174165371</v>
      </c>
      <c r="O20">
        <v>0.37331089611835178</v>
      </c>
      <c r="P20">
        <v>0.37760332957507259</v>
      </c>
      <c r="Q20">
        <v>0.45197740356989102</v>
      </c>
      <c r="R20">
        <v>0.39087526334139799</v>
      </c>
      <c r="S20">
        <v>0.39712558253436719</v>
      </c>
      <c r="T20">
        <v>0.37539795886458971</v>
      </c>
      <c r="U20">
        <v>0.1713304838284409</v>
      </c>
      <c r="V20">
        <v>0.25245481151224719</v>
      </c>
      <c r="W20">
        <v>0.1585282507417527</v>
      </c>
      <c r="AA20">
        <v>0.26219836718548151</v>
      </c>
      <c r="AB20">
        <v>0.23288609027111029</v>
      </c>
      <c r="AC20">
        <v>0.33143894982916738</v>
      </c>
      <c r="AD20">
        <v>0.34965139334577322</v>
      </c>
      <c r="AE20">
        <v>0.36407389962559589</v>
      </c>
      <c r="AF20">
        <v>0.36816904728048228</v>
      </c>
      <c r="AG20">
        <v>0.37220044667544788</v>
      </c>
      <c r="AH20">
        <v>0.45355872220716981</v>
      </c>
      <c r="AI20">
        <v>0.36280082067367048</v>
      </c>
      <c r="AJ20">
        <v>0.35308733677450749</v>
      </c>
      <c r="AK20">
        <v>0.38006417245343771</v>
      </c>
      <c r="AL20">
        <v>0.36323831694015057</v>
      </c>
      <c r="AM20">
        <v>0.28687260305753459</v>
      </c>
      <c r="AN20">
        <v>0.22575070717377591</v>
      </c>
      <c r="AO20">
        <v>0.2100169268279688</v>
      </c>
      <c r="AP20">
        <v>0.170200163988975</v>
      </c>
      <c r="AQ20">
        <v>0.26101498362168318</v>
      </c>
      <c r="AR20">
        <v>0.23648633864949581</v>
      </c>
      <c r="AS20">
        <v>0.25982125633374997</v>
      </c>
      <c r="BB20">
        <v>0.28130637082296261</v>
      </c>
      <c r="BC20">
        <v>0.1001685528483197</v>
      </c>
      <c r="BD20">
        <v>0.26894820492175919</v>
      </c>
      <c r="BE20">
        <v>0.27102354683547142</v>
      </c>
      <c r="BF20">
        <v>0.33035699377424299</v>
      </c>
      <c r="BG20">
        <v>0.31974060320930481</v>
      </c>
      <c r="BH20">
        <v>0.42306420479058732</v>
      </c>
      <c r="BI20">
        <v>0.33334730904211302</v>
      </c>
      <c r="BJ20">
        <v>0.3347806254988418</v>
      </c>
      <c r="BK20">
        <v>0.3133182373825017</v>
      </c>
      <c r="BL20">
        <v>0.34737477437741537</v>
      </c>
      <c r="BM20">
        <v>0.33214933182434209</v>
      </c>
      <c r="BN20">
        <v>0.27174673401895322</v>
      </c>
      <c r="BO20">
        <v>0.30528312304555111</v>
      </c>
      <c r="BP20">
        <v>0.37884094772540622</v>
      </c>
      <c r="BQ20">
        <v>0.39089683431999811</v>
      </c>
      <c r="BR20">
        <v>0.317276486269013</v>
      </c>
      <c r="BS20">
        <v>0.33109431719249049</v>
      </c>
      <c r="BT20">
        <v>0.33270985836392569</v>
      </c>
      <c r="BU20">
        <v>0.31457042932502982</v>
      </c>
      <c r="BV20">
        <v>0.36027795028715542</v>
      </c>
      <c r="BZ20">
        <v>0.39277136349805719</v>
      </c>
      <c r="CA20">
        <v>0.32319995237214738</v>
      </c>
      <c r="CB20">
        <v>0.36732293509589953</v>
      </c>
      <c r="CC20">
        <v>0.31247882040977959</v>
      </c>
      <c r="CD20">
        <v>0.36366006457424321</v>
      </c>
      <c r="CE20">
        <v>0.27902894144910623</v>
      </c>
      <c r="CF20">
        <v>0.23189424942972051</v>
      </c>
      <c r="CG20">
        <v>0.34913091830201609</v>
      </c>
      <c r="CH20">
        <v>0.32528489846992042</v>
      </c>
      <c r="CI20">
        <v>0.29393196708551311</v>
      </c>
      <c r="CJ20">
        <v>0.39616912084020611</v>
      </c>
      <c r="CK20">
        <v>0.31280148768036492</v>
      </c>
      <c r="CL20">
        <v>0.40928329090182519</v>
      </c>
      <c r="CM20">
        <v>0.37007545343060749</v>
      </c>
      <c r="CN20">
        <v>0.29153652782286388</v>
      </c>
      <c r="CO20">
        <v>0.36863872007791831</v>
      </c>
      <c r="CP20">
        <v>0.26587444702013202</v>
      </c>
      <c r="CQ20">
        <v>0.25169188655035363</v>
      </c>
      <c r="CR20">
        <v>0.23280876883157081</v>
      </c>
      <c r="CV20">
        <v>0.16998344328483969</v>
      </c>
      <c r="CW20">
        <v>0.24162640165082949</v>
      </c>
    </row>
    <row r="21" spans="1:101" x14ac:dyDescent="0.25">
      <c r="A21" t="s">
        <v>35</v>
      </c>
      <c r="C21">
        <v>0.40524655381866043</v>
      </c>
      <c r="D21">
        <v>0.17655741370422129</v>
      </c>
      <c r="E21">
        <v>0.210882230317959</v>
      </c>
      <c r="F21">
        <v>0.42648678098813719</v>
      </c>
      <c r="G21">
        <v>0.41406393607288988</v>
      </c>
      <c r="H21">
        <v>0.36623838546303189</v>
      </c>
      <c r="I21">
        <v>0.42037821428805061</v>
      </c>
      <c r="J21">
        <v>0.42310777486385709</v>
      </c>
      <c r="K21">
        <v>0.43331587468370658</v>
      </c>
      <c r="L21">
        <v>0.44397958115461728</v>
      </c>
      <c r="M21">
        <v>0.42654699951924452</v>
      </c>
      <c r="N21">
        <v>0.36007049331875313</v>
      </c>
      <c r="O21">
        <v>0.4285833739272995</v>
      </c>
      <c r="P21">
        <v>0.44269581067010921</v>
      </c>
      <c r="Q21">
        <v>0.43562748504436077</v>
      </c>
      <c r="R21">
        <v>0.45037657345667881</v>
      </c>
      <c r="S21">
        <v>0.39254506060520089</v>
      </c>
      <c r="T21">
        <v>0.38200488344825989</v>
      </c>
      <c r="U21">
        <v>0.44604833449418019</v>
      </c>
      <c r="V21">
        <v>0.41315913432124329</v>
      </c>
      <c r="W21">
        <v>0.28082185042861818</v>
      </c>
      <c r="AA21">
        <v>0.29119964677498539</v>
      </c>
      <c r="AB21">
        <v>0.42755423101469359</v>
      </c>
      <c r="AC21">
        <v>0.12872596949963139</v>
      </c>
      <c r="AD21">
        <v>7.0728021054374465E-2</v>
      </c>
      <c r="AE21">
        <v>0.33301857785028149</v>
      </c>
      <c r="AF21">
        <v>0.25916842428852332</v>
      </c>
      <c r="AG21">
        <v>0.40096758424017898</v>
      </c>
      <c r="AH21">
        <v>0.33771262391676898</v>
      </c>
      <c r="AI21">
        <v>0.39197456478600512</v>
      </c>
      <c r="AJ21">
        <v>0.34192112500420718</v>
      </c>
      <c r="AK21">
        <v>0.43361707593926779</v>
      </c>
      <c r="AL21">
        <v>0.44459545208477441</v>
      </c>
      <c r="AM21">
        <v>0.43247079755109918</v>
      </c>
      <c r="AN21">
        <v>0.35910929171371903</v>
      </c>
      <c r="AO21">
        <v>0.22072697910215261</v>
      </c>
      <c r="AP21">
        <v>0.22905023494655141</v>
      </c>
      <c r="AQ21">
        <v>0.45084197955855859</v>
      </c>
      <c r="AR21">
        <v>0.40167584966682179</v>
      </c>
      <c r="AS21">
        <v>0.43145153708743039</v>
      </c>
      <c r="BB21">
        <v>0.41916344728076982</v>
      </c>
      <c r="BC21">
        <v>0.26924806071451091</v>
      </c>
      <c r="BD21">
        <v>0.3487857726096385</v>
      </c>
      <c r="BE21">
        <v>0.3685812877382903</v>
      </c>
      <c r="BF21">
        <v>0.41153066814712053</v>
      </c>
      <c r="BG21">
        <v>0.32257711573170161</v>
      </c>
      <c r="BH21">
        <v>0.40221490582234432</v>
      </c>
      <c r="BI21">
        <v>0.37818937924984919</v>
      </c>
      <c r="BJ21">
        <v>0.44930732413910229</v>
      </c>
      <c r="BK21">
        <v>0.43643283512554609</v>
      </c>
      <c r="BL21">
        <v>0.4289955631546043</v>
      </c>
      <c r="BM21">
        <v>0.40801167849750791</v>
      </c>
      <c r="BN21">
        <v>0.42310028540576777</v>
      </c>
      <c r="BO21">
        <v>0.40996639159726689</v>
      </c>
      <c r="BP21">
        <v>0.44301279006814631</v>
      </c>
      <c r="BQ21">
        <v>0.43574750920084421</v>
      </c>
      <c r="BR21">
        <v>0.44596993825801828</v>
      </c>
      <c r="BS21">
        <v>5.8324466978725703E-2</v>
      </c>
      <c r="BT21">
        <v>0.27557809993104398</v>
      </c>
      <c r="BU21">
        <v>0.1156792143388144</v>
      </c>
      <c r="BV21">
        <v>0.22900529616205481</v>
      </c>
      <c r="BZ21">
        <v>0.17048539749633829</v>
      </c>
      <c r="CA21">
        <v>0.1137550484486273</v>
      </c>
      <c r="CB21">
        <v>0.42385310769209589</v>
      </c>
      <c r="CC21">
        <v>0.43271980521501008</v>
      </c>
      <c r="CD21">
        <v>0.35896635594410181</v>
      </c>
      <c r="CE21">
        <v>0.31191952144395502</v>
      </c>
      <c r="CF21">
        <v>0.224106375160467</v>
      </c>
      <c r="CG21">
        <v>0.29998719136162821</v>
      </c>
      <c r="CH21">
        <v>0.42533413970579848</v>
      </c>
      <c r="CI21">
        <v>0.38853710750222947</v>
      </c>
      <c r="CJ21">
        <v>0.43545644946319462</v>
      </c>
      <c r="CK21">
        <v>0.43073940133300243</v>
      </c>
      <c r="CL21">
        <v>0.40952924298120241</v>
      </c>
      <c r="CM21">
        <v>0.2252095214760774</v>
      </c>
      <c r="CN21">
        <v>0.35266179328866359</v>
      </c>
      <c r="CO21">
        <v>0.14601928797914901</v>
      </c>
      <c r="CP21">
        <v>0.23775759135433819</v>
      </c>
      <c r="CQ21">
        <v>0.37648923670421192</v>
      </c>
      <c r="CR21">
        <v>0.1029229978287944</v>
      </c>
      <c r="CV21">
        <v>0.1276293198184251</v>
      </c>
      <c r="CW21">
        <v>0.40942420111093092</v>
      </c>
    </row>
    <row r="22" spans="1:101" x14ac:dyDescent="0.25">
      <c r="A22" t="s">
        <v>36</v>
      </c>
      <c r="C22">
        <v>0.42106417362331189</v>
      </c>
      <c r="D22">
        <v>0.3638546516675556</v>
      </c>
      <c r="E22">
        <v>0.32916421545250452</v>
      </c>
      <c r="F22">
        <v>0.31424212082312108</v>
      </c>
      <c r="G22">
        <v>0.36341497229033609</v>
      </c>
      <c r="H22">
        <v>0.38636066170759581</v>
      </c>
      <c r="I22">
        <v>0.37042073898070832</v>
      </c>
      <c r="J22">
        <v>0.43833952729690201</v>
      </c>
      <c r="K22">
        <v>0.33920482282664088</v>
      </c>
      <c r="L22">
        <v>0.4099221737492475</v>
      </c>
      <c r="M22">
        <v>0.44334480582586638</v>
      </c>
      <c r="N22">
        <v>0.43710572073483478</v>
      </c>
      <c r="O22">
        <v>0.42712158582289178</v>
      </c>
      <c r="P22">
        <v>0.40440481771105741</v>
      </c>
      <c r="Q22">
        <v>0.3130654140184288</v>
      </c>
      <c r="R22">
        <v>0.3849879515124322</v>
      </c>
      <c r="S22">
        <v>0.45746047006658191</v>
      </c>
      <c r="T22">
        <v>0.36457432179245602</v>
      </c>
      <c r="U22">
        <v>0.19798025657881019</v>
      </c>
      <c r="V22">
        <v>0.246712487877322</v>
      </c>
      <c r="W22">
        <v>0.29819576796845593</v>
      </c>
      <c r="AA22">
        <v>0.34720699037577102</v>
      </c>
      <c r="AB22">
        <v>0.37090866908238251</v>
      </c>
      <c r="AC22">
        <v>0.40494170525635093</v>
      </c>
      <c r="AD22">
        <v>0.31042706896829009</v>
      </c>
      <c r="AE22">
        <v>0.40606474087663841</v>
      </c>
      <c r="AF22">
        <v>0.3255762532510259</v>
      </c>
      <c r="AG22">
        <v>0.17962335861687509</v>
      </c>
      <c r="AH22">
        <v>0.14143821017155761</v>
      </c>
      <c r="AI22">
        <v>0.40547059428966642</v>
      </c>
      <c r="AJ22">
        <v>0.38689113194364128</v>
      </c>
      <c r="AK22">
        <v>0.44694774363747419</v>
      </c>
      <c r="AL22">
        <v>0.20940667651125569</v>
      </c>
      <c r="AM22">
        <v>0.26234633512819511</v>
      </c>
      <c r="AN22">
        <v>0.41759080578809971</v>
      </c>
      <c r="AO22">
        <v>0.30759607533785899</v>
      </c>
      <c r="AP22">
        <v>0.48358276235033909</v>
      </c>
      <c r="AQ22">
        <v>0.45007061593304282</v>
      </c>
      <c r="AR22">
        <v>0.4780836113866187</v>
      </c>
      <c r="AS22">
        <v>0.45031453397582399</v>
      </c>
    </row>
    <row r="23" spans="1:101" x14ac:dyDescent="0.25">
      <c r="A23" t="s">
        <v>37</v>
      </c>
      <c r="C23">
        <v>0.3645999853705188</v>
      </c>
      <c r="D23">
        <v>0.21827846735594281</v>
      </c>
      <c r="E23">
        <v>0.23901278796123129</v>
      </c>
      <c r="F23">
        <v>0.39725830849585231</v>
      </c>
      <c r="G23">
        <v>0.33695734121137488</v>
      </c>
      <c r="H23">
        <v>0.37201221290434061</v>
      </c>
      <c r="I23">
        <v>0.41665548683894671</v>
      </c>
      <c r="J23">
        <v>0.31508532805903089</v>
      </c>
      <c r="K23">
        <v>0.30053741737580397</v>
      </c>
      <c r="L23">
        <v>0.42525599499339789</v>
      </c>
      <c r="M23">
        <v>0.46096378526503262</v>
      </c>
      <c r="N23">
        <v>0.41587224712486731</v>
      </c>
      <c r="O23">
        <v>0.41292819219950211</v>
      </c>
      <c r="P23">
        <v>0.38787028625781361</v>
      </c>
      <c r="Q23">
        <v>0.39969965785698403</v>
      </c>
      <c r="R23">
        <v>0.42790755168175232</v>
      </c>
      <c r="S23">
        <v>0.14997534559240169</v>
      </c>
      <c r="T23">
        <v>0.13004703137916521</v>
      </c>
      <c r="U23">
        <v>0.42370954483268991</v>
      </c>
      <c r="V23">
        <v>0.42648403715142902</v>
      </c>
      <c r="W23">
        <v>0.40724377649268079</v>
      </c>
      <c r="AA23">
        <v>0.43165581057452868</v>
      </c>
      <c r="AB23">
        <v>0.39323300580982468</v>
      </c>
      <c r="AC23">
        <v>0.37846890201008287</v>
      </c>
      <c r="AD23">
        <v>0.33885701973918508</v>
      </c>
      <c r="AE23">
        <v>0.41874792366867941</v>
      </c>
      <c r="AF23">
        <v>0.43959433334331482</v>
      </c>
      <c r="AG23">
        <v>0.43745281756437332</v>
      </c>
      <c r="AH23">
        <v>0.41261307867882607</v>
      </c>
      <c r="AI23">
        <v>0.44954182582727659</v>
      </c>
      <c r="AJ23">
        <v>0.42732347628719802</v>
      </c>
      <c r="AK23">
        <v>0.33393501847035051</v>
      </c>
      <c r="AL23">
        <v>0.28488604026151459</v>
      </c>
      <c r="AM23">
        <v>0.41941930683927658</v>
      </c>
      <c r="AN23">
        <v>0.42241921382696251</v>
      </c>
      <c r="AO23">
        <v>0.44790711795687538</v>
      </c>
      <c r="AP23">
        <v>0.40350343989016618</v>
      </c>
      <c r="AQ23">
        <v>0.31583277326391512</v>
      </c>
      <c r="AR23">
        <v>0.27743446700187152</v>
      </c>
      <c r="AS23">
        <v>0.41974672105929339</v>
      </c>
      <c r="BB23">
        <v>0.27291512691429992</v>
      </c>
      <c r="BC23">
        <v>0.2376421518411197</v>
      </c>
      <c r="BD23">
        <v>0.29737483016438998</v>
      </c>
      <c r="BE23">
        <v>0.14346317447961479</v>
      </c>
      <c r="BF23">
        <v>0.2418501456825205</v>
      </c>
      <c r="BG23">
        <v>0.20606772243797061</v>
      </c>
      <c r="BH23">
        <v>0.40909498348970941</v>
      </c>
      <c r="BI23">
        <v>0.374839925221576</v>
      </c>
      <c r="BJ23">
        <v>0.43936227079291462</v>
      </c>
      <c r="BK23">
        <v>0.43185543751063538</v>
      </c>
      <c r="BL23">
        <v>0.44418520041554799</v>
      </c>
      <c r="BM23">
        <v>0.44235482702964801</v>
      </c>
      <c r="BN23">
        <v>0.38780324013722989</v>
      </c>
      <c r="BO23">
        <v>0.42443320455218309</v>
      </c>
      <c r="BP23">
        <v>0.43602526286323251</v>
      </c>
      <c r="BQ23">
        <v>0.43340229638693178</v>
      </c>
      <c r="BR23">
        <v>0.40679593651144258</v>
      </c>
      <c r="BS23">
        <v>0.456099083599942</v>
      </c>
      <c r="BT23">
        <v>0.26121419057339768</v>
      </c>
      <c r="BU23">
        <v>0.2290354397387441</v>
      </c>
      <c r="BV23">
        <v>0.1216786762971647</v>
      </c>
      <c r="BZ23">
        <v>0.14931983331295889</v>
      </c>
      <c r="CA23">
        <v>0.28066991008274039</v>
      </c>
      <c r="CB23">
        <v>0.38967299222642537</v>
      </c>
      <c r="CC23">
        <v>0.2044464359494495</v>
      </c>
      <c r="CD23">
        <v>0.27598279476927562</v>
      </c>
      <c r="CE23">
        <v>0.20059827207040751</v>
      </c>
      <c r="CF23">
        <v>0.1821385317841622</v>
      </c>
      <c r="CG23">
        <v>0.27349885187942791</v>
      </c>
      <c r="CH23">
        <v>0.45176487729541448</v>
      </c>
      <c r="CI23">
        <v>0.44552664582084278</v>
      </c>
      <c r="CJ23">
        <v>0.37053492305700853</v>
      </c>
      <c r="CK23">
        <v>0.33101674391773439</v>
      </c>
      <c r="CL23">
        <v>0.38449769301011449</v>
      </c>
      <c r="CM23">
        <v>0.36538724593779359</v>
      </c>
      <c r="CN23">
        <v>0.35436755252205931</v>
      </c>
      <c r="CO23">
        <v>0.38128440193048307</v>
      </c>
      <c r="CP23">
        <v>0.39409399916186388</v>
      </c>
      <c r="CQ23">
        <v>0.42953627208962081</v>
      </c>
      <c r="CR23">
        <v>0.39386129006305481</v>
      </c>
      <c r="CV23">
        <v>0.31467166820198239</v>
      </c>
      <c r="CW23">
        <v>0.41616279253411342</v>
      </c>
    </row>
    <row r="24" spans="1:101" x14ac:dyDescent="0.25">
      <c r="A24" t="s">
        <v>38</v>
      </c>
      <c r="C24">
        <v>0.35757790955723873</v>
      </c>
      <c r="D24">
        <v>0.2291306751106971</v>
      </c>
      <c r="E24">
        <v>0.29016000065527908</v>
      </c>
      <c r="F24">
        <v>0.3751153676446104</v>
      </c>
      <c r="G24">
        <v>0.28909317178523569</v>
      </c>
      <c r="H24">
        <v>0.1831151143580593</v>
      </c>
      <c r="I24">
        <v>0.37229468351448658</v>
      </c>
      <c r="J24">
        <v>0.41604803726284889</v>
      </c>
      <c r="K24">
        <v>0.37321326783046421</v>
      </c>
      <c r="L24">
        <v>0.41400810742862387</v>
      </c>
      <c r="M24">
        <v>0.16195303725369939</v>
      </c>
      <c r="N24">
        <v>0.16669416441421739</v>
      </c>
      <c r="O24">
        <v>0.2841148134012394</v>
      </c>
      <c r="P24">
        <v>0.36686636315218768</v>
      </c>
      <c r="Q24">
        <v>0.39635210945774418</v>
      </c>
      <c r="R24">
        <v>0.39634791399719221</v>
      </c>
      <c r="S24">
        <v>0.4249973471615659</v>
      </c>
      <c r="T24">
        <v>0.44802760654781171</v>
      </c>
      <c r="U24">
        <v>0.43504553881018537</v>
      </c>
      <c r="V24">
        <v>0.39571551642245578</v>
      </c>
      <c r="W24">
        <v>0.41206348508501622</v>
      </c>
      <c r="AA24">
        <v>0.33373604587054068</v>
      </c>
      <c r="AB24">
        <v>0.40108598034760851</v>
      </c>
      <c r="AC24">
        <v>0.34658622322351418</v>
      </c>
      <c r="AD24">
        <v>0.30864750866904422</v>
      </c>
      <c r="AE24">
        <v>0.44948093472149131</v>
      </c>
      <c r="AF24">
        <v>0.3832015700381371</v>
      </c>
      <c r="AG24">
        <v>0.33479584257983203</v>
      </c>
      <c r="AH24">
        <v>0.3452893964228535</v>
      </c>
      <c r="AI24">
        <v>0.43988715346892349</v>
      </c>
      <c r="AJ24">
        <v>0.40744239483700218</v>
      </c>
      <c r="AK24">
        <v>0.41805841304006358</v>
      </c>
      <c r="AL24">
        <v>0.39457953776768268</v>
      </c>
      <c r="AM24">
        <v>0.45450673548348619</v>
      </c>
      <c r="AN24">
        <v>0.39599122041289159</v>
      </c>
      <c r="AO24">
        <v>0.35599337635540629</v>
      </c>
      <c r="AP24">
        <v>0.38052078714993492</v>
      </c>
      <c r="AQ24">
        <v>0.46084036359088237</v>
      </c>
      <c r="AR24">
        <v>0.40721993707352871</v>
      </c>
      <c r="AS24">
        <v>0.2064023666443856</v>
      </c>
      <c r="AW24">
        <v>0.18197281878804389</v>
      </c>
      <c r="AX24">
        <v>0.40966907909243638</v>
      </c>
      <c r="BB24">
        <v>0.44258440607237243</v>
      </c>
      <c r="BC24">
        <v>0.33801154408537593</v>
      </c>
      <c r="BD24">
        <v>0.34318700704171851</v>
      </c>
      <c r="BE24">
        <v>0.405842360069471</v>
      </c>
      <c r="BF24">
        <v>0.4583467287145187</v>
      </c>
      <c r="BG24">
        <v>0.44166215080528731</v>
      </c>
      <c r="BH24">
        <v>0.45227775415523919</v>
      </c>
      <c r="BI24">
        <v>0.42161543724302852</v>
      </c>
      <c r="BJ24">
        <v>0.39718062787362868</v>
      </c>
      <c r="BK24">
        <v>0.42789440303455378</v>
      </c>
      <c r="BL24">
        <v>0.45254475137798528</v>
      </c>
      <c r="BM24">
        <v>0.43866595225082139</v>
      </c>
      <c r="BN24">
        <v>0.44003032633812528</v>
      </c>
      <c r="BO24">
        <v>0.43938502460327422</v>
      </c>
      <c r="BP24">
        <v>0.45275935233752879</v>
      </c>
      <c r="BQ24">
        <v>0.37717633954378688</v>
      </c>
      <c r="BR24">
        <v>0.32045426482288208</v>
      </c>
      <c r="BS24">
        <v>0.38055249426581189</v>
      </c>
      <c r="BT24">
        <v>0.44632117532598081</v>
      </c>
      <c r="BU24">
        <v>0.43344004515880102</v>
      </c>
      <c r="BV24">
        <v>0.44337787930026978</v>
      </c>
      <c r="BZ24">
        <v>0.44042752559274789</v>
      </c>
      <c r="CA24">
        <v>0.4478279999905575</v>
      </c>
      <c r="CB24">
        <v>0.45982262324963841</v>
      </c>
      <c r="CC24">
        <v>0.4422370390516086</v>
      </c>
      <c r="CD24">
        <v>0.30006380394561483</v>
      </c>
      <c r="CE24">
        <v>0.3092726282484517</v>
      </c>
      <c r="CF24">
        <v>0.36888093085224011</v>
      </c>
      <c r="CG24">
        <v>0.2393983780401677</v>
      </c>
      <c r="CH24">
        <v>0.40033733677264471</v>
      </c>
      <c r="CI24">
        <v>0.33033253119859968</v>
      </c>
      <c r="CJ24">
        <v>0.42568818102702538</v>
      </c>
      <c r="CK24">
        <v>0.27930510863433311</v>
      </c>
      <c r="CL24">
        <v>0.34120932077817118</v>
      </c>
      <c r="CM24">
        <v>0.40136675016651763</v>
      </c>
      <c r="CN24">
        <v>0.42791825912290737</v>
      </c>
      <c r="CO24">
        <v>0.41392217286371003</v>
      </c>
      <c r="CP24">
        <v>0.41098871371334728</v>
      </c>
      <c r="CQ24">
        <v>0.40862924276750101</v>
      </c>
      <c r="CR24">
        <v>0.40634067224017117</v>
      </c>
    </row>
    <row r="25" spans="1:101" x14ac:dyDescent="0.25">
      <c r="A25" t="s">
        <v>39</v>
      </c>
      <c r="C25">
        <v>0.42773359448775938</v>
      </c>
      <c r="D25">
        <v>8.5740826161112949E-2</v>
      </c>
      <c r="E25">
        <v>0.14635524863885799</v>
      </c>
      <c r="F25">
        <v>0.18422345768777881</v>
      </c>
      <c r="G25">
        <v>0.27231815956298439</v>
      </c>
      <c r="H25">
        <v>0.30420853057995167</v>
      </c>
      <c r="I25">
        <v>0.3282356337503578</v>
      </c>
      <c r="J25">
        <v>0.38244243631082331</v>
      </c>
      <c r="K25">
        <v>0.39612516945621928</v>
      </c>
      <c r="L25">
        <v>0.4207324201779723</v>
      </c>
      <c r="M25">
        <v>0.41705959084077598</v>
      </c>
      <c r="N25">
        <v>0.40075581878459748</v>
      </c>
      <c r="O25">
        <v>0.26911889523598159</v>
      </c>
      <c r="P25">
        <v>0.18374379421999271</v>
      </c>
      <c r="Q25">
        <v>0.1961417729994713</v>
      </c>
      <c r="R25">
        <v>0.32854051581728289</v>
      </c>
      <c r="S25">
        <v>0.29393956228228513</v>
      </c>
      <c r="T25">
        <v>0.38755365038373318</v>
      </c>
      <c r="U25">
        <v>0.1975511161783863</v>
      </c>
      <c r="V25">
        <v>0.15889897012949269</v>
      </c>
      <c r="W25">
        <v>0.10515002835235571</v>
      </c>
      <c r="AA25">
        <v>0.114345743680292</v>
      </c>
      <c r="AB25">
        <v>0.27525928188475601</v>
      </c>
      <c r="AC25">
        <v>0.39144089646785613</v>
      </c>
      <c r="AD25">
        <v>0.19653014874981489</v>
      </c>
      <c r="AE25">
        <v>0.1666465743713878</v>
      </c>
      <c r="AF25">
        <v>0.1033829272680664</v>
      </c>
      <c r="AG25">
        <v>0.27230528743628901</v>
      </c>
      <c r="AH25">
        <v>0.184838525390526</v>
      </c>
      <c r="AI25">
        <v>0.1311347078310498</v>
      </c>
      <c r="AJ25">
        <v>7.3260901472076215E-2</v>
      </c>
      <c r="AK25">
        <v>0.1007573405245306</v>
      </c>
      <c r="AL25">
        <v>0.35598550471057688</v>
      </c>
      <c r="AM25">
        <v>0.1164228048366833</v>
      </c>
      <c r="AN25">
        <v>8.6063196768329603E-2</v>
      </c>
      <c r="AO25">
        <v>0.37082098535279889</v>
      </c>
      <c r="AP25">
        <v>0.16821276119996131</v>
      </c>
      <c r="AQ25">
        <v>0.45372329952442031</v>
      </c>
      <c r="AR25">
        <v>0.45411071766088978</v>
      </c>
      <c r="AS25">
        <v>0.21821841063322031</v>
      </c>
      <c r="AW25">
        <v>0.13850229724068391</v>
      </c>
      <c r="AX25">
        <v>0.424804420909976</v>
      </c>
      <c r="BB25">
        <v>0.38145403904329489</v>
      </c>
      <c r="BC25">
        <v>0.13919868166467431</v>
      </c>
      <c r="BD25">
        <v>6.3164357321320974E-2</v>
      </c>
      <c r="BE25">
        <v>0.18345810074852589</v>
      </c>
      <c r="BF25">
        <v>0.34670505850188582</v>
      </c>
      <c r="BG25">
        <v>0.31978195810176258</v>
      </c>
      <c r="BH25">
        <v>0.28449133991107151</v>
      </c>
      <c r="BI25">
        <v>0.34642269488153871</v>
      </c>
      <c r="BJ25">
        <v>0.33434629766144408</v>
      </c>
      <c r="BK25">
        <v>0.33715223309343101</v>
      </c>
      <c r="BL25">
        <v>0.45239932598685001</v>
      </c>
      <c r="BM25">
        <v>0.43525292553267358</v>
      </c>
      <c r="BN25">
        <v>0.32253593636195088</v>
      </c>
      <c r="BO25">
        <v>0.36749023299028433</v>
      </c>
      <c r="BP25">
        <v>0.39817516482814852</v>
      </c>
      <c r="BQ25">
        <v>0.41158523392461471</v>
      </c>
      <c r="BR25">
        <v>0.42783419300662912</v>
      </c>
      <c r="BS25">
        <v>0.40932039823715061</v>
      </c>
      <c r="BT25">
        <v>0.43723584333710208</v>
      </c>
      <c r="BU25">
        <v>0.42326526925853331</v>
      </c>
      <c r="BV25">
        <v>0.22620654854572131</v>
      </c>
      <c r="BZ25">
        <v>0.30006936617093022</v>
      </c>
      <c r="CA25">
        <v>0.37499469446836592</v>
      </c>
      <c r="CB25">
        <v>0.41542922543319299</v>
      </c>
      <c r="CC25">
        <v>0.43818317311819288</v>
      </c>
      <c r="CD25">
        <v>0.37656088011940381</v>
      </c>
      <c r="CE25">
        <v>0.33614849469963232</v>
      </c>
      <c r="CF25">
        <v>0.37420555457830429</v>
      </c>
      <c r="CG25">
        <v>0.42800765457031331</v>
      </c>
      <c r="CH25">
        <v>0.36075471788114372</v>
      </c>
      <c r="CI25">
        <v>0.2007745398162108</v>
      </c>
      <c r="CJ25">
        <v>0.37168043769120501</v>
      </c>
      <c r="CK25">
        <v>0.4190699692321766</v>
      </c>
      <c r="CL25">
        <v>0.30970201177381901</v>
      </c>
      <c r="CM25">
        <v>0.41424150250803687</v>
      </c>
      <c r="CN25">
        <v>0.3520130761335869</v>
      </c>
      <c r="CO25">
        <v>0.30457048088293842</v>
      </c>
      <c r="CP25">
        <v>0.38384481085737082</v>
      </c>
      <c r="CQ25">
        <v>0.37296713702251783</v>
      </c>
      <c r="CR25">
        <v>0.41938009233325818</v>
      </c>
    </row>
    <row r="26" spans="1:101" x14ac:dyDescent="0.25">
      <c r="A26" t="s">
        <v>40</v>
      </c>
      <c r="C26">
        <v>0.43371439131460943</v>
      </c>
      <c r="D26">
        <v>0.3707895375869108</v>
      </c>
      <c r="E26">
        <v>0.3576448575552596</v>
      </c>
      <c r="F26">
        <v>0.33382417966680189</v>
      </c>
      <c r="G26">
        <v>0.39585599911053848</v>
      </c>
      <c r="H26">
        <v>0.45292369447038872</v>
      </c>
      <c r="I26">
        <v>0.4052899850887175</v>
      </c>
      <c r="J26">
        <v>0.46523343010599411</v>
      </c>
      <c r="K26">
        <v>0.45041244041679812</v>
      </c>
      <c r="L26">
        <v>0.42111804989785989</v>
      </c>
      <c r="M26">
        <v>0.44496744812332623</v>
      </c>
      <c r="N26">
        <v>0.42163550500902203</v>
      </c>
      <c r="O26">
        <v>0.34550063077052978</v>
      </c>
      <c r="P26">
        <v>0.33972326986172768</v>
      </c>
      <c r="Q26">
        <v>0.40053320159653188</v>
      </c>
      <c r="R26">
        <v>0.431074663544186</v>
      </c>
      <c r="S26">
        <v>0.35140093254128019</v>
      </c>
      <c r="T26">
        <v>0.42447033827103758</v>
      </c>
      <c r="U26">
        <v>0.32978793986313099</v>
      </c>
      <c r="V26">
        <v>0.32091692873471561</v>
      </c>
      <c r="W26">
        <v>0.42375545704755763</v>
      </c>
      <c r="AA26">
        <v>0.38491078618137281</v>
      </c>
      <c r="AB26">
        <v>0.28940607413234021</v>
      </c>
      <c r="AC26">
        <v>0.44451854464111518</v>
      </c>
      <c r="AD26">
        <v>0.41425037084574778</v>
      </c>
      <c r="AE26">
        <v>0.36981905031367651</v>
      </c>
      <c r="AF26">
        <v>0.38604099900827848</v>
      </c>
      <c r="AG26">
        <v>0.39495994503872361</v>
      </c>
      <c r="AH26">
        <v>0.30051336314690802</v>
      </c>
      <c r="AI26">
        <v>0.40437714449000328</v>
      </c>
      <c r="AJ26">
        <v>0.31982417007018932</v>
      </c>
      <c r="AK26">
        <v>0.35995267053701729</v>
      </c>
      <c r="AL26">
        <v>0.3965467720359146</v>
      </c>
      <c r="AM26">
        <v>0.31975948100014701</v>
      </c>
      <c r="AN26">
        <v>0.32502886151924959</v>
      </c>
      <c r="AO26">
        <v>0.36665649700423691</v>
      </c>
      <c r="AP26">
        <v>0.35162852292301883</v>
      </c>
      <c r="AQ26">
        <v>0.42094995237873711</v>
      </c>
      <c r="AR26">
        <v>0.29817936844591358</v>
      </c>
      <c r="AS26">
        <v>0.32186623418209592</v>
      </c>
      <c r="AW26">
        <v>0.29864047241433189</v>
      </c>
      <c r="AX26">
        <v>0.43659281342635831</v>
      </c>
      <c r="BB26">
        <v>0.37249838396947388</v>
      </c>
      <c r="BC26">
        <v>0.37070352826074648</v>
      </c>
      <c r="BD26">
        <v>0.3543727811163549</v>
      </c>
      <c r="BE26">
        <v>0.35987517334955438</v>
      </c>
      <c r="BF26">
        <v>0.41005071584734681</v>
      </c>
      <c r="BG26">
        <v>0.37720836445791928</v>
      </c>
      <c r="BH26">
        <v>0.36708308654548888</v>
      </c>
      <c r="BI26">
        <v>0.36314779298167787</v>
      </c>
      <c r="BJ26">
        <v>0.42533731979344641</v>
      </c>
      <c r="BK26">
        <v>0.42690068981419782</v>
      </c>
      <c r="BL26">
        <v>0.26147548309181101</v>
      </c>
      <c r="BM26">
        <v>0.41939464608603572</v>
      </c>
      <c r="BN26">
        <v>0.41569316833184899</v>
      </c>
      <c r="BO26">
        <v>0.43977898590191922</v>
      </c>
      <c r="BP26">
        <v>0.41279921913128709</v>
      </c>
      <c r="BQ26">
        <v>0.43398265393246771</v>
      </c>
      <c r="BR26">
        <v>0.32517139731182498</v>
      </c>
      <c r="BS26">
        <v>0.44725162545685371</v>
      </c>
      <c r="BT26">
        <v>0.37895814455565252</v>
      </c>
      <c r="BU26">
        <v>0.35588977563416768</v>
      </c>
      <c r="BV26">
        <v>0.29001647727089408</v>
      </c>
      <c r="BZ26">
        <v>0.33911037342083211</v>
      </c>
      <c r="CA26">
        <v>0.46047728719020897</v>
      </c>
      <c r="CB26">
        <v>0.42030911612065841</v>
      </c>
      <c r="CC26">
        <v>0.39850986813237183</v>
      </c>
      <c r="CD26">
        <v>0.3775483058661756</v>
      </c>
      <c r="CE26">
        <v>0.46228495046947182</v>
      </c>
      <c r="CF26">
        <v>0.38960797332059238</v>
      </c>
      <c r="CG26">
        <v>0.3605412411010836</v>
      </c>
      <c r="CH26">
        <v>0.43713242811686398</v>
      </c>
      <c r="CI26">
        <v>0.35615217505004382</v>
      </c>
      <c r="CJ26">
        <v>0.38117519362586</v>
      </c>
      <c r="CK26">
        <v>0.35886386056893538</v>
      </c>
      <c r="CL26">
        <v>0.47345577247060378</v>
      </c>
      <c r="CM26">
        <v>0.38735125830481171</v>
      </c>
      <c r="CN26">
        <v>0.32641703413691792</v>
      </c>
      <c r="CO26">
        <v>0.4061457330003041</v>
      </c>
      <c r="CP26">
        <v>0.45806231174057632</v>
      </c>
      <c r="CQ26">
        <v>0.370086099460538</v>
      </c>
      <c r="CR26">
        <v>0.36515072971292162</v>
      </c>
    </row>
    <row r="27" spans="1:101" x14ac:dyDescent="0.25">
      <c r="A27" t="s">
        <v>41</v>
      </c>
      <c r="C27">
        <v>0.42770832660811231</v>
      </c>
      <c r="D27">
        <v>0.14385440676411981</v>
      </c>
      <c r="E27">
        <v>8.0332425674076224E-2</v>
      </c>
      <c r="F27">
        <v>0.1295789266546159</v>
      </c>
      <c r="G27">
        <v>0.39287764036542522</v>
      </c>
      <c r="H27">
        <v>0.19130080850573489</v>
      </c>
      <c r="I27">
        <v>0.38712424301947029</v>
      </c>
      <c r="J27">
        <v>8.9439447494244886E-2</v>
      </c>
      <c r="K27">
        <v>0.39362336844873858</v>
      </c>
      <c r="L27">
        <v>0.34251099789815942</v>
      </c>
      <c r="M27">
        <v>0.33276715524042971</v>
      </c>
      <c r="N27">
        <v>0.34816974471986661</v>
      </c>
      <c r="O27">
        <v>0.38368013563328918</v>
      </c>
      <c r="P27">
        <v>0.40354923283484168</v>
      </c>
      <c r="Q27">
        <v>0.43685190662656442</v>
      </c>
      <c r="R27">
        <v>0.3112708038424708</v>
      </c>
      <c r="S27">
        <v>0.31296695908496103</v>
      </c>
      <c r="T27">
        <v>0.16249533791875639</v>
      </c>
      <c r="U27">
        <v>0.38217536966552768</v>
      </c>
      <c r="V27">
        <v>0.23409184398733321</v>
      </c>
      <c r="W27">
        <v>0.21060316518876401</v>
      </c>
      <c r="AA27">
        <v>7.9641616687220432E-2</v>
      </c>
      <c r="AB27">
        <v>0.17104326256290789</v>
      </c>
      <c r="AC27">
        <v>0.33217688120571659</v>
      </c>
      <c r="AD27">
        <v>0.29047355317536949</v>
      </c>
      <c r="AE27">
        <v>0.3722293462950319</v>
      </c>
      <c r="AF27">
        <v>0.36816300850371281</v>
      </c>
      <c r="AG27">
        <v>0.37903869618513147</v>
      </c>
      <c r="AH27">
        <v>0.32089797006549459</v>
      </c>
      <c r="AI27">
        <v>0.41272723586445581</v>
      </c>
      <c r="AJ27">
        <v>0.29787365360231211</v>
      </c>
      <c r="AK27">
        <v>0.32427804114592318</v>
      </c>
      <c r="AL27">
        <v>0.1196573901718562</v>
      </c>
      <c r="AM27">
        <v>0.1994987561262217</v>
      </c>
      <c r="AN27">
        <v>0.2109602991059906</v>
      </c>
      <c r="AO27">
        <v>0.2358490576292272</v>
      </c>
      <c r="AP27">
        <v>0.32173790245097522</v>
      </c>
      <c r="AQ27">
        <v>0.38236013874472169</v>
      </c>
      <c r="AR27">
        <v>0.39139369950149872</v>
      </c>
      <c r="AS27">
        <v>0.38104627652684769</v>
      </c>
      <c r="AW27">
        <v>0.24314490075960521</v>
      </c>
      <c r="AX27">
        <v>0.40818487815387888</v>
      </c>
      <c r="BB27">
        <v>0.44954906747333689</v>
      </c>
      <c r="BC27">
        <v>0.19523223598289399</v>
      </c>
      <c r="BD27">
        <v>0.1923953959199329</v>
      </c>
      <c r="BE27">
        <v>0.32139982769310987</v>
      </c>
      <c r="BF27">
        <v>0.33851204515500333</v>
      </c>
      <c r="BG27">
        <v>0.32124271729934722</v>
      </c>
      <c r="BH27">
        <v>0.35449054526512969</v>
      </c>
      <c r="BI27">
        <v>0.44249175831844351</v>
      </c>
      <c r="BJ27">
        <v>0.44996547090368871</v>
      </c>
      <c r="BK27">
        <v>0.29957602642692621</v>
      </c>
      <c r="BL27">
        <v>0.31780625610429081</v>
      </c>
      <c r="BM27">
        <v>0.4330679728015403</v>
      </c>
      <c r="BN27">
        <v>0.43330084417000653</v>
      </c>
      <c r="BO27">
        <v>0.23764723236061441</v>
      </c>
      <c r="BP27">
        <v>0.36562516818358048</v>
      </c>
      <c r="BQ27">
        <v>0.31462181586994092</v>
      </c>
      <c r="BR27">
        <v>0.40269458296814298</v>
      </c>
      <c r="BS27">
        <v>0.38142031091665191</v>
      </c>
      <c r="BT27">
        <v>0.37432014298470168</v>
      </c>
      <c r="BU27">
        <v>0.31026903303211678</v>
      </c>
      <c r="BV27">
        <v>0.30870832143711552</v>
      </c>
      <c r="BZ27">
        <v>0.27858144073630547</v>
      </c>
      <c r="CA27">
        <v>0.13346490150217119</v>
      </c>
      <c r="CB27">
        <v>0.17454500847892099</v>
      </c>
      <c r="CC27">
        <v>0.29645803398239412</v>
      </c>
      <c r="CD27">
        <v>0.36630212686142671</v>
      </c>
      <c r="CE27">
        <v>0.20455002273226111</v>
      </c>
      <c r="CF27">
        <v>0.2939082562888562</v>
      </c>
      <c r="CG27">
        <v>0.38281104552762768</v>
      </c>
      <c r="CH27">
        <v>0.3916767146142871</v>
      </c>
      <c r="CI27">
        <v>0.26331654060549131</v>
      </c>
      <c r="CJ27">
        <v>0.41734935654229111</v>
      </c>
      <c r="CK27">
        <v>0.25734195889786993</v>
      </c>
      <c r="CL27">
        <v>0.1260018653681548</v>
      </c>
      <c r="CM27">
        <v>0.42771140723817819</v>
      </c>
      <c r="CN27">
        <v>0.45212307762396797</v>
      </c>
      <c r="CO27">
        <v>0.42118932384422508</v>
      </c>
      <c r="CP27">
        <v>0.27232250975123312</v>
      </c>
      <c r="CQ27">
        <v>0.22450842158511841</v>
      </c>
      <c r="CR27">
        <v>0.33803137348262069</v>
      </c>
    </row>
    <row r="28" spans="1:101" x14ac:dyDescent="0.25">
      <c r="A28" t="s">
        <v>42</v>
      </c>
      <c r="C28">
        <v>0.40813043977693531</v>
      </c>
      <c r="D28">
        <v>0.1050517753401664</v>
      </c>
      <c r="E28">
        <v>0.10020164552543449</v>
      </c>
      <c r="F28">
        <v>0.20904992569122799</v>
      </c>
      <c r="G28">
        <v>0.33415727144160728</v>
      </c>
      <c r="H28">
        <v>0.39514041215625267</v>
      </c>
      <c r="I28">
        <v>0.44814108822467741</v>
      </c>
      <c r="J28">
        <v>0.39969841173338899</v>
      </c>
      <c r="K28">
        <v>0.41489702017455699</v>
      </c>
      <c r="L28">
        <v>0.37548179369658152</v>
      </c>
      <c r="M28">
        <v>0.37936483302177643</v>
      </c>
      <c r="N28">
        <v>0.37704285200390619</v>
      </c>
      <c r="O28">
        <v>0.34432308711185139</v>
      </c>
      <c r="P28">
        <v>0.39037717047438442</v>
      </c>
      <c r="Q28">
        <v>0.4251703574682269</v>
      </c>
      <c r="R28">
        <v>0.2421857262515334</v>
      </c>
      <c r="S28">
        <v>0.31493167891825358</v>
      </c>
      <c r="T28">
        <v>0.43310790165105051</v>
      </c>
      <c r="U28">
        <v>0.35768106970999031</v>
      </c>
      <c r="V28">
        <v>0.34871854610169872</v>
      </c>
      <c r="W28">
        <v>0.1970949807322358</v>
      </c>
      <c r="AA28">
        <v>0.18045044502479421</v>
      </c>
      <c r="AB28">
        <v>0.24028187267573911</v>
      </c>
      <c r="AC28">
        <v>0.12096788757791679</v>
      </c>
      <c r="AD28">
        <v>0.15888856503667431</v>
      </c>
      <c r="AE28">
        <v>0.40257805990012718</v>
      </c>
      <c r="AF28">
        <v>0.23380288137841129</v>
      </c>
      <c r="AG28">
        <v>0.2406611481034735</v>
      </c>
      <c r="AH28">
        <v>0.32485654240739847</v>
      </c>
      <c r="AI28">
        <v>0.34939482870588201</v>
      </c>
      <c r="AJ28">
        <v>0.270679986864649</v>
      </c>
      <c r="AK28">
        <v>0.34100165395263321</v>
      </c>
      <c r="AL28">
        <v>0.23634599444379839</v>
      </c>
      <c r="AM28">
        <v>0.31074245727943961</v>
      </c>
      <c r="AN28">
        <v>0.28539369854997437</v>
      </c>
      <c r="AO28">
        <v>0.38146910035182202</v>
      </c>
      <c r="AP28">
        <v>0.35782972918330791</v>
      </c>
      <c r="AQ28">
        <v>0.42987640395096283</v>
      </c>
      <c r="AR28">
        <v>0.39635937124185228</v>
      </c>
      <c r="AS28">
        <v>0.26941361638664307</v>
      </c>
      <c r="AW28">
        <v>0.20860317200588599</v>
      </c>
      <c r="AX28">
        <v>0.41987808514772701</v>
      </c>
    </row>
    <row r="29" spans="1:101" x14ac:dyDescent="0.25">
      <c r="A29" t="s">
        <v>43</v>
      </c>
      <c r="BB29">
        <v>0.43058286910735871</v>
      </c>
      <c r="BC29">
        <v>0.1936358520703329</v>
      </c>
      <c r="BD29">
        <v>0.2120895003463287</v>
      </c>
      <c r="BE29">
        <v>0.43616432690933882</v>
      </c>
      <c r="BF29">
        <v>0.43025966988119813</v>
      </c>
      <c r="BG29">
        <v>0.4403739171434658</v>
      </c>
      <c r="BH29">
        <v>0.44190872502430811</v>
      </c>
      <c r="BI29">
        <v>0.44058001337989122</v>
      </c>
      <c r="BJ29">
        <v>0.43270483323573428</v>
      </c>
      <c r="BK29">
        <v>0.44346162900311131</v>
      </c>
      <c r="BL29">
        <v>0.44446858778081649</v>
      </c>
      <c r="BM29">
        <v>0.42882772176556438</v>
      </c>
      <c r="BN29">
        <v>0.44132871987577471</v>
      </c>
      <c r="BO29">
        <v>0.43740357139415109</v>
      </c>
      <c r="BP29">
        <v>0.26534123817517102</v>
      </c>
      <c r="BQ29">
        <v>0.33073402457263618</v>
      </c>
      <c r="BR29">
        <v>0.44271176376681531</v>
      </c>
      <c r="BS29">
        <v>0.24517299449012731</v>
      </c>
      <c r="BT29">
        <v>0.29019413362344482</v>
      </c>
      <c r="BU29">
        <v>0.26230520026335219</v>
      </c>
      <c r="BV29">
        <v>0.2195076262391831</v>
      </c>
      <c r="BZ29">
        <v>0.23163413144693279</v>
      </c>
      <c r="CA29">
        <v>0.37228306246221687</v>
      </c>
      <c r="CB29">
        <v>0.31823195568949741</v>
      </c>
      <c r="CC29">
        <v>0.20996373545879601</v>
      </c>
      <c r="CD29">
        <v>0.21659666121762339</v>
      </c>
      <c r="CE29">
        <v>0.27086300702521598</v>
      </c>
      <c r="CF29">
        <v>0.34108767470318319</v>
      </c>
      <c r="CG29">
        <v>0.32725936780192388</v>
      </c>
      <c r="CH29">
        <v>0.39559833173582359</v>
      </c>
      <c r="CI29">
        <v>0.43758234788417899</v>
      </c>
      <c r="CJ29">
        <v>0.42790275952903151</v>
      </c>
      <c r="CK29">
        <v>0.44256992991506511</v>
      </c>
      <c r="CL29">
        <v>0.42663950246039672</v>
      </c>
      <c r="CM29">
        <v>0.40617745849376002</v>
      </c>
      <c r="CN29">
        <v>0.37981990849713743</v>
      </c>
      <c r="CO29">
        <v>0.36535145655710582</v>
      </c>
      <c r="CP29">
        <v>0.30725296969830668</v>
      </c>
      <c r="CQ29">
        <v>0.39357771317504758</v>
      </c>
      <c r="CR29">
        <v>0.36313734528022679</v>
      </c>
    </row>
    <row r="30" spans="1:101" x14ac:dyDescent="0.25">
      <c r="A30" t="s">
        <v>44</v>
      </c>
      <c r="C30">
        <v>0.33929013021173332</v>
      </c>
      <c r="D30">
        <v>1.536958527833835E-2</v>
      </c>
      <c r="E30">
        <v>8.4944200349505485E-3</v>
      </c>
      <c r="F30">
        <v>0.30500313836002518</v>
      </c>
      <c r="G30">
        <v>0.300002891945581</v>
      </c>
      <c r="H30">
        <v>0.2559449420740843</v>
      </c>
      <c r="I30">
        <v>0.29394172995309392</v>
      </c>
      <c r="J30">
        <v>0.35069931933194659</v>
      </c>
      <c r="K30">
        <v>0.36376143274268857</v>
      </c>
      <c r="L30">
        <v>0.39091272409985361</v>
      </c>
      <c r="M30">
        <v>0.44821014465254122</v>
      </c>
      <c r="N30">
        <v>0.44536361156162169</v>
      </c>
      <c r="O30">
        <v>0.3294519135041642</v>
      </c>
      <c r="P30">
        <v>0.33757671391524002</v>
      </c>
      <c r="Q30">
        <v>0.35406761158216821</v>
      </c>
      <c r="R30">
        <v>0.30374824381334709</v>
      </c>
      <c r="S30">
        <v>0.36224270689638749</v>
      </c>
      <c r="T30">
        <v>0.38666768370259458</v>
      </c>
      <c r="U30">
        <v>0.19468285392737511</v>
      </c>
      <c r="V30">
        <v>0.25048867160923222</v>
      </c>
      <c r="W30">
        <v>0.29729817086901938</v>
      </c>
      <c r="AA30">
        <v>0.26472430682905002</v>
      </c>
      <c r="AB30">
        <v>0.31509704755490181</v>
      </c>
      <c r="AC30">
        <v>0.39365227970459821</v>
      </c>
      <c r="AD30">
        <v>6.7177195402434622E-2</v>
      </c>
      <c r="AE30">
        <v>2.9674875874882899E-2</v>
      </c>
      <c r="AF30">
        <v>8.373373110416793E-2</v>
      </c>
      <c r="AG30">
        <v>0.3299578740808477</v>
      </c>
      <c r="AH30">
        <v>0.41493686967437737</v>
      </c>
      <c r="AI30">
        <v>0.43944700640679002</v>
      </c>
      <c r="AJ30">
        <v>0.37861990454996908</v>
      </c>
      <c r="AK30">
        <v>0.40417204991869737</v>
      </c>
      <c r="AL30">
        <v>0.38009161770203848</v>
      </c>
      <c r="AM30">
        <v>0.4668830866920497</v>
      </c>
      <c r="AN30">
        <v>0.34187380658200389</v>
      </c>
      <c r="AO30">
        <v>0.19411304263892071</v>
      </c>
      <c r="AP30">
        <v>0.23865686846270931</v>
      </c>
      <c r="AQ30">
        <v>0.27163027631446429</v>
      </c>
      <c r="AR30">
        <v>0.14394812020313771</v>
      </c>
      <c r="AS30">
        <v>5.2257720159489887E-3</v>
      </c>
      <c r="AW30">
        <v>4.6872404447508408E-3</v>
      </c>
      <c r="AX30">
        <v>0.38187164575613691</v>
      </c>
      <c r="BB30">
        <v>0.3151778139736891</v>
      </c>
      <c r="BC30">
        <v>9.0939530564208296E-2</v>
      </c>
      <c r="BD30">
        <v>2.3928072525401089E-2</v>
      </c>
      <c r="BE30">
        <v>0.135609950543258</v>
      </c>
      <c r="BF30">
        <v>0.40711928963457528</v>
      </c>
      <c r="BG30">
        <v>0.4208809537205494</v>
      </c>
      <c r="BH30">
        <v>5.974275273202502E-2</v>
      </c>
      <c r="BI30">
        <v>9.4087122889919689E-2</v>
      </c>
      <c r="BJ30">
        <v>0.36214159045276861</v>
      </c>
      <c r="BK30">
        <v>0.33162877823900011</v>
      </c>
      <c r="BL30">
        <v>0.40259420459068468</v>
      </c>
      <c r="BM30">
        <v>0.37685488596966848</v>
      </c>
      <c r="BN30">
        <v>0.45359460392354528</v>
      </c>
      <c r="BO30">
        <v>0.4113138026090109</v>
      </c>
      <c r="BP30">
        <v>0.13622469656710051</v>
      </c>
      <c r="BQ30">
        <v>0.20202982244066089</v>
      </c>
      <c r="BR30">
        <v>0.33387014036569468</v>
      </c>
      <c r="BS30">
        <v>0.29067084123221498</v>
      </c>
      <c r="BT30">
        <v>0.25191113466058851</v>
      </c>
      <c r="BU30">
        <v>0.27678076187096451</v>
      </c>
      <c r="BV30">
        <v>1.7024488781001931E-2</v>
      </c>
      <c r="BZ30">
        <v>3.7470576439933727E-2</v>
      </c>
      <c r="CA30">
        <v>0.41159835768072628</v>
      </c>
      <c r="CB30">
        <v>0.41819376458133217</v>
      </c>
      <c r="CC30">
        <v>0.38079730640529619</v>
      </c>
      <c r="CD30">
        <v>0.38253878717291873</v>
      </c>
      <c r="CE30">
        <v>0.39460188055281997</v>
      </c>
      <c r="CF30">
        <v>0.43828392355283852</v>
      </c>
      <c r="CG30">
        <v>0.2371520818141494</v>
      </c>
      <c r="CH30">
        <v>0.28338852822873151</v>
      </c>
      <c r="CI30">
        <v>0.26294265277682322</v>
      </c>
      <c r="CJ30">
        <v>0.31719774089752423</v>
      </c>
      <c r="CK30">
        <v>0.31619468683346669</v>
      </c>
      <c r="CL30">
        <v>0.40019432398325361</v>
      </c>
      <c r="CM30">
        <v>0.40377789657041208</v>
      </c>
      <c r="CN30">
        <v>0.32449950121679222</v>
      </c>
      <c r="CO30">
        <v>0.23251683974910281</v>
      </c>
      <c r="CP30">
        <v>0.31139191091386043</v>
      </c>
      <c r="CQ30">
        <v>0.21097710424906899</v>
      </c>
      <c r="CR30">
        <v>0.44275132615255558</v>
      </c>
    </row>
    <row r="31" spans="1:101" x14ac:dyDescent="0.25">
      <c r="A31" t="s">
        <v>45</v>
      </c>
      <c r="C31">
        <v>0.33751458422735242</v>
      </c>
      <c r="D31">
        <v>0.25652273843138662</v>
      </c>
      <c r="E31">
        <v>0.28282930330671069</v>
      </c>
      <c r="F31">
        <v>0.3026027784258481</v>
      </c>
      <c r="G31">
        <v>0.2695014380692799</v>
      </c>
      <c r="H31">
        <v>0.35571802455131513</v>
      </c>
      <c r="I31">
        <v>0.36248470182091258</v>
      </c>
      <c r="J31">
        <v>0.34849335660988928</v>
      </c>
      <c r="K31">
        <v>0.45203840787025679</v>
      </c>
      <c r="L31">
        <v>0.34551406360907277</v>
      </c>
      <c r="M31">
        <v>0.39062927536526149</v>
      </c>
      <c r="N31">
        <v>0.377923925311485</v>
      </c>
      <c r="O31">
        <v>0.42754735044284481</v>
      </c>
      <c r="P31">
        <v>0.27133633853982442</v>
      </c>
      <c r="Q31">
        <v>0.29006956310127369</v>
      </c>
      <c r="R31">
        <v>0.4005645373179767</v>
      </c>
      <c r="S31">
        <v>0.37985213235468362</v>
      </c>
      <c r="T31">
        <v>0.34362549511038509</v>
      </c>
      <c r="U31">
        <v>0.35378092809059197</v>
      </c>
      <c r="V31">
        <v>0.37396358459915402</v>
      </c>
      <c r="W31">
        <v>0.25513747842797863</v>
      </c>
      <c r="AA31">
        <v>0.13583123109143719</v>
      </c>
      <c r="AB31">
        <v>0.185145584663827</v>
      </c>
      <c r="AC31">
        <v>0.38241954371595088</v>
      </c>
      <c r="AD31">
        <v>0.2941802829186615</v>
      </c>
      <c r="AE31">
        <v>0.31904434155170269</v>
      </c>
      <c r="AF31">
        <v>0.43205003400543279</v>
      </c>
      <c r="AG31">
        <v>0.1507358638726333</v>
      </c>
      <c r="AH31">
        <v>0.20732017620804091</v>
      </c>
      <c r="AI31">
        <v>0.44007654398406498</v>
      </c>
      <c r="AJ31">
        <v>0.33777857838755471</v>
      </c>
      <c r="AK31">
        <v>0.34013950268633392</v>
      </c>
      <c r="AL31">
        <v>0.29014594371817359</v>
      </c>
      <c r="AM31">
        <v>0.32949569104856419</v>
      </c>
      <c r="AN31">
        <v>0.28997865989410693</v>
      </c>
      <c r="AO31">
        <v>0.40187047621583749</v>
      </c>
      <c r="AP31">
        <v>0.34581434659497212</v>
      </c>
      <c r="AQ31">
        <v>0.22867952881255649</v>
      </c>
      <c r="AR31">
        <v>0.2403581243581735</v>
      </c>
      <c r="AS31">
        <v>0.3331366589919606</v>
      </c>
      <c r="AW31">
        <v>0.33113376286853002</v>
      </c>
      <c r="AX31">
        <v>0.43081808745684791</v>
      </c>
      <c r="BB31">
        <v>0.2701433467650074</v>
      </c>
      <c r="BC31">
        <v>0.23954228380918599</v>
      </c>
      <c r="BD31">
        <v>0.28300395581317839</v>
      </c>
      <c r="BE31">
        <v>0.24070880741549311</v>
      </c>
      <c r="BF31">
        <v>0.35611855889748462</v>
      </c>
      <c r="BG31">
        <v>0.32942564852106848</v>
      </c>
      <c r="BH31">
        <v>0.43832513174282373</v>
      </c>
      <c r="BI31">
        <v>0.44199375363449173</v>
      </c>
      <c r="BJ31">
        <v>0.43072289356222848</v>
      </c>
      <c r="BK31">
        <v>0.344669146273959</v>
      </c>
      <c r="BL31">
        <v>0.35120331292233681</v>
      </c>
      <c r="BM31">
        <v>0.32765527037343661</v>
      </c>
      <c r="BN31">
        <v>0.36404517551268678</v>
      </c>
      <c r="BO31">
        <v>0.41966795779720723</v>
      </c>
      <c r="BP31">
        <v>0.46353445198445592</v>
      </c>
      <c r="BQ31">
        <v>0.40446157200123561</v>
      </c>
      <c r="BR31">
        <v>0.43952012295449389</v>
      </c>
      <c r="BS31">
        <v>0.29292952245834442</v>
      </c>
      <c r="BT31">
        <v>0.32300147544583041</v>
      </c>
      <c r="BU31">
        <v>0.33279412512078838</v>
      </c>
      <c r="BV31">
        <v>0.17603960427677759</v>
      </c>
      <c r="BZ31">
        <v>0.23103294799692639</v>
      </c>
      <c r="CA31">
        <v>0.33092389307527009</v>
      </c>
      <c r="CB31">
        <v>0.36575043699957299</v>
      </c>
      <c r="CC31">
        <v>0.40536389364749909</v>
      </c>
      <c r="CD31">
        <v>0.40961533987093468</v>
      </c>
      <c r="CE31">
        <v>0.33311514363811651</v>
      </c>
      <c r="CF31">
        <v>0.27541860251953421</v>
      </c>
      <c r="CG31">
        <v>0.30969999925871661</v>
      </c>
      <c r="CH31">
        <v>0.46068052256788372</v>
      </c>
      <c r="CI31">
        <v>0.38937975811829839</v>
      </c>
      <c r="CJ31">
        <v>0.36020998588408448</v>
      </c>
      <c r="CK31">
        <v>0.3210991042867592</v>
      </c>
      <c r="CL31">
        <v>0.30327055209271481</v>
      </c>
      <c r="CM31">
        <v>0.37414548973950068</v>
      </c>
      <c r="CN31">
        <v>0.159452335183948</v>
      </c>
      <c r="CO31">
        <v>0.15599737539181849</v>
      </c>
      <c r="CP31">
        <v>0.33111721544971129</v>
      </c>
      <c r="CQ31">
        <v>0.28320751486388629</v>
      </c>
      <c r="CR31">
        <v>0.35196864928344229</v>
      </c>
    </row>
    <row r="32" spans="1:101" x14ac:dyDescent="0.25">
      <c r="A32" t="s">
        <v>46</v>
      </c>
      <c r="BB32">
        <v>0.43154121907717669</v>
      </c>
      <c r="BC32">
        <v>0.32212434709341969</v>
      </c>
      <c r="BD32">
        <v>0.38575809948797241</v>
      </c>
      <c r="BE32">
        <v>0.43074050640883399</v>
      </c>
      <c r="BF32">
        <v>0.41561615846662803</v>
      </c>
      <c r="BG32">
        <v>0.44020429078661089</v>
      </c>
      <c r="BH32">
        <v>0.4032425027587821</v>
      </c>
      <c r="BI32">
        <v>0.42911833453682291</v>
      </c>
      <c r="BJ32">
        <v>0.43521062844277342</v>
      </c>
      <c r="BK32">
        <v>0.44347421038764823</v>
      </c>
      <c r="BL32">
        <v>0.2992389108935109</v>
      </c>
      <c r="BM32">
        <v>0.42845625983818819</v>
      </c>
      <c r="BN32">
        <v>0.36092615271864109</v>
      </c>
      <c r="BO32">
        <v>0.42314752446767989</v>
      </c>
      <c r="BP32">
        <v>0.42326521205689011</v>
      </c>
      <c r="BQ32">
        <v>0.43722679427853361</v>
      </c>
      <c r="BR32">
        <v>0.43258931658008859</v>
      </c>
      <c r="BS32">
        <v>0.440945344197188</v>
      </c>
      <c r="BT32">
        <v>0.44496789168691753</v>
      </c>
      <c r="BU32">
        <v>0.29652712897969258</v>
      </c>
      <c r="BV32">
        <v>0.30469137085562931</v>
      </c>
      <c r="BZ32">
        <v>0.34997326226588898</v>
      </c>
      <c r="CA32">
        <v>0.43814835221104331</v>
      </c>
      <c r="CB32">
        <v>0.44961139970483133</v>
      </c>
      <c r="CC32">
        <v>0.32288887986375581</v>
      </c>
      <c r="CD32">
        <v>0.23973263896375871</v>
      </c>
      <c r="CE32">
        <v>0.34384929845051487</v>
      </c>
      <c r="CF32">
        <v>0.19687259012505351</v>
      </c>
      <c r="CG32">
        <v>0.30795031761126912</v>
      </c>
      <c r="CH32">
        <v>0.3257050971195104</v>
      </c>
      <c r="CI32">
        <v>0.38131460348411828</v>
      </c>
      <c r="CJ32">
        <v>0.38462495272859931</v>
      </c>
      <c r="CK32">
        <v>0.32654826854537439</v>
      </c>
      <c r="CL32">
        <v>0.43970664814895682</v>
      </c>
      <c r="CM32">
        <v>0.40318704159746549</v>
      </c>
      <c r="CN32">
        <v>0.32457682844192981</v>
      </c>
      <c r="CO32">
        <v>0.37264327750616588</v>
      </c>
      <c r="CP32">
        <v>0.1162357968548363</v>
      </c>
      <c r="CQ32">
        <v>0.2237143344109655</v>
      </c>
      <c r="CR32">
        <v>0.31951909686502089</v>
      </c>
    </row>
    <row r="33" spans="1:101" x14ac:dyDescent="0.25">
      <c r="A33" t="s">
        <v>47</v>
      </c>
      <c r="C33">
        <v>0.44895773084856411</v>
      </c>
      <c r="D33">
        <v>0.23433443081743691</v>
      </c>
      <c r="E33">
        <v>0.30920527357653049</v>
      </c>
      <c r="F33">
        <v>0.4589817113957893</v>
      </c>
      <c r="G33">
        <v>0.1010661518332634</v>
      </c>
      <c r="H33">
        <v>0.1159070203026009</v>
      </c>
      <c r="I33">
        <v>0.34794279664565708</v>
      </c>
      <c r="J33">
        <v>0.33239841751275889</v>
      </c>
      <c r="K33">
        <v>0.4286223527626733</v>
      </c>
      <c r="L33">
        <v>0.44712926714727702</v>
      </c>
      <c r="M33">
        <v>0.19217106976309889</v>
      </c>
      <c r="N33">
        <v>8.9816004136992214E-2</v>
      </c>
      <c r="O33">
        <v>0.41245489423154119</v>
      </c>
      <c r="P33">
        <v>0.37054273283687061</v>
      </c>
      <c r="Q33">
        <v>0.33588466538747819</v>
      </c>
      <c r="R33">
        <v>0.39517272480604898</v>
      </c>
      <c r="S33">
        <v>0.42137700043538012</v>
      </c>
      <c r="T33">
        <v>0.4115183487863025</v>
      </c>
      <c r="U33">
        <v>0.45570366043436711</v>
      </c>
      <c r="V33">
        <v>0.46891307985599751</v>
      </c>
      <c r="W33">
        <v>1.699523902397226E-2</v>
      </c>
      <c r="AA33">
        <v>8.7544186681979178E-2</v>
      </c>
      <c r="AB33">
        <v>0.18584087664404991</v>
      </c>
      <c r="AC33">
        <v>0.45566802897147612</v>
      </c>
      <c r="AD33">
        <v>0.4540572023201942</v>
      </c>
      <c r="AE33">
        <v>0.1728354384175069</v>
      </c>
      <c r="AF33">
        <v>0.1787261329374005</v>
      </c>
      <c r="AG33">
        <v>0.1615971313470452</v>
      </c>
      <c r="AH33">
        <v>0.1095049518458671</v>
      </c>
      <c r="AI33">
        <v>0.42062268957823001</v>
      </c>
      <c r="AJ33">
        <v>0.46421598196402419</v>
      </c>
      <c r="AK33">
        <v>0.10804900235330051</v>
      </c>
      <c r="AL33">
        <v>0.1037073368189162</v>
      </c>
      <c r="AM33">
        <v>0.44856462747238912</v>
      </c>
      <c r="AN33">
        <v>0.41355793636350258</v>
      </c>
      <c r="AO33">
        <v>0.44164298292796461</v>
      </c>
      <c r="AP33">
        <v>0.46162978338364768</v>
      </c>
      <c r="AQ33">
        <v>0.43304309948988162</v>
      </c>
      <c r="AR33">
        <v>0.45403821591168048</v>
      </c>
      <c r="AS33">
        <v>0.14490502509659101</v>
      </c>
      <c r="AW33">
        <v>0.15307224194388611</v>
      </c>
      <c r="AX33">
        <v>0.43573302858510649</v>
      </c>
      <c r="BB33">
        <v>0.45299911553065181</v>
      </c>
      <c r="BC33">
        <v>0.18519803374992461</v>
      </c>
      <c r="BD33">
        <v>0.1701036162261205</v>
      </c>
      <c r="BE33">
        <v>0.36612120984942909</v>
      </c>
      <c r="BF33">
        <v>0.46468008882326878</v>
      </c>
      <c r="BG33">
        <v>0.44685516639891082</v>
      </c>
      <c r="BH33">
        <v>0.43357185602490972</v>
      </c>
      <c r="BI33">
        <v>0.47048495672122598</v>
      </c>
      <c r="BJ33">
        <v>0.43694923675653402</v>
      </c>
      <c r="BK33">
        <v>0.41616405779891291</v>
      </c>
      <c r="BL33">
        <v>0.37611619800978452</v>
      </c>
      <c r="BM33">
        <v>0.3919908077534584</v>
      </c>
      <c r="BN33">
        <v>0.41309404650143328</v>
      </c>
      <c r="BO33">
        <v>0.42587441331349818</v>
      </c>
      <c r="BP33">
        <v>0.37382822612322147</v>
      </c>
      <c r="BQ33">
        <v>0.39420105068258687</v>
      </c>
      <c r="BR33">
        <v>0.38904244631344531</v>
      </c>
      <c r="BS33">
        <v>0.44013405423036872</v>
      </c>
      <c r="BT33">
        <v>0.3908550609695205</v>
      </c>
      <c r="BU33">
        <v>0.37769174122972399</v>
      </c>
      <c r="BV33">
        <v>0.44543821827321578</v>
      </c>
      <c r="BZ33">
        <v>0.36818051514030281</v>
      </c>
      <c r="CA33">
        <v>0.39964164973242372</v>
      </c>
      <c r="CB33">
        <v>0.44200088247606828</v>
      </c>
      <c r="CC33">
        <v>8.1484062290741413E-2</v>
      </c>
      <c r="CD33">
        <v>0.1325606581832032</v>
      </c>
      <c r="CE33">
        <v>0.27820443215394958</v>
      </c>
      <c r="CF33">
        <v>0.41247371809761668</v>
      </c>
      <c r="CG33">
        <v>0.39609769087022922</v>
      </c>
      <c r="CH33">
        <v>0.42188492405907491</v>
      </c>
      <c r="CI33">
        <v>0.36904272056177762</v>
      </c>
      <c r="CJ33">
        <v>0.34540968357120072</v>
      </c>
      <c r="CK33">
        <v>0.43868656494571528</v>
      </c>
      <c r="CL33">
        <v>0.44363473142330112</v>
      </c>
      <c r="CM33">
        <v>0.41471509964957148</v>
      </c>
      <c r="CN33">
        <v>0.37095075726640381</v>
      </c>
      <c r="CO33">
        <v>0.46164285060527749</v>
      </c>
      <c r="CP33">
        <v>0.41406958940925198</v>
      </c>
      <c r="CQ33">
        <v>0.41214873306823901</v>
      </c>
      <c r="CR33">
        <v>0.24369837566998601</v>
      </c>
    </row>
    <row r="34" spans="1:101" x14ac:dyDescent="0.25">
      <c r="A34" t="s">
        <v>48</v>
      </c>
      <c r="C34">
        <v>0.45266961080451529</v>
      </c>
      <c r="D34">
        <v>0.32539276630174402</v>
      </c>
      <c r="E34">
        <v>0.2452364531738162</v>
      </c>
      <c r="F34">
        <v>0.22096313543076959</v>
      </c>
      <c r="G34">
        <v>0.32071706661475707</v>
      </c>
      <c r="H34">
        <v>0.31101151055251253</v>
      </c>
      <c r="I34">
        <v>0.30023644039006292</v>
      </c>
      <c r="J34">
        <v>0.26840688196967688</v>
      </c>
      <c r="K34">
        <v>0.36759344323712201</v>
      </c>
      <c r="L34">
        <v>0.3025798384693329</v>
      </c>
      <c r="M34">
        <v>0.22560832824503019</v>
      </c>
      <c r="N34">
        <v>0.40789005735390771</v>
      </c>
      <c r="O34">
        <v>0.38987692987856182</v>
      </c>
      <c r="P34">
        <v>0.2960908149500393</v>
      </c>
      <c r="Q34">
        <v>0.27246484732497561</v>
      </c>
      <c r="R34">
        <v>0.39690387418389628</v>
      </c>
      <c r="S34">
        <v>0.42267986706014032</v>
      </c>
      <c r="T34">
        <v>0.2440017416411128</v>
      </c>
      <c r="U34">
        <v>0.23798248392212171</v>
      </c>
      <c r="V34">
        <v>0.46700810938175152</v>
      </c>
      <c r="W34">
        <v>0.14717300746451981</v>
      </c>
      <c r="AA34">
        <v>0.15273539657135579</v>
      </c>
      <c r="AB34">
        <v>0.41502403381020259</v>
      </c>
      <c r="AC34">
        <v>0.36986641271936471</v>
      </c>
      <c r="AD34">
        <v>0.35559470525211578</v>
      </c>
      <c r="AE34">
        <v>0.39208349278637239</v>
      </c>
      <c r="AF34">
        <v>0.41009458809458421</v>
      </c>
      <c r="AG34">
        <v>0.44519414270348551</v>
      </c>
      <c r="AH34">
        <v>0.4396249730780557</v>
      </c>
      <c r="AI34">
        <v>0.43911494213310998</v>
      </c>
      <c r="AJ34">
        <v>0.45031540019262312</v>
      </c>
      <c r="AK34">
        <v>0.45630379063805238</v>
      </c>
      <c r="AL34">
        <v>0.4586266751597835</v>
      </c>
      <c r="AM34">
        <v>0.44261775029108469</v>
      </c>
      <c r="AN34">
        <v>0.44940474934280122</v>
      </c>
      <c r="AO34">
        <v>0.45344952910871639</v>
      </c>
      <c r="AP34">
        <v>0.44124380037039751</v>
      </c>
      <c r="AQ34">
        <v>0.43011824530668757</v>
      </c>
      <c r="AR34">
        <v>0.45560423093133467</v>
      </c>
      <c r="AS34">
        <v>0.1712465363947096</v>
      </c>
      <c r="AW34">
        <v>0.14799257698060339</v>
      </c>
      <c r="AX34">
        <v>0.44138120956165428</v>
      </c>
      <c r="BB34">
        <v>0.41451348564621487</v>
      </c>
      <c r="BC34">
        <v>0.40315662826933041</v>
      </c>
      <c r="BD34">
        <v>0.1991523516014484</v>
      </c>
      <c r="BE34">
        <v>0.235099088938409</v>
      </c>
      <c r="BF34">
        <v>0.22619774236319931</v>
      </c>
      <c r="BG34">
        <v>0.34077429287773142</v>
      </c>
      <c r="BH34">
        <v>0.26423035305245712</v>
      </c>
      <c r="BI34">
        <v>0.43431717071146547</v>
      </c>
      <c r="BJ34">
        <v>0.40447844132900068</v>
      </c>
      <c r="BK34">
        <v>0.36680797792614139</v>
      </c>
      <c r="BL34">
        <v>0.44935576986655451</v>
      </c>
      <c r="BM34">
        <v>0.43725782264038521</v>
      </c>
      <c r="BN34">
        <v>0.28645586953198271</v>
      </c>
      <c r="BO34">
        <v>0.24562895307831489</v>
      </c>
      <c r="BP34">
        <v>0.44438595625533373</v>
      </c>
      <c r="BQ34">
        <v>0.44503789721388132</v>
      </c>
      <c r="BR34">
        <v>0.44716775444630191</v>
      </c>
      <c r="BS34">
        <v>0.39744163171673902</v>
      </c>
      <c r="BT34">
        <v>0.30805529054050212</v>
      </c>
      <c r="BU34">
        <v>0.2625233544711818</v>
      </c>
      <c r="BV34">
        <v>0.37342584982153898</v>
      </c>
      <c r="BZ34">
        <v>0.36169995576194952</v>
      </c>
      <c r="CA34">
        <v>0.37381421217397742</v>
      </c>
      <c r="CB34">
        <v>0.44984538275177399</v>
      </c>
      <c r="CC34">
        <v>0.40486207791110251</v>
      </c>
      <c r="CD34">
        <v>0.41696887024212592</v>
      </c>
      <c r="CE34">
        <v>0.45113013867305801</v>
      </c>
      <c r="CF34">
        <v>0.46475185450299328</v>
      </c>
      <c r="CG34">
        <v>0.46070690517230872</v>
      </c>
      <c r="CH34">
        <v>0.42797621710883338</v>
      </c>
      <c r="CI34">
        <v>0.40376330555970719</v>
      </c>
      <c r="CJ34">
        <v>0.40565646698772267</v>
      </c>
      <c r="CK34">
        <v>0.44083836560405382</v>
      </c>
      <c r="CL34">
        <v>0.37611268482057292</v>
      </c>
      <c r="CM34">
        <v>0.31065369995871311</v>
      </c>
      <c r="CN34">
        <v>0.42161806908582478</v>
      </c>
      <c r="CO34">
        <v>0.45022865508814602</v>
      </c>
      <c r="CP34">
        <v>0.39489972585494088</v>
      </c>
      <c r="CQ34">
        <v>0.32703629468470319</v>
      </c>
      <c r="CR34">
        <v>0.36407318101614877</v>
      </c>
    </row>
    <row r="35" spans="1:101" x14ac:dyDescent="0.25">
      <c r="A35" t="s">
        <v>49</v>
      </c>
      <c r="C35">
        <v>0.4012201113801846</v>
      </c>
      <c r="D35">
        <v>9.5459181669112936E-2</v>
      </c>
      <c r="E35">
        <v>0.190704820229436</v>
      </c>
      <c r="F35">
        <v>0.1784942267695924</v>
      </c>
      <c r="G35">
        <v>0.19921731464951881</v>
      </c>
      <c r="H35">
        <v>0.28774690564470867</v>
      </c>
      <c r="I35">
        <v>0.38190803169092857</v>
      </c>
      <c r="J35">
        <v>0.2521555210445976</v>
      </c>
      <c r="K35">
        <v>0.24158694280043649</v>
      </c>
      <c r="L35">
        <v>0.28138271934534581</v>
      </c>
      <c r="M35">
        <v>0.46363701071392083</v>
      </c>
      <c r="N35">
        <v>0.2442127416970655</v>
      </c>
      <c r="O35">
        <v>0.39659326805157918</v>
      </c>
      <c r="P35">
        <v>0.30228879924162211</v>
      </c>
      <c r="Q35">
        <v>0.41071305006657921</v>
      </c>
      <c r="R35">
        <v>0.2612853191634894</v>
      </c>
      <c r="S35">
        <v>0.28559356474501479</v>
      </c>
      <c r="T35">
        <v>0.2602512221510076</v>
      </c>
      <c r="U35">
        <v>0.25713270368053098</v>
      </c>
      <c r="V35">
        <v>0.279410415016838</v>
      </c>
      <c r="W35">
        <v>0.26804882485046799</v>
      </c>
      <c r="AA35">
        <v>0.36858719571361431</v>
      </c>
      <c r="AB35">
        <v>0.2998444144342487</v>
      </c>
      <c r="AC35">
        <v>0.34691471339693952</v>
      </c>
      <c r="AD35">
        <v>0.34250311145980039</v>
      </c>
      <c r="AE35">
        <v>0.3302995468534124</v>
      </c>
      <c r="AF35">
        <v>0.26373358065716351</v>
      </c>
      <c r="AG35">
        <v>0.32389376936838182</v>
      </c>
      <c r="AH35">
        <v>0.28503748958121877</v>
      </c>
      <c r="AI35">
        <v>0.43544561861139403</v>
      </c>
      <c r="AJ35">
        <v>0.28687564797619142</v>
      </c>
      <c r="AK35">
        <v>0.34493509182249699</v>
      </c>
      <c r="AL35">
        <v>0.23275332844654739</v>
      </c>
      <c r="AM35">
        <v>0.40687254540137252</v>
      </c>
      <c r="AN35">
        <v>0.28215782488392938</v>
      </c>
      <c r="AO35">
        <v>0.1860134475921861</v>
      </c>
      <c r="AP35">
        <v>0.30888241772496822</v>
      </c>
      <c r="AQ35">
        <v>0.30750931337954851</v>
      </c>
      <c r="AR35">
        <v>0.18371862295968869</v>
      </c>
      <c r="AS35">
        <v>0.20405219364697591</v>
      </c>
    </row>
    <row r="36" spans="1:101" x14ac:dyDescent="0.25">
      <c r="A36" t="s">
        <v>50</v>
      </c>
      <c r="C36">
        <v>0.42791607876446941</v>
      </c>
      <c r="D36">
        <v>0.30788815753020798</v>
      </c>
      <c r="E36">
        <v>0.28739838713309468</v>
      </c>
      <c r="F36">
        <v>0.21309583079509431</v>
      </c>
      <c r="G36">
        <v>0.43618259469027021</v>
      </c>
      <c r="H36">
        <v>0.43248116807037967</v>
      </c>
      <c r="I36">
        <v>0.44673338262125889</v>
      </c>
      <c r="J36">
        <v>0.4199062013342581</v>
      </c>
      <c r="K36">
        <v>0.36941072301104821</v>
      </c>
      <c r="L36">
        <v>0.40714186740312941</v>
      </c>
      <c r="M36">
        <v>0.33895980857783559</v>
      </c>
      <c r="N36">
        <v>0.29653172178682019</v>
      </c>
      <c r="O36">
        <v>0.24188358015088871</v>
      </c>
      <c r="P36">
        <v>0.22135255058773409</v>
      </c>
      <c r="Q36">
        <v>0.35553717947696001</v>
      </c>
      <c r="R36">
        <v>0.36517180656913728</v>
      </c>
      <c r="S36">
        <v>0.31933224026076201</v>
      </c>
      <c r="T36">
        <v>0.28659993640262638</v>
      </c>
      <c r="U36">
        <v>0.446562323504829</v>
      </c>
      <c r="V36">
        <v>0.38532337883995438</v>
      </c>
      <c r="W36">
        <v>0.34058506870181138</v>
      </c>
      <c r="AA36">
        <v>0.30029297728851517</v>
      </c>
      <c r="AB36">
        <v>0.33382170833379132</v>
      </c>
      <c r="AC36">
        <v>0.41702187304747779</v>
      </c>
      <c r="AD36">
        <v>0.40330459213870878</v>
      </c>
      <c r="AE36">
        <v>0.42622702621704373</v>
      </c>
      <c r="AF36">
        <v>0.37745470671348169</v>
      </c>
      <c r="AG36">
        <v>0.45924519305945188</v>
      </c>
      <c r="AH36">
        <v>0.36800566912040977</v>
      </c>
      <c r="AI36">
        <v>0.4405549635927451</v>
      </c>
      <c r="AJ36">
        <v>0.34287666629891272</v>
      </c>
      <c r="AK36">
        <v>0.41493828450198</v>
      </c>
      <c r="AL36">
        <v>0.35939612482083122</v>
      </c>
      <c r="AM36">
        <v>0.44194107838935431</v>
      </c>
      <c r="AN36">
        <v>0.18140576908865569</v>
      </c>
      <c r="AO36">
        <v>0.35945933184463541</v>
      </c>
      <c r="AP36">
        <v>0.3484226557131187</v>
      </c>
      <c r="AQ36">
        <v>0.42908122886941619</v>
      </c>
      <c r="AR36">
        <v>0.29313629155894311</v>
      </c>
      <c r="AS36">
        <v>0.4487085991352523</v>
      </c>
    </row>
    <row r="37" spans="1:101" x14ac:dyDescent="0.25">
      <c r="A37" t="s">
        <v>51</v>
      </c>
      <c r="C37">
        <v>0.18977129444363111</v>
      </c>
      <c r="D37">
        <v>0.32515400357812108</v>
      </c>
      <c r="E37">
        <v>0.2493313124927026</v>
      </c>
      <c r="F37">
        <v>7.8261575607542114E-2</v>
      </c>
      <c r="G37">
        <v>0.21202764764124651</v>
      </c>
      <c r="H37">
        <v>0.29478870566464771</v>
      </c>
      <c r="I37">
        <v>0.30718639717176799</v>
      </c>
      <c r="J37">
        <v>0.2452472013779394</v>
      </c>
      <c r="K37">
        <v>0.23481579989859261</v>
      </c>
      <c r="L37">
        <v>0.27898239294490218</v>
      </c>
      <c r="M37">
        <v>0.26256853614236308</v>
      </c>
      <c r="N37">
        <v>0.2216521841519537</v>
      </c>
      <c r="O37">
        <v>0.2354072366266981</v>
      </c>
      <c r="P37">
        <v>0.28799525575289209</v>
      </c>
      <c r="Q37">
        <v>0.40986580304114539</v>
      </c>
      <c r="R37">
        <v>0.34695080529267069</v>
      </c>
      <c r="S37">
        <v>0.21697930959338699</v>
      </c>
      <c r="T37">
        <v>0.23675345736791911</v>
      </c>
      <c r="U37">
        <v>0.45096530425915549</v>
      </c>
      <c r="V37">
        <v>0.3464114586868976</v>
      </c>
      <c r="W37">
        <v>7.3312037181156994E-3</v>
      </c>
      <c r="AA37">
        <v>9.7473424102582515E-2</v>
      </c>
      <c r="AB37">
        <v>0.29073074898475582</v>
      </c>
      <c r="AC37">
        <v>0.34674124333439982</v>
      </c>
      <c r="AD37">
        <v>0.36777232981326219</v>
      </c>
      <c r="AE37">
        <v>0.35534058704612448</v>
      </c>
      <c r="AF37">
        <v>0.36233661937055961</v>
      </c>
      <c r="AG37">
        <v>0.42494524511520282</v>
      </c>
      <c r="AH37">
        <v>0.4162877792152212</v>
      </c>
      <c r="AI37">
        <v>0.36038193487972392</v>
      </c>
      <c r="AJ37">
        <v>0.30480103261418712</v>
      </c>
      <c r="AK37">
        <v>0.40097893974270421</v>
      </c>
      <c r="AL37">
        <v>0.32890455198910301</v>
      </c>
      <c r="AM37">
        <v>0.43979126394331441</v>
      </c>
      <c r="AN37">
        <v>0.39633050226545052</v>
      </c>
      <c r="AO37">
        <v>0.43366011616505951</v>
      </c>
      <c r="AP37">
        <v>0.37350757158789211</v>
      </c>
      <c r="AQ37">
        <v>0.42661053864392517</v>
      </c>
      <c r="AR37">
        <v>0.34559468902408802</v>
      </c>
      <c r="AS37">
        <v>0.44979440631709688</v>
      </c>
      <c r="BD37">
        <v>0.29196315750857832</v>
      </c>
      <c r="BE37">
        <v>0.29414186714789142</v>
      </c>
      <c r="BF37">
        <v>0.38934607953139327</v>
      </c>
      <c r="BG37">
        <v>0.31989478866034959</v>
      </c>
      <c r="BH37">
        <v>0.33237903630648452</v>
      </c>
      <c r="BI37">
        <v>0.3167580918251382</v>
      </c>
      <c r="BJ37">
        <v>0.44280094533211689</v>
      </c>
      <c r="BK37">
        <v>0.3942151429571058</v>
      </c>
      <c r="BL37">
        <v>0.43043710149179909</v>
      </c>
      <c r="BM37">
        <v>0.23570655776365509</v>
      </c>
      <c r="BN37">
        <v>0.2265761616474832</v>
      </c>
      <c r="BO37">
        <v>0.20440416467274089</v>
      </c>
      <c r="BP37">
        <v>0.30301814295951068</v>
      </c>
      <c r="BQ37">
        <v>0.26939268533708649</v>
      </c>
      <c r="BR37">
        <v>0.28745424276232451</v>
      </c>
      <c r="BS37">
        <v>0.19903424406489939</v>
      </c>
      <c r="BT37">
        <v>0.2968978425412192</v>
      </c>
      <c r="BU37">
        <v>0.222195461320426</v>
      </c>
      <c r="BV37">
        <v>0.14289883125540279</v>
      </c>
      <c r="BZ37">
        <v>0.25316148381412062</v>
      </c>
      <c r="CA37">
        <v>0.22490249568711401</v>
      </c>
      <c r="CB37">
        <v>0.31202760328112511</v>
      </c>
      <c r="CC37">
        <v>0.34019202904088047</v>
      </c>
      <c r="CD37">
        <v>0.30706140650049119</v>
      </c>
      <c r="CE37">
        <v>0.28716538127933988</v>
      </c>
      <c r="CF37">
        <v>0.32350779513153838</v>
      </c>
      <c r="CG37">
        <v>0.2280771873143034</v>
      </c>
      <c r="CH37">
        <v>0.36783122371784299</v>
      </c>
      <c r="CI37">
        <v>0.38838626496314732</v>
      </c>
      <c r="CJ37">
        <v>0.24237114141035601</v>
      </c>
      <c r="CK37">
        <v>0.32976312108755651</v>
      </c>
      <c r="CL37">
        <v>0.46751545246911058</v>
      </c>
      <c r="CM37">
        <v>0.35743229241342661</v>
      </c>
      <c r="CN37">
        <v>0.35589960136744292</v>
      </c>
      <c r="CO37">
        <v>0.28468329560436262</v>
      </c>
      <c r="CP37">
        <v>0.46243812245852117</v>
      </c>
      <c r="CQ37">
        <v>0.42321424772577543</v>
      </c>
      <c r="CR37">
        <v>0.43237842036312502</v>
      </c>
    </row>
    <row r="38" spans="1:101" x14ac:dyDescent="0.25">
      <c r="A38" t="s">
        <v>52</v>
      </c>
      <c r="C38">
        <v>0.46329083782509262</v>
      </c>
      <c r="D38">
        <v>0.43742720077229219</v>
      </c>
      <c r="E38">
        <v>0.43033403817601579</v>
      </c>
      <c r="F38">
        <v>0.27552627111471439</v>
      </c>
      <c r="G38">
        <v>0.39648736310473709</v>
      </c>
      <c r="H38">
        <v>0.36285994975921548</v>
      </c>
      <c r="I38">
        <v>0.38800122581168928</v>
      </c>
      <c r="J38">
        <v>0.31204067631986648</v>
      </c>
      <c r="K38">
        <v>0.35283911030009141</v>
      </c>
      <c r="L38">
        <v>0.37884096104274573</v>
      </c>
      <c r="M38">
        <v>0.40200566540408039</v>
      </c>
      <c r="N38">
        <v>0.39973466393023749</v>
      </c>
      <c r="O38">
        <v>0.40355592377433658</v>
      </c>
      <c r="P38">
        <v>0.32918102492986201</v>
      </c>
      <c r="Q38">
        <v>0.40719940023870399</v>
      </c>
      <c r="R38">
        <v>0.1883770602901072</v>
      </c>
      <c r="S38">
        <v>0.36713456473890621</v>
      </c>
      <c r="T38">
        <v>0.37742589812538352</v>
      </c>
      <c r="U38">
        <v>0.33873591267585618</v>
      </c>
      <c r="V38">
        <v>0.3158290193829042</v>
      </c>
      <c r="W38">
        <v>0.25775140203111713</v>
      </c>
      <c r="AA38">
        <v>0.1633337698290972</v>
      </c>
      <c r="AB38">
        <v>0.33728651890231681</v>
      </c>
      <c r="AC38">
        <v>0.40724503824430808</v>
      </c>
      <c r="AD38">
        <v>0.32511851164080757</v>
      </c>
      <c r="AE38">
        <v>0.4223625829812791</v>
      </c>
      <c r="AF38">
        <v>0.38664161691255078</v>
      </c>
      <c r="AG38">
        <v>0.32881118045635571</v>
      </c>
      <c r="AH38">
        <v>0.40680731366559642</v>
      </c>
      <c r="AI38">
        <v>0.36919011167590021</v>
      </c>
      <c r="AJ38">
        <v>0.27880643331243837</v>
      </c>
      <c r="AK38">
        <v>0.39379847618839658</v>
      </c>
      <c r="AL38">
        <v>0.40283860713585218</v>
      </c>
      <c r="AM38">
        <v>0.44188115281219309</v>
      </c>
      <c r="AN38">
        <v>0.36103803423252401</v>
      </c>
      <c r="AO38">
        <v>0.38253496035219009</v>
      </c>
      <c r="AP38">
        <v>0.34617249758803847</v>
      </c>
      <c r="AQ38">
        <v>0.45263768298064322</v>
      </c>
      <c r="AR38">
        <v>0.40493293061704372</v>
      </c>
      <c r="AS38">
        <v>0.39997357512947662</v>
      </c>
      <c r="BD38">
        <v>0.38851063804471858</v>
      </c>
      <c r="BE38">
        <v>0.34422220250657909</v>
      </c>
      <c r="BF38">
        <v>0.35166278749565782</v>
      </c>
      <c r="BG38">
        <v>0.29584336754532958</v>
      </c>
      <c r="BH38">
        <v>0.3438854558513435</v>
      </c>
      <c r="BI38">
        <v>0.34053680191860958</v>
      </c>
      <c r="BJ38">
        <v>0.40028140215378011</v>
      </c>
      <c r="BK38">
        <v>0.36702484246385458</v>
      </c>
      <c r="BL38">
        <v>0.46207443191868908</v>
      </c>
      <c r="BM38">
        <v>0.38198891364984028</v>
      </c>
      <c r="BN38">
        <v>0.35991266744472372</v>
      </c>
      <c r="BO38">
        <v>0.3535209920380773</v>
      </c>
      <c r="BP38">
        <v>0.40657233101798218</v>
      </c>
      <c r="BQ38">
        <v>0.37161504006687018</v>
      </c>
      <c r="BR38">
        <v>0.45960060858307711</v>
      </c>
      <c r="BS38">
        <v>0.3866266963978971</v>
      </c>
      <c r="BT38">
        <v>0.4176183104036601</v>
      </c>
      <c r="BU38">
        <v>0.44056249710998702</v>
      </c>
      <c r="BV38">
        <v>0.26716244767068709</v>
      </c>
      <c r="BZ38">
        <v>0.38678863731694407</v>
      </c>
      <c r="CA38">
        <v>0.29505076334852809</v>
      </c>
      <c r="CB38">
        <v>0.41289631789408782</v>
      </c>
      <c r="CC38">
        <v>0.37142214428714088</v>
      </c>
      <c r="CD38">
        <v>0.41186291110074608</v>
      </c>
      <c r="CE38">
        <v>0.39211750388243771</v>
      </c>
      <c r="CF38">
        <v>0.43231919346202557</v>
      </c>
      <c r="CG38">
        <v>0.43871995131175417</v>
      </c>
      <c r="CH38">
        <v>0.43326038393442218</v>
      </c>
      <c r="CI38">
        <v>0.3870544365246944</v>
      </c>
      <c r="CJ38">
        <v>0.27242615516467172</v>
      </c>
      <c r="CK38">
        <v>0.42376810155878708</v>
      </c>
      <c r="CL38">
        <v>0.39869034603322789</v>
      </c>
      <c r="CM38">
        <v>0.36749219742463868</v>
      </c>
      <c r="CN38">
        <v>0.37056101641022748</v>
      </c>
      <c r="CO38">
        <v>0.28527851047102132</v>
      </c>
      <c r="CP38">
        <v>0.43721777071647749</v>
      </c>
      <c r="CQ38">
        <v>0.33496709542137798</v>
      </c>
      <c r="CR38">
        <v>0.38765340992648312</v>
      </c>
    </row>
    <row r="39" spans="1:101" x14ac:dyDescent="0.25">
      <c r="A39" t="s">
        <v>53</v>
      </c>
      <c r="C39">
        <v>0.3736857628235209</v>
      </c>
      <c r="D39">
        <v>0.36559321548261048</v>
      </c>
      <c r="E39">
        <v>0.44747432990858682</v>
      </c>
      <c r="F39">
        <v>0.38645340611760681</v>
      </c>
      <c r="G39">
        <v>0.40296482612520779</v>
      </c>
      <c r="H39">
        <v>0.40440585913325511</v>
      </c>
      <c r="I39">
        <v>0.41914227215003758</v>
      </c>
      <c r="J39">
        <v>0.3666801931610722</v>
      </c>
      <c r="K39">
        <v>0.41129999571228548</v>
      </c>
      <c r="L39">
        <v>0.34196398527048488</v>
      </c>
      <c r="M39">
        <v>0.45877250864236491</v>
      </c>
      <c r="N39">
        <v>0.40717919513490369</v>
      </c>
      <c r="O39">
        <v>0.44698147746076161</v>
      </c>
      <c r="P39">
        <v>0.46023164328955563</v>
      </c>
      <c r="Q39">
        <v>0.45057697311451472</v>
      </c>
      <c r="R39">
        <v>0.45726742537888992</v>
      </c>
      <c r="S39">
        <v>0.4603328528636666</v>
      </c>
      <c r="T39">
        <v>0.31349585807050778</v>
      </c>
      <c r="U39">
        <v>0.27056167671507209</v>
      </c>
      <c r="V39">
        <v>0.2138916069726278</v>
      </c>
      <c r="W39">
        <v>0.3353491301863204</v>
      </c>
      <c r="AA39">
        <v>0.36372441316498622</v>
      </c>
      <c r="AB39">
        <v>0.43602147864610857</v>
      </c>
      <c r="AC39">
        <v>0.41370997099258372</v>
      </c>
      <c r="AD39">
        <v>0.42993002638838118</v>
      </c>
      <c r="AE39">
        <v>0.47012393313938788</v>
      </c>
      <c r="AF39">
        <v>0.44301860588264219</v>
      </c>
      <c r="AG39">
        <v>0.46201639554139778</v>
      </c>
      <c r="AH39">
        <v>0.46843550721963001</v>
      </c>
      <c r="AI39">
        <v>0.4335234448796369</v>
      </c>
      <c r="AJ39">
        <v>0.40329031979390451</v>
      </c>
      <c r="AK39">
        <v>0.44229337380497918</v>
      </c>
      <c r="AL39">
        <v>0.45220180436101592</v>
      </c>
      <c r="AM39">
        <v>0.46421671560372851</v>
      </c>
      <c r="AN39">
        <v>0.43912328913703591</v>
      </c>
      <c r="AO39">
        <v>0.46250168415141341</v>
      </c>
      <c r="AP39">
        <v>0.39815478320376491</v>
      </c>
      <c r="AQ39">
        <v>0.46671879161261393</v>
      </c>
      <c r="AR39">
        <v>0.40131412393365279</v>
      </c>
      <c r="AS39">
        <v>0.45453598322762673</v>
      </c>
    </row>
    <row r="40" spans="1:101" x14ac:dyDescent="0.25">
      <c r="A40" t="s">
        <v>54</v>
      </c>
      <c r="C40">
        <v>0.39247534704396081</v>
      </c>
      <c r="D40">
        <v>0.37034167883406638</v>
      </c>
      <c r="E40">
        <v>0.44434554036837842</v>
      </c>
      <c r="F40">
        <v>0.41260674858349139</v>
      </c>
      <c r="G40">
        <v>0.42795267692491579</v>
      </c>
      <c r="H40">
        <v>0.41476378640435491</v>
      </c>
      <c r="I40">
        <v>0.34294898723534029</v>
      </c>
      <c r="J40">
        <v>0.1888327229084886</v>
      </c>
      <c r="K40">
        <v>0.40289011341756081</v>
      </c>
      <c r="L40">
        <v>0.39138031943728502</v>
      </c>
      <c r="M40">
        <v>0.41378874629318102</v>
      </c>
      <c r="N40">
        <v>0.37185019930813767</v>
      </c>
      <c r="O40">
        <v>0.34728189618652983</v>
      </c>
      <c r="P40">
        <v>0.37786234901146443</v>
      </c>
      <c r="Q40">
        <v>0.16839999487020851</v>
      </c>
      <c r="R40">
        <v>0.19474173184551641</v>
      </c>
      <c r="S40">
        <v>0.40074884709710351</v>
      </c>
      <c r="T40">
        <v>0.28053785239793649</v>
      </c>
      <c r="U40">
        <v>0.25331129201095071</v>
      </c>
      <c r="V40">
        <v>0.29517702254988798</v>
      </c>
      <c r="W40">
        <v>0.1244156187516961</v>
      </c>
      <c r="AA40">
        <v>0.24036339120112779</v>
      </c>
      <c r="AB40">
        <v>0.30728747869790141</v>
      </c>
      <c r="AC40">
        <v>0.31860955353803833</v>
      </c>
      <c r="AD40">
        <v>0.2358809874996195</v>
      </c>
      <c r="AE40">
        <v>0.3769643760257691</v>
      </c>
      <c r="AF40">
        <v>0.42443558521823299</v>
      </c>
      <c r="AG40">
        <v>0.45349324482347447</v>
      </c>
      <c r="AH40">
        <v>0.42433937017801121</v>
      </c>
      <c r="AI40">
        <v>0.42189245200858111</v>
      </c>
      <c r="AJ40">
        <v>0.35074700167002681</v>
      </c>
      <c r="AK40">
        <v>0.41961666919832818</v>
      </c>
      <c r="AL40">
        <v>0.45186932044726152</v>
      </c>
      <c r="AM40">
        <v>0.45975262368790198</v>
      </c>
      <c r="AN40">
        <v>0.45567702718891417</v>
      </c>
      <c r="AO40">
        <v>0.14847024423271871</v>
      </c>
      <c r="AP40">
        <v>0.39589050442380319</v>
      </c>
      <c r="AQ40">
        <v>0.44074596441670649</v>
      </c>
      <c r="AR40">
        <v>0.37546994610059992</v>
      </c>
      <c r="AS40">
        <v>0.4294432083775932</v>
      </c>
    </row>
    <row r="41" spans="1:101" x14ac:dyDescent="0.25">
      <c r="A41" t="s">
        <v>55</v>
      </c>
      <c r="C41">
        <v>0.32638769245013538</v>
      </c>
      <c r="D41">
        <v>0.23623029797805259</v>
      </c>
      <c r="E41">
        <v>0.30134323609276048</v>
      </c>
      <c r="F41">
        <v>9.5810692706157316E-2</v>
      </c>
      <c r="G41">
        <v>0.175292003311321</v>
      </c>
      <c r="H41">
        <v>0.27549490481337702</v>
      </c>
      <c r="I41">
        <v>0.40002526278015982</v>
      </c>
      <c r="J41">
        <v>0.38060273096758729</v>
      </c>
      <c r="K41">
        <v>0.42602305398699358</v>
      </c>
      <c r="L41">
        <v>0.30490381229492008</v>
      </c>
      <c r="M41">
        <v>0.45708409704861908</v>
      </c>
      <c r="N41">
        <v>0.23777816516209879</v>
      </c>
      <c r="O41">
        <v>0.27349306384042538</v>
      </c>
      <c r="P41">
        <v>0.20909775933519059</v>
      </c>
      <c r="Q41">
        <v>0.2358348786783061</v>
      </c>
      <c r="R41">
        <v>0.24298262722416841</v>
      </c>
      <c r="S41">
        <v>0.27264837551849169</v>
      </c>
      <c r="T41">
        <v>0.25995375510166768</v>
      </c>
      <c r="U41">
        <v>0.32291806293038489</v>
      </c>
      <c r="V41">
        <v>0.28644852154716488</v>
      </c>
      <c r="W41">
        <v>0.19922354211790311</v>
      </c>
      <c r="AA41">
        <v>0.19285460264674331</v>
      </c>
      <c r="AB41">
        <v>0.36172046549816139</v>
      </c>
      <c r="AC41">
        <v>0.38772753899115547</v>
      </c>
      <c r="AD41">
        <v>0.40544034927416989</v>
      </c>
      <c r="AE41">
        <v>0.39897420889980117</v>
      </c>
      <c r="AF41">
        <v>0.24566654369329691</v>
      </c>
      <c r="AG41">
        <v>0.3819580287364997</v>
      </c>
      <c r="AH41">
        <v>0.40003482857978923</v>
      </c>
      <c r="AI41">
        <v>0.34993221847890299</v>
      </c>
      <c r="AJ41">
        <v>0.33806561345014241</v>
      </c>
      <c r="AK41">
        <v>0.33818426208744973</v>
      </c>
      <c r="AL41">
        <v>0.38049989746414209</v>
      </c>
      <c r="AM41">
        <v>0.44290666215705071</v>
      </c>
      <c r="AN41">
        <v>0.302763797513806</v>
      </c>
      <c r="AO41">
        <v>0.43109753838985221</v>
      </c>
      <c r="AP41">
        <v>0.37951504227660349</v>
      </c>
      <c r="AQ41">
        <v>0.42798888069716862</v>
      </c>
      <c r="AR41">
        <v>0.34630341153936411</v>
      </c>
      <c r="AS41">
        <v>0.4536015500051655</v>
      </c>
      <c r="BD41">
        <v>0.31357948776599159</v>
      </c>
      <c r="BE41">
        <v>0.1811750609629994</v>
      </c>
      <c r="BF41">
        <v>0.22601313465582171</v>
      </c>
      <c r="BG41">
        <v>0.30701557866700602</v>
      </c>
      <c r="BH41">
        <v>0.46074223946620202</v>
      </c>
      <c r="BI41">
        <v>0.44020988248303322</v>
      </c>
      <c r="BJ41">
        <v>0.39192146796465083</v>
      </c>
      <c r="BK41">
        <v>0.32298720394108971</v>
      </c>
      <c r="BL41">
        <v>0.47360219470263393</v>
      </c>
      <c r="BM41">
        <v>0.39920501965687077</v>
      </c>
      <c r="BN41">
        <v>0.27307894694050838</v>
      </c>
      <c r="BO41">
        <v>0.33537150241588498</v>
      </c>
      <c r="BP41">
        <v>0.33400752306518772</v>
      </c>
      <c r="BQ41">
        <v>0.33294081601473602</v>
      </c>
      <c r="BR41">
        <v>0.26584667760538322</v>
      </c>
      <c r="BS41">
        <v>0.32277764349705618</v>
      </c>
      <c r="BT41">
        <v>0.35798167539430042</v>
      </c>
      <c r="BU41">
        <v>0.31077546000091572</v>
      </c>
      <c r="BV41">
        <v>0.17656021543986089</v>
      </c>
      <c r="BZ41">
        <v>0.23090378639661971</v>
      </c>
      <c r="CA41">
        <v>0.36504757260082549</v>
      </c>
      <c r="CB41">
        <v>0.41704592233568633</v>
      </c>
      <c r="CC41">
        <v>0.36238857685881343</v>
      </c>
      <c r="CD41">
        <v>0.41897434900367869</v>
      </c>
      <c r="CE41">
        <v>0.41019784051562908</v>
      </c>
      <c r="CF41">
        <v>0.43490060530883462</v>
      </c>
      <c r="CG41">
        <v>0.43504863309685932</v>
      </c>
      <c r="CH41">
        <v>0.44503081010108458</v>
      </c>
      <c r="CI41">
        <v>0.32599029384867279</v>
      </c>
      <c r="CJ41">
        <v>0.3023541296773658</v>
      </c>
      <c r="CK41">
        <v>0.36331832237242412</v>
      </c>
      <c r="CL41">
        <v>0.35442336020810988</v>
      </c>
      <c r="CM41">
        <v>0.38027613659793658</v>
      </c>
      <c r="CN41">
        <v>0.33099038351481602</v>
      </c>
      <c r="CO41">
        <v>0.35374596953437187</v>
      </c>
      <c r="CP41">
        <v>0.41805448821451358</v>
      </c>
      <c r="CQ41">
        <v>0.31956520562645607</v>
      </c>
      <c r="CR41">
        <v>0.37415368568334978</v>
      </c>
    </row>
    <row r="42" spans="1:101" x14ac:dyDescent="0.25">
      <c r="A42" t="s">
        <v>56</v>
      </c>
      <c r="C42">
        <v>0.43885066013205282</v>
      </c>
      <c r="D42">
        <v>0.43850045046770297</v>
      </c>
      <c r="E42">
        <v>0.39799052939805141</v>
      </c>
      <c r="F42">
        <v>0.4124473578193158</v>
      </c>
      <c r="G42">
        <v>0.42641085169427551</v>
      </c>
      <c r="H42">
        <v>0.4222239195371334</v>
      </c>
      <c r="I42">
        <v>0.42031057449774972</v>
      </c>
      <c r="J42">
        <v>0.4282578199680202</v>
      </c>
      <c r="K42">
        <v>0.42771000146610799</v>
      </c>
      <c r="L42">
        <v>0.44281365878373319</v>
      </c>
      <c r="M42">
        <v>0.43278767398694828</v>
      </c>
      <c r="N42">
        <v>0.39061057733405968</v>
      </c>
      <c r="O42">
        <v>0.36302557395343332</v>
      </c>
      <c r="P42">
        <v>0.43879139157484759</v>
      </c>
      <c r="Q42">
        <v>0.42941338244383498</v>
      </c>
      <c r="R42">
        <v>0.39305083722095208</v>
      </c>
      <c r="S42">
        <v>0.41870968056223501</v>
      </c>
      <c r="T42">
        <v>0.40026075656417048</v>
      </c>
      <c r="U42">
        <v>0.38322906420936881</v>
      </c>
      <c r="V42">
        <v>0.43053554554119439</v>
      </c>
      <c r="W42">
        <v>0.32510132524489632</v>
      </c>
      <c r="AA42">
        <v>0.38927136474611368</v>
      </c>
      <c r="AB42">
        <v>0.42226152023795638</v>
      </c>
      <c r="AC42">
        <v>0.43510977547906321</v>
      </c>
      <c r="AD42">
        <v>0.43912100363296569</v>
      </c>
      <c r="AE42">
        <v>0.44188407651658468</v>
      </c>
      <c r="AF42">
        <v>0.43965644852465591</v>
      </c>
      <c r="AG42">
        <v>0.44214572678691161</v>
      </c>
      <c r="AH42">
        <v>0.44290419548816179</v>
      </c>
      <c r="AI42">
        <v>0.44914646977036432</v>
      </c>
      <c r="AJ42">
        <v>0.26694151682440209</v>
      </c>
      <c r="AK42">
        <v>0.19681016050237959</v>
      </c>
      <c r="AL42">
        <v>0.44241225939786322</v>
      </c>
      <c r="AM42">
        <v>0.44899813929300159</v>
      </c>
      <c r="AN42">
        <v>0.44191937676370041</v>
      </c>
      <c r="AO42">
        <v>0.4477321922345896</v>
      </c>
      <c r="AP42">
        <v>0.43770426162551967</v>
      </c>
      <c r="AQ42">
        <v>0.43473793144468798</v>
      </c>
      <c r="AR42">
        <v>0.39491102008838153</v>
      </c>
      <c r="AS42">
        <v>0.44831457955857018</v>
      </c>
      <c r="BD42">
        <v>0.34336366317500949</v>
      </c>
      <c r="BE42">
        <v>0.43325271631873202</v>
      </c>
      <c r="BF42">
        <v>0.43069384461105131</v>
      </c>
      <c r="BG42">
        <v>0.43219354416692601</v>
      </c>
      <c r="BH42">
        <v>0.43400688239507079</v>
      </c>
      <c r="BI42">
        <v>0.41441000247596882</v>
      </c>
      <c r="BJ42">
        <v>0.442214845215673</v>
      </c>
      <c r="BK42">
        <v>0.43702989061620551</v>
      </c>
      <c r="BL42">
        <v>0.42828184587931412</v>
      </c>
      <c r="BM42">
        <v>0.37986899844368821</v>
      </c>
      <c r="BN42">
        <v>0.3741350519015792</v>
      </c>
      <c r="BO42">
        <v>0.41893160186305611</v>
      </c>
      <c r="BP42">
        <v>0.42762773728610309</v>
      </c>
      <c r="BQ42">
        <v>0.42818400799445572</v>
      </c>
      <c r="BR42">
        <v>0.44801033691625503</v>
      </c>
      <c r="BS42">
        <v>0.40889590903385109</v>
      </c>
      <c r="BT42">
        <v>0.44383725806424529</v>
      </c>
      <c r="BU42">
        <v>0.4418482038511079</v>
      </c>
      <c r="BV42">
        <v>0.2904129499491957</v>
      </c>
      <c r="BZ42">
        <v>0.33179208415117301</v>
      </c>
      <c r="CA42">
        <v>0.42929130988413938</v>
      </c>
      <c r="CB42">
        <v>0.43855546742935603</v>
      </c>
      <c r="CC42">
        <v>0.4517229276655495</v>
      </c>
      <c r="CD42">
        <v>0.40964757742172619</v>
      </c>
      <c r="CE42">
        <v>0.34919997733728492</v>
      </c>
      <c r="CF42">
        <v>0.44954856130860882</v>
      </c>
      <c r="CG42">
        <v>0.41026833699845161</v>
      </c>
      <c r="CH42">
        <v>0.44992323890377361</v>
      </c>
      <c r="CI42">
        <v>0.4398279496626058</v>
      </c>
      <c r="CJ42">
        <v>0.45043352891357052</v>
      </c>
      <c r="CK42">
        <v>0.44115625608348702</v>
      </c>
      <c r="CL42">
        <v>0.44664651468015287</v>
      </c>
      <c r="CM42">
        <v>0.431081517262485</v>
      </c>
      <c r="CN42">
        <v>0.44537043739418591</v>
      </c>
      <c r="CO42">
        <v>0.42327152887869057</v>
      </c>
      <c r="CP42">
        <v>0.43656628897319311</v>
      </c>
      <c r="CQ42">
        <v>0.43413746825583632</v>
      </c>
      <c r="CR42">
        <v>0.43359524620620532</v>
      </c>
    </row>
    <row r="43" spans="1:101" x14ac:dyDescent="0.25">
      <c r="A43" t="s">
        <v>57</v>
      </c>
      <c r="BD43">
        <v>0.36588173275469033</v>
      </c>
      <c r="BE43">
        <v>0.36390724869189262</v>
      </c>
      <c r="BF43">
        <v>0.34384157289100298</v>
      </c>
      <c r="BG43">
        <v>0.31625409894234507</v>
      </c>
      <c r="BH43">
        <v>0.35588189386881558</v>
      </c>
      <c r="BI43">
        <v>0.43535835392898681</v>
      </c>
      <c r="BJ43">
        <v>0.45209626314712098</v>
      </c>
      <c r="BK43">
        <v>0.38563670937868039</v>
      </c>
      <c r="BL43">
        <v>0.38332566059819018</v>
      </c>
      <c r="BM43">
        <v>0.17426442633989431</v>
      </c>
      <c r="BN43">
        <v>0.1716566491961021</v>
      </c>
      <c r="BO43">
        <v>0.43275058959537133</v>
      </c>
      <c r="BP43">
        <v>0.43457444949842289</v>
      </c>
      <c r="BQ43">
        <v>0.40738945411984973</v>
      </c>
      <c r="BR43">
        <v>0.44863622197006031</v>
      </c>
      <c r="BS43">
        <v>0.37499056673978493</v>
      </c>
      <c r="BT43">
        <v>0.34569971909731623</v>
      </c>
      <c r="BU43">
        <v>0.31971577052854011</v>
      </c>
      <c r="BV43">
        <v>0.1083053443259842</v>
      </c>
      <c r="BZ43">
        <v>0.2855357159834313</v>
      </c>
      <c r="CA43">
        <v>0.29712383335967291</v>
      </c>
      <c r="CB43">
        <v>0.42834809448034061</v>
      </c>
      <c r="CC43">
        <v>0.37541257799389899</v>
      </c>
      <c r="CD43">
        <v>0.44788312551331849</v>
      </c>
      <c r="CE43">
        <v>0.39129886172564682</v>
      </c>
      <c r="CF43">
        <v>0.41845097137935428</v>
      </c>
      <c r="CG43">
        <v>0.33159452257251198</v>
      </c>
      <c r="CH43">
        <v>0.39502620313570203</v>
      </c>
      <c r="CI43">
        <v>0.32900742160218538</v>
      </c>
      <c r="CJ43">
        <v>0.30600279765122401</v>
      </c>
      <c r="CK43">
        <v>0.35089191764686511</v>
      </c>
      <c r="CL43">
        <v>0.44104391085228412</v>
      </c>
      <c r="CM43">
        <v>0.39631546310724908</v>
      </c>
      <c r="CN43">
        <v>0.482729750795167</v>
      </c>
      <c r="CO43">
        <v>0.2847548717388676</v>
      </c>
      <c r="CP43">
        <v>0.39300755763089468</v>
      </c>
      <c r="CQ43">
        <v>0.34434517919922142</v>
      </c>
      <c r="CR43">
        <v>0.39640668956900699</v>
      </c>
    </row>
    <row r="44" spans="1:101" x14ac:dyDescent="0.25">
      <c r="A44" t="s">
        <v>58</v>
      </c>
      <c r="C44">
        <v>0.42852382076000539</v>
      </c>
      <c r="D44">
        <v>0.31807191553602471</v>
      </c>
      <c r="E44">
        <v>0.31193402500878281</v>
      </c>
      <c r="F44">
        <v>0.16457329079789609</v>
      </c>
      <c r="G44">
        <v>0.44009440561008389</v>
      </c>
      <c r="H44">
        <v>0.40883934054494808</v>
      </c>
      <c r="I44">
        <v>0.44468529310531429</v>
      </c>
      <c r="J44">
        <v>0.33972327457957802</v>
      </c>
      <c r="K44">
        <v>0.40321949754628522</v>
      </c>
      <c r="L44">
        <v>0.22304904961525909</v>
      </c>
      <c r="M44">
        <v>0.21899144955553421</v>
      </c>
      <c r="N44">
        <v>0.13685881638830411</v>
      </c>
      <c r="O44">
        <v>0.14189092096768599</v>
      </c>
      <c r="P44">
        <v>0.41469925240500422</v>
      </c>
      <c r="Q44">
        <v>0.29700901684996112</v>
      </c>
      <c r="R44">
        <v>0.27634135918401131</v>
      </c>
      <c r="S44">
        <v>0.45298922300923561</v>
      </c>
      <c r="T44">
        <v>0.31391989091547512</v>
      </c>
      <c r="U44">
        <v>0.27435031903105289</v>
      </c>
      <c r="V44">
        <v>0.22135029046761379</v>
      </c>
      <c r="W44">
        <v>0.31781069632738213</v>
      </c>
      <c r="AA44">
        <v>0.26868102762812618</v>
      </c>
      <c r="AB44">
        <v>0.22660401894127169</v>
      </c>
      <c r="AC44">
        <v>0.41979484514050708</v>
      </c>
      <c r="AD44">
        <v>0.34758460871831037</v>
      </c>
      <c r="AE44">
        <v>0.36561167994674287</v>
      </c>
      <c r="AF44">
        <v>0.4277738991501267</v>
      </c>
      <c r="AG44">
        <v>0.37273379717884991</v>
      </c>
      <c r="AH44">
        <v>0.3412048301279495</v>
      </c>
      <c r="AI44">
        <v>0.23491167059947871</v>
      </c>
      <c r="AJ44">
        <v>0.29653981357358011</v>
      </c>
      <c r="AK44">
        <v>0.24869616165289191</v>
      </c>
      <c r="AL44">
        <v>0.39488875546541968</v>
      </c>
      <c r="AM44">
        <v>0.38645632626684162</v>
      </c>
      <c r="AN44">
        <v>0.34388258855201748</v>
      </c>
      <c r="AO44">
        <v>0.40459538204744327</v>
      </c>
      <c r="AP44">
        <v>0.39797543476842301</v>
      </c>
      <c r="AQ44">
        <v>0.41080438608782449</v>
      </c>
      <c r="AR44">
        <v>0.43783556885999408</v>
      </c>
      <c r="AS44">
        <v>0.42577827380068373</v>
      </c>
    </row>
    <row r="45" spans="1:101" x14ac:dyDescent="0.25">
      <c r="A45" t="s">
        <v>59</v>
      </c>
      <c r="C45">
        <v>0.42217068729852869</v>
      </c>
      <c r="D45">
        <v>0.23522326819227721</v>
      </c>
      <c r="E45">
        <v>0.2166382560781081</v>
      </c>
      <c r="F45">
        <v>0.26902614904955602</v>
      </c>
      <c r="G45">
        <v>0.39850554601587418</v>
      </c>
      <c r="H45">
        <v>0.21434392292373919</v>
      </c>
      <c r="I45">
        <v>0.33363239516294713</v>
      </c>
      <c r="J45">
        <v>0.2103663507007755</v>
      </c>
      <c r="K45">
        <v>0.26791560741903331</v>
      </c>
      <c r="L45">
        <v>0.32117848319183828</v>
      </c>
      <c r="M45">
        <v>0.39635033707178369</v>
      </c>
      <c r="N45">
        <v>0.39454279095028238</v>
      </c>
      <c r="O45">
        <v>0.43593131240806132</v>
      </c>
      <c r="P45">
        <v>0.35067054064197389</v>
      </c>
      <c r="Q45">
        <v>0.30050130531900199</v>
      </c>
      <c r="R45">
        <v>0.33100711714845937</v>
      </c>
      <c r="S45">
        <v>0.43272975505067168</v>
      </c>
      <c r="T45">
        <v>0.43961509141154409</v>
      </c>
      <c r="U45">
        <v>0.387276319644973</v>
      </c>
      <c r="V45">
        <v>0.37564441902958601</v>
      </c>
      <c r="W45">
        <v>0.25625884803106702</v>
      </c>
      <c r="AA45">
        <v>0.35928660769648801</v>
      </c>
      <c r="AB45">
        <v>0.31421826788383861</v>
      </c>
      <c r="AC45">
        <v>0.29176946738126552</v>
      </c>
      <c r="AD45">
        <v>0.39045016567277557</v>
      </c>
      <c r="AE45">
        <v>0.30494048578056859</v>
      </c>
      <c r="AF45">
        <v>0.37811146530771511</v>
      </c>
      <c r="AG45">
        <v>0.42688786348954483</v>
      </c>
      <c r="AH45">
        <v>0.42144859284127661</v>
      </c>
      <c r="AI45">
        <v>0.40311939788765538</v>
      </c>
      <c r="AJ45">
        <v>0.2990244127288168</v>
      </c>
      <c r="AK45">
        <v>0.28887322551822497</v>
      </c>
      <c r="AL45">
        <v>0.33949621984697009</v>
      </c>
      <c r="AM45">
        <v>0.32211535570240879</v>
      </c>
      <c r="AN45">
        <v>0.30662990373432231</v>
      </c>
      <c r="AO45">
        <v>0.40045686494561639</v>
      </c>
      <c r="AP45">
        <v>0.41756944727944711</v>
      </c>
      <c r="AQ45">
        <v>0.43527735722166849</v>
      </c>
      <c r="AR45">
        <v>0.42125004598577431</v>
      </c>
      <c r="AS45">
        <v>0.43936173218765567</v>
      </c>
    </row>
    <row r="46" spans="1:101" x14ac:dyDescent="0.25">
      <c r="A46" t="s">
        <v>60</v>
      </c>
      <c r="BB46">
        <v>0.22881349711355059</v>
      </c>
      <c r="BC46">
        <v>0.35455964525553368</v>
      </c>
      <c r="BD46">
        <v>0.40684489533368678</v>
      </c>
      <c r="BE46">
        <v>0.1837275724144872</v>
      </c>
      <c r="BF46">
        <v>0.1642260357152551</v>
      </c>
      <c r="BG46">
        <v>0.41730794347620792</v>
      </c>
      <c r="BH46">
        <v>0.4052065725325939</v>
      </c>
      <c r="BI46">
        <v>0.39913722623649661</v>
      </c>
      <c r="BJ46">
        <v>0.43525626364753689</v>
      </c>
      <c r="BK46">
        <v>0.33561578379408641</v>
      </c>
      <c r="BL46">
        <v>0.30360765474761769</v>
      </c>
      <c r="BM46">
        <v>0.34689359279504012</v>
      </c>
      <c r="BN46">
        <v>0.32399553968021227</v>
      </c>
      <c r="BO46">
        <v>0.45158869763575787</v>
      </c>
      <c r="BP46">
        <v>0.42865711869193418</v>
      </c>
      <c r="BQ46">
        <v>0.23606545467672621</v>
      </c>
      <c r="BR46">
        <v>0.32412031105308448</v>
      </c>
      <c r="BS46">
        <v>0.3720491603683575</v>
      </c>
      <c r="BT46">
        <v>0.44613178590974373</v>
      </c>
      <c r="BU46">
        <v>0.39017602759181702</v>
      </c>
      <c r="BV46">
        <v>0.37771205240245997</v>
      </c>
      <c r="BZ46">
        <v>0.37400770268596722</v>
      </c>
      <c r="CA46">
        <v>0.41984406852125489</v>
      </c>
      <c r="CB46">
        <v>0.37724932833482988</v>
      </c>
      <c r="CC46">
        <v>0.28588495245330758</v>
      </c>
      <c r="CD46">
        <v>0.40894329360153681</v>
      </c>
      <c r="CE46">
        <v>0.38306808341190512</v>
      </c>
      <c r="CF46">
        <v>0.37591487511761701</v>
      </c>
      <c r="CG46">
        <v>0.36890795598524989</v>
      </c>
      <c r="CH46">
        <v>0.42486459075025962</v>
      </c>
      <c r="CI46">
        <v>0.41678631550354689</v>
      </c>
      <c r="CJ46">
        <v>0.37739814308957981</v>
      </c>
      <c r="CK46">
        <v>0.34512956484690821</v>
      </c>
      <c r="CL46">
        <v>0.36829060234832289</v>
      </c>
      <c r="CM46">
        <v>0.36905477458696279</v>
      </c>
      <c r="CN46">
        <v>0.38265569989672049</v>
      </c>
      <c r="CO46">
        <v>0.33347279788191381</v>
      </c>
      <c r="CP46">
        <v>0.39851784731114998</v>
      </c>
      <c r="CQ46">
        <v>0.29859029426593892</v>
      </c>
      <c r="CR46">
        <v>0.3810816911018477</v>
      </c>
      <c r="CV46">
        <v>0.16821780242385301</v>
      </c>
      <c r="CW46">
        <v>0.42563910854188819</v>
      </c>
    </row>
    <row r="47" spans="1:101" x14ac:dyDescent="0.25">
      <c r="A47" t="s">
        <v>61</v>
      </c>
      <c r="C47">
        <v>0.41785740633396989</v>
      </c>
      <c r="D47">
        <v>0.40385705897448598</v>
      </c>
      <c r="E47">
        <v>0.39982564137386117</v>
      </c>
      <c r="F47">
        <v>0.4034428699169661</v>
      </c>
      <c r="G47">
        <v>0.34446594035488792</v>
      </c>
      <c r="H47">
        <v>0.37615006820889241</v>
      </c>
      <c r="I47">
        <v>0.38935024033816878</v>
      </c>
      <c r="J47">
        <v>0.26134341454007692</v>
      </c>
      <c r="K47">
        <v>0.27109448423341709</v>
      </c>
      <c r="L47">
        <v>0.34499307975708599</v>
      </c>
      <c r="M47">
        <v>0.36682043222597532</v>
      </c>
      <c r="N47">
        <v>0.29272157448024</v>
      </c>
      <c r="O47">
        <v>0.36654892369433228</v>
      </c>
      <c r="P47">
        <v>0.2311447724539186</v>
      </c>
      <c r="Q47">
        <v>0.44227119121092301</v>
      </c>
      <c r="R47">
        <v>0.41370942920905501</v>
      </c>
      <c r="S47">
        <v>0.35276092128096731</v>
      </c>
      <c r="T47">
        <v>0.27683006646024327</v>
      </c>
      <c r="U47">
        <v>0.39952093500839692</v>
      </c>
      <c r="V47">
        <v>0.40995955794315209</v>
      </c>
      <c r="W47">
        <v>0.33361076058592493</v>
      </c>
      <c r="AA47">
        <v>0.32917440917064522</v>
      </c>
      <c r="AB47">
        <v>0.44722040671069851</v>
      </c>
      <c r="AC47">
        <v>0.40039234470514318</v>
      </c>
      <c r="AD47">
        <v>0.44376883501995767</v>
      </c>
      <c r="AE47">
        <v>0.2418378516812239</v>
      </c>
      <c r="AF47">
        <v>0.42401657962443529</v>
      </c>
      <c r="AG47">
        <v>0.30647035560943159</v>
      </c>
      <c r="AH47">
        <v>0.41660407745886502</v>
      </c>
      <c r="AI47">
        <v>0.40121870071949889</v>
      </c>
      <c r="AJ47">
        <v>0.32375210560854162</v>
      </c>
      <c r="AK47">
        <v>0.3255612300547347</v>
      </c>
      <c r="AL47">
        <v>0.37153419430805917</v>
      </c>
      <c r="AM47">
        <v>0.40132572784011589</v>
      </c>
      <c r="AN47">
        <v>0.38282248075494968</v>
      </c>
      <c r="AO47">
        <v>0.42462723250279533</v>
      </c>
      <c r="AP47">
        <v>0.3772707308580947</v>
      </c>
      <c r="AQ47">
        <v>0.45640027538767319</v>
      </c>
      <c r="AR47">
        <v>0.42690702308368028</v>
      </c>
      <c r="AS47">
        <v>0.43231204766524911</v>
      </c>
      <c r="AW47">
        <v>0.33877935033514101</v>
      </c>
      <c r="AX47">
        <v>0.41737133180133018</v>
      </c>
      <c r="BB47">
        <v>0.40120881783950663</v>
      </c>
      <c r="BC47">
        <v>0.17866980175389749</v>
      </c>
      <c r="BD47">
        <v>0.18054475611466839</v>
      </c>
      <c r="BE47">
        <v>0.26466744553034122</v>
      </c>
      <c r="BF47">
        <v>0.3806502481070973</v>
      </c>
      <c r="BG47">
        <v>0.41023039723647142</v>
      </c>
      <c r="BH47">
        <v>0.36142308010500418</v>
      </c>
      <c r="BI47">
        <v>0.42125734119730279</v>
      </c>
      <c r="BJ47">
        <v>0.41093458036505859</v>
      </c>
      <c r="BK47">
        <v>0.34419274025331359</v>
      </c>
      <c r="BL47">
        <v>0.37115564715333488</v>
      </c>
      <c r="BM47">
        <v>0.23876474568159239</v>
      </c>
      <c r="BN47">
        <v>0.2632561278327708</v>
      </c>
      <c r="BO47">
        <v>0.35478208472167211</v>
      </c>
      <c r="BP47">
        <v>0.41011542255844352</v>
      </c>
      <c r="BQ47">
        <v>0.33113799912552438</v>
      </c>
      <c r="BR47">
        <v>0.44429203424506392</v>
      </c>
      <c r="BS47">
        <v>0.42432546162144169</v>
      </c>
      <c r="BT47">
        <v>0.39731738464370742</v>
      </c>
      <c r="BU47">
        <v>0.37418079501967261</v>
      </c>
      <c r="BV47">
        <v>0.28385599586010241</v>
      </c>
      <c r="BZ47">
        <v>0.40690701720169131</v>
      </c>
      <c r="CA47">
        <v>0.41906730187267288</v>
      </c>
      <c r="CB47">
        <v>0.37355156236180692</v>
      </c>
      <c r="CC47">
        <v>0.32458396225399477</v>
      </c>
      <c r="CD47">
        <v>0.41643512010358369</v>
      </c>
      <c r="CE47">
        <v>0.43989942870326842</v>
      </c>
      <c r="CF47">
        <v>0.36798812983590168</v>
      </c>
      <c r="CG47">
        <v>0.42315105344706549</v>
      </c>
      <c r="CH47">
        <v>0.42863545923902319</v>
      </c>
      <c r="CI47">
        <v>0.456393703282786</v>
      </c>
      <c r="CJ47">
        <v>0.43200803693531747</v>
      </c>
      <c r="CK47">
        <v>0.43247949492024801</v>
      </c>
      <c r="CL47">
        <v>0.43615121078735869</v>
      </c>
      <c r="CM47">
        <v>0.42999133871359008</v>
      </c>
      <c r="CN47">
        <v>0.43580715465613351</v>
      </c>
      <c r="CO47">
        <v>0.34526596563671241</v>
      </c>
      <c r="CP47">
        <v>0.37475073944367793</v>
      </c>
      <c r="CQ47">
        <v>0.34828334072358941</v>
      </c>
      <c r="CR47">
        <v>0.42883112779482102</v>
      </c>
      <c r="CV47">
        <v>0.14931502690271781</v>
      </c>
      <c r="CW47">
        <v>0.43025187737054021</v>
      </c>
    </row>
    <row r="48" spans="1:101" x14ac:dyDescent="0.25">
      <c r="A48" t="s">
        <v>62</v>
      </c>
      <c r="C48">
        <v>0.43024308554956397</v>
      </c>
      <c r="D48">
        <v>0.17182516741838449</v>
      </c>
      <c r="E48">
        <v>0.25029782260904532</v>
      </c>
      <c r="F48">
        <v>0.16567192807017231</v>
      </c>
      <c r="G48">
        <v>0.41949424363355842</v>
      </c>
      <c r="H48">
        <v>0.4274016220233966</v>
      </c>
      <c r="I48">
        <v>0.43346554440068602</v>
      </c>
      <c r="J48">
        <v>0.41750317339008641</v>
      </c>
      <c r="K48">
        <v>0.43702580511221001</v>
      </c>
      <c r="L48">
        <v>0.40993905224937699</v>
      </c>
      <c r="M48">
        <v>0.40254597947881771</v>
      </c>
      <c r="N48">
        <v>0.3518548248004163</v>
      </c>
      <c r="O48">
        <v>0.38282311707565331</v>
      </c>
      <c r="P48">
        <v>0.177218322801067</v>
      </c>
      <c r="Q48">
        <v>0.34212680493105391</v>
      </c>
      <c r="R48">
        <v>0.36109597620035322</v>
      </c>
      <c r="S48">
        <v>0.30207767325995483</v>
      </c>
      <c r="T48">
        <v>0.28312251380182341</v>
      </c>
      <c r="U48">
        <v>0.42045042767387281</v>
      </c>
      <c r="V48">
        <v>0.41683493238504421</v>
      </c>
      <c r="W48">
        <v>8.1911213021395507E-2</v>
      </c>
      <c r="AA48">
        <v>0.11249077530951181</v>
      </c>
      <c r="AB48">
        <v>0.44701862757963529</v>
      </c>
      <c r="AC48">
        <v>0.42564974565737229</v>
      </c>
      <c r="AD48">
        <v>0.45730439769822029</v>
      </c>
      <c r="AE48">
        <v>0.43656256774536889</v>
      </c>
      <c r="AF48">
        <v>0.44455425752898481</v>
      </c>
      <c r="AG48">
        <v>0.41977028485393292</v>
      </c>
      <c r="AH48">
        <v>0.44481144693981423</v>
      </c>
      <c r="AI48">
        <v>0.45714863854637161</v>
      </c>
      <c r="AJ48">
        <v>0.44833004591898978</v>
      </c>
      <c r="AK48">
        <v>0.42053424565583641</v>
      </c>
      <c r="AL48">
        <v>0.45260141922315961</v>
      </c>
      <c r="AM48">
        <v>0.45460366425146731</v>
      </c>
      <c r="AN48">
        <v>0.43923446892721602</v>
      </c>
      <c r="AO48">
        <v>0.44390976800590448</v>
      </c>
      <c r="AP48">
        <v>0.24803046026445461</v>
      </c>
      <c r="AQ48">
        <v>0.17271189889983959</v>
      </c>
      <c r="AR48">
        <v>0.43156410462358202</v>
      </c>
      <c r="AS48">
        <v>0.42415891455880128</v>
      </c>
      <c r="AW48">
        <v>0.27799960375545291</v>
      </c>
      <c r="AX48">
        <v>0.43469314962466848</v>
      </c>
      <c r="BB48">
        <v>0.43137834448992529</v>
      </c>
      <c r="BC48">
        <v>0.2425100621072232</v>
      </c>
      <c r="BD48">
        <v>0.2410359695270895</v>
      </c>
      <c r="BE48">
        <v>0.39167737076209791</v>
      </c>
      <c r="BF48">
        <v>0.42507993025076751</v>
      </c>
      <c r="BG48">
        <v>0.45463559732780329</v>
      </c>
      <c r="BH48">
        <v>0.39976714394946827</v>
      </c>
      <c r="BI48">
        <v>0.40756579810975169</v>
      </c>
      <c r="BJ48">
        <v>0.36869952763802322</v>
      </c>
      <c r="BK48">
        <v>0.27893193357276602</v>
      </c>
      <c r="BL48">
        <v>0.25416235423246752</v>
      </c>
      <c r="BM48">
        <v>0.17575371502924109</v>
      </c>
      <c r="BN48">
        <v>0.11926890657522971</v>
      </c>
      <c r="BO48">
        <v>0.40740689861429558</v>
      </c>
      <c r="BP48">
        <v>0.43774059581059332</v>
      </c>
      <c r="BQ48">
        <v>0.27575482127299439</v>
      </c>
      <c r="BR48">
        <v>0.30272151946704151</v>
      </c>
      <c r="BS48">
        <v>0.41329437491920129</v>
      </c>
      <c r="BT48">
        <v>0.38905088041604308</v>
      </c>
      <c r="BU48">
        <v>0.45172863877022551</v>
      </c>
      <c r="BV48">
        <v>0.45062398531185732</v>
      </c>
      <c r="BZ48">
        <v>0.4408161264705126</v>
      </c>
      <c r="CA48">
        <v>0.37832564595980128</v>
      </c>
      <c r="CB48">
        <v>0.31658126325839819</v>
      </c>
      <c r="CC48">
        <v>0.30594326122120602</v>
      </c>
      <c r="CD48">
        <v>0.3467728203931264</v>
      </c>
      <c r="CE48">
        <v>0.43780479973328218</v>
      </c>
      <c r="CF48">
        <v>0.43154055351699561</v>
      </c>
      <c r="CG48">
        <v>0.44437936411066448</v>
      </c>
      <c r="CH48">
        <v>0.34415364859200859</v>
      </c>
      <c r="CI48">
        <v>0.38205641015706732</v>
      </c>
      <c r="CJ48">
        <v>0.4070070668417643</v>
      </c>
      <c r="CK48">
        <v>0.40200709307251081</v>
      </c>
      <c r="CL48">
        <v>0.429058236122492</v>
      </c>
      <c r="CM48">
        <v>0.30825770091353571</v>
      </c>
      <c r="CN48">
        <v>0.13219642008479079</v>
      </c>
      <c r="CO48">
        <v>0.44265625537263042</v>
      </c>
      <c r="CP48">
        <v>0.41495361075215009</v>
      </c>
      <c r="CQ48">
        <v>0.38430307801287228</v>
      </c>
      <c r="CR48">
        <v>0.42653064693705611</v>
      </c>
      <c r="CV48">
        <v>0.17832109354692441</v>
      </c>
      <c r="CW48">
        <v>0.42107389279993201</v>
      </c>
    </row>
    <row r="49" spans="1:101" x14ac:dyDescent="0.25">
      <c r="A49" t="s">
        <v>63</v>
      </c>
      <c r="C49">
        <v>0.43608764277990048</v>
      </c>
      <c r="D49">
        <v>8.0710749400189755E-2</v>
      </c>
      <c r="E49">
        <v>0.16139716734936069</v>
      </c>
      <c r="F49">
        <v>0.20552956203631309</v>
      </c>
      <c r="G49">
        <v>0.34333485936831359</v>
      </c>
      <c r="H49">
        <v>0.36829439806367997</v>
      </c>
      <c r="I49">
        <v>0.10469616883450179</v>
      </c>
      <c r="J49">
        <v>0.14695407470942159</v>
      </c>
      <c r="K49">
        <v>0.24732808571909029</v>
      </c>
      <c r="L49">
        <v>0.27834339993946372</v>
      </c>
      <c r="M49">
        <v>0.24673752059505241</v>
      </c>
      <c r="N49">
        <v>0.25470288486205162</v>
      </c>
      <c r="O49">
        <v>0.33822771960947617</v>
      </c>
      <c r="P49">
        <v>0.19835866958535819</v>
      </c>
      <c r="Q49">
        <v>0.26771770740765671</v>
      </c>
      <c r="R49">
        <v>0.28382173046302822</v>
      </c>
      <c r="S49">
        <v>0.40924950938355947</v>
      </c>
      <c r="T49">
        <v>0.44182638438823207</v>
      </c>
      <c r="U49">
        <v>0.39814904830952558</v>
      </c>
      <c r="V49">
        <v>0.32538720676149402</v>
      </c>
      <c r="W49">
        <v>0.22682407111466141</v>
      </c>
      <c r="AA49">
        <v>0.27398331375879298</v>
      </c>
      <c r="AB49">
        <v>0.28028203638950522</v>
      </c>
      <c r="AC49">
        <v>0.36229659890531651</v>
      </c>
      <c r="AD49">
        <v>0.38521813976075281</v>
      </c>
      <c r="AE49">
        <v>0.35669190043844939</v>
      </c>
      <c r="AF49">
        <v>0.41415909841829168</v>
      </c>
      <c r="AG49">
        <v>0.37194911900213212</v>
      </c>
      <c r="AH49">
        <v>0.23256439917651611</v>
      </c>
      <c r="AI49">
        <v>0.25299794027076727</v>
      </c>
      <c r="AJ49">
        <v>0.38762145345064708</v>
      </c>
      <c r="AK49">
        <v>0.27417890476461332</v>
      </c>
      <c r="AL49">
        <v>0.14846960685830851</v>
      </c>
      <c r="AM49">
        <v>0.2379334713119497</v>
      </c>
      <c r="AN49">
        <v>0.27560261501566868</v>
      </c>
      <c r="AO49">
        <v>0.44510912256695379</v>
      </c>
      <c r="AP49">
        <v>0.30213872851084761</v>
      </c>
      <c r="AQ49">
        <v>0.46113679330047308</v>
      </c>
      <c r="AR49">
        <v>0.30715527711939161</v>
      </c>
      <c r="AS49">
        <v>0.37471005413584663</v>
      </c>
      <c r="AW49">
        <v>0.1486365038924706</v>
      </c>
      <c r="AX49">
        <v>0.40601491999159972</v>
      </c>
      <c r="BB49">
        <v>0.37793863151578022</v>
      </c>
      <c r="BC49">
        <v>9.5998853378373744E-2</v>
      </c>
      <c r="BD49">
        <v>0.25409520727707868</v>
      </c>
      <c r="BE49">
        <v>0.38630940479563702</v>
      </c>
      <c r="BF49">
        <v>0.32713952170016669</v>
      </c>
      <c r="BG49">
        <v>0.41856931022480959</v>
      </c>
      <c r="BH49">
        <v>0.3396132008633998</v>
      </c>
      <c r="BI49">
        <v>0.38322989345839598</v>
      </c>
      <c r="BJ49">
        <v>0.35808233939397482</v>
      </c>
      <c r="BK49">
        <v>0.38048001153943412</v>
      </c>
      <c r="BL49">
        <v>0.42206184916802708</v>
      </c>
      <c r="BM49">
        <v>0.34107692156472008</v>
      </c>
      <c r="BN49">
        <v>0.32627378225921372</v>
      </c>
      <c r="BO49">
        <v>0.24474895365927041</v>
      </c>
      <c r="BP49">
        <v>0.34315334612370357</v>
      </c>
      <c r="BQ49">
        <v>0.34153379890696212</v>
      </c>
      <c r="BR49">
        <v>0.35757758811744972</v>
      </c>
      <c r="BS49">
        <v>0.1910716003075163</v>
      </c>
      <c r="BT49">
        <v>0.17373673612231011</v>
      </c>
      <c r="BU49">
        <v>0.20654787563741589</v>
      </c>
      <c r="BV49">
        <v>0.20171851024869011</v>
      </c>
      <c r="BZ49">
        <v>0.34553093134289292</v>
      </c>
      <c r="CA49">
        <v>0.42185399393203349</v>
      </c>
      <c r="CB49">
        <v>0.2511467511551243</v>
      </c>
      <c r="CC49">
        <v>0.32988581008848727</v>
      </c>
      <c r="CD49">
        <v>0.36868595155974299</v>
      </c>
      <c r="CE49">
        <v>0.44243249826206937</v>
      </c>
      <c r="CF49">
        <v>0.39639032909900163</v>
      </c>
      <c r="CG49">
        <v>0.42272134889182422</v>
      </c>
      <c r="CH49">
        <v>0.38729404191223132</v>
      </c>
      <c r="CI49">
        <v>0.32686738058370829</v>
      </c>
      <c r="CJ49">
        <v>0.40197934733872459</v>
      </c>
      <c r="CK49">
        <v>0.34767975505620352</v>
      </c>
      <c r="CL49">
        <v>0.41058601842054893</v>
      </c>
      <c r="CM49">
        <v>0.42017519840190182</v>
      </c>
      <c r="CN49">
        <v>0.31049070226693909</v>
      </c>
      <c r="CO49">
        <v>0.33539649573110059</v>
      </c>
      <c r="CP49">
        <v>0.36947260586500319</v>
      </c>
      <c r="CQ49">
        <v>0.3538736685379073</v>
      </c>
      <c r="CR49">
        <v>0.3214787166482343</v>
      </c>
      <c r="CV49">
        <v>9.5461869204320191E-2</v>
      </c>
      <c r="CW49">
        <v>0.2456032377300798</v>
      </c>
    </row>
    <row r="50" spans="1:101" x14ac:dyDescent="0.25">
      <c r="A50" t="s">
        <v>64</v>
      </c>
      <c r="C50">
        <v>0.42546894609992869</v>
      </c>
      <c r="D50">
        <v>0.18558973758547001</v>
      </c>
      <c r="E50">
        <v>0.208685861878528</v>
      </c>
      <c r="F50">
        <v>0.4612975354723946</v>
      </c>
      <c r="G50">
        <v>0.43478948495256731</v>
      </c>
      <c r="H50">
        <v>0.43249660005378909</v>
      </c>
      <c r="I50">
        <v>0.44672691762375683</v>
      </c>
      <c r="J50">
        <v>0.44186150272190289</v>
      </c>
      <c r="K50">
        <v>0.41246352606061221</v>
      </c>
      <c r="L50">
        <v>0.43117783116223601</v>
      </c>
      <c r="M50">
        <v>0.44203912041548632</v>
      </c>
      <c r="N50">
        <v>0.18050286112405881</v>
      </c>
      <c r="O50">
        <v>0.2168581785119669</v>
      </c>
      <c r="P50">
        <v>0.30892798166369451</v>
      </c>
      <c r="Q50">
        <v>0.4327679631668247</v>
      </c>
      <c r="R50">
        <v>0.42384067889621602</v>
      </c>
      <c r="S50">
        <v>0.34929065088637401</v>
      </c>
      <c r="T50">
        <v>0.42793602497391342</v>
      </c>
      <c r="U50">
        <v>0.44660263323798838</v>
      </c>
      <c r="V50">
        <v>0.45073552441693421</v>
      </c>
      <c r="W50">
        <v>7.8910548325557314E-2</v>
      </c>
      <c r="AA50">
        <v>0.1129529289239332</v>
      </c>
      <c r="AB50">
        <v>0.42031412680726338</v>
      </c>
      <c r="AC50">
        <v>0.37316786630451948</v>
      </c>
      <c r="AD50">
        <v>0.32685621195670478</v>
      </c>
      <c r="AE50">
        <v>0.43334690649865137</v>
      </c>
      <c r="AF50">
        <v>0.41734602600247728</v>
      </c>
      <c r="AG50">
        <v>0.44106269908910678</v>
      </c>
      <c r="AH50">
        <v>0.38679434595438428</v>
      </c>
      <c r="AI50">
        <v>0.35455751916451939</v>
      </c>
      <c r="AJ50">
        <v>0.31059751187417411</v>
      </c>
      <c r="AK50">
        <v>0.2499029369430443</v>
      </c>
      <c r="AL50">
        <v>0.4225649374964186</v>
      </c>
      <c r="AM50">
        <v>0.45086996920178241</v>
      </c>
      <c r="AN50">
        <v>0.18581782809406949</v>
      </c>
      <c r="AO50">
        <v>0.45132957158121001</v>
      </c>
      <c r="AP50">
        <v>0.44787618806309909</v>
      </c>
      <c r="AQ50">
        <v>0.43684233809122641</v>
      </c>
      <c r="AR50">
        <v>0.4244372406798898</v>
      </c>
      <c r="AS50">
        <v>0.43494301470984997</v>
      </c>
      <c r="AW50">
        <v>0.15479869458184001</v>
      </c>
      <c r="AX50">
        <v>0.42700333948821972</v>
      </c>
      <c r="BB50">
        <v>0.42499854686221999</v>
      </c>
      <c r="BC50">
        <v>0.22529135652640209</v>
      </c>
      <c r="BD50">
        <v>0.29171701027561731</v>
      </c>
      <c r="BE50">
        <v>0.42550399382124959</v>
      </c>
      <c r="BF50">
        <v>0.45625736425392549</v>
      </c>
      <c r="BG50">
        <v>0.430694913760299</v>
      </c>
      <c r="BH50">
        <v>0.35238120881499668</v>
      </c>
      <c r="BI50">
        <v>0.430434719071913</v>
      </c>
      <c r="BJ50">
        <v>0.41741907424582819</v>
      </c>
      <c r="BK50">
        <v>0.43774371324577238</v>
      </c>
      <c r="BL50">
        <v>0.43240909883382311</v>
      </c>
      <c r="BM50">
        <v>0.46157575903611869</v>
      </c>
      <c r="BN50">
        <v>0.42746892444941109</v>
      </c>
      <c r="BO50">
        <v>0.44774261981613572</v>
      </c>
      <c r="BP50">
        <v>0.45126063153680418</v>
      </c>
      <c r="BQ50">
        <v>0.44278673189104378</v>
      </c>
      <c r="BR50">
        <v>0.43930819381316177</v>
      </c>
      <c r="BS50">
        <v>0.44976778724138128</v>
      </c>
      <c r="BT50">
        <v>0.41545498046034812</v>
      </c>
      <c r="BU50">
        <v>0.44272016298787198</v>
      </c>
      <c r="BV50">
        <v>0.44330160598925272</v>
      </c>
      <c r="BZ50">
        <v>0.42298171378904348</v>
      </c>
      <c r="CA50">
        <v>0.13519148348454649</v>
      </c>
      <c r="CB50">
        <v>0.28829305746479028</v>
      </c>
      <c r="CC50">
        <v>0.43822241218664543</v>
      </c>
      <c r="CD50">
        <v>0.41074668594142177</v>
      </c>
      <c r="CE50">
        <v>0.45069056685539299</v>
      </c>
      <c r="CF50">
        <v>0.458221944309187</v>
      </c>
      <c r="CG50">
        <v>0.41609245965800989</v>
      </c>
      <c r="CH50">
        <v>0.41723273554859819</v>
      </c>
      <c r="CI50">
        <v>0.29443240971403811</v>
      </c>
      <c r="CJ50">
        <v>0.19874791577339859</v>
      </c>
      <c r="CK50">
        <v>0.43475323306191022</v>
      </c>
      <c r="CL50">
        <v>0.41088912273751982</v>
      </c>
      <c r="CM50">
        <v>0.44342987106487419</v>
      </c>
      <c r="CN50">
        <v>0.44261545281142273</v>
      </c>
      <c r="CO50">
        <v>0.44246298358679942</v>
      </c>
      <c r="CP50">
        <v>0.44465017682384722</v>
      </c>
      <c r="CQ50">
        <v>0.36672750914335672</v>
      </c>
      <c r="CR50">
        <v>0.43465849525724432</v>
      </c>
      <c r="CV50">
        <v>0.39826838990036878</v>
      </c>
      <c r="CW50">
        <v>0.44607002758827657</v>
      </c>
    </row>
    <row r="51" spans="1:101" x14ac:dyDescent="0.25">
      <c r="A51" t="s">
        <v>65</v>
      </c>
      <c r="C51">
        <v>0.43468371125253141</v>
      </c>
      <c r="D51">
        <v>0.41505042030493638</v>
      </c>
      <c r="E51">
        <v>0.41353890551363293</v>
      </c>
      <c r="F51">
        <v>0.25052708880042152</v>
      </c>
      <c r="G51">
        <v>0.24552048995949249</v>
      </c>
      <c r="H51">
        <v>0.22186429145108219</v>
      </c>
      <c r="I51">
        <v>0.1643807306554321</v>
      </c>
      <c r="J51">
        <v>0.26223328410271679</v>
      </c>
      <c r="K51">
        <v>0.28384026846370031</v>
      </c>
      <c r="L51">
        <v>0.25954101062808788</v>
      </c>
      <c r="M51">
        <v>0.1872398910190336</v>
      </c>
      <c r="N51">
        <v>0.33810363060441978</v>
      </c>
      <c r="O51">
        <v>0.33969683468632222</v>
      </c>
      <c r="P51">
        <v>0.232243949486831</v>
      </c>
      <c r="Q51">
        <v>0.29672107424472632</v>
      </c>
      <c r="R51">
        <v>0.27526595510715202</v>
      </c>
      <c r="S51">
        <v>0.35514438935251902</v>
      </c>
      <c r="T51">
        <v>0.34919719591285397</v>
      </c>
      <c r="U51">
        <v>0.38354413197865689</v>
      </c>
      <c r="V51">
        <v>0.38873253089894999</v>
      </c>
      <c r="W51">
        <v>0.3185348504600472</v>
      </c>
      <c r="AA51">
        <v>0.3828405190476637</v>
      </c>
      <c r="AB51">
        <v>0.41769531979424612</v>
      </c>
      <c r="AC51">
        <v>0.39011895058116591</v>
      </c>
      <c r="AD51">
        <v>0.32900235353163759</v>
      </c>
      <c r="AE51">
        <v>0.37315949429530781</v>
      </c>
      <c r="AF51">
        <v>0.37033518043329938</v>
      </c>
      <c r="AG51">
        <v>0.42981790157113747</v>
      </c>
      <c r="AH51">
        <v>0.28387351961438489</v>
      </c>
      <c r="AI51">
        <v>0.39009856596361792</v>
      </c>
      <c r="AJ51">
        <v>0.35794595342087798</v>
      </c>
      <c r="AK51">
        <v>0.34700765671698591</v>
      </c>
      <c r="AL51">
        <v>0.25001463639959798</v>
      </c>
      <c r="AM51">
        <v>0.27016121198578491</v>
      </c>
      <c r="AN51">
        <v>0.25941586113489262</v>
      </c>
      <c r="AO51">
        <v>0.4221728444846144</v>
      </c>
      <c r="AP51">
        <v>0.3272484220369723</v>
      </c>
      <c r="AQ51">
        <v>0.2105122001622512</v>
      </c>
      <c r="AR51">
        <v>0.1478804885753186</v>
      </c>
      <c r="AS51">
        <v>0.39140630539566301</v>
      </c>
      <c r="AW51">
        <v>0.35969653300974908</v>
      </c>
      <c r="AX51">
        <v>0.44822524074045111</v>
      </c>
      <c r="BB51">
        <v>0.44075235871548618</v>
      </c>
      <c r="BC51">
        <v>0.44280189799037212</v>
      </c>
      <c r="BD51">
        <v>0.28463943933491459</v>
      </c>
      <c r="BE51">
        <v>0.34053797430340388</v>
      </c>
      <c r="BF51">
        <v>0.31773332569807772</v>
      </c>
      <c r="BG51">
        <v>0.41462596008586039</v>
      </c>
      <c r="BH51">
        <v>0.41576074027851101</v>
      </c>
      <c r="BI51">
        <v>0.39262969108757412</v>
      </c>
      <c r="BJ51">
        <v>0.42986692823256101</v>
      </c>
      <c r="BK51">
        <v>0.40075286623452577</v>
      </c>
      <c r="BL51">
        <v>0.15554594490290671</v>
      </c>
      <c r="BM51">
        <v>0.29504739129559032</v>
      </c>
      <c r="BN51">
        <v>0.3065376760970055</v>
      </c>
      <c r="BO51">
        <v>0.22497225197690171</v>
      </c>
      <c r="BP51">
        <v>0.31565166917590709</v>
      </c>
      <c r="BQ51">
        <v>0.2524471965771739</v>
      </c>
      <c r="BR51">
        <v>0.33495372596076678</v>
      </c>
      <c r="BS51">
        <v>0.23322864361098569</v>
      </c>
      <c r="BT51">
        <v>0.37449939958534911</v>
      </c>
      <c r="BU51">
        <v>0.23854469092263311</v>
      </c>
      <c r="BV51">
        <v>0.36265788376909203</v>
      </c>
      <c r="BZ51">
        <v>0.29840785285994093</v>
      </c>
      <c r="CA51">
        <v>0.27898714415935222</v>
      </c>
      <c r="CB51">
        <v>0.36038825476755421</v>
      </c>
      <c r="CC51">
        <v>0.38216065284545192</v>
      </c>
      <c r="CD51">
        <v>0.32214400042195862</v>
      </c>
      <c r="CE51">
        <v>0.31834659226081569</v>
      </c>
      <c r="CF51">
        <v>0.40307745028500053</v>
      </c>
      <c r="CG51">
        <v>0.38823778919277419</v>
      </c>
      <c r="CH51">
        <v>0.41932690830260883</v>
      </c>
      <c r="CI51">
        <v>0.25987644205597232</v>
      </c>
      <c r="CJ51">
        <v>0.44502652727990621</v>
      </c>
      <c r="CK51">
        <v>0.28653019445069322</v>
      </c>
      <c r="CL51">
        <v>0.2188511866294689</v>
      </c>
      <c r="CM51">
        <v>0.37862700010236749</v>
      </c>
      <c r="CN51">
        <v>0.28617094584006142</v>
      </c>
      <c r="CO51">
        <v>0.2052247790020339</v>
      </c>
      <c r="CP51">
        <v>0.219161420026976</v>
      </c>
      <c r="CQ51">
        <v>0.36787714292813972</v>
      </c>
      <c r="CR51">
        <v>0.34101026603896328</v>
      </c>
      <c r="CV51">
        <v>0.36495631990208688</v>
      </c>
      <c r="CW51">
        <v>0.44396891257661492</v>
      </c>
    </row>
    <row r="52" spans="1:101" x14ac:dyDescent="0.25">
      <c r="A52" t="s">
        <v>66</v>
      </c>
      <c r="C52">
        <v>0.38509746767982078</v>
      </c>
      <c r="D52">
        <v>0.30318265031828823</v>
      </c>
      <c r="E52">
        <v>0.29584418642696447</v>
      </c>
      <c r="F52">
        <v>0.27671042497939807</v>
      </c>
      <c r="G52">
        <v>0.33576682515174971</v>
      </c>
      <c r="H52">
        <v>0.28151244420218929</v>
      </c>
      <c r="I52">
        <v>0.32610668074536858</v>
      </c>
      <c r="J52">
        <v>0.36910812778690377</v>
      </c>
      <c r="K52">
        <v>0.33004312944332198</v>
      </c>
      <c r="L52">
        <v>0.40707340191777169</v>
      </c>
      <c r="M52">
        <v>0.35742709157589359</v>
      </c>
      <c r="N52">
        <v>0.38051564905645641</v>
      </c>
      <c r="O52">
        <v>0.31107566599570169</v>
      </c>
      <c r="P52">
        <v>0.2043914400928295</v>
      </c>
      <c r="Q52">
        <v>0.34964323209898029</v>
      </c>
      <c r="R52">
        <v>0.27709413946941303</v>
      </c>
      <c r="S52">
        <v>0.34897078995674508</v>
      </c>
      <c r="T52">
        <v>0.39271588591132878</v>
      </c>
      <c r="U52">
        <v>0.32315661986854921</v>
      </c>
      <c r="V52">
        <v>0.33210451009435499</v>
      </c>
      <c r="W52">
        <v>0.39670076556207429</v>
      </c>
      <c r="AA52">
        <v>0.40807049050088651</v>
      </c>
      <c r="AB52">
        <v>0.43838604923094238</v>
      </c>
      <c r="AC52">
        <v>0.38195723465123499</v>
      </c>
      <c r="AD52">
        <v>0.3832512553965185</v>
      </c>
      <c r="AE52">
        <v>0.29587202598183138</v>
      </c>
      <c r="AF52">
        <v>0.36313074182405858</v>
      </c>
      <c r="AG52">
        <v>0.38736581450328977</v>
      </c>
      <c r="AH52">
        <v>0.3428921439093493</v>
      </c>
      <c r="AI52">
        <v>0.38364676197595038</v>
      </c>
      <c r="AJ52">
        <v>0.41319602970135061</v>
      </c>
      <c r="AK52">
        <v>0.25624490493888491</v>
      </c>
      <c r="AL52">
        <v>0.2125480213793414</v>
      </c>
      <c r="AM52">
        <v>0.34410131663012777</v>
      </c>
      <c r="AN52">
        <v>0.29308229699129512</v>
      </c>
      <c r="AO52">
        <v>0.34160662625901012</v>
      </c>
      <c r="AP52">
        <v>0.23139399083296849</v>
      </c>
      <c r="AQ52">
        <v>0.25803676544665632</v>
      </c>
      <c r="AR52">
        <v>0.24366494248927739</v>
      </c>
      <c r="AS52">
        <v>0.23690587766189039</v>
      </c>
      <c r="AW52">
        <v>8.5156219670216207E-2</v>
      </c>
      <c r="AX52">
        <v>0.42265544698123758</v>
      </c>
      <c r="BB52">
        <v>0.41768497872700872</v>
      </c>
      <c r="BC52">
        <v>0.12615222811173951</v>
      </c>
      <c r="BD52">
        <v>0.2006486442141758</v>
      </c>
      <c r="BE52">
        <v>0.36840543557905708</v>
      </c>
      <c r="BF52">
        <v>0.36864044583791739</v>
      </c>
      <c r="BG52">
        <v>0.28787630815393961</v>
      </c>
      <c r="BH52">
        <v>0.2266629924489163</v>
      </c>
      <c r="BI52">
        <v>0.34212109966527787</v>
      </c>
      <c r="BJ52">
        <v>0.34508110252844149</v>
      </c>
      <c r="BK52">
        <v>0.36073155175663463</v>
      </c>
      <c r="BL52">
        <v>0.3082401176959938</v>
      </c>
      <c r="BM52">
        <v>0.29412516148234219</v>
      </c>
      <c r="BN52">
        <v>0.21174672984379389</v>
      </c>
      <c r="BO52">
        <v>0.1869731484489888</v>
      </c>
      <c r="BP52">
        <v>0.4053925694273724</v>
      </c>
      <c r="BQ52">
        <v>0.13219828252766161</v>
      </c>
      <c r="BR52">
        <v>0.19307761333594509</v>
      </c>
      <c r="BS52">
        <v>0.17933827902683969</v>
      </c>
      <c r="BT52">
        <v>0.27258415612778708</v>
      </c>
      <c r="BU52">
        <v>0.29187374037192149</v>
      </c>
      <c r="BV52">
        <v>0.32582856684395439</v>
      </c>
      <c r="BZ52">
        <v>0.34614418127823099</v>
      </c>
      <c r="CA52">
        <v>0.42085625302857399</v>
      </c>
      <c r="CB52">
        <v>0.294746241417216</v>
      </c>
      <c r="CC52">
        <v>0.32518205431901059</v>
      </c>
      <c r="CD52">
        <v>0.2586937256078628</v>
      </c>
      <c r="CE52">
        <v>0.38158554978188158</v>
      </c>
      <c r="CF52">
        <v>0.369384293019212</v>
      </c>
      <c r="CG52">
        <v>0.40572735463026222</v>
      </c>
      <c r="CH52">
        <v>0.38559773726017571</v>
      </c>
      <c r="CI52">
        <v>0.40084999558251311</v>
      </c>
      <c r="CJ52">
        <v>0.35913209331221729</v>
      </c>
      <c r="CK52">
        <v>0.37179674440548061</v>
      </c>
      <c r="CL52">
        <v>0.35172902617795432</v>
      </c>
      <c r="CM52">
        <v>0.20637187452130401</v>
      </c>
      <c r="CN52">
        <v>0.28415939155079267</v>
      </c>
      <c r="CO52">
        <v>0.12862605403239721</v>
      </c>
      <c r="CP52">
        <v>0.39827797514909352</v>
      </c>
      <c r="CQ52">
        <v>0.28909296001497597</v>
      </c>
      <c r="CR52">
        <v>0.29764694220833637</v>
      </c>
      <c r="CV52">
        <v>0.1227105415752955</v>
      </c>
      <c r="CW52">
        <v>0.40698420503642352</v>
      </c>
    </row>
    <row r="53" spans="1:101" x14ac:dyDescent="0.25">
      <c r="A53" t="s">
        <v>67</v>
      </c>
      <c r="C53">
        <v>0.43396558761766812</v>
      </c>
      <c r="D53">
        <v>0.35849486626795452</v>
      </c>
      <c r="E53">
        <v>0.39679859817396912</v>
      </c>
      <c r="F53">
        <v>0.13636752888138051</v>
      </c>
      <c r="G53">
        <v>0.16203865834868039</v>
      </c>
      <c r="H53">
        <v>0.36230950780853532</v>
      </c>
      <c r="I53">
        <v>0.19458478800570181</v>
      </c>
      <c r="J53">
        <v>0.15581812138748721</v>
      </c>
      <c r="K53">
        <v>0.27132117081780149</v>
      </c>
      <c r="L53">
        <v>0.16105093598435211</v>
      </c>
      <c r="M53">
        <v>0.40313237921251732</v>
      </c>
      <c r="N53">
        <v>0.3582579264110366</v>
      </c>
      <c r="O53">
        <v>0.29236635349635659</v>
      </c>
      <c r="P53">
        <v>0.36973069505119732</v>
      </c>
      <c r="Q53">
        <v>0.31942357762568352</v>
      </c>
      <c r="R53">
        <v>0.375604512032225</v>
      </c>
      <c r="S53">
        <v>0.31793849514787798</v>
      </c>
      <c r="T53">
        <v>0.27212645811036112</v>
      </c>
      <c r="U53">
        <v>0.32646013773555888</v>
      </c>
      <c r="V53">
        <v>0.37490622076453278</v>
      </c>
      <c r="W53">
        <v>0.14399902627236391</v>
      </c>
      <c r="AA53">
        <v>0.14185164125307281</v>
      </c>
      <c r="AB53">
        <v>0.3885561087505322</v>
      </c>
      <c r="AC53">
        <v>0.47303402086445628</v>
      </c>
      <c r="AD53">
        <v>0.3306713653510609</v>
      </c>
      <c r="AE53">
        <v>0.4355475912314965</v>
      </c>
      <c r="AF53">
        <v>0.45949936011170861</v>
      </c>
      <c r="AG53">
        <v>0.44074026822298851</v>
      </c>
      <c r="AH53">
        <v>0.42676982627078092</v>
      </c>
      <c r="AI53">
        <v>0.38050886652287741</v>
      </c>
      <c r="AJ53">
        <v>0.36421505828457479</v>
      </c>
      <c r="AK53">
        <v>0.22815223182325331</v>
      </c>
      <c r="AL53">
        <v>0.35060233166325822</v>
      </c>
      <c r="AM53">
        <v>0.30089258516516559</v>
      </c>
      <c r="AN53">
        <v>0.32094702578825218</v>
      </c>
      <c r="AO53">
        <v>0.35290509433682182</v>
      </c>
      <c r="AP53">
        <v>0.44446533224251539</v>
      </c>
      <c r="AQ53">
        <v>0.40908092948448371</v>
      </c>
      <c r="AR53">
        <v>0.26144594012368377</v>
      </c>
      <c r="AS53">
        <v>0.37302277469190531</v>
      </c>
      <c r="AW53">
        <v>6.7185572289355233E-2</v>
      </c>
      <c r="AX53">
        <v>0.39216018616191828</v>
      </c>
      <c r="BB53">
        <v>0.36629010372691118</v>
      </c>
      <c r="BC53">
        <v>0.1061619499807868</v>
      </c>
      <c r="BD53">
        <v>0.15762507082808161</v>
      </c>
      <c r="BE53">
        <v>0.38459728396323778</v>
      </c>
      <c r="BF53">
        <v>0.35061551854663747</v>
      </c>
      <c r="BG53">
        <v>0.37166762547047688</v>
      </c>
      <c r="BH53">
        <v>0.22748411094597079</v>
      </c>
      <c r="BI53">
        <v>0.3439802122094277</v>
      </c>
      <c r="BJ53">
        <v>0.33269599610019229</v>
      </c>
      <c r="BK53">
        <v>0.30238824829329752</v>
      </c>
      <c r="BL53">
        <v>0.31826145652599508</v>
      </c>
      <c r="BM53">
        <v>0.44140469118903147</v>
      </c>
      <c r="BN53">
        <v>0.34852839122921492</v>
      </c>
      <c r="BO53">
        <v>0.2293184254263079</v>
      </c>
      <c r="BP53">
        <v>0.37433502065588159</v>
      </c>
      <c r="BQ53">
        <v>0.2247362069828317</v>
      </c>
      <c r="BR53">
        <v>0.28487212457447669</v>
      </c>
      <c r="BS53">
        <v>0.33843280852290519</v>
      </c>
      <c r="BT53">
        <v>0.34735580192852128</v>
      </c>
      <c r="BU53">
        <v>0.28997405026515177</v>
      </c>
      <c r="BV53">
        <v>0.38195281146776899</v>
      </c>
      <c r="BZ53">
        <v>0.41000290694409203</v>
      </c>
      <c r="CA53">
        <v>0.23288584415939381</v>
      </c>
      <c r="CB53">
        <v>0.19367911747956129</v>
      </c>
      <c r="CC53">
        <v>0.44477397085194609</v>
      </c>
      <c r="CD53">
        <v>0.37610373013175552</v>
      </c>
      <c r="CE53">
        <v>0.45243337123588429</v>
      </c>
      <c r="CF53">
        <v>0.41635908305503072</v>
      </c>
      <c r="CG53">
        <v>0.4491681858306274</v>
      </c>
      <c r="CH53">
        <v>0.32070673341073108</v>
      </c>
      <c r="CI53">
        <v>0.36844958904928932</v>
      </c>
      <c r="CJ53">
        <v>0.4411721296570188</v>
      </c>
      <c r="CK53">
        <v>0.31880222790351681</v>
      </c>
      <c r="CL53">
        <v>0.38273465437191961</v>
      </c>
      <c r="CM53">
        <v>0.2977843767281943</v>
      </c>
      <c r="CN53">
        <v>0.30384146415875768</v>
      </c>
      <c r="CO53">
        <v>0.41314257887089728</v>
      </c>
      <c r="CP53">
        <v>0.24163905937218</v>
      </c>
      <c r="CQ53">
        <v>0.42226853397871872</v>
      </c>
      <c r="CR53">
        <v>0.28415033162623582</v>
      </c>
      <c r="CV53">
        <v>0.1225272014057987</v>
      </c>
      <c r="CW53">
        <v>0.40107850808472778</v>
      </c>
    </row>
    <row r="54" spans="1:101" x14ac:dyDescent="0.25">
      <c r="A54" t="s">
        <v>68</v>
      </c>
      <c r="C54">
        <v>0.43963017060917581</v>
      </c>
      <c r="D54">
        <v>0.39156784160255581</v>
      </c>
      <c r="E54">
        <v>0.32195625607247419</v>
      </c>
      <c r="F54">
        <v>0.22200753128343731</v>
      </c>
      <c r="G54">
        <v>0.19252315543515619</v>
      </c>
      <c r="H54">
        <v>0.2181364149732303</v>
      </c>
      <c r="I54">
        <v>0.23683756188682131</v>
      </c>
      <c r="J54">
        <v>0.24129594137243959</v>
      </c>
      <c r="K54">
        <v>0.21402988250222679</v>
      </c>
      <c r="L54">
        <v>0.27075883279373592</v>
      </c>
      <c r="M54">
        <v>0.26358858336588942</v>
      </c>
      <c r="N54">
        <v>0.17199436637695981</v>
      </c>
      <c r="O54">
        <v>0.22269822529376049</v>
      </c>
      <c r="P54">
        <v>0.34966954655646781</v>
      </c>
      <c r="Q54">
        <v>0.431642043661776</v>
      </c>
      <c r="R54">
        <v>0.44613870948060519</v>
      </c>
      <c r="S54">
        <v>7.3381515441512751E-2</v>
      </c>
      <c r="T54">
        <v>0.16657167649513091</v>
      </c>
      <c r="U54">
        <v>0.38397983046598588</v>
      </c>
      <c r="V54">
        <v>0.1304899480072253</v>
      </c>
      <c r="W54">
        <v>0.1324305754424431</v>
      </c>
      <c r="AA54">
        <v>0.26017221783944883</v>
      </c>
      <c r="AB54">
        <v>0.44010854066087918</v>
      </c>
      <c r="AC54">
        <v>0.36752269509713942</v>
      </c>
      <c r="AD54">
        <v>0.44548892391194528</v>
      </c>
      <c r="AE54">
        <v>0.42015467543259738</v>
      </c>
      <c r="AF54">
        <v>0.4455922087325519</v>
      </c>
      <c r="AG54">
        <v>0.41479907410122652</v>
      </c>
      <c r="AH54">
        <v>0.44412534400295739</v>
      </c>
      <c r="AI54">
        <v>0.41058531599342118</v>
      </c>
      <c r="AJ54">
        <v>0.42907583174173047</v>
      </c>
      <c r="AK54">
        <v>0.36490756942700919</v>
      </c>
      <c r="AL54">
        <v>0.43415359529434078</v>
      </c>
      <c r="AM54">
        <v>0.45202095077336318</v>
      </c>
      <c r="AN54">
        <v>0.30159275490656567</v>
      </c>
      <c r="AO54">
        <v>0.43528732752213067</v>
      </c>
      <c r="AP54">
        <v>0.44734888643788517</v>
      </c>
      <c r="AQ54">
        <v>0.43424940584041821</v>
      </c>
      <c r="AR54">
        <v>0.44645388930781682</v>
      </c>
      <c r="AS54">
        <v>0.44555239371038841</v>
      </c>
      <c r="AW54">
        <v>0.1118984917731142</v>
      </c>
      <c r="AX54">
        <v>0.42383363243010241</v>
      </c>
      <c r="BB54">
        <v>0.43640599279150671</v>
      </c>
      <c r="BC54">
        <v>0.10122821394990621</v>
      </c>
      <c r="BD54">
        <v>0.19932075925531681</v>
      </c>
      <c r="BE54">
        <v>0.39303531677577791</v>
      </c>
      <c r="BF54">
        <v>0.4439058815465487</v>
      </c>
      <c r="BG54">
        <v>0.31894230140796959</v>
      </c>
      <c r="BH54">
        <v>0.40192383505820373</v>
      </c>
      <c r="BI54">
        <v>0.4571271103254736</v>
      </c>
      <c r="BJ54">
        <v>0.46262084866427322</v>
      </c>
      <c r="BK54">
        <v>0.36837714154008139</v>
      </c>
      <c r="BL54">
        <v>0.33816695937570068</v>
      </c>
      <c r="BM54">
        <v>0.22686357421931999</v>
      </c>
      <c r="BN54">
        <v>0.22886638400408921</v>
      </c>
      <c r="BO54">
        <v>0.43611742521813229</v>
      </c>
      <c r="BP54">
        <v>0.40705759656214091</v>
      </c>
      <c r="BQ54">
        <v>0.43602214354763519</v>
      </c>
      <c r="BR54">
        <v>0.453813573518484</v>
      </c>
      <c r="BS54">
        <v>0.35357557017074931</v>
      </c>
      <c r="BT54">
        <v>0.44957443456692048</v>
      </c>
      <c r="BU54">
        <v>0.44854939409921979</v>
      </c>
      <c r="BV54">
        <v>0.1359476656770888</v>
      </c>
      <c r="BZ54">
        <v>0.1965324361830747</v>
      </c>
      <c r="CA54">
        <v>0.24140439193500909</v>
      </c>
      <c r="CB54">
        <v>0.41975402775521842</v>
      </c>
      <c r="CC54">
        <v>0.37804120211535669</v>
      </c>
      <c r="CD54">
        <v>0.46063835578042273</v>
      </c>
      <c r="CE54">
        <v>0.43477147981704117</v>
      </c>
      <c r="CF54">
        <v>0.39968548768509587</v>
      </c>
      <c r="CG54">
        <v>0.45848058093888672</v>
      </c>
      <c r="CH54">
        <v>0.44968076179656002</v>
      </c>
      <c r="CI54">
        <v>0.19929567865737741</v>
      </c>
      <c r="CJ54">
        <v>0.33384466458795631</v>
      </c>
      <c r="CK54">
        <v>0.43181374248319698</v>
      </c>
      <c r="CL54">
        <v>0.45126576875265229</v>
      </c>
      <c r="CM54">
        <v>0.30650390232990188</v>
      </c>
      <c r="CN54">
        <v>0.46358921550628401</v>
      </c>
      <c r="CO54">
        <v>0.4113212064146396</v>
      </c>
      <c r="CP54">
        <v>0.42378175331187212</v>
      </c>
      <c r="CQ54">
        <v>0.42597633982429062</v>
      </c>
      <c r="CR54">
        <v>0.43773167146754388</v>
      </c>
      <c r="CV54">
        <v>0.1083832008623907</v>
      </c>
      <c r="CW54">
        <v>0.44040818321047492</v>
      </c>
    </row>
    <row r="55" spans="1:101" x14ac:dyDescent="0.25">
      <c r="A55" t="s">
        <v>69</v>
      </c>
      <c r="C55">
        <v>0.41045199148114109</v>
      </c>
      <c r="D55">
        <v>0.13284530731823441</v>
      </c>
      <c r="E55">
        <v>0.228561234754566</v>
      </c>
      <c r="F55">
        <v>0.30945393022071188</v>
      </c>
      <c r="G55">
        <v>9.4827607102964187E-2</v>
      </c>
      <c r="H55">
        <v>5.7576169357636972E-2</v>
      </c>
      <c r="I55">
        <v>0.42567334052019817</v>
      </c>
      <c r="J55">
        <v>0.40800076013462661</v>
      </c>
      <c r="K55">
        <v>0.42633456402042208</v>
      </c>
      <c r="L55">
        <v>0.30345837731553482</v>
      </c>
      <c r="M55">
        <v>0.1936061921621399</v>
      </c>
      <c r="N55">
        <v>0.22180467915630911</v>
      </c>
      <c r="O55">
        <v>0.2275924597950546</v>
      </c>
      <c r="P55">
        <v>0.17325346088893659</v>
      </c>
      <c r="Q55">
        <v>0.39485567619580381</v>
      </c>
      <c r="R55">
        <v>0.41998078282219359</v>
      </c>
      <c r="S55">
        <v>0.43687481001212908</v>
      </c>
      <c r="T55">
        <v>0.43239397161718479</v>
      </c>
      <c r="U55">
        <v>0.23640401983666551</v>
      </c>
      <c r="V55">
        <v>0.2160864417275303</v>
      </c>
      <c r="W55">
        <v>0.30717859501467021</v>
      </c>
      <c r="AA55">
        <v>0.30905811466036842</v>
      </c>
      <c r="AB55">
        <v>0.22597120677664689</v>
      </c>
      <c r="AC55">
        <v>0.38118462302996042</v>
      </c>
      <c r="AD55">
        <v>0.41106023276288828</v>
      </c>
      <c r="AE55">
        <v>0.20264565270779891</v>
      </c>
      <c r="AF55">
        <v>0.36210920296391041</v>
      </c>
      <c r="AG55">
        <v>0.42737606649552579</v>
      </c>
      <c r="AH55">
        <v>0.31777062280090912</v>
      </c>
      <c r="AI55">
        <v>0.25545541074934269</v>
      </c>
      <c r="AJ55">
        <v>0.43944480677246112</v>
      </c>
      <c r="AK55">
        <v>0.21572792366762611</v>
      </c>
      <c r="AL55">
        <v>0.25811326263729722</v>
      </c>
      <c r="AM55">
        <v>0.37097232862470753</v>
      </c>
      <c r="AN55">
        <v>0.42117583058574892</v>
      </c>
      <c r="AO55">
        <v>0.42913859877459448</v>
      </c>
      <c r="AP55">
        <v>0.23688121815337329</v>
      </c>
      <c r="AQ55">
        <v>0.43993074694154799</v>
      </c>
      <c r="AR55">
        <v>0.43964834408632791</v>
      </c>
      <c r="AS55">
        <v>0.38710131861522801</v>
      </c>
      <c r="AW55">
        <v>0.26048580232722462</v>
      </c>
      <c r="AX55">
        <v>0.42122229707782732</v>
      </c>
      <c r="BB55">
        <v>0.41702890424488548</v>
      </c>
      <c r="BC55">
        <v>9.1270342792380735E-2</v>
      </c>
      <c r="BD55">
        <v>0.24385198341260261</v>
      </c>
      <c r="BE55">
        <v>0.44368932946366701</v>
      </c>
      <c r="BF55">
        <v>0.29109787485533511</v>
      </c>
      <c r="BG55">
        <v>0.39416961168613429</v>
      </c>
      <c r="BH55">
        <v>0.45540860414892159</v>
      </c>
      <c r="BI55">
        <v>0.37493305496846152</v>
      </c>
      <c r="BJ55">
        <v>0.16989971337083301</v>
      </c>
      <c r="BK55">
        <v>0.1110347873428838</v>
      </c>
      <c r="BL55">
        <v>0.10507712569161511</v>
      </c>
      <c r="BM55">
        <v>0.16606494000300079</v>
      </c>
      <c r="BN55">
        <v>0.19845512561721171</v>
      </c>
      <c r="BO55">
        <v>0.33934669140316048</v>
      </c>
      <c r="BP55">
        <v>0.41506009517332682</v>
      </c>
      <c r="BQ55">
        <v>0.1280168855722722</v>
      </c>
      <c r="BR55">
        <v>0.1368549837461589</v>
      </c>
      <c r="BS55">
        <v>0.40168950884930182</v>
      </c>
      <c r="BT55">
        <v>0.46240606365875397</v>
      </c>
      <c r="BU55">
        <v>0.45378692321266129</v>
      </c>
      <c r="BV55">
        <v>0.1045611114382395</v>
      </c>
      <c r="BZ55">
        <v>0.12712356138920369</v>
      </c>
      <c r="CA55">
        <v>0.25108182318825639</v>
      </c>
      <c r="CB55">
        <v>0.23999018732917229</v>
      </c>
      <c r="CC55">
        <v>0.43572603721650521</v>
      </c>
      <c r="CD55">
        <v>7.1794981393714083E-2</v>
      </c>
      <c r="CE55">
        <v>0.36520553927575072</v>
      </c>
      <c r="CF55">
        <v>0.34944989623379302</v>
      </c>
      <c r="CG55">
        <v>0.38294265442932152</v>
      </c>
      <c r="CH55">
        <v>7.6265400128430194E-2</v>
      </c>
      <c r="CI55">
        <v>0.40345614893884552</v>
      </c>
      <c r="CJ55">
        <v>0.16079420203589781</v>
      </c>
      <c r="CK55">
        <v>0.16354021753254369</v>
      </c>
      <c r="CL55">
        <v>0.32166420610850122</v>
      </c>
      <c r="CM55">
        <v>0.39151868672165402</v>
      </c>
      <c r="CN55">
        <v>0.4042357502840862</v>
      </c>
      <c r="CO55">
        <v>0.1885246341033795</v>
      </c>
      <c r="CP55">
        <v>0.41871007183418413</v>
      </c>
      <c r="CQ55">
        <v>0.4014288113510418</v>
      </c>
      <c r="CR55">
        <v>0.36304883783306852</v>
      </c>
      <c r="CV55">
        <v>0.15699886139150751</v>
      </c>
      <c r="CW55">
        <v>0.40484374904544118</v>
      </c>
    </row>
    <row r="56" spans="1:101" x14ac:dyDescent="0.25">
      <c r="A56" t="s">
        <v>70</v>
      </c>
      <c r="C56">
        <v>0.40742822884680407</v>
      </c>
      <c r="D56">
        <v>0.41113196037338201</v>
      </c>
      <c r="E56">
        <v>0.2119301310564663</v>
      </c>
      <c r="F56">
        <v>0.29258745250797519</v>
      </c>
      <c r="G56">
        <v>0.24169473594590829</v>
      </c>
      <c r="H56">
        <v>0.14814337798356289</v>
      </c>
      <c r="I56">
        <v>0.29368940490197842</v>
      </c>
      <c r="J56">
        <v>0.23649327985228019</v>
      </c>
      <c r="K56">
        <v>0.29152468594497982</v>
      </c>
      <c r="L56">
        <v>0.35350872806441669</v>
      </c>
      <c r="M56">
        <v>0.41822369018553029</v>
      </c>
      <c r="N56">
        <v>0.30897491245262232</v>
      </c>
      <c r="O56">
        <v>0.26098617555700743</v>
      </c>
      <c r="P56">
        <v>0.28816560207122188</v>
      </c>
      <c r="Q56">
        <v>0.311830354296946</v>
      </c>
      <c r="R56">
        <v>0.27646228494893599</v>
      </c>
      <c r="S56">
        <v>0.27276122212253712</v>
      </c>
      <c r="T56">
        <v>0.22608063193356071</v>
      </c>
      <c r="U56">
        <v>0.33485238628904679</v>
      </c>
      <c r="V56">
        <v>0.27509395179825391</v>
      </c>
      <c r="W56">
        <v>0.13930654427446429</v>
      </c>
      <c r="AA56">
        <v>0.24877304801671329</v>
      </c>
      <c r="AB56">
        <v>0.375157429541913</v>
      </c>
      <c r="AC56">
        <v>0.38691151064870588</v>
      </c>
      <c r="AD56">
        <v>0.38774111574672232</v>
      </c>
      <c r="AE56">
        <v>0.3723490994224683</v>
      </c>
      <c r="AF56">
        <v>0.35908216985187419</v>
      </c>
      <c r="AG56">
        <v>0.27606625449933259</v>
      </c>
      <c r="AH56">
        <v>0.33795648243795728</v>
      </c>
      <c r="AI56">
        <v>0.37681177499863028</v>
      </c>
      <c r="AJ56">
        <v>0.31591561992277689</v>
      </c>
      <c r="AK56">
        <v>0.30365354480599388</v>
      </c>
      <c r="AL56">
        <v>0.352951403119386</v>
      </c>
      <c r="AM56">
        <v>0.30789423838926078</v>
      </c>
      <c r="AN56">
        <v>0.25101418681061338</v>
      </c>
      <c r="AO56">
        <v>0.33899535799949082</v>
      </c>
      <c r="AP56">
        <v>0.43270479720579852</v>
      </c>
      <c r="AQ56">
        <v>0.29309850650816222</v>
      </c>
      <c r="AR56">
        <v>0.34701147098808838</v>
      </c>
      <c r="AS56">
        <v>0.42147938340642788</v>
      </c>
      <c r="AW56">
        <v>0.12941046587215649</v>
      </c>
      <c r="AX56">
        <v>0.41471223797979789</v>
      </c>
    </row>
    <row r="57" spans="1:101" x14ac:dyDescent="0.25">
      <c r="A57" t="s">
        <v>71</v>
      </c>
      <c r="B57">
        <v>0.396539986734817</v>
      </c>
      <c r="C57">
        <v>0.40369575982240269</v>
      </c>
      <c r="D57">
        <v>0.37436117239989231</v>
      </c>
      <c r="E57">
        <v>0.2777780941828854</v>
      </c>
      <c r="F57">
        <v>0.40436447389442548</v>
      </c>
      <c r="G57">
        <v>0.37102312912433721</v>
      </c>
      <c r="H57">
        <v>0.41537578190685831</v>
      </c>
      <c r="I57">
        <v>0.32910523289480159</v>
      </c>
      <c r="J57">
        <v>0.39768039365466501</v>
      </c>
      <c r="K57">
        <v>0.40470079042932883</v>
      </c>
      <c r="L57">
        <v>0.42180705597501778</v>
      </c>
      <c r="M57">
        <v>0.25479521400576538</v>
      </c>
      <c r="N57">
        <v>0.38430703837627328</v>
      </c>
      <c r="O57">
        <v>0.31613663340914122</v>
      </c>
      <c r="P57">
        <v>0.30473920625421591</v>
      </c>
      <c r="Q57">
        <v>0.34223368594823622</v>
      </c>
      <c r="R57">
        <v>0.42172438149422409</v>
      </c>
      <c r="S57">
        <v>0.33082507007484319</v>
      </c>
      <c r="T57">
        <v>0.36599947755903028</v>
      </c>
      <c r="U57">
        <v>0.33638789901670579</v>
      </c>
      <c r="V57">
        <v>0.44836573663352969</v>
      </c>
      <c r="W57">
        <v>0.36573711000485848</v>
      </c>
      <c r="AA57">
        <v>0.39563782129331843</v>
      </c>
      <c r="AB57">
        <v>0.27889620913256241</v>
      </c>
      <c r="AC57">
        <v>0.40497766991631179</v>
      </c>
      <c r="AD57">
        <v>0.29165064733030088</v>
      </c>
      <c r="AE57">
        <v>0.35891178041457822</v>
      </c>
      <c r="AF57">
        <v>0.33321001201487449</v>
      </c>
      <c r="AG57">
        <v>0.40527184481102468</v>
      </c>
      <c r="AH57">
        <v>0.39388499601817473</v>
      </c>
      <c r="AI57">
        <v>0.33326776467920938</v>
      </c>
      <c r="AJ57">
        <v>0.29033855868106923</v>
      </c>
      <c r="AK57">
        <v>0.27247324417302732</v>
      </c>
      <c r="AL57">
        <v>0.34430032670572619</v>
      </c>
      <c r="AM57">
        <v>0.1901861096515097</v>
      </c>
      <c r="AN57">
        <v>0.25316362239474399</v>
      </c>
      <c r="AO57">
        <v>0.33945435867366769</v>
      </c>
      <c r="AP57">
        <v>0.30882013734175839</v>
      </c>
      <c r="AQ57">
        <v>0.38010444788930309</v>
      </c>
      <c r="AR57">
        <v>0.30431015646116871</v>
      </c>
      <c r="AS57">
        <v>0.29645142624361043</v>
      </c>
      <c r="AT57">
        <v>0.39902755969735237</v>
      </c>
      <c r="AV57">
        <v>0.31555502670575719</v>
      </c>
      <c r="AW57">
        <v>0.40220123219441051</v>
      </c>
      <c r="AX57">
        <v>0.32377904923359863</v>
      </c>
      <c r="AY57">
        <v>0.43315656858729412</v>
      </c>
      <c r="BA57">
        <v>0.34872565233019542</v>
      </c>
      <c r="BB57">
        <v>0.4134075252974263</v>
      </c>
      <c r="BC57">
        <v>0.34704334622228472</v>
      </c>
      <c r="BD57">
        <v>0.34037180753999569</v>
      </c>
      <c r="BE57">
        <v>0.29330196881960269</v>
      </c>
      <c r="BF57">
        <v>0.30237654970370897</v>
      </c>
      <c r="BG57">
        <v>0.40527916428193411</v>
      </c>
      <c r="BH57">
        <v>0.37266226976230099</v>
      </c>
      <c r="BI57">
        <v>0.41077441945129062</v>
      </c>
      <c r="BJ57">
        <v>0.32879835028358112</v>
      </c>
      <c r="BK57">
        <v>0.39912254573790512</v>
      </c>
      <c r="BL57">
        <v>0.44368399253549567</v>
      </c>
      <c r="BM57">
        <v>0.24059518120252199</v>
      </c>
      <c r="BN57">
        <v>0.21110446854859069</v>
      </c>
      <c r="BO57">
        <v>0.44726217440185573</v>
      </c>
      <c r="BP57">
        <v>0.4243795866662276</v>
      </c>
      <c r="BQ57">
        <v>0.42159388994088348</v>
      </c>
      <c r="BR57">
        <v>0.4066284384225467</v>
      </c>
      <c r="BS57">
        <v>0.32715776063367119</v>
      </c>
      <c r="BT57">
        <v>0.30876010619621552</v>
      </c>
      <c r="BU57">
        <v>0.42321788210034039</v>
      </c>
      <c r="BV57">
        <v>0.36700694450496318</v>
      </c>
      <c r="BW57">
        <v>0.40584211871593801</v>
      </c>
      <c r="BZ57">
        <v>0.27058471158979341</v>
      </c>
      <c r="CA57">
        <v>0.32743865627353991</v>
      </c>
      <c r="CB57">
        <v>0.36640869079477362</v>
      </c>
      <c r="CC57">
        <v>0.44432846105354817</v>
      </c>
      <c r="CD57">
        <v>0.3792229318294848</v>
      </c>
      <c r="CE57">
        <v>0.36262345032348131</v>
      </c>
      <c r="CF57">
        <v>0.32692318831861872</v>
      </c>
      <c r="CG57">
        <v>0.37599849269082508</v>
      </c>
      <c r="CH57">
        <v>0.39642246592313041</v>
      </c>
      <c r="CI57">
        <v>0.32488723515208789</v>
      </c>
      <c r="CJ57">
        <v>0.30232671763520602</v>
      </c>
      <c r="CK57">
        <v>0.33592148927592769</v>
      </c>
      <c r="CL57">
        <v>0.26540447011146412</v>
      </c>
      <c r="CM57">
        <v>0.35438172046899641</v>
      </c>
      <c r="CN57">
        <v>0.31852075724744588</v>
      </c>
      <c r="CO57">
        <v>0.43082878550192472</v>
      </c>
      <c r="CP57">
        <v>0.38814829677974588</v>
      </c>
      <c r="CQ57">
        <v>0.24680079061242061</v>
      </c>
      <c r="CR57">
        <v>0.29265830347334881</v>
      </c>
      <c r="CS57">
        <v>0.29961238487962188</v>
      </c>
      <c r="CU57">
        <v>0.27818295594127251</v>
      </c>
    </row>
    <row r="58" spans="1:101" x14ac:dyDescent="0.25">
      <c r="A58" t="s">
        <v>72</v>
      </c>
      <c r="B58">
        <v>0.429882318452462</v>
      </c>
      <c r="C58">
        <v>0.41577700356242048</v>
      </c>
      <c r="D58">
        <v>0.35381705690709958</v>
      </c>
      <c r="E58">
        <v>0.35474120576805052</v>
      </c>
      <c r="F58">
        <v>0.44408372211750458</v>
      </c>
      <c r="G58">
        <v>0.3622321780504224</v>
      </c>
      <c r="H58">
        <v>0.45134787482959632</v>
      </c>
      <c r="I58">
        <v>0.2609373470863785</v>
      </c>
      <c r="J58">
        <v>0.44720561406583498</v>
      </c>
      <c r="K58">
        <v>0.43138314659915761</v>
      </c>
      <c r="L58">
        <v>0.41136158890324948</v>
      </c>
      <c r="M58">
        <v>0.38626018250445571</v>
      </c>
      <c r="N58">
        <v>0.4475110562507657</v>
      </c>
      <c r="O58">
        <v>0.27473304946669902</v>
      </c>
      <c r="P58">
        <v>0.42551143552361043</v>
      </c>
      <c r="Q58">
        <v>0.4378618348188808</v>
      </c>
      <c r="R58">
        <v>0.46140979512121227</v>
      </c>
      <c r="S58">
        <v>0.41206902501093978</v>
      </c>
      <c r="T58">
        <v>0.44179960254454859</v>
      </c>
      <c r="U58">
        <v>0.23018380575081129</v>
      </c>
      <c r="V58">
        <v>0.3531318110211053</v>
      </c>
      <c r="W58">
        <v>0.30146413837239072</v>
      </c>
      <c r="AA58">
        <v>0.14689248811009811</v>
      </c>
      <c r="AB58">
        <v>0.28777555072786448</v>
      </c>
      <c r="AC58">
        <v>0.39182292937374041</v>
      </c>
      <c r="AD58">
        <v>0.4533690239041262</v>
      </c>
      <c r="AE58">
        <v>0.3796699851919782</v>
      </c>
      <c r="AF58">
        <v>0.41800390245572561</v>
      </c>
      <c r="AG58">
        <v>0.33872621347053949</v>
      </c>
      <c r="AH58">
        <v>0.30420814348761388</v>
      </c>
      <c r="AI58">
        <v>0.25200738294969721</v>
      </c>
      <c r="AJ58">
        <v>0.30244805076380871</v>
      </c>
      <c r="AK58">
        <v>0.44210446007663551</v>
      </c>
      <c r="AL58">
        <v>0.29157677822129918</v>
      </c>
      <c r="AM58">
        <v>0.28004034601028499</v>
      </c>
      <c r="AN58">
        <v>0.29130496708262071</v>
      </c>
      <c r="AO58">
        <v>0.31901400219967579</v>
      </c>
      <c r="AP58">
        <v>0.242448280682592</v>
      </c>
      <c r="AQ58">
        <v>0.40890481932149592</v>
      </c>
      <c r="AR58">
        <v>0.34711720778978722</v>
      </c>
      <c r="AS58">
        <v>0.2469722162415583</v>
      </c>
      <c r="AT58">
        <v>0.35714379359080339</v>
      </c>
      <c r="AV58">
        <v>0.26972227484814559</v>
      </c>
      <c r="AW58">
        <v>0.41079815603222181</v>
      </c>
      <c r="AX58">
        <v>0.41540178198052757</v>
      </c>
      <c r="AY58">
        <v>0.3876959774022874</v>
      </c>
    </row>
    <row r="59" spans="1:101" x14ac:dyDescent="0.25">
      <c r="A59" t="s">
        <v>73</v>
      </c>
      <c r="BA59">
        <v>0.4233346994295244</v>
      </c>
      <c r="BB59">
        <v>0.39510936198979951</v>
      </c>
      <c r="BC59">
        <v>0.15346114565589061</v>
      </c>
      <c r="BD59">
        <v>0.27597103525097938</v>
      </c>
      <c r="BE59">
        <v>0.38569858790517808</v>
      </c>
      <c r="BF59">
        <v>0.31842979640648289</v>
      </c>
      <c r="BG59">
        <v>0.39583034272589718</v>
      </c>
      <c r="BH59">
        <v>0.32841962819681148</v>
      </c>
      <c r="BI59">
        <v>0.44246503206336701</v>
      </c>
      <c r="BJ59">
        <v>0.33527136994414553</v>
      </c>
      <c r="BK59">
        <v>0.42882388640962721</v>
      </c>
      <c r="BL59">
        <v>0.33961786923856568</v>
      </c>
      <c r="BM59">
        <v>0.44805148437107012</v>
      </c>
      <c r="BN59">
        <v>0.32620034113299401</v>
      </c>
      <c r="BO59">
        <v>0.41607923484393822</v>
      </c>
      <c r="BP59">
        <v>0.37815604898442828</v>
      </c>
      <c r="BQ59">
        <v>0.39903112417994668</v>
      </c>
      <c r="BR59">
        <v>0.27837911505349339</v>
      </c>
      <c r="BS59">
        <v>0.33239778484790161</v>
      </c>
      <c r="BT59">
        <v>0.42041298118607368</v>
      </c>
      <c r="BU59">
        <v>0.40915708992055128</v>
      </c>
      <c r="BV59">
        <v>0.43543126601297338</v>
      </c>
      <c r="BW59">
        <v>0.33783060567996009</v>
      </c>
      <c r="BZ59">
        <v>0.36490937673928547</v>
      </c>
      <c r="CA59">
        <v>0.38336514534432242</v>
      </c>
      <c r="CB59">
        <v>0.43733827926536861</v>
      </c>
      <c r="CC59">
        <v>0.42665242326841091</v>
      </c>
      <c r="CD59">
        <v>0.40847062720170751</v>
      </c>
      <c r="CE59">
        <v>0.4122178181920399</v>
      </c>
      <c r="CF59">
        <v>0.43462200861673173</v>
      </c>
      <c r="CG59">
        <v>0.38215298858671798</v>
      </c>
      <c r="CH59">
        <v>0.4262233910669066</v>
      </c>
      <c r="CI59">
        <v>0.36331105281928322</v>
      </c>
      <c r="CJ59">
        <v>0.36283984239876549</v>
      </c>
      <c r="CK59">
        <v>0.22676417389897641</v>
      </c>
      <c r="CL59">
        <v>0.20069677614852349</v>
      </c>
      <c r="CM59">
        <v>0.36218304491712699</v>
      </c>
      <c r="CN59">
        <v>0.37665891118151867</v>
      </c>
      <c r="CO59">
        <v>0.27033127357917319</v>
      </c>
      <c r="CP59">
        <v>0.3253138281008876</v>
      </c>
      <c r="CQ59">
        <v>0.26319853137122751</v>
      </c>
      <c r="CR59">
        <v>0.19764249987888419</v>
      </c>
      <c r="CS59">
        <v>0.34783254016596171</v>
      </c>
      <c r="CU59">
        <v>0.2957208696963543</v>
      </c>
    </row>
    <row r="60" spans="1:101" x14ac:dyDescent="0.25">
      <c r="A60" t="s">
        <v>74</v>
      </c>
      <c r="B60">
        <v>0.42949421481496458</v>
      </c>
      <c r="C60">
        <v>0.41819039884667741</v>
      </c>
      <c r="D60">
        <v>0.15058233137290411</v>
      </c>
      <c r="E60">
        <v>0.24597772272751239</v>
      </c>
      <c r="F60">
        <v>0.43241851762488481</v>
      </c>
      <c r="G60">
        <v>0.28011812858264229</v>
      </c>
      <c r="H60">
        <v>0.27852716905986208</v>
      </c>
      <c r="I60">
        <v>0.28429173462025259</v>
      </c>
      <c r="J60">
        <v>0.2083984719117967</v>
      </c>
      <c r="K60">
        <v>0.33238446992641069</v>
      </c>
      <c r="L60">
        <v>0.39148530387509578</v>
      </c>
      <c r="M60">
        <v>0.27563210458967807</v>
      </c>
      <c r="N60">
        <v>0.3605980724421991</v>
      </c>
      <c r="O60">
        <v>0.2489895644605491</v>
      </c>
      <c r="P60">
        <v>0.38122437558080108</v>
      </c>
      <c r="Q60">
        <v>0.44148324191395799</v>
      </c>
      <c r="R60">
        <v>0.39898157707197612</v>
      </c>
      <c r="S60">
        <v>0.37803255870701141</v>
      </c>
      <c r="T60">
        <v>0.34005838524963777</v>
      </c>
      <c r="U60">
        <v>0.25238175363753829</v>
      </c>
      <c r="V60">
        <v>0.41639697236169709</v>
      </c>
      <c r="W60">
        <v>0.35621303423198719</v>
      </c>
      <c r="AA60">
        <v>9.186680754174513E-2</v>
      </c>
      <c r="AB60">
        <v>0.23744450156997779</v>
      </c>
      <c r="AC60">
        <v>0.35367180783566787</v>
      </c>
      <c r="AD60">
        <v>0.36325663855023638</v>
      </c>
      <c r="AE60">
        <v>0.40470475165576919</v>
      </c>
      <c r="AF60">
        <v>0.38306888997395983</v>
      </c>
      <c r="AG60">
        <v>0.40896680649944372</v>
      </c>
      <c r="AH60">
        <v>0.36569077746782491</v>
      </c>
      <c r="AI60">
        <v>0.2279729359093593</v>
      </c>
      <c r="AJ60">
        <v>0.2342470815905173</v>
      </c>
      <c r="AK60">
        <v>0.26653864042156578</v>
      </c>
      <c r="AL60">
        <v>0.23119367595480669</v>
      </c>
      <c r="AM60">
        <v>0.34216626316534332</v>
      </c>
      <c r="AN60">
        <v>0.28374015758867788</v>
      </c>
      <c r="AO60">
        <v>0.20274886657311261</v>
      </c>
      <c r="AP60">
        <v>0.23980237914695141</v>
      </c>
      <c r="AQ60">
        <v>0.29175415886781642</v>
      </c>
      <c r="AR60">
        <v>0.33656080014822332</v>
      </c>
      <c r="AS60">
        <v>0.27605582134713458</v>
      </c>
      <c r="AT60">
        <v>0.30544301902528592</v>
      </c>
      <c r="AV60">
        <v>0.15758698696765541</v>
      </c>
      <c r="AW60">
        <v>0.39036677161883132</v>
      </c>
      <c r="AX60">
        <v>0.40201716022782069</v>
      </c>
      <c r="AY60">
        <v>0.21402552612144021</v>
      </c>
      <c r="BA60">
        <v>0.25547992846982348</v>
      </c>
      <c r="BB60">
        <v>0.20035263926506261</v>
      </c>
      <c r="BC60">
        <v>0.13394578647993571</v>
      </c>
      <c r="BD60">
        <v>0.36893354751923801</v>
      </c>
      <c r="BE60">
        <v>0.32950141665508209</v>
      </c>
      <c r="BF60">
        <v>0.3393180607123697</v>
      </c>
      <c r="BG60">
        <v>0.38508337660411351</v>
      </c>
      <c r="BH60">
        <v>0.22076906639595351</v>
      </c>
      <c r="BI60">
        <v>0.34521409103809031</v>
      </c>
      <c r="BJ60">
        <v>0.23953817510135469</v>
      </c>
      <c r="BK60">
        <v>0.44590813132881718</v>
      </c>
      <c r="BL60">
        <v>0.39871662194443019</v>
      </c>
      <c r="BM60">
        <v>0.34881837052567072</v>
      </c>
      <c r="BN60">
        <v>0.34869411176838988</v>
      </c>
      <c r="BO60">
        <v>0.40715753421678857</v>
      </c>
      <c r="BP60">
        <v>0.33003881059171869</v>
      </c>
      <c r="BQ60">
        <v>0.35984344615951058</v>
      </c>
      <c r="BR60">
        <v>0.3650493395990943</v>
      </c>
      <c r="BS60">
        <v>0.35936208463452762</v>
      </c>
      <c r="BT60">
        <v>0.37714698252985229</v>
      </c>
      <c r="BU60">
        <v>0.27021079341310078</v>
      </c>
      <c r="BV60">
        <v>0.39118660448930093</v>
      </c>
      <c r="BW60">
        <v>0.38814428743212631</v>
      </c>
      <c r="BZ60">
        <v>0.19175040034520349</v>
      </c>
      <c r="CA60">
        <v>0.34977903239291452</v>
      </c>
      <c r="CB60">
        <v>0.25752354948660439</v>
      </c>
      <c r="CC60">
        <v>0.3270241209278244</v>
      </c>
      <c r="CD60">
        <v>0.32195294242329409</v>
      </c>
      <c r="CE60">
        <v>0.28895541246865619</v>
      </c>
      <c r="CF60">
        <v>0.25804892919217431</v>
      </c>
      <c r="CG60">
        <v>0.25875415873411112</v>
      </c>
    </row>
    <row r="61" spans="1:101" x14ac:dyDescent="0.25">
      <c r="A61" t="s">
        <v>75</v>
      </c>
      <c r="B61">
        <v>0.4251974761360991</v>
      </c>
      <c r="C61">
        <v>0.33795658444681409</v>
      </c>
      <c r="D61">
        <v>0.2586165257155828</v>
      </c>
      <c r="E61">
        <v>0.28855440563022111</v>
      </c>
      <c r="F61">
        <v>0.43320899411797831</v>
      </c>
      <c r="G61">
        <v>0.37301515144872183</v>
      </c>
      <c r="H61">
        <v>0.35227260592898618</v>
      </c>
      <c r="I61">
        <v>0.37534357351633729</v>
      </c>
      <c r="J61">
        <v>0.36987760664365971</v>
      </c>
      <c r="K61">
        <v>0.39543267716682318</v>
      </c>
      <c r="L61">
        <v>0.40544715062447079</v>
      </c>
      <c r="M61">
        <v>0.41000808657875171</v>
      </c>
      <c r="N61">
        <v>0.4326633461329335</v>
      </c>
      <c r="O61">
        <v>0.40982491000292892</v>
      </c>
      <c r="P61">
        <v>0.41474559162668723</v>
      </c>
      <c r="Q61">
        <v>0.30223218405112179</v>
      </c>
      <c r="R61">
        <v>0.46049220288322412</v>
      </c>
      <c r="S61">
        <v>0.38694247659073661</v>
      </c>
      <c r="T61">
        <v>0.28060658564832042</v>
      </c>
      <c r="U61">
        <v>0.34791754305254519</v>
      </c>
      <c r="V61">
        <v>0.40700574872676198</v>
      </c>
      <c r="W61">
        <v>0.26577783370964458</v>
      </c>
      <c r="AA61">
        <v>0.32729986314118781</v>
      </c>
      <c r="AB61">
        <v>0.38153568056093429</v>
      </c>
      <c r="AC61">
        <v>0.37168439621947569</v>
      </c>
      <c r="AD61">
        <v>0.30840965600364911</v>
      </c>
      <c r="AE61">
        <v>0.2464854007321981</v>
      </c>
      <c r="AF61">
        <v>0.36347503883606302</v>
      </c>
      <c r="AG61">
        <v>0.35864746292604682</v>
      </c>
      <c r="AH61">
        <v>0.24808457797621589</v>
      </c>
      <c r="AI61">
        <v>0.42077775384124982</v>
      </c>
      <c r="AJ61">
        <v>0.39265452052155542</v>
      </c>
      <c r="AK61">
        <v>0.41165274504062138</v>
      </c>
      <c r="AL61">
        <v>0.42781961940638302</v>
      </c>
      <c r="AM61">
        <v>0.3532033404074903</v>
      </c>
      <c r="AN61">
        <v>0.218806325260649</v>
      </c>
      <c r="AO61">
        <v>0.24702352920434451</v>
      </c>
      <c r="AP61">
        <v>0.19987975540963471</v>
      </c>
      <c r="AQ61">
        <v>0.35743004890742569</v>
      </c>
      <c r="AR61">
        <v>0.39096735199820343</v>
      </c>
      <c r="AS61">
        <v>0.19605416645949031</v>
      </c>
      <c r="AT61">
        <v>0.32911930406426471</v>
      </c>
      <c r="AV61">
        <v>0.22198521612428679</v>
      </c>
      <c r="AW61">
        <v>0.38351942567934288</v>
      </c>
      <c r="AX61">
        <v>0.29384726154481372</v>
      </c>
      <c r="AY61">
        <v>0.4245579511458869</v>
      </c>
      <c r="BA61">
        <v>0.38778294177884792</v>
      </c>
      <c r="BB61">
        <v>0.192691784414152</v>
      </c>
      <c r="BC61">
        <v>0.2098284663671158</v>
      </c>
      <c r="BD61">
        <v>0.37740407744555388</v>
      </c>
      <c r="BE61">
        <v>0.25936696662231201</v>
      </c>
      <c r="BF61">
        <v>0.35440135660882122</v>
      </c>
      <c r="BG61">
        <v>0.30163914117745311</v>
      </c>
      <c r="BH61">
        <v>0.3664190385400859</v>
      </c>
      <c r="BI61">
        <v>0.27631793150851808</v>
      </c>
      <c r="BJ61">
        <v>0.37809178421343398</v>
      </c>
      <c r="BK61">
        <v>0.44637896621843642</v>
      </c>
      <c r="BL61">
        <v>0.33305465698986331</v>
      </c>
      <c r="BM61">
        <v>0.34590741035625377</v>
      </c>
      <c r="BN61">
        <v>0.33512806306243648</v>
      </c>
      <c r="BO61">
        <v>0.43340681409924248</v>
      </c>
      <c r="BP61">
        <v>0.39218433788482032</v>
      </c>
      <c r="BQ61">
        <v>0.43823433170395582</v>
      </c>
      <c r="BR61">
        <v>0.42983916051694721</v>
      </c>
      <c r="BS61">
        <v>0.27756203406706831</v>
      </c>
      <c r="BT61">
        <v>0.43913307698386272</v>
      </c>
      <c r="BU61">
        <v>0.41357294180668208</v>
      </c>
      <c r="BV61">
        <v>0.34450981647312212</v>
      </c>
      <c r="BW61">
        <v>0.19422534341545661</v>
      </c>
      <c r="BZ61">
        <v>0.27828526651776392</v>
      </c>
      <c r="CA61">
        <v>0.42912063261022843</v>
      </c>
      <c r="CB61">
        <v>0.32670981994074039</v>
      </c>
      <c r="CC61">
        <v>0.41719173141626931</v>
      </c>
      <c r="CD61">
        <v>0.2065575784611601</v>
      </c>
      <c r="CE61">
        <v>0.32378293037474049</v>
      </c>
      <c r="CF61">
        <v>0.4158455340020345</v>
      </c>
      <c r="CG61">
        <v>0.42454118392376677</v>
      </c>
      <c r="CH61">
        <v>0.29755492189977861</v>
      </c>
      <c r="CI61">
        <v>0.38669883500629548</v>
      </c>
      <c r="CJ61">
        <v>0.36346154801163538</v>
      </c>
      <c r="CK61">
        <v>0.21146032018370051</v>
      </c>
      <c r="CL61">
        <v>0.29576370066102758</v>
      </c>
      <c r="CM61">
        <v>0.16007499811960821</v>
      </c>
      <c r="CN61">
        <v>0.37405577220925229</v>
      </c>
      <c r="CO61">
        <v>0.29218542866627611</v>
      </c>
      <c r="CP61">
        <v>0.24661586439053379</v>
      </c>
      <c r="CQ61">
        <v>0.21190721531493389</v>
      </c>
      <c r="CR61">
        <v>0.23493892759551641</v>
      </c>
      <c r="CS61">
        <v>0.21177835424387539</v>
      </c>
      <c r="CU61">
        <v>4.0974009504679901E-2</v>
      </c>
    </row>
    <row r="62" spans="1:101" x14ac:dyDescent="0.25">
      <c r="A62" t="s">
        <v>76</v>
      </c>
      <c r="B62">
        <v>0.40550286052866757</v>
      </c>
      <c r="C62">
        <v>0.401448917579596</v>
      </c>
      <c r="D62">
        <v>0.30465868395402351</v>
      </c>
      <c r="E62">
        <v>0.30746903520719088</v>
      </c>
      <c r="F62">
        <v>0.43797707903363747</v>
      </c>
      <c r="G62">
        <v>0.20839206522501491</v>
      </c>
      <c r="H62">
        <v>0.40277283990859442</v>
      </c>
      <c r="I62">
        <v>0.41828859951427871</v>
      </c>
      <c r="J62">
        <v>0.28301990819148448</v>
      </c>
      <c r="K62">
        <v>0.2413607249150414</v>
      </c>
      <c r="L62">
        <v>0.37815262325529059</v>
      </c>
      <c r="M62">
        <v>0.24679852509607911</v>
      </c>
      <c r="N62">
        <v>0.39039255524669231</v>
      </c>
      <c r="O62">
        <v>0.40770582385193938</v>
      </c>
      <c r="P62">
        <v>0.41179614644044538</v>
      </c>
      <c r="Q62">
        <v>0.41715903740475402</v>
      </c>
      <c r="R62">
        <v>0.41456347294896639</v>
      </c>
      <c r="S62">
        <v>0.33809311740511228</v>
      </c>
      <c r="T62">
        <v>0.32417052893793191</v>
      </c>
      <c r="U62">
        <v>0.26283788950510212</v>
      </c>
      <c r="V62">
        <v>0.38966666699064417</v>
      </c>
      <c r="W62">
        <v>0.25637946232639008</v>
      </c>
      <c r="AA62">
        <v>0.2730940499578845</v>
      </c>
      <c r="AB62">
        <v>0.3661031998556194</v>
      </c>
      <c r="AC62">
        <v>0.33504377241177591</v>
      </c>
      <c r="AD62">
        <v>0.31962693435353939</v>
      </c>
      <c r="AE62">
        <v>0.4162975278036356</v>
      </c>
      <c r="AF62">
        <v>0.31463989848145357</v>
      </c>
      <c r="AG62">
        <v>0.40410133388337199</v>
      </c>
      <c r="AH62">
        <v>0.39937970501171838</v>
      </c>
      <c r="AI62">
        <v>0.32006938841917498</v>
      </c>
      <c r="AJ62">
        <v>0.41730544200476088</v>
      </c>
      <c r="AK62">
        <v>0.40229929406338127</v>
      </c>
      <c r="AL62">
        <v>0.34144295976443378</v>
      </c>
      <c r="AM62">
        <v>0.40036837931349611</v>
      </c>
      <c r="AN62">
        <v>0.40644645296317539</v>
      </c>
      <c r="AO62">
        <v>0.41332559424612447</v>
      </c>
      <c r="AP62">
        <v>0.25816723007563402</v>
      </c>
      <c r="AQ62">
        <v>0.42214416523569492</v>
      </c>
      <c r="AR62">
        <v>0.42537596611311002</v>
      </c>
      <c r="AS62">
        <v>0.372278872966255</v>
      </c>
      <c r="AT62">
        <v>0.34426212466517842</v>
      </c>
      <c r="AV62">
        <v>0.2361592089782093</v>
      </c>
      <c r="AW62">
        <v>0.40147620633320352</v>
      </c>
      <c r="AX62">
        <v>0.41207987885084219</v>
      </c>
      <c r="AY62">
        <v>0.42026351127194478</v>
      </c>
      <c r="BA62">
        <v>0.3777754504248354</v>
      </c>
      <c r="BB62">
        <v>0.38436065193640617</v>
      </c>
      <c r="BC62">
        <v>0.26348180505786439</v>
      </c>
      <c r="BD62">
        <v>0.33576406757489341</v>
      </c>
      <c r="BE62">
        <v>0.40161454857401402</v>
      </c>
      <c r="BF62">
        <v>0.40986741556350031</v>
      </c>
      <c r="BG62">
        <v>0.32061345970380373</v>
      </c>
      <c r="BH62">
        <v>0.41667409552031459</v>
      </c>
      <c r="BI62">
        <v>0.40538441097652572</v>
      </c>
      <c r="BJ62">
        <v>0.35938414201061758</v>
      </c>
      <c r="BK62">
        <v>0.43276853017229627</v>
      </c>
      <c r="BL62">
        <v>0.28321491549410932</v>
      </c>
      <c r="BM62">
        <v>0.40542615077033201</v>
      </c>
      <c r="BN62">
        <v>0.33986542323119928</v>
      </c>
      <c r="BO62">
        <v>0.43004518828763072</v>
      </c>
      <c r="BP62">
        <v>0.33995538220482779</v>
      </c>
      <c r="BQ62">
        <v>0.43376199356064887</v>
      </c>
      <c r="BR62">
        <v>0.43564070912240399</v>
      </c>
      <c r="BS62">
        <v>0.26000569846308358</v>
      </c>
      <c r="BT62">
        <v>0.35445951375772128</v>
      </c>
      <c r="BU62">
        <v>0.39825145390396682</v>
      </c>
      <c r="BV62">
        <v>0.33715901685434718</v>
      </c>
      <c r="BW62">
        <v>0.39434807802602612</v>
      </c>
      <c r="BZ62">
        <v>0.28797792836482727</v>
      </c>
      <c r="CA62">
        <v>0.22508848077247171</v>
      </c>
      <c r="CB62">
        <v>0.37167542615738258</v>
      </c>
      <c r="CC62">
        <v>0.31346109757325469</v>
      </c>
      <c r="CD62">
        <v>0.42589919976391788</v>
      </c>
      <c r="CE62">
        <v>0.41521370604789731</v>
      </c>
      <c r="CF62">
        <v>0.32054713603686957</v>
      </c>
      <c r="CG62">
        <v>0.4054954543849818</v>
      </c>
      <c r="CH62">
        <v>0.32156283304938399</v>
      </c>
      <c r="CI62">
        <v>0.40022935210256022</v>
      </c>
      <c r="CJ62">
        <v>0.37607178150774501</v>
      </c>
      <c r="CK62">
        <v>0.36608683559985511</v>
      </c>
      <c r="CL62">
        <v>0.414799149706788</v>
      </c>
      <c r="CM62">
        <v>0.41074997198475521</v>
      </c>
      <c r="CN62">
        <v>0.41561785997858808</v>
      </c>
      <c r="CO62">
        <v>0.267535597585632</v>
      </c>
      <c r="CP62">
        <v>0.42424206759748551</v>
      </c>
      <c r="CQ62">
        <v>0.42062103665843908</v>
      </c>
      <c r="CR62">
        <v>0.4282441437229122</v>
      </c>
      <c r="CS62">
        <v>0.34780793923459857</v>
      </c>
      <c r="CU62">
        <v>0.18636196385029999</v>
      </c>
    </row>
    <row r="63" spans="1:101" x14ac:dyDescent="0.25">
      <c r="A63" t="s">
        <v>77</v>
      </c>
      <c r="B63">
        <v>0.399642833425227</v>
      </c>
      <c r="C63">
        <v>0.39769393279535747</v>
      </c>
      <c r="D63">
        <v>0.25006723117391222</v>
      </c>
      <c r="E63">
        <v>0.23924648027954451</v>
      </c>
      <c r="F63">
        <v>0.46171165471193337</v>
      </c>
      <c r="G63">
        <v>0.40706773547340541</v>
      </c>
      <c r="H63">
        <v>0.45257743691777758</v>
      </c>
      <c r="I63">
        <v>0.43675670330355071</v>
      </c>
      <c r="J63">
        <v>0.44325369935034109</v>
      </c>
      <c r="K63">
        <v>0.25148182802930108</v>
      </c>
      <c r="L63">
        <v>0.44549623678777311</v>
      </c>
      <c r="M63">
        <v>0.29440847988891838</v>
      </c>
      <c r="N63">
        <v>0.44186643172776952</v>
      </c>
      <c r="O63">
        <v>0.42827665457364911</v>
      </c>
      <c r="P63">
        <v>0.44737849107750649</v>
      </c>
      <c r="Q63">
        <v>0.42606020290746488</v>
      </c>
      <c r="R63">
        <v>0.42261554616838493</v>
      </c>
      <c r="S63">
        <v>0.35418569694373719</v>
      </c>
      <c r="T63">
        <v>0.44129881897471529</v>
      </c>
      <c r="U63">
        <v>0.30319546364708988</v>
      </c>
      <c r="V63">
        <v>0.43639184058793939</v>
      </c>
      <c r="W63">
        <v>0.33057837384355299</v>
      </c>
      <c r="AA63">
        <v>0.37574891977103009</v>
      </c>
      <c r="AB63">
        <v>0.1271978004498921</v>
      </c>
      <c r="AC63">
        <v>0.32232706584883508</v>
      </c>
      <c r="AD63">
        <v>0.4048812159312703</v>
      </c>
      <c r="AE63">
        <v>0.29914281657765401</v>
      </c>
      <c r="AF63">
        <v>0.40264825646340219</v>
      </c>
      <c r="AG63">
        <v>0.27433032984877143</v>
      </c>
      <c r="AH63">
        <v>0.30965172492556992</v>
      </c>
      <c r="AI63">
        <v>0.36538193443106459</v>
      </c>
      <c r="AJ63">
        <v>0.41375925580793682</v>
      </c>
      <c r="AK63">
        <v>0.40567649921730409</v>
      </c>
      <c r="AL63">
        <v>0.42921860507222498</v>
      </c>
      <c r="AM63">
        <v>0.37160706584070119</v>
      </c>
      <c r="AN63">
        <v>0.37785671012224548</v>
      </c>
      <c r="AO63">
        <v>0.30962944144296117</v>
      </c>
      <c r="AP63">
        <v>0.41848950913847072</v>
      </c>
      <c r="AQ63">
        <v>0.44197668620753611</v>
      </c>
      <c r="AR63">
        <v>0.36100560393258557</v>
      </c>
      <c r="AS63">
        <v>0.37828056184145908</v>
      </c>
      <c r="AT63">
        <v>0.38510247610833309</v>
      </c>
      <c r="AV63">
        <v>0.11204600968507621</v>
      </c>
      <c r="AW63">
        <v>0.422830342997701</v>
      </c>
      <c r="AX63">
        <v>0.35562689506924122</v>
      </c>
      <c r="AY63">
        <v>0.3611889174850848</v>
      </c>
      <c r="BA63">
        <v>0.35108234239847769</v>
      </c>
      <c r="BB63">
        <v>0.35892329431709691</v>
      </c>
      <c r="BC63">
        <v>0.29858946739922537</v>
      </c>
      <c r="BD63">
        <v>0.28727933803028533</v>
      </c>
      <c r="BE63">
        <v>0.43947814700097088</v>
      </c>
      <c r="BF63">
        <v>0.45080733500154357</v>
      </c>
      <c r="BG63">
        <v>0.33598453899689751</v>
      </c>
      <c r="BH63">
        <v>0.29472585989887878</v>
      </c>
      <c r="BI63">
        <v>0.3226922502443445</v>
      </c>
      <c r="BJ63">
        <v>0.33455704424030258</v>
      </c>
      <c r="BK63">
        <v>0.31430109062488931</v>
      </c>
      <c r="BL63">
        <v>0.44296275553764197</v>
      </c>
      <c r="BM63">
        <v>0.37993727530932592</v>
      </c>
      <c r="BN63">
        <v>0.41256012304851641</v>
      </c>
      <c r="BO63">
        <v>0.40744012420057968</v>
      </c>
      <c r="BP63">
        <v>0.42038869508341992</v>
      </c>
      <c r="BQ63">
        <v>0.4381317983172463</v>
      </c>
      <c r="BR63">
        <v>0.43602939872910168</v>
      </c>
      <c r="BS63">
        <v>0.27392545844825761</v>
      </c>
      <c r="BT63">
        <v>0.43816347935952121</v>
      </c>
      <c r="BU63">
        <v>0.44763017211659201</v>
      </c>
      <c r="BV63">
        <v>0.22632394849704671</v>
      </c>
      <c r="BW63">
        <v>0.43841011146574738</v>
      </c>
      <c r="BZ63">
        <v>0.41021414097766362</v>
      </c>
      <c r="CA63">
        <v>0.45669020614320638</v>
      </c>
      <c r="CB63">
        <v>0.35304714924278491</v>
      </c>
      <c r="CC63">
        <v>0.33953877241146901</v>
      </c>
      <c r="CD63">
        <v>0.44692361405107678</v>
      </c>
      <c r="CE63">
        <v>0.45634458951007911</v>
      </c>
      <c r="CF63">
        <v>0.43740004464375049</v>
      </c>
      <c r="CG63">
        <v>0.45031437677946762</v>
      </c>
      <c r="CH63">
        <v>0.43566264779547209</v>
      </c>
      <c r="CI63">
        <v>0.44472044404237998</v>
      </c>
      <c r="CJ63">
        <v>0.25810282520525141</v>
      </c>
      <c r="CK63">
        <v>0.41016014527309469</v>
      </c>
      <c r="CL63">
        <v>0.32171543817486681</v>
      </c>
      <c r="CM63">
        <v>0.30295824739522048</v>
      </c>
      <c r="CN63">
        <v>0.44381050551856471</v>
      </c>
      <c r="CO63">
        <v>0.35083659789278432</v>
      </c>
      <c r="CP63">
        <v>0.41560577728740672</v>
      </c>
      <c r="CQ63">
        <v>0.38547364058568068</v>
      </c>
      <c r="CR63">
        <v>0.33251547804390652</v>
      </c>
      <c r="CS63">
        <v>0.25373701461117071</v>
      </c>
      <c r="CU63">
        <v>0.27615549936182132</v>
      </c>
    </row>
    <row r="64" spans="1:101" x14ac:dyDescent="0.25">
      <c r="A64" t="s">
        <v>78</v>
      </c>
      <c r="B64">
        <v>0.39384900760961239</v>
      </c>
      <c r="C64">
        <v>0.44390870168674262</v>
      </c>
      <c r="D64">
        <v>0.31200184420783977</v>
      </c>
      <c r="E64">
        <v>0.40838094532069658</v>
      </c>
      <c r="F64">
        <v>0.26642246270783709</v>
      </c>
      <c r="G64">
        <v>0.32550503462051428</v>
      </c>
      <c r="H64">
        <v>0.46046102969677549</v>
      </c>
      <c r="I64">
        <v>0.3619996192888047</v>
      </c>
      <c r="J64">
        <v>0.45614865775669022</v>
      </c>
      <c r="K64">
        <v>0.32776434555206913</v>
      </c>
      <c r="L64">
        <v>0.4337852422040176</v>
      </c>
      <c r="M64">
        <v>0.44081266878798808</v>
      </c>
      <c r="N64">
        <v>0.44835734196994692</v>
      </c>
      <c r="O64">
        <v>0.34717773772281019</v>
      </c>
      <c r="P64">
        <v>0.40745164783906418</v>
      </c>
      <c r="Q64">
        <v>0.38950398810617542</v>
      </c>
      <c r="R64">
        <v>0.43601379759690351</v>
      </c>
      <c r="S64">
        <v>0.42345699237917789</v>
      </c>
      <c r="T64">
        <v>0.43859062061729842</v>
      </c>
      <c r="U64">
        <v>0.29808142149279959</v>
      </c>
      <c r="V64">
        <v>0.39985619184741089</v>
      </c>
      <c r="W64">
        <v>0.22798972157739469</v>
      </c>
      <c r="AA64">
        <v>0.37188359592291592</v>
      </c>
      <c r="AB64">
        <v>0.32328301141886662</v>
      </c>
      <c r="AC64">
        <v>0.46093218503838929</v>
      </c>
      <c r="AD64">
        <v>0.26265291437431609</v>
      </c>
      <c r="AE64">
        <v>0.43631999927502058</v>
      </c>
      <c r="AF64">
        <v>0.27479564934930262</v>
      </c>
      <c r="AG64">
        <v>0.43965662417238621</v>
      </c>
      <c r="AH64">
        <v>0.32115367859236338</v>
      </c>
      <c r="AI64">
        <v>0.38706908943220469</v>
      </c>
      <c r="AJ64">
        <v>0.35058399608859259</v>
      </c>
      <c r="AK64">
        <v>0.42123619313097199</v>
      </c>
      <c r="AL64">
        <v>0.41125718623750068</v>
      </c>
      <c r="AM64">
        <v>0.35688033968793148</v>
      </c>
      <c r="AN64">
        <v>0.35283698652047851</v>
      </c>
      <c r="AO64">
        <v>0.43713555637582502</v>
      </c>
      <c r="AP64">
        <v>0.32855544398695918</v>
      </c>
      <c r="AQ64">
        <v>0.44086811199855308</v>
      </c>
      <c r="AR64">
        <v>0.40489710630226788</v>
      </c>
      <c r="AS64">
        <v>0.30416939935359782</v>
      </c>
      <c r="AT64">
        <v>0.37197095220067439</v>
      </c>
      <c r="AV64">
        <v>0.27205217098778017</v>
      </c>
      <c r="AW64">
        <v>0.3730600297061395</v>
      </c>
      <c r="AX64">
        <v>0.37490913487809352</v>
      </c>
      <c r="AY64">
        <v>0.38657189179228513</v>
      </c>
      <c r="BA64">
        <v>0.2001031362704252</v>
      </c>
      <c r="BB64">
        <v>0.41348601343231428</v>
      </c>
      <c r="BC64">
        <v>0.2310193744655509</v>
      </c>
      <c r="BD64">
        <v>0.41794021725137848</v>
      </c>
      <c r="BE64">
        <v>0.38111100140010729</v>
      </c>
      <c r="BF64">
        <v>0.30866656175257873</v>
      </c>
      <c r="BG64">
        <v>0.38613803483787079</v>
      </c>
      <c r="BH64">
        <v>0.35382553664023209</v>
      </c>
      <c r="BI64">
        <v>0.38820793800549103</v>
      </c>
      <c r="BJ64">
        <v>0.3243473335938627</v>
      </c>
      <c r="BK64">
        <v>0.45851326084404709</v>
      </c>
      <c r="BL64">
        <v>0.44114209435815138</v>
      </c>
      <c r="BM64">
        <v>0.44463272117382102</v>
      </c>
      <c r="BN64">
        <v>0.43662630312357348</v>
      </c>
      <c r="BO64">
        <v>0.43713648697402419</v>
      </c>
      <c r="BP64">
        <v>0.45117940675353441</v>
      </c>
      <c r="BQ64">
        <v>0.42619650325651881</v>
      </c>
      <c r="BR64">
        <v>0.39764494505083348</v>
      </c>
      <c r="BS64">
        <v>0.37111445166540408</v>
      </c>
      <c r="BT64">
        <v>0.33263141773741262</v>
      </c>
      <c r="BU64">
        <v>0.42619413765741609</v>
      </c>
      <c r="BV64">
        <v>0.42961991958848611</v>
      </c>
      <c r="BW64">
        <v>0.30517756310977878</v>
      </c>
      <c r="BZ64">
        <v>0.30314101796254289</v>
      </c>
      <c r="CA64">
        <v>0.39184448543717298</v>
      </c>
      <c r="CB64">
        <v>0.4432316391547107</v>
      </c>
      <c r="CC64">
        <v>0.36028794508037498</v>
      </c>
      <c r="CD64">
        <v>0.43737107140892872</v>
      </c>
      <c r="CE64">
        <v>0.39626653748260732</v>
      </c>
      <c r="CF64">
        <v>0.4056688702299317</v>
      </c>
      <c r="CG64">
        <v>0.39851831679275312</v>
      </c>
      <c r="CH64">
        <v>0.36345911774544321</v>
      </c>
      <c r="CI64">
        <v>0.40847151539462162</v>
      </c>
      <c r="CJ64">
        <v>0.3173751117028536</v>
      </c>
      <c r="CK64">
        <v>0.32914770640133217</v>
      </c>
      <c r="CL64">
        <v>0.28911564253887623</v>
      </c>
      <c r="CM64">
        <v>0.327194567551854</v>
      </c>
      <c r="CN64">
        <v>0.36073635684005362</v>
      </c>
      <c r="CO64">
        <v>0.4274650156776536</v>
      </c>
      <c r="CP64">
        <v>0.40098176539100688</v>
      </c>
      <c r="CQ64">
        <v>0.38102370166815491</v>
      </c>
      <c r="CR64">
        <v>0.44037415875529601</v>
      </c>
      <c r="CS64">
        <v>0.30382616886128638</v>
      </c>
      <c r="CU64">
        <v>0.22871681721883941</v>
      </c>
    </row>
    <row r="65" spans="1:101" x14ac:dyDescent="0.25">
      <c r="A65" t="s">
        <v>79</v>
      </c>
      <c r="B65">
        <v>0.39005041768534521</v>
      </c>
      <c r="C65">
        <v>0.43649183936577152</v>
      </c>
      <c r="D65">
        <v>0.2057747818074179</v>
      </c>
      <c r="E65">
        <v>0.35298172081453039</v>
      </c>
      <c r="F65">
        <v>0.45640519092497822</v>
      </c>
      <c r="G65">
        <v>0.34337162728575737</v>
      </c>
      <c r="H65">
        <v>0.44681961454342839</v>
      </c>
      <c r="I65">
        <v>0.2893529290133533</v>
      </c>
      <c r="J65">
        <v>0.45099075615614309</v>
      </c>
      <c r="K65">
        <v>0.4432230332692747</v>
      </c>
      <c r="L65">
        <v>0.45791138964842187</v>
      </c>
      <c r="M65">
        <v>0.38235195081432471</v>
      </c>
      <c r="N65">
        <v>0.41867260830131542</v>
      </c>
      <c r="O65">
        <v>0.33843059114044921</v>
      </c>
      <c r="P65">
        <v>0.39800352939526218</v>
      </c>
      <c r="Q65">
        <v>0.40782199816681569</v>
      </c>
      <c r="R65">
        <v>0.4342530421723374</v>
      </c>
      <c r="S65">
        <v>0.33062265832623677</v>
      </c>
      <c r="T65">
        <v>0.41019746231508808</v>
      </c>
      <c r="U65">
        <v>0.32388007507815642</v>
      </c>
      <c r="V65">
        <v>0.3740383502597398</v>
      </c>
      <c r="W65">
        <v>0.16253455505102479</v>
      </c>
      <c r="AA65">
        <v>0.27940732916389688</v>
      </c>
      <c r="AB65">
        <v>0.33810914053503582</v>
      </c>
      <c r="AC65">
        <v>0.40595982846176082</v>
      </c>
      <c r="AD65">
        <v>0.28170681710600431</v>
      </c>
      <c r="AE65">
        <v>0.39185426955005348</v>
      </c>
      <c r="AF65">
        <v>0.36505089325372042</v>
      </c>
      <c r="AG65">
        <v>0.43976708128769831</v>
      </c>
      <c r="AH65">
        <v>0.3153433144028549</v>
      </c>
      <c r="AI65">
        <v>0.3940771637852607</v>
      </c>
      <c r="AJ65">
        <v>0.38924551155935211</v>
      </c>
      <c r="AK65">
        <v>0.43635247453098858</v>
      </c>
      <c r="AL65">
        <v>0.39658235649745988</v>
      </c>
      <c r="AM65">
        <v>0.4501463334883441</v>
      </c>
      <c r="AN65">
        <v>0.40115492179115941</v>
      </c>
      <c r="AO65">
        <v>0.33336171304912809</v>
      </c>
      <c r="AP65">
        <v>0.38206925314477058</v>
      </c>
      <c r="AQ65">
        <v>0.39627499313841952</v>
      </c>
      <c r="AR65">
        <v>0.42038972914835682</v>
      </c>
      <c r="AS65">
        <v>0.37236039350809469</v>
      </c>
      <c r="AT65">
        <v>0.35107402510686109</v>
      </c>
      <c r="AV65">
        <v>0.27707344531748129</v>
      </c>
      <c r="AW65">
        <v>0.37711343038716177</v>
      </c>
      <c r="AX65">
        <v>0.38264777108291609</v>
      </c>
      <c r="AY65">
        <v>0.39120301238896182</v>
      </c>
      <c r="BA65">
        <v>0.40276219789370898</v>
      </c>
      <c r="BB65">
        <v>0.41314255214137868</v>
      </c>
      <c r="BC65">
        <v>0.29156164897329251</v>
      </c>
      <c r="BD65">
        <v>0.1726751124575531</v>
      </c>
      <c r="BE65">
        <v>0.31579755449030711</v>
      </c>
      <c r="BF65">
        <v>0.34770626735037491</v>
      </c>
      <c r="BG65">
        <v>0.40695499096454563</v>
      </c>
      <c r="BH65">
        <v>0.34030886771534868</v>
      </c>
      <c r="BI65">
        <v>0.40939032566535449</v>
      </c>
      <c r="BJ65">
        <v>0.43359089918569199</v>
      </c>
      <c r="BK65">
        <v>0.44271887809093829</v>
      </c>
      <c r="BL65">
        <v>0.37615342788156281</v>
      </c>
      <c r="BM65">
        <v>0.42639021157315099</v>
      </c>
      <c r="BN65">
        <v>0.42087712303662611</v>
      </c>
      <c r="BO65">
        <v>0.44006983270004751</v>
      </c>
      <c r="BP65">
        <v>0.41512740128169529</v>
      </c>
      <c r="BQ65">
        <v>0.37604295376863561</v>
      </c>
      <c r="BR65">
        <v>0.37075667948417712</v>
      </c>
      <c r="BS65">
        <v>0.40504972771025932</v>
      </c>
      <c r="BT65">
        <v>0.37268468004708022</v>
      </c>
      <c r="BU65">
        <v>0.3450767867034486</v>
      </c>
      <c r="BV65">
        <v>0.37990977288098371</v>
      </c>
      <c r="BW65">
        <v>0.36788118640632211</v>
      </c>
      <c r="BZ65">
        <v>0.33146809796574028</v>
      </c>
      <c r="CA65">
        <v>0.43666063738816618</v>
      </c>
      <c r="CB65">
        <v>0.4360490938922299</v>
      </c>
      <c r="CC65">
        <v>0.39796816165168852</v>
      </c>
      <c r="CD65">
        <v>0.41743238482107747</v>
      </c>
      <c r="CE65">
        <v>0.42953164119044679</v>
      </c>
      <c r="CF65">
        <v>0.41016374130212369</v>
      </c>
      <c r="CG65">
        <v>0.32318778310829283</v>
      </c>
      <c r="CH65">
        <v>0.37059476582158363</v>
      </c>
      <c r="CI65">
        <v>0.27597824121353892</v>
      </c>
      <c r="CJ65">
        <v>0.2745135299977331</v>
      </c>
      <c r="CK65">
        <v>0.24356557199337431</v>
      </c>
      <c r="CL65">
        <v>0.36507176613635872</v>
      </c>
      <c r="CM65">
        <v>0.31740367388293023</v>
      </c>
      <c r="CN65">
        <v>0.35721329260392332</v>
      </c>
      <c r="CO65">
        <v>0.32594860512830509</v>
      </c>
      <c r="CP65">
        <v>0.2692478532137193</v>
      </c>
      <c r="CQ65">
        <v>0.35544555960308372</v>
      </c>
      <c r="CR65">
        <v>0.35230395254894531</v>
      </c>
      <c r="CS65">
        <v>0.31896834833072019</v>
      </c>
      <c r="CU65">
        <v>0.28329633602707771</v>
      </c>
    </row>
    <row r="66" spans="1:101" x14ac:dyDescent="0.25">
      <c r="A66" t="s">
        <v>80</v>
      </c>
      <c r="B66">
        <v>0.43143666770282008</v>
      </c>
      <c r="C66">
        <v>0.40870444690627128</v>
      </c>
      <c r="D66">
        <v>0.2592102675342467</v>
      </c>
      <c r="E66">
        <v>0.41820832368334088</v>
      </c>
      <c r="F66">
        <v>0.33533932676872169</v>
      </c>
      <c r="G66">
        <v>0.42746110776453122</v>
      </c>
      <c r="H66">
        <v>0.44235089408878597</v>
      </c>
      <c r="I66">
        <v>0.27514387561226428</v>
      </c>
      <c r="J66">
        <v>0.46353625616547522</v>
      </c>
      <c r="K66">
        <v>0.44226429508889259</v>
      </c>
      <c r="L66">
        <v>0.45424644674502979</v>
      </c>
      <c r="M66">
        <v>0.4539829825599192</v>
      </c>
      <c r="N66">
        <v>0.45338434224950652</v>
      </c>
      <c r="O66">
        <v>0.44908787049731091</v>
      </c>
      <c r="P66">
        <v>0.29979062396237738</v>
      </c>
      <c r="Q66">
        <v>0.26108071466746019</v>
      </c>
      <c r="R66">
        <v>0.45280430915656528</v>
      </c>
      <c r="S66">
        <v>0.37638711319803447</v>
      </c>
      <c r="T66">
        <v>0.44811357454961148</v>
      </c>
      <c r="U66">
        <v>0.41750789407713162</v>
      </c>
      <c r="V66">
        <v>0.44190829621257449</v>
      </c>
      <c r="W66">
        <v>0.31563429566270651</v>
      </c>
      <c r="AA66">
        <v>0.43377553044760681</v>
      </c>
      <c r="BA66">
        <v>0.39688853851670342</v>
      </c>
      <c r="BB66">
        <v>0.43221311140296081</v>
      </c>
      <c r="BC66">
        <v>0.25104651932711147</v>
      </c>
      <c r="BD66">
        <v>0.31587853066387539</v>
      </c>
      <c r="BE66">
        <v>0.38885672976665908</v>
      </c>
      <c r="BF66">
        <v>0.26359378657119692</v>
      </c>
      <c r="BG66">
        <v>0.20495087176297569</v>
      </c>
      <c r="BH66">
        <v>0.18394868503225381</v>
      </c>
      <c r="BI66">
        <v>0.34041133595761452</v>
      </c>
      <c r="BJ66">
        <v>0.42929026847481611</v>
      </c>
      <c r="BK66">
        <v>0.36362331206895432</v>
      </c>
      <c r="BL66">
        <v>0.32384411360063992</v>
      </c>
      <c r="BM66">
        <v>0.38612274214297171</v>
      </c>
      <c r="BN66">
        <v>0.23070385842123789</v>
      </c>
      <c r="BO66">
        <v>0.3636703401259147</v>
      </c>
      <c r="BP66">
        <v>0.33591863405110128</v>
      </c>
      <c r="BQ66">
        <v>0.44459029597096511</v>
      </c>
      <c r="BR66">
        <v>0.31580261825904188</v>
      </c>
      <c r="BS66">
        <v>0.28620466173817688</v>
      </c>
      <c r="BT66">
        <v>0.32994774013436079</v>
      </c>
      <c r="BU66">
        <v>0.45854576974925038</v>
      </c>
      <c r="BV66">
        <v>0.25269532558676772</v>
      </c>
      <c r="BW66">
        <v>0.35689450506438442</v>
      </c>
      <c r="BZ66">
        <v>0.26397892887222879</v>
      </c>
      <c r="CA66">
        <v>0.40628505595940118</v>
      </c>
      <c r="CB66">
        <v>0.37804358193766763</v>
      </c>
      <c r="CC66">
        <v>0.29005019628013329</v>
      </c>
      <c r="CD66">
        <v>0.44498984849681189</v>
      </c>
      <c r="CE66">
        <v>0.2391650019940405</v>
      </c>
      <c r="CF66">
        <v>0.42655086642674639</v>
      </c>
      <c r="CG66">
        <v>0.43915609170311493</v>
      </c>
      <c r="CH66">
        <v>0.46969591170051711</v>
      </c>
      <c r="CI66">
        <v>0.44973850861520992</v>
      </c>
      <c r="CJ66">
        <v>0.39547207824433961</v>
      </c>
      <c r="CK66">
        <v>0.20229240579488841</v>
      </c>
      <c r="CL66">
        <v>0.27484025726507499</v>
      </c>
      <c r="CM66">
        <v>0.27186983614250321</v>
      </c>
      <c r="CN66">
        <v>0.36183446821893112</v>
      </c>
      <c r="CO66">
        <v>0.44544828450019658</v>
      </c>
      <c r="CP66">
        <v>0.33947767711136573</v>
      </c>
      <c r="CQ66">
        <v>0.29330814066491279</v>
      </c>
      <c r="CR66">
        <v>0.31875899012024139</v>
      </c>
      <c r="CS66">
        <v>0.29511888876918768</v>
      </c>
      <c r="CU66">
        <v>0.196062443751574</v>
      </c>
    </row>
    <row r="67" spans="1:101" x14ac:dyDescent="0.25">
      <c r="A67" t="s">
        <v>81</v>
      </c>
      <c r="B67">
        <v>0.43770533351631929</v>
      </c>
      <c r="C67">
        <v>0.44494306431532071</v>
      </c>
      <c r="D67">
        <v>0.35957124782299432</v>
      </c>
      <c r="E67">
        <v>0.26956150148944841</v>
      </c>
      <c r="F67">
        <v>0.42846620092269389</v>
      </c>
      <c r="G67">
        <v>0.31245475437645243</v>
      </c>
      <c r="H67">
        <v>0.43244766358939513</v>
      </c>
      <c r="I67">
        <v>0.34640099447071132</v>
      </c>
      <c r="J67">
        <v>0.35529907519509762</v>
      </c>
      <c r="K67">
        <v>0.42331145412225879</v>
      </c>
      <c r="L67">
        <v>0.45601815116793137</v>
      </c>
      <c r="M67">
        <v>0.37824709561912628</v>
      </c>
      <c r="N67">
        <v>0.45092885918366049</v>
      </c>
      <c r="O67">
        <v>0.40950608748037631</v>
      </c>
      <c r="P67">
        <v>0.41303883105403011</v>
      </c>
      <c r="Q67">
        <v>0.3825882502097655</v>
      </c>
      <c r="R67">
        <v>0.38282777222564762</v>
      </c>
      <c r="S67">
        <v>0.34219919479528532</v>
      </c>
      <c r="T67">
        <v>0.42130945060437741</v>
      </c>
      <c r="U67">
        <v>0.32671552312204899</v>
      </c>
      <c r="V67">
        <v>0.46137380353158619</v>
      </c>
      <c r="W67">
        <v>0.33566320230028679</v>
      </c>
      <c r="AA67">
        <v>0.3261013089769802</v>
      </c>
      <c r="AB67">
        <v>0.38914865709187252</v>
      </c>
      <c r="AC67">
        <v>0.42060830832668639</v>
      </c>
      <c r="AD67">
        <v>0.43273664814948581</v>
      </c>
      <c r="AE67">
        <v>0.39188189574713822</v>
      </c>
      <c r="AF67">
        <v>0.41378836685634401</v>
      </c>
      <c r="AG67">
        <v>0.40475371645297448</v>
      </c>
      <c r="AH67">
        <v>0.34289932252688737</v>
      </c>
      <c r="AI67">
        <v>0.38388206977925959</v>
      </c>
      <c r="AJ67">
        <v>0.33247519622588412</v>
      </c>
      <c r="AK67">
        <v>0.38253265134847081</v>
      </c>
      <c r="AL67">
        <v>0.39263778072563749</v>
      </c>
      <c r="AM67">
        <v>0.19814698420865889</v>
      </c>
      <c r="AN67">
        <v>0.35000121453820721</v>
      </c>
      <c r="AO67">
        <v>0.37021463468538057</v>
      </c>
      <c r="AP67">
        <v>0.35260695517977181</v>
      </c>
      <c r="AQ67">
        <v>0.44588292690803971</v>
      </c>
      <c r="AR67">
        <v>0.32641926322254888</v>
      </c>
      <c r="AS67">
        <v>0.37628374646744672</v>
      </c>
      <c r="AT67">
        <v>0.32437226596008562</v>
      </c>
      <c r="AV67">
        <v>0.27817699867511481</v>
      </c>
      <c r="AW67">
        <v>0.43131918847644463</v>
      </c>
      <c r="AX67">
        <v>0.33194256799163369</v>
      </c>
      <c r="AY67">
        <v>0.34360501871787041</v>
      </c>
      <c r="BA67">
        <v>0.3913052332423449</v>
      </c>
      <c r="BB67">
        <v>0.40284049364625168</v>
      </c>
      <c r="BC67">
        <v>0.17302000075911819</v>
      </c>
      <c r="BD67">
        <v>0.33618865623449051</v>
      </c>
      <c r="BE67">
        <v>0.38586168680059563</v>
      </c>
      <c r="BF67">
        <v>0.32350721688832179</v>
      </c>
      <c r="BG67">
        <v>0.38215869767563648</v>
      </c>
      <c r="BH67">
        <v>0.3503737492545993</v>
      </c>
      <c r="BI67">
        <v>0.43629883573674488</v>
      </c>
      <c r="BJ67">
        <v>0.35693671627235529</v>
      </c>
      <c r="BK67">
        <v>0.4086495486874282</v>
      </c>
      <c r="BL67">
        <v>0.32866888928526888</v>
      </c>
      <c r="BM67">
        <v>0.45160616405168102</v>
      </c>
      <c r="BN67">
        <v>0.423729413304686</v>
      </c>
      <c r="BO67">
        <v>0.46507244877452869</v>
      </c>
      <c r="BP67">
        <v>0.45296539910717032</v>
      </c>
      <c r="BQ67">
        <v>0.35691412180535281</v>
      </c>
      <c r="BR67">
        <v>0.41613837362447043</v>
      </c>
      <c r="BS67">
        <v>0.40116543898789991</v>
      </c>
      <c r="BT67">
        <v>0.43233907646482178</v>
      </c>
      <c r="BU67">
        <v>0.3099379949867852</v>
      </c>
      <c r="BV67">
        <v>0.34697265574845643</v>
      </c>
      <c r="BW67">
        <v>0.44806132571652868</v>
      </c>
      <c r="BZ67">
        <v>0.43598553254015537</v>
      </c>
      <c r="CA67">
        <v>0.31994019537262203</v>
      </c>
      <c r="CB67">
        <v>0.3859554380157833</v>
      </c>
      <c r="CC67">
        <v>0.43044361143458121</v>
      </c>
      <c r="CD67">
        <v>0.40500246970004528</v>
      </c>
      <c r="CE67">
        <v>0.41237513139391901</v>
      </c>
      <c r="CF67">
        <v>0.23205406318728611</v>
      </c>
      <c r="CG67">
        <v>0.3651278844361292</v>
      </c>
      <c r="CH67">
        <v>0.39656901274232431</v>
      </c>
      <c r="CI67">
        <v>0.3757218465627496</v>
      </c>
      <c r="CJ67">
        <v>0.29855543916634653</v>
      </c>
      <c r="CK67">
        <v>0.41739143506459658</v>
      </c>
      <c r="CL67">
        <v>0.29195562165840089</v>
      </c>
      <c r="CM67">
        <v>0.33790904623415352</v>
      </c>
      <c r="CN67">
        <v>0.29332709259704232</v>
      </c>
      <c r="CO67">
        <v>0.29284159240501789</v>
      </c>
      <c r="CP67">
        <v>0.27694182958895441</v>
      </c>
      <c r="CQ67">
        <v>0.31986730295528409</v>
      </c>
      <c r="CR67">
        <v>0.41990093840553289</v>
      </c>
      <c r="CS67">
        <v>0.25920843576956409</v>
      </c>
      <c r="CU67">
        <v>0.2584320587616431</v>
      </c>
    </row>
    <row r="68" spans="1:101" x14ac:dyDescent="0.25">
      <c r="A68" t="s">
        <v>82</v>
      </c>
      <c r="C68">
        <v>0.32520639696772108</v>
      </c>
      <c r="D68">
        <v>0.1058673049616613</v>
      </c>
      <c r="E68">
        <v>0.25626242746917532</v>
      </c>
      <c r="F68">
        <v>0.33006454592131568</v>
      </c>
      <c r="G68">
        <v>0.20537930668313881</v>
      </c>
      <c r="H68">
        <v>0.41476700831638641</v>
      </c>
      <c r="I68">
        <v>0.1938175393066528</v>
      </c>
      <c r="J68">
        <v>9.8186014729605822E-2</v>
      </c>
      <c r="K68">
        <v>0.23248816379209439</v>
      </c>
      <c r="L68">
        <v>0.20550966764068301</v>
      </c>
      <c r="M68">
        <v>0.44443419157038189</v>
      </c>
      <c r="N68">
        <v>0.31270794203708091</v>
      </c>
      <c r="O68">
        <v>0.32093256623496941</v>
      </c>
      <c r="P68">
        <v>0.38541164810336198</v>
      </c>
      <c r="Q68">
        <v>0.41771711303209458</v>
      </c>
      <c r="R68">
        <v>0.1744775778395781</v>
      </c>
      <c r="S68">
        <v>0.1247771139579997</v>
      </c>
      <c r="T68">
        <v>0.17953639912428759</v>
      </c>
      <c r="U68">
        <v>0.1962367010053078</v>
      </c>
      <c r="V68">
        <v>0.21585155321278471</v>
      </c>
      <c r="W68">
        <v>0.28728216493441422</v>
      </c>
      <c r="Y68">
        <v>0.31090539612888929</v>
      </c>
      <c r="Z68">
        <v>0.4431475674206477</v>
      </c>
      <c r="AA68">
        <v>0.43698580295477502</v>
      </c>
      <c r="AB68">
        <v>0.3932346082399597</v>
      </c>
      <c r="AC68">
        <v>0.44704710822826171</v>
      </c>
      <c r="AD68">
        <v>0.39614510906615957</v>
      </c>
      <c r="AE68">
        <v>0.39717370798883211</v>
      </c>
      <c r="AF68">
        <v>0.26495307463372197</v>
      </c>
      <c r="AG68">
        <v>0.3014493941710667</v>
      </c>
      <c r="AH68">
        <v>0.44802008430675128</v>
      </c>
      <c r="AI68">
        <v>0.18626547719559511</v>
      </c>
      <c r="AJ68">
        <v>0.43449793350593502</v>
      </c>
      <c r="AK68">
        <v>0.27843586594082997</v>
      </c>
      <c r="AL68">
        <v>0.42728594295098749</v>
      </c>
      <c r="AM68">
        <v>0.42609711248425941</v>
      </c>
      <c r="AN68">
        <v>0.22639987889444729</v>
      </c>
      <c r="AO68">
        <v>0.15695060053388421</v>
      </c>
      <c r="AP68">
        <v>0.30196996447858299</v>
      </c>
      <c r="AQ68">
        <v>0.44009313660240901</v>
      </c>
      <c r="AR68">
        <v>0.20481618302625679</v>
      </c>
      <c r="AS68">
        <v>0.10656531338529041</v>
      </c>
      <c r="AW68">
        <v>0.27252862601651712</v>
      </c>
      <c r="AX68">
        <v>0.44665580874201088</v>
      </c>
    </row>
    <row r="69" spans="1:101" x14ac:dyDescent="0.25">
      <c r="A69" t="s">
        <v>83</v>
      </c>
      <c r="C69">
        <v>0.40374551771720563</v>
      </c>
      <c r="D69">
        <v>0.2006037730839054</v>
      </c>
      <c r="E69">
        <v>0.23892250193138909</v>
      </c>
      <c r="F69">
        <v>0.45460023665785659</v>
      </c>
      <c r="G69">
        <v>0.42875812792393631</v>
      </c>
      <c r="H69">
        <v>0.43778808866771879</v>
      </c>
      <c r="I69">
        <v>0.45130189389690722</v>
      </c>
      <c r="J69">
        <v>0.43645021013310381</v>
      </c>
      <c r="K69">
        <v>0.39361198806575609</v>
      </c>
      <c r="L69">
        <v>0.39891654013163957</v>
      </c>
      <c r="M69">
        <v>0.44893163137692721</v>
      </c>
      <c r="N69">
        <v>0.44582116956525841</v>
      </c>
      <c r="O69">
        <v>0.44386121508079102</v>
      </c>
      <c r="P69">
        <v>0.4446404572611582</v>
      </c>
      <c r="Q69">
        <v>0.4515653279748259</v>
      </c>
      <c r="R69">
        <v>0.43487558269135029</v>
      </c>
      <c r="S69">
        <v>0.44778363524686832</v>
      </c>
      <c r="T69">
        <v>0.42756867413144378</v>
      </c>
      <c r="U69">
        <v>0.42772463950587442</v>
      </c>
      <c r="V69">
        <v>0.43037863554304712</v>
      </c>
      <c r="W69">
        <v>0.19583443967412931</v>
      </c>
      <c r="Y69">
        <v>0.2171596947053982</v>
      </c>
      <c r="Z69">
        <v>0.1722656113421239</v>
      </c>
      <c r="AA69">
        <v>0.19138804025557571</v>
      </c>
      <c r="AB69">
        <v>0.43269622657277679</v>
      </c>
      <c r="AC69">
        <v>0.44569278352400399</v>
      </c>
      <c r="AD69">
        <v>0.42342156417267263</v>
      </c>
      <c r="AE69">
        <v>0.44815824086225597</v>
      </c>
      <c r="AF69">
        <v>0.44531350406943598</v>
      </c>
      <c r="AG69">
        <v>0.40495791305919709</v>
      </c>
      <c r="AH69">
        <v>0.44161893451248901</v>
      </c>
      <c r="AI69">
        <v>0.42564180760929482</v>
      </c>
      <c r="AJ69">
        <v>0.43586570434989708</v>
      </c>
      <c r="AK69">
        <v>0.45146252732942221</v>
      </c>
      <c r="AL69">
        <v>0.44547867023181559</v>
      </c>
      <c r="AM69">
        <v>0.44713742108765508</v>
      </c>
      <c r="AN69">
        <v>0.36099668754648079</v>
      </c>
      <c r="AO69">
        <v>0.3578365423563587</v>
      </c>
      <c r="AP69">
        <v>0.42134706676540168</v>
      </c>
      <c r="AQ69">
        <v>0.40825087337780741</v>
      </c>
      <c r="AR69">
        <v>0.43436329856311429</v>
      </c>
      <c r="AS69">
        <v>0.41087901448198377</v>
      </c>
      <c r="AW69">
        <v>0.2060205698401833</v>
      </c>
      <c r="AX69">
        <v>0.40484857647381001</v>
      </c>
      <c r="BB69">
        <v>0.43818615761587942</v>
      </c>
      <c r="BC69">
        <v>0.185552370531612</v>
      </c>
      <c r="BD69">
        <v>0.17586083103041919</v>
      </c>
      <c r="BE69">
        <v>0.29911760438136209</v>
      </c>
      <c r="BF69">
        <v>0.30011944239489491</v>
      </c>
      <c r="BG69">
        <v>0.44138240189390959</v>
      </c>
      <c r="BH69">
        <v>0.42531316295337429</v>
      </c>
      <c r="BI69">
        <v>0.42259638171125291</v>
      </c>
      <c r="BJ69">
        <v>0.43181876191902208</v>
      </c>
      <c r="BK69">
        <v>0.41997008237479122</v>
      </c>
      <c r="BL69">
        <v>0.40681021437639991</v>
      </c>
      <c r="BM69">
        <v>0.37900139802641841</v>
      </c>
      <c r="BN69">
        <v>0.37092287801563822</v>
      </c>
      <c r="BO69">
        <v>0.43595191958266621</v>
      </c>
      <c r="BP69">
        <v>0.434904545673793</v>
      </c>
      <c r="BQ69">
        <v>0.43387704120935772</v>
      </c>
      <c r="BR69">
        <v>0.37703293617646272</v>
      </c>
      <c r="BS69">
        <v>0.35000176073034628</v>
      </c>
      <c r="BT69">
        <v>0.3643283886449637</v>
      </c>
      <c r="BU69">
        <v>0.37592444539470171</v>
      </c>
      <c r="BV69">
        <v>0.25124837124270849</v>
      </c>
      <c r="BX69">
        <v>0.25473620484887288</v>
      </c>
      <c r="BY69">
        <v>0.17119117360194211</v>
      </c>
      <c r="BZ69">
        <v>0.12766975198153141</v>
      </c>
      <c r="CA69">
        <v>0.37760949353931123</v>
      </c>
      <c r="CB69">
        <v>0.39441298948058168</v>
      </c>
      <c r="CC69">
        <v>0.43070251625312289</v>
      </c>
      <c r="CD69">
        <v>0.4222555825301974</v>
      </c>
      <c r="CE69">
        <v>0.4409372016797225</v>
      </c>
      <c r="CF69">
        <v>0.43278171200025878</v>
      </c>
      <c r="CG69">
        <v>0.44147753588926919</v>
      </c>
      <c r="CH69">
        <v>0.4548270888600579</v>
      </c>
      <c r="CI69">
        <v>0.44139607013748189</v>
      </c>
      <c r="CJ69">
        <v>0.38395801164462268</v>
      </c>
      <c r="CK69">
        <v>0.42950650582022382</v>
      </c>
      <c r="CL69">
        <v>0.42980939092938208</v>
      </c>
      <c r="CM69">
        <v>0.430574911959339</v>
      </c>
      <c r="CN69">
        <v>0.43153977982184871</v>
      </c>
      <c r="CO69">
        <v>0.4224228638724708</v>
      </c>
      <c r="CP69">
        <v>0.4390887830877388</v>
      </c>
      <c r="CQ69">
        <v>0.43823516660485667</v>
      </c>
      <c r="CR69">
        <v>0.45458445838580042</v>
      </c>
      <c r="CV69">
        <v>0.33162177085422029</v>
      </c>
      <c r="CW69">
        <v>0.40433706956018678</v>
      </c>
    </row>
    <row r="70" spans="1:101" x14ac:dyDescent="0.25">
      <c r="A70" t="s">
        <v>84</v>
      </c>
      <c r="C70">
        <v>0.37783368820944851</v>
      </c>
      <c r="D70">
        <v>2.123111477218431E-3</v>
      </c>
      <c r="E70">
        <v>6.64507009690153E-2</v>
      </c>
      <c r="F70">
        <v>0.39614579342017808</v>
      </c>
      <c r="G70">
        <v>0.37248918749135762</v>
      </c>
      <c r="H70">
        <v>0.2479754292378786</v>
      </c>
      <c r="I70">
        <v>0.34285949639776009</v>
      </c>
      <c r="J70">
        <v>0.2123659153864888</v>
      </c>
      <c r="K70">
        <v>0.20571535152070239</v>
      </c>
      <c r="L70">
        <v>0.35682195283627338</v>
      </c>
      <c r="M70">
        <v>0.31021562855445839</v>
      </c>
      <c r="N70">
        <v>0.36359982605707242</v>
      </c>
      <c r="O70">
        <v>0.19682202398575641</v>
      </c>
      <c r="P70">
        <v>0.36803787397457782</v>
      </c>
      <c r="Q70">
        <v>0.38242636694635118</v>
      </c>
      <c r="R70">
        <v>0.38795504056843971</v>
      </c>
      <c r="S70">
        <v>0.17151729200664881</v>
      </c>
      <c r="T70">
        <v>0.27670352494352168</v>
      </c>
      <c r="U70">
        <v>0.37398369502215018</v>
      </c>
      <c r="V70">
        <v>0.35431289239442459</v>
      </c>
      <c r="W70">
        <v>2.2960551692382911E-2</v>
      </c>
      <c r="Y70">
        <v>7.9723663070193809E-2</v>
      </c>
      <c r="Z70">
        <v>0.35168420747808993</v>
      </c>
      <c r="AA70">
        <v>0.42479213388341158</v>
      </c>
      <c r="AB70">
        <v>0.43265616569711762</v>
      </c>
      <c r="AC70">
        <v>0.39936727850483128</v>
      </c>
      <c r="AD70">
        <v>0.43341852256020302</v>
      </c>
      <c r="AE70">
        <v>0.36605164075035002</v>
      </c>
      <c r="AF70">
        <v>0.42262997438187211</v>
      </c>
      <c r="AG70">
        <v>0.2102848561341307</v>
      </c>
      <c r="AH70">
        <v>0.41507931778180263</v>
      </c>
      <c r="AI70">
        <v>0.35025555412624121</v>
      </c>
      <c r="AJ70">
        <v>0.43571079668317753</v>
      </c>
      <c r="AK70">
        <v>0.33002262232531882</v>
      </c>
      <c r="AL70">
        <v>0.27517067487357538</v>
      </c>
      <c r="AM70">
        <v>0.43382689020045601</v>
      </c>
      <c r="AN70">
        <v>0.45075620488857621</v>
      </c>
      <c r="AO70">
        <v>0.43110991659461217</v>
      </c>
      <c r="AP70">
        <v>0.37851767383083101</v>
      </c>
      <c r="AQ70">
        <v>0.39991502127218981</v>
      </c>
      <c r="AR70">
        <v>0.33228910657721672</v>
      </c>
      <c r="AS70">
        <v>0.46578091260499271</v>
      </c>
      <c r="AW70">
        <v>0.1915978847123154</v>
      </c>
      <c r="AX70">
        <v>0.28092745754616533</v>
      </c>
      <c r="BB70">
        <v>0.36995210797187639</v>
      </c>
      <c r="BC70">
        <v>0.28618582867770442</v>
      </c>
      <c r="BD70">
        <v>0.26420495138632039</v>
      </c>
      <c r="BE70">
        <v>0.30890924313357188</v>
      </c>
      <c r="BF70">
        <v>0.35544952508588712</v>
      </c>
      <c r="BG70">
        <v>0.40300170661905932</v>
      </c>
      <c r="BH70">
        <v>0.33834028507063812</v>
      </c>
      <c r="BI70">
        <v>0.43871053573517532</v>
      </c>
      <c r="BJ70">
        <v>0.2538179201260527</v>
      </c>
      <c r="BK70">
        <v>0.29382952735982049</v>
      </c>
      <c r="BL70">
        <v>0.2256187524001404</v>
      </c>
      <c r="BM70">
        <v>0.33203434282879762</v>
      </c>
      <c r="BN70">
        <v>0.2637080394306745</v>
      </c>
      <c r="BO70">
        <v>5.0103561642850201E-2</v>
      </c>
      <c r="BP70">
        <v>0.13962072354787999</v>
      </c>
      <c r="BQ70">
        <v>0.32804012070512728</v>
      </c>
      <c r="BR70">
        <v>0.45745112478623901</v>
      </c>
      <c r="BS70">
        <v>0.43354719260499491</v>
      </c>
      <c r="BT70">
        <v>0.40287727026252712</v>
      </c>
      <c r="BU70">
        <v>0.40411722176404907</v>
      </c>
      <c r="BV70">
        <v>3.0280712776570911E-3</v>
      </c>
      <c r="BX70">
        <v>6.5867255675022565E-2</v>
      </c>
      <c r="BY70">
        <v>0.1492245615518355</v>
      </c>
      <c r="BZ70">
        <v>0.31634906003518048</v>
      </c>
      <c r="CA70">
        <v>0.44442748014323402</v>
      </c>
      <c r="CB70">
        <v>0.2965469789526351</v>
      </c>
      <c r="CC70">
        <v>0.43626139689210192</v>
      </c>
      <c r="CD70">
        <v>0.2374760541814509</v>
      </c>
      <c r="CE70">
        <v>0.35525789853718459</v>
      </c>
      <c r="CF70">
        <v>0.46230138895864031</v>
      </c>
      <c r="CG70">
        <v>0.4339488063176431</v>
      </c>
      <c r="CH70">
        <v>0.45130882346566131</v>
      </c>
      <c r="CI70">
        <v>0.45565952927773912</v>
      </c>
      <c r="CJ70">
        <v>0.3197658597796072</v>
      </c>
      <c r="CK70">
        <v>0.34335902913260657</v>
      </c>
      <c r="CL70">
        <v>0.38633571636091868</v>
      </c>
      <c r="CM70">
        <v>0.17768857619271919</v>
      </c>
      <c r="CN70">
        <v>0.36521458261603201</v>
      </c>
      <c r="CO70">
        <v>0.41099144565694729</v>
      </c>
      <c r="CP70">
        <v>0.37113005182011249</v>
      </c>
      <c r="CQ70">
        <v>0.20919388738443009</v>
      </c>
      <c r="CR70">
        <v>0.44949880638455297</v>
      </c>
      <c r="CV70">
        <v>0.2849686352592174</v>
      </c>
      <c r="CW70">
        <v>0.31721786862251589</v>
      </c>
    </row>
    <row r="71" spans="1:101" x14ac:dyDescent="0.25">
      <c r="A71" t="s">
        <v>85</v>
      </c>
      <c r="C71">
        <v>0.41466044633251159</v>
      </c>
      <c r="D71">
        <v>5.4437975283490841E-2</v>
      </c>
      <c r="E71">
        <v>0.13583880220892161</v>
      </c>
      <c r="F71">
        <v>0.32985892463152161</v>
      </c>
      <c r="G71">
        <v>0.36395423131764859</v>
      </c>
      <c r="H71">
        <v>0.36829429713361578</v>
      </c>
      <c r="I71">
        <v>0.35877542963403741</v>
      </c>
      <c r="J71">
        <v>0.35291571983127268</v>
      </c>
      <c r="K71">
        <v>0.38432388735520212</v>
      </c>
      <c r="L71">
        <v>0.43196549791356831</v>
      </c>
      <c r="M71">
        <v>0.38475647648932992</v>
      </c>
      <c r="N71">
        <v>0.25070043626531618</v>
      </c>
      <c r="O71">
        <v>0.24425358650582149</v>
      </c>
      <c r="P71">
        <v>0.32524426837233728</v>
      </c>
      <c r="Q71">
        <v>0.43324539224308251</v>
      </c>
      <c r="R71">
        <v>0.3417689070612715</v>
      </c>
      <c r="S71">
        <v>0.43561213649653779</v>
      </c>
      <c r="T71">
        <v>0.31318682362590511</v>
      </c>
      <c r="U71">
        <v>0.37420614026320281</v>
      </c>
      <c r="V71">
        <v>0.32665099559068428</v>
      </c>
      <c r="W71">
        <v>3.0688854213948659E-2</v>
      </c>
      <c r="Y71">
        <v>4.5027564301150368E-2</v>
      </c>
      <c r="Z71">
        <v>0.1586265220740451</v>
      </c>
      <c r="AA71">
        <v>0.43107901856941611</v>
      </c>
      <c r="AB71">
        <v>0.34925994065591481</v>
      </c>
      <c r="AC71">
        <v>0.42495456799310771</v>
      </c>
      <c r="AD71">
        <v>0.20039716945897551</v>
      </c>
      <c r="AE71">
        <v>0.33610845058970112</v>
      </c>
      <c r="AF71">
        <v>0.43520017090315138</v>
      </c>
      <c r="AG71">
        <v>0.38456157515994788</v>
      </c>
      <c r="AH71">
        <v>0.44069724341350203</v>
      </c>
      <c r="AI71">
        <v>0.23390015727190661</v>
      </c>
      <c r="AJ71">
        <v>0.41574734515276912</v>
      </c>
      <c r="AK71">
        <v>0.43054554360175318</v>
      </c>
      <c r="AL71">
        <v>0.2570578675285638</v>
      </c>
      <c r="AM71">
        <v>0.37057157722163958</v>
      </c>
      <c r="AN71">
        <v>0.28677300891849128</v>
      </c>
      <c r="AO71">
        <v>0.42640502102379407</v>
      </c>
      <c r="AP71">
        <v>0.19940327618307299</v>
      </c>
      <c r="AQ71">
        <v>0.31421657873564679</v>
      </c>
      <c r="AR71">
        <v>0.34701751924432278</v>
      </c>
      <c r="AS71">
        <v>0.40258920016423833</v>
      </c>
      <c r="AW71">
        <v>0.1286953501377994</v>
      </c>
      <c r="AX71">
        <v>0.35789173853481637</v>
      </c>
      <c r="BB71">
        <v>0.42338827569259668</v>
      </c>
      <c r="BC71">
        <v>0.29542334569064199</v>
      </c>
      <c r="BD71">
        <v>0.37671902149334929</v>
      </c>
      <c r="BE71">
        <v>0.43377181739143789</v>
      </c>
      <c r="BF71">
        <v>0.26286248264207079</v>
      </c>
      <c r="BG71">
        <v>0.34144222531668178</v>
      </c>
      <c r="BH71">
        <v>0.26909329215183703</v>
      </c>
      <c r="BI71">
        <v>0.31803264049228791</v>
      </c>
      <c r="BJ71">
        <v>0.44585148840108801</v>
      </c>
      <c r="BK71">
        <v>0.42249017708183528</v>
      </c>
      <c r="BL71">
        <v>0.25564252236279661</v>
      </c>
      <c r="BM71">
        <v>0.22138183025742161</v>
      </c>
      <c r="BN71">
        <v>0.19813239412843889</v>
      </c>
      <c r="BO71">
        <v>0.1140080859725749</v>
      </c>
      <c r="BP71">
        <v>0.3749851632963212</v>
      </c>
      <c r="BQ71">
        <v>0.22920055765645789</v>
      </c>
      <c r="BR71">
        <v>0.23792109572830111</v>
      </c>
      <c r="BS71">
        <v>0.13596094025934821</v>
      </c>
      <c r="BT71">
        <v>0.3799945785216064</v>
      </c>
      <c r="BU71">
        <v>0.19366447600137579</v>
      </c>
      <c r="BV71">
        <v>0.14148969313881291</v>
      </c>
      <c r="BX71">
        <v>0.1409040475839009</v>
      </c>
      <c r="BY71">
        <v>0.17399447466059639</v>
      </c>
      <c r="BZ71">
        <v>0.32873448510837178</v>
      </c>
      <c r="CA71">
        <v>0.36209258880318751</v>
      </c>
      <c r="CB71">
        <v>0.41172498773280147</v>
      </c>
      <c r="CC71">
        <v>0.44902291680306211</v>
      </c>
      <c r="CD71">
        <v>0.45292615235751948</v>
      </c>
      <c r="CE71">
        <v>0.43019509632746261</v>
      </c>
      <c r="CF71">
        <v>0.36373711172434647</v>
      </c>
      <c r="CG71">
        <v>0.45004648212604031</v>
      </c>
      <c r="CH71">
        <v>0.42029184979739548</v>
      </c>
      <c r="CI71">
        <v>0.4156221319958775</v>
      </c>
      <c r="CJ71">
        <v>0.38375553152733932</v>
      </c>
      <c r="CK71">
        <v>0.30949543918329969</v>
      </c>
      <c r="CL71">
        <v>0.44089323372908551</v>
      </c>
      <c r="CM71">
        <v>0.32163809784892222</v>
      </c>
      <c r="CN71">
        <v>0.36695704525166639</v>
      </c>
      <c r="CO71">
        <v>0.33460982848102327</v>
      </c>
      <c r="CP71">
        <v>0.34956029430933688</v>
      </c>
      <c r="CQ71">
        <v>0.24666025567997121</v>
      </c>
      <c r="CR71">
        <v>0.43639348222736629</v>
      </c>
      <c r="CV71">
        <v>0.1053651099776014</v>
      </c>
      <c r="CW71">
        <v>0.39274605501069781</v>
      </c>
    </row>
    <row r="72" spans="1:101" x14ac:dyDescent="0.25">
      <c r="A72" t="s">
        <v>86</v>
      </c>
      <c r="C72">
        <v>0.2482503030856375</v>
      </c>
      <c r="D72">
        <v>0.1577326841953435</v>
      </c>
      <c r="E72">
        <v>0.27846091301951797</v>
      </c>
      <c r="F72">
        <v>0.34513543245416323</v>
      </c>
      <c r="G72">
        <v>0.32683682634527161</v>
      </c>
      <c r="H72">
        <v>0.42751316478700352</v>
      </c>
      <c r="I72">
        <v>0.42667020781283482</v>
      </c>
      <c r="J72">
        <v>0.25844153745522092</v>
      </c>
      <c r="K72">
        <v>0.35080487425784168</v>
      </c>
      <c r="L72">
        <v>0.4478988497915446</v>
      </c>
      <c r="M72">
        <v>0.13156373969632831</v>
      </c>
      <c r="N72">
        <v>0.2414191208083282</v>
      </c>
      <c r="O72">
        <v>0.41270765069457249</v>
      </c>
      <c r="P72">
        <v>0.4215874879157207</v>
      </c>
      <c r="Q72">
        <v>0.36405328127048397</v>
      </c>
      <c r="R72">
        <v>0.33246407175355919</v>
      </c>
      <c r="S72">
        <v>0.14655853723423681</v>
      </c>
      <c r="T72">
        <v>0.1044328869693452</v>
      </c>
      <c r="U72">
        <v>0.2477523948835757</v>
      </c>
      <c r="V72">
        <v>0.25808077948337682</v>
      </c>
      <c r="W72">
        <v>0.14557292998468341</v>
      </c>
      <c r="Y72">
        <v>9.7613651763185399E-2</v>
      </c>
      <c r="Z72">
        <v>6.7158346962468071E-2</v>
      </c>
      <c r="AA72">
        <v>0.1795056193230351</v>
      </c>
      <c r="AB72">
        <v>0.26741519562600541</v>
      </c>
      <c r="AC72">
        <v>0.44441655082482678</v>
      </c>
      <c r="AD72">
        <v>0.35649059852620268</v>
      </c>
      <c r="AE72">
        <v>0.42150387793768612</v>
      </c>
      <c r="AF72">
        <v>0.39442628715610978</v>
      </c>
      <c r="AG72">
        <v>0.42510967894986201</v>
      </c>
      <c r="AH72">
        <v>0.33921313635902051</v>
      </c>
      <c r="AI72">
        <v>0.33113497293319483</v>
      </c>
      <c r="AJ72">
        <v>0.16207380407536701</v>
      </c>
      <c r="AK72">
        <v>0.33656404528578598</v>
      </c>
      <c r="AL72">
        <v>0.19911297406871439</v>
      </c>
      <c r="AM72">
        <v>0.34124003582660822</v>
      </c>
      <c r="AN72">
        <v>0.41954452794759522</v>
      </c>
      <c r="AO72">
        <v>0.35058825180324799</v>
      </c>
      <c r="AP72">
        <v>0.202787491804714</v>
      </c>
      <c r="AQ72">
        <v>0.35352001731430083</v>
      </c>
      <c r="AR72">
        <v>0.37943143191132211</v>
      </c>
      <c r="AS72">
        <v>0.43234377246406291</v>
      </c>
      <c r="AW72">
        <v>7.3198771976031252E-2</v>
      </c>
      <c r="AX72">
        <v>0.40699519787878929</v>
      </c>
      <c r="BB72">
        <v>0.37677907791116588</v>
      </c>
      <c r="BC72">
        <v>0.10808664191252269</v>
      </c>
      <c r="BD72">
        <v>0.1141585339740008</v>
      </c>
      <c r="BE72">
        <v>0.25587268533037871</v>
      </c>
      <c r="BF72">
        <v>0.45280477319030449</v>
      </c>
      <c r="BG72">
        <v>0.46443096444123833</v>
      </c>
      <c r="BH72">
        <v>0.45368691006465189</v>
      </c>
      <c r="BI72">
        <v>0.46787918582480992</v>
      </c>
      <c r="BJ72">
        <v>0.43461888819361411</v>
      </c>
      <c r="BK72">
        <v>0.45318781284671378</v>
      </c>
      <c r="BL72">
        <v>0.41772632998411968</v>
      </c>
      <c r="BM72">
        <v>0.21909898165647809</v>
      </c>
      <c r="BN72">
        <v>0.25797854820356753</v>
      </c>
      <c r="BO72">
        <v>0.19906491080725061</v>
      </c>
      <c r="BP72">
        <v>0.26489786909170648</v>
      </c>
      <c r="BQ72">
        <v>0.15298554125596259</v>
      </c>
      <c r="BR72">
        <v>9.5962653739471715E-2</v>
      </c>
      <c r="BS72">
        <v>0.2195455895592312</v>
      </c>
      <c r="BT72">
        <v>0.34302859300760208</v>
      </c>
      <c r="BU72">
        <v>0.4200187161240761</v>
      </c>
      <c r="BV72">
        <v>0.29765941500193521</v>
      </c>
      <c r="BX72">
        <v>0.28773478642588313</v>
      </c>
      <c r="BY72">
        <v>0.15000337694772939</v>
      </c>
      <c r="BZ72">
        <v>0.41299423771499222</v>
      </c>
      <c r="CA72">
        <v>0.29460046274271462</v>
      </c>
      <c r="CB72">
        <v>0.29440278871133518</v>
      </c>
      <c r="CC72">
        <v>0.46160456859790361</v>
      </c>
      <c r="CD72">
        <v>0.45043408049458722</v>
      </c>
      <c r="CE72">
        <v>0.43334309187930681</v>
      </c>
      <c r="CF72">
        <v>0.37802402338203611</v>
      </c>
      <c r="CG72">
        <v>0.46137021210334189</v>
      </c>
      <c r="CH72">
        <v>0.39710850685073651</v>
      </c>
      <c r="CI72">
        <v>0.45179102221130191</v>
      </c>
      <c r="CJ72">
        <v>0.27818369319842412</v>
      </c>
      <c r="CK72">
        <v>0.4223117495071369</v>
      </c>
      <c r="CL72">
        <v>0.42008020102786309</v>
      </c>
      <c r="CM72">
        <v>0.24382419160931679</v>
      </c>
      <c r="CN72">
        <v>0.41424202652800468</v>
      </c>
      <c r="CO72">
        <v>0.43274358082665232</v>
      </c>
      <c r="CP72">
        <v>0.33341322360510539</v>
      </c>
      <c r="CQ72">
        <v>0.42775286588329831</v>
      </c>
      <c r="CR72">
        <v>0.27853513914908568</v>
      </c>
      <c r="CV72">
        <v>0.1065595355929306</v>
      </c>
      <c r="CW72">
        <v>0.27812850955513302</v>
      </c>
    </row>
    <row r="73" spans="1:101" x14ac:dyDescent="0.25">
      <c r="A73" t="s">
        <v>87</v>
      </c>
      <c r="C73">
        <v>0.40590160883514942</v>
      </c>
      <c r="D73">
        <v>0.24586452231142331</v>
      </c>
      <c r="E73">
        <v>0.40753085083066798</v>
      </c>
      <c r="F73">
        <v>0.44559949651123681</v>
      </c>
      <c r="G73">
        <v>0.40812866437825868</v>
      </c>
      <c r="H73">
        <v>0.41011611305326939</v>
      </c>
      <c r="I73">
        <v>0.44090736357278432</v>
      </c>
      <c r="J73">
        <v>0.43706701608415938</v>
      </c>
      <c r="K73">
        <v>0.43521962734097558</v>
      </c>
      <c r="L73">
        <v>0.42464716204166708</v>
      </c>
      <c r="M73">
        <v>0.39942225614251742</v>
      </c>
      <c r="N73">
        <v>0.45603202153298023</v>
      </c>
      <c r="O73">
        <v>0.42005167028779061</v>
      </c>
      <c r="P73">
        <v>0.43123331245456642</v>
      </c>
      <c r="Q73">
        <v>0.42311528125992692</v>
      </c>
      <c r="R73">
        <v>0.42028628751681701</v>
      </c>
      <c r="S73">
        <v>0.43554640359235242</v>
      </c>
      <c r="T73">
        <v>0.44580717064532999</v>
      </c>
      <c r="U73">
        <v>0.37562182207646738</v>
      </c>
      <c r="V73">
        <v>0.39094277970953822</v>
      </c>
      <c r="W73">
        <v>0.37259219549269179</v>
      </c>
      <c r="Y73">
        <v>0.35284635175398221</v>
      </c>
      <c r="Z73">
        <v>0.1907002029537013</v>
      </c>
      <c r="AA73">
        <v>0.2091632608620104</v>
      </c>
      <c r="AB73">
        <v>0.41775409691946502</v>
      </c>
      <c r="AC73">
        <v>0.45486167340687589</v>
      </c>
      <c r="AD73">
        <v>0.44704266406109378</v>
      </c>
      <c r="AE73">
        <v>0.43516946653039579</v>
      </c>
      <c r="AF73">
        <v>0.44961551538790379</v>
      </c>
      <c r="AG73">
        <v>0.45649814836551261</v>
      </c>
      <c r="AH73">
        <v>0.44889687690950181</v>
      </c>
      <c r="AI73">
        <v>0.44576364738854568</v>
      </c>
      <c r="AJ73">
        <v>0.44140769946625319</v>
      </c>
      <c r="AK73">
        <v>0.41491528921585341</v>
      </c>
      <c r="AL73">
        <v>0.42977561361228811</v>
      </c>
      <c r="AM73">
        <v>0.44324633653308632</v>
      </c>
      <c r="AN73">
        <v>0.4369625860717658</v>
      </c>
      <c r="AO73">
        <v>0.43807327434681759</v>
      </c>
      <c r="AP73">
        <v>0.44025647137907281</v>
      </c>
      <c r="AQ73">
        <v>0.45073873549882593</v>
      </c>
      <c r="AR73">
        <v>0.43415775915395149</v>
      </c>
      <c r="AS73">
        <v>0.4103988102124182</v>
      </c>
      <c r="AW73">
        <v>0.35291042098794362</v>
      </c>
      <c r="AX73">
        <v>0.40885365424006148</v>
      </c>
      <c r="BB73">
        <v>0.39932723799578462</v>
      </c>
      <c r="BC73">
        <v>0.32213886300546452</v>
      </c>
      <c r="BD73">
        <v>0.37462808230388378</v>
      </c>
      <c r="BE73">
        <v>0.36354562175024108</v>
      </c>
      <c r="BF73">
        <v>0.4467715536231785</v>
      </c>
      <c r="BG73">
        <v>0.43349038698792153</v>
      </c>
      <c r="BH73">
        <v>0.38698691032977661</v>
      </c>
      <c r="BI73">
        <v>0.44114000237134893</v>
      </c>
      <c r="BJ73">
        <v>0.42483052767415402</v>
      </c>
      <c r="BK73">
        <v>0.36894207288745579</v>
      </c>
      <c r="BL73">
        <v>0.42032781816568132</v>
      </c>
      <c r="BM73">
        <v>0.41364855594691691</v>
      </c>
      <c r="BN73">
        <v>0.39953911885585819</v>
      </c>
      <c r="BO73">
        <v>0.41097532753476229</v>
      </c>
      <c r="BP73">
        <v>0.38079888377956472</v>
      </c>
      <c r="BQ73">
        <v>0.38277101669574032</v>
      </c>
      <c r="BR73">
        <v>0.38400546621558529</v>
      </c>
      <c r="BS73">
        <v>0.43087837203957952</v>
      </c>
      <c r="BT73">
        <v>0.38494607054182012</v>
      </c>
      <c r="BU73">
        <v>0.38623751257716232</v>
      </c>
      <c r="BV73">
        <v>0.38961090976779927</v>
      </c>
      <c r="BX73">
        <v>0.39790366600665461</v>
      </c>
      <c r="BY73">
        <v>0.37673431491618847</v>
      </c>
      <c r="BZ73">
        <v>0.43362311024204497</v>
      </c>
      <c r="CA73">
        <v>0.45360879421591449</v>
      </c>
      <c r="CB73">
        <v>0.43400072538876361</v>
      </c>
      <c r="CC73">
        <v>0.43636257512889498</v>
      </c>
      <c r="CD73">
        <v>0.42852723177637209</v>
      </c>
      <c r="CE73">
        <v>0.38227042667543781</v>
      </c>
      <c r="CF73">
        <v>0.42236910443019288</v>
      </c>
      <c r="CG73">
        <v>0.42459731583455729</v>
      </c>
      <c r="CH73">
        <v>0.45139969745126313</v>
      </c>
      <c r="CI73">
        <v>0.43510991099933699</v>
      </c>
      <c r="CJ73">
        <v>0.44209226606077462</v>
      </c>
      <c r="CK73">
        <v>0.43843067697494909</v>
      </c>
      <c r="CL73">
        <v>0.43901323257522518</v>
      </c>
      <c r="CM73">
        <v>0.40942788435664212</v>
      </c>
      <c r="CN73">
        <v>0.43958027113712528</v>
      </c>
      <c r="CO73">
        <v>0.43312278788042441</v>
      </c>
      <c r="CP73">
        <v>0.44143210388283172</v>
      </c>
      <c r="CQ73">
        <v>0.44764427915426441</v>
      </c>
      <c r="CR73">
        <v>0.4106017548925644</v>
      </c>
      <c r="CV73">
        <v>0.3789505852742534</v>
      </c>
      <c r="CW73">
        <v>0.40030514204503809</v>
      </c>
    </row>
    <row r="74" spans="1:101" x14ac:dyDescent="0.25">
      <c r="A74" t="s">
        <v>88</v>
      </c>
      <c r="C74">
        <v>0.42620779517608742</v>
      </c>
      <c r="D74">
        <v>0.36295584652653601</v>
      </c>
      <c r="E74">
        <v>0.35093076014605368</v>
      </c>
      <c r="F74">
        <v>0.41672041083840361</v>
      </c>
      <c r="G74">
        <v>0.41193695643264389</v>
      </c>
      <c r="H74">
        <v>0.41961599741869138</v>
      </c>
      <c r="I74">
        <v>0.43423400493935982</v>
      </c>
      <c r="J74">
        <v>0.4213632552787116</v>
      </c>
      <c r="K74">
        <v>0.40916297986396022</v>
      </c>
      <c r="L74">
        <v>0.42375989936746561</v>
      </c>
      <c r="M74">
        <v>0.44083482828802462</v>
      </c>
      <c r="N74">
        <v>0.40363877290633898</v>
      </c>
      <c r="O74">
        <v>0.42999857531116048</v>
      </c>
      <c r="P74">
        <v>0.39894802284799402</v>
      </c>
      <c r="Q74">
        <v>0.4149347504219344</v>
      </c>
      <c r="R74">
        <v>0.4126799525376339</v>
      </c>
      <c r="S74">
        <v>0.43127473731914262</v>
      </c>
      <c r="T74">
        <v>0.40311191250888079</v>
      </c>
      <c r="U74">
        <v>0.41629746903885329</v>
      </c>
      <c r="V74">
        <v>0.4101962708934917</v>
      </c>
      <c r="W74">
        <v>0.26411166377954481</v>
      </c>
      <c r="Y74">
        <v>0.26330807068377032</v>
      </c>
      <c r="Z74">
        <v>0.36080970074188279</v>
      </c>
      <c r="AA74">
        <v>0.35703915470274428</v>
      </c>
      <c r="AB74">
        <v>0.4266648655304715</v>
      </c>
      <c r="AC74">
        <v>0.41694569471873949</v>
      </c>
      <c r="AD74">
        <v>0.44573980490897058</v>
      </c>
      <c r="AE74">
        <v>0.39671685235511212</v>
      </c>
      <c r="AF74">
        <v>0.42562942344957211</v>
      </c>
      <c r="AG74">
        <v>0.40638211989907103</v>
      </c>
      <c r="AH74">
        <v>0.40125075554053569</v>
      </c>
      <c r="AI74">
        <v>0.43177794760276478</v>
      </c>
      <c r="AJ74">
        <v>0.43929906752290182</v>
      </c>
      <c r="AK74">
        <v>0.42770454315487061</v>
      </c>
      <c r="AL74">
        <v>0.4036193752591356</v>
      </c>
      <c r="AM74">
        <v>0.42234141031837652</v>
      </c>
      <c r="AN74">
        <v>0.41129489775798461</v>
      </c>
      <c r="AO74">
        <v>0.4125548700396508</v>
      </c>
      <c r="AP74">
        <v>0.41974175007649928</v>
      </c>
      <c r="AQ74">
        <v>0.40091794718299423</v>
      </c>
      <c r="AR74">
        <v>0.43114377503810608</v>
      </c>
      <c r="AS74">
        <v>0.41397025628410539</v>
      </c>
      <c r="AW74">
        <v>0.31456960734512018</v>
      </c>
      <c r="AX74">
        <v>0.40879737643547509</v>
      </c>
      <c r="BB74">
        <v>0.40960907593386298</v>
      </c>
      <c r="BC74">
        <v>0.3233540513877608</v>
      </c>
      <c r="BD74">
        <v>0.33212527777220469</v>
      </c>
      <c r="BE74">
        <v>0.4101773218344712</v>
      </c>
      <c r="BF74">
        <v>0.41321112562548579</v>
      </c>
      <c r="BG74">
        <v>0.43537436599894241</v>
      </c>
      <c r="BH74">
        <v>0.41697535965800558</v>
      </c>
      <c r="BI74">
        <v>0.46160092329457392</v>
      </c>
      <c r="BJ74">
        <v>0.38149504418966368</v>
      </c>
      <c r="BK74">
        <v>0.41318169836155388</v>
      </c>
      <c r="BL74">
        <v>0.39908289286934701</v>
      </c>
      <c r="BM74">
        <v>0.4064715651192185</v>
      </c>
      <c r="BN74">
        <v>0.43235803048079607</v>
      </c>
      <c r="BO74">
        <v>0.42164256010993412</v>
      </c>
      <c r="BP74">
        <v>0.43590426449439468</v>
      </c>
      <c r="BQ74">
        <v>0.43608447474430861</v>
      </c>
      <c r="BR74">
        <v>0.41631306248295902</v>
      </c>
      <c r="BS74">
        <v>0.40816488935026518</v>
      </c>
      <c r="BT74">
        <v>0.3815341331579411</v>
      </c>
      <c r="BU74">
        <v>0.39677752649944709</v>
      </c>
      <c r="BV74">
        <v>0.33181131577587109</v>
      </c>
      <c r="BX74">
        <v>0.33137000073484629</v>
      </c>
      <c r="BY74">
        <v>0.37916162033266232</v>
      </c>
      <c r="BZ74">
        <v>0.36501844034860431</v>
      </c>
      <c r="CA74">
        <v>0.4704481861388195</v>
      </c>
      <c r="CB74">
        <v>0.36390783969395252</v>
      </c>
      <c r="CC74">
        <v>0.43895888835053398</v>
      </c>
      <c r="CD74">
        <v>0.41982895133201809</v>
      </c>
      <c r="CE74">
        <v>0.39955740055366151</v>
      </c>
      <c r="CF74">
        <v>0.40207675697360851</v>
      </c>
      <c r="CG74">
        <v>0.40541725345305579</v>
      </c>
      <c r="CH74">
        <v>0.39060667579119812</v>
      </c>
      <c r="CI74">
        <v>0.42130147179235727</v>
      </c>
      <c r="CJ74">
        <v>0.41693727638380318</v>
      </c>
      <c r="CK74">
        <v>0.42126712441342412</v>
      </c>
      <c r="CL74">
        <v>0.42669125294214311</v>
      </c>
      <c r="CM74">
        <v>0.41517735410636009</v>
      </c>
      <c r="CN74">
        <v>0.43169041335978842</v>
      </c>
      <c r="CO74">
        <v>0.43728653262725159</v>
      </c>
      <c r="CP74">
        <v>0.42076769633068939</v>
      </c>
      <c r="CQ74">
        <v>0.41146929711976271</v>
      </c>
      <c r="CR74">
        <v>0.43331776996849869</v>
      </c>
      <c r="CV74">
        <v>0.39613952845586903</v>
      </c>
      <c r="CW74">
        <v>0.39174296080094329</v>
      </c>
    </row>
    <row r="75" spans="1:101" x14ac:dyDescent="0.25">
      <c r="A75" t="s">
        <v>89</v>
      </c>
      <c r="C75">
        <v>0.41546605358995758</v>
      </c>
      <c r="D75">
        <v>0.1180559882336511</v>
      </c>
      <c r="E75">
        <v>0.1358809978595287</v>
      </c>
      <c r="F75">
        <v>0.34782791101250632</v>
      </c>
      <c r="G75">
        <v>0.41296297482480582</v>
      </c>
      <c r="H75">
        <v>0.36462140614909633</v>
      </c>
      <c r="I75">
        <v>0.34418281176918691</v>
      </c>
      <c r="J75">
        <v>0.366275554722028</v>
      </c>
      <c r="K75">
        <v>0.3096053141309017</v>
      </c>
      <c r="L75">
        <v>0.351356146928678</v>
      </c>
      <c r="M75">
        <v>0.30259989568579349</v>
      </c>
      <c r="N75">
        <v>7.4928373572075713E-2</v>
      </c>
      <c r="O75">
        <v>0.161972205703272</v>
      </c>
      <c r="P75">
        <v>0.27014621626239671</v>
      </c>
      <c r="Q75">
        <v>0.20326175266627761</v>
      </c>
      <c r="R75">
        <v>0.2055787155301827</v>
      </c>
      <c r="S75">
        <v>0.43190771515598553</v>
      </c>
      <c r="T75">
        <v>0.3463627627642763</v>
      </c>
      <c r="U75">
        <v>0.35204334362309708</v>
      </c>
      <c r="V75">
        <v>0.35852621280061048</v>
      </c>
      <c r="W75">
        <v>0.17238196405270281</v>
      </c>
      <c r="Y75">
        <v>0.1819927848180023</v>
      </c>
      <c r="Z75">
        <v>0.19131016050059371</v>
      </c>
      <c r="AA75">
        <v>0.23407331048939989</v>
      </c>
      <c r="AB75">
        <v>0.41781577271165421</v>
      </c>
      <c r="AC75">
        <v>0.34387792975040049</v>
      </c>
      <c r="AD75">
        <v>0.43543387288498708</v>
      </c>
      <c r="AE75">
        <v>0.29929910003786359</v>
      </c>
      <c r="AF75">
        <v>0.35894455072084691</v>
      </c>
      <c r="AG75">
        <v>0.21316263564188609</v>
      </c>
      <c r="AH75">
        <v>0.44806969794039542</v>
      </c>
      <c r="AI75">
        <v>0.42418532685157562</v>
      </c>
      <c r="AJ75">
        <v>0.42065979832906392</v>
      </c>
      <c r="AK75">
        <v>0.43851753195390741</v>
      </c>
      <c r="AL75">
        <v>0.28934293013570878</v>
      </c>
      <c r="AM75">
        <v>0.30304009306443053</v>
      </c>
      <c r="AN75">
        <v>0.29776666381587069</v>
      </c>
      <c r="AO75">
        <v>0.26730171317594498</v>
      </c>
      <c r="AP75">
        <v>0.39706745494799067</v>
      </c>
      <c r="AQ75">
        <v>0.28107853595475152</v>
      </c>
      <c r="AR75">
        <v>0.33927980097102062</v>
      </c>
      <c r="AS75">
        <v>0.32638515619510888</v>
      </c>
      <c r="AW75">
        <v>0.16869075099362721</v>
      </c>
      <c r="AX75">
        <v>0.42489483030977993</v>
      </c>
      <c r="BB75">
        <v>0.42539827222500348</v>
      </c>
      <c r="BC75">
        <v>8.3110208760097184E-2</v>
      </c>
      <c r="BD75">
        <v>5.5339582567484183E-2</v>
      </c>
      <c r="BE75">
        <v>0.44481358869277249</v>
      </c>
      <c r="BF75">
        <v>0.41255333797242671</v>
      </c>
      <c r="BG75">
        <v>0.41101377342360079</v>
      </c>
      <c r="BH75">
        <v>0.379237300909609</v>
      </c>
      <c r="BI75">
        <v>0.35239202890378701</v>
      </c>
      <c r="BJ75">
        <v>0.34883437038211812</v>
      </c>
      <c r="BK75">
        <v>0.43104516162998707</v>
      </c>
      <c r="BL75">
        <v>0.24735459203569601</v>
      </c>
      <c r="BM75">
        <v>0.30570126522020258</v>
      </c>
      <c r="BN75">
        <v>0.37865910892588339</v>
      </c>
      <c r="BO75">
        <v>0.39385582873000352</v>
      </c>
      <c r="BP75">
        <v>0.38501177465220793</v>
      </c>
      <c r="BQ75">
        <v>0.40353646887748251</v>
      </c>
      <c r="BR75">
        <v>0.38011884334473728</v>
      </c>
      <c r="BS75">
        <v>0.2992445045839946</v>
      </c>
      <c r="BT75">
        <v>0.35011737016594913</v>
      </c>
      <c r="BU75">
        <v>0.38651842956249388</v>
      </c>
      <c r="BV75">
        <v>0.13738172805443449</v>
      </c>
      <c r="BX75">
        <v>0.1093794198561486</v>
      </c>
      <c r="BY75">
        <v>0.34934256908881839</v>
      </c>
      <c r="BZ75">
        <v>0.32999542382096408</v>
      </c>
      <c r="CA75">
        <v>0.44027828269694369</v>
      </c>
      <c r="CB75">
        <v>0.3067590146928007</v>
      </c>
      <c r="CC75">
        <v>0.41675920567562591</v>
      </c>
      <c r="CD75">
        <v>0.44824894450645592</v>
      </c>
      <c r="CE75">
        <v>0.45153689175656292</v>
      </c>
      <c r="CF75">
        <v>0.42270785321244547</v>
      </c>
      <c r="CG75">
        <v>0.45739696945257802</v>
      </c>
      <c r="CH75">
        <v>0.41751272498225811</v>
      </c>
      <c r="CI75">
        <v>0.43739374639072742</v>
      </c>
      <c r="CJ75">
        <v>0.35392703376265222</v>
      </c>
      <c r="CK75">
        <v>0.43052450782502949</v>
      </c>
      <c r="CL75">
        <v>0.36395175144161779</v>
      </c>
      <c r="CM75">
        <v>0.43768053814924751</v>
      </c>
      <c r="CN75">
        <v>0.30467553549740972</v>
      </c>
      <c r="CO75">
        <v>0.29625040024623239</v>
      </c>
      <c r="CP75">
        <v>0.46250431943853082</v>
      </c>
      <c r="CQ75">
        <v>0.2899737186868534</v>
      </c>
      <c r="CR75">
        <v>0.43319795017437862</v>
      </c>
      <c r="CV75">
        <v>0.39497731914178852</v>
      </c>
      <c r="CW75">
        <v>0.43815654621816857</v>
      </c>
    </row>
    <row r="76" spans="1:101" x14ac:dyDescent="0.25">
      <c r="A76" t="s">
        <v>90</v>
      </c>
      <c r="C76">
        <v>0.42055116284828842</v>
      </c>
      <c r="D76">
        <v>0.2289277252257631</v>
      </c>
      <c r="E76">
        <v>0.27762771003480752</v>
      </c>
      <c r="F76">
        <v>0.38647950119193752</v>
      </c>
      <c r="G76">
        <v>0.36984202203783612</v>
      </c>
      <c r="H76">
        <v>0.25983000791267391</v>
      </c>
      <c r="I76">
        <v>0.31691788335180943</v>
      </c>
      <c r="J76">
        <v>0.37533113594019429</v>
      </c>
      <c r="K76">
        <v>0.41389421023484801</v>
      </c>
      <c r="L76">
        <v>0.44698035347198478</v>
      </c>
      <c r="M76">
        <v>0.31690135745676601</v>
      </c>
      <c r="N76">
        <v>0.35914539714250399</v>
      </c>
      <c r="O76">
        <v>0.41131026819371519</v>
      </c>
      <c r="P76">
        <v>0.43212385152764549</v>
      </c>
      <c r="Q76">
        <v>0.41874044211477929</v>
      </c>
      <c r="R76">
        <v>0.34987440524099339</v>
      </c>
      <c r="S76">
        <v>0.39729417740094308</v>
      </c>
      <c r="T76">
        <v>0.40297278052258723</v>
      </c>
      <c r="U76">
        <v>0.40404451161995392</v>
      </c>
      <c r="V76">
        <v>0.4034700085408669</v>
      </c>
      <c r="W76">
        <v>0.36170175480327388</v>
      </c>
      <c r="Y76">
        <v>0.27212199012584032</v>
      </c>
      <c r="Z76">
        <v>0.40386030686378183</v>
      </c>
      <c r="AA76">
        <v>0.38039852300262711</v>
      </c>
      <c r="AB76">
        <v>0.45201779144366788</v>
      </c>
      <c r="AC76">
        <v>0.42490073061545619</v>
      </c>
      <c r="AD76">
        <v>0.4195961680492355</v>
      </c>
      <c r="AE76">
        <v>0.42350181364875478</v>
      </c>
      <c r="AF76">
        <v>0.45411916882135778</v>
      </c>
      <c r="AG76">
        <v>0.42298337671141989</v>
      </c>
      <c r="AH76">
        <v>0.45257016006203732</v>
      </c>
      <c r="AI76">
        <v>0.41446276381950431</v>
      </c>
      <c r="AJ76">
        <v>0.40368485855998881</v>
      </c>
      <c r="AK76">
        <v>0.43495806032115131</v>
      </c>
      <c r="AL76">
        <v>0.42592066327768091</v>
      </c>
      <c r="AM76">
        <v>0.42835643152991282</v>
      </c>
      <c r="AN76">
        <v>0.44181131952202107</v>
      </c>
      <c r="AO76">
        <v>0.43323942309101371</v>
      </c>
      <c r="AP76">
        <v>0.44067716717313588</v>
      </c>
      <c r="AQ76">
        <v>0.44026834613770183</v>
      </c>
      <c r="AR76">
        <v>0.44065248640814308</v>
      </c>
      <c r="AS76">
        <v>0.41549071154643408</v>
      </c>
      <c r="AW76">
        <v>0.34596637497341609</v>
      </c>
      <c r="AX76">
        <v>0.41631654459112888</v>
      </c>
      <c r="BB76">
        <v>0.43147327101140831</v>
      </c>
      <c r="BC76">
        <v>0.400636572971728</v>
      </c>
      <c r="BD76">
        <v>0.41672940098480132</v>
      </c>
      <c r="BE76">
        <v>0.34423355376890657</v>
      </c>
      <c r="BF76">
        <v>0.44166659088546728</v>
      </c>
      <c r="BG76">
        <v>0.43556114183913658</v>
      </c>
      <c r="BH76">
        <v>0.44290755340422328</v>
      </c>
      <c r="BI76">
        <v>0.46891248484457387</v>
      </c>
      <c r="BJ76">
        <v>0.4535449267601433</v>
      </c>
      <c r="BK76">
        <v>0.45181072290841667</v>
      </c>
      <c r="BL76">
        <v>0.38797056103147459</v>
      </c>
      <c r="BM76">
        <v>0.41554106095961951</v>
      </c>
      <c r="BN76">
        <v>0.45429192563343779</v>
      </c>
      <c r="BO76">
        <v>0.32732156832124232</v>
      </c>
      <c r="BP76">
        <v>0.38758764163723708</v>
      </c>
      <c r="BQ76">
        <v>0.36731459477936029</v>
      </c>
      <c r="BR76">
        <v>0.42044806969841148</v>
      </c>
      <c r="BS76">
        <v>0.33241964399072721</v>
      </c>
      <c r="BT76">
        <v>0.41095308503693451</v>
      </c>
      <c r="BU76">
        <v>0.28538484882212423</v>
      </c>
      <c r="BV76">
        <v>0.36542436367363063</v>
      </c>
      <c r="BX76">
        <v>0.41541714421347142</v>
      </c>
      <c r="BY76">
        <v>0.42104656635362619</v>
      </c>
      <c r="BZ76">
        <v>0.43261107172677837</v>
      </c>
      <c r="CA76">
        <v>0.42578201404189792</v>
      </c>
      <c r="CB76">
        <v>0.43847732805525491</v>
      </c>
      <c r="CC76">
        <v>0.45588652517516121</v>
      </c>
      <c r="CD76">
        <v>0.41663584828289307</v>
      </c>
      <c r="CE76">
        <v>0.4613448847449273</v>
      </c>
      <c r="CF76">
        <v>0.40279538516018559</v>
      </c>
      <c r="CG76">
        <v>0.43725493667700549</v>
      </c>
      <c r="CH76">
        <v>0.45576680074554921</v>
      </c>
      <c r="CI76">
        <v>0.36726062991208669</v>
      </c>
      <c r="CJ76">
        <v>0.2192007412871915</v>
      </c>
      <c r="CK76">
        <v>0.42038198561064799</v>
      </c>
      <c r="CL76">
        <v>0.42487723370065272</v>
      </c>
      <c r="CM76">
        <v>0.40673603828907828</v>
      </c>
      <c r="CN76">
        <v>0.43152827325056242</v>
      </c>
      <c r="CO76">
        <v>0.41146229407971058</v>
      </c>
      <c r="CP76">
        <v>0.35455692592335508</v>
      </c>
      <c r="CQ76">
        <v>0.31540975555767797</v>
      </c>
      <c r="CR76">
        <v>0.40771095543814828</v>
      </c>
      <c r="CV76">
        <v>0.28863506135985262</v>
      </c>
      <c r="CW76">
        <v>0.42343961533151409</v>
      </c>
    </row>
    <row r="77" spans="1:101" x14ac:dyDescent="0.25">
      <c r="A77" t="s">
        <v>91</v>
      </c>
      <c r="BB77">
        <v>0.39386199579176723</v>
      </c>
      <c r="BC77">
        <v>0.1722686000561334</v>
      </c>
      <c r="BD77">
        <v>0.1577798368456072</v>
      </c>
      <c r="BE77">
        <v>0.43588074128191101</v>
      </c>
      <c r="BF77">
        <v>0.43069921793606819</v>
      </c>
      <c r="BG77">
        <v>0.42568181982700343</v>
      </c>
      <c r="BH77">
        <v>0.42696064108394838</v>
      </c>
      <c r="BI77">
        <v>0.42581301935383731</v>
      </c>
      <c r="BJ77">
        <v>0.41118591362196638</v>
      </c>
      <c r="BK77">
        <v>0.43351802569277709</v>
      </c>
      <c r="BL77">
        <v>0.42527779603768739</v>
      </c>
      <c r="BM77">
        <v>5.3668867718783993E-2</v>
      </c>
      <c r="BN77">
        <v>8.6231462765384737E-2</v>
      </c>
      <c r="BO77">
        <v>0.44302407652194609</v>
      </c>
      <c r="BP77">
        <v>0.43418936060099939</v>
      </c>
      <c r="BQ77">
        <v>0.44984625485568669</v>
      </c>
      <c r="BR77">
        <v>0.42555852161695618</v>
      </c>
      <c r="BS77">
        <v>0.42843148278965099</v>
      </c>
      <c r="BT77">
        <v>0.42943638143469748</v>
      </c>
      <c r="BU77">
        <v>0.43343811026198847</v>
      </c>
      <c r="BV77">
        <v>0.12042324297500009</v>
      </c>
      <c r="BX77">
        <v>8.759724898121006E-2</v>
      </c>
      <c r="BY77">
        <v>0.25354728122892711</v>
      </c>
      <c r="BZ77">
        <v>0.35565347111032392</v>
      </c>
      <c r="CA77">
        <v>4.7349926024975592E-2</v>
      </c>
      <c r="CB77">
        <v>0.41987475320441059</v>
      </c>
      <c r="CC77">
        <v>0.44609133045807231</v>
      </c>
      <c r="CD77">
        <v>0.4235572807451603</v>
      </c>
      <c r="CE77">
        <v>0.43257134771888089</v>
      </c>
      <c r="CF77">
        <v>0.37364814625075382</v>
      </c>
      <c r="CG77">
        <v>0.43729968656538498</v>
      </c>
      <c r="CH77">
        <v>0.43100486032620539</v>
      </c>
      <c r="CI77">
        <v>0.40232096520739979</v>
      </c>
      <c r="CJ77">
        <v>0.37307051398870161</v>
      </c>
      <c r="CK77">
        <v>0.36111750373036661</v>
      </c>
      <c r="CL77">
        <v>0.40187621573405408</v>
      </c>
      <c r="CM77">
        <v>0.43690881367518719</v>
      </c>
      <c r="CN77">
        <v>0.42146399454351641</v>
      </c>
      <c r="CO77">
        <v>0.44237366552196838</v>
      </c>
      <c r="CP77">
        <v>0.42214886796915913</v>
      </c>
      <c r="CQ77">
        <v>0.35313287568060558</v>
      </c>
      <c r="CR77">
        <v>0.45773672496002032</v>
      </c>
      <c r="CV77">
        <v>0.11163656895805681</v>
      </c>
      <c r="CW77">
        <v>0.37211301631370008</v>
      </c>
    </row>
    <row r="78" spans="1:101" x14ac:dyDescent="0.25">
      <c r="A78" t="s">
        <v>92</v>
      </c>
      <c r="C78">
        <v>0.39092064946197902</v>
      </c>
      <c r="D78">
        <v>0.38011711427875122</v>
      </c>
      <c r="E78">
        <v>0.42137037704258012</v>
      </c>
      <c r="F78">
        <v>0.2476380687817745</v>
      </c>
      <c r="G78">
        <v>0.20043788502204249</v>
      </c>
      <c r="H78">
        <v>0.41222363036369691</v>
      </c>
      <c r="I78">
        <v>0.31095636713465291</v>
      </c>
      <c r="J78">
        <v>0.39138649460762209</v>
      </c>
      <c r="K78">
        <v>0.40665100177604951</v>
      </c>
      <c r="L78">
        <v>0.1287993538324918</v>
      </c>
      <c r="M78">
        <v>0.27828533581090942</v>
      </c>
      <c r="N78">
        <v>0.2165745273775192</v>
      </c>
      <c r="O78">
        <v>0.38149744859543661</v>
      </c>
      <c r="P78">
        <v>0.27463927217846401</v>
      </c>
      <c r="Q78">
        <v>0.28064179091536251</v>
      </c>
      <c r="R78">
        <v>0.27638145025187089</v>
      </c>
      <c r="S78">
        <v>0.44066693060863232</v>
      </c>
      <c r="T78">
        <v>0.27130436340000103</v>
      </c>
      <c r="U78">
        <v>0.35532062116535162</v>
      </c>
      <c r="V78">
        <v>0.29941390887599628</v>
      </c>
      <c r="W78">
        <v>0.24491424959777161</v>
      </c>
      <c r="Y78">
        <v>0.22634733965788811</v>
      </c>
      <c r="Z78">
        <v>0.36306708677937982</v>
      </c>
      <c r="AA78">
        <v>0.3907411378638313</v>
      </c>
      <c r="AB78">
        <v>0.35668334857210199</v>
      </c>
      <c r="AC78">
        <v>0.41975655121235073</v>
      </c>
      <c r="AD78">
        <v>0.42229475219456042</v>
      </c>
      <c r="AE78">
        <v>0.36009954939547423</v>
      </c>
      <c r="AF78">
        <v>0.3855422612800094</v>
      </c>
      <c r="AG78">
        <v>0.272503842689645</v>
      </c>
      <c r="AH78">
        <v>0.41810178750219013</v>
      </c>
      <c r="AI78">
        <v>0.44881831740710482</v>
      </c>
      <c r="AJ78">
        <v>0.29733153390329592</v>
      </c>
      <c r="AK78">
        <v>0.42924932847759573</v>
      </c>
      <c r="AL78">
        <v>0.34788537425961252</v>
      </c>
      <c r="AM78">
        <v>0.38719139189407947</v>
      </c>
      <c r="AN78">
        <v>0.27685656174650619</v>
      </c>
      <c r="AO78">
        <v>0.25324443132614949</v>
      </c>
      <c r="AP78">
        <v>0.36593494366891421</v>
      </c>
      <c r="AQ78">
        <v>0.35390349785454162</v>
      </c>
      <c r="AR78">
        <v>0.30302422213631508</v>
      </c>
      <c r="AS78">
        <v>0.36505504100911762</v>
      </c>
      <c r="AW78">
        <v>0.37033885267806599</v>
      </c>
      <c r="AX78">
        <v>0.34770694512064021</v>
      </c>
      <c r="BB78">
        <v>0.33561724494119949</v>
      </c>
      <c r="BC78">
        <v>0.17816884075058059</v>
      </c>
      <c r="BD78">
        <v>0.38561431582680211</v>
      </c>
      <c r="BE78">
        <v>0.31233227864415031</v>
      </c>
      <c r="BF78">
        <v>0.4234685027258262</v>
      </c>
      <c r="BG78">
        <v>0.42732529215608311</v>
      </c>
      <c r="BH78">
        <v>0.36972555359699161</v>
      </c>
      <c r="BI78">
        <v>0.43858707793834351</v>
      </c>
      <c r="BJ78">
        <v>0.39248781317918752</v>
      </c>
      <c r="BK78">
        <v>0.42004819250492559</v>
      </c>
      <c r="BL78">
        <v>0.38427261491191828</v>
      </c>
      <c r="BM78">
        <v>0.3270551349567361</v>
      </c>
      <c r="BN78">
        <v>0.40725272058464962</v>
      </c>
      <c r="BO78">
        <v>0.42097886653936289</v>
      </c>
      <c r="BP78">
        <v>0.36197158399814761</v>
      </c>
      <c r="BQ78">
        <v>0.33189703175633911</v>
      </c>
      <c r="BR78">
        <v>0.3693152603370457</v>
      </c>
      <c r="BS78">
        <v>0.38511690254681769</v>
      </c>
      <c r="BT78">
        <v>0.40620121650145508</v>
      </c>
      <c r="BU78">
        <v>0.36477594159959731</v>
      </c>
      <c r="BV78">
        <v>0.35069910907571622</v>
      </c>
      <c r="BX78">
        <v>0.21779666807679129</v>
      </c>
      <c r="BY78">
        <v>0.33709685023465102</v>
      </c>
      <c r="BZ78">
        <v>0.35959463822476312</v>
      </c>
      <c r="CA78">
        <v>0.45257965407112871</v>
      </c>
      <c r="CB78">
        <v>0.43041229932725439</v>
      </c>
      <c r="CC78">
        <v>0.42344778949292222</v>
      </c>
      <c r="CD78">
        <v>0.35293104150763782</v>
      </c>
      <c r="CE78">
        <v>0.46944015715277032</v>
      </c>
      <c r="CF78">
        <v>0.38324218378468428</v>
      </c>
      <c r="CG78">
        <v>0.44171323030070492</v>
      </c>
      <c r="CH78">
        <v>0.41367288903885913</v>
      </c>
      <c r="CI78">
        <v>0.4587830179793469</v>
      </c>
      <c r="CJ78">
        <v>0.36064005804858912</v>
      </c>
      <c r="CK78">
        <v>0.40528834554209331</v>
      </c>
      <c r="CL78">
        <v>0.40804808314139901</v>
      </c>
      <c r="CM78">
        <v>0.34182410067286428</v>
      </c>
      <c r="CN78">
        <v>0.43406720553655531</v>
      </c>
      <c r="CO78">
        <v>0.34428824047626971</v>
      </c>
      <c r="CP78">
        <v>0.27903745198682423</v>
      </c>
      <c r="CQ78">
        <v>0.39784711220368452</v>
      </c>
      <c r="CR78">
        <v>0.43495544797347518</v>
      </c>
      <c r="CV78">
        <v>0.227800511668073</v>
      </c>
      <c r="CW78">
        <v>0.2626254368817319</v>
      </c>
    </row>
    <row r="79" spans="1:101" x14ac:dyDescent="0.25">
      <c r="A79" t="s">
        <v>93</v>
      </c>
      <c r="BD79">
        <v>0.45023410395507268</v>
      </c>
      <c r="BE79">
        <v>0.42810437495140441</v>
      </c>
      <c r="BF79">
        <v>0.43443740281737148</v>
      </c>
      <c r="BG79">
        <v>0.44544671761336818</v>
      </c>
      <c r="BH79">
        <v>0.43290596878556692</v>
      </c>
      <c r="BI79">
        <v>0.43659819219056861</v>
      </c>
      <c r="BJ79">
        <v>0.45896927106956192</v>
      </c>
      <c r="BK79">
        <v>0.40865945394856462</v>
      </c>
      <c r="BL79">
        <v>0.27836831900241521</v>
      </c>
      <c r="BM79">
        <v>0.32588657952074629</v>
      </c>
      <c r="BN79">
        <v>0.3394059159257376</v>
      </c>
      <c r="BO79">
        <v>0.27630378632362562</v>
      </c>
      <c r="BP79">
        <v>0.45434030719763402</v>
      </c>
      <c r="BQ79">
        <v>0.44783601138112611</v>
      </c>
      <c r="BR79">
        <v>0.41652005614775978</v>
      </c>
      <c r="BS79">
        <v>0.39286435512617612</v>
      </c>
      <c r="BT79">
        <v>0.42647959135141478</v>
      </c>
      <c r="BU79">
        <v>0.40963392905263341</v>
      </c>
      <c r="BV79">
        <v>0.15571932604509259</v>
      </c>
      <c r="BZ79">
        <v>0.1773167933144299</v>
      </c>
      <c r="CA79">
        <v>0.47699904643777918</v>
      </c>
      <c r="CB79">
        <v>0.37896672023272437</v>
      </c>
      <c r="CC79">
        <v>0.41214434855851872</v>
      </c>
      <c r="CD79">
        <v>0.39513475187419889</v>
      </c>
      <c r="CE79">
        <v>0.47790637285892329</v>
      </c>
      <c r="CF79">
        <v>0.3159126167025979</v>
      </c>
      <c r="CG79">
        <v>0.43255476006771681</v>
      </c>
      <c r="CH79">
        <v>0.2884443750584198</v>
      </c>
      <c r="CI79">
        <v>0.3163180883196352</v>
      </c>
      <c r="CJ79">
        <v>0.30144906095783058</v>
      </c>
      <c r="CK79">
        <v>0.4087633956061501</v>
      </c>
      <c r="CL79">
        <v>0.44652079378225928</v>
      </c>
      <c r="CM79">
        <v>0.31496894334344339</v>
      </c>
      <c r="CN79">
        <v>0.43246433894899722</v>
      </c>
      <c r="CO79">
        <v>0.41765145325564518</v>
      </c>
      <c r="CP79">
        <v>0.41622370565819061</v>
      </c>
      <c r="CQ79">
        <v>0.2126368813110858</v>
      </c>
      <c r="CR79">
        <v>0.25145122481473808</v>
      </c>
      <c r="CV79">
        <v>9.3719776949982167E-2</v>
      </c>
      <c r="CW79">
        <v>0.40195737401044379</v>
      </c>
    </row>
    <row r="80" spans="1:101" x14ac:dyDescent="0.25">
      <c r="A80" t="s">
        <v>94</v>
      </c>
      <c r="C80">
        <v>0.43081865545458109</v>
      </c>
      <c r="D80">
        <v>0.1984799722458917</v>
      </c>
      <c r="E80">
        <v>0.22917049603327649</v>
      </c>
      <c r="F80">
        <v>0.39775786899395882</v>
      </c>
      <c r="G80">
        <v>0.41863413129434718</v>
      </c>
      <c r="H80">
        <v>0.32928569826754561</v>
      </c>
      <c r="I80">
        <v>0.37921093055662919</v>
      </c>
      <c r="J80">
        <v>0.43749578904194453</v>
      </c>
      <c r="K80">
        <v>0.41275303176946082</v>
      </c>
      <c r="L80">
        <v>0.4364132454228371</v>
      </c>
      <c r="M80">
        <v>0.41501949635215901</v>
      </c>
      <c r="N80">
        <v>0.17322340893226049</v>
      </c>
      <c r="O80">
        <v>0.1129010988375956</v>
      </c>
      <c r="P80">
        <v>0.21024453026678641</v>
      </c>
      <c r="Q80">
        <v>0.36174709088651602</v>
      </c>
      <c r="R80">
        <v>0.4301203593604761</v>
      </c>
      <c r="S80">
        <v>0.28335046298591549</v>
      </c>
      <c r="T80">
        <v>0.30624331618551792</v>
      </c>
      <c r="U80">
        <v>0.26345863792682439</v>
      </c>
      <c r="V80">
        <v>0.2005973644371026</v>
      </c>
      <c r="W80">
        <v>0.1438100860435822</v>
      </c>
      <c r="AA80">
        <v>0.1406426338394289</v>
      </c>
      <c r="AB80">
        <v>0.39562301730010618</v>
      </c>
      <c r="AC80">
        <v>0.39398740950555478</v>
      </c>
      <c r="AD80">
        <v>0.43674470473564309</v>
      </c>
      <c r="AE80">
        <v>0.45460250966743893</v>
      </c>
      <c r="AF80">
        <v>0.44608583273564151</v>
      </c>
      <c r="AG80">
        <v>0.43516778257209182</v>
      </c>
      <c r="AH80">
        <v>0.43848972729357388</v>
      </c>
      <c r="AI80">
        <v>0.26340347625793759</v>
      </c>
      <c r="AJ80">
        <v>0.44249442990109511</v>
      </c>
      <c r="AK80">
        <v>0.1155985141684639</v>
      </c>
      <c r="AL80">
        <v>0.41997106950454322</v>
      </c>
      <c r="AM80">
        <v>0.37275595486172203</v>
      </c>
      <c r="AN80">
        <v>0.36166488567675698</v>
      </c>
      <c r="AO80">
        <v>0.31861229958852139</v>
      </c>
      <c r="AP80">
        <v>0.35660953930758832</v>
      </c>
      <c r="AQ80">
        <v>0.42979295113893762</v>
      </c>
      <c r="AR80">
        <v>0.42926094301511869</v>
      </c>
      <c r="AS80">
        <v>0.3430981471268173</v>
      </c>
      <c r="BD80">
        <v>0.43459463760991962</v>
      </c>
      <c r="BE80">
        <v>0.43502842563619398</v>
      </c>
      <c r="BF80">
        <v>0.42117306241879249</v>
      </c>
      <c r="BG80">
        <v>0.44852631469835968</v>
      </c>
      <c r="BH80">
        <v>0.4362821154406929</v>
      </c>
      <c r="BI80">
        <v>0.2137993440996116</v>
      </c>
      <c r="BJ80">
        <v>0.1656914750896176</v>
      </c>
      <c r="BK80">
        <v>0.36158706141999231</v>
      </c>
      <c r="BL80">
        <v>0.44608427841847709</v>
      </c>
      <c r="BM80">
        <v>9.8777384157126613E-2</v>
      </c>
      <c r="BN80">
        <v>0.1106130993265151</v>
      </c>
      <c r="BO80">
        <v>0.41188228164800128</v>
      </c>
      <c r="BP80">
        <v>0.27948112069402381</v>
      </c>
      <c r="BQ80">
        <v>0.25236198662818071</v>
      </c>
      <c r="BR80">
        <v>0.37889041430237252</v>
      </c>
      <c r="BS80">
        <v>0.42391909729733562</v>
      </c>
      <c r="BT80">
        <v>0.43805677904048052</v>
      </c>
      <c r="BU80">
        <v>0.42886788380812613</v>
      </c>
      <c r="BV80">
        <v>0.4123050540687247</v>
      </c>
      <c r="BZ80">
        <v>0.36839589910412918</v>
      </c>
      <c r="CA80">
        <v>0.44667391730141731</v>
      </c>
      <c r="CB80">
        <v>0.42125214503423458</v>
      </c>
      <c r="CC80">
        <v>0.29248929902348891</v>
      </c>
      <c r="CD80">
        <v>0.3831418850616321</v>
      </c>
      <c r="CE80">
        <v>0.33491218311386611</v>
      </c>
      <c r="CF80">
        <v>0.41211259852458992</v>
      </c>
      <c r="CG80">
        <v>0.44581879446943617</v>
      </c>
      <c r="CH80">
        <v>0.41774941812139182</v>
      </c>
      <c r="CI80">
        <v>0.4632305582203543</v>
      </c>
      <c r="CJ80">
        <v>0.42044258064392798</v>
      </c>
      <c r="CK80">
        <v>0.3300211861637482</v>
      </c>
      <c r="CL80">
        <v>0.37524587345902338</v>
      </c>
      <c r="CM80">
        <v>0.44085590636628019</v>
      </c>
      <c r="CN80">
        <v>0.4385602845773518</v>
      </c>
      <c r="CO80">
        <v>0.22661421229272199</v>
      </c>
      <c r="CP80">
        <v>0.43545279950205329</v>
      </c>
      <c r="CQ80">
        <v>0.45171997209433151</v>
      </c>
      <c r="CR80">
        <v>0.43782367222626623</v>
      </c>
      <c r="CV80">
        <v>0.37028398140422769</v>
      </c>
      <c r="CW80">
        <v>0.42511286574004359</v>
      </c>
    </row>
    <row r="81" spans="1:101" x14ac:dyDescent="0.25">
      <c r="A81" t="s">
        <v>95</v>
      </c>
      <c r="BD81">
        <v>0.41275818652105839</v>
      </c>
      <c r="BE81">
        <v>0.27920650414653803</v>
      </c>
      <c r="BF81">
        <v>0.31343191973772122</v>
      </c>
      <c r="BG81">
        <v>0.11261951755687701</v>
      </c>
      <c r="BH81">
        <v>0.22451242477461711</v>
      </c>
      <c r="BI81">
        <v>0.3951509432656069</v>
      </c>
      <c r="BJ81">
        <v>0.37525523346164769</v>
      </c>
      <c r="BK81">
        <v>0.25222104889807501</v>
      </c>
      <c r="BL81">
        <v>0.36363977744785719</v>
      </c>
      <c r="BM81">
        <v>0.42672623140515059</v>
      </c>
      <c r="BN81">
        <v>0.41404436712368359</v>
      </c>
      <c r="BO81">
        <v>0.43572807460342011</v>
      </c>
      <c r="BP81">
        <v>0.41839045240296568</v>
      </c>
      <c r="BQ81">
        <v>0.3787589678573402</v>
      </c>
      <c r="BR81">
        <v>0.2371617093780444</v>
      </c>
      <c r="BS81">
        <v>0.24565615216857439</v>
      </c>
      <c r="BT81">
        <v>0.42657593824619933</v>
      </c>
      <c r="BU81">
        <v>0.20616710248833589</v>
      </c>
      <c r="BV81">
        <v>0.14386865969011139</v>
      </c>
      <c r="BZ81">
        <v>0.2356260284275592</v>
      </c>
      <c r="CA81">
        <v>0.2655054062897178</v>
      </c>
      <c r="CB81">
        <v>0.42337834909858729</v>
      </c>
      <c r="CC81">
        <v>0.34805375236929709</v>
      </c>
      <c r="CD81">
        <v>0.31560358239871228</v>
      </c>
      <c r="CE81">
        <v>0.32599101893611793</v>
      </c>
      <c r="CF81">
        <v>0.3968991964024226</v>
      </c>
      <c r="CG81">
        <v>0.27879395582970851</v>
      </c>
      <c r="CH81">
        <v>0.4193059360786805</v>
      </c>
      <c r="CI81">
        <v>0.33913623995112502</v>
      </c>
      <c r="CJ81">
        <v>0.150910874007048</v>
      </c>
      <c r="CK81">
        <v>0.40630569451644072</v>
      </c>
      <c r="CL81">
        <v>0.38880929941776848</v>
      </c>
      <c r="CM81">
        <v>0.44003789352517431</v>
      </c>
      <c r="CN81">
        <v>0.42455627693828252</v>
      </c>
      <c r="CO81">
        <v>0.43746266921518068</v>
      </c>
      <c r="CP81">
        <v>0.29830797726609742</v>
      </c>
      <c r="CQ81">
        <v>0.40934975199111029</v>
      </c>
      <c r="CR81">
        <v>0.30345691307584938</v>
      </c>
      <c r="CV81">
        <v>0.1698908265609545</v>
      </c>
      <c r="CW81">
        <v>0.38589154015674898</v>
      </c>
    </row>
    <row r="82" spans="1:101" x14ac:dyDescent="0.25">
      <c r="A82" t="s">
        <v>96</v>
      </c>
      <c r="C82">
        <v>0.43273670884276588</v>
      </c>
      <c r="D82">
        <v>0.1681662533475578</v>
      </c>
      <c r="E82">
        <v>0.34639419870258348</v>
      </c>
      <c r="F82">
        <v>0.32149789616602131</v>
      </c>
      <c r="G82">
        <v>0.46264889963292272</v>
      </c>
      <c r="H82">
        <v>0.436914423841049</v>
      </c>
      <c r="I82">
        <v>0.44080621815148652</v>
      </c>
      <c r="J82">
        <v>0.46885854629775808</v>
      </c>
      <c r="K82">
        <v>0.41710634329473639</v>
      </c>
      <c r="L82">
        <v>0.46087972496074608</v>
      </c>
      <c r="M82">
        <v>0.45305638095251888</v>
      </c>
      <c r="N82">
        <v>0.34196035893931509</v>
      </c>
      <c r="O82">
        <v>5.5591908039579037E-2</v>
      </c>
      <c r="P82">
        <v>0.1840548280969872</v>
      </c>
      <c r="Q82">
        <v>0.37262021984338572</v>
      </c>
      <c r="R82">
        <v>0.2838146031727341</v>
      </c>
      <c r="S82">
        <v>0.40857405172232308</v>
      </c>
      <c r="T82">
        <v>0.35466338039037021</v>
      </c>
      <c r="U82">
        <v>0.39174567428443569</v>
      </c>
      <c r="V82">
        <v>0.42537397666784432</v>
      </c>
      <c r="W82">
        <v>0.15339608385609649</v>
      </c>
      <c r="AA82">
        <v>0.2453346112264258</v>
      </c>
      <c r="AB82">
        <v>0.40431863184589878</v>
      </c>
      <c r="AC82">
        <v>0.18584774261606671</v>
      </c>
      <c r="AD82">
        <v>0.40397033275841032</v>
      </c>
      <c r="AE82">
        <v>0.46515464182346122</v>
      </c>
      <c r="AF82">
        <v>0.45341928656097508</v>
      </c>
      <c r="AG82">
        <v>0.4262056821484389</v>
      </c>
      <c r="AH82">
        <v>0.4391573024828237</v>
      </c>
      <c r="AI82">
        <v>0.44014997762703079</v>
      </c>
      <c r="AJ82">
        <v>0.45769534109999188</v>
      </c>
      <c r="AK82">
        <v>0.32364461500424768</v>
      </c>
      <c r="AL82">
        <v>0.4158344242224995</v>
      </c>
      <c r="AM82">
        <v>0.41573492721464239</v>
      </c>
      <c r="AN82">
        <v>0.34958002702154439</v>
      </c>
      <c r="AO82">
        <v>0.45828494510054341</v>
      </c>
      <c r="AP82">
        <v>0.43180969470397179</v>
      </c>
      <c r="AQ82">
        <v>0.42721935204885331</v>
      </c>
      <c r="AR82">
        <v>0.40410739927431621</v>
      </c>
      <c r="AS82">
        <v>0.42298506665853047</v>
      </c>
      <c r="BD82">
        <v>0.39753816530504921</v>
      </c>
      <c r="BE82">
        <v>0.27886951134324212</v>
      </c>
      <c r="BF82">
        <v>0.282839331807127</v>
      </c>
      <c r="BG82">
        <v>0.3414972671370351</v>
      </c>
      <c r="BH82">
        <v>0.42897476622637759</v>
      </c>
      <c r="BI82">
        <v>0.42500926989266219</v>
      </c>
      <c r="BJ82">
        <v>0.4467732669712261</v>
      </c>
      <c r="BK82">
        <v>0.42981375302484198</v>
      </c>
      <c r="BL82">
        <v>0.34252370863924342</v>
      </c>
      <c r="BM82">
        <v>0.43433192802146442</v>
      </c>
      <c r="BN82">
        <v>0.20630188723062939</v>
      </c>
      <c r="BO82">
        <v>0.2323064819266136</v>
      </c>
      <c r="BP82">
        <v>0.45453455004449378</v>
      </c>
      <c r="BQ82">
        <v>0.46018200471688658</v>
      </c>
      <c r="BR82">
        <v>0.41958076483967383</v>
      </c>
      <c r="BS82">
        <v>0.39344944079629368</v>
      </c>
      <c r="BT82">
        <v>0.40207013780905548</v>
      </c>
      <c r="BU82">
        <v>0.45017594531633892</v>
      </c>
      <c r="BV82">
        <v>0.16032638357637069</v>
      </c>
      <c r="BZ82">
        <v>0.30724429887599158</v>
      </c>
      <c r="CA82">
        <v>0.45087186917917599</v>
      </c>
      <c r="CB82">
        <v>0.30541047734314902</v>
      </c>
      <c r="CC82">
        <v>0.41481238170588131</v>
      </c>
      <c r="CD82">
        <v>0.44744730116284498</v>
      </c>
      <c r="CE82">
        <v>0.40512306114809432</v>
      </c>
      <c r="CF82">
        <v>0.40069378778679549</v>
      </c>
      <c r="CG82">
        <v>0.39165143305784678</v>
      </c>
      <c r="CH82">
        <v>0.33594704590335539</v>
      </c>
      <c r="CI82">
        <v>0.43733347255575777</v>
      </c>
      <c r="CJ82">
        <v>0.26532576771522448</v>
      </c>
      <c r="CK82">
        <v>0.40249129912771792</v>
      </c>
      <c r="CL82">
        <v>0.46083453776221062</v>
      </c>
      <c r="CM82">
        <v>0.42878472728517358</v>
      </c>
      <c r="CN82">
        <v>0.41057434473091292</v>
      </c>
      <c r="CO82">
        <v>0.28920731446919978</v>
      </c>
      <c r="CP82">
        <v>0.32939471032596768</v>
      </c>
      <c r="CQ82">
        <v>0.44282787182863231</v>
      </c>
      <c r="CR82">
        <v>0.41637218257507641</v>
      </c>
      <c r="CV82">
        <v>7.7421483679300046E-2</v>
      </c>
      <c r="CW82">
        <v>0.45227103849680589</v>
      </c>
    </row>
    <row r="83" spans="1:101" x14ac:dyDescent="0.25">
      <c r="A83" t="s">
        <v>97</v>
      </c>
      <c r="BD83">
        <v>0.44336003307829602</v>
      </c>
      <c r="BE83">
        <v>0.37201946831856569</v>
      </c>
      <c r="BF83">
        <v>0.40319082521701338</v>
      </c>
      <c r="BG83">
        <v>0.39362827538477402</v>
      </c>
      <c r="BH83">
        <v>0.41777007106723257</v>
      </c>
      <c r="BI83">
        <v>0.40836032378228981</v>
      </c>
      <c r="BJ83">
        <v>0.43910173481973408</v>
      </c>
      <c r="BK83">
        <v>0.38109614910690059</v>
      </c>
      <c r="BL83">
        <v>0.38530000395592601</v>
      </c>
      <c r="BM83">
        <v>0.40911299683575481</v>
      </c>
      <c r="BN83">
        <v>0.41041471285395748</v>
      </c>
      <c r="BO83">
        <v>0.44287295145561523</v>
      </c>
      <c r="BP83">
        <v>0.41959360481859548</v>
      </c>
      <c r="BQ83">
        <v>0.4392835109611955</v>
      </c>
      <c r="BR83">
        <v>0.4588372800525139</v>
      </c>
      <c r="BS83">
        <v>0.43845509596950288</v>
      </c>
      <c r="BT83">
        <v>0.44197676596577218</v>
      </c>
      <c r="BU83">
        <v>0.43157272836506638</v>
      </c>
      <c r="BV83">
        <v>0.2811966579622327</v>
      </c>
      <c r="BZ83">
        <v>0.29882870223366248</v>
      </c>
      <c r="CA83">
        <v>0.37521030391963878</v>
      </c>
      <c r="CB83">
        <v>0.44819462546699179</v>
      </c>
      <c r="CC83">
        <v>0.39310049005020598</v>
      </c>
      <c r="CD83">
        <v>0.43584443637067988</v>
      </c>
      <c r="CE83">
        <v>0.44033116323997162</v>
      </c>
      <c r="CF83">
        <v>0.42857762528238641</v>
      </c>
      <c r="CG83">
        <v>0.46114720395508119</v>
      </c>
      <c r="CH83">
        <v>0.45009006184812739</v>
      </c>
      <c r="CI83">
        <v>0.38194778495269771</v>
      </c>
      <c r="CJ83">
        <v>0.42336182853510079</v>
      </c>
      <c r="CK83">
        <v>0.45406722777394121</v>
      </c>
      <c r="CL83">
        <v>0.43744082591832578</v>
      </c>
      <c r="CM83">
        <v>0.42917383472532022</v>
      </c>
      <c r="CN83">
        <v>0.43438155499924802</v>
      </c>
      <c r="CO83">
        <v>0.4373859189975019</v>
      </c>
      <c r="CP83">
        <v>0.44687085895710338</v>
      </c>
      <c r="CQ83">
        <v>0.38749995496606882</v>
      </c>
      <c r="CR83">
        <v>0.45007460053208331</v>
      </c>
      <c r="CV83">
        <v>0.2571381101293404</v>
      </c>
      <c r="CW83">
        <v>0.39703383053745062</v>
      </c>
    </row>
    <row r="84" spans="1:101" x14ac:dyDescent="0.25">
      <c r="A84" t="s">
        <v>98</v>
      </c>
      <c r="BD84">
        <v>0.43509886950589138</v>
      </c>
      <c r="BE84">
        <v>0.2759192328917322</v>
      </c>
      <c r="BF84">
        <v>0.33232899086897871</v>
      </c>
      <c r="BG84">
        <v>0.33463838895505771</v>
      </c>
      <c r="BH84">
        <v>0.44263714011363309</v>
      </c>
      <c r="BI84">
        <v>0.43012284895492481</v>
      </c>
      <c r="BJ84">
        <v>0.45260039455619527</v>
      </c>
      <c r="BK84">
        <v>0.43324368704558852</v>
      </c>
      <c r="BL84">
        <v>0.39946848025784248</v>
      </c>
      <c r="BM84">
        <v>0.33506903233367752</v>
      </c>
      <c r="BN84">
        <v>0.43489094822114022</v>
      </c>
      <c r="BO84">
        <v>0.43602761446534172</v>
      </c>
      <c r="BP84">
        <v>0.27389090586788267</v>
      </c>
      <c r="BQ84">
        <v>0.28074470549101199</v>
      </c>
      <c r="BR84">
        <v>0.42845213456712</v>
      </c>
      <c r="BS84">
        <v>0.43963777353400763</v>
      </c>
      <c r="BT84">
        <v>0.46781760191857452</v>
      </c>
      <c r="BU84">
        <v>0.23814306913567909</v>
      </c>
      <c r="BV84">
        <v>0.16070873792491081</v>
      </c>
      <c r="BZ84">
        <v>0.26137451030028119</v>
      </c>
      <c r="CA84">
        <v>0.34884359738330228</v>
      </c>
      <c r="CB84">
        <v>0.30687966410683393</v>
      </c>
      <c r="CC84">
        <v>0.42071400672380238</v>
      </c>
      <c r="CD84">
        <v>0.436207147104125</v>
      </c>
      <c r="CE84">
        <v>0.34720192866988842</v>
      </c>
      <c r="CF84">
        <v>0.32327129355279788</v>
      </c>
      <c r="CG84">
        <v>0.41940482864109607</v>
      </c>
      <c r="CH84">
        <v>0.44967657789115928</v>
      </c>
      <c r="CI84">
        <v>0.43406203644372132</v>
      </c>
      <c r="CJ84">
        <v>0.33909880176690371</v>
      </c>
      <c r="CK84">
        <v>0.44889876641758908</v>
      </c>
      <c r="CL84">
        <v>0.44389703272815428</v>
      </c>
      <c r="CM84">
        <v>0.36526910846127258</v>
      </c>
      <c r="CN84">
        <v>0.41982986647783938</v>
      </c>
      <c r="CO84">
        <v>0.35757826049170122</v>
      </c>
      <c r="CP84">
        <v>0.41193496034862592</v>
      </c>
      <c r="CQ84">
        <v>0.37448729219660831</v>
      </c>
      <c r="CR84">
        <v>0.39653899194005798</v>
      </c>
      <c r="CV84">
        <v>0.40293410862510148</v>
      </c>
      <c r="CW84">
        <v>0.44118752954267881</v>
      </c>
    </row>
    <row r="85" spans="1:101" x14ac:dyDescent="0.25">
      <c r="A85" t="s">
        <v>99</v>
      </c>
      <c r="C85">
        <v>0.42074433409589068</v>
      </c>
      <c r="D85">
        <v>0.28212277879532732</v>
      </c>
      <c r="E85">
        <v>0.31312405920656022</v>
      </c>
      <c r="F85">
        <v>0.16893397113941261</v>
      </c>
      <c r="G85">
        <v>0.29753753197279958</v>
      </c>
      <c r="H85">
        <v>0.24343375496599079</v>
      </c>
      <c r="I85">
        <v>0.3713594078592537</v>
      </c>
      <c r="J85">
        <v>0.22802545347464201</v>
      </c>
      <c r="K85">
        <v>0.22473518595928771</v>
      </c>
      <c r="L85">
        <v>0.38391037832397928</v>
      </c>
      <c r="M85">
        <v>0.39101647574355308</v>
      </c>
      <c r="N85">
        <v>0.3266473368003634</v>
      </c>
      <c r="O85">
        <v>0.32164542990255068</v>
      </c>
      <c r="P85">
        <v>0.25310651935670259</v>
      </c>
      <c r="Q85">
        <v>0.3282358443745948</v>
      </c>
      <c r="R85">
        <v>0.19800484435911719</v>
      </c>
      <c r="S85">
        <v>0.27591197201138518</v>
      </c>
      <c r="T85">
        <v>0.18523750088090299</v>
      </c>
      <c r="U85">
        <v>0.17105176538737329</v>
      </c>
      <c r="V85">
        <v>0.25509797827613762</v>
      </c>
      <c r="W85">
        <v>0.1467602142720465</v>
      </c>
      <c r="AA85">
        <v>0.39987943862138858</v>
      </c>
      <c r="AB85">
        <v>0.19526776367683471</v>
      </c>
      <c r="AC85">
        <v>0.41793127169895061</v>
      </c>
      <c r="AD85">
        <v>0.41482959374526318</v>
      </c>
      <c r="AE85">
        <v>0.37039183971636069</v>
      </c>
      <c r="AF85">
        <v>0.46699544608742882</v>
      </c>
      <c r="AG85">
        <v>0.41777251593836973</v>
      </c>
      <c r="AH85">
        <v>0.43386141773144837</v>
      </c>
      <c r="AI85">
        <v>0.40505745064649912</v>
      </c>
      <c r="AJ85">
        <v>0.30719197148077099</v>
      </c>
      <c r="AK85">
        <v>0.2174185234011764</v>
      </c>
      <c r="AL85">
        <v>0.43572806264170671</v>
      </c>
      <c r="AM85">
        <v>0.35829162964921368</v>
      </c>
      <c r="AN85">
        <v>0.38052423865943641</v>
      </c>
      <c r="AO85">
        <v>0.28540633762289908</v>
      </c>
      <c r="AP85">
        <v>0.40843160856621358</v>
      </c>
      <c r="AQ85">
        <v>0.34732855980188582</v>
      </c>
      <c r="AR85">
        <v>0.40118394197100199</v>
      </c>
      <c r="AS85">
        <v>0.43386889962215353</v>
      </c>
      <c r="BD85">
        <v>0.41250170587277307</v>
      </c>
      <c r="BE85">
        <v>0.44140222302032228</v>
      </c>
      <c r="BF85">
        <v>0.4459368611144276</v>
      </c>
      <c r="BG85">
        <v>0.4369258001414546</v>
      </c>
      <c r="BH85">
        <v>0.44993561307477842</v>
      </c>
      <c r="BI85">
        <v>0.45425415801860008</v>
      </c>
      <c r="BJ85">
        <v>0.41471502110031311</v>
      </c>
      <c r="BK85">
        <v>0.25325871353848328</v>
      </c>
      <c r="BL85">
        <v>0.18435325957975229</v>
      </c>
      <c r="BM85">
        <v>0.30445421306325332</v>
      </c>
      <c r="BN85">
        <v>0.22568110396820179</v>
      </c>
      <c r="BO85">
        <v>0.3342568548889876</v>
      </c>
      <c r="BP85">
        <v>0.13403838806425139</v>
      </c>
      <c r="BQ85">
        <v>7.2075181503461663E-2</v>
      </c>
      <c r="BR85">
        <v>0.19811534909445511</v>
      </c>
      <c r="BS85">
        <v>0.35537247500455482</v>
      </c>
      <c r="BT85">
        <v>0.42507216072766468</v>
      </c>
      <c r="BU85">
        <v>0.41833002974257932</v>
      </c>
      <c r="BV85">
        <v>0.24510689723429441</v>
      </c>
      <c r="BZ85">
        <v>0.31410594801127473</v>
      </c>
      <c r="CA85">
        <v>0.44877715522561562</v>
      </c>
      <c r="CB85">
        <v>0.36093440671542698</v>
      </c>
      <c r="CC85">
        <v>0.30606445978784153</v>
      </c>
      <c r="CD85">
        <v>0.4220193764347776</v>
      </c>
      <c r="CE85">
        <v>0.46272427671456179</v>
      </c>
      <c r="CF85">
        <v>0.45353300458108098</v>
      </c>
      <c r="CG85">
        <v>0.43193289333211798</v>
      </c>
      <c r="CH85">
        <v>0.44159273132334848</v>
      </c>
      <c r="CI85">
        <v>0.43524898806304618</v>
      </c>
      <c r="CJ85">
        <v>0.1910879173111483</v>
      </c>
      <c r="CK85">
        <v>0.39602433329157849</v>
      </c>
      <c r="CL85">
        <v>0.44415868699110311</v>
      </c>
      <c r="CM85">
        <v>0.41464716378056038</v>
      </c>
      <c r="CN85">
        <v>0.38739636928369958</v>
      </c>
      <c r="CO85">
        <v>0.41422003277792602</v>
      </c>
      <c r="CP85">
        <v>0.33439670259342452</v>
      </c>
      <c r="CQ85">
        <v>0.31245788562578108</v>
      </c>
      <c r="CR85">
        <v>0.42422950211031102</v>
      </c>
      <c r="CV85">
        <v>0.19878395121498341</v>
      </c>
      <c r="CW85">
        <v>0.44643241603636957</v>
      </c>
    </row>
    <row r="86" spans="1:101" x14ac:dyDescent="0.25">
      <c r="A86" t="s">
        <v>100</v>
      </c>
      <c r="C86">
        <v>0.42462269087892718</v>
      </c>
      <c r="D86">
        <v>0.16950781867701381</v>
      </c>
      <c r="E86">
        <v>0.27204446474432109</v>
      </c>
      <c r="F86">
        <v>0.40683587175380082</v>
      </c>
      <c r="G86">
        <v>0.38945841290051258</v>
      </c>
      <c r="H86">
        <v>0.37967509313448272</v>
      </c>
      <c r="I86">
        <v>0.42079804565669271</v>
      </c>
      <c r="J86">
        <v>0.27787595356729627</v>
      </c>
      <c r="K86">
        <v>0.43181444558228832</v>
      </c>
      <c r="L86">
        <v>0.42020516397073288</v>
      </c>
      <c r="M86">
        <v>0.37122117649675312</v>
      </c>
      <c r="N86">
        <v>0.20219287391664431</v>
      </c>
      <c r="O86">
        <v>0.16399927210777279</v>
      </c>
      <c r="P86">
        <v>0.34897720404059712</v>
      </c>
      <c r="Q86">
        <v>0.35104420118358037</v>
      </c>
      <c r="R86">
        <v>0.37108826826938901</v>
      </c>
      <c r="S86">
        <v>0.42625582166823489</v>
      </c>
      <c r="T86">
        <v>0.37942885987044661</v>
      </c>
      <c r="U86">
        <v>0.3767610899767922</v>
      </c>
      <c r="V86">
        <v>0.35229202202018961</v>
      </c>
      <c r="W86">
        <v>0.31264066222785891</v>
      </c>
      <c r="AA86">
        <v>0.3509173020095025</v>
      </c>
      <c r="AB86">
        <v>0.34382929090048098</v>
      </c>
      <c r="AC86">
        <v>0.45757877269808039</v>
      </c>
      <c r="AD86">
        <v>0.4327734053509476</v>
      </c>
      <c r="AE86">
        <v>0.4135692611194397</v>
      </c>
      <c r="AF86">
        <v>0.39888743551212918</v>
      </c>
      <c r="AG86">
        <v>0.43652362644372739</v>
      </c>
      <c r="AH86">
        <v>0.44004940931908137</v>
      </c>
      <c r="AI86">
        <v>0.42450056653773671</v>
      </c>
      <c r="AJ86">
        <v>0.43426823950648979</v>
      </c>
      <c r="AK86">
        <v>0.46245358285240029</v>
      </c>
      <c r="AL86">
        <v>0.40564702048304441</v>
      </c>
      <c r="AM86">
        <v>0.3633688964976774</v>
      </c>
      <c r="AN86">
        <v>0.43707987610476778</v>
      </c>
      <c r="AO86">
        <v>0.44245387324731128</v>
      </c>
      <c r="AP86">
        <v>0.39409902901198007</v>
      </c>
      <c r="AQ86">
        <v>0.44431785692537917</v>
      </c>
      <c r="AR86">
        <v>0.41701359730437382</v>
      </c>
      <c r="AS86">
        <v>0.46665003525050031</v>
      </c>
      <c r="BD86">
        <v>0.42726117959438542</v>
      </c>
      <c r="BE86">
        <v>0.39899983406950151</v>
      </c>
      <c r="BF86">
        <v>0.43531926722379122</v>
      </c>
      <c r="BG86">
        <v>0.44850495129517948</v>
      </c>
      <c r="BH86">
        <v>0.412226343208065</v>
      </c>
      <c r="BI86">
        <v>0.42321182011018021</v>
      </c>
      <c r="BJ86">
        <v>0.4149969640953019</v>
      </c>
      <c r="BK86">
        <v>0.44629791007700481</v>
      </c>
      <c r="BL86">
        <v>0.44273138813362162</v>
      </c>
      <c r="BM86">
        <v>0.2887514090353499</v>
      </c>
      <c r="BN86">
        <v>0.27039732841196062</v>
      </c>
      <c r="BO86">
        <v>0.41599792661932528</v>
      </c>
      <c r="BP86">
        <v>0.33147213303794359</v>
      </c>
      <c r="BQ86">
        <v>0.38730863095523071</v>
      </c>
      <c r="BR86">
        <v>0.40022473919628798</v>
      </c>
      <c r="BS86">
        <v>0.44852261621121747</v>
      </c>
      <c r="BT86">
        <v>0.43938683817774848</v>
      </c>
      <c r="BU86">
        <v>0.45901888101609689</v>
      </c>
      <c r="BV86">
        <v>0.43544905001866951</v>
      </c>
      <c r="BZ86">
        <v>0.45887717184016902</v>
      </c>
      <c r="CA86">
        <v>0.43519463727384422</v>
      </c>
      <c r="CB86">
        <v>0.41920052264563251</v>
      </c>
      <c r="CC86">
        <v>0.38258439219008022</v>
      </c>
      <c r="CD86">
        <v>0.45093007058653239</v>
      </c>
      <c r="CE86">
        <v>0.43472827228228073</v>
      </c>
      <c r="CF86">
        <v>0.44009615624296539</v>
      </c>
      <c r="CG86">
        <v>0.47075854618575108</v>
      </c>
      <c r="CH86">
        <v>0.4392029183595666</v>
      </c>
      <c r="CI86">
        <v>0.43485257461423499</v>
      </c>
      <c r="CJ86">
        <v>0.239860235367544</v>
      </c>
      <c r="CK86">
        <v>0.43077179342559863</v>
      </c>
      <c r="CL86">
        <v>0.2884295299928632</v>
      </c>
      <c r="CM86">
        <v>0.43917857808747512</v>
      </c>
      <c r="CN86">
        <v>0.38113093907696438</v>
      </c>
      <c r="CO86">
        <v>0.45190409880820731</v>
      </c>
      <c r="CP86">
        <v>0.43296095189613543</v>
      </c>
      <c r="CQ86">
        <v>0.43105210598096078</v>
      </c>
      <c r="CR86">
        <v>0.43136800670918862</v>
      </c>
      <c r="CV86">
        <v>0.22773800465776939</v>
      </c>
      <c r="CW86">
        <v>0.23633027156069539</v>
      </c>
    </row>
    <row r="87" spans="1:101" x14ac:dyDescent="0.25">
      <c r="A87" t="s">
        <v>101</v>
      </c>
      <c r="C87">
        <v>0.43872008734204421</v>
      </c>
      <c r="D87">
        <v>0.29793245865943169</v>
      </c>
      <c r="E87">
        <v>0.32893078275165072</v>
      </c>
      <c r="F87">
        <v>0.44315241930715371</v>
      </c>
      <c r="G87">
        <v>0.44641831550391498</v>
      </c>
      <c r="H87">
        <v>0.460383694298173</v>
      </c>
      <c r="I87">
        <v>0.42855883261486921</v>
      </c>
      <c r="J87">
        <v>0.44004171002401721</v>
      </c>
      <c r="K87">
        <v>0.447197128459077</v>
      </c>
      <c r="L87">
        <v>0.26831125231230363</v>
      </c>
      <c r="M87">
        <v>0.26943205935675157</v>
      </c>
      <c r="N87">
        <v>0.42248920227149878</v>
      </c>
      <c r="O87">
        <v>0.2805991047122573</v>
      </c>
      <c r="P87">
        <v>0.36131497783078298</v>
      </c>
      <c r="Q87">
        <v>0.43481651592771731</v>
      </c>
      <c r="R87">
        <v>0.38562945207437732</v>
      </c>
      <c r="S87">
        <v>0.35739394804801672</v>
      </c>
      <c r="T87">
        <v>0.41687811003372233</v>
      </c>
      <c r="U87">
        <v>0.44765845383706571</v>
      </c>
      <c r="V87">
        <v>0.43890340410460321</v>
      </c>
      <c r="W87">
        <v>0.21714489986887109</v>
      </c>
      <c r="AA87">
        <v>0.29097753249464731</v>
      </c>
      <c r="AB87">
        <v>0.42876376288500467</v>
      </c>
      <c r="AC87">
        <v>0.44269916450558272</v>
      </c>
      <c r="AD87">
        <v>0.45083221256415917</v>
      </c>
      <c r="AE87">
        <v>0.1801454917471734</v>
      </c>
      <c r="AF87">
        <v>0.42724852715474282</v>
      </c>
      <c r="AG87">
        <v>0.42627799853114801</v>
      </c>
      <c r="AH87">
        <v>0.4387982225622179</v>
      </c>
      <c r="AI87">
        <v>0.41640784735575032</v>
      </c>
      <c r="AJ87">
        <v>0.44442091398559203</v>
      </c>
      <c r="AK87">
        <v>0.39520356811737212</v>
      </c>
      <c r="AL87">
        <v>0.28484217130390849</v>
      </c>
      <c r="AM87">
        <v>0.41804153900659768</v>
      </c>
      <c r="AN87">
        <v>0.1531741004246964</v>
      </c>
      <c r="AO87">
        <v>0.44280347417954857</v>
      </c>
      <c r="AP87">
        <v>0.42603125240249612</v>
      </c>
      <c r="AQ87">
        <v>0.4490690815641844</v>
      </c>
      <c r="AR87">
        <v>0.37592463396925552</v>
      </c>
      <c r="AS87">
        <v>0.38997316903356011</v>
      </c>
      <c r="BD87">
        <v>0.44124103146866089</v>
      </c>
      <c r="BE87">
        <v>0.44611382368642383</v>
      </c>
      <c r="BF87">
        <v>0.43986381478862829</v>
      </c>
      <c r="BG87">
        <v>0.44403464532602582</v>
      </c>
      <c r="BH87">
        <v>0.43505108221364353</v>
      </c>
      <c r="BI87">
        <v>0.39923428358200519</v>
      </c>
      <c r="BJ87">
        <v>0.43808671909188729</v>
      </c>
      <c r="BK87">
        <v>0.43877334912604321</v>
      </c>
      <c r="BL87">
        <v>0.37190471402102637</v>
      </c>
      <c r="BM87">
        <v>0.39394809436844469</v>
      </c>
      <c r="BN87">
        <v>0.38343090741522229</v>
      </c>
      <c r="BO87">
        <v>0.34985568957495422</v>
      </c>
      <c r="BP87">
        <v>0.41221919722877592</v>
      </c>
      <c r="BQ87">
        <v>0.32078587288429528</v>
      </c>
      <c r="BR87">
        <v>0.41279612892773399</v>
      </c>
      <c r="BS87">
        <v>0.43323094598578071</v>
      </c>
      <c r="BT87">
        <v>0.38658568382292791</v>
      </c>
      <c r="BU87">
        <v>0.44640301305656038</v>
      </c>
      <c r="BV87">
        <v>0.2043686834502359</v>
      </c>
      <c r="BZ87">
        <v>0.28321773705719061</v>
      </c>
      <c r="CA87">
        <v>0.44116859631704658</v>
      </c>
      <c r="CB87">
        <v>0.44767691393808151</v>
      </c>
      <c r="CC87">
        <v>0.43439856100802021</v>
      </c>
      <c r="CD87">
        <v>0.43474853568048422</v>
      </c>
      <c r="CE87">
        <v>0.45628231160344751</v>
      </c>
      <c r="CF87">
        <v>0.40467562822824499</v>
      </c>
      <c r="CG87">
        <v>0.45600101625559403</v>
      </c>
      <c r="CH87">
        <v>0.4059329386553609</v>
      </c>
      <c r="CI87">
        <v>0.4316546324285368</v>
      </c>
      <c r="CJ87">
        <v>0.34864370188743038</v>
      </c>
      <c r="CK87">
        <v>0.45622844324719158</v>
      </c>
      <c r="CL87">
        <v>0.38778933630066709</v>
      </c>
      <c r="CM87">
        <v>0.3266676703830525</v>
      </c>
      <c r="CN87">
        <v>0.39679778803921328</v>
      </c>
      <c r="CO87">
        <v>0.34889512887246371</v>
      </c>
      <c r="CP87">
        <v>0.40586727809101558</v>
      </c>
      <c r="CQ87">
        <v>0.29172628788675298</v>
      </c>
      <c r="CR87">
        <v>0.41932101585139969</v>
      </c>
      <c r="CV87">
        <v>9.0918645172750168E-2</v>
      </c>
      <c r="CW87">
        <v>0.41729588572263182</v>
      </c>
    </row>
    <row r="88" spans="1:101" x14ac:dyDescent="0.25">
      <c r="A88" t="s">
        <v>102</v>
      </c>
      <c r="BD88">
        <v>0.43366925438708542</v>
      </c>
      <c r="BE88">
        <v>0.41721952549247732</v>
      </c>
      <c r="BF88">
        <v>0.46605243341998293</v>
      </c>
      <c r="BG88">
        <v>0.42835452016061082</v>
      </c>
      <c r="BH88">
        <v>0.44214505856323272</v>
      </c>
      <c r="BI88">
        <v>0.39633017581552171</v>
      </c>
      <c r="BJ88">
        <v>0.43646794426495789</v>
      </c>
      <c r="BK88">
        <v>0.40561995888069058</v>
      </c>
      <c r="BL88">
        <v>0.42232982875072561</v>
      </c>
      <c r="BM88">
        <v>0.43534516856877092</v>
      </c>
      <c r="BN88">
        <v>0.33228488706026382</v>
      </c>
      <c r="BO88">
        <v>0.30237025759096747</v>
      </c>
      <c r="BP88">
        <v>0.32276881540291519</v>
      </c>
      <c r="BQ88">
        <v>0.42631569269935332</v>
      </c>
      <c r="BR88">
        <v>0.42484865131944172</v>
      </c>
      <c r="BS88">
        <v>0.42354603152804038</v>
      </c>
      <c r="BT88">
        <v>0.40556958950379812</v>
      </c>
      <c r="BU88">
        <v>0.40275522597073821</v>
      </c>
      <c r="BV88">
        <v>0.17258458797908011</v>
      </c>
      <c r="BZ88">
        <v>0.30044736083232437</v>
      </c>
      <c r="CA88">
        <v>0.44404000928324933</v>
      </c>
      <c r="CB88">
        <v>0.41255993461368889</v>
      </c>
      <c r="CC88">
        <v>0.41517584799554652</v>
      </c>
      <c r="CD88">
        <v>0.43317240287789688</v>
      </c>
      <c r="CE88">
        <v>0.43672070881063951</v>
      </c>
      <c r="CF88">
        <v>0.38791564092816982</v>
      </c>
      <c r="CG88">
        <v>0.37826900625725468</v>
      </c>
      <c r="CH88">
        <v>0.44734312966724238</v>
      </c>
      <c r="CI88">
        <v>0.42689036985863898</v>
      </c>
      <c r="CJ88">
        <v>0.3542227989771809</v>
      </c>
      <c r="CK88">
        <v>0.32327196356507232</v>
      </c>
      <c r="CL88">
        <v>0.42200800734900351</v>
      </c>
      <c r="CM88">
        <v>0.43260830676293149</v>
      </c>
      <c r="CN88">
        <v>0.42696950154060842</v>
      </c>
      <c r="CO88">
        <v>0.39915040765014648</v>
      </c>
      <c r="CP88">
        <v>0.44469570354785343</v>
      </c>
      <c r="CQ88">
        <v>0.35071300806234129</v>
      </c>
      <c r="CR88">
        <v>0.44632383707361989</v>
      </c>
      <c r="CV88">
        <v>0.17410682504066169</v>
      </c>
      <c r="CW88">
        <v>0.43270613917318351</v>
      </c>
    </row>
  </sheetData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E42" sqref="E42"/>
    </sheetView>
  </sheetViews>
  <sheetFormatPr defaultColWidth="5.7109375" defaultRowHeight="15" x14ac:dyDescent="0.25"/>
  <cols>
    <col min="1" max="1" width="19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0.87339093358407593</v>
      </c>
      <c r="C2">
        <v>0.95477373250558351</v>
      </c>
      <c r="D2">
        <v>0.63690483979811885</v>
      </c>
      <c r="E2">
        <v>0.94927803743075556</v>
      </c>
      <c r="F2">
        <v>0.9690654189865161</v>
      </c>
      <c r="G2">
        <v>0.91781188663135749</v>
      </c>
      <c r="H2">
        <v>0.89250604964562219</v>
      </c>
      <c r="I2">
        <v>0.92154024599774986</v>
      </c>
      <c r="J2">
        <v>0.92991459716010172</v>
      </c>
      <c r="K2">
        <v>0.96655147792089313</v>
      </c>
      <c r="L2">
        <v>0.97037657325756188</v>
      </c>
      <c r="M2">
        <v>0.89856692851177378</v>
      </c>
      <c r="N2">
        <v>0.93999586294208304</v>
      </c>
      <c r="O2">
        <v>0.96009731072723736</v>
      </c>
      <c r="P2">
        <v>0.95955984127270966</v>
      </c>
      <c r="Q2">
        <v>0.88289312278409782</v>
      </c>
      <c r="R2">
        <v>0.62191236248573023</v>
      </c>
      <c r="S2">
        <v>0.84579595752534453</v>
      </c>
      <c r="T2">
        <v>0.97455856992933443</v>
      </c>
      <c r="U2">
        <v>0.9795405660632811</v>
      </c>
      <c r="V2">
        <v>0.9785475224965845</v>
      </c>
      <c r="W2">
        <v>0.90181677092989165</v>
      </c>
      <c r="X2">
        <v>0.94923972070011331</v>
      </c>
      <c r="AA2">
        <v>0.82103134980108505</v>
      </c>
      <c r="AB2">
        <v>0.77518737683574657</v>
      </c>
      <c r="AC2">
        <v>0.85154659215063266</v>
      </c>
      <c r="AD2">
        <v>0.92976556258995435</v>
      </c>
      <c r="AE2">
        <v>0.88424695709499257</v>
      </c>
      <c r="AF2">
        <v>0.93899814283671357</v>
      </c>
      <c r="AG2">
        <v>0.90748908055607069</v>
      </c>
      <c r="AH2">
        <v>0.6901105362924187</v>
      </c>
      <c r="AI2">
        <v>0.95529364314471643</v>
      </c>
      <c r="AJ2">
        <v>0.97676095411482822</v>
      </c>
      <c r="AK2">
        <v>0.90895733119107713</v>
      </c>
      <c r="AL2">
        <v>0.96901162144930042</v>
      </c>
      <c r="AM2">
        <v>0.94015096973258083</v>
      </c>
      <c r="AN2">
        <v>0.97316545744028271</v>
      </c>
      <c r="AO2">
        <v>0.89091735470901945</v>
      </c>
      <c r="AP2">
        <v>0.9414084739690407</v>
      </c>
      <c r="AQ2">
        <v>0.89067165490883016</v>
      </c>
      <c r="AR2">
        <v>0.86964815949062968</v>
      </c>
      <c r="AS2">
        <v>0.7608608983554036</v>
      </c>
      <c r="AT2">
        <v>0.89190549303240507</v>
      </c>
      <c r="AU2">
        <v>0.94739316867607259</v>
      </c>
      <c r="AV2">
        <v>0.94246832254112467</v>
      </c>
      <c r="AW2">
        <v>0.58522242566236737</v>
      </c>
      <c r="AX2">
        <v>0.62187125082563854</v>
      </c>
      <c r="AY2">
        <v>0.86433352714865819</v>
      </c>
      <c r="BA2">
        <v>0.86823106584340226</v>
      </c>
      <c r="BB2">
        <v>0.92744012105597728</v>
      </c>
      <c r="BC2">
        <v>0.52494853356853233</v>
      </c>
      <c r="BD2">
        <v>0.70840866599134888</v>
      </c>
      <c r="BE2">
        <v>0.96766594319135368</v>
      </c>
      <c r="BF2">
        <v>0.90012209424449163</v>
      </c>
      <c r="BG2">
        <v>0.90616068154437923</v>
      </c>
      <c r="BH2">
        <v>0.95596476540492537</v>
      </c>
      <c r="BI2">
        <v>0.94156265156286389</v>
      </c>
      <c r="BJ2">
        <v>0.93150488686673893</v>
      </c>
      <c r="BK2">
        <v>0.87836259278486217</v>
      </c>
      <c r="BL2">
        <v>0.61929182706129116</v>
      </c>
      <c r="BM2">
        <v>0.93852684838466371</v>
      </c>
      <c r="BN2">
        <v>0.97044178055148911</v>
      </c>
      <c r="BO2">
        <v>0.97313424001426252</v>
      </c>
      <c r="BP2">
        <v>0.96213078087316961</v>
      </c>
      <c r="BQ2">
        <v>0.96533981563562732</v>
      </c>
      <c r="BR2">
        <v>0.91932389351018506</v>
      </c>
      <c r="BS2">
        <v>0.972744039777662</v>
      </c>
      <c r="BT2">
        <v>0.9652358444258079</v>
      </c>
      <c r="BU2">
        <v>0.94789880130919446</v>
      </c>
      <c r="BV2">
        <v>0.94482284211216894</v>
      </c>
      <c r="BW2">
        <v>0.95165199987144644</v>
      </c>
      <c r="BZ2">
        <v>0.86868215870760679</v>
      </c>
      <c r="CA2">
        <v>0.93464524421848694</v>
      </c>
      <c r="CB2">
        <v>0.96001806989415495</v>
      </c>
      <c r="CC2">
        <v>0.97457053871141752</v>
      </c>
      <c r="CD2">
        <v>0.94613104258805325</v>
      </c>
      <c r="CE2">
        <v>0.97222849985594573</v>
      </c>
      <c r="CF2">
        <v>0.93163294028622845</v>
      </c>
      <c r="CG2">
        <v>0.97706430475540174</v>
      </c>
      <c r="CH2">
        <v>0.93832602163740686</v>
      </c>
      <c r="CI2">
        <v>0.97629813746119209</v>
      </c>
      <c r="CJ2">
        <v>0.95898111122859742</v>
      </c>
      <c r="CK2">
        <v>0.95983770478007258</v>
      </c>
      <c r="CL2">
        <v>0.89234242403009711</v>
      </c>
      <c r="CM2">
        <v>0.94750589974542798</v>
      </c>
      <c r="CN2">
        <v>0.91212755164842818</v>
      </c>
      <c r="CO2">
        <v>0.9657561339952494</v>
      </c>
      <c r="CP2">
        <v>0.9232387332747749</v>
      </c>
      <c r="CQ2">
        <v>0.91893094887547422</v>
      </c>
      <c r="CR2">
        <v>0.91235065191153575</v>
      </c>
      <c r="CS2">
        <v>0.95606573466300271</v>
      </c>
      <c r="CU2">
        <v>0.86014199383355339</v>
      </c>
      <c r="CV2">
        <v>0.97837451924958696</v>
      </c>
      <c r="CW2">
        <v>0.9696719028975419</v>
      </c>
      <c r="CX2">
        <v>0.56627680084661947</v>
      </c>
    </row>
    <row r="3" spans="1:102" x14ac:dyDescent="0.25">
      <c r="A3" t="s">
        <v>17</v>
      </c>
      <c r="B3">
        <v>0.97725690442467383</v>
      </c>
      <c r="C3">
        <v>0.97968607860524959</v>
      </c>
      <c r="D3">
        <v>0.58645829918323567</v>
      </c>
      <c r="E3">
        <v>0.730953563077263</v>
      </c>
      <c r="F3">
        <v>0.98178757016796592</v>
      </c>
      <c r="G3">
        <v>0.55869951032567111</v>
      </c>
      <c r="H3">
        <v>0.94504955644915134</v>
      </c>
      <c r="I3">
        <v>0.97883789834237545</v>
      </c>
      <c r="J3">
        <v>0.98273963373728357</v>
      </c>
      <c r="K3">
        <v>0.62749221371943442</v>
      </c>
      <c r="L3">
        <v>0.94344074504378961</v>
      </c>
      <c r="M3">
        <v>0.95394444757511965</v>
      </c>
      <c r="N3">
        <v>0.93254516243761199</v>
      </c>
      <c r="O3">
        <v>0.94134930472928391</v>
      </c>
      <c r="P3">
        <v>0.97508000198190703</v>
      </c>
      <c r="Q3">
        <v>0.58585602942454384</v>
      </c>
      <c r="R3">
        <v>0.97029365496068976</v>
      </c>
      <c r="S3">
        <v>0.81143820896883623</v>
      </c>
      <c r="T3">
        <v>0.71842285995259692</v>
      </c>
      <c r="U3">
        <v>0.7985226916660948</v>
      </c>
      <c r="V3">
        <v>0.9018203670419972</v>
      </c>
      <c r="W3">
        <v>0.97961750242526879</v>
      </c>
      <c r="X3">
        <v>0.96793103173200079</v>
      </c>
      <c r="AA3">
        <v>0.7389399499424516</v>
      </c>
      <c r="AB3">
        <v>0.93634523237644762</v>
      </c>
      <c r="AC3">
        <v>0.68656324235918209</v>
      </c>
      <c r="AD3">
        <v>0.55070823086992959</v>
      </c>
      <c r="AE3">
        <v>0.7414732806640969</v>
      </c>
      <c r="AF3">
        <v>0.96251931612764041</v>
      </c>
      <c r="AG3">
        <v>0.51304132547899339</v>
      </c>
      <c r="AH3">
        <v>0.5531212018314956</v>
      </c>
      <c r="AI3">
        <v>0.72027556019062544</v>
      </c>
      <c r="AJ3">
        <v>0.75755666640097608</v>
      </c>
      <c r="AK3">
        <v>0.82498914155309389</v>
      </c>
      <c r="AL3">
        <v>0.72624770552080142</v>
      </c>
      <c r="AM3">
        <v>0.7403535187767406</v>
      </c>
      <c r="AN3">
        <v>0.68281125473581317</v>
      </c>
      <c r="AO3">
        <v>0.66077810025129269</v>
      </c>
      <c r="AP3">
        <v>0.7436602205567967</v>
      </c>
      <c r="AQ3">
        <v>0.92869835581726434</v>
      </c>
      <c r="AR3">
        <v>0.9317352186940463</v>
      </c>
      <c r="AS3">
        <v>0.97069279100681072</v>
      </c>
      <c r="AT3">
        <v>0.96015691617903787</v>
      </c>
      <c r="AU3">
        <v>0.6471710548570393</v>
      </c>
      <c r="AV3">
        <v>0.57359171377568552</v>
      </c>
      <c r="AW3">
        <v>0.9412135340849197</v>
      </c>
      <c r="AX3">
        <v>0.87189119030356266</v>
      </c>
      <c r="AY3">
        <v>0.82077498770553936</v>
      </c>
      <c r="BA3">
        <v>0.97846479988198154</v>
      </c>
      <c r="BB3">
        <v>0.96386158887050599</v>
      </c>
      <c r="BC3">
        <v>0.79003963760053453</v>
      </c>
      <c r="BD3">
        <v>0.80984469851565011</v>
      </c>
      <c r="BE3">
        <v>0.68228782616745542</v>
      </c>
      <c r="BF3">
        <v>0.73867341495537808</v>
      </c>
      <c r="BG3">
        <v>0.8124362088500533</v>
      </c>
      <c r="BH3">
        <v>0.83824956485154734</v>
      </c>
      <c r="BI3">
        <v>0.79898113706688867</v>
      </c>
      <c r="BJ3">
        <v>0.87335751398596562</v>
      </c>
      <c r="BK3">
        <v>0.77580580694902401</v>
      </c>
      <c r="BL3">
        <v>0.7370398042094618</v>
      </c>
      <c r="BM3">
        <v>0.65825023186052145</v>
      </c>
      <c r="BN3">
        <v>0.90248092521821033</v>
      </c>
      <c r="BO3">
        <v>0.93576177628548907</v>
      </c>
      <c r="BP3">
        <v>0.97399048113966802</v>
      </c>
      <c r="BQ3">
        <v>0.95495997867694682</v>
      </c>
      <c r="BR3">
        <v>0.96498227678063653</v>
      </c>
      <c r="BS3">
        <v>0.97188571646536837</v>
      </c>
      <c r="BT3">
        <v>0.97991808080378406</v>
      </c>
      <c r="BU3">
        <v>0.96493600596027806</v>
      </c>
      <c r="BV3">
        <v>0.41778110187941953</v>
      </c>
      <c r="BW3">
        <v>0.79475724848966423</v>
      </c>
      <c r="BZ3">
        <v>0.96776363855662983</v>
      </c>
      <c r="CA3">
        <v>0.95676531301150591</v>
      </c>
      <c r="CB3">
        <v>0.95952420384824044</v>
      </c>
      <c r="CC3">
        <v>0.97453558182906874</v>
      </c>
      <c r="CD3">
        <v>0.95914848319358492</v>
      </c>
      <c r="CE3">
        <v>0.79734994932913472</v>
      </c>
      <c r="CF3">
        <v>0.74047220192007512</v>
      </c>
      <c r="CG3">
        <v>0.94962716514123369</v>
      </c>
      <c r="CH3">
        <v>0.55505196711342841</v>
      </c>
      <c r="CI3">
        <v>0.955950001836261</v>
      </c>
      <c r="CJ3">
        <v>0.95272495075159758</v>
      </c>
      <c r="CK3">
        <v>0.96857588103782988</v>
      </c>
      <c r="CL3">
        <v>0.9751201235308935</v>
      </c>
      <c r="CM3">
        <v>0.94536784268441476</v>
      </c>
      <c r="CN3">
        <v>0.72487086578043125</v>
      </c>
      <c r="CO3">
        <v>0.96856718848772938</v>
      </c>
      <c r="CP3">
        <v>0.69325573179833322</v>
      </c>
      <c r="CQ3">
        <v>0.80608201651162548</v>
      </c>
      <c r="CR3">
        <v>0.55954359767023165</v>
      </c>
      <c r="CS3">
        <v>0.67614037349116995</v>
      </c>
      <c r="CU3">
        <v>0.71808708824003908</v>
      </c>
      <c r="CV3">
        <v>0.93492576931017102</v>
      </c>
      <c r="CW3">
        <v>0.98369213812304501</v>
      </c>
      <c r="CX3">
        <v>0.59450355018472978</v>
      </c>
    </row>
    <row r="4" spans="1:102" x14ac:dyDescent="0.25">
      <c r="A4" t="s">
        <v>18</v>
      </c>
      <c r="B4">
        <v>0.96107797400735862</v>
      </c>
      <c r="C4">
        <v>0.97210568555119292</v>
      </c>
      <c r="D4">
        <v>0.58245315079862137</v>
      </c>
      <c r="E4">
        <v>0.92735726379132455</v>
      </c>
      <c r="F4">
        <v>0.85669090267610004</v>
      </c>
      <c r="G4">
        <v>0.9580823005158482</v>
      </c>
      <c r="H4">
        <v>0.80649227176007754</v>
      </c>
      <c r="I4">
        <v>0.92998506937711201</v>
      </c>
      <c r="J4">
        <v>0.95159302556597358</v>
      </c>
      <c r="K4">
        <v>0.9722282053029625</v>
      </c>
      <c r="L4">
        <v>0.83173091440037805</v>
      </c>
      <c r="M4">
        <v>0.89418730506600064</v>
      </c>
      <c r="N4">
        <v>0.88853400767266588</v>
      </c>
      <c r="O4">
        <v>0.93096951701503572</v>
      </c>
      <c r="P4">
        <v>0.96281144838818333</v>
      </c>
      <c r="Q4">
        <v>0.9648253339019035</v>
      </c>
      <c r="R4">
        <v>0.95102606683812418</v>
      </c>
      <c r="S4">
        <v>0.96108338724776565</v>
      </c>
      <c r="T4">
        <v>0.97307761892891964</v>
      </c>
      <c r="U4">
        <v>0.92049054222060622</v>
      </c>
      <c r="V4">
        <v>0.64001687970701371</v>
      </c>
      <c r="W4">
        <v>0.84787417927841335</v>
      </c>
      <c r="X4">
        <v>0.89630595055092976</v>
      </c>
      <c r="AA4">
        <v>0.96895949157432715</v>
      </c>
      <c r="AB4">
        <v>0.9506417356449014</v>
      </c>
      <c r="AC4">
        <v>0.92638055188267532</v>
      </c>
      <c r="AD4">
        <v>0.7172202955801793</v>
      </c>
      <c r="AE4">
        <v>0.83815531041162894</v>
      </c>
      <c r="AF4">
        <v>0.81214525297066387</v>
      </c>
      <c r="AG4">
        <v>0.80283171150113364</v>
      </c>
      <c r="AH4">
        <v>0.6722052082706389</v>
      </c>
      <c r="AI4">
        <v>0.52668564961291597</v>
      </c>
      <c r="AJ4">
        <v>0.97590293669868144</v>
      </c>
      <c r="AK4">
        <v>0.54526493157171274</v>
      </c>
      <c r="AL4">
        <v>0.41081017357727828</v>
      </c>
      <c r="AM4">
        <v>0.95064910569212835</v>
      </c>
      <c r="AN4">
        <v>0.6428919030239415</v>
      </c>
      <c r="AO4">
        <v>0.94275828736644429</v>
      </c>
      <c r="AP4">
        <v>0.94925308058880942</v>
      </c>
      <c r="AQ4">
        <v>0.94187099531426766</v>
      </c>
      <c r="AR4">
        <v>0.88618676115455519</v>
      </c>
      <c r="AS4">
        <v>0.95641575418852276</v>
      </c>
      <c r="AT4">
        <v>0.9265460148518424</v>
      </c>
      <c r="AU4">
        <v>0.71983784435802534</v>
      </c>
      <c r="AV4">
        <v>0.83371395442075691</v>
      </c>
      <c r="AW4">
        <v>0.50968644616479941</v>
      </c>
      <c r="AX4">
        <v>0.95604810835672749</v>
      </c>
      <c r="AY4">
        <v>0.86438048488105512</v>
      </c>
      <c r="BA4">
        <v>0.64862498787265466</v>
      </c>
      <c r="BB4">
        <v>0.95903552944561332</v>
      </c>
      <c r="BC4">
        <v>0.7557661429864756</v>
      </c>
      <c r="BD4">
        <v>0.6607638878149712</v>
      </c>
      <c r="BE4">
        <v>0.9311637330841922</v>
      </c>
      <c r="BF4">
        <v>0.92715350695104559</v>
      </c>
      <c r="BG4">
        <v>0.71167646685393904</v>
      </c>
      <c r="BH4">
        <v>0.7496754483307142</v>
      </c>
      <c r="BI4">
        <v>0.93117640169098337</v>
      </c>
      <c r="BJ4">
        <v>0.96099995679139372</v>
      </c>
      <c r="BK4">
        <v>0.95809857256445785</v>
      </c>
      <c r="BL4">
        <v>0.95963085736612375</v>
      </c>
      <c r="BM4">
        <v>0.94676119825295624</v>
      </c>
      <c r="BN4">
        <v>0.96765703516242352</v>
      </c>
      <c r="BO4">
        <v>0.69114117821473697</v>
      </c>
      <c r="BP4">
        <v>0.89692599798622574</v>
      </c>
      <c r="BQ4">
        <v>0.9570656240170945</v>
      </c>
      <c r="BR4">
        <v>0.96864911162384237</v>
      </c>
      <c r="BS4">
        <v>0.95871941313594855</v>
      </c>
      <c r="BT4">
        <v>0.92660272621814688</v>
      </c>
      <c r="BU4">
        <v>0.80726865607264009</v>
      </c>
      <c r="BV4">
        <v>0.93964662405947663</v>
      </c>
      <c r="BW4">
        <v>0.96019544058962314</v>
      </c>
      <c r="BZ4">
        <v>0.87632056190094876</v>
      </c>
      <c r="CA4">
        <v>0.95287329442067203</v>
      </c>
      <c r="CB4">
        <v>0.87253193180924749</v>
      </c>
      <c r="CC4">
        <v>0.61430743408590271</v>
      </c>
      <c r="CD4">
        <v>0.90986485980655862</v>
      </c>
      <c r="CE4">
        <v>0.96822377553436068</v>
      </c>
      <c r="CF4">
        <v>0.96571687488529567</v>
      </c>
      <c r="CG4">
        <v>0.87923624573032932</v>
      </c>
      <c r="CH4">
        <v>0.95722100310776959</v>
      </c>
      <c r="CI4">
        <v>0.91170815047097686</v>
      </c>
      <c r="CJ4">
        <v>0.94514735366592628</v>
      </c>
      <c r="CK4">
        <v>0.60265865885832648</v>
      </c>
      <c r="CL4">
        <v>0.96048669959598232</v>
      </c>
      <c r="CM4">
        <v>0.58214919791846964</v>
      </c>
      <c r="CN4">
        <v>0.69351870307817043</v>
      </c>
      <c r="CO4">
        <v>0.64794339254505784</v>
      </c>
      <c r="CP4">
        <v>0.65691191296587881</v>
      </c>
      <c r="CQ4">
        <v>0.92785661028799971</v>
      </c>
      <c r="CR4">
        <v>0.63847947344550171</v>
      </c>
      <c r="CS4">
        <v>0.90890885573412217</v>
      </c>
      <c r="CU4">
        <v>0.66512811842411113</v>
      </c>
      <c r="CV4">
        <v>0.9596841330180319</v>
      </c>
      <c r="CW4">
        <v>0.96162483484211092</v>
      </c>
      <c r="CX4">
        <v>0.60895008898991754</v>
      </c>
    </row>
    <row r="5" spans="1:102" x14ac:dyDescent="0.25">
      <c r="A5" t="s">
        <v>19</v>
      </c>
      <c r="B5">
        <v>0.94284793946437528</v>
      </c>
      <c r="C5">
        <v>0.98107824807517785</v>
      </c>
      <c r="D5">
        <v>0.55287634071719727</v>
      </c>
      <c r="E5">
        <v>0.95683047357242235</v>
      </c>
      <c r="F5">
        <v>0.97656443015163674</v>
      </c>
      <c r="G5">
        <v>0.96898418148313514</v>
      </c>
      <c r="H5">
        <v>0.96400266941393675</v>
      </c>
      <c r="I5">
        <v>0.98447537999038415</v>
      </c>
      <c r="J5">
        <v>0.97733909142990516</v>
      </c>
      <c r="K5">
        <v>0.76572137960917785</v>
      </c>
      <c r="L5">
        <v>0.96597904693360503</v>
      </c>
      <c r="M5">
        <v>0.93792584561121328</v>
      </c>
      <c r="N5">
        <v>0.90800398687683592</v>
      </c>
      <c r="O5">
        <v>0.97163568659277522</v>
      </c>
      <c r="P5">
        <v>0.96038548101708532</v>
      </c>
      <c r="Q5">
        <v>0.97106325315650255</v>
      </c>
      <c r="R5">
        <v>0.7900697861857725</v>
      </c>
      <c r="S5">
        <v>0.85621214541684876</v>
      </c>
      <c r="T5">
        <v>0.97413665650358128</v>
      </c>
      <c r="U5">
        <v>0.97968077765843009</v>
      </c>
      <c r="V5">
        <v>0.91677421118734892</v>
      </c>
      <c r="W5">
        <v>0.97697603857861914</v>
      </c>
      <c r="X5">
        <v>0.74529650053478746</v>
      </c>
      <c r="AA5">
        <v>0.98289371559066785</v>
      </c>
      <c r="AB5">
        <v>0.98128383816915821</v>
      </c>
      <c r="AC5">
        <v>0.96974909095580486</v>
      </c>
      <c r="AD5">
        <v>0.75971026050366375</v>
      </c>
      <c r="AE5">
        <v>0.92167949931235582</v>
      </c>
      <c r="AF5">
        <v>0.98437058909401864</v>
      </c>
      <c r="AG5">
        <v>0.7952279013635295</v>
      </c>
      <c r="AH5">
        <v>0.76647850749403601</v>
      </c>
      <c r="AI5">
        <v>0.86311690411237219</v>
      </c>
      <c r="AJ5">
        <v>0.9619749999607291</v>
      </c>
      <c r="AK5">
        <v>0.98214206137578008</v>
      </c>
      <c r="AL5">
        <v>0.96836024342589488</v>
      </c>
      <c r="AM5">
        <v>0.91189948838289203</v>
      </c>
      <c r="AN5">
        <v>0.91152144367735877</v>
      </c>
      <c r="AO5">
        <v>0.86465638177496507</v>
      </c>
      <c r="AP5">
        <v>0.93088492323170335</v>
      </c>
      <c r="AQ5">
        <v>0.82884579235659694</v>
      </c>
      <c r="AR5">
        <v>0.94316888382432396</v>
      </c>
      <c r="AS5">
        <v>0.66698434189487754</v>
      </c>
      <c r="AT5">
        <v>0.86693487309200956</v>
      </c>
      <c r="AU5">
        <v>0.97052387815069407</v>
      </c>
      <c r="AV5">
        <v>0.7180449720858687</v>
      </c>
      <c r="AW5">
        <v>0.98145979572201725</v>
      </c>
      <c r="AX5">
        <v>0.97991187529901169</v>
      </c>
      <c r="AY5">
        <v>0.77401906660476194</v>
      </c>
      <c r="BA5">
        <v>0.94363987170027308</v>
      </c>
      <c r="BB5">
        <v>0.93949002477580057</v>
      </c>
      <c r="BC5">
        <v>0.55716507348766808</v>
      </c>
      <c r="BD5">
        <v>0.73879860108811402</v>
      </c>
      <c r="BE5">
        <v>0.94480109649013433</v>
      </c>
      <c r="BF5">
        <v>0.97297860892721733</v>
      </c>
      <c r="BG5">
        <v>0.69954185749727593</v>
      </c>
      <c r="BH5">
        <v>0.64668925355283291</v>
      </c>
      <c r="BI5">
        <v>0.97100653888352206</v>
      </c>
      <c r="BJ5">
        <v>0.97380935121831946</v>
      </c>
      <c r="BK5">
        <v>0.95523511758775947</v>
      </c>
      <c r="BL5">
        <v>0.70330313832582403</v>
      </c>
      <c r="BM5">
        <v>0.95772208603147824</v>
      </c>
      <c r="BN5">
        <v>0.96828838435511078</v>
      </c>
      <c r="BO5">
        <v>0.94433187260841189</v>
      </c>
      <c r="BP5">
        <v>0.97621854607377245</v>
      </c>
      <c r="BQ5">
        <v>0.96923930322305951</v>
      </c>
      <c r="BR5">
        <v>0.97438240561489309</v>
      </c>
      <c r="BS5">
        <v>0.96643877999141725</v>
      </c>
      <c r="BT5">
        <v>0.96269764030318428</v>
      </c>
      <c r="BU5">
        <v>0.96493600596027806</v>
      </c>
      <c r="BV5">
        <v>0.68708831984470897</v>
      </c>
      <c r="BW5">
        <v>0.69657875504688982</v>
      </c>
      <c r="BZ5">
        <v>0.95570116588806386</v>
      </c>
      <c r="CA5">
        <v>0.96814252212254415</v>
      </c>
      <c r="CB5">
        <v>0.97102078074494125</v>
      </c>
      <c r="CC5">
        <v>0.96672703169147545</v>
      </c>
      <c r="CD5">
        <v>0.96709886137952306</v>
      </c>
      <c r="CE5">
        <v>0.95917239200848736</v>
      </c>
      <c r="CF5">
        <v>0.96393996392308978</v>
      </c>
      <c r="CG5">
        <v>0.97476478690009205</v>
      </c>
      <c r="CH5">
        <v>0.95775115014765111</v>
      </c>
      <c r="CI5">
        <v>0.96283008895529032</v>
      </c>
      <c r="CJ5">
        <v>0.96576273408846491</v>
      </c>
      <c r="CK5">
        <v>0.97365037170236057</v>
      </c>
      <c r="CL5">
        <v>0.84826912386958808</v>
      </c>
      <c r="CM5">
        <v>0.95491633946769672</v>
      </c>
      <c r="CN5">
        <v>0.9732948800101604</v>
      </c>
      <c r="CO5">
        <v>0.97111265750280829</v>
      </c>
      <c r="CP5">
        <v>0.8258560239878292</v>
      </c>
      <c r="CQ5">
        <v>0.93752628552199169</v>
      </c>
      <c r="CR5">
        <v>0.64443043296201152</v>
      </c>
      <c r="CS5">
        <v>0.82724843636955392</v>
      </c>
      <c r="CU5">
        <v>0.66689546592714866</v>
      </c>
      <c r="CV5">
        <v>0.97291924950423758</v>
      </c>
      <c r="CW5">
        <v>0.9800559283840391</v>
      </c>
      <c r="CX5">
        <v>0.82874285504408773</v>
      </c>
    </row>
    <row r="6" spans="1:102" x14ac:dyDescent="0.25">
      <c r="A6" t="s">
        <v>20</v>
      </c>
      <c r="B6">
        <v>0.97146001585586661</v>
      </c>
      <c r="C6">
        <v>0.79582675772346456</v>
      </c>
      <c r="D6">
        <v>0.78169748112863013</v>
      </c>
      <c r="E6">
        <v>0.75047713088026613</v>
      </c>
      <c r="F6">
        <v>0.77714207159766635</v>
      </c>
      <c r="G6">
        <v>0.87065230240404401</v>
      </c>
      <c r="H6">
        <v>0.82009307464578707</v>
      </c>
      <c r="I6">
        <v>0.85907822831892322</v>
      </c>
      <c r="J6">
        <v>0.9409749033477065</v>
      </c>
      <c r="K6">
        <v>0.97388295527956781</v>
      </c>
      <c r="L6">
        <v>0.64837966236734468</v>
      </c>
      <c r="M6">
        <v>0.79145486243363339</v>
      </c>
      <c r="N6">
        <v>0.93144559878311961</v>
      </c>
      <c r="O6">
        <v>0.78344883725429681</v>
      </c>
      <c r="P6">
        <v>0.87775914305487246</v>
      </c>
      <c r="Q6">
        <v>0.90177687756847902</v>
      </c>
      <c r="R6">
        <v>0.83164063605096694</v>
      </c>
      <c r="S6">
        <v>0.94102760996293888</v>
      </c>
      <c r="T6">
        <v>0.79915704776940755</v>
      </c>
      <c r="U6">
        <v>0.91260703403647014</v>
      </c>
      <c r="V6">
        <v>0.85386445531925137</v>
      </c>
      <c r="W6">
        <v>0.63733714729279412</v>
      </c>
      <c r="X6">
        <v>0.8210564036155823</v>
      </c>
      <c r="AA6">
        <v>0.86676831887057382</v>
      </c>
      <c r="AB6">
        <v>0.67167251197457478</v>
      </c>
      <c r="AC6">
        <v>0.8315339325401998</v>
      </c>
      <c r="AD6">
        <v>0.82510944296825162</v>
      </c>
      <c r="AE6">
        <v>0.94645378119588974</v>
      </c>
      <c r="AF6">
        <v>0.87459741698771643</v>
      </c>
      <c r="AG6">
        <v>0.92690322641026768</v>
      </c>
      <c r="AH6">
        <v>0.6605296086388327</v>
      </c>
      <c r="AI6">
        <v>0.7957771266299235</v>
      </c>
      <c r="AJ6">
        <v>0.7278317756838405</v>
      </c>
      <c r="AK6">
        <v>0.88901020052554103</v>
      </c>
      <c r="AL6">
        <v>0.74678327992951277</v>
      </c>
      <c r="AM6">
        <v>0.93774419775892948</v>
      </c>
      <c r="AN6">
        <v>0.96024649812455254</v>
      </c>
      <c r="AO6">
        <v>0.88386054543552472</v>
      </c>
      <c r="AP6">
        <v>0.83243395134383324</v>
      </c>
      <c r="AQ6">
        <v>0.77912726872417937</v>
      </c>
      <c r="AR6">
        <v>0.92597594398841276</v>
      </c>
      <c r="AS6">
        <v>0.94230103331093273</v>
      </c>
      <c r="AT6">
        <v>0.94768687111163552</v>
      </c>
      <c r="AU6">
        <v>0.84143900613768607</v>
      </c>
      <c r="AV6">
        <v>0.83437020389046068</v>
      </c>
      <c r="AW6">
        <v>0.84247593464975323</v>
      </c>
      <c r="AX6">
        <v>0.97085424698710399</v>
      </c>
      <c r="AY6">
        <v>0.80646726548344705</v>
      </c>
      <c r="BA6">
        <v>0.84830223307387831</v>
      </c>
      <c r="BB6">
        <v>0.97350188120454861</v>
      </c>
      <c r="BC6">
        <v>0.85918212343331335</v>
      </c>
      <c r="BD6">
        <v>0.73122500236739918</v>
      </c>
      <c r="BE6">
        <v>0.83685280198120027</v>
      </c>
      <c r="BF6">
        <v>0.78542803217279522</v>
      </c>
      <c r="BG6">
        <v>0.95737136351818486</v>
      </c>
      <c r="BH6">
        <v>0.74936026597300587</v>
      </c>
      <c r="BI6">
        <v>0.94287491677717372</v>
      </c>
      <c r="BJ6">
        <v>0.92941873115272167</v>
      </c>
      <c r="BK6">
        <v>0.90278250669157356</v>
      </c>
      <c r="BL6">
        <v>0.68574338663953427</v>
      </c>
      <c r="BM6">
        <v>0.93230749867269369</v>
      </c>
      <c r="BN6">
        <v>0.85098986756015937</v>
      </c>
      <c r="BO6">
        <v>0.88312365792558312</v>
      </c>
      <c r="BP6">
        <v>0.77833445938499768</v>
      </c>
      <c r="BQ6">
        <v>0.9146978992517133</v>
      </c>
      <c r="BR6">
        <v>0.85578211842257801</v>
      </c>
      <c r="BS6">
        <v>0.78352207307600497</v>
      </c>
      <c r="BT6">
        <v>0.63400801950728336</v>
      </c>
      <c r="BU6">
        <v>0.94468800430035393</v>
      </c>
      <c r="BV6">
        <v>0.7374616784503627</v>
      </c>
      <c r="BW6">
        <v>0.70332116596583993</v>
      </c>
      <c r="BZ6">
        <v>0.71831867887687573</v>
      </c>
      <c r="CA6">
        <v>0.8876241207208575</v>
      </c>
      <c r="CB6">
        <v>0.8567732980155619</v>
      </c>
      <c r="CC6">
        <v>0.4927122489293867</v>
      </c>
      <c r="CD6">
        <v>0.66015673583237722</v>
      </c>
      <c r="CE6">
        <v>0.73550914336420103</v>
      </c>
      <c r="CF6">
        <v>0.7041083201953916</v>
      </c>
      <c r="CG6">
        <v>0.94429577886257909</v>
      </c>
      <c r="CH6">
        <v>0.84617252373338603</v>
      </c>
      <c r="CI6">
        <v>0.95177082994032391</v>
      </c>
      <c r="CJ6">
        <v>0.91301203805548059</v>
      </c>
      <c r="CK6">
        <v>0.83964679608829407</v>
      </c>
      <c r="CL6">
        <v>0.88087725263767669</v>
      </c>
      <c r="CM6">
        <v>0.90624387713787757</v>
      </c>
      <c r="CN6">
        <v>0.94572097111775066</v>
      </c>
      <c r="CO6">
        <v>0.9350338207648482</v>
      </c>
      <c r="CP6">
        <v>0.94049405635494421</v>
      </c>
      <c r="CQ6">
        <v>0.94764572696698857</v>
      </c>
      <c r="CR6">
        <v>0.72075848572730072</v>
      </c>
      <c r="CS6">
        <v>0.66454186318078612</v>
      </c>
      <c r="CU6">
        <v>0.7694564257630675</v>
      </c>
      <c r="CV6">
        <v>0.9566828254766262</v>
      </c>
      <c r="CW6">
        <v>0.96155339929769912</v>
      </c>
      <c r="CX6">
        <v>0.68314176235552826</v>
      </c>
    </row>
    <row r="7" spans="1:102" x14ac:dyDescent="0.25">
      <c r="A7" t="s">
        <v>21</v>
      </c>
      <c r="B7">
        <v>0.91944354834710174</v>
      </c>
      <c r="C7">
        <v>0.96601101759258912</v>
      </c>
      <c r="D7">
        <v>0.74420666582242023</v>
      </c>
      <c r="E7">
        <v>0.77982722221735268</v>
      </c>
      <c r="F7">
        <v>0.87948647683421155</v>
      </c>
      <c r="G7">
        <v>0.8913462730425874</v>
      </c>
      <c r="H7">
        <v>0.95964014770275585</v>
      </c>
      <c r="I7">
        <v>0.93312644621265817</v>
      </c>
      <c r="J7">
        <v>0.86850217653456296</v>
      </c>
      <c r="K7">
        <v>0.88110660505657634</v>
      </c>
      <c r="L7">
        <v>0.97077576165903334</v>
      </c>
      <c r="M7">
        <v>0.95230568219993317</v>
      </c>
      <c r="N7">
        <v>0.97630752970529799</v>
      </c>
      <c r="O7">
        <v>0.95590234357150006</v>
      </c>
      <c r="P7">
        <v>0.97554852110657986</v>
      </c>
      <c r="Q7">
        <v>0.95257617149522511</v>
      </c>
      <c r="R7">
        <v>0.87026091274694206</v>
      </c>
      <c r="S7">
        <v>0.94826560924040582</v>
      </c>
      <c r="T7">
        <v>0.9652646287915706</v>
      </c>
      <c r="U7">
        <v>0.9328634875206393</v>
      </c>
      <c r="V7">
        <v>0.96226724631352867</v>
      </c>
      <c r="W7">
        <v>0.87760219903994929</v>
      </c>
      <c r="X7">
        <v>0.90048761654647203</v>
      </c>
      <c r="AA7">
        <v>0.9108018576056548</v>
      </c>
      <c r="AB7">
        <v>0.83708204469877223</v>
      </c>
      <c r="AC7">
        <v>0.97416021278121501</v>
      </c>
      <c r="AD7">
        <v>0.66280377766602205</v>
      </c>
      <c r="AE7">
        <v>0.78495933886338487</v>
      </c>
      <c r="AF7">
        <v>0.72809942286750418</v>
      </c>
      <c r="AG7">
        <v>0.88756690031515939</v>
      </c>
      <c r="AH7">
        <v>0.8572389990242314</v>
      </c>
      <c r="AI7">
        <v>0.97236503642913907</v>
      </c>
      <c r="AJ7">
        <v>0.8996660887124196</v>
      </c>
      <c r="AK7">
        <v>0.88252903369279545</v>
      </c>
      <c r="AL7">
        <v>0.90637487695436547</v>
      </c>
      <c r="AM7">
        <v>0.96483988622545647</v>
      </c>
      <c r="AN7">
        <v>0.64771227636065076</v>
      </c>
      <c r="AO7">
        <v>0.78939298558559345</v>
      </c>
      <c r="AP7">
        <v>0.71899027347217748</v>
      </c>
      <c r="AQ7">
        <v>0.81461886875498668</v>
      </c>
      <c r="AR7">
        <v>0.84584176826406621</v>
      </c>
      <c r="AS7">
        <v>0.82621166122487477</v>
      </c>
      <c r="AT7">
        <v>0.7649173740349362</v>
      </c>
      <c r="AU7">
        <v>0.71323726767889428</v>
      </c>
      <c r="AV7">
        <v>0.65211652255022834</v>
      </c>
      <c r="AW7">
        <v>0.91370179973267796</v>
      </c>
      <c r="AX7">
        <v>0.85629529130427606</v>
      </c>
      <c r="AY7">
        <v>0.47851733483730963</v>
      </c>
      <c r="BA7">
        <v>0.95281082061347977</v>
      </c>
      <c r="BB7">
        <v>0.96742616733175479</v>
      </c>
      <c r="BC7">
        <v>0.80134861479227915</v>
      </c>
      <c r="BD7">
        <v>0.86187725704914253</v>
      </c>
      <c r="BE7">
        <v>0.79066580589598146</v>
      </c>
      <c r="BF7">
        <v>0.85648499348212082</v>
      </c>
      <c r="BG7">
        <v>0.93436851866950854</v>
      </c>
      <c r="BH7">
        <v>0.87027381771536738</v>
      </c>
      <c r="BI7">
        <v>0.96271454275303692</v>
      </c>
      <c r="BJ7">
        <v>0.88586112922248517</v>
      </c>
      <c r="BK7">
        <v>0.93164388871422776</v>
      </c>
      <c r="BL7">
        <v>0.94855469769960288</v>
      </c>
      <c r="BM7">
        <v>0.95361436972644398</v>
      </c>
      <c r="BN7">
        <v>0.9185666924871112</v>
      </c>
      <c r="BO7">
        <v>0.73889342079384557</v>
      </c>
      <c r="BP7">
        <v>0.80998125536025678</v>
      </c>
      <c r="BQ7">
        <v>0.7500162593200056</v>
      </c>
      <c r="BR7">
        <v>0.94195310158346057</v>
      </c>
      <c r="BS7">
        <v>0.72866405430917314</v>
      </c>
      <c r="BT7">
        <v>0.90343710567121893</v>
      </c>
      <c r="BU7">
        <v>0.95395561129935358</v>
      </c>
      <c r="BV7">
        <v>0.791680626515186</v>
      </c>
      <c r="BW7">
        <v>0.85975231228143856</v>
      </c>
      <c r="BZ7">
        <v>0.93891149713827382</v>
      </c>
      <c r="CA7">
        <v>0.91052155396329149</v>
      </c>
      <c r="CB7">
        <v>0.94518803422810749</v>
      </c>
      <c r="CC7">
        <v>0.94130384385099142</v>
      </c>
      <c r="CD7">
        <v>0.97144439652394055</v>
      </c>
      <c r="CE7">
        <v>0.94005532726356444</v>
      </c>
      <c r="CF7">
        <v>0.96070839366043748</v>
      </c>
      <c r="CG7">
        <v>0.8144866453678371</v>
      </c>
      <c r="CH7">
        <v>0.90365850420622151</v>
      </c>
      <c r="CI7">
        <v>0.7014682314120172</v>
      </c>
      <c r="CJ7">
        <v>0.79222339924405227</v>
      </c>
      <c r="CK7">
        <v>0.89021765676887488</v>
      </c>
      <c r="CL7">
        <v>0.90133153433563784</v>
      </c>
      <c r="CM7">
        <v>0.93973363680848632</v>
      </c>
      <c r="CN7">
        <v>0.94567994913217102</v>
      </c>
      <c r="CO7">
        <v>0.77976009369840527</v>
      </c>
      <c r="CP7">
        <v>0.8884718833973223</v>
      </c>
      <c r="CQ7">
        <v>0.75161474177274579</v>
      </c>
      <c r="CR7">
        <v>0.66080026061421204</v>
      </c>
      <c r="CS7">
        <v>0.73394367542838002</v>
      </c>
      <c r="CU7">
        <v>0.68710369168072938</v>
      </c>
      <c r="CV7">
        <v>0.93327512885325548</v>
      </c>
      <c r="CW7">
        <v>0.93938320163818523</v>
      </c>
      <c r="CX7">
        <v>0.95496668580378807</v>
      </c>
    </row>
    <row r="8" spans="1:102" x14ac:dyDescent="0.25">
      <c r="A8" t="s">
        <v>22</v>
      </c>
      <c r="B8">
        <v>0.936324477427668</v>
      </c>
      <c r="C8">
        <v>0.97675165223677163</v>
      </c>
      <c r="D8">
        <v>0.67296044424205637</v>
      </c>
      <c r="E8">
        <v>0.69228888618493789</v>
      </c>
      <c r="F8">
        <v>0.87210455998592007</v>
      </c>
      <c r="G8">
        <v>0.76344121909840046</v>
      </c>
      <c r="H8">
        <v>0.75030766861671183</v>
      </c>
      <c r="I8">
        <v>0.96457716932944704</v>
      </c>
      <c r="J8">
        <v>0.78989212405101772</v>
      </c>
      <c r="K8">
        <v>0.79838930913790818</v>
      </c>
      <c r="L8">
        <v>0.97699180674922259</v>
      </c>
      <c r="M8">
        <v>0.85865947673320109</v>
      </c>
      <c r="N8">
        <v>0.72297101355527349</v>
      </c>
      <c r="O8">
        <v>0.82982122141309345</v>
      </c>
      <c r="P8">
        <v>0.97461148285723376</v>
      </c>
      <c r="Q8">
        <v>0.61867409084634506</v>
      </c>
      <c r="R8">
        <v>0.84267871148825368</v>
      </c>
      <c r="S8">
        <v>0.79482249820584561</v>
      </c>
      <c r="T8">
        <v>0.98027111179823667</v>
      </c>
      <c r="U8">
        <v>0.68610951980808443</v>
      </c>
      <c r="V8">
        <v>0.78475467609991123</v>
      </c>
      <c r="W8">
        <v>0.64013038690213819</v>
      </c>
      <c r="X8">
        <v>0.91850746960143237</v>
      </c>
      <c r="AA8">
        <v>0.91825498630227043</v>
      </c>
      <c r="AB8">
        <v>0.96598164811348897</v>
      </c>
      <c r="AC8">
        <v>0.76166334304092354</v>
      </c>
      <c r="AD8">
        <v>0.93667983225324436</v>
      </c>
      <c r="AE8">
        <v>0.75068599740640229</v>
      </c>
      <c r="AF8">
        <v>0.73224840354231968</v>
      </c>
      <c r="AG8">
        <v>0.82950981612680486</v>
      </c>
      <c r="AH8">
        <v>0.86930821256633062</v>
      </c>
      <c r="AI8">
        <v>0.96684226828246067</v>
      </c>
      <c r="AJ8">
        <v>0.71889301362245217</v>
      </c>
      <c r="AK8">
        <v>0.97284450062879191</v>
      </c>
      <c r="AL8">
        <v>0.77475600815374246</v>
      </c>
      <c r="AM8">
        <v>0.82171421072628859</v>
      </c>
      <c r="AN8">
        <v>0.97908108262704963</v>
      </c>
      <c r="AO8">
        <v>0.9080583112367655</v>
      </c>
      <c r="AP8">
        <v>0.76279667453087374</v>
      </c>
      <c r="AQ8">
        <v>0.97995948280044454</v>
      </c>
      <c r="AR8">
        <v>0.95973433530176622</v>
      </c>
      <c r="AS8">
        <v>0.7054364274044721</v>
      </c>
      <c r="AT8">
        <v>0.97343412754119552</v>
      </c>
      <c r="AU8">
        <v>0.90119562756575067</v>
      </c>
      <c r="AV8">
        <v>0.80502371592448319</v>
      </c>
      <c r="AW8">
        <v>0.96912578819351969</v>
      </c>
      <c r="AX8">
        <v>0.97456136080000799</v>
      </c>
      <c r="AY8">
        <v>0.69307549037398142</v>
      </c>
      <c r="BA8">
        <v>0.63446549593078339</v>
      </c>
      <c r="BB8">
        <v>0.96656723109909326</v>
      </c>
      <c r="BC8">
        <v>0.87777924493702486</v>
      </c>
      <c r="BD8">
        <v>0.97085403901508371</v>
      </c>
      <c r="BE8">
        <v>0.89727746987033563</v>
      </c>
      <c r="BF8">
        <v>0.94716934846348799</v>
      </c>
      <c r="BG8">
        <v>0.91880845660184751</v>
      </c>
      <c r="BH8">
        <v>0.78575473308380495</v>
      </c>
      <c r="BI8">
        <v>0.9273242531674285</v>
      </c>
      <c r="BJ8">
        <v>0.97210447183399473</v>
      </c>
      <c r="BK8">
        <v>0.94786915017026274</v>
      </c>
      <c r="BL8">
        <v>0.95821409203516972</v>
      </c>
      <c r="BM8">
        <v>0.95777040265678459</v>
      </c>
      <c r="BN8">
        <v>0.76005291167242373</v>
      </c>
      <c r="BO8">
        <v>0.86516612707095408</v>
      </c>
      <c r="BP8">
        <v>0.95850671080555272</v>
      </c>
      <c r="BQ8">
        <v>0.95537195525846619</v>
      </c>
      <c r="BR8">
        <v>0.97412234620976723</v>
      </c>
      <c r="BS8">
        <v>0.87976855836349332</v>
      </c>
      <c r="BT8">
        <v>0.8913921773397403</v>
      </c>
      <c r="BU8">
        <v>0.95501627502275233</v>
      </c>
      <c r="BV8">
        <v>0.70295075518223682</v>
      </c>
      <c r="BW8">
        <v>0.67148126542600306</v>
      </c>
      <c r="BZ8">
        <v>0.83565468356447803</v>
      </c>
      <c r="CA8">
        <v>0.94766685382578331</v>
      </c>
      <c r="CB8">
        <v>0.919587070359562</v>
      </c>
      <c r="CC8">
        <v>0.79355653474041865</v>
      </c>
      <c r="CD8">
        <v>0.83833414437468212</v>
      </c>
      <c r="CE8">
        <v>0.92398494614426707</v>
      </c>
      <c r="CF8">
        <v>0.78139898677400588</v>
      </c>
      <c r="CG8">
        <v>0.91703758217073061</v>
      </c>
      <c r="CH8">
        <v>0.80696492654052177</v>
      </c>
      <c r="CI8">
        <v>0.8951719991748287</v>
      </c>
      <c r="CJ8">
        <v>0.94131941372295302</v>
      </c>
      <c r="CK8">
        <v>0.89435686310868945</v>
      </c>
      <c r="CL8">
        <v>0.70265644850748599</v>
      </c>
      <c r="CM8">
        <v>0.89312912028556457</v>
      </c>
      <c r="CN8">
        <v>0.9107033842694453</v>
      </c>
      <c r="CO8">
        <v>0.97287073748559671</v>
      </c>
      <c r="CP8">
        <v>0.86812736862110507</v>
      </c>
      <c r="CQ8">
        <v>0.9340401416315498</v>
      </c>
      <c r="CR8">
        <v>0.7586336992469811</v>
      </c>
      <c r="CS8">
        <v>0.63090517377387856</v>
      </c>
      <c r="CU8">
        <v>0.82612340375878968</v>
      </c>
      <c r="CV8">
        <v>0.93152490453544057</v>
      </c>
      <c r="CW8">
        <v>0.96820540454454629</v>
      </c>
      <c r="CX8">
        <v>0.79377036198216189</v>
      </c>
    </row>
    <row r="9" spans="1:102" x14ac:dyDescent="0.25">
      <c r="A9" t="s">
        <v>23</v>
      </c>
      <c r="B9">
        <v>0.97837942222461549</v>
      </c>
      <c r="C9">
        <v>0.97459826430326901</v>
      </c>
      <c r="D9">
        <v>0.65378123082632533</v>
      </c>
      <c r="E9">
        <v>0.73356916699833774</v>
      </c>
      <c r="F9">
        <v>0.93231583405141838</v>
      </c>
      <c r="G9">
        <v>0.57546512041641251</v>
      </c>
      <c r="H9">
        <v>0.90988807726541421</v>
      </c>
      <c r="I9">
        <v>0.96488840624833638</v>
      </c>
      <c r="J9">
        <v>0.93422581369880975</v>
      </c>
      <c r="K9">
        <v>0.95480567294377283</v>
      </c>
      <c r="L9">
        <v>0.95966051528979224</v>
      </c>
      <c r="M9">
        <v>0.97443964316052711</v>
      </c>
      <c r="N9">
        <v>0.86371461209172196</v>
      </c>
      <c r="O9">
        <v>0.94792461223010904</v>
      </c>
      <c r="P9">
        <v>0.96889554733417316</v>
      </c>
      <c r="Q9">
        <v>0.97068065418041105</v>
      </c>
      <c r="R9">
        <v>0.95034010350405584</v>
      </c>
      <c r="S9">
        <v>0.93904456060815056</v>
      </c>
      <c r="T9">
        <v>0.90521638594852027</v>
      </c>
      <c r="U9">
        <v>0.92306929024845452</v>
      </c>
      <c r="V9">
        <v>0.8832383990977476</v>
      </c>
      <c r="W9">
        <v>0.96719560158616036</v>
      </c>
      <c r="X9">
        <v>0.97587949788020922</v>
      </c>
      <c r="AA9">
        <v>0.78888423258647522</v>
      </c>
      <c r="AB9">
        <v>0.75305721728507202</v>
      </c>
      <c r="AC9">
        <v>0.52741077653445101</v>
      </c>
      <c r="AD9">
        <v>0.66302476407134536</v>
      </c>
      <c r="AE9">
        <v>0.50510608648697763</v>
      </c>
      <c r="AF9">
        <v>0.64959808533154284</v>
      </c>
      <c r="AG9">
        <v>0.69321316663801402</v>
      </c>
      <c r="AH9">
        <v>0.67745394769453204</v>
      </c>
      <c r="AI9">
        <v>0.55654430251243714</v>
      </c>
      <c r="AJ9">
        <v>0.96863857679552912</v>
      </c>
      <c r="AK9">
        <v>0.9738494048965598</v>
      </c>
      <c r="AL9">
        <v>0.959178225860016</v>
      </c>
      <c r="AM9">
        <v>0.94916501484976978</v>
      </c>
      <c r="AN9">
        <v>0.90977699856190419</v>
      </c>
      <c r="AO9">
        <v>0.55868048163446071</v>
      </c>
      <c r="AP9">
        <v>0.95047273411981648</v>
      </c>
      <c r="AQ9">
        <v>0.7223130920608053</v>
      </c>
      <c r="AR9">
        <v>0.87277012229174633</v>
      </c>
      <c r="AS9">
        <v>0.93175696082664639</v>
      </c>
      <c r="AT9">
        <v>0.97086113047422395</v>
      </c>
      <c r="AU9">
        <v>0.54720934820064793</v>
      </c>
      <c r="AV9">
        <v>0.6037151818618185</v>
      </c>
      <c r="AW9">
        <v>0.41419046907183449</v>
      </c>
      <c r="AX9">
        <v>0.94992904009318913</v>
      </c>
      <c r="BA9">
        <v>0.90008095814640643</v>
      </c>
      <c r="BB9">
        <v>0.89153886258692117</v>
      </c>
      <c r="BC9">
        <v>0.75902680385518451</v>
      </c>
      <c r="BD9">
        <v>0.68845780504639187</v>
      </c>
      <c r="BE9">
        <v>0.81852256038691407</v>
      </c>
      <c r="BF9">
        <v>0.56788737249138765</v>
      </c>
      <c r="BG9">
        <v>0.67316606375453569</v>
      </c>
      <c r="BH9">
        <v>0.94457540815408159</v>
      </c>
      <c r="BI9">
        <v>0.96758640756620529</v>
      </c>
      <c r="BJ9">
        <v>0.91916665580228496</v>
      </c>
      <c r="BK9">
        <v>0.94986095101826085</v>
      </c>
      <c r="BL9">
        <v>0.95047216625445796</v>
      </c>
      <c r="BM9">
        <v>0.9522737608685059</v>
      </c>
      <c r="BN9">
        <v>0.97243809707961315</v>
      </c>
      <c r="BO9">
        <v>0.94962788813870647</v>
      </c>
      <c r="BP9">
        <v>0.83250019550705512</v>
      </c>
      <c r="BQ9">
        <v>0.74573871542082892</v>
      </c>
      <c r="BR9">
        <v>0.75020211658380109</v>
      </c>
      <c r="BS9">
        <v>0.91552139701674995</v>
      </c>
      <c r="BT9">
        <v>0.96037513571636235</v>
      </c>
      <c r="BU9">
        <v>0.84541912507580053</v>
      </c>
      <c r="BV9">
        <v>0.35470474359393289</v>
      </c>
      <c r="BW9">
        <v>0.39450715999814678</v>
      </c>
      <c r="BZ9">
        <v>0.92271881587675242</v>
      </c>
      <c r="CA9">
        <v>0.8225834265299059</v>
      </c>
      <c r="CB9">
        <v>0.9674752061192381</v>
      </c>
      <c r="CC9">
        <v>0.7495138499195082</v>
      </c>
      <c r="CD9">
        <v>0.88905942217230216</v>
      </c>
      <c r="CE9">
        <v>0.93086237418466478</v>
      </c>
      <c r="CF9">
        <v>0.65743962922340549</v>
      </c>
      <c r="CG9">
        <v>0.82101411658024204</v>
      </c>
      <c r="CH9">
        <v>0.58751469435388692</v>
      </c>
      <c r="CI9">
        <v>0.85037809677118181</v>
      </c>
      <c r="CJ9">
        <v>0.61413612544910878</v>
      </c>
      <c r="CK9">
        <v>0.45261257513335429</v>
      </c>
      <c r="CL9">
        <v>0.65825607399095531</v>
      </c>
      <c r="CM9">
        <v>0.92416017957956875</v>
      </c>
      <c r="CN9">
        <v>0.5825602090018257</v>
      </c>
      <c r="CO9">
        <v>0.61671871484404139</v>
      </c>
      <c r="CP9">
        <v>0.59114915829085346</v>
      </c>
      <c r="CQ9">
        <v>0.58047273642696107</v>
      </c>
      <c r="CR9">
        <v>0.7254810313813328</v>
      </c>
      <c r="CS9">
        <v>0.5248258269319187</v>
      </c>
      <c r="CU9">
        <v>0.6063740199912161</v>
      </c>
      <c r="CV9">
        <v>0.86097317631571568</v>
      </c>
      <c r="CW9">
        <v>0.96063138580872853</v>
      </c>
      <c r="CX9">
        <v>0.77403609125741879</v>
      </c>
    </row>
    <row r="10" spans="1:102" x14ac:dyDescent="0.25">
      <c r="A10" t="s">
        <v>24</v>
      </c>
      <c r="B10">
        <v>0.98170251451206336</v>
      </c>
      <c r="C10">
        <v>0.97968414413947003</v>
      </c>
      <c r="D10">
        <v>0.68805369557206597</v>
      </c>
      <c r="E10">
        <v>0.80075273853158768</v>
      </c>
      <c r="F10">
        <v>0.85045447152095344</v>
      </c>
      <c r="G10">
        <v>0.59530507952706413</v>
      </c>
      <c r="H10">
        <v>0.83429907055832653</v>
      </c>
      <c r="I10">
        <v>0.80626910908983696</v>
      </c>
      <c r="J10">
        <v>0.83438309135709909</v>
      </c>
      <c r="K10">
        <v>0.9083307408958764</v>
      </c>
      <c r="L10">
        <v>0.78228319280828362</v>
      </c>
      <c r="M10">
        <v>0.78339731688800718</v>
      </c>
      <c r="N10">
        <v>0.85927568974419199</v>
      </c>
      <c r="O10">
        <v>0.78287446361101987</v>
      </c>
      <c r="P10">
        <v>0.76282850284297332</v>
      </c>
      <c r="Q10">
        <v>0.82404877247388908</v>
      </c>
      <c r="R10">
        <v>0.91161950499826805</v>
      </c>
      <c r="S10">
        <v>0.73986466233548376</v>
      </c>
      <c r="T10">
        <v>0.87624136813895503</v>
      </c>
      <c r="U10">
        <v>0.85257179592691246</v>
      </c>
      <c r="V10">
        <v>0.58371491654856056</v>
      </c>
      <c r="W10">
        <v>0.81898943497390653</v>
      </c>
      <c r="X10">
        <v>0.77935573339042152</v>
      </c>
      <c r="AA10">
        <v>0.9461588064612978</v>
      </c>
      <c r="AB10">
        <v>0.97448016779185753</v>
      </c>
      <c r="AC10">
        <v>0.91869857949599065</v>
      </c>
      <c r="AD10">
        <v>0.92324819824069004</v>
      </c>
      <c r="AE10">
        <v>0.79525489720708209</v>
      </c>
      <c r="AF10">
        <v>0.70851541784780625</v>
      </c>
      <c r="AG10">
        <v>0.82068384223410662</v>
      </c>
      <c r="AH10">
        <v>0.90417159372158784</v>
      </c>
      <c r="AI10">
        <v>0.91843742722470889</v>
      </c>
      <c r="AJ10">
        <v>0.9215344053585377</v>
      </c>
      <c r="AK10">
        <v>0.90861120373069226</v>
      </c>
      <c r="AL10">
        <v>0.95838939195852135</v>
      </c>
      <c r="AM10">
        <v>0.87907126759774579</v>
      </c>
      <c r="AN10">
        <v>0.83760468552569034</v>
      </c>
      <c r="AO10">
        <v>0.73646791211382856</v>
      </c>
      <c r="AP10">
        <v>0.86443401780070395</v>
      </c>
      <c r="AQ10">
        <v>0.86073167171953913</v>
      </c>
      <c r="AR10">
        <v>0.74271125109083924</v>
      </c>
      <c r="AS10">
        <v>0.81841348265817226</v>
      </c>
      <c r="AT10">
        <v>0.81856207493759503</v>
      </c>
      <c r="AU10">
        <v>0.86152805583202707</v>
      </c>
      <c r="AV10">
        <v>0.71810222674997681</v>
      </c>
      <c r="AW10">
        <v>0.53773620857602</v>
      </c>
      <c r="AX10">
        <v>0.64520771198601545</v>
      </c>
      <c r="AY10">
        <v>0.86124686714726961</v>
      </c>
      <c r="BA10">
        <v>0.97200856171526206</v>
      </c>
      <c r="BB10">
        <v>0.8236754285414174</v>
      </c>
      <c r="BC10">
        <v>0.54625760565194847</v>
      </c>
      <c r="BD10">
        <v>0.29687180448853367</v>
      </c>
      <c r="BE10">
        <v>0.86334411165377312</v>
      </c>
      <c r="BF10">
        <v>0.83152695713705704</v>
      </c>
      <c r="BG10">
        <v>0.57330161067087071</v>
      </c>
      <c r="BH10">
        <v>0.76926245960740736</v>
      </c>
      <c r="BI10">
        <v>0.88024761488077319</v>
      </c>
      <c r="BJ10">
        <v>0.90609277676029321</v>
      </c>
      <c r="BK10">
        <v>0.88434523968063306</v>
      </c>
      <c r="BL10">
        <v>0.77078982364962045</v>
      </c>
      <c r="BM10">
        <v>0.79657392944523486</v>
      </c>
      <c r="BN10">
        <v>0.84411173192273392</v>
      </c>
      <c r="BO10">
        <v>0.95974890954747316</v>
      </c>
      <c r="BP10">
        <v>0.74410889136821912</v>
      </c>
      <c r="BQ10">
        <v>0.97147678702855977</v>
      </c>
      <c r="BR10">
        <v>0.7822654605455559</v>
      </c>
      <c r="BS10">
        <v>0.79930052838600996</v>
      </c>
      <c r="BT10">
        <v>0.7703694433979279</v>
      </c>
      <c r="BU10">
        <v>0.95047714619695112</v>
      </c>
      <c r="BV10">
        <v>0.93426499627297332</v>
      </c>
      <c r="BW10">
        <v>0.8945512104253569</v>
      </c>
      <c r="BZ10">
        <v>0.84324928926762799</v>
      </c>
      <c r="CA10">
        <v>0.65695125336117954</v>
      </c>
      <c r="CB10">
        <v>0.82160855534235344</v>
      </c>
      <c r="CC10">
        <v>0.85581000766181081</v>
      </c>
      <c r="CD10">
        <v>0.87862658276939298</v>
      </c>
      <c r="CE10">
        <v>0.8203629274720069</v>
      </c>
      <c r="CF10">
        <v>0.82501315032524403</v>
      </c>
      <c r="CG10">
        <v>0.92049861848658476</v>
      </c>
      <c r="CH10">
        <v>0.81586734429622343</v>
      </c>
      <c r="CI10">
        <v>0.81925436028849441</v>
      </c>
      <c r="CJ10">
        <v>0.88502787304715091</v>
      </c>
      <c r="CK10">
        <v>0.82274499831910231</v>
      </c>
      <c r="CL10">
        <v>0.90958468308225304</v>
      </c>
      <c r="CM10">
        <v>0.84424925527036698</v>
      </c>
      <c r="CN10">
        <v>0.86978475280210787</v>
      </c>
      <c r="CO10">
        <v>0.84345898666973873</v>
      </c>
      <c r="CP10">
        <v>0.96707396521344569</v>
      </c>
      <c r="CQ10">
        <v>0.70698686147016898</v>
      </c>
      <c r="CR10">
        <v>0.90698371318223592</v>
      </c>
      <c r="CS10">
        <v>0.90069810368825198</v>
      </c>
      <c r="CU10">
        <v>0.89718253871834852</v>
      </c>
      <c r="CV10">
        <v>0.80937316078674071</v>
      </c>
      <c r="CW10">
        <v>0.77868554596596795</v>
      </c>
      <c r="CX10">
        <v>0.89115129000465176</v>
      </c>
    </row>
    <row r="11" spans="1:102" x14ac:dyDescent="0.25">
      <c r="A11" t="s">
        <v>25</v>
      </c>
      <c r="B11">
        <v>0.95043105256244997</v>
      </c>
      <c r="C11">
        <v>0.94067109961644435</v>
      </c>
      <c r="D11">
        <v>0.60131243272778723</v>
      </c>
      <c r="E11">
        <v>0.71865089497717849</v>
      </c>
      <c r="F11">
        <v>0.8606805747468329</v>
      </c>
      <c r="G11">
        <v>0.60726846546210811</v>
      </c>
      <c r="H11">
        <v>0.83889419064254667</v>
      </c>
      <c r="I11">
        <v>0.69604983757247052</v>
      </c>
      <c r="J11">
        <v>0.94649455692121831</v>
      </c>
      <c r="K11">
        <v>0.77137918906452008</v>
      </c>
      <c r="L11">
        <v>0.92220822330898466</v>
      </c>
      <c r="M11">
        <v>0.89810711847842661</v>
      </c>
      <c r="N11">
        <v>0.78979909028121964</v>
      </c>
      <c r="O11">
        <v>0.9178014298306727</v>
      </c>
      <c r="P11">
        <v>0.91825936636904848</v>
      </c>
      <c r="Q11">
        <v>0.52132914699219346</v>
      </c>
      <c r="R11">
        <v>0.93107251538149116</v>
      </c>
      <c r="S11">
        <v>0.81589859355610983</v>
      </c>
      <c r="T11">
        <v>0.92560644225139987</v>
      </c>
      <c r="U11">
        <v>0.77800629018729739</v>
      </c>
      <c r="V11">
        <v>0.96350527129562125</v>
      </c>
      <c r="W11">
        <v>0.58263733326428957</v>
      </c>
      <c r="X11">
        <v>0.86309820510094193</v>
      </c>
      <c r="AA11">
        <v>0.6215702764478479</v>
      </c>
      <c r="AB11">
        <v>0.85108359001695411</v>
      </c>
      <c r="AC11">
        <v>0.81072772391160786</v>
      </c>
      <c r="AD11">
        <v>0.78656119385510415</v>
      </c>
      <c r="AE11">
        <v>0.78668405792397389</v>
      </c>
      <c r="AF11">
        <v>0.68896414783472149</v>
      </c>
      <c r="AG11">
        <v>0.62203277802555135</v>
      </c>
      <c r="AH11">
        <v>0.59558491417424964</v>
      </c>
      <c r="AI11">
        <v>0.72530990519206373</v>
      </c>
      <c r="AJ11">
        <v>0.97174490147273407</v>
      </c>
      <c r="AK11">
        <v>0.91507104600420719</v>
      </c>
      <c r="AL11">
        <v>0.97282872533220111</v>
      </c>
      <c r="AM11">
        <v>0.94546264070816832</v>
      </c>
      <c r="AN11">
        <v>0.60808039722828411</v>
      </c>
      <c r="AO11">
        <v>0.89649059524330066</v>
      </c>
      <c r="AP11">
        <v>0.86122162760592957</v>
      </c>
      <c r="AQ11">
        <v>0.87953419014769341</v>
      </c>
      <c r="AR11">
        <v>0.93052473227182209</v>
      </c>
      <c r="AS11">
        <v>0.69291033598811658</v>
      </c>
      <c r="AT11">
        <v>0.87794783985687397</v>
      </c>
      <c r="AU11">
        <v>0.83032008580100813</v>
      </c>
      <c r="AV11">
        <v>0.80223317360612967</v>
      </c>
      <c r="AW11">
        <v>0.92574078502845403</v>
      </c>
      <c r="AX11">
        <v>0.96918012680377219</v>
      </c>
      <c r="AY11">
        <v>0.56027640416077362</v>
      </c>
      <c r="BA11">
        <v>0.83790216591095346</v>
      </c>
      <c r="BB11">
        <v>0.81708080147997342</v>
      </c>
      <c r="BC11">
        <v>0.67164402213391938</v>
      </c>
      <c r="BD11">
        <v>0.52083901800164345</v>
      </c>
      <c r="BE11">
        <v>0.94705800892897007</v>
      </c>
      <c r="BF11">
        <v>0.75665388958104329</v>
      </c>
      <c r="BG11">
        <v>0.9414119679115267</v>
      </c>
      <c r="BH11">
        <v>0.66711134606966338</v>
      </c>
      <c r="BI11">
        <v>0.92224668195127979</v>
      </c>
      <c r="BJ11">
        <v>0.49252122037728141</v>
      </c>
      <c r="BK11">
        <v>0.8789481858471152</v>
      </c>
      <c r="BL11">
        <v>0.8990131559579515</v>
      </c>
      <c r="BM11">
        <v>0.9051779204171907</v>
      </c>
      <c r="BN11">
        <v>0.84304749559552628</v>
      </c>
      <c r="BO11">
        <v>0.89643343280942334</v>
      </c>
      <c r="BP11">
        <v>0.92336593926850863</v>
      </c>
      <c r="BQ11">
        <v>0.88177064961760909</v>
      </c>
      <c r="BR11">
        <v>0.86336183295280478</v>
      </c>
      <c r="BS11">
        <v>0.93177064145605126</v>
      </c>
      <c r="BT11">
        <v>0.91093915196217645</v>
      </c>
      <c r="BU11">
        <v>0.81341648036471204</v>
      </c>
      <c r="BV11">
        <v>0.82673977476789218</v>
      </c>
      <c r="BW11">
        <v>0.90832215190030319</v>
      </c>
      <c r="BZ11">
        <v>0.88701761931591039</v>
      </c>
      <c r="CA11">
        <v>0.84399301750413669</v>
      </c>
      <c r="CB11">
        <v>0.86176022740545699</v>
      </c>
      <c r="CC11">
        <v>0.77279489768684206</v>
      </c>
      <c r="CD11">
        <v>0.87046900985627018</v>
      </c>
      <c r="CE11">
        <v>0.86562554224322807</v>
      </c>
      <c r="CF11">
        <v>0.80717628841858124</v>
      </c>
      <c r="CG11">
        <v>0.91111312258910415</v>
      </c>
      <c r="CH11">
        <v>0.90629313217279783</v>
      </c>
      <c r="CI11">
        <v>0.8362674269846746</v>
      </c>
      <c r="CJ11">
        <v>0.69564221520048919</v>
      </c>
      <c r="CK11">
        <v>0.66887473260922559</v>
      </c>
      <c r="CL11">
        <v>0.77919273798426425</v>
      </c>
      <c r="CM11">
        <v>0.80700003604382087</v>
      </c>
      <c r="CN11">
        <v>0.7251017323458574</v>
      </c>
      <c r="CO11">
        <v>0.83998274700224473</v>
      </c>
      <c r="CP11">
        <v>0.77900372984733623</v>
      </c>
      <c r="CQ11">
        <v>0.89178021143732611</v>
      </c>
      <c r="CR11">
        <v>0.79646246012486355</v>
      </c>
      <c r="CS11">
        <v>0.85694313338430061</v>
      </c>
      <c r="CU11">
        <v>0.46760054671513701</v>
      </c>
      <c r="CV11">
        <v>0.78963760439264885</v>
      </c>
    </row>
    <row r="12" spans="1:102" x14ac:dyDescent="0.25">
      <c r="A12" t="s">
        <v>26</v>
      </c>
      <c r="C12">
        <v>0.94676529098181128</v>
      </c>
      <c r="D12">
        <v>0.48596831070951191</v>
      </c>
      <c r="E12">
        <v>0.50176907459803644</v>
      </c>
      <c r="F12">
        <v>0.61752642741120878</v>
      </c>
      <c r="G12">
        <v>0.52443524468435621</v>
      </c>
      <c r="H12">
        <v>0.50964167133768101</v>
      </c>
      <c r="I12">
        <v>0.4274216465252475</v>
      </c>
      <c r="J12">
        <v>0.71286293386808741</v>
      </c>
      <c r="K12">
        <v>0.63977923040119611</v>
      </c>
      <c r="L12">
        <v>0.3851117032333396</v>
      </c>
      <c r="M12">
        <v>0.39740973860383971</v>
      </c>
      <c r="N12">
        <v>0.62730289958366292</v>
      </c>
      <c r="O12">
        <v>0.87193526392421461</v>
      </c>
      <c r="P12">
        <v>0.85048880482656009</v>
      </c>
      <c r="Q12">
        <v>0.95272588113895362</v>
      </c>
      <c r="R12">
        <v>0.9289213029465504</v>
      </c>
      <c r="S12">
        <v>0.58911425557001262</v>
      </c>
      <c r="T12">
        <v>0.69607519609502078</v>
      </c>
      <c r="U12">
        <v>0.65805720194212858</v>
      </c>
      <c r="V12">
        <v>0.82892688907149947</v>
      </c>
      <c r="W12">
        <v>0.69766684306847593</v>
      </c>
      <c r="AA12">
        <v>0.64042098015739357</v>
      </c>
      <c r="AB12">
        <v>0.52509788458303386</v>
      </c>
      <c r="AC12">
        <v>0.24459479860294989</v>
      </c>
      <c r="AD12">
        <v>0.44891081629547053</v>
      </c>
      <c r="AE12">
        <v>0.39558829127012279</v>
      </c>
      <c r="AF12">
        <v>0.60475579087923026</v>
      </c>
      <c r="AG12">
        <v>0.82662170002746527</v>
      </c>
      <c r="AH12">
        <v>0.73602441907486404</v>
      </c>
      <c r="AI12">
        <v>0.9516085934536096</v>
      </c>
      <c r="AJ12">
        <v>0.46182594757211559</v>
      </c>
      <c r="AK12">
        <v>0.45853399543928008</v>
      </c>
      <c r="AL12">
        <v>0.91312678424957383</v>
      </c>
      <c r="AM12">
        <v>0.9492706991834764</v>
      </c>
      <c r="AN12">
        <v>0.81037839824437119</v>
      </c>
      <c r="AO12">
        <v>0.9756417575450862</v>
      </c>
      <c r="AP12">
        <v>0.90532257304356478</v>
      </c>
      <c r="AQ12">
        <v>0.30522389150442181</v>
      </c>
      <c r="AR12">
        <v>0.44888304364841231</v>
      </c>
      <c r="AS12">
        <v>0.61741800081715359</v>
      </c>
      <c r="BB12">
        <v>0.9703330373969925</v>
      </c>
      <c r="BC12">
        <v>0.57923931764436953</v>
      </c>
      <c r="BD12">
        <v>0.54686266676382489</v>
      </c>
      <c r="BE12">
        <v>0.55420421115030472</v>
      </c>
      <c r="BF12">
        <v>0.6434893079925823</v>
      </c>
      <c r="BG12">
        <v>0.89064232068949967</v>
      </c>
      <c r="BH12">
        <v>0.88098413993829805</v>
      </c>
      <c r="BI12">
        <v>0.89747868002331987</v>
      </c>
      <c r="BJ12">
        <v>0.9110231247801498</v>
      </c>
      <c r="BK12">
        <v>0.93429123918473977</v>
      </c>
      <c r="BL12">
        <v>0.7948938346145008</v>
      </c>
      <c r="BM12">
        <v>0.92748805499443387</v>
      </c>
      <c r="BN12">
        <v>0.92388033947653503</v>
      </c>
      <c r="BO12">
        <v>0.95279076693084819</v>
      </c>
      <c r="BP12">
        <v>0.96923436441273769</v>
      </c>
      <c r="BQ12">
        <v>0.96023797392389809</v>
      </c>
      <c r="BR12">
        <v>0.96636209948996987</v>
      </c>
      <c r="BS12">
        <v>0.90762862572621339</v>
      </c>
      <c r="BT12">
        <v>0.69833215863386267</v>
      </c>
      <c r="BU12">
        <v>0.73205187897872803</v>
      </c>
      <c r="BV12">
        <v>0.70758011317038472</v>
      </c>
      <c r="BZ12">
        <v>0.84244365307710189</v>
      </c>
      <c r="CA12">
        <v>0.46746276313046131</v>
      </c>
      <c r="CB12">
        <v>0.5504213663492532</v>
      </c>
      <c r="CC12">
        <v>0.8871850530592611</v>
      </c>
      <c r="CD12">
        <v>0.92622831798280858</v>
      </c>
      <c r="CE12">
        <v>0.94997155150957358</v>
      </c>
      <c r="CF12">
        <v>0.83684457989074346</v>
      </c>
      <c r="CG12">
        <v>0.66705472603252247</v>
      </c>
      <c r="CH12">
        <v>0.60941480482996868</v>
      </c>
      <c r="CI12">
        <v>0.74499598163893743</v>
      </c>
      <c r="CJ12">
        <v>0.57174591836305011</v>
      </c>
      <c r="CK12">
        <v>0.7082115390951319</v>
      </c>
      <c r="CL12">
        <v>0.28157276778915752</v>
      </c>
      <c r="CM12">
        <v>0.76109460725951139</v>
      </c>
      <c r="CN12">
        <v>0.7105536720733977</v>
      </c>
      <c r="CO12">
        <v>0.71524580308856711</v>
      </c>
      <c r="CP12">
        <v>0.66408220879235369</v>
      </c>
      <c r="CQ12">
        <v>0.67419072302521532</v>
      </c>
      <c r="CR12">
        <v>0.74608103698344619</v>
      </c>
      <c r="CV12">
        <v>0.46590399536023142</v>
      </c>
      <c r="CW12">
        <v>0.6182603817814678</v>
      </c>
    </row>
    <row r="13" spans="1:102" x14ac:dyDescent="0.25">
      <c r="A13" t="s">
        <v>27</v>
      </c>
      <c r="BB13">
        <v>0.58895531592710049</v>
      </c>
      <c r="BC13">
        <v>0.55692862185929748</v>
      </c>
      <c r="BD13">
        <v>0.55383432792854992</v>
      </c>
      <c r="BE13">
        <v>0.36450231988344489</v>
      </c>
      <c r="BF13">
        <v>0.58705272682007925</v>
      </c>
      <c r="BG13">
        <v>0.21021973498569879</v>
      </c>
      <c r="BH13">
        <v>0.90609023793232824</v>
      </c>
      <c r="BI13">
        <v>0.37937623033165979</v>
      </c>
      <c r="BJ13">
        <v>0.52706206546516843</v>
      </c>
      <c r="BK13">
        <v>0.24422443208905159</v>
      </c>
      <c r="BL13">
        <v>0.82159555559470343</v>
      </c>
      <c r="BM13">
        <v>0.4628151334730331</v>
      </c>
      <c r="BN13">
        <v>0.63668117550859427</v>
      </c>
      <c r="BO13">
        <v>0.64451425024152065</v>
      </c>
      <c r="BP13">
        <v>0.50924667968193849</v>
      </c>
      <c r="BQ13">
        <v>0.74176952359397574</v>
      </c>
      <c r="BR13">
        <v>0.6595529227472976</v>
      </c>
      <c r="BS13">
        <v>0.41203189700256221</v>
      </c>
      <c r="BT13">
        <v>0.6825918362661032</v>
      </c>
      <c r="BU13">
        <v>0.59036302847700517</v>
      </c>
      <c r="BV13">
        <v>0.74156958309089549</v>
      </c>
      <c r="BZ13">
        <v>0.51161720594083848</v>
      </c>
      <c r="CA13">
        <v>0.74593232546296506</v>
      </c>
      <c r="CB13">
        <v>0.67045469784736078</v>
      </c>
      <c r="CC13">
        <v>0.3692241491346514</v>
      </c>
      <c r="CD13">
        <v>0.31463237505787139</v>
      </c>
      <c r="CE13">
        <v>0.44983563288752199</v>
      </c>
      <c r="CF13">
        <v>0.4782190867336929</v>
      </c>
      <c r="CG13">
        <v>0.64290822720111784</v>
      </c>
      <c r="CH13">
        <v>0.58303515461877686</v>
      </c>
      <c r="CI13">
        <v>0.33006801490062487</v>
      </c>
      <c r="CJ13">
        <v>0.26275020742341731</v>
      </c>
      <c r="CK13">
        <v>0.66807475937295291</v>
      </c>
      <c r="CL13">
        <v>0.44679854805955732</v>
      </c>
      <c r="CM13">
        <v>0.42197057279866451</v>
      </c>
      <c r="CN13">
        <v>0.34607074623463291</v>
      </c>
      <c r="CO13">
        <v>0.83385206885636443</v>
      </c>
      <c r="CP13">
        <v>0.64155127300229453</v>
      </c>
      <c r="CQ13">
        <v>0.74941622362323446</v>
      </c>
      <c r="CR13">
        <v>0.74284249904028798</v>
      </c>
      <c r="CV13">
        <v>0.6251924134566087</v>
      </c>
      <c r="CW13">
        <v>0.43362356858307372</v>
      </c>
    </row>
    <row r="14" spans="1:102" x14ac:dyDescent="0.25">
      <c r="A14" t="s">
        <v>28</v>
      </c>
      <c r="C14">
        <v>0.9761731014763384</v>
      </c>
      <c r="D14">
        <v>0.28588864183543822</v>
      </c>
      <c r="E14">
        <v>0.53746026964801041</v>
      </c>
      <c r="F14">
        <v>0.74392361075076896</v>
      </c>
      <c r="G14">
        <v>0.78186001087694468</v>
      </c>
      <c r="H14">
        <v>0.86925702197968535</v>
      </c>
      <c r="I14">
        <v>0.78349736047356822</v>
      </c>
      <c r="J14">
        <v>0.89472856505208942</v>
      </c>
      <c r="K14">
        <v>0.97448824321352989</v>
      </c>
      <c r="L14">
        <v>0.66210025441233089</v>
      </c>
      <c r="M14">
        <v>0.68514379196526642</v>
      </c>
      <c r="N14">
        <v>0.89793633696385455</v>
      </c>
      <c r="O14">
        <v>0.89333288839396008</v>
      </c>
      <c r="P14">
        <v>0.90660795366594271</v>
      </c>
      <c r="Q14">
        <v>0.73164590933285378</v>
      </c>
      <c r="R14">
        <v>0.70559720326301323</v>
      </c>
      <c r="S14">
        <v>0.93637066775744082</v>
      </c>
      <c r="T14">
        <v>0.95431635367565659</v>
      </c>
      <c r="U14">
        <v>0.91559605996021998</v>
      </c>
      <c r="V14">
        <v>0.75837379048559084</v>
      </c>
      <c r="W14">
        <v>0.70522947444680117</v>
      </c>
      <c r="AA14">
        <v>0.53623955025452574</v>
      </c>
      <c r="AB14">
        <v>0.5888578416400444</v>
      </c>
      <c r="AC14">
        <v>0.77028693590580943</v>
      </c>
      <c r="AD14">
        <v>0.7695507480107151</v>
      </c>
      <c r="AE14">
        <v>0.68612251109941824</v>
      </c>
      <c r="AF14">
        <v>0.60311059034372938</v>
      </c>
      <c r="AG14">
        <v>0.46831348120715288</v>
      </c>
      <c r="AH14">
        <v>0.85931414900392267</v>
      </c>
      <c r="AI14">
        <v>0.73997838338994459</v>
      </c>
      <c r="AJ14">
        <v>0.89484386675656757</v>
      </c>
      <c r="AK14">
        <v>0.8034591058767937</v>
      </c>
      <c r="AL14">
        <v>0.93979610406822733</v>
      </c>
      <c r="AM14">
        <v>0.88234447568249352</v>
      </c>
      <c r="AN14">
        <v>0.90282175696442113</v>
      </c>
      <c r="AO14">
        <v>0.73921623690031346</v>
      </c>
      <c r="AP14">
        <v>0.85167949591831038</v>
      </c>
      <c r="AQ14">
        <v>0.76094110696263406</v>
      </c>
      <c r="AR14">
        <v>0.90058901107666745</v>
      </c>
      <c r="AS14">
        <v>0.94512570240571625</v>
      </c>
      <c r="BB14">
        <v>0.98412288223989663</v>
      </c>
      <c r="BC14">
        <v>0.46265559391683952</v>
      </c>
      <c r="BD14">
        <v>0.23245324780034379</v>
      </c>
      <c r="BE14">
        <v>0.73546888336883931</v>
      </c>
      <c r="BF14">
        <v>0.89284612958890686</v>
      </c>
      <c r="BG14">
        <v>0.70583969073982167</v>
      </c>
      <c r="BH14">
        <v>0.77970187589687145</v>
      </c>
      <c r="BI14">
        <v>0.93300167268414147</v>
      </c>
      <c r="BJ14">
        <v>0.92773492607103358</v>
      </c>
      <c r="BK14">
        <v>0.9360022037002721</v>
      </c>
      <c r="BL14">
        <v>0.93244536904764563</v>
      </c>
      <c r="BM14">
        <v>0.9369671259873994</v>
      </c>
      <c r="BN14">
        <v>0.90540437194507029</v>
      </c>
      <c r="BO14">
        <v>0.91964401955064445</v>
      </c>
      <c r="BP14">
        <v>0.92757873525611223</v>
      </c>
      <c r="BQ14">
        <v>0.88517568186643358</v>
      </c>
      <c r="BR14">
        <v>0.90359723223679445</v>
      </c>
      <c r="BS14">
        <v>0.96561208098274387</v>
      </c>
      <c r="BT14">
        <v>0.74507993891099256</v>
      </c>
      <c r="BU14">
        <v>0.78476265822730829</v>
      </c>
      <c r="BV14">
        <v>0.83753110216597448</v>
      </c>
      <c r="BZ14">
        <v>0.63713042583728663</v>
      </c>
      <c r="CA14">
        <v>0.6734865230955307</v>
      </c>
      <c r="CB14">
        <v>0.81399098419412685</v>
      </c>
      <c r="CC14">
        <v>0.87841152027716751</v>
      </c>
      <c r="CD14">
        <v>0.76112574473262384</v>
      </c>
      <c r="CE14">
        <v>0.75650120210037897</v>
      </c>
      <c r="CF14">
        <v>0.71708020643629378</v>
      </c>
      <c r="CG14">
        <v>0.78125871701490623</v>
      </c>
      <c r="CH14">
        <v>0.7457273862828695</v>
      </c>
      <c r="CI14">
        <v>0.79530621669588675</v>
      </c>
      <c r="CJ14">
        <v>0.42015566475939781</v>
      </c>
      <c r="CK14">
        <v>0.6639243341489256</v>
      </c>
      <c r="CL14">
        <v>0.67113132063550229</v>
      </c>
      <c r="CM14">
        <v>0.75100775243688644</v>
      </c>
      <c r="CN14">
        <v>0.68287175705721626</v>
      </c>
      <c r="CO14">
        <v>0.63488861425336329</v>
      </c>
      <c r="CP14">
        <v>0.583829683379678</v>
      </c>
      <c r="CQ14">
        <v>0.81669537796927538</v>
      </c>
      <c r="CR14">
        <v>0.40218926016212142</v>
      </c>
      <c r="CV14">
        <v>0.32700243386779287</v>
      </c>
      <c r="CW14">
        <v>0.9616870752464608</v>
      </c>
    </row>
    <row r="15" spans="1:102" x14ac:dyDescent="0.25">
      <c r="A15" t="s">
        <v>29</v>
      </c>
      <c r="BB15">
        <v>0.87454467911611822</v>
      </c>
      <c r="BC15">
        <v>0.33453355821933939</v>
      </c>
      <c r="BD15">
        <v>0.26893207396144397</v>
      </c>
      <c r="BE15">
        <v>0.79464869511933156</v>
      </c>
      <c r="BF15">
        <v>0.78812143624799924</v>
      </c>
      <c r="BG15">
        <v>0.25745411791953621</v>
      </c>
      <c r="BH15">
        <v>0.68685963845497799</v>
      </c>
      <c r="BI15">
        <v>0.78559858475110633</v>
      </c>
      <c r="BJ15">
        <v>0.88982230722932809</v>
      </c>
      <c r="BK15">
        <v>0.79199733944525641</v>
      </c>
      <c r="BL15">
        <v>0.78499884079742355</v>
      </c>
      <c r="BM15">
        <v>0.79799937847879976</v>
      </c>
      <c r="BN15">
        <v>0.8751938217652232</v>
      </c>
      <c r="BO15">
        <v>0.85923719528982134</v>
      </c>
      <c r="BP15">
        <v>0.71674142119498441</v>
      </c>
      <c r="BQ15">
        <v>0.4879350465075597</v>
      </c>
      <c r="BR15">
        <v>0.83220243930060989</v>
      </c>
      <c r="BS15">
        <v>0.3379179667367388</v>
      </c>
      <c r="BT15">
        <v>0.80817990637989379</v>
      </c>
      <c r="BU15">
        <v>0.51251927991216673</v>
      </c>
      <c r="BV15">
        <v>0.44366030968174069</v>
      </c>
      <c r="BZ15">
        <v>0.25367779119487871</v>
      </c>
      <c r="CA15">
        <v>0.88927781547055407</v>
      </c>
      <c r="CB15">
        <v>0.76274037888909019</v>
      </c>
      <c r="CC15">
        <v>0.68474949404252794</v>
      </c>
      <c r="CD15">
        <v>0.37784360850166521</v>
      </c>
      <c r="CE15">
        <v>0.44482401185657761</v>
      </c>
      <c r="CF15">
        <v>0.25423227370878781</v>
      </c>
      <c r="CG15">
        <v>0.80693511692193687</v>
      </c>
      <c r="CH15">
        <v>0.8341218408428035</v>
      </c>
      <c r="CI15">
        <v>0.76244634087240049</v>
      </c>
      <c r="CJ15">
        <v>0.65119934021420334</v>
      </c>
      <c r="CK15">
        <v>0.95275926127869226</v>
      </c>
      <c r="CL15">
        <v>0.89041004381597588</v>
      </c>
      <c r="CM15">
        <v>0.94164986811097207</v>
      </c>
      <c r="CN15">
        <v>0.44860676908784891</v>
      </c>
      <c r="CO15">
        <v>0.67974130745271988</v>
      </c>
      <c r="CP15">
        <v>0.75432345046013372</v>
      </c>
      <c r="CQ15">
        <v>0.40992245704117469</v>
      </c>
      <c r="CR15">
        <v>0.2885579412242435</v>
      </c>
      <c r="CV15">
        <v>0.76980567255080501</v>
      </c>
      <c r="CW15">
        <v>0.88954301196990537</v>
      </c>
    </row>
    <row r="16" spans="1:102" x14ac:dyDescent="0.25">
      <c r="A16" t="s">
        <v>30</v>
      </c>
      <c r="C16">
        <v>0.96359219161356424</v>
      </c>
      <c r="D16">
        <v>0.65269302046959254</v>
      </c>
      <c r="E16">
        <v>0.66013739900471302</v>
      </c>
      <c r="F16">
        <v>0.61788436596339147</v>
      </c>
      <c r="G16">
        <v>0.81912942439553227</v>
      </c>
      <c r="H16">
        <v>0.81663259416741141</v>
      </c>
      <c r="I16">
        <v>0.95897374358779897</v>
      </c>
      <c r="J16">
        <v>0.94715435823901339</v>
      </c>
      <c r="K16">
        <v>0.9130501173576252</v>
      </c>
      <c r="L16">
        <v>0.89324576647732656</v>
      </c>
      <c r="M16">
        <v>0.87365855345760746</v>
      </c>
      <c r="N16">
        <v>0.93303467121172334</v>
      </c>
      <c r="O16">
        <v>0.91734313467048167</v>
      </c>
      <c r="P16">
        <v>0.94286800349840116</v>
      </c>
      <c r="Q16">
        <v>0.92234766255812595</v>
      </c>
      <c r="R16">
        <v>0.94200785529658959</v>
      </c>
      <c r="S16">
        <v>0.53854471719381536</v>
      </c>
      <c r="T16">
        <v>0.57477429631310217</v>
      </c>
      <c r="U16">
        <v>0.73571198315824771</v>
      </c>
      <c r="V16">
        <v>0.34669320240019191</v>
      </c>
      <c r="W16">
        <v>0.54965220065140052</v>
      </c>
      <c r="AA16">
        <v>0.74462403910131791</v>
      </c>
      <c r="AB16">
        <v>0.45282360635643881</v>
      </c>
      <c r="AC16">
        <v>0.63245074113623656</v>
      </c>
      <c r="AD16">
        <v>0.43099241872776328</v>
      </c>
      <c r="AE16">
        <v>0.87570526482038502</v>
      </c>
      <c r="AF16">
        <v>0.41487861325332059</v>
      </c>
      <c r="AG16">
        <v>0.47385491815747782</v>
      </c>
      <c r="AH16">
        <v>0.90269003086051047</v>
      </c>
      <c r="AI16">
        <v>0.91644946335569577</v>
      </c>
      <c r="AJ16">
        <v>0.62954571162110251</v>
      </c>
      <c r="AK16">
        <v>0.55195368188747962</v>
      </c>
      <c r="AL16">
        <v>0.83466301910904062</v>
      </c>
      <c r="AM16">
        <v>3.4441678375276411E-2</v>
      </c>
      <c r="AN16">
        <v>0.34850240064374288</v>
      </c>
      <c r="AO16">
        <v>0.90374942697108585</v>
      </c>
      <c r="AP16">
        <v>0.75224505632975258</v>
      </c>
      <c r="AQ16">
        <v>0.70574596284684155</v>
      </c>
      <c r="AR16">
        <v>0.73537247397256489</v>
      </c>
      <c r="AS16">
        <v>0.77927067410331841</v>
      </c>
    </row>
    <row r="17" spans="1:101" x14ac:dyDescent="0.25">
      <c r="A17" t="s">
        <v>31</v>
      </c>
      <c r="C17">
        <v>0.59361716400612796</v>
      </c>
      <c r="D17">
        <v>0.220691777218814</v>
      </c>
      <c r="E17">
        <v>5.4331162999574273E-2</v>
      </c>
      <c r="F17">
        <v>0.51829062503244361</v>
      </c>
      <c r="G17">
        <v>0.66397625739587729</v>
      </c>
      <c r="H17">
        <v>0.9668044301059161</v>
      </c>
      <c r="I17">
        <v>0.89810159808510626</v>
      </c>
      <c r="J17">
        <v>0.24855278890267821</v>
      </c>
      <c r="K17">
        <v>0.25693604818927102</v>
      </c>
      <c r="L17">
        <v>0.62965850826135172</v>
      </c>
      <c r="M17">
        <v>0.85007952075845372</v>
      </c>
      <c r="N17">
        <v>0.7646069859417729</v>
      </c>
      <c r="O17">
        <v>0.89344329216342599</v>
      </c>
      <c r="P17">
        <v>0.57000723607132642</v>
      </c>
      <c r="Q17">
        <v>0.57248910826291355</v>
      </c>
      <c r="R17">
        <v>0.54923603810750865</v>
      </c>
      <c r="S17">
        <v>0.27547314184279559</v>
      </c>
      <c r="T17">
        <v>0.1799747542702537</v>
      </c>
      <c r="U17">
        <v>7.9325184324725739E-2</v>
      </c>
      <c r="V17">
        <v>0.217957902883608</v>
      </c>
      <c r="W17">
        <v>0.1199921187308811</v>
      </c>
      <c r="AA17">
        <v>0.57917342609391453</v>
      </c>
      <c r="AB17">
        <v>0.87719648266447858</v>
      </c>
      <c r="AC17">
        <v>0.88931160592883951</v>
      </c>
      <c r="AD17">
        <v>0.16145635547730861</v>
      </c>
      <c r="AE17">
        <v>0.1059056114454396</v>
      </c>
      <c r="AF17">
        <v>0.53161525660714548</v>
      </c>
      <c r="AG17">
        <v>2.989858642449485E-2</v>
      </c>
      <c r="AH17">
        <v>0.63270524540361206</v>
      </c>
      <c r="AI17">
        <v>0.50341587016964195</v>
      </c>
      <c r="AJ17">
        <v>0.52778067306834819</v>
      </c>
      <c r="AK17">
        <v>6.5226025649803593E-2</v>
      </c>
      <c r="AL17">
        <v>0.25518071040434148</v>
      </c>
      <c r="AM17">
        <v>0.36266670913495469</v>
      </c>
      <c r="AN17">
        <v>0.48049894545711191</v>
      </c>
      <c r="AO17">
        <v>0.79055632726589875</v>
      </c>
      <c r="AP17">
        <v>0.51331825385133989</v>
      </c>
      <c r="AQ17">
        <v>0.53098511637128776</v>
      </c>
      <c r="AR17">
        <v>0.7465664716463366</v>
      </c>
      <c r="AS17">
        <v>0.81144507250496045</v>
      </c>
      <c r="BB17">
        <v>0.75985213399440432</v>
      </c>
      <c r="BC17">
        <v>0.3605170672640321</v>
      </c>
      <c r="BD17">
        <v>0.32177478887231897</v>
      </c>
      <c r="BE17">
        <v>0.82496483450141245</v>
      </c>
      <c r="BF17">
        <v>0.71683265554270836</v>
      </c>
      <c r="BG17">
        <v>0.1693803430899854</v>
      </c>
      <c r="BH17">
        <v>0.45398406496306343</v>
      </c>
      <c r="BI17">
        <v>0.5171719738507633</v>
      </c>
      <c r="BJ17">
        <v>0.71433859661049048</v>
      </c>
      <c r="BK17">
        <v>0.69578504150279985</v>
      </c>
      <c r="BL17">
        <v>0.30044978549898738</v>
      </c>
      <c r="BM17">
        <v>0.72277776727237464</v>
      </c>
      <c r="BN17">
        <v>0.54976529007513475</v>
      </c>
      <c r="BO17">
        <v>0.66795119344724307</v>
      </c>
      <c r="BP17">
        <v>0.79900337540808697</v>
      </c>
      <c r="BQ17">
        <v>0.72979098492368211</v>
      </c>
      <c r="BR17">
        <v>0.44386448737072071</v>
      </c>
      <c r="BS17">
        <v>0.36634541675274629</v>
      </c>
      <c r="BT17">
        <v>0.8716049328013985</v>
      </c>
      <c r="BU17">
        <v>0.69108260599688753</v>
      </c>
      <c r="BV17">
        <v>0.7335302095621089</v>
      </c>
      <c r="BZ17">
        <v>0.55784701910574519</v>
      </c>
      <c r="CA17">
        <v>0.34336169198679278</v>
      </c>
      <c r="CB17">
        <v>0.37515061232674679</v>
      </c>
      <c r="CC17">
        <v>0.8377397263008084</v>
      </c>
      <c r="CD17">
        <v>0.56269040977810392</v>
      </c>
      <c r="CE17">
        <v>0.19889763514543379</v>
      </c>
      <c r="CF17">
        <v>0.32840138928682477</v>
      </c>
      <c r="CG17">
        <v>0.64608162520169432</v>
      </c>
      <c r="CH17">
        <v>0.36522266393151032</v>
      </c>
      <c r="CI17">
        <v>0.63609111722525924</v>
      </c>
      <c r="CJ17">
        <v>0.38588843190948963</v>
      </c>
      <c r="CK17">
        <v>0.5908105617771332</v>
      </c>
      <c r="CL17">
        <v>0.56577930353036654</v>
      </c>
      <c r="CM17">
        <v>0.67672395118575523</v>
      </c>
      <c r="CN17">
        <v>0.46475869785798368</v>
      </c>
      <c r="CO17">
        <v>0.43397767996265241</v>
      </c>
      <c r="CP17">
        <v>0.22543541845000231</v>
      </c>
      <c r="CQ17">
        <v>0.39439896252287848</v>
      </c>
      <c r="CR17">
        <v>0.3230812694944652</v>
      </c>
      <c r="CV17">
        <v>0.56425957315420172</v>
      </c>
      <c r="CW17">
        <v>0.82165983816115407</v>
      </c>
    </row>
    <row r="18" spans="1:101" x14ac:dyDescent="0.25">
      <c r="A18" t="s">
        <v>32</v>
      </c>
      <c r="C18">
        <v>0.98292081523733099</v>
      </c>
      <c r="D18">
        <v>0.59250046522494371</v>
      </c>
      <c r="E18">
        <v>0.79520779051142509</v>
      </c>
      <c r="F18">
        <v>0.65465504705287414</v>
      </c>
      <c r="G18">
        <v>0.43116247830887089</v>
      </c>
      <c r="H18">
        <v>0.29059155217036181</v>
      </c>
      <c r="I18">
        <v>0.75440885241347111</v>
      </c>
      <c r="J18">
        <v>0.74048338815002834</v>
      </c>
      <c r="K18">
        <v>0.59475485864797928</v>
      </c>
      <c r="L18">
        <v>0.78255387221905437</v>
      </c>
      <c r="M18">
        <v>0.74420025823787639</v>
      </c>
      <c r="N18">
        <v>0.75147689468053236</v>
      </c>
      <c r="O18">
        <v>0.8217166643239312</v>
      </c>
      <c r="P18">
        <v>0.90008558573666453</v>
      </c>
      <c r="Q18">
        <v>0.80498732969483577</v>
      </c>
      <c r="R18">
        <v>0.80517856720783232</v>
      </c>
      <c r="S18">
        <v>0.92984128819313838</v>
      </c>
      <c r="T18">
        <v>0.96125581171758578</v>
      </c>
      <c r="U18">
        <v>0.86590436832085571</v>
      </c>
      <c r="V18">
        <v>0.73661614264951836</v>
      </c>
      <c r="W18">
        <v>0.70931700868458325</v>
      </c>
      <c r="AA18">
        <v>0.80306701256020041</v>
      </c>
      <c r="AB18">
        <v>0.42941594884705081</v>
      </c>
      <c r="AC18">
        <v>0.86538930303546668</v>
      </c>
      <c r="AD18">
        <v>0.74294533949644948</v>
      </c>
      <c r="AE18">
        <v>0.86619084821230263</v>
      </c>
      <c r="AF18">
        <v>0.84408721115517127</v>
      </c>
      <c r="AG18">
        <v>0.77378469025796104</v>
      </c>
      <c r="AH18">
        <v>0.6295706009876112</v>
      </c>
      <c r="AI18">
        <v>0.69166939738882138</v>
      </c>
      <c r="AJ18">
        <v>0.49343073831704531</v>
      </c>
      <c r="AK18">
        <v>0.92559955995830179</v>
      </c>
      <c r="AL18">
        <v>0.51510619880925745</v>
      </c>
      <c r="AM18">
        <v>0.72097409449408789</v>
      </c>
      <c r="AN18">
        <v>0.77991600239997716</v>
      </c>
      <c r="AO18">
        <v>0.75581618243698301</v>
      </c>
      <c r="AP18">
        <v>0.81229293080908038</v>
      </c>
      <c r="AQ18">
        <v>0.71581774925555475</v>
      </c>
      <c r="AR18">
        <v>0.58606920831700748</v>
      </c>
      <c r="AS18">
        <v>0.87662921737792221</v>
      </c>
      <c r="BB18">
        <v>0.95844026236794977</v>
      </c>
      <c r="BC18">
        <v>0.56891731648366684</v>
      </c>
      <c r="BD18">
        <v>0.31457613263969081</v>
      </c>
      <c r="BE18">
        <v>0.88109981594622222</v>
      </c>
      <c r="BF18">
        <v>0.80863547385514822</v>
      </c>
      <c r="BG18">
        <v>0.90680580932900545</v>
      </c>
      <c r="BH18">
        <v>0.87460591851132985</v>
      </c>
      <c r="BI18">
        <v>0.81732013812134252</v>
      </c>
      <c r="BJ18">
        <v>0.90936639525666629</v>
      </c>
      <c r="BK18">
        <v>0.73562825507994001</v>
      </c>
      <c r="BL18">
        <v>0.92607888816385919</v>
      </c>
      <c r="BM18">
        <v>0.90735582398458237</v>
      </c>
      <c r="BN18">
        <v>0.59942611212643515</v>
      </c>
      <c r="BO18">
        <v>0.54438611121899616</v>
      </c>
      <c r="BP18">
        <v>0.24284522475655479</v>
      </c>
      <c r="BQ18">
        <v>0.77832864160971604</v>
      </c>
      <c r="BR18">
        <v>0.92604164082139862</v>
      </c>
      <c r="BS18">
        <v>0.63274809850030178</v>
      </c>
      <c r="BT18">
        <v>0.71467963616315</v>
      </c>
      <c r="BU18">
        <v>0.78946733146481152</v>
      </c>
      <c r="BV18">
        <v>0.67793301073424905</v>
      </c>
      <c r="BZ18">
        <v>0.52764952476146565</v>
      </c>
      <c r="CA18">
        <v>0.27040503416122202</v>
      </c>
      <c r="CB18">
        <v>8.76275644458651E-2</v>
      </c>
      <c r="CC18">
        <v>0.85364268917885955</v>
      </c>
      <c r="CD18">
        <v>0.70183219686000697</v>
      </c>
      <c r="CE18">
        <v>0.81037666860685886</v>
      </c>
      <c r="CF18">
        <v>0.45846594094274012</v>
      </c>
      <c r="CG18">
        <v>0.44095233525737249</v>
      </c>
      <c r="CH18">
        <v>0.64097993811509835</v>
      </c>
      <c r="CI18">
        <v>0.76959380327369376</v>
      </c>
      <c r="CJ18">
        <v>0.76879949340704057</v>
      </c>
      <c r="CK18">
        <v>0.66834104241769388</v>
      </c>
      <c r="CL18">
        <v>0.51132138411606665</v>
      </c>
      <c r="CM18">
        <v>0.92020448816439404</v>
      </c>
      <c r="CN18">
        <v>0.74201230742465518</v>
      </c>
      <c r="CO18">
        <v>0.42344038280332791</v>
      </c>
      <c r="CP18">
        <v>0.24865124872074371</v>
      </c>
      <c r="CQ18">
        <v>0.82086795942097468</v>
      </c>
      <c r="CR18">
        <v>0.77945915847711444</v>
      </c>
      <c r="CV18">
        <v>0.67508150015806978</v>
      </c>
      <c r="CW18">
        <v>0.88754245671484766</v>
      </c>
    </row>
    <row r="19" spans="1:101" x14ac:dyDescent="0.25">
      <c r="A19" t="s">
        <v>33</v>
      </c>
      <c r="C19">
        <v>0.96301801343702831</v>
      </c>
      <c r="D19">
        <v>0.58778258050368981</v>
      </c>
      <c r="E19">
        <v>0.33816726591326041</v>
      </c>
      <c r="F19">
        <v>0.62310813400974252</v>
      </c>
      <c r="G19">
        <v>0.67960643793778452</v>
      </c>
      <c r="H19">
        <v>0.71885550053211433</v>
      </c>
      <c r="I19">
        <v>0.71164997873767022</v>
      </c>
      <c r="J19">
        <v>0.69918925411681343</v>
      </c>
      <c r="K19">
        <v>0.66790350805568999</v>
      </c>
      <c r="L19">
        <v>0.878937459196797</v>
      </c>
      <c r="M19">
        <v>0.74342658442022547</v>
      </c>
      <c r="N19">
        <v>0.78290549989632119</v>
      </c>
      <c r="O19">
        <v>0.66755140905618515</v>
      </c>
      <c r="P19">
        <v>0.6170044934225033</v>
      </c>
      <c r="Q19">
        <v>0.89184357855876806</v>
      </c>
      <c r="R19">
        <v>0.82470492271576123</v>
      </c>
      <c r="S19">
        <v>0.7608387853388825</v>
      </c>
      <c r="T19">
        <v>0.90720234606510719</v>
      </c>
      <c r="U19">
        <v>0.84046427245533684</v>
      </c>
      <c r="V19">
        <v>0.82667771987642447</v>
      </c>
      <c r="W19">
        <v>0.45784870358772262</v>
      </c>
      <c r="AA19">
        <v>0.42382966348264772</v>
      </c>
      <c r="AB19">
        <v>0.95521113860586904</v>
      </c>
      <c r="AC19">
        <v>0.25973802632593018</v>
      </c>
      <c r="AD19">
        <v>0.31974609477631682</v>
      </c>
      <c r="AE19">
        <v>0.41038851507140173</v>
      </c>
      <c r="AF19">
        <v>0.30444166975474179</v>
      </c>
      <c r="AG19">
        <v>0.1185419842955287</v>
      </c>
      <c r="AH19">
        <v>0.61533390611912731</v>
      </c>
      <c r="AI19">
        <v>0.65080110837057026</v>
      </c>
      <c r="AJ19">
        <v>0.73360022609118214</v>
      </c>
      <c r="AK19">
        <v>0.79002733751527443</v>
      </c>
      <c r="AL19">
        <v>0.7495975876754114</v>
      </c>
      <c r="AM19">
        <v>0.94008420122328629</v>
      </c>
      <c r="AN19">
        <v>0.9369301630585517</v>
      </c>
      <c r="AO19">
        <v>0.5310753942362183</v>
      </c>
      <c r="AP19">
        <v>0.37181053463377561</v>
      </c>
      <c r="AQ19">
        <v>0.9348332600774365</v>
      </c>
      <c r="AR19">
        <v>0.43950274518077381</v>
      </c>
      <c r="AS19">
        <v>0.68569285798092805</v>
      </c>
      <c r="BB19">
        <v>0.97293490158056628</v>
      </c>
      <c r="BC19">
        <v>0.13981447878165781</v>
      </c>
      <c r="BD19">
        <v>5.3096451350790497E-2</v>
      </c>
      <c r="BE19">
        <v>0.73806304541584511</v>
      </c>
      <c r="BF19">
        <v>0.90953510950641214</v>
      </c>
      <c r="BG19">
        <v>0.30991300999795163</v>
      </c>
      <c r="BH19">
        <v>0.74003577449734292</v>
      </c>
      <c r="BI19">
        <v>0.8260349244869758</v>
      </c>
      <c r="BJ19">
        <v>0.59145727245092283</v>
      </c>
      <c r="BK19">
        <v>0.73340427392468288</v>
      </c>
      <c r="BL19">
        <v>0.95864453495806767</v>
      </c>
      <c r="BM19">
        <v>0.9581758531940211</v>
      </c>
      <c r="BN19">
        <v>0.93190399517091294</v>
      </c>
      <c r="BO19">
        <v>0.89982431459435708</v>
      </c>
      <c r="BP19">
        <v>8.5645658767328992E-2</v>
      </c>
      <c r="BQ19">
        <v>0.1015372582779443</v>
      </c>
      <c r="BR19">
        <v>0.87051529988575671</v>
      </c>
      <c r="BS19">
        <v>0.9101439084224674</v>
      </c>
      <c r="BT19">
        <v>0.18708596521624371</v>
      </c>
      <c r="BU19">
        <v>0.51616265509323966</v>
      </c>
      <c r="BV19">
        <v>0.4677484417338113</v>
      </c>
      <c r="BZ19">
        <v>0.32613569912401552</v>
      </c>
      <c r="CA19">
        <v>0.69082900828259763</v>
      </c>
      <c r="CB19">
        <v>0.63022522969805794</v>
      </c>
      <c r="CC19">
        <v>0.71928532044305016</v>
      </c>
      <c r="CD19">
        <v>0.4415987974887533</v>
      </c>
      <c r="CE19">
        <v>0.11150396703901071</v>
      </c>
      <c r="CF19">
        <v>0.60280666150993012</v>
      </c>
      <c r="CG19">
        <v>0.37943356821725099</v>
      </c>
      <c r="CH19">
        <v>0.26103367301515767</v>
      </c>
      <c r="CI19">
        <v>0.86625708361915821</v>
      </c>
      <c r="CJ19">
        <v>0.79275683644839934</v>
      </c>
      <c r="CK19">
        <v>0.54315860581704722</v>
      </c>
      <c r="CL19">
        <v>0.51862301769743424</v>
      </c>
      <c r="CM19">
        <v>0.6270888571932367</v>
      </c>
      <c r="CN19">
        <v>0.56982924555233982</v>
      </c>
      <c r="CO19">
        <v>0.71620543114501078</v>
      </c>
      <c r="CP19">
        <v>0.61062642473325346</v>
      </c>
      <c r="CQ19">
        <v>0.92748143864032528</v>
      </c>
      <c r="CR19">
        <v>1.061588622799998E-2</v>
      </c>
      <c r="CV19">
        <v>0.22825069510071291</v>
      </c>
      <c r="CW19">
        <v>0.96777952704670878</v>
      </c>
    </row>
    <row r="20" spans="1:101" x14ac:dyDescent="0.25">
      <c r="A20" t="s">
        <v>34</v>
      </c>
      <c r="C20">
        <v>0.95509407881500807</v>
      </c>
      <c r="D20">
        <v>0.51087627876266606</v>
      </c>
      <c r="E20">
        <v>0.24303510972857839</v>
      </c>
      <c r="F20">
        <v>0.79986197946123005</v>
      </c>
      <c r="G20">
        <v>0.85042440206681258</v>
      </c>
      <c r="H20">
        <v>0.63103017256935279</v>
      </c>
      <c r="I20">
        <v>0.58893232591971734</v>
      </c>
      <c r="J20">
        <v>0.77564847226049105</v>
      </c>
      <c r="K20">
        <v>0.6656937650913276</v>
      </c>
      <c r="L20">
        <v>0.72216099685507462</v>
      </c>
      <c r="M20">
        <v>0.7423715690356123</v>
      </c>
      <c r="N20">
        <v>0.79643717591888297</v>
      </c>
      <c r="O20">
        <v>0.55678099759421684</v>
      </c>
      <c r="P20">
        <v>0.44619595101056081</v>
      </c>
      <c r="Q20">
        <v>0.81624894494950007</v>
      </c>
      <c r="R20">
        <v>0.60219411588760652</v>
      </c>
      <c r="S20">
        <v>0.75129831305710437</v>
      </c>
      <c r="T20">
        <v>0.6510834477817522</v>
      </c>
      <c r="U20">
        <v>0.15963848312194021</v>
      </c>
      <c r="V20">
        <v>0.23847063814599201</v>
      </c>
      <c r="W20">
        <v>0.20949303603222741</v>
      </c>
      <c r="AA20">
        <v>0.4848822940519818</v>
      </c>
      <c r="AB20">
        <v>0.19979574630151381</v>
      </c>
      <c r="AC20">
        <v>0.64635025665957901</v>
      </c>
      <c r="AD20">
        <v>0.77803983588590231</v>
      </c>
      <c r="AE20">
        <v>0.77515275395607075</v>
      </c>
      <c r="AF20">
        <v>0.54395616262916369</v>
      </c>
      <c r="AG20">
        <v>0.75519678285863878</v>
      </c>
      <c r="AH20">
        <v>0.66397351983940434</v>
      </c>
      <c r="AI20">
        <v>0.64745422340419989</v>
      </c>
      <c r="AJ20">
        <v>0.54439816348690662</v>
      </c>
      <c r="AK20">
        <v>0.64931459276419889</v>
      </c>
      <c r="AL20">
        <v>0.67904272849422997</v>
      </c>
      <c r="AM20">
        <v>0.44457468974112468</v>
      </c>
      <c r="AN20">
        <v>0.37516962189670428</v>
      </c>
      <c r="AO20">
        <v>0.39803256695922118</v>
      </c>
      <c r="AP20">
        <v>0.27139098745974571</v>
      </c>
      <c r="AQ20">
        <v>0.45574714578082742</v>
      </c>
      <c r="AR20">
        <v>0.48041104251539513</v>
      </c>
      <c r="AS20">
        <v>0.752816926970866</v>
      </c>
      <c r="BB20">
        <v>0.75260204543748133</v>
      </c>
      <c r="BC20">
        <v>0.37227634845032948</v>
      </c>
      <c r="BD20">
        <v>0.65470289226046474</v>
      </c>
      <c r="BE20">
        <v>0.5628405697931067</v>
      </c>
      <c r="BF20">
        <v>0.36410238990648802</v>
      </c>
      <c r="BG20">
        <v>0.29544712560236791</v>
      </c>
      <c r="BH20">
        <v>0.77689563871150857</v>
      </c>
      <c r="BI20">
        <v>0.52902947809785172</v>
      </c>
      <c r="BJ20">
        <v>0.50978785451551456</v>
      </c>
      <c r="BK20">
        <v>0.53741643306063358</v>
      </c>
      <c r="BL20">
        <v>0.39746551472181491</v>
      </c>
      <c r="BM20">
        <v>0.43204589323809561</v>
      </c>
      <c r="BN20">
        <v>0.52623166883229022</v>
      </c>
      <c r="BO20">
        <v>0.35547143952033539</v>
      </c>
      <c r="BP20">
        <v>0.49397161903077269</v>
      </c>
      <c r="BQ20">
        <v>0.72986417044772345</v>
      </c>
      <c r="BR20">
        <v>0.53763655214493333</v>
      </c>
      <c r="BS20">
        <v>0.45581154680778752</v>
      </c>
      <c r="BT20">
        <v>0.45182631821970393</v>
      </c>
      <c r="BU20">
        <v>0.39022648654461223</v>
      </c>
      <c r="BV20">
        <v>0.59759269605515641</v>
      </c>
      <c r="BZ20">
        <v>0.67366128749649201</v>
      </c>
      <c r="CA20">
        <v>0.54493469960841523</v>
      </c>
      <c r="CB20">
        <v>0.63348289964328741</v>
      </c>
      <c r="CC20">
        <v>0.45298942864283542</v>
      </c>
      <c r="CD20">
        <v>0.78569011291217694</v>
      </c>
      <c r="CE20">
        <v>0.35283021687053667</v>
      </c>
      <c r="CF20">
        <v>0.26751704065601178</v>
      </c>
      <c r="CG20">
        <v>0.50822328978470432</v>
      </c>
      <c r="CH20">
        <v>0.50374635661200773</v>
      </c>
      <c r="CI20">
        <v>0.43634680507102253</v>
      </c>
      <c r="CJ20">
        <v>0.63772636560115337</v>
      </c>
      <c r="CK20">
        <v>0.59417248116124988</v>
      </c>
      <c r="CL20">
        <v>0.56595239809106024</v>
      </c>
      <c r="CM20">
        <v>0.59010818546800869</v>
      </c>
      <c r="CN20">
        <v>0.45203858936981012</v>
      </c>
      <c r="CO20">
        <v>0.6021841075209714</v>
      </c>
      <c r="CP20">
        <v>0.26848766490646492</v>
      </c>
      <c r="CQ20">
        <v>0.47016930164039178</v>
      </c>
      <c r="CR20">
        <v>0.38469903334580369</v>
      </c>
      <c r="CV20">
        <v>0.45575817730665052</v>
      </c>
      <c r="CW20">
        <v>0.57813291533971201</v>
      </c>
    </row>
    <row r="21" spans="1:101" x14ac:dyDescent="0.25">
      <c r="A21" t="s">
        <v>35</v>
      </c>
      <c r="C21">
        <v>0.96288230434727184</v>
      </c>
      <c r="D21">
        <v>0.32482782329013882</v>
      </c>
      <c r="E21">
        <v>0.29778044577320367</v>
      </c>
      <c r="F21">
        <v>0.81555420949603497</v>
      </c>
      <c r="G21">
        <v>0.84793681868799131</v>
      </c>
      <c r="H21">
        <v>0.65946200754131079</v>
      </c>
      <c r="I21">
        <v>0.85654839280388007</v>
      </c>
      <c r="J21">
        <v>0.85873455191109282</v>
      </c>
      <c r="K21">
        <v>0.81656960092557507</v>
      </c>
      <c r="L21">
        <v>0.76467401034816862</v>
      </c>
      <c r="M21">
        <v>0.7995782458524342</v>
      </c>
      <c r="N21">
        <v>0.47155633396724678</v>
      </c>
      <c r="O21">
        <v>0.87961202143343908</v>
      </c>
      <c r="P21">
        <v>0.81412600898249166</v>
      </c>
      <c r="Q21">
        <v>0.69600285308712895</v>
      </c>
      <c r="R21">
        <v>0.68949391352162925</v>
      </c>
      <c r="S21">
        <v>0.82968860944912071</v>
      </c>
      <c r="T21">
        <v>0.63287947828708457</v>
      </c>
      <c r="U21">
        <v>0.84620485658672007</v>
      </c>
      <c r="V21">
        <v>0.78293993925856475</v>
      </c>
      <c r="W21">
        <v>0.71822722534051442</v>
      </c>
      <c r="AA21">
        <v>0.65244180850524425</v>
      </c>
      <c r="AB21">
        <v>0.85725766405377024</v>
      </c>
      <c r="AC21">
        <v>0.24340304013027689</v>
      </c>
      <c r="AD21">
        <v>0.17294484368260479</v>
      </c>
      <c r="AE21">
        <v>0.48364212229104142</v>
      </c>
      <c r="AF21">
        <v>0.39531199684834961</v>
      </c>
      <c r="AG21">
        <v>0.63131351376009792</v>
      </c>
      <c r="AH21">
        <v>0.48656588447160493</v>
      </c>
      <c r="AI21">
        <v>0.87931564957325925</v>
      </c>
      <c r="AJ21">
        <v>0.47797338137067552</v>
      </c>
      <c r="AK21">
        <v>0.50931813569421713</v>
      </c>
      <c r="AL21">
        <v>0.59757354218033376</v>
      </c>
      <c r="AM21">
        <v>0.63206154390439162</v>
      </c>
      <c r="AN21">
        <v>0.61924064763276965</v>
      </c>
      <c r="AO21">
        <v>0.19944617775424089</v>
      </c>
      <c r="AP21">
        <v>0.27301059912870768</v>
      </c>
      <c r="AQ21">
        <v>0.58063506419874833</v>
      </c>
      <c r="AR21">
        <v>0.62150211450547277</v>
      </c>
      <c r="AS21">
        <v>0.7499682400739327</v>
      </c>
      <c r="BB21">
        <v>0.95362544967815699</v>
      </c>
      <c r="BC21">
        <v>0.3183823460118167</v>
      </c>
      <c r="BD21">
        <v>0.53994345856027937</v>
      </c>
      <c r="BE21">
        <v>0.57864191285669231</v>
      </c>
      <c r="BF21">
        <v>0.62114889498787396</v>
      </c>
      <c r="BG21">
        <v>0.35649171829398241</v>
      </c>
      <c r="BH21">
        <v>0.82566390125286504</v>
      </c>
      <c r="BI21">
        <v>0.4089587970415135</v>
      </c>
      <c r="BJ21">
        <v>0.74645873166845822</v>
      </c>
      <c r="BK21">
        <v>0.69328820455832985</v>
      </c>
      <c r="BL21">
        <v>0.93234502875511038</v>
      </c>
      <c r="BM21">
        <v>0.82680391461983205</v>
      </c>
      <c r="BN21">
        <v>0.66420864802559498</v>
      </c>
      <c r="BO21">
        <v>0.65300631590531477</v>
      </c>
      <c r="BP21">
        <v>0.94137649469951379</v>
      </c>
      <c r="BQ21">
        <v>0.94314900293402304</v>
      </c>
      <c r="BR21">
        <v>0.95932028606921371</v>
      </c>
      <c r="BS21">
        <v>0.35663630128458668</v>
      </c>
      <c r="BT21">
        <v>0.84437370230157038</v>
      </c>
      <c r="BU21">
        <v>0.19201587224945851</v>
      </c>
      <c r="BV21">
        <v>0.54954021402502817</v>
      </c>
      <c r="BZ21">
        <v>0.17649158964439851</v>
      </c>
      <c r="CA21">
        <v>0.1226263415900618</v>
      </c>
      <c r="CB21">
        <v>0.63082155276514329</v>
      </c>
      <c r="CC21">
        <v>0.63076826155149701</v>
      </c>
      <c r="CD21">
        <v>0.49264096563979459</v>
      </c>
      <c r="CE21">
        <v>0.38654072194095351</v>
      </c>
      <c r="CF21">
        <v>0.43200308427003081</v>
      </c>
      <c r="CG21">
        <v>0.4801715144155202</v>
      </c>
      <c r="CH21">
        <v>0.55416096089470113</v>
      </c>
      <c r="CI21">
        <v>0.61028435555920868</v>
      </c>
      <c r="CJ21">
        <v>0.64974295013359407</v>
      </c>
      <c r="CK21">
        <v>0.70265865545679274</v>
      </c>
      <c r="CL21">
        <v>0.81302607440449681</v>
      </c>
      <c r="CM21">
        <v>0.39148308061224502</v>
      </c>
      <c r="CN21">
        <v>0.65570215613031024</v>
      </c>
      <c r="CO21">
        <v>0.38079122984111208</v>
      </c>
      <c r="CP21">
        <v>0.46187659966238143</v>
      </c>
      <c r="CQ21">
        <v>0.82640439816411193</v>
      </c>
      <c r="CR21">
        <v>0.17242261807359729</v>
      </c>
      <c r="CV21">
        <v>0.22317250170222269</v>
      </c>
      <c r="CW21">
        <v>0.94410222610874295</v>
      </c>
    </row>
    <row r="22" spans="1:101" x14ac:dyDescent="0.25">
      <c r="A22" t="s">
        <v>36</v>
      </c>
      <c r="C22">
        <v>0.96267292352709977</v>
      </c>
      <c r="D22">
        <v>0.71656881545184647</v>
      </c>
      <c r="E22">
        <v>0.54313867586331177</v>
      </c>
      <c r="F22">
        <v>0.64839229674258325</v>
      </c>
      <c r="G22">
        <v>0.68986900165203358</v>
      </c>
      <c r="H22">
        <v>0.74761490050895796</v>
      </c>
      <c r="I22">
        <v>0.67641995094709617</v>
      </c>
      <c r="J22">
        <v>0.82041350036344851</v>
      </c>
      <c r="K22">
        <v>0.72416101293456625</v>
      </c>
      <c r="L22">
        <v>0.81511211186543631</v>
      </c>
      <c r="M22">
        <v>0.88322584605708199</v>
      </c>
      <c r="N22">
        <v>0.88092484466670096</v>
      </c>
      <c r="O22">
        <v>0.917928499263586</v>
      </c>
      <c r="P22">
        <v>0.87502739988779688</v>
      </c>
      <c r="Q22">
        <v>0.70605810017844139</v>
      </c>
      <c r="R22">
        <v>0.84432231609508757</v>
      </c>
      <c r="S22">
        <v>0.90819605186323205</v>
      </c>
      <c r="T22">
        <v>0.76687077027246331</v>
      </c>
      <c r="U22">
        <v>0.34695117576222773</v>
      </c>
      <c r="V22">
        <v>0.4922134034545852</v>
      </c>
      <c r="W22">
        <v>0.64996925562582608</v>
      </c>
      <c r="AA22">
        <v>0.75693141688925114</v>
      </c>
      <c r="AB22">
        <v>0.71085704072698663</v>
      </c>
      <c r="AC22">
        <v>0.66584113138969958</v>
      </c>
      <c r="AD22">
        <v>0.71590853093122764</v>
      </c>
      <c r="AE22">
        <v>0.82969668921961859</v>
      </c>
      <c r="AF22">
        <v>0.71799439864047443</v>
      </c>
      <c r="AG22">
        <v>0.41255513267592292</v>
      </c>
      <c r="AH22">
        <v>0.41603902221955169</v>
      </c>
      <c r="AI22">
        <v>0.80750889374177826</v>
      </c>
      <c r="AJ22">
        <v>0.85573571973960783</v>
      </c>
      <c r="AK22">
        <v>0.93475592303740263</v>
      </c>
      <c r="AL22">
        <v>0.31744011116714099</v>
      </c>
      <c r="AM22">
        <v>0.35575983640327979</v>
      </c>
      <c r="AN22">
        <v>0.68837360916493451</v>
      </c>
      <c r="AO22">
        <v>0.47101205450680739</v>
      </c>
      <c r="AP22">
        <v>0.86998457123814144</v>
      </c>
      <c r="AQ22">
        <v>0.74616588548994189</v>
      </c>
      <c r="AR22">
        <v>0.9115243541684136</v>
      </c>
      <c r="AS22">
        <v>0.8316851594794803</v>
      </c>
    </row>
    <row r="23" spans="1:101" x14ac:dyDescent="0.25">
      <c r="A23" t="s">
        <v>37</v>
      </c>
      <c r="C23">
        <v>0.9496962774090707</v>
      </c>
      <c r="D23">
        <v>0.55525796527768978</v>
      </c>
      <c r="E23">
        <v>0.47092677104058311</v>
      </c>
      <c r="F23">
        <v>0.7030323278044136</v>
      </c>
      <c r="G23">
        <v>0.69405843366606823</v>
      </c>
      <c r="H23">
        <v>0.73233968580743347</v>
      </c>
      <c r="I23">
        <v>0.9228836661843306</v>
      </c>
      <c r="J23">
        <v>0.73744544039810456</v>
      </c>
      <c r="K23">
        <v>0.64009687317493835</v>
      </c>
      <c r="L23">
        <v>0.91930702085842342</v>
      </c>
      <c r="M23">
        <v>0.97698624376098742</v>
      </c>
      <c r="N23">
        <v>0.95463340574347533</v>
      </c>
      <c r="O23">
        <v>0.923787080033868</v>
      </c>
      <c r="P23">
        <v>0.88509978664282851</v>
      </c>
      <c r="Q23">
        <v>0.88257199736650593</v>
      </c>
      <c r="R23">
        <v>0.88374172217586222</v>
      </c>
      <c r="S23">
        <v>0.30580843554629139</v>
      </c>
      <c r="T23">
        <v>0.18184538647375459</v>
      </c>
      <c r="U23">
        <v>0.94935477103946464</v>
      </c>
      <c r="V23">
        <v>0.94187360948549592</v>
      </c>
      <c r="W23">
        <v>0.80414210385666351</v>
      </c>
      <c r="AA23">
        <v>0.94592725882218454</v>
      </c>
      <c r="AB23">
        <v>0.91963921810301874</v>
      </c>
      <c r="AC23">
        <v>0.67001040862316164</v>
      </c>
      <c r="AD23">
        <v>0.66512068515404965</v>
      </c>
      <c r="AE23">
        <v>0.79476495730254704</v>
      </c>
      <c r="AF23">
        <v>0.9199277669166277</v>
      </c>
      <c r="AG23">
        <v>0.94573170099303994</v>
      </c>
      <c r="AH23">
        <v>0.93972745490097354</v>
      </c>
      <c r="AI23">
        <v>0.94475986631746645</v>
      </c>
      <c r="AJ23">
        <v>0.90418892316047195</v>
      </c>
      <c r="AK23">
        <v>0.69006425457664888</v>
      </c>
      <c r="AL23">
        <v>0.76380675911746088</v>
      </c>
      <c r="AM23">
        <v>0.93325457085174301</v>
      </c>
      <c r="AN23">
        <v>0.96199200354653536</v>
      </c>
      <c r="AO23">
        <v>0.96914417482925852</v>
      </c>
      <c r="AP23">
        <v>0.93192281934460219</v>
      </c>
      <c r="AQ23">
        <v>0.8376973459792838</v>
      </c>
      <c r="AR23">
        <v>0.7294553710446634</v>
      </c>
      <c r="AS23">
        <v>0.90126956294231342</v>
      </c>
      <c r="BB23">
        <v>0.54804287600303936</v>
      </c>
      <c r="BC23">
        <v>0.5960265827016159</v>
      </c>
      <c r="BD23">
        <v>0.48114596599573622</v>
      </c>
      <c r="BE23">
        <v>0.1492262598101802</v>
      </c>
      <c r="BF23">
        <v>0.38075014743419361</v>
      </c>
      <c r="BG23">
        <v>0.39063279595385481</v>
      </c>
      <c r="BH23">
        <v>0.76850802347266411</v>
      </c>
      <c r="BI23">
        <v>0.68525531842951837</v>
      </c>
      <c r="BJ23">
        <v>0.92615365124599158</v>
      </c>
      <c r="BK23">
        <v>0.86043454799125507</v>
      </c>
      <c r="BL23">
        <v>0.88081784338995084</v>
      </c>
      <c r="BM23">
        <v>0.96507118626485877</v>
      </c>
      <c r="BN23">
        <v>0.89254145450470468</v>
      </c>
      <c r="BO23">
        <v>0.93741027435839996</v>
      </c>
      <c r="BP23">
        <v>0.95294800603614216</v>
      </c>
      <c r="BQ23">
        <v>0.9611528425175806</v>
      </c>
      <c r="BR23">
        <v>0.87745771368623671</v>
      </c>
      <c r="BS23">
        <v>0.94941612011363707</v>
      </c>
      <c r="BT23">
        <v>0.43469858045592052</v>
      </c>
      <c r="BU23">
        <v>0.4026832909034293</v>
      </c>
      <c r="BV23">
        <v>0.40277233377868749</v>
      </c>
      <c r="BZ23">
        <v>0.39007413988434858</v>
      </c>
      <c r="CA23">
        <v>0.66074728458026721</v>
      </c>
      <c r="CB23">
        <v>0.78406531407802726</v>
      </c>
      <c r="CC23">
        <v>0.39359852160538739</v>
      </c>
      <c r="CD23">
        <v>0.38917651619723598</v>
      </c>
      <c r="CE23">
        <v>0.32330738993510982</v>
      </c>
      <c r="CF23">
        <v>0.16930125187135039</v>
      </c>
      <c r="CG23">
        <v>0.61573880253418034</v>
      </c>
      <c r="CH23">
        <v>0.97070646024820972</v>
      </c>
      <c r="CI23">
        <v>0.9751604134795997</v>
      </c>
      <c r="CJ23">
        <v>0.76367833053065848</v>
      </c>
      <c r="CK23">
        <v>0.77233980991084195</v>
      </c>
      <c r="CL23">
        <v>0.75188591296123786</v>
      </c>
      <c r="CM23">
        <v>0.70321230167587134</v>
      </c>
      <c r="CN23">
        <v>0.73143743439640763</v>
      </c>
      <c r="CO23">
        <v>0.71001995646291305</v>
      </c>
      <c r="CP23">
        <v>0.71581792278501266</v>
      </c>
      <c r="CQ23">
        <v>0.95713235297052801</v>
      </c>
      <c r="CR23">
        <v>0.59149266706128312</v>
      </c>
      <c r="CV23">
        <v>0.60732842916539609</v>
      </c>
      <c r="CW23">
        <v>0.96115218634427146</v>
      </c>
    </row>
    <row r="24" spans="1:101" x14ac:dyDescent="0.25">
      <c r="A24" t="s">
        <v>38</v>
      </c>
      <c r="C24">
        <v>0.88369841674292715</v>
      </c>
      <c r="D24">
        <v>0.54936112416667482</v>
      </c>
      <c r="E24">
        <v>0.25720094605829819</v>
      </c>
      <c r="F24">
        <v>0.52532680303710411</v>
      </c>
      <c r="G24">
        <v>0.51675831328553623</v>
      </c>
      <c r="H24">
        <v>0.26914951589075192</v>
      </c>
      <c r="I24">
        <v>0.69772948855026173</v>
      </c>
      <c r="J24">
        <v>0.81941879612356205</v>
      </c>
      <c r="K24">
        <v>0.6651808825387151</v>
      </c>
      <c r="L24">
        <v>0.69305746944036217</v>
      </c>
      <c r="M24">
        <v>0.34717206717365062</v>
      </c>
      <c r="N24">
        <v>0.30784569581269039</v>
      </c>
      <c r="O24">
        <v>0.54056256048058826</v>
      </c>
      <c r="P24">
        <v>0.68314419025237605</v>
      </c>
      <c r="Q24">
        <v>0.68658081259729609</v>
      </c>
      <c r="R24">
        <v>0.72135667543027937</v>
      </c>
      <c r="S24">
        <v>0.91147481271264486</v>
      </c>
      <c r="T24">
        <v>0.8889629168998433</v>
      </c>
      <c r="U24">
        <v>0.87856585550539557</v>
      </c>
      <c r="V24">
        <v>0.85654751595679912</v>
      </c>
      <c r="W24">
        <v>0.61614756870638321</v>
      </c>
      <c r="AA24">
        <v>0.4514793284517522</v>
      </c>
      <c r="AB24">
        <v>0.6789769423674421</v>
      </c>
      <c r="AC24">
        <v>0.47635994579517738</v>
      </c>
      <c r="AD24">
        <v>0.50388077167116452</v>
      </c>
      <c r="AE24">
        <v>0.85011971167739508</v>
      </c>
      <c r="AF24">
        <v>0.81221360805236442</v>
      </c>
      <c r="AG24">
        <v>0.6132152469379295</v>
      </c>
      <c r="AH24">
        <v>0.67974966112557256</v>
      </c>
      <c r="AI24">
        <v>0.54663845088237595</v>
      </c>
      <c r="AJ24">
        <v>0.64211282190393992</v>
      </c>
      <c r="AK24">
        <v>0.693704887102082</v>
      </c>
      <c r="AL24">
        <v>0.68078653621085139</v>
      </c>
      <c r="AM24">
        <v>0.77104663537537854</v>
      </c>
      <c r="AN24">
        <v>0.70411871861544029</v>
      </c>
      <c r="AO24">
        <v>0.68060069978206417</v>
      </c>
      <c r="AP24">
        <v>0.68892491587201032</v>
      </c>
      <c r="AQ24">
        <v>0.59950546239865188</v>
      </c>
      <c r="AR24">
        <v>0.71358419792546446</v>
      </c>
      <c r="AS24">
        <v>0.21679243052654959</v>
      </c>
      <c r="AW24">
        <v>0.35100070465333438</v>
      </c>
      <c r="AX24">
        <v>0.97074970191558108</v>
      </c>
      <c r="BB24">
        <v>0.98332721892279928</v>
      </c>
      <c r="BC24">
        <v>0.62995104344661446</v>
      </c>
      <c r="BD24">
        <v>0.43150045642292839</v>
      </c>
      <c r="BE24">
        <v>0.91947216205182858</v>
      </c>
      <c r="BF24">
        <v>0.91752817007150278</v>
      </c>
      <c r="BG24">
        <v>0.89916182402487421</v>
      </c>
      <c r="BH24">
        <v>0.94320737233111784</v>
      </c>
      <c r="BI24">
        <v>0.72080834667199745</v>
      </c>
      <c r="BJ24">
        <v>0.73390638825242382</v>
      </c>
      <c r="BK24">
        <v>0.88554213960451433</v>
      </c>
      <c r="BL24">
        <v>0.76711144714208612</v>
      </c>
      <c r="BM24">
        <v>0.8161195951316893</v>
      </c>
      <c r="BN24">
        <v>0.85073379590004039</v>
      </c>
      <c r="BO24">
        <v>0.84188831605576975</v>
      </c>
      <c r="BP24">
        <v>0.89625455933245723</v>
      </c>
      <c r="BQ24">
        <v>0.59329252110726305</v>
      </c>
      <c r="BR24">
        <v>0.32595800812966802</v>
      </c>
      <c r="BS24">
        <v>0.65772559463425928</v>
      </c>
      <c r="BT24">
        <v>0.90524760321133224</v>
      </c>
      <c r="BU24">
        <v>0.92025959096890175</v>
      </c>
      <c r="BV24">
        <v>0.86417456566201478</v>
      </c>
      <c r="BZ24">
        <v>0.8564481977822388</v>
      </c>
      <c r="CA24">
        <v>0.925211060400007</v>
      </c>
      <c r="CB24">
        <v>0.6953202583875342</v>
      </c>
      <c r="CC24">
        <v>0.72410026187392706</v>
      </c>
      <c r="CD24">
        <v>0.65319183639444955</v>
      </c>
      <c r="CE24">
        <v>0.65377951709517568</v>
      </c>
      <c r="CF24">
        <v>0.63767403788649146</v>
      </c>
      <c r="CG24">
        <v>0.56997361343289499</v>
      </c>
      <c r="CH24">
        <v>0.70405834985348825</v>
      </c>
      <c r="CI24">
        <v>0.52679820306339276</v>
      </c>
      <c r="CJ24">
        <v>0.61833728534998522</v>
      </c>
      <c r="CK24">
        <v>0.56139544039453904</v>
      </c>
      <c r="CL24">
        <v>0.45545112128301912</v>
      </c>
      <c r="CM24">
        <v>0.69319315390888459</v>
      </c>
      <c r="CN24">
        <v>0.75184043207542284</v>
      </c>
      <c r="CO24">
        <v>0.81780352733234951</v>
      </c>
      <c r="CP24">
        <v>0.57679028694323264</v>
      </c>
      <c r="CQ24">
        <v>0.49584602755746082</v>
      </c>
      <c r="CR24">
        <v>0.53194679515692922</v>
      </c>
    </row>
    <row r="25" spans="1:101" x14ac:dyDescent="0.25">
      <c r="A25" t="s">
        <v>39</v>
      </c>
      <c r="C25">
        <v>0.96246561404573072</v>
      </c>
      <c r="D25">
        <v>0.1213697435929123</v>
      </c>
      <c r="E25">
        <v>0.17919820614119819</v>
      </c>
      <c r="F25">
        <v>0.2934541261935415</v>
      </c>
      <c r="G25">
        <v>0.40338672370904921</v>
      </c>
      <c r="H25">
        <v>0.45558044793500008</v>
      </c>
      <c r="I25">
        <v>0.60789984917751272</v>
      </c>
      <c r="J25">
        <v>0.94437719561212141</v>
      </c>
      <c r="K25">
        <v>0.67825843785551598</v>
      </c>
      <c r="L25">
        <v>0.85999264984421464</v>
      </c>
      <c r="M25">
        <v>0.83834675623841481</v>
      </c>
      <c r="N25">
        <v>0.93342401766821093</v>
      </c>
      <c r="O25">
        <v>0.35425865618699309</v>
      </c>
      <c r="P25">
        <v>0.1270518250911522</v>
      </c>
      <c r="Q25">
        <v>0.17971073015827621</v>
      </c>
      <c r="R25">
        <v>0.57534538256324486</v>
      </c>
      <c r="S25">
        <v>0.41221642128879199</v>
      </c>
      <c r="T25">
        <v>0.80627982241432261</v>
      </c>
      <c r="U25">
        <v>0.16328250208764239</v>
      </c>
      <c r="V25">
        <v>0.2002941324795503</v>
      </c>
      <c r="W25">
        <v>0.1486615799876593</v>
      </c>
      <c r="AA25">
        <v>0.1071532628965139</v>
      </c>
      <c r="AB25">
        <v>0.50512967075605386</v>
      </c>
      <c r="AC25">
        <v>0.72771578738369547</v>
      </c>
      <c r="AD25">
        <v>0.42006346557957491</v>
      </c>
      <c r="AE25">
        <v>0.17179815362756581</v>
      </c>
      <c r="AF25">
        <v>0.10908471215166569</v>
      </c>
      <c r="AG25">
        <v>0.50904940053851133</v>
      </c>
      <c r="AH25">
        <v>0.20860123370145259</v>
      </c>
      <c r="AI25">
        <v>0.13466130886735361</v>
      </c>
      <c r="AJ25">
        <v>0.15185191911099799</v>
      </c>
      <c r="AK25">
        <v>0.16400169500753739</v>
      </c>
      <c r="AL25">
        <v>0.78280105281488532</v>
      </c>
      <c r="AM25">
        <v>0.1408307162962186</v>
      </c>
      <c r="AN25">
        <v>0.3523819483731287</v>
      </c>
      <c r="AO25">
        <v>0.68518758742592889</v>
      </c>
      <c r="AP25">
        <v>0.1852993138473206</v>
      </c>
      <c r="AQ25">
        <v>0.93262836752959066</v>
      </c>
      <c r="AR25">
        <v>0.94611313279092701</v>
      </c>
      <c r="AS25">
        <v>0.37244296397188181</v>
      </c>
      <c r="AW25">
        <v>0.39002266490154741</v>
      </c>
      <c r="AX25">
        <v>0.97993570833088439</v>
      </c>
      <c r="BB25">
        <v>0.8876323585994127</v>
      </c>
      <c r="BC25">
        <v>0.1976614165795631</v>
      </c>
      <c r="BD25">
        <v>5.5316373750267198E-2</v>
      </c>
      <c r="BE25">
        <v>7.3313061909535265E-2</v>
      </c>
      <c r="BF25">
        <v>0.73281975182595938</v>
      </c>
      <c r="BG25">
        <v>0.61201797477443942</v>
      </c>
      <c r="BH25">
        <v>0.47389639033466457</v>
      </c>
      <c r="BI25">
        <v>0.55269717741199031</v>
      </c>
      <c r="BJ25">
        <v>0.62218750725287886</v>
      </c>
      <c r="BK25">
        <v>0.55963432394853618</v>
      </c>
      <c r="BL25">
        <v>0.96721039959690358</v>
      </c>
      <c r="BM25">
        <v>0.89646250481133172</v>
      </c>
      <c r="BN25">
        <v>0.84257642077287065</v>
      </c>
      <c r="BO25">
        <v>0.88469553565101167</v>
      </c>
      <c r="BP25">
        <v>0.73052072662810819</v>
      </c>
      <c r="BQ25">
        <v>0.66464839367239825</v>
      </c>
      <c r="BR25">
        <v>0.8214703060166626</v>
      </c>
      <c r="BS25">
        <v>0.79882637034063908</v>
      </c>
      <c r="BT25">
        <v>0.80147044060664963</v>
      </c>
      <c r="BU25">
        <v>0.75377570963590135</v>
      </c>
      <c r="BV25">
        <v>0.1034147912024084</v>
      </c>
      <c r="BZ25">
        <v>0.36575885422455501</v>
      </c>
      <c r="CA25">
        <v>0.35050716057515618</v>
      </c>
      <c r="CB25">
        <v>0.88899728733539307</v>
      </c>
      <c r="CC25">
        <v>0.84202512171257649</v>
      </c>
      <c r="CD25">
        <v>0.40281296912757869</v>
      </c>
      <c r="CE25">
        <v>0.28531223250418453</v>
      </c>
      <c r="CF25">
        <v>0.91915438940427707</v>
      </c>
      <c r="CG25">
        <v>0.83722967958320749</v>
      </c>
      <c r="CH25">
        <v>0.67752586338142251</v>
      </c>
      <c r="CI25">
        <v>0.26413969781601332</v>
      </c>
      <c r="CJ25">
        <v>0.65895199945294558</v>
      </c>
      <c r="CK25">
        <v>0.69949806780796109</v>
      </c>
      <c r="CL25">
        <v>0.51322094216804004</v>
      </c>
      <c r="CM25">
        <v>0.73533757602968608</v>
      </c>
      <c r="CN25">
        <v>0.53373080541372531</v>
      </c>
      <c r="CO25">
        <v>0.5463495091185514</v>
      </c>
      <c r="CP25">
        <v>0.8037932767737721</v>
      </c>
      <c r="CQ25">
        <v>0.85064728466198369</v>
      </c>
      <c r="CR25">
        <v>0.88606687500313497</v>
      </c>
    </row>
    <row r="26" spans="1:101" x14ac:dyDescent="0.25">
      <c r="A26" t="s">
        <v>40</v>
      </c>
      <c r="C26">
        <v>0.97082510327047022</v>
      </c>
      <c r="D26">
        <v>0.55471972638181932</v>
      </c>
      <c r="E26">
        <v>0.66612100083711878</v>
      </c>
      <c r="F26">
        <v>0.62053644908604111</v>
      </c>
      <c r="G26">
        <v>0.78155313059040332</v>
      </c>
      <c r="H26">
        <v>0.67055472102122893</v>
      </c>
      <c r="I26">
        <v>0.71325250725378186</v>
      </c>
      <c r="J26">
        <v>0.7617104832715117</v>
      </c>
      <c r="K26">
        <v>0.89341577895367852</v>
      </c>
      <c r="L26">
        <v>0.62301657570221813</v>
      </c>
      <c r="M26">
        <v>0.69287790152664486</v>
      </c>
      <c r="N26">
        <v>0.71224190732100101</v>
      </c>
      <c r="O26">
        <v>0.54001717308986164</v>
      </c>
      <c r="P26">
        <v>0.61107749551506974</v>
      </c>
      <c r="Q26">
        <v>0.6353822557661829</v>
      </c>
      <c r="R26">
        <v>0.85877470074790774</v>
      </c>
      <c r="S26">
        <v>0.66945782838697254</v>
      </c>
      <c r="T26">
        <v>0.8191817688009847</v>
      </c>
      <c r="U26">
        <v>0.52104680198732989</v>
      </c>
      <c r="V26">
        <v>0.76325461537168049</v>
      </c>
      <c r="W26">
        <v>0.84901175127402151</v>
      </c>
      <c r="AA26">
        <v>0.77413901351339864</v>
      </c>
      <c r="AB26">
        <v>0.65119816234817807</v>
      </c>
      <c r="AC26">
        <v>0.85831946466362241</v>
      </c>
      <c r="AD26">
        <v>0.87337129158375326</v>
      </c>
      <c r="AE26">
        <v>0.5257506005578122</v>
      </c>
      <c r="AF26">
        <v>0.60422459917144478</v>
      </c>
      <c r="AG26">
        <v>0.6045625886642948</v>
      </c>
      <c r="AH26">
        <v>0.55684569066663403</v>
      </c>
      <c r="AI26">
        <v>0.61277390828625</v>
      </c>
      <c r="AJ26">
        <v>0.47573767338026479</v>
      </c>
      <c r="AK26">
        <v>0.59501917737214116</v>
      </c>
      <c r="AL26">
        <v>0.7354099165681155</v>
      </c>
      <c r="AM26">
        <v>0.61978280985541545</v>
      </c>
      <c r="AN26">
        <v>0.6878427623455009</v>
      </c>
      <c r="AO26">
        <v>0.7411904823478821</v>
      </c>
      <c r="AP26">
        <v>0.74876700763847193</v>
      </c>
      <c r="AQ26">
        <v>0.88353469775165328</v>
      </c>
      <c r="AR26">
        <v>0.73953165042590796</v>
      </c>
      <c r="AS26">
        <v>0.69275326141812443</v>
      </c>
      <c r="AW26">
        <v>0.74588194251219853</v>
      </c>
      <c r="AX26">
        <v>0.96774068608556518</v>
      </c>
      <c r="BB26">
        <v>0.82169579210821586</v>
      </c>
      <c r="BC26">
        <v>0.83605480697737211</v>
      </c>
      <c r="BD26">
        <v>0.48548903430900747</v>
      </c>
      <c r="BE26">
        <v>0.63373578796176366</v>
      </c>
      <c r="BF26">
        <v>0.68339950185794196</v>
      </c>
      <c r="BG26">
        <v>0.81728680310191371</v>
      </c>
      <c r="BH26">
        <v>0.6820654551722265</v>
      </c>
      <c r="BI26">
        <v>0.83916992321679351</v>
      </c>
      <c r="BJ26">
        <v>0.92248623957174858</v>
      </c>
      <c r="BK26">
        <v>0.89856899109981314</v>
      </c>
      <c r="BL26">
        <v>0.578640003232746</v>
      </c>
      <c r="BM26">
        <v>0.85624346458233525</v>
      </c>
      <c r="BN26">
        <v>0.93106615796373271</v>
      </c>
      <c r="BO26">
        <v>0.67668319534262578</v>
      </c>
      <c r="BP26">
        <v>0.4662949893686883</v>
      </c>
      <c r="BQ26">
        <v>0.67201681558166959</v>
      </c>
      <c r="BR26">
        <v>0.80190569523812472</v>
      </c>
      <c r="BS26">
        <v>0.90789137833372691</v>
      </c>
      <c r="BT26">
        <v>0.56006134195690738</v>
      </c>
      <c r="BU26">
        <v>0.48160967726701259</v>
      </c>
      <c r="BV26">
        <v>0.46380076606973492</v>
      </c>
      <c r="BZ26">
        <v>0.4098760366435355</v>
      </c>
      <c r="CA26">
        <v>0.75304907257906595</v>
      </c>
      <c r="CB26">
        <v>0.81540380921720124</v>
      </c>
      <c r="CC26">
        <v>0.77918221041975522</v>
      </c>
      <c r="CD26">
        <v>0.69843120012927395</v>
      </c>
      <c r="CE26">
        <v>0.82197875761509975</v>
      </c>
      <c r="CF26">
        <v>0.73710184173792515</v>
      </c>
      <c r="CG26">
        <v>0.55345528381332532</v>
      </c>
      <c r="CH26">
        <v>0.7636365090244408</v>
      </c>
      <c r="CI26">
        <v>0.72117474935996695</v>
      </c>
      <c r="CJ26">
        <v>0.72837207816674088</v>
      </c>
      <c r="CK26">
        <v>0.71187757681018382</v>
      </c>
      <c r="CL26">
        <v>0.92632276473360109</v>
      </c>
      <c r="CM26">
        <v>0.76130866475131465</v>
      </c>
      <c r="CN26">
        <v>0.64736322012546199</v>
      </c>
      <c r="CO26">
        <v>0.91758493070807023</v>
      </c>
      <c r="CP26">
        <v>0.83814361232253143</v>
      </c>
      <c r="CQ26">
        <v>0.79928139416762467</v>
      </c>
      <c r="CR26">
        <v>0.92992140453863892</v>
      </c>
    </row>
    <row r="27" spans="1:101" x14ac:dyDescent="0.25">
      <c r="A27" t="s">
        <v>41</v>
      </c>
      <c r="C27">
        <v>0.97201473762087143</v>
      </c>
      <c r="D27">
        <v>0.23461809442018991</v>
      </c>
      <c r="E27">
        <v>1.977775956009253E-2</v>
      </c>
      <c r="F27">
        <v>0.109179109005864</v>
      </c>
      <c r="G27">
        <v>0.80956301628588023</v>
      </c>
      <c r="H27">
        <v>0.31654450935853318</v>
      </c>
      <c r="I27">
        <v>0.73990736432016269</v>
      </c>
      <c r="J27">
        <v>5.8880799966344058E-2</v>
      </c>
      <c r="K27">
        <v>0.65363443342709926</v>
      </c>
      <c r="L27">
        <v>0.65477239093886186</v>
      </c>
      <c r="M27">
        <v>0.8006307779781765</v>
      </c>
      <c r="N27">
        <v>0.67083270976416631</v>
      </c>
      <c r="O27">
        <v>0.75713074969216643</v>
      </c>
      <c r="P27">
        <v>0.72124510965398703</v>
      </c>
      <c r="Q27">
        <v>0.74970016471671141</v>
      </c>
      <c r="R27">
        <v>0.55205188857808041</v>
      </c>
      <c r="S27">
        <v>0.66059054842352927</v>
      </c>
      <c r="T27">
        <v>0.27882745811471082</v>
      </c>
      <c r="U27">
        <v>0.89025551992356766</v>
      </c>
      <c r="V27">
        <v>0.37328512392320629</v>
      </c>
      <c r="W27">
        <v>0.39892421150993668</v>
      </c>
      <c r="AA27">
        <v>0.20810728465051759</v>
      </c>
      <c r="AB27">
        <v>0.46040905284483902</v>
      </c>
      <c r="AC27">
        <v>0.57384311372052843</v>
      </c>
      <c r="AD27">
        <v>0.5629819094728461</v>
      </c>
      <c r="AE27">
        <v>0.59966548120292607</v>
      </c>
      <c r="AF27">
        <v>0.87679976825223904</v>
      </c>
      <c r="AG27">
        <v>0.85573807756439135</v>
      </c>
      <c r="AH27">
        <v>0.8467166526705272</v>
      </c>
      <c r="AI27">
        <v>0.90240836533871838</v>
      </c>
      <c r="AJ27">
        <v>0.68527733874572971</v>
      </c>
      <c r="AK27">
        <v>0.49077173387445899</v>
      </c>
      <c r="AL27">
        <v>0.2534761809243975</v>
      </c>
      <c r="AM27">
        <v>0.29729366596132167</v>
      </c>
      <c r="AN27">
        <v>0.39039519000769102</v>
      </c>
      <c r="AO27">
        <v>0.52995182841555222</v>
      </c>
      <c r="AP27">
        <v>0.57033929567511443</v>
      </c>
      <c r="AQ27">
        <v>0.59232097516326532</v>
      </c>
      <c r="AR27">
        <v>0.78397638159516203</v>
      </c>
      <c r="AS27">
        <v>0.47883764734299772</v>
      </c>
      <c r="AW27">
        <v>0.24119883947949719</v>
      </c>
      <c r="AX27">
        <v>0.92899956893403346</v>
      </c>
      <c r="BB27">
        <v>0.93802282970081829</v>
      </c>
      <c r="BC27">
        <v>0.37325536836902867</v>
      </c>
      <c r="BD27">
        <v>0.25592655323926872</v>
      </c>
      <c r="BE27">
        <v>0.67559033708763783</v>
      </c>
      <c r="BF27">
        <v>0.74196867535300171</v>
      </c>
      <c r="BG27">
        <v>0.78113605691719146</v>
      </c>
      <c r="BH27">
        <v>0.75838268596913594</v>
      </c>
      <c r="BI27">
        <v>0.9031305742761464</v>
      </c>
      <c r="BJ27">
        <v>0.86289246244975581</v>
      </c>
      <c r="BK27">
        <v>0.67834708386301723</v>
      </c>
      <c r="BL27">
        <v>0.72992564613085764</v>
      </c>
      <c r="BM27">
        <v>0.9580236679816051</v>
      </c>
      <c r="BN27">
        <v>0.8513002318269316</v>
      </c>
      <c r="BO27">
        <v>0.42356955798757512</v>
      </c>
      <c r="BP27">
        <v>0.79257783636542156</v>
      </c>
      <c r="BQ27">
        <v>0.5811947059241459</v>
      </c>
      <c r="BR27">
        <v>0.67915242607669246</v>
      </c>
      <c r="BS27">
        <v>0.45204231703697778</v>
      </c>
      <c r="BT27">
        <v>0.54333484252287667</v>
      </c>
      <c r="BU27">
        <v>0.73080116272551698</v>
      </c>
      <c r="BV27">
        <v>0.42874376570876149</v>
      </c>
      <c r="BZ27">
        <v>0.34258581656218379</v>
      </c>
      <c r="CA27">
        <v>0.1796228563167542</v>
      </c>
      <c r="CB27">
        <v>0.2345098166700077</v>
      </c>
      <c r="CC27">
        <v>0.5173977721426164</v>
      </c>
      <c r="CD27">
        <v>0.56703398438484176</v>
      </c>
      <c r="CE27">
        <v>0.34294544972954188</v>
      </c>
      <c r="CF27">
        <v>0.34619552917334112</v>
      </c>
      <c r="CG27">
        <v>0.53444796606090084</v>
      </c>
      <c r="CH27">
        <v>0.60754820793630637</v>
      </c>
      <c r="CI27">
        <v>0.33096063811811538</v>
      </c>
      <c r="CJ27">
        <v>0.73018002346949507</v>
      </c>
      <c r="CK27">
        <v>0.64440241672282594</v>
      </c>
      <c r="CL27">
        <v>0.1563206228863997</v>
      </c>
      <c r="CM27">
        <v>0.89771019677458719</v>
      </c>
      <c r="CN27">
        <v>0.84180014483068744</v>
      </c>
      <c r="CO27">
        <v>0.8770249652479325</v>
      </c>
      <c r="CP27">
        <v>0.38375089802881313</v>
      </c>
      <c r="CQ27">
        <v>0.35090561903714812</v>
      </c>
      <c r="CR27">
        <v>0.42217335369697179</v>
      </c>
    </row>
    <row r="28" spans="1:101" x14ac:dyDescent="0.25">
      <c r="A28" t="s">
        <v>42</v>
      </c>
      <c r="C28">
        <v>0.92506291829492415</v>
      </c>
      <c r="D28">
        <v>0.32777713220805932</v>
      </c>
      <c r="E28">
        <v>0.20544066992966031</v>
      </c>
      <c r="F28">
        <v>0.35678583029920641</v>
      </c>
      <c r="G28">
        <v>0.61192530207782081</v>
      </c>
      <c r="H28">
        <v>0.86280862723047003</v>
      </c>
      <c r="I28">
        <v>0.82236206770332632</v>
      </c>
      <c r="J28">
        <v>0.89013615936817847</v>
      </c>
      <c r="K28">
        <v>0.82198044860823938</v>
      </c>
      <c r="L28">
        <v>0.89112166324839759</v>
      </c>
      <c r="M28">
        <v>0.608091894767256</v>
      </c>
      <c r="N28">
        <v>0.74386378395776742</v>
      </c>
      <c r="O28">
        <v>0.63033701032503842</v>
      </c>
      <c r="P28">
        <v>0.76682514384566347</v>
      </c>
      <c r="Q28">
        <v>0.80437653427102485</v>
      </c>
      <c r="R28">
        <v>0.3714472828355469</v>
      </c>
      <c r="S28">
        <v>0.65036461411678914</v>
      </c>
      <c r="T28">
        <v>0.90370267999158049</v>
      </c>
      <c r="U28">
        <v>0.62056914307452626</v>
      </c>
      <c r="V28">
        <v>0.48186591122890909</v>
      </c>
      <c r="W28">
        <v>0.1360300576331353</v>
      </c>
      <c r="AA28">
        <v>0.46682618354576771</v>
      </c>
      <c r="AB28">
        <v>0.44612252990974233</v>
      </c>
      <c r="AC28">
        <v>0.17940311417856911</v>
      </c>
      <c r="AD28">
        <v>0.18720903631697841</v>
      </c>
      <c r="AE28">
        <v>0.37920851263502048</v>
      </c>
      <c r="AF28">
        <v>0.40038127713146138</v>
      </c>
      <c r="AG28">
        <v>0.4174198754108927</v>
      </c>
      <c r="AH28">
        <v>0.6743175411799518</v>
      </c>
      <c r="AI28">
        <v>0.57738774938043658</v>
      </c>
      <c r="AJ28">
        <v>0.37220966267114558</v>
      </c>
      <c r="AK28">
        <v>0.6562303759437137</v>
      </c>
      <c r="AL28">
        <v>0.42398276866305429</v>
      </c>
      <c r="AM28">
        <v>0.62446445713041199</v>
      </c>
      <c r="AN28">
        <v>0.64349363163977202</v>
      </c>
      <c r="AO28">
        <v>0.70830101257719469</v>
      </c>
      <c r="AP28">
        <v>0.69233364318676338</v>
      </c>
      <c r="AQ28">
        <v>0.72514278195212334</v>
      </c>
      <c r="AR28">
        <v>0.79501588678493784</v>
      </c>
      <c r="AS28">
        <v>0.43946383345344708</v>
      </c>
      <c r="AW28">
        <v>0.27609567139712982</v>
      </c>
      <c r="AX28">
        <v>0.97348636451837733</v>
      </c>
    </row>
    <row r="29" spans="1:101" x14ac:dyDescent="0.25">
      <c r="A29" t="s">
        <v>43</v>
      </c>
      <c r="BB29">
        <v>0.96162262082308725</v>
      </c>
      <c r="BC29">
        <v>0.54121658929977323</v>
      </c>
      <c r="BD29">
        <v>0.41601256507320522</v>
      </c>
      <c r="BE29">
        <v>0.90125243334543614</v>
      </c>
      <c r="BF29">
        <v>0.92729673838688709</v>
      </c>
      <c r="BG29">
        <v>0.8466442910258053</v>
      </c>
      <c r="BH29">
        <v>0.88351933026085716</v>
      </c>
      <c r="BI29">
        <v>0.7430731856793259</v>
      </c>
      <c r="BJ29">
        <v>0.81610197083575697</v>
      </c>
      <c r="BK29">
        <v>0.8409444497742995</v>
      </c>
      <c r="BL29">
        <v>0.77120839078085157</v>
      </c>
      <c r="BM29">
        <v>0.84131421410248974</v>
      </c>
      <c r="BN29">
        <v>0.9083691164875809</v>
      </c>
      <c r="BO29">
        <v>0.86824726162164689</v>
      </c>
      <c r="BP29">
        <v>0.26484864086254639</v>
      </c>
      <c r="BQ29">
        <v>0.52373673303802293</v>
      </c>
      <c r="BR29">
        <v>0.78800283666921112</v>
      </c>
      <c r="BS29">
        <v>0.44141932867644462</v>
      </c>
      <c r="BT29">
        <v>0.51023600635718791</v>
      </c>
      <c r="BU29">
        <v>0.47727287651957312</v>
      </c>
      <c r="BV29">
        <v>0.2438891713758588</v>
      </c>
      <c r="BZ29">
        <v>0.20256919445439331</v>
      </c>
      <c r="CA29">
        <v>0.81393832130149213</v>
      </c>
      <c r="CB29">
        <v>0.63644809756239284</v>
      </c>
      <c r="CC29">
        <v>0.41156237017040992</v>
      </c>
      <c r="CD29">
        <v>0.27705152419889462</v>
      </c>
      <c r="CE29">
        <v>0.38200538451964827</v>
      </c>
      <c r="CF29">
        <v>0.56183125017805435</v>
      </c>
      <c r="CG29">
        <v>0.45826480646389223</v>
      </c>
      <c r="CH29">
        <v>0.84425802577154285</v>
      </c>
      <c r="CI29">
        <v>0.93274801485413528</v>
      </c>
      <c r="CJ29">
        <v>0.89719236525713419</v>
      </c>
      <c r="CK29">
        <v>0.97205801995574836</v>
      </c>
      <c r="CL29">
        <v>0.93493170699850781</v>
      </c>
      <c r="CM29">
        <v>0.74187961335156893</v>
      </c>
      <c r="CN29">
        <v>0.58793402479830426</v>
      </c>
      <c r="CO29">
        <v>0.71237822840032983</v>
      </c>
      <c r="CP29">
        <v>0.59370022972777969</v>
      </c>
      <c r="CQ29">
        <v>0.684801416209739</v>
      </c>
      <c r="CR29">
        <v>0.73963994280309431</v>
      </c>
    </row>
    <row r="30" spans="1:101" x14ac:dyDescent="0.25">
      <c r="A30" t="s">
        <v>44</v>
      </c>
      <c r="C30">
        <v>0.75751933052490583</v>
      </c>
      <c r="D30">
        <v>9.1069048577379005E-2</v>
      </c>
      <c r="E30">
        <v>5.6879075902406789E-2</v>
      </c>
      <c r="F30">
        <v>0.49302968195936631</v>
      </c>
      <c r="G30">
        <v>0.73831617985282094</v>
      </c>
      <c r="H30">
        <v>0.6699153129410742</v>
      </c>
      <c r="I30">
        <v>0.65350857179079214</v>
      </c>
      <c r="J30">
        <v>0.72420716938488827</v>
      </c>
      <c r="K30">
        <v>0.66014928166182962</v>
      </c>
      <c r="L30">
        <v>0.70518769436060014</v>
      </c>
      <c r="M30">
        <v>0.90983971689394527</v>
      </c>
      <c r="N30">
        <v>0.83131291497502402</v>
      </c>
      <c r="O30">
        <v>0.43571653606461269</v>
      </c>
      <c r="P30">
        <v>0.48876736185886238</v>
      </c>
      <c r="Q30">
        <v>0.67386512836983492</v>
      </c>
      <c r="R30">
        <v>0.39085499798681478</v>
      </c>
      <c r="S30">
        <v>0.54537693961500133</v>
      </c>
      <c r="T30">
        <v>0.74896660142188809</v>
      </c>
      <c r="U30">
        <v>0.33145859478661172</v>
      </c>
      <c r="V30">
        <v>0.25143299252798512</v>
      </c>
      <c r="W30">
        <v>0.35069273320294198</v>
      </c>
      <c r="AA30">
        <v>0.40767715386317238</v>
      </c>
      <c r="AB30">
        <v>0.65480873563856956</v>
      </c>
      <c r="AC30">
        <v>0.76670864005879746</v>
      </c>
      <c r="AD30">
        <v>0.11265623423027959</v>
      </c>
      <c r="AE30">
        <v>0.16628362494161569</v>
      </c>
      <c r="AF30">
        <v>0.31179220837316168</v>
      </c>
      <c r="AG30">
        <v>0.58799301794354086</v>
      </c>
      <c r="AH30">
        <v>0.77960315948160763</v>
      </c>
      <c r="AI30">
        <v>0.7197658768598667</v>
      </c>
      <c r="AJ30">
        <v>0.82784544241772995</v>
      </c>
      <c r="AK30">
        <v>0.86702397739273651</v>
      </c>
      <c r="AL30">
        <v>0.61647820002461751</v>
      </c>
      <c r="AM30">
        <v>0.53442953916921243</v>
      </c>
      <c r="AN30">
        <v>0.55304633531001313</v>
      </c>
      <c r="AO30">
        <v>0.1173335846776434</v>
      </c>
      <c r="AP30">
        <v>0.30145751717689101</v>
      </c>
      <c r="AQ30">
        <v>0.36381166724529362</v>
      </c>
      <c r="AR30">
        <v>0.2484450126923512</v>
      </c>
      <c r="AS30">
        <v>5.8280957333176849E-2</v>
      </c>
      <c r="AW30">
        <v>0.25804883160582393</v>
      </c>
      <c r="AX30">
        <v>0.90502939814420569</v>
      </c>
      <c r="BB30">
        <v>0.75466913592306351</v>
      </c>
      <c r="BC30">
        <v>0.2422897778570218</v>
      </c>
      <c r="BD30">
        <v>8.4026945185707483E-2</v>
      </c>
      <c r="BE30">
        <v>0.14098397607240121</v>
      </c>
      <c r="BF30">
        <v>0.85194348805824283</v>
      </c>
      <c r="BG30">
        <v>0.74900625254697339</v>
      </c>
      <c r="BH30">
        <v>9.57101360834532E-3</v>
      </c>
      <c r="BI30">
        <v>1.898443320872455E-2</v>
      </c>
      <c r="BJ30">
        <v>0.63179754503985996</v>
      </c>
      <c r="BK30">
        <v>0.60631877218287056</v>
      </c>
      <c r="BL30">
        <v>0.65968581399450021</v>
      </c>
      <c r="BM30">
        <v>0.6747034401280374</v>
      </c>
      <c r="BN30">
        <v>0.85808901026536899</v>
      </c>
      <c r="BO30">
        <v>0.87773909888390755</v>
      </c>
      <c r="BP30">
        <v>4.0631284253248252E-2</v>
      </c>
      <c r="BQ30">
        <v>0.1599251656187608</v>
      </c>
      <c r="BR30">
        <v>0.63150284906240728</v>
      </c>
      <c r="BS30">
        <v>0.54569106187365835</v>
      </c>
      <c r="BT30">
        <v>0.56199406586115064</v>
      </c>
      <c r="BU30">
        <v>0.56725315086816874</v>
      </c>
      <c r="BV30">
        <v>0.1392381420344169</v>
      </c>
      <c r="BZ30">
        <v>4.969712196850997E-2</v>
      </c>
      <c r="CA30">
        <v>0.93672153466185304</v>
      </c>
      <c r="CB30">
        <v>0.72593714953407329</v>
      </c>
      <c r="CC30">
        <v>0.71045321703958442</v>
      </c>
      <c r="CD30">
        <v>0.73485436609041099</v>
      </c>
      <c r="CE30">
        <v>0.81267108762254869</v>
      </c>
      <c r="CF30">
        <v>0.7966572410468431</v>
      </c>
      <c r="CG30">
        <v>0.35068919902505857</v>
      </c>
      <c r="CH30">
        <v>0.43275317298814497</v>
      </c>
      <c r="CI30">
        <v>0.48028957442233661</v>
      </c>
      <c r="CJ30">
        <v>0.76018375305909069</v>
      </c>
      <c r="CK30">
        <v>0.70007444553479592</v>
      </c>
      <c r="CL30">
        <v>0.65413852168915576</v>
      </c>
      <c r="CM30">
        <v>0.81533552666490006</v>
      </c>
      <c r="CN30">
        <v>0.46470325487376812</v>
      </c>
      <c r="CO30">
        <v>0.40628801409337417</v>
      </c>
      <c r="CP30">
        <v>0.26622569235398941</v>
      </c>
      <c r="CQ30">
        <v>0.50339181498363272</v>
      </c>
      <c r="CR30">
        <v>0.81960448634270588</v>
      </c>
    </row>
    <row r="31" spans="1:101" x14ac:dyDescent="0.25">
      <c r="A31" t="s">
        <v>45</v>
      </c>
      <c r="C31">
        <v>0.84037864476820301</v>
      </c>
      <c r="D31">
        <v>0.38962464416855758</v>
      </c>
      <c r="E31">
        <v>0.32713720792324757</v>
      </c>
      <c r="F31">
        <v>0.63595484351349851</v>
      </c>
      <c r="G31">
        <v>0.57438810185497546</v>
      </c>
      <c r="H31">
        <v>0.93232226195749557</v>
      </c>
      <c r="I31">
        <v>0.88690810378012863</v>
      </c>
      <c r="J31">
        <v>0.90583257926919947</v>
      </c>
      <c r="K31">
        <v>0.83644214101815428</v>
      </c>
      <c r="L31">
        <v>0.68895492946416992</v>
      </c>
      <c r="M31">
        <v>0.74002352087631784</v>
      </c>
      <c r="N31">
        <v>0.82536616520269757</v>
      </c>
      <c r="O31">
        <v>0.89204200936918965</v>
      </c>
      <c r="P31">
        <v>0.621521683833969</v>
      </c>
      <c r="Q31">
        <v>0.5239552388775095</v>
      </c>
      <c r="R31">
        <v>0.77228493188917635</v>
      </c>
      <c r="S31">
        <v>0.61736397284063027</v>
      </c>
      <c r="T31">
        <v>0.76923326139466053</v>
      </c>
      <c r="U31">
        <v>0.74077330024144361</v>
      </c>
      <c r="V31">
        <v>0.88321261182657029</v>
      </c>
      <c r="W31">
        <v>0.74563293768817851</v>
      </c>
      <c r="AA31">
        <v>0.5647951191856766</v>
      </c>
      <c r="AB31">
        <v>0.70989145012509347</v>
      </c>
      <c r="AC31">
        <v>0.7492915000770547</v>
      </c>
      <c r="AD31">
        <v>0.52032275886794344</v>
      </c>
      <c r="AE31">
        <v>0.24993205055830039</v>
      </c>
      <c r="AF31">
        <v>0.85110007093884399</v>
      </c>
      <c r="AG31">
        <v>0.28940455264843962</v>
      </c>
      <c r="AH31">
        <v>0.47809935013599097</v>
      </c>
      <c r="AI31">
        <v>0.58106092723878744</v>
      </c>
      <c r="AJ31">
        <v>0.5681513387122229</v>
      </c>
      <c r="AK31">
        <v>0.37127318641887108</v>
      </c>
      <c r="AL31">
        <v>0.447408615008697</v>
      </c>
      <c r="AM31">
        <v>0.58741822292470758</v>
      </c>
      <c r="AN31">
        <v>0.42387334995166148</v>
      </c>
      <c r="AO31">
        <v>0.44212388728572027</v>
      </c>
      <c r="AP31">
        <v>0.65603862018091452</v>
      </c>
      <c r="AQ31">
        <v>0.41375866885893248</v>
      </c>
      <c r="AR31">
        <v>0.59941911856263641</v>
      </c>
      <c r="AS31">
        <v>0.41590309509303441</v>
      </c>
      <c r="AW31">
        <v>0.51116429949964937</v>
      </c>
      <c r="AX31">
        <v>0.96781948002578944</v>
      </c>
      <c r="BB31">
        <v>0.62319627657623444</v>
      </c>
      <c r="BC31">
        <v>0.40688765474720079</v>
      </c>
      <c r="BD31">
        <v>0.44589089405449639</v>
      </c>
      <c r="BE31">
        <v>0.5003371422535452</v>
      </c>
      <c r="BF31">
        <v>0.46015558486934149</v>
      </c>
      <c r="BG31">
        <v>0.70457486121095714</v>
      </c>
      <c r="BH31">
        <v>0.86961007582250627</v>
      </c>
      <c r="BI31">
        <v>0.89418398095367568</v>
      </c>
      <c r="BJ31">
        <v>0.78848888382167759</v>
      </c>
      <c r="BK31">
        <v>0.65316024633438241</v>
      </c>
      <c r="BL31">
        <v>0.80957645566768288</v>
      </c>
      <c r="BM31">
        <v>0.66370989646540701</v>
      </c>
      <c r="BN31">
        <v>0.71195688976439442</v>
      </c>
      <c r="BO31">
        <v>0.80802012800100154</v>
      </c>
      <c r="BP31">
        <v>0.89008579083643935</v>
      </c>
      <c r="BQ31">
        <v>0.79099456644121258</v>
      </c>
      <c r="BR31">
        <v>0.8531994274131901</v>
      </c>
      <c r="BS31">
        <v>0.78102044490075828</v>
      </c>
      <c r="BT31">
        <v>0.65058913348654213</v>
      </c>
      <c r="BU31">
        <v>0.65632234175142201</v>
      </c>
      <c r="BV31">
        <v>0.27153125111077359</v>
      </c>
      <c r="BZ31">
        <v>0.41177452676757609</v>
      </c>
      <c r="CA31">
        <v>0.61030391367660108</v>
      </c>
      <c r="CB31">
        <v>0.89582665782585957</v>
      </c>
      <c r="CC31">
        <v>0.87507335432651545</v>
      </c>
      <c r="CD31">
        <v>0.84907854697367013</v>
      </c>
      <c r="CE31">
        <v>0.77260731250654102</v>
      </c>
      <c r="CF31">
        <v>0.51266739641763981</v>
      </c>
      <c r="CG31">
        <v>0.76244005945967619</v>
      </c>
      <c r="CH31">
        <v>0.74226513387773285</v>
      </c>
      <c r="CI31">
        <v>0.77208989939506123</v>
      </c>
      <c r="CJ31">
        <v>0.77626210400457019</v>
      </c>
      <c r="CK31">
        <v>0.70221639961615201</v>
      </c>
      <c r="CL31">
        <v>0.60838808842598335</v>
      </c>
      <c r="CM31">
        <v>0.79654870126936861</v>
      </c>
      <c r="CN31">
        <v>0.36691296600310802</v>
      </c>
      <c r="CO31">
        <v>0.18532033768758879</v>
      </c>
      <c r="CP31">
        <v>0.27143021994477229</v>
      </c>
      <c r="CQ31">
        <v>0.5045144007625727</v>
      </c>
      <c r="CR31">
        <v>0.56450324287329123</v>
      </c>
    </row>
    <row r="32" spans="1:101" x14ac:dyDescent="0.25">
      <c r="A32" t="s">
        <v>46</v>
      </c>
      <c r="BB32">
        <v>0.98358270876488363</v>
      </c>
      <c r="BC32">
        <v>0.75581954432155618</v>
      </c>
      <c r="BD32">
        <v>0.62886388919960434</v>
      </c>
      <c r="BE32">
        <v>0.7224192382240634</v>
      </c>
      <c r="BF32">
        <v>0.77478352590404342</v>
      </c>
      <c r="BG32">
        <v>0.89442578942127227</v>
      </c>
      <c r="BH32">
        <v>0.82903124683835483</v>
      </c>
      <c r="BI32">
        <v>0.89781969215827806</v>
      </c>
      <c r="BJ32">
        <v>0.83748800301705328</v>
      </c>
      <c r="BK32">
        <v>0.84834624672193248</v>
      </c>
      <c r="BL32">
        <v>0.41083024541584923</v>
      </c>
      <c r="BM32">
        <v>0.86379564730211189</v>
      </c>
      <c r="BN32">
        <v>0.7196778478408502</v>
      </c>
      <c r="BO32">
        <v>0.75799908395769267</v>
      </c>
      <c r="BP32">
        <v>0.78652975234177203</v>
      </c>
      <c r="BQ32">
        <v>0.77180644574150914</v>
      </c>
      <c r="BR32">
        <v>0.8583834327875508</v>
      </c>
      <c r="BS32">
        <v>0.87715468321809709</v>
      </c>
      <c r="BT32">
        <v>0.7797267726473236</v>
      </c>
      <c r="BU32">
        <v>0.43749873692817731</v>
      </c>
      <c r="BV32">
        <v>0.43777119241699392</v>
      </c>
      <c r="BZ32">
        <v>0.60628387526585159</v>
      </c>
      <c r="CA32">
        <v>0.905908794050307</v>
      </c>
      <c r="CB32">
        <v>0.74319278158435653</v>
      </c>
      <c r="CC32">
        <v>0.52360385566872902</v>
      </c>
      <c r="CD32">
        <v>0.34610382389078781</v>
      </c>
      <c r="CE32">
        <v>0.5838057835802376</v>
      </c>
      <c r="CF32">
        <v>0.30493897722889951</v>
      </c>
      <c r="CG32">
        <v>0.58067322558454104</v>
      </c>
      <c r="CH32">
        <v>0.44809404879931092</v>
      </c>
      <c r="CI32">
        <v>0.65475089735649061</v>
      </c>
      <c r="CJ32">
        <v>0.59329388123577897</v>
      </c>
      <c r="CK32">
        <v>0.55533073512052145</v>
      </c>
      <c r="CL32">
        <v>0.70723028863032489</v>
      </c>
      <c r="CM32">
        <v>0.82148666377291979</v>
      </c>
      <c r="CN32">
        <v>0.45201150182228023</v>
      </c>
      <c r="CO32">
        <v>0.69299963429585065</v>
      </c>
      <c r="CP32">
        <v>7.5787273148691367E-2</v>
      </c>
      <c r="CQ32">
        <v>0.46984410693970952</v>
      </c>
      <c r="CR32">
        <v>0.40322670980618208</v>
      </c>
    </row>
    <row r="33" spans="1:101" x14ac:dyDescent="0.25">
      <c r="A33" t="s">
        <v>47</v>
      </c>
      <c r="C33">
        <v>0.9793381902466719</v>
      </c>
      <c r="D33">
        <v>0.32448599918025822</v>
      </c>
      <c r="E33">
        <v>0.5119901778908591</v>
      </c>
      <c r="F33">
        <v>0.94951249573788032</v>
      </c>
      <c r="G33">
        <v>1.1016129553754059E-2</v>
      </c>
      <c r="H33">
        <v>0.30166052316112879</v>
      </c>
      <c r="I33">
        <v>0.74336615012570972</v>
      </c>
      <c r="J33">
        <v>0.70223843500786676</v>
      </c>
      <c r="K33">
        <v>0.83763563276256103</v>
      </c>
      <c r="L33">
        <v>0.9318130962773179</v>
      </c>
      <c r="M33">
        <v>0.28568457400129771</v>
      </c>
      <c r="N33">
        <v>0.2047647750575558</v>
      </c>
      <c r="O33">
        <v>0.74467687343592026</v>
      </c>
      <c r="P33">
        <v>0.6507376266487952</v>
      </c>
      <c r="Q33">
        <v>0.50653543886518293</v>
      </c>
      <c r="R33">
        <v>0.64099743435955048</v>
      </c>
      <c r="S33">
        <v>0.72793716344799053</v>
      </c>
      <c r="T33">
        <v>0.74117048315803324</v>
      </c>
      <c r="U33">
        <v>0.96314859014142218</v>
      </c>
      <c r="V33">
        <v>0.9442113088038312</v>
      </c>
      <c r="W33">
        <v>0.16723823009303951</v>
      </c>
      <c r="AA33">
        <v>0.20898740539620561</v>
      </c>
      <c r="AB33">
        <v>0.53159774440677865</v>
      </c>
      <c r="AC33">
        <v>0.95635492920584086</v>
      </c>
      <c r="AD33">
        <v>0.94765119530981967</v>
      </c>
      <c r="AE33">
        <v>0.38520413662085268</v>
      </c>
      <c r="AF33">
        <v>0.29304916424125932</v>
      </c>
      <c r="AG33">
        <v>0.39272125120407481</v>
      </c>
      <c r="AH33">
        <v>0.13894183634349319</v>
      </c>
      <c r="AI33">
        <v>0.89946097155461657</v>
      </c>
      <c r="AJ33">
        <v>0.8480562615796331</v>
      </c>
      <c r="AK33">
        <v>0.13480987361691599</v>
      </c>
      <c r="AL33">
        <v>0.20310537056870309</v>
      </c>
      <c r="AM33">
        <v>0.91140116077260991</v>
      </c>
      <c r="AN33">
        <v>0.81531188692955925</v>
      </c>
      <c r="AO33">
        <v>0.7838155751990058</v>
      </c>
      <c r="AP33">
        <v>0.88578629723258229</v>
      </c>
      <c r="AQ33">
        <v>0.8560223171199185</v>
      </c>
      <c r="AR33">
        <v>0.85135304000729017</v>
      </c>
      <c r="AS33">
        <v>0.29194955245529702</v>
      </c>
      <c r="AW33">
        <v>0.30853944486664781</v>
      </c>
      <c r="AX33">
        <v>0.98080491602359543</v>
      </c>
      <c r="BB33">
        <v>0.97829255642377699</v>
      </c>
      <c r="BC33">
        <v>0.44875750773220352</v>
      </c>
      <c r="BD33">
        <v>0.48123205460386431</v>
      </c>
      <c r="BE33">
        <v>0.74967805869678894</v>
      </c>
      <c r="BF33">
        <v>0.92460509591223161</v>
      </c>
      <c r="BG33">
        <v>0.89256619634009182</v>
      </c>
      <c r="BH33">
        <v>0.83732166781713202</v>
      </c>
      <c r="BI33">
        <v>0.8427836297366319</v>
      </c>
      <c r="BJ33">
        <v>0.92298572653262745</v>
      </c>
      <c r="BK33">
        <v>0.9314331170585668</v>
      </c>
      <c r="BL33">
        <v>0.74014974967778191</v>
      </c>
      <c r="BM33">
        <v>0.8146167894987274</v>
      </c>
      <c r="BN33">
        <v>0.92646283441454569</v>
      </c>
      <c r="BO33">
        <v>0.94912617690606604</v>
      </c>
      <c r="BP33">
        <v>0.77056733613543904</v>
      </c>
      <c r="BQ33">
        <v>0.83721304208805336</v>
      </c>
      <c r="BR33">
        <v>0.74620402006040976</v>
      </c>
      <c r="BS33">
        <v>0.7586217645371488</v>
      </c>
      <c r="BT33">
        <v>0.73780284566812193</v>
      </c>
      <c r="BU33">
        <v>0.86940358466227874</v>
      </c>
      <c r="BV33">
        <v>0.80687296341022974</v>
      </c>
      <c r="BZ33">
        <v>0.78843892474536803</v>
      </c>
      <c r="CA33">
        <v>0.88783702208981219</v>
      </c>
      <c r="CB33">
        <v>0.74875489196835243</v>
      </c>
      <c r="CC33">
        <v>0.1130880468141419</v>
      </c>
      <c r="CD33">
        <v>0.25595229514568341</v>
      </c>
      <c r="CE33">
        <v>0.44605241131917522</v>
      </c>
      <c r="CF33">
        <v>0.82436549000710968</v>
      </c>
      <c r="CG33">
        <v>0.7910400715682171</v>
      </c>
      <c r="CH33">
        <v>0.90917354615663482</v>
      </c>
      <c r="CI33">
        <v>0.60391951769354568</v>
      </c>
      <c r="CJ33">
        <v>0.52044521600341476</v>
      </c>
      <c r="CK33">
        <v>0.78073560551813914</v>
      </c>
      <c r="CL33">
        <v>0.96914150829742518</v>
      </c>
      <c r="CM33">
        <v>0.85089937280530636</v>
      </c>
      <c r="CN33">
        <v>0.58311649444972768</v>
      </c>
      <c r="CO33">
        <v>0.88035834056206019</v>
      </c>
      <c r="CP33">
        <v>0.76971796684951932</v>
      </c>
      <c r="CQ33">
        <v>0.65300172217017272</v>
      </c>
      <c r="CR33">
        <v>0.43642093806005272</v>
      </c>
    </row>
    <row r="34" spans="1:101" x14ac:dyDescent="0.25">
      <c r="A34" t="s">
        <v>48</v>
      </c>
      <c r="C34">
        <v>0.94259695422498924</v>
      </c>
      <c r="D34">
        <v>0.61820753154600039</v>
      </c>
      <c r="E34">
        <v>0.39536716387370718</v>
      </c>
      <c r="F34">
        <v>0.41350594286597359</v>
      </c>
      <c r="G34">
        <v>0.43824917202553021</v>
      </c>
      <c r="H34">
        <v>0.43798243065144521</v>
      </c>
      <c r="I34">
        <v>0.34705537055749169</v>
      </c>
      <c r="J34">
        <v>0.28995491716437122</v>
      </c>
      <c r="K34">
        <v>0.51334503947427179</v>
      </c>
      <c r="L34">
        <v>0.40129008494584673</v>
      </c>
      <c r="M34">
        <v>0.41946645547364958</v>
      </c>
      <c r="N34">
        <v>0.87539023811915051</v>
      </c>
      <c r="O34">
        <v>0.61136130247462883</v>
      </c>
      <c r="P34">
        <v>0.29456233920021868</v>
      </c>
      <c r="Q34">
        <v>0.26584649488464379</v>
      </c>
      <c r="R34">
        <v>0.5133647176305669</v>
      </c>
      <c r="S34">
        <v>0.87855496026751989</v>
      </c>
      <c r="T34">
        <v>0.19395576034002959</v>
      </c>
      <c r="U34">
        <v>0.27775522764701532</v>
      </c>
      <c r="V34">
        <v>0.92387916499287581</v>
      </c>
      <c r="W34">
        <v>0.52444689979916137</v>
      </c>
      <c r="AA34">
        <v>0.40105296537414548</v>
      </c>
      <c r="AB34">
        <v>0.7726628408442342</v>
      </c>
      <c r="AC34">
        <v>0.48201506103575692</v>
      </c>
      <c r="AD34">
        <v>0.38624624343920821</v>
      </c>
      <c r="AE34">
        <v>0.54262142578669437</v>
      </c>
      <c r="AF34">
        <v>0.55943756164905045</v>
      </c>
      <c r="AG34">
        <v>0.79881765622974343</v>
      </c>
      <c r="AH34">
        <v>0.78499061091328137</v>
      </c>
      <c r="AI34">
        <v>0.79279545248502614</v>
      </c>
      <c r="AJ34">
        <v>0.81384956222821703</v>
      </c>
      <c r="AK34">
        <v>0.9057557807433384</v>
      </c>
      <c r="AL34">
        <v>0.87401877557295404</v>
      </c>
      <c r="AM34">
        <v>0.8164236504310417</v>
      </c>
      <c r="AN34">
        <v>0.76132256296955081</v>
      </c>
      <c r="AO34">
        <v>0.64707304121272013</v>
      </c>
      <c r="AP34">
        <v>0.67381733921757225</v>
      </c>
      <c r="AQ34">
        <v>0.75273456459719223</v>
      </c>
      <c r="AR34">
        <v>0.70712801615571574</v>
      </c>
      <c r="AS34">
        <v>7.8942200232465218E-2</v>
      </c>
      <c r="AW34">
        <v>0.32611869466848592</v>
      </c>
      <c r="AX34">
        <v>0.96121418302008521</v>
      </c>
      <c r="BB34">
        <v>0.9661450056926284</v>
      </c>
      <c r="BC34">
        <v>0.70608159118797675</v>
      </c>
      <c r="BD34">
        <v>0.25395456909942499</v>
      </c>
      <c r="BE34">
        <v>0.59684736952823758</v>
      </c>
      <c r="BF34">
        <v>0.4908734185084051</v>
      </c>
      <c r="BG34">
        <v>0.66417082036665465</v>
      </c>
      <c r="BH34">
        <v>0.22124649305031199</v>
      </c>
      <c r="BI34">
        <v>0.56225669016144342</v>
      </c>
      <c r="BJ34">
        <v>0.6151654334040827</v>
      </c>
      <c r="BK34">
        <v>0.53094341378154009</v>
      </c>
      <c r="BL34">
        <v>0.80640092360542992</v>
      </c>
      <c r="BM34">
        <v>0.76191861671837058</v>
      </c>
      <c r="BN34">
        <v>0.5964025630780494</v>
      </c>
      <c r="BO34">
        <v>0.5116010056525705</v>
      </c>
      <c r="BP34">
        <v>0.80497681577374802</v>
      </c>
      <c r="BQ34">
        <v>0.85894538981780799</v>
      </c>
      <c r="BR34">
        <v>0.88320747599031946</v>
      </c>
      <c r="BS34">
        <v>0.83385651161900565</v>
      </c>
      <c r="BT34">
        <v>0.65252497676121513</v>
      </c>
      <c r="BU34">
        <v>0.50125880520861699</v>
      </c>
      <c r="BV34">
        <v>0.66637874409426168</v>
      </c>
      <c r="BZ34">
        <v>0.73473421585512089</v>
      </c>
      <c r="CA34">
        <v>0.73759182882309948</v>
      </c>
      <c r="CB34">
        <v>0.82698867579171764</v>
      </c>
      <c r="CC34">
        <v>0.77383244201102397</v>
      </c>
      <c r="CD34">
        <v>0.8189102073001433</v>
      </c>
      <c r="CE34">
        <v>0.82427443298531189</v>
      </c>
      <c r="CF34">
        <v>0.91690984415090371</v>
      </c>
      <c r="CG34">
        <v>0.77280068583407047</v>
      </c>
      <c r="CH34">
        <v>0.78746536478836182</v>
      </c>
      <c r="CI34">
        <v>0.50390213529498007</v>
      </c>
      <c r="CJ34">
        <v>0.51572398056402025</v>
      </c>
      <c r="CK34">
        <v>0.78257995794478274</v>
      </c>
      <c r="CL34">
        <v>0.61898801382428226</v>
      </c>
      <c r="CM34">
        <v>0.56782239410520674</v>
      </c>
      <c r="CN34">
        <v>0.73565850665747978</v>
      </c>
      <c r="CO34">
        <v>0.71986703433151289</v>
      </c>
      <c r="CP34">
        <v>0.79020979572732031</v>
      </c>
      <c r="CQ34">
        <v>0.75856731682168077</v>
      </c>
      <c r="CR34">
        <v>0.82389510308393266</v>
      </c>
    </row>
    <row r="35" spans="1:101" x14ac:dyDescent="0.25">
      <c r="A35" t="s">
        <v>49</v>
      </c>
      <c r="C35">
        <v>0.85419883760278992</v>
      </c>
      <c r="D35">
        <v>0.39382980763122438</v>
      </c>
      <c r="E35">
        <v>0.52348569303547543</v>
      </c>
      <c r="F35">
        <v>0.43983067374926033</v>
      </c>
      <c r="G35">
        <v>0.1313029873107687</v>
      </c>
      <c r="H35">
        <v>0.65135219237912223</v>
      </c>
      <c r="I35">
        <v>0.58133654749237784</v>
      </c>
      <c r="J35">
        <v>0.47701391356260953</v>
      </c>
      <c r="K35">
        <v>0.30932073290303369</v>
      </c>
      <c r="L35">
        <v>0.57354999682964669</v>
      </c>
      <c r="M35">
        <v>0.87152331198257416</v>
      </c>
      <c r="N35">
        <v>0.58967879040191407</v>
      </c>
      <c r="O35">
        <v>0.66368511654379636</v>
      </c>
      <c r="P35">
        <v>0.55605624139065835</v>
      </c>
      <c r="Q35">
        <v>0.73246372542265936</v>
      </c>
      <c r="R35">
        <v>0.57434313886481592</v>
      </c>
      <c r="S35">
        <v>0.49085350430915592</v>
      </c>
      <c r="T35">
        <v>0.59120217746042625</v>
      </c>
      <c r="U35">
        <v>0.30204284358747879</v>
      </c>
      <c r="V35">
        <v>0.48442027900924362</v>
      </c>
      <c r="W35">
        <v>0.4586430989170121</v>
      </c>
      <c r="AA35">
        <v>0.75245950491977365</v>
      </c>
      <c r="AB35">
        <v>0.64384534731184595</v>
      </c>
      <c r="AC35">
        <v>0.8142309317432368</v>
      </c>
      <c r="AD35">
        <v>0.79808527914743121</v>
      </c>
      <c r="AE35">
        <v>0.66137216680099731</v>
      </c>
      <c r="AF35">
        <v>0.72165222445425736</v>
      </c>
      <c r="AG35">
        <v>0.61432217716993398</v>
      </c>
      <c r="AH35">
        <v>0.55796606368633106</v>
      </c>
      <c r="AI35">
        <v>0.73048157635312083</v>
      </c>
      <c r="AJ35">
        <v>0.83221535678350622</v>
      </c>
      <c r="AK35">
        <v>0.66195863190199022</v>
      </c>
      <c r="AL35">
        <v>0.56813215692317631</v>
      </c>
      <c r="AM35">
        <v>0.87947263302880396</v>
      </c>
      <c r="AN35">
        <v>0.66168061773932074</v>
      </c>
      <c r="AO35">
        <v>0.28252719541065091</v>
      </c>
      <c r="AP35">
        <v>0.65730539568053414</v>
      </c>
      <c r="AQ35">
        <v>0.72926595985526033</v>
      </c>
      <c r="AR35">
        <v>0.43598700040209298</v>
      </c>
      <c r="AS35">
        <v>0.51746623973921779</v>
      </c>
    </row>
    <row r="36" spans="1:101" x14ac:dyDescent="0.25">
      <c r="A36" t="s">
        <v>50</v>
      </c>
      <c r="C36">
        <v>0.97048841698426402</v>
      </c>
      <c r="D36">
        <v>0.31577308626908812</v>
      </c>
      <c r="E36">
        <v>0.34154124022066013</v>
      </c>
      <c r="F36">
        <v>0.60179258785498957</v>
      </c>
      <c r="G36">
        <v>0.78834697419036059</v>
      </c>
      <c r="H36">
        <v>0.93738176025611952</v>
      </c>
      <c r="I36">
        <v>0.93140648642551982</v>
      </c>
      <c r="J36">
        <v>0.95748826076044846</v>
      </c>
      <c r="K36">
        <v>0.58982485631501058</v>
      </c>
      <c r="L36">
        <v>0.70654156637811949</v>
      </c>
      <c r="M36">
        <v>0.716276362891479</v>
      </c>
      <c r="N36">
        <v>0.66291172853303371</v>
      </c>
      <c r="O36">
        <v>0.55130334390614733</v>
      </c>
      <c r="P36">
        <v>0.66457527584485732</v>
      </c>
      <c r="Q36">
        <v>0.72292018383149881</v>
      </c>
      <c r="R36">
        <v>0.80380240615262377</v>
      </c>
      <c r="S36">
        <v>0.49212099988232011</v>
      </c>
      <c r="T36">
        <v>0.51083527785098659</v>
      </c>
      <c r="U36">
        <v>0.78474266538363513</v>
      </c>
      <c r="V36">
        <v>0.71139648268165412</v>
      </c>
      <c r="W36">
        <v>0.36488212270151538</v>
      </c>
      <c r="AA36">
        <v>0.69960507055688392</v>
      </c>
      <c r="AB36">
        <v>0.65299001950932922</v>
      </c>
      <c r="AC36">
        <v>0.85344784996628631</v>
      </c>
      <c r="AD36">
        <v>0.92810851779169301</v>
      </c>
      <c r="AE36">
        <v>0.85334878032022676</v>
      </c>
      <c r="AF36">
        <v>0.89025508448926238</v>
      </c>
      <c r="AG36">
        <v>0.92194537684012412</v>
      </c>
      <c r="AH36">
        <v>0.85597033728515604</v>
      </c>
      <c r="AI36">
        <v>0.84293062859688495</v>
      </c>
      <c r="AJ36">
        <v>0.85089292274986228</v>
      </c>
      <c r="AK36">
        <v>0.59973061693268448</v>
      </c>
      <c r="AL36">
        <v>0.84171028229120259</v>
      </c>
      <c r="AM36">
        <v>0.89170064306946195</v>
      </c>
      <c r="AN36">
        <v>0.45876916576396981</v>
      </c>
      <c r="AO36">
        <v>0.7182564250711877</v>
      </c>
      <c r="AP36">
        <v>0.83309845203669719</v>
      </c>
      <c r="AQ36">
        <v>0.94241684330224396</v>
      </c>
      <c r="AR36">
        <v>0.77815235601979327</v>
      </c>
      <c r="AS36">
        <v>0.96087171670128968</v>
      </c>
    </row>
    <row r="37" spans="1:101" x14ac:dyDescent="0.25">
      <c r="A37" t="s">
        <v>51</v>
      </c>
      <c r="C37">
        <v>0.38851934304197722</v>
      </c>
      <c r="D37">
        <v>0.42526040980046242</v>
      </c>
      <c r="E37">
        <v>0.50144118641292601</v>
      </c>
      <c r="F37">
        <v>0.30983469508282718</v>
      </c>
      <c r="G37">
        <v>0.30674848188963549</v>
      </c>
      <c r="H37">
        <v>0.7400809313115585</v>
      </c>
      <c r="I37">
        <v>0.4507070552017548</v>
      </c>
      <c r="J37">
        <v>0.55840690390072656</v>
      </c>
      <c r="K37">
        <v>0.54329985573685091</v>
      </c>
      <c r="L37">
        <v>0.69692195057257811</v>
      </c>
      <c r="M37">
        <v>0.69273219159056976</v>
      </c>
      <c r="N37">
        <v>0.55621970724076275</v>
      </c>
      <c r="O37">
        <v>0.30309241637774009</v>
      </c>
      <c r="P37">
        <v>0.46073964495769798</v>
      </c>
      <c r="Q37">
        <v>0.90820753028978918</v>
      </c>
      <c r="R37">
        <v>0.85696483357599174</v>
      </c>
      <c r="S37">
        <v>0.49460933436485072</v>
      </c>
      <c r="T37">
        <v>0.62302442835959071</v>
      </c>
      <c r="U37">
        <v>0.90906540082412568</v>
      </c>
      <c r="V37">
        <v>0.80672898995389697</v>
      </c>
      <c r="W37">
        <v>0.1083063423037368</v>
      </c>
      <c r="AA37">
        <v>0.24818210796823659</v>
      </c>
      <c r="AB37">
        <v>0.59767101205410211</v>
      </c>
      <c r="AC37">
        <v>0.73014144458349017</v>
      </c>
      <c r="AD37">
        <v>0.74359919263604191</v>
      </c>
      <c r="AE37">
        <v>0.6692112375481204</v>
      </c>
      <c r="AF37">
        <v>0.75471865713598496</v>
      </c>
      <c r="AG37">
        <v>0.83037241399496009</v>
      </c>
      <c r="AH37">
        <v>0.82300190550777796</v>
      </c>
      <c r="AI37">
        <v>0.78614967501374089</v>
      </c>
      <c r="AJ37">
        <v>0.61426818346034673</v>
      </c>
      <c r="AK37">
        <v>0.80885939827497066</v>
      </c>
      <c r="AL37">
        <v>0.71847737618153729</v>
      </c>
      <c r="AM37">
        <v>0.89174419873798028</v>
      </c>
      <c r="AN37">
        <v>0.87166540769913148</v>
      </c>
      <c r="AO37">
        <v>0.77317525280054933</v>
      </c>
      <c r="AP37">
        <v>0.75613192645905192</v>
      </c>
      <c r="AQ37">
        <v>0.89984441449412345</v>
      </c>
      <c r="AR37">
        <v>0.7131921115534231</v>
      </c>
      <c r="AS37">
        <v>0.86400982281191052</v>
      </c>
      <c r="BD37">
        <v>0.62482033393164116</v>
      </c>
      <c r="BE37">
        <v>0.69740577829778183</v>
      </c>
      <c r="BF37">
        <v>0.8210065020154137</v>
      </c>
      <c r="BG37">
        <v>0.81716975953454096</v>
      </c>
      <c r="BH37">
        <v>0.6720797932974798</v>
      </c>
      <c r="BI37">
        <v>0.81402074574954397</v>
      </c>
      <c r="BJ37">
        <v>0.93803613227088434</v>
      </c>
      <c r="BK37">
        <v>0.90353758063840739</v>
      </c>
      <c r="BL37">
        <v>0.90551978095347874</v>
      </c>
      <c r="BM37">
        <v>0.59693429575848744</v>
      </c>
      <c r="BN37">
        <v>0.36487001123149959</v>
      </c>
      <c r="BO37">
        <v>0.3524920395463092</v>
      </c>
      <c r="BP37">
        <v>0.53005593062050282</v>
      </c>
      <c r="BQ37">
        <v>0.55901640613529879</v>
      </c>
      <c r="BR37">
        <v>0.48218906577686049</v>
      </c>
      <c r="BS37">
        <v>0.39823777511831188</v>
      </c>
      <c r="BT37">
        <v>0.37524500181952047</v>
      </c>
      <c r="BU37">
        <v>0.39184612506218319</v>
      </c>
      <c r="BV37">
        <v>0.31099174499133719</v>
      </c>
      <c r="BZ37">
        <v>0.47427798572542618</v>
      </c>
      <c r="CA37">
        <v>0.45307395818781021</v>
      </c>
      <c r="CB37">
        <v>0.56230237366072799</v>
      </c>
      <c r="CC37">
        <v>0.7526270035821282</v>
      </c>
      <c r="CD37">
        <v>0.83578570768955029</v>
      </c>
      <c r="CE37">
        <v>0.74404600317354797</v>
      </c>
      <c r="CF37">
        <v>0.70981870198403674</v>
      </c>
      <c r="CG37">
        <v>0.5004512238832306</v>
      </c>
      <c r="CH37">
        <v>0.74832019277930162</v>
      </c>
      <c r="CI37">
        <v>0.89000987149858335</v>
      </c>
      <c r="CJ37">
        <v>0.53066891629356638</v>
      </c>
      <c r="CK37">
        <v>0.45834587374041402</v>
      </c>
      <c r="CL37">
        <v>0.96815691737122778</v>
      </c>
      <c r="CM37">
        <v>0.38618172406932461</v>
      </c>
      <c r="CN37">
        <v>0.69263101525552107</v>
      </c>
      <c r="CO37">
        <v>0.70617999637920847</v>
      </c>
      <c r="CP37">
        <v>0.9560917230350523</v>
      </c>
      <c r="CQ37">
        <v>0.93711851220298104</v>
      </c>
      <c r="CR37">
        <v>0.80959326955524213</v>
      </c>
    </row>
    <row r="38" spans="1:101" x14ac:dyDescent="0.25">
      <c r="A38" t="s">
        <v>52</v>
      </c>
      <c r="C38">
        <v>0.97286095855244148</v>
      </c>
      <c r="D38">
        <v>0.71968272752869733</v>
      </c>
      <c r="E38">
        <v>0.74174157462527091</v>
      </c>
      <c r="F38">
        <v>0.72724669722656921</v>
      </c>
      <c r="G38">
        <v>0.77139150448182869</v>
      </c>
      <c r="H38">
        <v>0.76239147768530269</v>
      </c>
      <c r="I38">
        <v>0.81529471477680915</v>
      </c>
      <c r="J38">
        <v>0.68959140220985637</v>
      </c>
      <c r="K38">
        <v>0.72829417711823341</v>
      </c>
      <c r="L38">
        <v>0.85492268278114791</v>
      </c>
      <c r="M38">
        <v>0.85112189089133139</v>
      </c>
      <c r="N38">
        <v>0.74684514594174545</v>
      </c>
      <c r="O38">
        <v>0.75188971559592888</v>
      </c>
      <c r="P38">
        <v>0.71910103650141943</v>
      </c>
      <c r="Q38">
        <v>0.84989266912869299</v>
      </c>
      <c r="R38">
        <v>0.46978717801340009</v>
      </c>
      <c r="S38">
        <v>0.71375702473846658</v>
      </c>
      <c r="T38">
        <v>0.63358693451714243</v>
      </c>
      <c r="U38">
        <v>0.63328400353347702</v>
      </c>
      <c r="V38">
        <v>0.69920493930827987</v>
      </c>
      <c r="W38">
        <v>0.49155580903117962</v>
      </c>
      <c r="AA38">
        <v>0.26102267609805668</v>
      </c>
      <c r="AB38">
        <v>0.64898136187030608</v>
      </c>
      <c r="AC38">
        <v>0.8380645429663558</v>
      </c>
      <c r="AD38">
        <v>0.74046685598450723</v>
      </c>
      <c r="AE38">
        <v>0.92371018212117761</v>
      </c>
      <c r="AF38">
        <v>0.85097489517991654</v>
      </c>
      <c r="AG38">
        <v>0.71073905602288445</v>
      </c>
      <c r="AH38">
        <v>0.87630359127660107</v>
      </c>
      <c r="AI38">
        <v>0.78438138170231742</v>
      </c>
      <c r="AJ38">
        <v>0.7660041205466569</v>
      </c>
      <c r="AK38">
        <v>0.70502220207259336</v>
      </c>
      <c r="AL38">
        <v>0.87015266517755641</v>
      </c>
      <c r="AM38">
        <v>0.85662659345757386</v>
      </c>
      <c r="AN38">
        <v>0.79921045287965908</v>
      </c>
      <c r="AO38">
        <v>0.76267404277212625</v>
      </c>
      <c r="AP38">
        <v>0.8348819690217264</v>
      </c>
      <c r="AQ38">
        <v>0.94587183584846968</v>
      </c>
      <c r="AR38">
        <v>0.89026005628875615</v>
      </c>
      <c r="AS38">
        <v>0.67363684956729564</v>
      </c>
      <c r="BD38">
        <v>0.82510027070428671</v>
      </c>
      <c r="BE38">
        <v>0.69441712613001549</v>
      </c>
      <c r="BF38">
        <v>0.69005701710912348</v>
      </c>
      <c r="BG38">
        <v>0.75082657187775581</v>
      </c>
      <c r="BH38">
        <v>0.86940844246024185</v>
      </c>
      <c r="BI38">
        <v>0.82439774973232582</v>
      </c>
      <c r="BJ38">
        <v>0.8661685740263757</v>
      </c>
      <c r="BK38">
        <v>0.80594831338880535</v>
      </c>
      <c r="BL38">
        <v>0.87334466881360817</v>
      </c>
      <c r="BM38">
        <v>0.84670869467166321</v>
      </c>
      <c r="BN38">
        <v>0.77583077711427129</v>
      </c>
      <c r="BO38">
        <v>0.73398814949305935</v>
      </c>
      <c r="BP38">
        <v>0.83517375929495785</v>
      </c>
      <c r="BQ38">
        <v>0.83742248706009947</v>
      </c>
      <c r="BR38">
        <v>0.89168685221132671</v>
      </c>
      <c r="BS38">
        <v>0.89715404951390809</v>
      </c>
      <c r="BT38">
        <v>0.78466174182111836</v>
      </c>
      <c r="BU38">
        <v>0.92066156775109087</v>
      </c>
      <c r="BV38">
        <v>0.69958793390574137</v>
      </c>
      <c r="BZ38">
        <v>0.78248947727806606</v>
      </c>
      <c r="CA38">
        <v>0.78177670202994343</v>
      </c>
      <c r="CB38">
        <v>0.89749744065170967</v>
      </c>
      <c r="CC38">
        <v>0.80262442299527359</v>
      </c>
      <c r="CD38">
        <v>0.89363285227352629</v>
      </c>
      <c r="CE38">
        <v>0.84355665570248817</v>
      </c>
      <c r="CF38">
        <v>0.87304201637860901</v>
      </c>
      <c r="CG38">
        <v>0.84124009321243176</v>
      </c>
      <c r="CH38">
        <v>0.88594915895868298</v>
      </c>
      <c r="CI38">
        <v>0.79538384818145247</v>
      </c>
      <c r="CJ38">
        <v>0.43044692880000313</v>
      </c>
      <c r="CK38">
        <v>0.87146501923863628</v>
      </c>
      <c r="CL38">
        <v>0.8230610679309257</v>
      </c>
      <c r="CM38">
        <v>0.73031658276470035</v>
      </c>
      <c r="CN38">
        <v>0.73695937533194011</v>
      </c>
      <c r="CO38">
        <v>0.71186867382615826</v>
      </c>
      <c r="CP38">
        <v>0.9113302426619394</v>
      </c>
      <c r="CQ38">
        <v>0.81666397458358841</v>
      </c>
      <c r="CR38">
        <v>0.90307582215328219</v>
      </c>
    </row>
    <row r="39" spans="1:101" x14ac:dyDescent="0.25">
      <c r="A39" t="s">
        <v>53</v>
      </c>
      <c r="C39">
        <v>0.89750481828853235</v>
      </c>
      <c r="D39">
        <v>0.51284572060349343</v>
      </c>
      <c r="E39">
        <v>0.80577614184640922</v>
      </c>
      <c r="F39">
        <v>0.66927765510543036</v>
      </c>
      <c r="G39">
        <v>0.5804742477640602</v>
      </c>
      <c r="H39">
        <v>0.85252830995546136</v>
      </c>
      <c r="I39">
        <v>0.77638261520897123</v>
      </c>
      <c r="J39">
        <v>0.7531994089456483</v>
      </c>
      <c r="K39">
        <v>0.64285031545570082</v>
      </c>
      <c r="L39">
        <v>0.7187463436316136</v>
      </c>
      <c r="M39">
        <v>0.8424097304135808</v>
      </c>
      <c r="N39">
        <v>0.77451722640752796</v>
      </c>
      <c r="O39">
        <v>0.81073314663092999</v>
      </c>
      <c r="P39">
        <v>0.93953228605956118</v>
      </c>
      <c r="Q39">
        <v>0.89459334613526065</v>
      </c>
      <c r="R39">
        <v>0.92790276112627734</v>
      </c>
      <c r="S39">
        <v>0.92660835030259869</v>
      </c>
      <c r="T39">
        <v>0.58186117937424731</v>
      </c>
      <c r="U39">
        <v>0.21508882067314641</v>
      </c>
      <c r="V39">
        <v>0.3330895000651013</v>
      </c>
      <c r="W39">
        <v>0.48747473715953921</v>
      </c>
      <c r="AA39">
        <v>0.43300757697494779</v>
      </c>
      <c r="AB39">
        <v>0.858851240714815</v>
      </c>
      <c r="AC39">
        <v>0.72032781084518183</v>
      </c>
      <c r="AD39">
        <v>0.95418494809811938</v>
      </c>
      <c r="AE39">
        <v>0.95857445270372743</v>
      </c>
      <c r="AF39">
        <v>0.94478581686718355</v>
      </c>
      <c r="AG39">
        <v>0.87527937393031485</v>
      </c>
      <c r="AH39">
        <v>0.96270703411725311</v>
      </c>
      <c r="AI39">
        <v>0.84622850632852309</v>
      </c>
      <c r="AJ39">
        <v>0.87828691277418502</v>
      </c>
      <c r="AK39">
        <v>0.76702738269160109</v>
      </c>
      <c r="AL39">
        <v>0.91750909939406566</v>
      </c>
      <c r="AM39">
        <v>0.93947091158282348</v>
      </c>
      <c r="AN39">
        <v>0.95316117856666782</v>
      </c>
      <c r="AO39">
        <v>0.94054673909373432</v>
      </c>
      <c r="AP39">
        <v>0.64135901598307266</v>
      </c>
      <c r="AQ39">
        <v>0.89475812472088456</v>
      </c>
      <c r="AR39">
        <v>0.86013959291293463</v>
      </c>
      <c r="AS39">
        <v>0.90920110986065517</v>
      </c>
    </row>
    <row r="40" spans="1:101" x14ac:dyDescent="0.25">
      <c r="A40" t="s">
        <v>54</v>
      </c>
      <c r="C40">
        <v>0.96094018899139988</v>
      </c>
      <c r="D40">
        <v>0.78076699328113752</v>
      </c>
      <c r="E40">
        <v>0.79532561670110657</v>
      </c>
      <c r="F40">
        <v>0.95242947416869495</v>
      </c>
      <c r="G40">
        <v>0.84102887715839902</v>
      </c>
      <c r="H40">
        <v>0.93747333182351211</v>
      </c>
      <c r="I40">
        <v>0.79131124847952594</v>
      </c>
      <c r="J40">
        <v>0.51361752650188264</v>
      </c>
      <c r="K40">
        <v>0.78574754442098005</v>
      </c>
      <c r="L40">
        <v>0.89614548289245277</v>
      </c>
      <c r="M40">
        <v>0.79307683571302579</v>
      </c>
      <c r="N40">
        <v>0.77595147165708067</v>
      </c>
      <c r="O40">
        <v>0.72393599764139038</v>
      </c>
      <c r="P40">
        <v>0.86758998533227016</v>
      </c>
      <c r="Q40">
        <v>0.21805192924036479</v>
      </c>
      <c r="R40">
        <v>0.47481244224581121</v>
      </c>
      <c r="S40">
        <v>0.94182000325340487</v>
      </c>
      <c r="T40">
        <v>0.52485161038360162</v>
      </c>
      <c r="U40">
        <v>0.3306887570745925</v>
      </c>
      <c r="V40">
        <v>0.69732418109915473</v>
      </c>
      <c r="W40">
        <v>0.46864019885496577</v>
      </c>
      <c r="AA40">
        <v>0.52425741555876881</v>
      </c>
      <c r="AB40">
        <v>0.60599393560973724</v>
      </c>
      <c r="AC40">
        <v>0.60097722757416638</v>
      </c>
      <c r="AD40">
        <v>0.55592194428481911</v>
      </c>
      <c r="AE40">
        <v>0.65595318051771578</v>
      </c>
      <c r="AF40">
        <v>0.97093014898860741</v>
      </c>
      <c r="AG40">
        <v>0.95671742552835737</v>
      </c>
      <c r="AH40">
        <v>0.91859744887021633</v>
      </c>
      <c r="AI40">
        <v>0.89930855826110645</v>
      </c>
      <c r="AJ40">
        <v>0.87172534507682609</v>
      </c>
      <c r="AK40">
        <v>0.82187710777004364</v>
      </c>
      <c r="AL40">
        <v>0.92773304663028966</v>
      </c>
      <c r="AM40">
        <v>0.95374626376637628</v>
      </c>
      <c r="AN40">
        <v>0.95116706457048261</v>
      </c>
      <c r="AO40">
        <v>0.24889656267642951</v>
      </c>
      <c r="AP40">
        <v>0.87499361845592571</v>
      </c>
      <c r="AQ40">
        <v>0.88332359490446921</v>
      </c>
      <c r="AR40">
        <v>0.75258273261605668</v>
      </c>
      <c r="AS40">
        <v>0.89216838645140406</v>
      </c>
    </row>
    <row r="41" spans="1:101" x14ac:dyDescent="0.25">
      <c r="A41" t="s">
        <v>55</v>
      </c>
      <c r="C41">
        <v>0.89537518212973022</v>
      </c>
      <c r="D41">
        <v>0.5701054666581179</v>
      </c>
      <c r="E41">
        <v>0.43396018104810469</v>
      </c>
      <c r="F41">
        <v>0.31383899997609171</v>
      </c>
      <c r="G41">
        <v>0.390497359826811</v>
      </c>
      <c r="H41">
        <v>0.71357471796298233</v>
      </c>
      <c r="I41">
        <v>0.77783109987167864</v>
      </c>
      <c r="J41">
        <v>0.77925158346577184</v>
      </c>
      <c r="K41">
        <v>0.82019699307277349</v>
      </c>
      <c r="L41">
        <v>0.59684175622475899</v>
      </c>
      <c r="M41">
        <v>0.92746719896279461</v>
      </c>
      <c r="N41">
        <v>0.63899874327165895</v>
      </c>
      <c r="O41">
        <v>0.52812250353485146</v>
      </c>
      <c r="P41">
        <v>0.53474649898752413</v>
      </c>
      <c r="Q41">
        <v>0.38871513286005083</v>
      </c>
      <c r="R41">
        <v>0.37054387773963898</v>
      </c>
      <c r="S41">
        <v>0.51013998753360168</v>
      </c>
      <c r="T41">
        <v>0.69884339684456043</v>
      </c>
      <c r="U41">
        <v>0.61068278768490769</v>
      </c>
      <c r="V41">
        <v>0.76468711612439222</v>
      </c>
      <c r="W41">
        <v>0.5183541949115329</v>
      </c>
      <c r="AA41">
        <v>0.57448230420746127</v>
      </c>
      <c r="AB41">
        <v>0.82313552802854129</v>
      </c>
      <c r="AC41">
        <v>0.85350827289871756</v>
      </c>
      <c r="AD41">
        <v>0.84845408784731402</v>
      </c>
      <c r="AE41">
        <v>0.8272038145093471</v>
      </c>
      <c r="AF41">
        <v>0.77986787176727657</v>
      </c>
      <c r="AG41">
        <v>0.8328289722326343</v>
      </c>
      <c r="AH41">
        <v>0.92319063031428861</v>
      </c>
      <c r="AI41">
        <v>0.62971367201655615</v>
      </c>
      <c r="AJ41">
        <v>0.85735844129406535</v>
      </c>
      <c r="AK41">
        <v>0.86147943961559892</v>
      </c>
      <c r="AL41">
        <v>0.71054181595304933</v>
      </c>
      <c r="AM41">
        <v>0.91084237994047978</v>
      </c>
      <c r="AN41">
        <v>0.83872137400658531</v>
      </c>
      <c r="AO41">
        <v>0.88311665567116504</v>
      </c>
      <c r="AP41">
        <v>0.88617685086148401</v>
      </c>
      <c r="AQ41">
        <v>0.85166579991952251</v>
      </c>
      <c r="AR41">
        <v>0.92929009537056262</v>
      </c>
      <c r="AS41">
        <v>0.92778370615622618</v>
      </c>
      <c r="BD41">
        <v>0.78612232064327525</v>
      </c>
      <c r="BE41">
        <v>0.58103733603175234</v>
      </c>
      <c r="BF41">
        <v>0.60436062896964993</v>
      </c>
      <c r="BG41">
        <v>0.66023584876289254</v>
      </c>
      <c r="BH41">
        <v>0.9264488634034328</v>
      </c>
      <c r="BI41">
        <v>0.94862475741928864</v>
      </c>
      <c r="BJ41">
        <v>0.88435088384133587</v>
      </c>
      <c r="BK41">
        <v>0.72226076616693202</v>
      </c>
      <c r="BL41">
        <v>0.95252202196560354</v>
      </c>
      <c r="BM41">
        <v>0.89749694075850983</v>
      </c>
      <c r="BN41">
        <v>0.56143527779121205</v>
      </c>
      <c r="BO41">
        <v>0.64248860896422999</v>
      </c>
      <c r="BP41">
        <v>0.67555917976030466</v>
      </c>
      <c r="BQ41">
        <v>0.70309723870410834</v>
      </c>
      <c r="BR41">
        <v>0.3502338216002901</v>
      </c>
      <c r="BS41">
        <v>0.64069977051480165</v>
      </c>
      <c r="BT41">
        <v>0.66118562522068369</v>
      </c>
      <c r="BU41">
        <v>0.74849246937329872</v>
      </c>
      <c r="BV41">
        <v>0.485490604412047</v>
      </c>
      <c r="BZ41">
        <v>0.60241053768309205</v>
      </c>
      <c r="CA41">
        <v>0.79683745456872446</v>
      </c>
      <c r="CB41">
        <v>0.90049804634981767</v>
      </c>
      <c r="CC41">
        <v>0.75132256415545762</v>
      </c>
      <c r="CD41">
        <v>0.75112751156568047</v>
      </c>
      <c r="CE41">
        <v>0.84555044676271651</v>
      </c>
      <c r="CF41">
        <v>0.7594733670350714</v>
      </c>
      <c r="CG41">
        <v>0.86505769501568097</v>
      </c>
      <c r="CH41">
        <v>0.87238242264333332</v>
      </c>
      <c r="CI41">
        <v>0.56758011975992295</v>
      </c>
      <c r="CJ41">
        <v>0.37118284127062451</v>
      </c>
      <c r="CK41">
        <v>0.80116492659348859</v>
      </c>
      <c r="CL41">
        <v>0.50584016701880719</v>
      </c>
      <c r="CM41">
        <v>0.7871784633168305</v>
      </c>
      <c r="CN41">
        <v>0.7109251371154226</v>
      </c>
      <c r="CO41">
        <v>0.73039399135428673</v>
      </c>
      <c r="CP41">
        <v>0.77004266183394443</v>
      </c>
      <c r="CQ41">
        <v>0.74657455369684811</v>
      </c>
      <c r="CR41">
        <v>0.8682059713777498</v>
      </c>
    </row>
    <row r="42" spans="1:101" x14ac:dyDescent="0.25">
      <c r="A42" t="s">
        <v>56</v>
      </c>
      <c r="C42">
        <v>0.97087864001211355</v>
      </c>
      <c r="D42">
        <v>0.78972958363553525</v>
      </c>
      <c r="E42">
        <v>0.84005891325350046</v>
      </c>
      <c r="F42">
        <v>0.88216432605344053</v>
      </c>
      <c r="G42">
        <v>0.86230568548317543</v>
      </c>
      <c r="H42">
        <v>0.90786075685329892</v>
      </c>
      <c r="I42">
        <v>0.81382283376185927</v>
      </c>
      <c r="J42">
        <v>0.89948978109609068</v>
      </c>
      <c r="K42">
        <v>0.90092883429669646</v>
      </c>
      <c r="L42">
        <v>0.89788958349669734</v>
      </c>
      <c r="M42">
        <v>0.85552167694436987</v>
      </c>
      <c r="N42">
        <v>0.90513225292712784</v>
      </c>
      <c r="O42">
        <v>0.83953230081723751</v>
      </c>
      <c r="P42">
        <v>0.87784862001912001</v>
      </c>
      <c r="Q42">
        <v>0.80058268731748294</v>
      </c>
      <c r="R42">
        <v>0.78873407921195082</v>
      </c>
      <c r="S42">
        <v>0.72940566066955603</v>
      </c>
      <c r="T42">
        <v>0.7478079902213145</v>
      </c>
      <c r="U42">
        <v>0.53923095766956852</v>
      </c>
      <c r="V42">
        <v>0.82284104228808519</v>
      </c>
      <c r="W42">
        <v>0.60281076258758348</v>
      </c>
      <c r="AA42">
        <v>0.85538073635361123</v>
      </c>
      <c r="AB42">
        <v>0.90497742955120208</v>
      </c>
      <c r="AC42">
        <v>0.93610595622372383</v>
      </c>
      <c r="AD42">
        <v>0.9705804333576693</v>
      </c>
      <c r="AE42">
        <v>0.91770290490585282</v>
      </c>
      <c r="AF42">
        <v>0.9222990767801269</v>
      </c>
      <c r="AG42">
        <v>0.87648826008039993</v>
      </c>
      <c r="AH42">
        <v>0.93793824125606173</v>
      </c>
      <c r="AI42">
        <v>0.86972663586762444</v>
      </c>
      <c r="AJ42">
        <v>0.47349094421720428</v>
      </c>
      <c r="AK42">
        <v>0.11766166517955259</v>
      </c>
      <c r="AL42">
        <v>0.95976132303257966</v>
      </c>
      <c r="AM42">
        <v>0.95084790716410994</v>
      </c>
      <c r="AN42">
        <v>0.92404801531987868</v>
      </c>
      <c r="AO42">
        <v>0.88788367133301827</v>
      </c>
      <c r="AP42">
        <v>0.95113427026088615</v>
      </c>
      <c r="AQ42">
        <v>0.92109437217761636</v>
      </c>
      <c r="AR42">
        <v>0.8991861418670728</v>
      </c>
      <c r="AS42">
        <v>0.90819954745669274</v>
      </c>
      <c r="BD42">
        <v>0.74677239350266988</v>
      </c>
      <c r="BE42">
        <v>0.93296743083512701</v>
      </c>
      <c r="BF42">
        <v>0.90285278255589552</v>
      </c>
      <c r="BG42">
        <v>0.91333198030054363</v>
      </c>
      <c r="BH42">
        <v>0.89188763660177406</v>
      </c>
      <c r="BI42">
        <v>0.93231543172894993</v>
      </c>
      <c r="BJ42">
        <v>0.89407145203217875</v>
      </c>
      <c r="BK42">
        <v>0.89052725742026251</v>
      </c>
      <c r="BL42">
        <v>0.82748937165945513</v>
      </c>
      <c r="BM42">
        <v>0.66204160342760154</v>
      </c>
      <c r="BN42">
        <v>0.49338698498485528</v>
      </c>
      <c r="BO42">
        <v>0.87214776175633602</v>
      </c>
      <c r="BP42">
        <v>0.86531109579741494</v>
      </c>
      <c r="BQ42">
        <v>0.92248863627061051</v>
      </c>
      <c r="BR42">
        <v>0.87807955531777937</v>
      </c>
      <c r="BS42">
        <v>0.91147402110864228</v>
      </c>
      <c r="BT42">
        <v>0.7839944587207972</v>
      </c>
      <c r="BU42">
        <v>0.88548157928327498</v>
      </c>
      <c r="BV42">
        <v>0.7437042776294307</v>
      </c>
      <c r="BZ42">
        <v>0.76716113650790618</v>
      </c>
      <c r="CA42">
        <v>0.96881581022564245</v>
      </c>
      <c r="CB42">
        <v>0.90852945929391193</v>
      </c>
      <c r="CC42">
        <v>0.97110906225460347</v>
      </c>
      <c r="CD42">
        <v>0.92944647840762429</v>
      </c>
      <c r="CE42">
        <v>0.72832101861116638</v>
      </c>
      <c r="CF42">
        <v>0.90268822380897007</v>
      </c>
      <c r="CG42">
        <v>0.92766286674284304</v>
      </c>
      <c r="CH42">
        <v>0.93142924219724899</v>
      </c>
      <c r="CI42">
        <v>0.93971784963555605</v>
      </c>
      <c r="CJ42">
        <v>0.93813576270449595</v>
      </c>
      <c r="CK42">
        <v>0.96152470939380941</v>
      </c>
      <c r="CL42">
        <v>0.94806880545454442</v>
      </c>
      <c r="CM42">
        <v>0.94742318799847824</v>
      </c>
      <c r="CN42">
        <v>0.91505610681288474</v>
      </c>
      <c r="CO42">
        <v>0.89338362257289528</v>
      </c>
      <c r="CP42">
        <v>0.95119429649547949</v>
      </c>
      <c r="CQ42">
        <v>0.9576825136406486</v>
      </c>
      <c r="CR42">
        <v>0.88859403052590302</v>
      </c>
    </row>
    <row r="43" spans="1:101" x14ac:dyDescent="0.25">
      <c r="A43" t="s">
        <v>57</v>
      </c>
      <c r="BD43">
        <v>0.79870275804878121</v>
      </c>
      <c r="BE43">
        <v>0.73407737661810768</v>
      </c>
      <c r="BF43">
        <v>0.62012829637310551</v>
      </c>
      <c r="BG43">
        <v>0.64218089137634415</v>
      </c>
      <c r="BH43">
        <v>0.76734715814349008</v>
      </c>
      <c r="BI43">
        <v>0.9402398167711512</v>
      </c>
      <c r="BJ43">
        <v>0.93435433265458312</v>
      </c>
      <c r="BK43">
        <v>0.86688085555257088</v>
      </c>
      <c r="BL43">
        <v>0.80348428761384738</v>
      </c>
      <c r="BM43">
        <v>0.46865604360662588</v>
      </c>
      <c r="BN43">
        <v>0.53157247356860204</v>
      </c>
      <c r="BO43">
        <v>0.90677518721054995</v>
      </c>
      <c r="BP43">
        <v>0.88920665301714608</v>
      </c>
      <c r="BQ43">
        <v>0.86115222188124507</v>
      </c>
      <c r="BR43">
        <v>0.69479520869123779</v>
      </c>
      <c r="BS43">
        <v>0.86801107211272077</v>
      </c>
      <c r="BT43">
        <v>0.75414343995881972</v>
      </c>
      <c r="BU43">
        <v>0.79155991347983945</v>
      </c>
      <c r="BV43">
        <v>0.24029501350335539</v>
      </c>
      <c r="BZ43">
        <v>0.59486196132276303</v>
      </c>
      <c r="CA43">
        <v>0.72958565666095287</v>
      </c>
      <c r="CB43">
        <v>0.79591414341731248</v>
      </c>
      <c r="CC43">
        <v>0.78665090291575401</v>
      </c>
      <c r="CD43">
        <v>0.94852422865537156</v>
      </c>
      <c r="CE43">
        <v>0.88508476160428273</v>
      </c>
      <c r="CF43">
        <v>0.61048404673523071</v>
      </c>
      <c r="CG43">
        <v>0.72020064822848628</v>
      </c>
      <c r="CH43">
        <v>0.57293303967081521</v>
      </c>
      <c r="CI43">
        <v>0.65942491191427099</v>
      </c>
      <c r="CJ43">
        <v>0.53297624627881901</v>
      </c>
      <c r="CK43">
        <v>0.68231969204266685</v>
      </c>
      <c r="CL43">
        <v>0.82399024135319499</v>
      </c>
      <c r="CM43">
        <v>0.89329630276004279</v>
      </c>
      <c r="CN43">
        <v>0.93268916082639097</v>
      </c>
      <c r="CO43">
        <v>0.61402815825420132</v>
      </c>
      <c r="CP43">
        <v>0.73116380092127697</v>
      </c>
      <c r="CQ43">
        <v>0.73384176595026251</v>
      </c>
      <c r="CR43">
        <v>0.78009411952060048</v>
      </c>
    </row>
    <row r="44" spans="1:101" x14ac:dyDescent="0.25">
      <c r="A44" t="s">
        <v>58</v>
      </c>
      <c r="C44">
        <v>0.95566803946539924</v>
      </c>
      <c r="D44">
        <v>0.42802475203612173</v>
      </c>
      <c r="E44">
        <v>0.59957894063656136</v>
      </c>
      <c r="F44">
        <v>0.36421206191651978</v>
      </c>
      <c r="G44">
        <v>0.80682493513508535</v>
      </c>
      <c r="H44">
        <v>0.95093010159795899</v>
      </c>
      <c r="I44">
        <v>0.81266185577330075</v>
      </c>
      <c r="J44">
        <v>0.64868026066976947</v>
      </c>
      <c r="K44">
        <v>0.61851991245498361</v>
      </c>
      <c r="L44">
        <v>0.40393695862995288</v>
      </c>
      <c r="M44">
        <v>0.51514791619627243</v>
      </c>
      <c r="N44">
        <v>0.40148278911822782</v>
      </c>
      <c r="O44">
        <v>0.26971922613126897</v>
      </c>
      <c r="P44">
        <v>0.76488917121876376</v>
      </c>
      <c r="Q44">
        <v>0.55721726116523274</v>
      </c>
      <c r="R44">
        <v>0.60666365614631568</v>
      </c>
      <c r="S44">
        <v>0.94762107183720601</v>
      </c>
      <c r="T44">
        <v>0.59660863628929628</v>
      </c>
      <c r="U44">
        <v>0.40391978558936931</v>
      </c>
      <c r="V44">
        <v>0.54201471610695506</v>
      </c>
      <c r="W44">
        <v>0.64423879144545149</v>
      </c>
      <c r="AA44">
        <v>0.49516739560798773</v>
      </c>
      <c r="AB44">
        <v>0.30241281335196768</v>
      </c>
      <c r="AC44">
        <v>0.8823754703902581</v>
      </c>
      <c r="AD44">
        <v>0.63017208826400584</v>
      </c>
      <c r="AE44">
        <v>0.84988234976835475</v>
      </c>
      <c r="AF44">
        <v>0.82211864038040849</v>
      </c>
      <c r="AG44">
        <v>0.58784370114455875</v>
      </c>
      <c r="AH44">
        <v>0.69862637330190003</v>
      </c>
      <c r="AI44">
        <v>0.45305758103533811</v>
      </c>
      <c r="AJ44">
        <v>0.66264310617055433</v>
      </c>
      <c r="AK44">
        <v>0.45997221913191211</v>
      </c>
      <c r="AL44">
        <v>0.90885017665444245</v>
      </c>
      <c r="AM44">
        <v>0.87540004433265717</v>
      </c>
      <c r="AN44">
        <v>0.70948236256017672</v>
      </c>
      <c r="AO44">
        <v>0.83265295773682924</v>
      </c>
      <c r="AP44">
        <v>0.92502319624472917</v>
      </c>
      <c r="AQ44">
        <v>0.87977558865294259</v>
      </c>
      <c r="AR44">
        <v>0.90010454351821612</v>
      </c>
      <c r="AS44">
        <v>0.90701256083501847</v>
      </c>
    </row>
    <row r="45" spans="1:101" x14ac:dyDescent="0.25">
      <c r="A45" t="s">
        <v>59</v>
      </c>
      <c r="C45">
        <v>0.96997214570980483</v>
      </c>
      <c r="D45">
        <v>0.62294057159073546</v>
      </c>
      <c r="E45">
        <v>0.40472390328526031</v>
      </c>
      <c r="F45">
        <v>0.46829234709983969</v>
      </c>
      <c r="G45">
        <v>0.38311404302886642</v>
      </c>
      <c r="H45">
        <v>0.56002362171719822</v>
      </c>
      <c r="I45">
        <v>0.65074158014931083</v>
      </c>
      <c r="J45">
        <v>0.52983857397485001</v>
      </c>
      <c r="K45">
        <v>0.35118309098446432</v>
      </c>
      <c r="L45">
        <v>0.73453292485210475</v>
      </c>
      <c r="M45">
        <v>0.89360435531078564</v>
      </c>
      <c r="N45">
        <v>0.76306334820265098</v>
      </c>
      <c r="O45">
        <v>0.75861307536690747</v>
      </c>
      <c r="P45">
        <v>0.88673177364878597</v>
      </c>
      <c r="Q45">
        <v>0.64631074404125932</v>
      </c>
      <c r="R45">
        <v>0.73889388248726429</v>
      </c>
      <c r="S45">
        <v>0.84574963150106064</v>
      </c>
      <c r="T45">
        <v>0.91300986908997295</v>
      </c>
      <c r="U45">
        <v>0.93017821021377955</v>
      </c>
      <c r="V45">
        <v>0.83656087118683065</v>
      </c>
      <c r="W45">
        <v>0.52172593991286109</v>
      </c>
      <c r="AA45">
        <v>0.7729523851096648</v>
      </c>
      <c r="AB45">
        <v>0.56469310962850949</v>
      </c>
      <c r="AC45">
        <v>0.71930483572060855</v>
      </c>
      <c r="AD45">
        <v>0.86257772749677608</v>
      </c>
      <c r="AE45">
        <v>0.64305912487530148</v>
      </c>
      <c r="AF45">
        <v>0.84941393751582273</v>
      </c>
      <c r="AG45">
        <v>0.92723331954598542</v>
      </c>
      <c r="AH45">
        <v>0.92931532317015919</v>
      </c>
      <c r="AI45">
        <v>0.87053377897897111</v>
      </c>
      <c r="AJ45">
        <v>0.79787458037862435</v>
      </c>
      <c r="AK45">
        <v>0.72026583393840737</v>
      </c>
      <c r="AL45">
        <v>0.76763297026054811</v>
      </c>
      <c r="AM45">
        <v>0.52566071346244192</v>
      </c>
      <c r="AN45">
        <v>0.5775200045952914</v>
      </c>
      <c r="AO45">
        <v>0.83418207932598543</v>
      </c>
      <c r="AP45">
        <v>0.86863244666990613</v>
      </c>
      <c r="AQ45">
        <v>0.81231751513980055</v>
      </c>
      <c r="AR45">
        <v>0.91292112752600407</v>
      </c>
      <c r="AS45">
        <v>0.92141986404451759</v>
      </c>
    </row>
    <row r="46" spans="1:101" x14ac:dyDescent="0.25">
      <c r="A46" t="s">
        <v>60</v>
      </c>
      <c r="BB46">
        <v>0.60353047339081189</v>
      </c>
      <c r="BC46">
        <v>0.72206147733063808</v>
      </c>
      <c r="BD46">
        <v>0.71601169929026542</v>
      </c>
      <c r="BE46">
        <v>0.22310238701673121</v>
      </c>
      <c r="BF46">
        <v>0.1115737373565331</v>
      </c>
      <c r="BG46">
        <v>0.94501029058597963</v>
      </c>
      <c r="BH46">
        <v>0.82381212579506602</v>
      </c>
      <c r="BI46">
        <v>0.73669645357551183</v>
      </c>
      <c r="BJ46">
        <v>0.57512634163748722</v>
      </c>
      <c r="BK46">
        <v>0.60258482394482138</v>
      </c>
      <c r="BL46">
        <v>0.56897999873393956</v>
      </c>
      <c r="BM46">
        <v>0.73568512564687116</v>
      </c>
      <c r="BN46">
        <v>0.43264082429896972</v>
      </c>
      <c r="BO46">
        <v>0.60977793947869052</v>
      </c>
      <c r="BP46">
        <v>0.67861943936335789</v>
      </c>
      <c r="BQ46">
        <v>0.47641106298362962</v>
      </c>
      <c r="BR46">
        <v>0.54541615430128554</v>
      </c>
      <c r="BS46">
        <v>0.66130132208638237</v>
      </c>
      <c r="BT46">
        <v>0.66569870382435614</v>
      </c>
      <c r="BU46">
        <v>0.71138838587514996</v>
      </c>
      <c r="BV46">
        <v>0.4414549531059721</v>
      </c>
      <c r="BZ46">
        <v>0.60124572248581409</v>
      </c>
      <c r="CA46">
        <v>0.83705181994242439</v>
      </c>
      <c r="CB46">
        <v>0.88983473216325859</v>
      </c>
      <c r="CC46">
        <v>0.4704705454278954</v>
      </c>
      <c r="CD46">
        <v>0.81299388305213738</v>
      </c>
      <c r="CE46">
        <v>0.75989293344890918</v>
      </c>
      <c r="CF46">
        <v>0.65336114393531564</v>
      </c>
      <c r="CG46">
        <v>0.86966255299247608</v>
      </c>
      <c r="CH46">
        <v>0.50715103971003728</v>
      </c>
      <c r="CI46">
        <v>0.82219954246272919</v>
      </c>
      <c r="CJ46">
        <v>0.60632473220629157</v>
      </c>
      <c r="CK46">
        <v>0.7109311444999834</v>
      </c>
      <c r="CL46">
        <v>0.64240660484544343</v>
      </c>
      <c r="CM46">
        <v>0.72802065327792631</v>
      </c>
      <c r="CN46">
        <v>0.50829269261980137</v>
      </c>
      <c r="CO46">
        <v>0.62907390650760087</v>
      </c>
      <c r="CP46">
        <v>0.71991760487558609</v>
      </c>
      <c r="CQ46">
        <v>0.59698752864877858</v>
      </c>
      <c r="CR46">
        <v>0.80374808953227561</v>
      </c>
      <c r="CV46">
        <v>0.38855658588977499</v>
      </c>
      <c r="CW46">
        <v>0.94117171255437782</v>
      </c>
    </row>
    <row r="47" spans="1:101" x14ac:dyDescent="0.25">
      <c r="A47" t="s">
        <v>61</v>
      </c>
      <c r="C47">
        <v>0.97862457594056573</v>
      </c>
      <c r="D47">
        <v>0.6586283834326957</v>
      </c>
      <c r="E47">
        <v>0.66989700092015458</v>
      </c>
      <c r="F47">
        <v>0.74765153303560961</v>
      </c>
      <c r="G47">
        <v>0.77936910109073443</v>
      </c>
      <c r="H47">
        <v>0.82372530283618717</v>
      </c>
      <c r="I47">
        <v>0.84049232087902948</v>
      </c>
      <c r="J47">
        <v>0.57303924721287292</v>
      </c>
      <c r="K47">
        <v>0.6738116197864682</v>
      </c>
      <c r="L47">
        <v>0.74043500809278195</v>
      </c>
      <c r="M47">
        <v>0.68656004681636129</v>
      </c>
      <c r="N47">
        <v>0.58168335807846361</v>
      </c>
      <c r="O47">
        <v>0.78896542638737377</v>
      </c>
      <c r="P47">
        <v>0.6241801406056573</v>
      </c>
      <c r="Q47">
        <v>0.8028530521996935</v>
      </c>
      <c r="R47">
        <v>0.720581181823989</v>
      </c>
      <c r="S47">
        <v>0.71473710076760888</v>
      </c>
      <c r="T47">
        <v>0.58424257346025221</v>
      </c>
      <c r="U47">
        <v>0.80394378893289398</v>
      </c>
      <c r="V47">
        <v>0.82153827321618922</v>
      </c>
      <c r="W47">
        <v>0.38624093913959662</v>
      </c>
      <c r="AA47">
        <v>0.48257245676967842</v>
      </c>
      <c r="AB47">
        <v>0.91449363447401555</v>
      </c>
      <c r="AC47">
        <v>0.81852231303481371</v>
      </c>
      <c r="AD47">
        <v>0.91802344272094283</v>
      </c>
      <c r="AE47">
        <v>0.68820693284245005</v>
      </c>
      <c r="AF47">
        <v>0.96282218248662821</v>
      </c>
      <c r="AG47">
        <v>0.63722226167217844</v>
      </c>
      <c r="AH47">
        <v>0.55073284129944078</v>
      </c>
      <c r="AI47">
        <v>0.62003068884136892</v>
      </c>
      <c r="AJ47">
        <v>0.67623613949201411</v>
      </c>
      <c r="AK47">
        <v>0.64222225281526213</v>
      </c>
      <c r="AL47">
        <v>0.76478400027470816</v>
      </c>
      <c r="AM47">
        <v>0.89260491795761832</v>
      </c>
      <c r="AN47">
        <v>0.75825883468385635</v>
      </c>
      <c r="AO47">
        <v>0.92915495595798314</v>
      </c>
      <c r="AP47">
        <v>0.77790792314571178</v>
      </c>
      <c r="AQ47">
        <v>0.95394805359706125</v>
      </c>
      <c r="AR47">
        <v>0.90537444322224581</v>
      </c>
      <c r="AS47">
        <v>0.95238122292292715</v>
      </c>
      <c r="AW47">
        <v>0.685749999092921</v>
      </c>
      <c r="AX47">
        <v>0.87576651744863665</v>
      </c>
      <c r="BB47">
        <v>0.97248923993905356</v>
      </c>
      <c r="BC47">
        <v>0.29358843947431379</v>
      </c>
      <c r="BD47">
        <v>0.16831768326897539</v>
      </c>
      <c r="BE47">
        <v>0.41779529550038669</v>
      </c>
      <c r="BF47">
        <v>0.47277971523278661</v>
      </c>
      <c r="BG47">
        <v>0.70587450503065718</v>
      </c>
      <c r="BH47">
        <v>0.76577707281060714</v>
      </c>
      <c r="BI47">
        <v>0.79576915231913492</v>
      </c>
      <c r="BJ47">
        <v>0.77516944363718543</v>
      </c>
      <c r="BK47">
        <v>0.42679619146690728</v>
      </c>
      <c r="BL47">
        <v>0.64035143941670436</v>
      </c>
      <c r="BM47">
        <v>0.3186421737777726</v>
      </c>
      <c r="BN47">
        <v>0.34666375653992382</v>
      </c>
      <c r="BO47">
        <v>0.58796225046691131</v>
      </c>
      <c r="BP47">
        <v>0.80351715508138111</v>
      </c>
      <c r="BQ47">
        <v>0.75027953248735091</v>
      </c>
      <c r="BR47">
        <v>0.83719741475035558</v>
      </c>
      <c r="BS47">
        <v>0.89297581114935831</v>
      </c>
      <c r="BT47">
        <v>0.66359903925704367</v>
      </c>
      <c r="BU47">
        <v>0.67542954019548929</v>
      </c>
      <c r="BV47">
        <v>0.39250422697310788</v>
      </c>
      <c r="BZ47">
        <v>0.56194790471271172</v>
      </c>
      <c r="CA47">
        <v>0.69383640736381402</v>
      </c>
      <c r="CB47">
        <v>0.71127431698235644</v>
      </c>
      <c r="CC47">
        <v>0.60119357919069005</v>
      </c>
      <c r="CD47">
        <v>0.8529302321377078</v>
      </c>
      <c r="CE47">
        <v>0.59534739505658785</v>
      </c>
      <c r="CF47">
        <v>0.73953292563989637</v>
      </c>
      <c r="CG47">
        <v>0.88808412768866773</v>
      </c>
      <c r="CH47">
        <v>0.77640697143212345</v>
      </c>
      <c r="CI47">
        <v>0.9332874581352486</v>
      </c>
      <c r="CJ47">
        <v>0.54228244419464433</v>
      </c>
      <c r="CK47">
        <v>0.95727070642592349</v>
      </c>
      <c r="CL47">
        <v>0.88269943774777004</v>
      </c>
      <c r="CM47">
        <v>0.70326400776929776</v>
      </c>
      <c r="CN47">
        <v>0.75494678983909203</v>
      </c>
      <c r="CO47">
        <v>0.74027534270815032</v>
      </c>
      <c r="CP47">
        <v>0.83407749066437931</v>
      </c>
      <c r="CQ47">
        <v>0.79273200067196847</v>
      </c>
      <c r="CR47">
        <v>0.76583104969244598</v>
      </c>
      <c r="CV47">
        <v>0.37752163857511412</v>
      </c>
      <c r="CW47">
        <v>0.97561715250485326</v>
      </c>
    </row>
    <row r="48" spans="1:101" x14ac:dyDescent="0.25">
      <c r="A48" t="s">
        <v>62</v>
      </c>
      <c r="C48">
        <v>0.96859288554170386</v>
      </c>
      <c r="D48">
        <v>0.41805500394015338</v>
      </c>
      <c r="E48">
        <v>0.45548091616482461</v>
      </c>
      <c r="F48">
        <v>0.34565502543839222</v>
      </c>
      <c r="G48">
        <v>0.87587559112982616</v>
      </c>
      <c r="H48">
        <v>0.82709093413598922</v>
      </c>
      <c r="I48">
        <v>0.93759291560098423</v>
      </c>
      <c r="J48">
        <v>0.76999730334255923</v>
      </c>
      <c r="K48">
        <v>0.81290637148185285</v>
      </c>
      <c r="L48">
        <v>0.72986968599993685</v>
      </c>
      <c r="M48">
        <v>0.67033192577200418</v>
      </c>
      <c r="N48">
        <v>0.31760841368238413</v>
      </c>
      <c r="O48">
        <v>0.63116436751340133</v>
      </c>
      <c r="P48">
        <v>0.25245647460668419</v>
      </c>
      <c r="Q48">
        <v>0.5837214948429692</v>
      </c>
      <c r="R48">
        <v>0.7792951239067919</v>
      </c>
      <c r="S48">
        <v>0.73340274882477907</v>
      </c>
      <c r="T48">
        <v>0.68871529496654393</v>
      </c>
      <c r="U48">
        <v>0.69684876301664955</v>
      </c>
      <c r="V48">
        <v>0.79654200180468604</v>
      </c>
      <c r="W48">
        <v>1.216057867421279E-2</v>
      </c>
      <c r="AA48">
        <v>1.8483934865394909E-2</v>
      </c>
      <c r="AB48">
        <v>0.85417881542800222</v>
      </c>
      <c r="AC48">
        <v>0.77993520836245367</v>
      </c>
      <c r="AD48">
        <v>0.84565844671374435</v>
      </c>
      <c r="AE48">
        <v>0.7519564243123823</v>
      </c>
      <c r="AF48">
        <v>0.87084091771782657</v>
      </c>
      <c r="AG48">
        <v>0.67684772780867053</v>
      </c>
      <c r="AH48">
        <v>0.92637725710696961</v>
      </c>
      <c r="AI48">
        <v>0.90890627950439973</v>
      </c>
      <c r="AJ48">
        <v>0.75915123147534602</v>
      </c>
      <c r="AK48">
        <v>0.65225056250134206</v>
      </c>
      <c r="AL48">
        <v>0.80461139205438725</v>
      </c>
      <c r="AM48">
        <v>0.93458915402343856</v>
      </c>
      <c r="AN48">
        <v>0.92147613724814181</v>
      </c>
      <c r="AO48">
        <v>0.75385243870143659</v>
      </c>
      <c r="AP48">
        <v>0.44796036040627918</v>
      </c>
      <c r="AQ48">
        <v>0.31152566828848588</v>
      </c>
      <c r="AR48">
        <v>0.66679056389480029</v>
      </c>
      <c r="AS48">
        <v>0.69260122771080257</v>
      </c>
      <c r="AW48">
        <v>0.46240643000921572</v>
      </c>
      <c r="AX48">
        <v>0.95175550428089128</v>
      </c>
      <c r="BB48">
        <v>0.96169899050650598</v>
      </c>
      <c r="BC48">
        <v>0.40731827743570798</v>
      </c>
      <c r="BD48">
        <v>0.34777074378772432</v>
      </c>
      <c r="BE48">
        <v>0.69267347819090153</v>
      </c>
      <c r="BF48">
        <v>0.51583423695682673</v>
      </c>
      <c r="BG48">
        <v>0.75626789669459638</v>
      </c>
      <c r="BH48">
        <v>0.7603485409828169</v>
      </c>
      <c r="BI48">
        <v>0.79922147810321331</v>
      </c>
      <c r="BJ48">
        <v>0.42199424303089922</v>
      </c>
      <c r="BK48">
        <v>0.39121235277003358</v>
      </c>
      <c r="BL48">
        <v>0.28502987203124419</v>
      </c>
      <c r="BM48">
        <v>4.1663243884897318E-2</v>
      </c>
      <c r="BN48">
        <v>6.3545941856444091E-2</v>
      </c>
      <c r="BO48">
        <v>0.73427379368243839</v>
      </c>
      <c r="BP48">
        <v>0.70603850506643229</v>
      </c>
      <c r="BQ48">
        <v>0.4048609081660261</v>
      </c>
      <c r="BR48">
        <v>0.36741850359250738</v>
      </c>
      <c r="BS48">
        <v>0.73830836209851847</v>
      </c>
      <c r="BT48">
        <v>0.64804334331608171</v>
      </c>
      <c r="BU48">
        <v>0.85393035152092212</v>
      </c>
      <c r="BV48">
        <v>0.55667065735211396</v>
      </c>
      <c r="BZ48">
        <v>0.63444649607228931</v>
      </c>
      <c r="CA48">
        <v>0.45365736767044001</v>
      </c>
      <c r="CB48">
        <v>0.43742557497916379</v>
      </c>
      <c r="CC48">
        <v>0.55475187698301753</v>
      </c>
      <c r="CD48">
        <v>0.45366657764036139</v>
      </c>
      <c r="CE48">
        <v>0.78728932472951496</v>
      </c>
      <c r="CF48">
        <v>0.81714092642025304</v>
      </c>
      <c r="CG48">
        <v>0.57323255356971015</v>
      </c>
      <c r="CH48">
        <v>0.70544726241561051</v>
      </c>
      <c r="CI48">
        <v>0.77391458061847895</v>
      </c>
      <c r="CJ48">
        <v>0.84276035828506446</v>
      </c>
      <c r="CK48">
        <v>0.77908917031073066</v>
      </c>
      <c r="CL48">
        <v>0.73510164235982089</v>
      </c>
      <c r="CM48">
        <v>0.53960265579830657</v>
      </c>
      <c r="CN48">
        <v>0.12913016642283559</v>
      </c>
      <c r="CO48">
        <v>0.91499646340295515</v>
      </c>
      <c r="CP48">
        <v>0.90440826352913639</v>
      </c>
      <c r="CQ48">
        <v>0.76690936205188132</v>
      </c>
      <c r="CR48">
        <v>0.56942780656758618</v>
      </c>
      <c r="CV48">
        <v>0.55334085653305276</v>
      </c>
      <c r="CW48">
        <v>0.96126577882546471</v>
      </c>
    </row>
    <row r="49" spans="1:101" x14ac:dyDescent="0.25">
      <c r="A49" t="s">
        <v>63</v>
      </c>
      <c r="C49">
        <v>0.96592268788231528</v>
      </c>
      <c r="D49">
        <v>0.1965977172280193</v>
      </c>
      <c r="E49">
        <v>0.3323514843909946</v>
      </c>
      <c r="F49">
        <v>0.27168427413932111</v>
      </c>
      <c r="G49">
        <v>0.62335345358172933</v>
      </c>
      <c r="H49">
        <v>0.6759374933561465</v>
      </c>
      <c r="I49">
        <v>0.2028421110322316</v>
      </c>
      <c r="J49">
        <v>0.20627187157463639</v>
      </c>
      <c r="K49">
        <v>0.42162336250641158</v>
      </c>
      <c r="L49">
        <v>0.38927864407664242</v>
      </c>
      <c r="M49">
        <v>0.29665128669769569</v>
      </c>
      <c r="N49">
        <v>0.56450439343988157</v>
      </c>
      <c r="O49">
        <v>0.69125219349250355</v>
      </c>
      <c r="P49">
        <v>0.57274469861441513</v>
      </c>
      <c r="Q49">
        <v>0.47241758150112922</v>
      </c>
      <c r="R49">
        <v>0.61912906671913226</v>
      </c>
      <c r="S49">
        <v>0.64642228682377867</v>
      </c>
      <c r="T49">
        <v>0.6936980472459453</v>
      </c>
      <c r="U49">
        <v>0.79923536418128405</v>
      </c>
      <c r="V49">
        <v>0.73715152667485218</v>
      </c>
      <c r="W49">
        <v>0.2011397167504527</v>
      </c>
      <c r="AA49">
        <v>0.40046650619683372</v>
      </c>
      <c r="AB49">
        <v>0.58078437385436366</v>
      </c>
      <c r="AC49">
        <v>0.74575317700003951</v>
      </c>
      <c r="AD49">
        <v>0.89187571636735719</v>
      </c>
      <c r="AE49">
        <v>0.84091293307531412</v>
      </c>
      <c r="AF49">
        <v>0.90522171498260662</v>
      </c>
      <c r="AG49">
        <v>0.65664954648330653</v>
      </c>
      <c r="AH49">
        <v>0.64477600846921657</v>
      </c>
      <c r="AI49">
        <v>0.47041958820064689</v>
      </c>
      <c r="AJ49">
        <v>0.81825628557629437</v>
      </c>
      <c r="AK49">
        <v>0.59368761154174232</v>
      </c>
      <c r="AL49">
        <v>0.2495750070367076</v>
      </c>
      <c r="AM49">
        <v>0.5573582726222932</v>
      </c>
      <c r="AN49">
        <v>0.72880425421838901</v>
      </c>
      <c r="AO49">
        <v>0.71182634008529522</v>
      </c>
      <c r="AP49">
        <v>0.70900429357538064</v>
      </c>
      <c r="AQ49">
        <v>0.82968502747181172</v>
      </c>
      <c r="AR49">
        <v>0.55728070611909897</v>
      </c>
      <c r="AS49">
        <v>0.7007115270089127</v>
      </c>
      <c r="AW49">
        <v>0.40037500290877442</v>
      </c>
      <c r="AX49">
        <v>0.94095774842462943</v>
      </c>
      <c r="BB49">
        <v>0.87772368362899433</v>
      </c>
      <c r="BC49">
        <v>0.47695606480477581</v>
      </c>
      <c r="BD49">
        <v>0.56439132377558776</v>
      </c>
      <c r="BE49">
        <v>0.6683279709261003</v>
      </c>
      <c r="BF49">
        <v>0.69984673281682197</v>
      </c>
      <c r="BG49">
        <v>0.77722371995366268</v>
      </c>
      <c r="BH49">
        <v>0.59800325256735687</v>
      </c>
      <c r="BI49">
        <v>0.62813157249489804</v>
      </c>
      <c r="BJ49">
        <v>0.59165798517729606</v>
      </c>
      <c r="BK49">
        <v>0.83765189093753112</v>
      </c>
      <c r="BL49">
        <v>0.80111154500767179</v>
      </c>
      <c r="BM49">
        <v>0.56125497897969578</v>
      </c>
      <c r="BN49">
        <v>0.5119468718798863</v>
      </c>
      <c r="BO49">
        <v>0.37886652255433662</v>
      </c>
      <c r="BP49">
        <v>0.62808937349811178</v>
      </c>
      <c r="BQ49">
        <v>0.66070701652625319</v>
      </c>
      <c r="BR49">
        <v>0.59967272981875319</v>
      </c>
      <c r="BS49">
        <v>0.33770736010700592</v>
      </c>
      <c r="BT49">
        <v>0.27470644236735481</v>
      </c>
      <c r="BU49">
        <v>0.47037906194142359</v>
      </c>
      <c r="BV49">
        <v>0.4863110209710112</v>
      </c>
      <c r="BZ49">
        <v>0.66830083005658525</v>
      </c>
      <c r="CA49">
        <v>0.90213426286055243</v>
      </c>
      <c r="CB49">
        <v>0.67156324865323347</v>
      </c>
      <c r="CC49">
        <v>0.77303375869338453</v>
      </c>
      <c r="CD49">
        <v>0.79123798366364584</v>
      </c>
      <c r="CE49">
        <v>0.89101299883760376</v>
      </c>
      <c r="CF49">
        <v>0.79909345291885325</v>
      </c>
      <c r="CG49">
        <v>0.8448666839215111</v>
      </c>
      <c r="CH49">
        <v>0.7855135952855925</v>
      </c>
      <c r="CI49">
        <v>0.67678838224864313</v>
      </c>
      <c r="CJ49">
        <v>0.58526567515064909</v>
      </c>
      <c r="CK49">
        <v>0.63866222391672745</v>
      </c>
      <c r="CL49">
        <v>0.78742475097915088</v>
      </c>
      <c r="CM49">
        <v>0.71988274356080539</v>
      </c>
      <c r="CN49">
        <v>0.58703661304250421</v>
      </c>
      <c r="CO49">
        <v>0.74557569457167561</v>
      </c>
      <c r="CP49">
        <v>0.6493691363303985</v>
      </c>
      <c r="CQ49">
        <v>0.80226534570228247</v>
      </c>
      <c r="CR49">
        <v>0.70949847909430841</v>
      </c>
      <c r="CV49">
        <v>0.2635583581303092</v>
      </c>
      <c r="CW49">
        <v>0.44187753315992828</v>
      </c>
    </row>
    <row r="50" spans="1:101" x14ac:dyDescent="0.25">
      <c r="A50" t="s">
        <v>64</v>
      </c>
      <c r="C50">
        <v>0.95213083973805113</v>
      </c>
      <c r="D50">
        <v>0.56376033349020105</v>
      </c>
      <c r="E50">
        <v>0.46666705280592652</v>
      </c>
      <c r="F50">
        <v>0.85219916631810622</v>
      </c>
      <c r="G50">
        <v>0.83031096297447848</v>
      </c>
      <c r="H50">
        <v>0.74294005052270828</v>
      </c>
      <c r="I50">
        <v>0.71139708376938804</v>
      </c>
      <c r="J50">
        <v>0.72707079656372797</v>
      </c>
      <c r="K50">
        <v>0.68503891218302004</v>
      </c>
      <c r="L50">
        <v>0.90726891492036221</v>
      </c>
      <c r="M50">
        <v>0.77007454716933943</v>
      </c>
      <c r="N50">
        <v>7.6721622968676878E-2</v>
      </c>
      <c r="O50">
        <v>0.4263621158000237</v>
      </c>
      <c r="P50">
        <v>0.61229345985674621</v>
      </c>
      <c r="Q50">
        <v>0.85577389749707178</v>
      </c>
      <c r="R50">
        <v>0.73928414941630027</v>
      </c>
      <c r="S50">
        <v>0.65334633586706936</v>
      </c>
      <c r="T50">
        <v>0.89010375106697182</v>
      </c>
      <c r="U50">
        <v>0.90758476757147677</v>
      </c>
      <c r="V50">
        <v>0.96701640521923915</v>
      </c>
      <c r="W50">
        <v>5.3597624518655657E-2</v>
      </c>
      <c r="AA50">
        <v>0.1915324347871713</v>
      </c>
      <c r="AB50">
        <v>0.88023633682213054</v>
      </c>
      <c r="AC50">
        <v>0.58610930652834803</v>
      </c>
      <c r="AD50">
        <v>0.76650473103831063</v>
      </c>
      <c r="AE50">
        <v>0.82190895266222108</v>
      </c>
      <c r="AF50">
        <v>0.67290675218976048</v>
      </c>
      <c r="AG50">
        <v>0.83245139250815703</v>
      </c>
      <c r="AH50">
        <v>0.8269078518015972</v>
      </c>
      <c r="AI50">
        <v>0.67894388918675108</v>
      </c>
      <c r="AJ50">
        <v>0.73565593852655986</v>
      </c>
      <c r="AK50">
        <v>0.15639402126556809</v>
      </c>
      <c r="AL50">
        <v>0.88101577982895529</v>
      </c>
      <c r="AM50">
        <v>0.95357724543455447</v>
      </c>
      <c r="AN50">
        <v>0.35685760014844492</v>
      </c>
      <c r="AO50">
        <v>0.92254026906276787</v>
      </c>
      <c r="AP50">
        <v>0.96784860384558047</v>
      </c>
      <c r="AQ50">
        <v>0.90527503245077812</v>
      </c>
      <c r="AR50">
        <v>0.90773159373448697</v>
      </c>
      <c r="AS50">
        <v>0.94354045812069898</v>
      </c>
      <c r="AW50">
        <v>0.53489054687551674</v>
      </c>
      <c r="AX50">
        <v>0.93653613627957311</v>
      </c>
      <c r="BB50">
        <v>0.94183430095094833</v>
      </c>
      <c r="BC50">
        <v>0.82530212016029969</v>
      </c>
      <c r="BD50">
        <v>0.81257346802559294</v>
      </c>
      <c r="BE50">
        <v>0.89405626603458288</v>
      </c>
      <c r="BF50">
        <v>0.92042550283074953</v>
      </c>
      <c r="BG50">
        <v>0.93072030449816756</v>
      </c>
      <c r="BH50">
        <v>0.77956346518216302</v>
      </c>
      <c r="BI50">
        <v>0.62198275565880368</v>
      </c>
      <c r="BJ50">
        <v>0.51431817324395679</v>
      </c>
      <c r="BK50">
        <v>0.73367331344944708</v>
      </c>
      <c r="BL50">
        <v>0.80736379523988633</v>
      </c>
      <c r="BM50">
        <v>0.76519383168041477</v>
      </c>
      <c r="BN50">
        <v>0.82316487903546376</v>
      </c>
      <c r="BO50">
        <v>0.96395359926503743</v>
      </c>
      <c r="BP50">
        <v>0.96697585072741621</v>
      </c>
      <c r="BQ50">
        <v>0.93445983981647052</v>
      </c>
      <c r="BR50">
        <v>0.79647063783306959</v>
      </c>
      <c r="BS50">
        <v>0.91486957615082543</v>
      </c>
      <c r="BT50">
        <v>0.85880930236207798</v>
      </c>
      <c r="BU50">
        <v>0.96092264940248284</v>
      </c>
      <c r="BV50">
        <v>0.87030454803148916</v>
      </c>
      <c r="BZ50">
        <v>0.78350886388737073</v>
      </c>
      <c r="CA50">
        <v>0.38540872659441838</v>
      </c>
      <c r="CB50">
        <v>0.41516591514247658</v>
      </c>
      <c r="CC50">
        <v>0.85632604729762596</v>
      </c>
      <c r="CD50">
        <v>0.80918752820736295</v>
      </c>
      <c r="CE50">
        <v>0.92469107380232529</v>
      </c>
      <c r="CF50">
        <v>0.89981844026038982</v>
      </c>
      <c r="CG50">
        <v>0.92131827977141034</v>
      </c>
      <c r="CH50">
        <v>0.69474954979035086</v>
      </c>
      <c r="CI50">
        <v>0.59183996055347776</v>
      </c>
      <c r="CJ50">
        <v>0.34876617898467721</v>
      </c>
      <c r="CK50">
        <v>0.94926307313840175</v>
      </c>
      <c r="CL50">
        <v>0.94080800241948526</v>
      </c>
      <c r="CM50">
        <v>0.93752548771646493</v>
      </c>
      <c r="CN50">
        <v>0.86698191596838359</v>
      </c>
      <c r="CO50">
        <v>0.95102776645162179</v>
      </c>
      <c r="CP50">
        <v>0.93105646989556523</v>
      </c>
      <c r="CQ50">
        <v>0.75896230974325096</v>
      </c>
      <c r="CR50">
        <v>0.93088025874817182</v>
      </c>
      <c r="CV50">
        <v>0.78388433909082589</v>
      </c>
      <c r="CW50">
        <v>0.96597741562663508</v>
      </c>
    </row>
    <row r="51" spans="1:101" x14ac:dyDescent="0.25">
      <c r="A51" t="s">
        <v>65</v>
      </c>
      <c r="C51">
        <v>0.95132964124223562</v>
      </c>
      <c r="D51">
        <v>0.78993208203751553</v>
      </c>
      <c r="E51">
        <v>0.84069932933019642</v>
      </c>
      <c r="F51">
        <v>0.63317883278500287</v>
      </c>
      <c r="G51">
        <v>0.4245591075049171</v>
      </c>
      <c r="H51">
        <v>0.55628414224346201</v>
      </c>
      <c r="I51">
        <v>0.30730849389806408</v>
      </c>
      <c r="J51">
        <v>0.61365566663894711</v>
      </c>
      <c r="K51">
        <v>0.47865197486320188</v>
      </c>
      <c r="L51">
        <v>0.72273295236101887</v>
      </c>
      <c r="M51">
        <v>0.36966718768372819</v>
      </c>
      <c r="N51">
        <v>0.60365279640095737</v>
      </c>
      <c r="O51">
        <v>0.68437864198812348</v>
      </c>
      <c r="P51">
        <v>0.60971486309244494</v>
      </c>
      <c r="Q51">
        <v>0.51240829325017223</v>
      </c>
      <c r="R51">
        <v>0.56051654060865164</v>
      </c>
      <c r="S51">
        <v>0.57314501802080242</v>
      </c>
      <c r="T51">
        <v>0.651990815879537</v>
      </c>
      <c r="U51">
        <v>0.77453433974235009</v>
      </c>
      <c r="V51">
        <v>0.76271157551661461</v>
      </c>
      <c r="W51">
        <v>0.53816117336298241</v>
      </c>
      <c r="AA51">
        <v>0.75820880526874568</v>
      </c>
      <c r="AB51">
        <v>0.89996619605739925</v>
      </c>
      <c r="AC51">
        <v>0.64219836595380408</v>
      </c>
      <c r="AD51">
        <v>0.8017570072107193</v>
      </c>
      <c r="AE51">
        <v>0.73395801416954698</v>
      </c>
      <c r="AF51">
        <v>0.72296017357523146</v>
      </c>
      <c r="AG51">
        <v>0.83723380037030648</v>
      </c>
      <c r="AH51">
        <v>0.71031724616746761</v>
      </c>
      <c r="AI51">
        <v>0.81762073408245517</v>
      </c>
      <c r="AJ51">
        <v>0.81934947845657491</v>
      </c>
      <c r="AK51">
        <v>0.76954140920835046</v>
      </c>
      <c r="AL51">
        <v>0.62554876001579662</v>
      </c>
      <c r="AM51">
        <v>0.66499601458791269</v>
      </c>
      <c r="AN51">
        <v>0.66520191043953791</v>
      </c>
      <c r="AO51">
        <v>0.8956356810568108</v>
      </c>
      <c r="AP51">
        <v>0.73527327798437914</v>
      </c>
      <c r="AQ51">
        <v>0.58158095698475731</v>
      </c>
      <c r="AR51">
        <v>0.46235648409792252</v>
      </c>
      <c r="AS51">
        <v>0.93232270464295219</v>
      </c>
      <c r="AW51">
        <v>0.95055118022676621</v>
      </c>
      <c r="AX51">
        <v>0.97292944805111969</v>
      </c>
      <c r="BB51">
        <v>0.96288317480871322</v>
      </c>
      <c r="BC51">
        <v>0.91485328260727827</v>
      </c>
      <c r="BD51">
        <v>0.67645633518780746</v>
      </c>
      <c r="BE51">
        <v>0.6218335807479638</v>
      </c>
      <c r="BF51">
        <v>0.68136136545577197</v>
      </c>
      <c r="BG51">
        <v>0.85308273830063452</v>
      </c>
      <c r="BH51">
        <v>0.78027509755803537</v>
      </c>
      <c r="BI51">
        <v>0.79305794928847284</v>
      </c>
      <c r="BJ51">
        <v>0.85671271719728104</v>
      </c>
      <c r="BK51">
        <v>0.81085902764011641</v>
      </c>
      <c r="BL51">
        <v>0.1470862391546057</v>
      </c>
      <c r="BM51">
        <v>0.56242930512664868</v>
      </c>
      <c r="BN51">
        <v>0.64572828705542817</v>
      </c>
      <c r="BO51">
        <v>0.43327589582201242</v>
      </c>
      <c r="BP51">
        <v>0.67538850816250773</v>
      </c>
      <c r="BQ51">
        <v>0.64880636124108992</v>
      </c>
      <c r="BR51">
        <v>0.69543048244253503</v>
      </c>
      <c r="BS51">
        <v>0.65989683528175824</v>
      </c>
      <c r="BT51">
        <v>0.67253917654037754</v>
      </c>
      <c r="BU51">
        <v>0.57389949061942036</v>
      </c>
      <c r="BV51">
        <v>0.71384392732568169</v>
      </c>
      <c r="BZ51">
        <v>0.7021329745763093</v>
      </c>
      <c r="CA51">
        <v>0.68246278865024024</v>
      </c>
      <c r="CB51">
        <v>0.55992048766145242</v>
      </c>
      <c r="CC51">
        <v>0.87728025087820005</v>
      </c>
      <c r="CD51">
        <v>0.58044702153113659</v>
      </c>
      <c r="CE51">
        <v>0.72774379564026714</v>
      </c>
      <c r="CF51">
        <v>0.8005572521847989</v>
      </c>
      <c r="CG51">
        <v>0.78264238083202553</v>
      </c>
      <c r="CH51">
        <v>0.86034398897325048</v>
      </c>
      <c r="CI51">
        <v>0.56375673531004988</v>
      </c>
      <c r="CJ51">
        <v>0.5539283354705018</v>
      </c>
      <c r="CK51">
        <v>0.73879617182051349</v>
      </c>
      <c r="CL51">
        <v>0.57113180010236952</v>
      </c>
      <c r="CM51">
        <v>0.77860540680040169</v>
      </c>
      <c r="CN51">
        <v>0.78313671768846382</v>
      </c>
      <c r="CO51">
        <v>0.54469556177924838</v>
      </c>
      <c r="CP51">
        <v>0.56317539796267835</v>
      </c>
      <c r="CQ51">
        <v>0.74662670046598301</v>
      </c>
      <c r="CR51">
        <v>0.59785932630891736</v>
      </c>
      <c r="CV51">
        <v>0.4901451354581709</v>
      </c>
      <c r="CW51">
        <v>0.9785639243299411</v>
      </c>
    </row>
    <row r="52" spans="1:101" x14ac:dyDescent="0.25">
      <c r="A52" t="s">
        <v>66</v>
      </c>
      <c r="C52">
        <v>0.88672032847629423</v>
      </c>
      <c r="D52">
        <v>0.53203285627106323</v>
      </c>
      <c r="E52">
        <v>0.46134983897988557</v>
      </c>
      <c r="F52">
        <v>0.41102162915733509</v>
      </c>
      <c r="G52">
        <v>0.66948187928165492</v>
      </c>
      <c r="H52">
        <v>0.53972906369120943</v>
      </c>
      <c r="I52">
        <v>0.69972183580960867</v>
      </c>
      <c r="J52">
        <v>0.73701396519382434</v>
      </c>
      <c r="K52">
        <v>0.71363115412033673</v>
      </c>
      <c r="L52">
        <v>0.83579010009502508</v>
      </c>
      <c r="M52">
        <v>0.74864307374475803</v>
      </c>
      <c r="N52">
        <v>0.60496583907925405</v>
      </c>
      <c r="O52">
        <v>0.55465080810989775</v>
      </c>
      <c r="P52">
        <v>0.38199596201464708</v>
      </c>
      <c r="Q52">
        <v>0.67080077881581757</v>
      </c>
      <c r="R52">
        <v>0.72922133101792108</v>
      </c>
      <c r="S52">
        <v>0.78340853369345487</v>
      </c>
      <c r="T52">
        <v>0.9001164702093748</v>
      </c>
      <c r="U52">
        <v>0.67388652171427232</v>
      </c>
      <c r="V52">
        <v>0.76880870062368079</v>
      </c>
      <c r="W52">
        <v>0.57295925170161754</v>
      </c>
      <c r="AA52">
        <v>0.73356775952219377</v>
      </c>
      <c r="AB52">
        <v>0.78660572854358568</v>
      </c>
      <c r="AC52">
        <v>0.63525835852126555</v>
      </c>
      <c r="AD52">
        <v>0.84388231159623561</v>
      </c>
      <c r="AE52">
        <v>0.57639099936349303</v>
      </c>
      <c r="AF52">
        <v>0.72251687013840571</v>
      </c>
      <c r="AG52">
        <v>0.79430550064595129</v>
      </c>
      <c r="AH52">
        <v>0.84176107108434883</v>
      </c>
      <c r="AI52">
        <v>0.76095440168748085</v>
      </c>
      <c r="AJ52">
        <v>0.86371116048271568</v>
      </c>
      <c r="AK52">
        <v>0.58813681544492369</v>
      </c>
      <c r="AL52">
        <v>0.38948513037963339</v>
      </c>
      <c r="AM52">
        <v>0.57667685397516677</v>
      </c>
      <c r="AN52">
        <v>0.58138812402381346</v>
      </c>
      <c r="AO52">
        <v>0.68686267621280928</v>
      </c>
      <c r="AP52">
        <v>0.58034548135348163</v>
      </c>
      <c r="AQ52">
        <v>0.53435014684320947</v>
      </c>
      <c r="AR52">
        <v>0.46338542616548101</v>
      </c>
      <c r="AS52">
        <v>0.29770224906814002</v>
      </c>
      <c r="AW52">
        <v>0.23115479071543041</v>
      </c>
      <c r="AX52">
        <v>0.94705425607368898</v>
      </c>
      <c r="BB52">
        <v>0.89686394229896038</v>
      </c>
      <c r="BC52">
        <v>0.38063067919232307</v>
      </c>
      <c r="BD52">
        <v>0.40468885303249258</v>
      </c>
      <c r="BE52">
        <v>0.81056959737029677</v>
      </c>
      <c r="BF52">
        <v>0.46240884526205739</v>
      </c>
      <c r="BG52">
        <v>0.49616977785531152</v>
      </c>
      <c r="BH52">
        <v>0.3872858115960045</v>
      </c>
      <c r="BI52">
        <v>0.64119915853101705</v>
      </c>
      <c r="BJ52">
        <v>0.59101843105095486</v>
      </c>
      <c r="BK52">
        <v>0.72349673535870562</v>
      </c>
      <c r="BL52">
        <v>0.47589132195516731</v>
      </c>
      <c r="BM52">
        <v>0.60368406468106472</v>
      </c>
      <c r="BN52">
        <v>0.33918572789212442</v>
      </c>
      <c r="BO52">
        <v>0.25022251233600368</v>
      </c>
      <c r="BP52">
        <v>0.68341553762392893</v>
      </c>
      <c r="BQ52">
        <v>0.29627440949432637</v>
      </c>
      <c r="BR52">
        <v>0.40636465209398409</v>
      </c>
      <c r="BS52">
        <v>0.44883732374431068</v>
      </c>
      <c r="BT52">
        <v>0.4712060739005679</v>
      </c>
      <c r="BU52">
        <v>0.59861531913594168</v>
      </c>
      <c r="BV52">
        <v>0.56136646743434804</v>
      </c>
      <c r="BZ52">
        <v>0.79202697093659047</v>
      </c>
      <c r="CA52">
        <v>0.88604346898200315</v>
      </c>
      <c r="CB52">
        <v>0.46848842764682619</v>
      </c>
      <c r="CC52">
        <v>0.65644427482820311</v>
      </c>
      <c r="CD52">
        <v>0.566428342062266</v>
      </c>
      <c r="CE52">
        <v>0.82275354826057545</v>
      </c>
      <c r="CF52">
        <v>0.65284795093645287</v>
      </c>
      <c r="CG52">
        <v>0.81965291623685999</v>
      </c>
      <c r="CH52">
        <v>0.78368012520277786</v>
      </c>
      <c r="CI52">
        <v>0.88204204695466781</v>
      </c>
      <c r="CJ52">
        <v>0.63853063972698176</v>
      </c>
      <c r="CK52">
        <v>0.80981123131438126</v>
      </c>
      <c r="CL52">
        <v>0.64813431433956925</v>
      </c>
      <c r="CM52">
        <v>0.39042736758580299</v>
      </c>
      <c r="CN52">
        <v>0.49047725236320427</v>
      </c>
      <c r="CO52">
        <v>0.43756608553260729</v>
      </c>
      <c r="CP52">
        <v>0.7931483142241661</v>
      </c>
      <c r="CQ52">
        <v>0.65433863377730239</v>
      </c>
      <c r="CR52">
        <v>0.75426818942891727</v>
      </c>
      <c r="CV52">
        <v>0.36420400888034637</v>
      </c>
      <c r="CW52">
        <v>0.8951924161891448</v>
      </c>
    </row>
    <row r="53" spans="1:101" x14ac:dyDescent="0.25">
      <c r="A53" t="s">
        <v>67</v>
      </c>
      <c r="C53">
        <v>0.9680587681064613</v>
      </c>
      <c r="D53">
        <v>0.6443405340057291</v>
      </c>
      <c r="E53">
        <v>0.65332916637323613</v>
      </c>
      <c r="F53">
        <v>0.1328371269665537</v>
      </c>
      <c r="G53">
        <v>0.19662644207909241</v>
      </c>
      <c r="H53">
        <v>0.72250066542915059</v>
      </c>
      <c r="I53">
        <v>0.3732557701809387</v>
      </c>
      <c r="J53">
        <v>0.21343207773535899</v>
      </c>
      <c r="K53">
        <v>0.43957042555035802</v>
      </c>
      <c r="L53">
        <v>0.2330505811323606</v>
      </c>
      <c r="M53">
        <v>0.79734663630284797</v>
      </c>
      <c r="N53">
        <v>0.43649315847397552</v>
      </c>
      <c r="O53">
        <v>0.63241199340754883</v>
      </c>
      <c r="P53">
        <v>0.73895248650757916</v>
      </c>
      <c r="Q53">
        <v>0.43207168849275962</v>
      </c>
      <c r="R53">
        <v>0.52602500977268296</v>
      </c>
      <c r="S53">
        <v>0.64294346779423295</v>
      </c>
      <c r="T53">
        <v>0.63344727213642626</v>
      </c>
      <c r="U53">
        <v>0.70545170980614258</v>
      </c>
      <c r="V53">
        <v>0.78202628694307119</v>
      </c>
      <c r="W53">
        <v>1.86692378456213E-2</v>
      </c>
      <c r="AA53">
        <v>9.7681521569212643E-2</v>
      </c>
      <c r="AB53">
        <v>0.83327731244245462</v>
      </c>
      <c r="AC53">
        <v>0.9102447942847004</v>
      </c>
      <c r="AD53">
        <v>0.64802833347409239</v>
      </c>
      <c r="AE53">
        <v>0.69955312418186677</v>
      </c>
      <c r="AF53">
        <v>0.87657851947124332</v>
      </c>
      <c r="AG53">
        <v>0.80059554539531008</v>
      </c>
      <c r="AH53">
        <v>0.93780764233496972</v>
      </c>
      <c r="AI53">
        <v>0.83331931327505682</v>
      </c>
      <c r="AJ53">
        <v>0.79993687092153942</v>
      </c>
      <c r="AK53">
        <v>9.427718065905509E-2</v>
      </c>
      <c r="AL53">
        <v>0.68477985496968818</v>
      </c>
      <c r="AM53">
        <v>0.43140860750963322</v>
      </c>
      <c r="AN53">
        <v>0.48883132481230618</v>
      </c>
      <c r="AO53">
        <v>0.51456317437467303</v>
      </c>
      <c r="AP53">
        <v>0.9224626956304236</v>
      </c>
      <c r="AQ53">
        <v>0.87832702839438614</v>
      </c>
      <c r="AR53">
        <v>0.60773345354899411</v>
      </c>
      <c r="AS53">
        <v>0.79142943260901255</v>
      </c>
      <c r="AW53">
        <v>0.22528569934012541</v>
      </c>
      <c r="AX53">
        <v>0.94235248811470462</v>
      </c>
      <c r="BB53">
        <v>0.93842106186820295</v>
      </c>
      <c r="BC53">
        <v>0.36206770510973291</v>
      </c>
      <c r="BD53">
        <v>0.39182262528257322</v>
      </c>
      <c r="BE53">
        <v>0.84586718154509066</v>
      </c>
      <c r="BF53">
        <v>0.48640644156349461</v>
      </c>
      <c r="BG53">
        <v>0.8315299413157452</v>
      </c>
      <c r="BH53">
        <v>0.7395705117439898</v>
      </c>
      <c r="BI53">
        <v>0.67611356078555707</v>
      </c>
      <c r="BJ53">
        <v>0.66666965678006429</v>
      </c>
      <c r="BK53">
        <v>0.63452720064441615</v>
      </c>
      <c r="BL53">
        <v>0.66682990042983625</v>
      </c>
      <c r="BM53">
        <v>0.84906206410673768</v>
      </c>
      <c r="BN53">
        <v>0.70805129672211464</v>
      </c>
      <c r="BO53">
        <v>0.44834996457191151</v>
      </c>
      <c r="BP53">
        <v>0.70778290340445416</v>
      </c>
      <c r="BQ53">
        <v>0.43906746132664431</v>
      </c>
      <c r="BR53">
        <v>0.45957961624220028</v>
      </c>
      <c r="BS53">
        <v>0.7806265492577632</v>
      </c>
      <c r="BT53">
        <v>0.50473883794132934</v>
      </c>
      <c r="BU53">
        <v>0.43142323745830558</v>
      </c>
      <c r="BV53">
        <v>0.53590679002461461</v>
      </c>
      <c r="BZ53">
        <v>0.70830366466039885</v>
      </c>
      <c r="CA53">
        <v>0.71037860412272069</v>
      </c>
      <c r="CB53">
        <v>0.59584172612860486</v>
      </c>
      <c r="CC53">
        <v>0.94647165620770124</v>
      </c>
      <c r="CD53">
        <v>0.61181780883382808</v>
      </c>
      <c r="CE53">
        <v>0.92287523706124364</v>
      </c>
      <c r="CF53">
        <v>0.85603419177662687</v>
      </c>
      <c r="CG53">
        <v>0.74485172202260663</v>
      </c>
      <c r="CH53">
        <v>0.60002594685777033</v>
      </c>
      <c r="CI53">
        <v>0.79188584872876899</v>
      </c>
      <c r="CJ53">
        <v>0.82860640420710374</v>
      </c>
      <c r="CK53">
        <v>0.59554368491064713</v>
      </c>
      <c r="CL53">
        <v>0.76107611402035147</v>
      </c>
      <c r="CM53">
        <v>0.69871117742863342</v>
      </c>
      <c r="CN53">
        <v>0.73583022512753216</v>
      </c>
      <c r="CO53">
        <v>0.67219429746575643</v>
      </c>
      <c r="CP53">
        <v>0.59593396255751929</v>
      </c>
      <c r="CQ53">
        <v>0.76631694592171962</v>
      </c>
      <c r="CR53">
        <v>0.58372541959565916</v>
      </c>
      <c r="CV53">
        <v>0.27627921718116422</v>
      </c>
      <c r="CW53">
        <v>0.96312282226532786</v>
      </c>
    </row>
    <row r="54" spans="1:101" x14ac:dyDescent="0.25">
      <c r="A54" t="s">
        <v>68</v>
      </c>
      <c r="C54">
        <v>0.95054310051557822</v>
      </c>
      <c r="D54">
        <v>0.61055705326436038</v>
      </c>
      <c r="E54">
        <v>0.71272817406458955</v>
      </c>
      <c r="F54">
        <v>0.48253019926095359</v>
      </c>
      <c r="G54">
        <v>0.48353360539492812</v>
      </c>
      <c r="H54">
        <v>0.45785483666758903</v>
      </c>
      <c r="I54">
        <v>0.42576750602367391</v>
      </c>
      <c r="J54">
        <v>0.40833168186177887</v>
      </c>
      <c r="K54">
        <v>0.41459904330617642</v>
      </c>
      <c r="L54">
        <v>0.59812191788881253</v>
      </c>
      <c r="M54">
        <v>0.5782376274516452</v>
      </c>
      <c r="N54">
        <v>0.3128921105616323</v>
      </c>
      <c r="O54">
        <v>0.41631271465531061</v>
      </c>
      <c r="P54">
        <v>0.73668044245397113</v>
      </c>
      <c r="Q54">
        <v>0.90581279570275242</v>
      </c>
      <c r="R54">
        <v>0.95262273682874077</v>
      </c>
      <c r="S54">
        <v>5.2873820303031751E-3</v>
      </c>
      <c r="T54">
        <v>0.42097858445382969</v>
      </c>
      <c r="U54">
        <v>0.66605305615723687</v>
      </c>
      <c r="V54">
        <v>0.28009056833515689</v>
      </c>
      <c r="W54">
        <v>0.43034807941285019</v>
      </c>
      <c r="AA54">
        <v>0.65214363564665723</v>
      </c>
      <c r="AB54">
        <v>0.93036459077943945</v>
      </c>
      <c r="AC54">
        <v>0.72290826397879893</v>
      </c>
      <c r="AD54">
        <v>0.94871895052024513</v>
      </c>
      <c r="AE54">
        <v>0.86311922302953092</v>
      </c>
      <c r="AF54">
        <v>0.93792792380900181</v>
      </c>
      <c r="AG54">
        <v>0.90726291212253773</v>
      </c>
      <c r="AH54">
        <v>0.93752321057771149</v>
      </c>
      <c r="AI54">
        <v>0.91263301486662207</v>
      </c>
      <c r="AJ54">
        <v>0.9085289179760353</v>
      </c>
      <c r="AK54">
        <v>0.86632611336420717</v>
      </c>
      <c r="AL54">
        <v>0.8481996302705882</v>
      </c>
      <c r="AM54">
        <v>0.89893995490899647</v>
      </c>
      <c r="AN54">
        <v>0.57901416691476093</v>
      </c>
      <c r="AO54">
        <v>0.95638527797323103</v>
      </c>
      <c r="AP54">
        <v>0.96861096937043523</v>
      </c>
      <c r="AQ54">
        <v>0.93423498200269295</v>
      </c>
      <c r="AR54">
        <v>0.97373527276074212</v>
      </c>
      <c r="AS54">
        <v>0.94093470570368876</v>
      </c>
      <c r="AW54">
        <v>0.31839443460224259</v>
      </c>
      <c r="AX54">
        <v>0.96894416198248889</v>
      </c>
      <c r="BB54">
        <v>0.94298816682464015</v>
      </c>
      <c r="BC54">
        <v>0.35459536424519628</v>
      </c>
      <c r="BD54">
        <v>0.52923353240760329</v>
      </c>
      <c r="BE54">
        <v>0.81551432435198912</v>
      </c>
      <c r="BF54">
        <v>0.70457589836767265</v>
      </c>
      <c r="BG54">
        <v>0.82248166641394505</v>
      </c>
      <c r="BH54">
        <v>0.91186692817055004</v>
      </c>
      <c r="BI54">
        <v>0.93992374073343588</v>
      </c>
      <c r="BJ54">
        <v>0.96070145079913694</v>
      </c>
      <c r="BK54">
        <v>0.31816602104604358</v>
      </c>
      <c r="BL54">
        <v>0.57700311593072473</v>
      </c>
      <c r="BM54">
        <v>0.27373699717920869</v>
      </c>
      <c r="BN54">
        <v>0.35094031242737528</v>
      </c>
      <c r="BO54">
        <v>0.94151647205812239</v>
      </c>
      <c r="BP54">
        <v>0.88364699230213994</v>
      </c>
      <c r="BQ54">
        <v>0.92474586490639599</v>
      </c>
      <c r="BR54">
        <v>0.92678489539019004</v>
      </c>
      <c r="BS54">
        <v>0.70363051851495173</v>
      </c>
      <c r="BT54">
        <v>0.95712738528723873</v>
      </c>
      <c r="BU54">
        <v>0.9447105522818382</v>
      </c>
      <c r="BV54">
        <v>0.36804095734077769</v>
      </c>
      <c r="BZ54">
        <v>0.49752735198772702</v>
      </c>
      <c r="CA54">
        <v>0.16597716112321659</v>
      </c>
      <c r="CB54">
        <v>0.88714925258002397</v>
      </c>
      <c r="CC54">
        <v>0.80600803116689002</v>
      </c>
      <c r="CD54">
        <v>0.90632276338930085</v>
      </c>
      <c r="CE54">
        <v>0.90813519035236134</v>
      </c>
      <c r="CF54">
        <v>0.68804527565727691</v>
      </c>
      <c r="CG54">
        <v>0.92214538479993502</v>
      </c>
      <c r="CH54">
        <v>0.9326165405412149</v>
      </c>
      <c r="CI54">
        <v>0.2440106478467802</v>
      </c>
      <c r="CJ54">
        <v>0.53275427896666938</v>
      </c>
      <c r="CK54">
        <v>0.91880551348941386</v>
      </c>
      <c r="CL54">
        <v>0.95778156969813011</v>
      </c>
      <c r="CM54">
        <v>0.67469137674915536</v>
      </c>
      <c r="CN54">
        <v>0.95677762563797608</v>
      </c>
      <c r="CO54">
        <v>0.93706063196185196</v>
      </c>
      <c r="CP54">
        <v>0.9416542499890147</v>
      </c>
      <c r="CQ54">
        <v>0.90305348751040704</v>
      </c>
      <c r="CR54">
        <v>0.96211887209577718</v>
      </c>
      <c r="CV54">
        <v>0.2875539926589642</v>
      </c>
      <c r="CW54">
        <v>0.97165509480714363</v>
      </c>
    </row>
    <row r="55" spans="1:101" x14ac:dyDescent="0.25">
      <c r="A55" t="s">
        <v>69</v>
      </c>
      <c r="C55">
        <v>0.96139673124376268</v>
      </c>
      <c r="D55">
        <v>0.1980476444512673</v>
      </c>
      <c r="E55">
        <v>0.46480193409984211</v>
      </c>
      <c r="F55">
        <v>0.76749920819460826</v>
      </c>
      <c r="G55">
        <v>0.47403138409065648</v>
      </c>
      <c r="H55">
        <v>0.4791284319776638</v>
      </c>
      <c r="I55">
        <v>0.77779440651923071</v>
      </c>
      <c r="J55">
        <v>0.76153865606909465</v>
      </c>
      <c r="K55">
        <v>0.91847174132173381</v>
      </c>
      <c r="L55">
        <v>0.73154328457224249</v>
      </c>
      <c r="M55">
        <v>0.47560754069478439</v>
      </c>
      <c r="N55">
        <v>0.30571052328217502</v>
      </c>
      <c r="O55">
        <v>0.3489290844412084</v>
      </c>
      <c r="P55">
        <v>0.32112095474851909</v>
      </c>
      <c r="Q55">
        <v>0.90271337567973653</v>
      </c>
      <c r="R55">
        <v>0.91793675450098844</v>
      </c>
      <c r="S55">
        <v>0.79987148856611878</v>
      </c>
      <c r="T55">
        <v>0.87849372252574298</v>
      </c>
      <c r="U55">
        <v>0.72197949744110868</v>
      </c>
      <c r="V55">
        <v>0.59493334631871009</v>
      </c>
      <c r="W55">
        <v>0.45952265772696071</v>
      </c>
      <c r="AA55">
        <v>0.361336181824924</v>
      </c>
      <c r="AB55">
        <v>0.56911051828724657</v>
      </c>
      <c r="AC55">
        <v>0.89923280193412958</v>
      </c>
      <c r="AD55">
        <v>0.92644394470699787</v>
      </c>
      <c r="AE55">
        <v>0.55818241891194165</v>
      </c>
      <c r="AF55">
        <v>0.51723138560534931</v>
      </c>
      <c r="AG55">
        <v>0.59736480901850497</v>
      </c>
      <c r="AH55">
        <v>0.51949917332888906</v>
      </c>
      <c r="AI55">
        <v>0.78395283726135301</v>
      </c>
      <c r="AJ55">
        <v>0.93906316310516413</v>
      </c>
      <c r="AK55">
        <v>0.54866667469518515</v>
      </c>
      <c r="AL55">
        <v>0.60539314245544684</v>
      </c>
      <c r="AM55">
        <v>0.92223814453217634</v>
      </c>
      <c r="AN55">
        <v>0.83705822395972129</v>
      </c>
      <c r="AO55">
        <v>0.94605459448450024</v>
      </c>
      <c r="AP55">
        <v>0.66996569286671914</v>
      </c>
      <c r="AQ55">
        <v>0.95455906526033418</v>
      </c>
      <c r="AR55">
        <v>0.93356220463347006</v>
      </c>
      <c r="AS55">
        <v>0.86771640525036675</v>
      </c>
      <c r="AW55">
        <v>0.30865097101757422</v>
      </c>
      <c r="AX55">
        <v>0.96849301944226784</v>
      </c>
      <c r="BB55">
        <v>0.90296484793003018</v>
      </c>
      <c r="BC55">
        <v>0.22055457120057051</v>
      </c>
      <c r="BD55">
        <v>0.48431821120041713</v>
      </c>
      <c r="BE55">
        <v>0.89782811911088345</v>
      </c>
      <c r="BF55">
        <v>0.48226416803016903</v>
      </c>
      <c r="BG55">
        <v>0.77408781976290919</v>
      </c>
      <c r="BH55">
        <v>0.8963345432476959</v>
      </c>
      <c r="BI55">
        <v>0.81753827431584614</v>
      </c>
      <c r="BJ55">
        <v>0.16571193379992649</v>
      </c>
      <c r="BK55">
        <v>0.17435055252367221</v>
      </c>
      <c r="BL55">
        <v>0.34702343503313687</v>
      </c>
      <c r="BM55">
        <v>0.12730214699482029</v>
      </c>
      <c r="BN55">
        <v>0.33289933077352712</v>
      </c>
      <c r="BO55">
        <v>0.85919900059137977</v>
      </c>
      <c r="BP55">
        <v>0.91612906236044278</v>
      </c>
      <c r="BQ55">
        <v>0.27538731859252602</v>
      </c>
      <c r="BR55">
        <v>0.28369527856708432</v>
      </c>
      <c r="BS55">
        <v>0.89378883231211415</v>
      </c>
      <c r="BT55">
        <v>0.86694365405709128</v>
      </c>
      <c r="BU55">
        <v>0.88252190404894393</v>
      </c>
      <c r="BV55">
        <v>0.56266661567553355</v>
      </c>
      <c r="BZ55">
        <v>0.67262562571014617</v>
      </c>
      <c r="CA55">
        <v>0.43295217252271379</v>
      </c>
      <c r="CB55">
        <v>0.58440266905365046</v>
      </c>
      <c r="CC55">
        <v>0.70124094480246169</v>
      </c>
      <c r="CD55">
        <v>3.9904324770290232E-2</v>
      </c>
      <c r="CE55">
        <v>0.7040572446326836</v>
      </c>
      <c r="CF55">
        <v>0.67113235229279899</v>
      </c>
      <c r="CG55">
        <v>0.77793881504755014</v>
      </c>
      <c r="CH55">
        <v>0.15525618331386901</v>
      </c>
      <c r="CI55">
        <v>0.78241288891363392</v>
      </c>
      <c r="CJ55">
        <v>0.55397519096728609</v>
      </c>
      <c r="CK55">
        <v>0.43110992765265199</v>
      </c>
      <c r="CL55">
        <v>0.63484943292921636</v>
      </c>
      <c r="CM55">
        <v>0.86569270916647223</v>
      </c>
      <c r="CN55">
        <v>0.94229339339637141</v>
      </c>
      <c r="CO55">
        <v>0.49971502040425231</v>
      </c>
      <c r="CP55">
        <v>0.95308460832162856</v>
      </c>
      <c r="CQ55">
        <v>0.90919749410340656</v>
      </c>
      <c r="CR55">
        <v>0.81399177984771576</v>
      </c>
      <c r="CV55">
        <v>0.37574646929407229</v>
      </c>
      <c r="CW55">
        <v>0.95404895013077584</v>
      </c>
    </row>
    <row r="56" spans="1:101" x14ac:dyDescent="0.25">
      <c r="A56" t="s">
        <v>70</v>
      </c>
      <c r="C56">
        <v>0.95928760957897108</v>
      </c>
      <c r="D56">
        <v>0.93234242189780214</v>
      </c>
      <c r="E56">
        <v>0.52811930002015683</v>
      </c>
      <c r="F56">
        <v>0.54333090467844603</v>
      </c>
      <c r="G56">
        <v>0.42202964402433252</v>
      </c>
      <c r="H56">
        <v>0.4519445878591789</v>
      </c>
      <c r="I56">
        <v>0.40325997702388178</v>
      </c>
      <c r="J56">
        <v>0.4751663388503356</v>
      </c>
      <c r="K56">
        <v>0.50652717376692458</v>
      </c>
      <c r="L56">
        <v>0.70430692229014136</v>
      </c>
      <c r="M56">
        <v>0.7740903988825657</v>
      </c>
      <c r="N56">
        <v>0.49456142792306568</v>
      </c>
      <c r="O56">
        <v>0.21785895791613061</v>
      </c>
      <c r="P56">
        <v>0.65896032022929818</v>
      </c>
      <c r="Q56">
        <v>0.35754429545128741</v>
      </c>
      <c r="R56">
        <v>0.49955936331634082</v>
      </c>
      <c r="S56">
        <v>0.28518025048434359</v>
      </c>
      <c r="T56">
        <v>0.27313632773587998</v>
      </c>
      <c r="U56">
        <v>0.63967707618660974</v>
      </c>
      <c r="V56">
        <v>0.60187999183736407</v>
      </c>
      <c r="W56">
        <v>0.1119167682632245</v>
      </c>
      <c r="AA56">
        <v>0.41648348155484932</v>
      </c>
      <c r="AB56">
        <v>0.57402937545986954</v>
      </c>
      <c r="AC56">
        <v>0.6084501709061334</v>
      </c>
      <c r="AD56">
        <v>0.83716857527097321</v>
      </c>
      <c r="AE56">
        <v>0.71879817131889767</v>
      </c>
      <c r="AF56">
        <v>0.76806399779121071</v>
      </c>
      <c r="AG56">
        <v>0.41909242188683921</v>
      </c>
      <c r="AH56">
        <v>0.54319618519643031</v>
      </c>
      <c r="AI56">
        <v>0.53458728655149323</v>
      </c>
      <c r="AJ56">
        <v>0.42846376950504678</v>
      </c>
      <c r="AK56">
        <v>0.55807071942275621</v>
      </c>
      <c r="AL56">
        <v>0.84885161521156383</v>
      </c>
      <c r="AM56">
        <v>0.44157515521207202</v>
      </c>
      <c r="AN56">
        <v>0.50457548660557827</v>
      </c>
      <c r="AO56">
        <v>0.53649310752331414</v>
      </c>
      <c r="AP56">
        <v>0.83849887484962049</v>
      </c>
      <c r="AQ56">
        <v>0.53482958006173942</v>
      </c>
      <c r="AR56">
        <v>0.53948480974935087</v>
      </c>
      <c r="AS56">
        <v>0.86807170236689035</v>
      </c>
      <c r="AW56">
        <v>0.26112234292456071</v>
      </c>
      <c r="AX56">
        <v>0.97117196589215149</v>
      </c>
    </row>
    <row r="57" spans="1:101" x14ac:dyDescent="0.25">
      <c r="A57" t="s">
        <v>71</v>
      </c>
      <c r="B57">
        <v>0.96451232591265967</v>
      </c>
      <c r="C57">
        <v>0.95042908393125014</v>
      </c>
      <c r="D57">
        <v>0.84540001003605125</v>
      </c>
      <c r="E57">
        <v>0.7714801781803412</v>
      </c>
      <c r="F57">
        <v>0.94975381728837605</v>
      </c>
      <c r="G57">
        <v>0.9238164842489468</v>
      </c>
      <c r="H57">
        <v>0.89660886158318609</v>
      </c>
      <c r="I57">
        <v>0.86973467384770564</v>
      </c>
      <c r="J57">
        <v>0.95879333584776993</v>
      </c>
      <c r="K57">
        <v>0.96393174018047201</v>
      </c>
      <c r="L57">
        <v>0.96833899595417727</v>
      </c>
      <c r="M57">
        <v>0.61989391800790106</v>
      </c>
      <c r="N57">
        <v>0.86957954707182616</v>
      </c>
      <c r="O57">
        <v>0.79950512546896313</v>
      </c>
      <c r="P57">
        <v>0.70003867943317843</v>
      </c>
      <c r="Q57">
        <v>0.84723231937627763</v>
      </c>
      <c r="R57">
        <v>0.94247384910986942</v>
      </c>
      <c r="S57">
        <v>0.85038191866205992</v>
      </c>
      <c r="T57">
        <v>0.89957925404662742</v>
      </c>
      <c r="U57">
        <v>0.87890973251429783</v>
      </c>
      <c r="V57">
        <v>0.9633359539231181</v>
      </c>
      <c r="W57">
        <v>0.92488883191705673</v>
      </c>
      <c r="AA57">
        <v>0.96223695538086618</v>
      </c>
      <c r="AB57">
        <v>0.81216996653070583</v>
      </c>
      <c r="AC57">
        <v>0.94686870994013084</v>
      </c>
      <c r="AD57">
        <v>0.77540707082479532</v>
      </c>
      <c r="AE57">
        <v>0.8574399858352646</v>
      </c>
      <c r="AF57">
        <v>0.87062513991513457</v>
      </c>
      <c r="AG57">
        <v>0.92304889587677652</v>
      </c>
      <c r="AH57">
        <v>0.90383607475746686</v>
      </c>
      <c r="AI57">
        <v>0.86817678343757465</v>
      </c>
      <c r="AJ57">
        <v>0.66783220994094927</v>
      </c>
      <c r="AK57">
        <v>0.71776669491363876</v>
      </c>
      <c r="AL57">
        <v>0.82729456170076099</v>
      </c>
      <c r="AM57">
        <v>0.55548540992411821</v>
      </c>
      <c r="AN57">
        <v>0.65520287284037149</v>
      </c>
      <c r="AO57">
        <v>0.79367143123269102</v>
      </c>
      <c r="AP57">
        <v>0.80073586544391429</v>
      </c>
      <c r="AQ57">
        <v>0.91257985835497191</v>
      </c>
      <c r="AR57">
        <v>0.77007365960101948</v>
      </c>
      <c r="AS57">
        <v>0.71321904469568753</v>
      </c>
      <c r="AT57">
        <v>0.88532349922024633</v>
      </c>
      <c r="AV57">
        <v>0.88524546059185427</v>
      </c>
      <c r="AW57">
        <v>0.9327069354126255</v>
      </c>
      <c r="AX57">
        <v>0.77384498144087432</v>
      </c>
      <c r="AY57">
        <v>0.94363640193228981</v>
      </c>
      <c r="BA57">
        <v>0.80857606200157595</v>
      </c>
      <c r="BB57">
        <v>0.97099722361741325</v>
      </c>
      <c r="BC57">
        <v>0.87159527192997066</v>
      </c>
      <c r="BD57">
        <v>0.79171605542156953</v>
      </c>
      <c r="BE57">
        <v>0.79654510114809307</v>
      </c>
      <c r="BF57">
        <v>0.76692470681468727</v>
      </c>
      <c r="BG57">
        <v>0.9182593663690487</v>
      </c>
      <c r="BH57">
        <v>0.80877072607594147</v>
      </c>
      <c r="BI57">
        <v>0.9390339347149147</v>
      </c>
      <c r="BJ57">
        <v>0.83956347003847887</v>
      </c>
      <c r="BK57">
        <v>0.87952219788526687</v>
      </c>
      <c r="BL57">
        <v>0.96722321351289153</v>
      </c>
      <c r="BM57">
        <v>0.55793001296629197</v>
      </c>
      <c r="BN57">
        <v>0.48081634250802968</v>
      </c>
      <c r="BO57">
        <v>0.96273534477708522</v>
      </c>
      <c r="BP57">
        <v>0.95647126737941879</v>
      </c>
      <c r="BQ57">
        <v>0.87418786499713452</v>
      </c>
      <c r="BR57">
        <v>0.93096747402463131</v>
      </c>
      <c r="BS57">
        <v>0.72850187103880992</v>
      </c>
      <c r="BT57">
        <v>0.70408238335879536</v>
      </c>
      <c r="BU57">
        <v>0.95311636191860882</v>
      </c>
      <c r="BV57">
        <v>0.71188568715533762</v>
      </c>
      <c r="BW57">
        <v>0.95963705611681727</v>
      </c>
      <c r="BZ57">
        <v>0.71587265480226492</v>
      </c>
      <c r="CA57">
        <v>0.72230922384530671</v>
      </c>
      <c r="CB57">
        <v>0.90207843164186108</v>
      </c>
      <c r="CC57">
        <v>0.97612120973702654</v>
      </c>
      <c r="CD57">
        <v>0.88364009963025059</v>
      </c>
      <c r="CE57">
        <v>0.86578167360202285</v>
      </c>
      <c r="CF57">
        <v>0.6632928629402699</v>
      </c>
      <c r="CG57">
        <v>0.83553261284009372</v>
      </c>
      <c r="CH57">
        <v>0.85758072666420859</v>
      </c>
      <c r="CI57">
        <v>0.69370732470197471</v>
      </c>
      <c r="CJ57">
        <v>0.76465537031571185</v>
      </c>
      <c r="CK57">
        <v>0.74785518942800611</v>
      </c>
      <c r="CL57">
        <v>0.5939747859327239</v>
      </c>
      <c r="CM57">
        <v>0.88620563152958276</v>
      </c>
      <c r="CN57">
        <v>0.81489169211895796</v>
      </c>
      <c r="CO57">
        <v>0.9674271358998584</v>
      </c>
      <c r="CP57">
        <v>0.9024681551010324</v>
      </c>
      <c r="CQ57">
        <v>0.81481066000189317</v>
      </c>
      <c r="CR57">
        <v>0.72472495512539059</v>
      </c>
      <c r="CS57">
        <v>0.85399440959707185</v>
      </c>
      <c r="CU57">
        <v>0.80856998071845332</v>
      </c>
    </row>
    <row r="58" spans="1:101" x14ac:dyDescent="0.25">
      <c r="A58" t="s">
        <v>72</v>
      </c>
      <c r="B58">
        <v>0.96328275553798703</v>
      </c>
      <c r="C58">
        <v>0.96551485554243932</v>
      </c>
      <c r="D58">
        <v>0.81440012942546292</v>
      </c>
      <c r="E58">
        <v>0.90733964732155181</v>
      </c>
      <c r="F58">
        <v>0.90464243156151414</v>
      </c>
      <c r="G58">
        <v>0.72492931291420692</v>
      </c>
      <c r="H58">
        <v>0.97794454129929564</v>
      </c>
      <c r="I58">
        <v>0.56734309542613359</v>
      </c>
      <c r="J58">
        <v>0.89242782158337775</v>
      </c>
      <c r="K58">
        <v>0.98178766423900665</v>
      </c>
      <c r="L58">
        <v>0.95570642376746662</v>
      </c>
      <c r="M58">
        <v>0.92554017637833785</v>
      </c>
      <c r="N58">
        <v>0.97410085756553733</v>
      </c>
      <c r="O58">
        <v>0.55573877417205397</v>
      </c>
      <c r="P58">
        <v>0.96578220898335432</v>
      </c>
      <c r="Q58">
        <v>0.96457022255742464</v>
      </c>
      <c r="R58">
        <v>0.98478235787437973</v>
      </c>
      <c r="S58">
        <v>0.96363984180273787</v>
      </c>
      <c r="T58">
        <v>0.93407292542821774</v>
      </c>
      <c r="U58">
        <v>0.52687180306057846</v>
      </c>
      <c r="V58">
        <v>0.64317490557982027</v>
      </c>
      <c r="W58">
        <v>0.71008098427398036</v>
      </c>
      <c r="AA58">
        <v>0.38408466912241518</v>
      </c>
      <c r="AB58">
        <v>0.69215246784915208</v>
      </c>
      <c r="AC58">
        <v>0.95292535334572348</v>
      </c>
      <c r="AD58">
        <v>0.97082498797554218</v>
      </c>
      <c r="AE58">
        <v>0.84411122660341609</v>
      </c>
      <c r="AF58">
        <v>0.95757531073624746</v>
      </c>
      <c r="AG58">
        <v>0.68861547397524647</v>
      </c>
      <c r="AH58">
        <v>0.69296000032699034</v>
      </c>
      <c r="AI58">
        <v>0.72524795912863849</v>
      </c>
      <c r="AJ58">
        <v>0.61979525780123945</v>
      </c>
      <c r="AK58">
        <v>0.9640188732433852</v>
      </c>
      <c r="AL58">
        <v>0.69542837589671547</v>
      </c>
      <c r="AM58">
        <v>0.66070555757502558</v>
      </c>
      <c r="AN58">
        <v>0.69785007821869516</v>
      </c>
      <c r="AO58">
        <v>0.62653334351177947</v>
      </c>
      <c r="AP58">
        <v>0.68980459464577437</v>
      </c>
      <c r="AQ58">
        <v>0.94839325599156321</v>
      </c>
      <c r="AR58">
        <v>0.70897573100367839</v>
      </c>
      <c r="AS58">
        <v>0.63170783238074135</v>
      </c>
      <c r="AT58">
        <v>0.84636212494289387</v>
      </c>
      <c r="AV58">
        <v>0.7092984328863785</v>
      </c>
      <c r="AW58">
        <v>0.92557668415754424</v>
      </c>
      <c r="AX58">
        <v>0.83387511092855227</v>
      </c>
      <c r="AY58">
        <v>0.77710659685005312</v>
      </c>
    </row>
    <row r="59" spans="1:101" x14ac:dyDescent="0.25">
      <c r="A59" t="s">
        <v>73</v>
      </c>
      <c r="BA59">
        <v>0.96407003319934204</v>
      </c>
      <c r="BB59">
        <v>0.90801955763745867</v>
      </c>
      <c r="BC59">
        <v>0.56942209274560274</v>
      </c>
      <c r="BD59">
        <v>0.66763140442422508</v>
      </c>
      <c r="BE59">
        <v>0.84853713892963245</v>
      </c>
      <c r="BF59">
        <v>0.74083132773035876</v>
      </c>
      <c r="BG59">
        <v>0.81424553022549429</v>
      </c>
      <c r="BH59">
        <v>0.68958338743567815</v>
      </c>
      <c r="BI59">
        <v>0.97891194189148367</v>
      </c>
      <c r="BJ59">
        <v>0.72781180860090744</v>
      </c>
      <c r="BK59">
        <v>0.82343943320661284</v>
      </c>
      <c r="BL59">
        <v>0.7750699624861217</v>
      </c>
      <c r="BM59">
        <v>0.95825664692282508</v>
      </c>
      <c r="BN59">
        <v>0.81481466119427837</v>
      </c>
      <c r="BO59">
        <v>0.80936146941022913</v>
      </c>
      <c r="BP59">
        <v>0.84390870264404805</v>
      </c>
      <c r="BQ59">
        <v>0.86532301198283346</v>
      </c>
      <c r="BR59">
        <v>0.60383087492906007</v>
      </c>
      <c r="BS59">
        <v>0.82543121174287681</v>
      </c>
      <c r="BT59">
        <v>0.96127727046154476</v>
      </c>
      <c r="BU59">
        <v>0.91647359722167065</v>
      </c>
      <c r="BV59">
        <v>0.9684668366522442</v>
      </c>
      <c r="BW59">
        <v>0.79243218151217032</v>
      </c>
      <c r="BZ59">
        <v>0.9163334401226001</v>
      </c>
      <c r="CA59">
        <v>0.80249389532184656</v>
      </c>
      <c r="CB59">
        <v>0.88676369556608881</v>
      </c>
      <c r="CC59">
        <v>0.94514226497787013</v>
      </c>
      <c r="CD59">
        <v>0.86852767167391298</v>
      </c>
      <c r="CE59">
        <v>0.88928144914419083</v>
      </c>
      <c r="CF59">
        <v>0.87146742316530124</v>
      </c>
      <c r="CG59">
        <v>0.80970131720069916</v>
      </c>
      <c r="CH59">
        <v>0.93680424279091001</v>
      </c>
      <c r="CI59">
        <v>0.68466331379465317</v>
      </c>
      <c r="CJ59">
        <v>0.84030286076037675</v>
      </c>
      <c r="CK59">
        <v>0.64253033796835402</v>
      </c>
      <c r="CL59">
        <v>0.65655445562485715</v>
      </c>
      <c r="CM59">
        <v>0.96235146523309678</v>
      </c>
      <c r="CN59">
        <v>0.90780091342274027</v>
      </c>
      <c r="CO59">
        <v>0.75308690061897121</v>
      </c>
      <c r="CP59">
        <v>0.8823031627471235</v>
      </c>
      <c r="CQ59">
        <v>0.62714158958409427</v>
      </c>
      <c r="CR59">
        <v>0.60728841438442827</v>
      </c>
      <c r="CS59">
        <v>0.89188681930429892</v>
      </c>
      <c r="CU59">
        <v>0.8312513631738544</v>
      </c>
    </row>
    <row r="60" spans="1:101" x14ac:dyDescent="0.25">
      <c r="A60" t="s">
        <v>74</v>
      </c>
      <c r="B60">
        <v>0.97105049581323899</v>
      </c>
      <c r="C60">
        <v>0.95845344074099559</v>
      </c>
      <c r="D60">
        <v>0.51035937637205886</v>
      </c>
      <c r="E60">
        <v>0.59276229536143554</v>
      </c>
      <c r="F60">
        <v>0.93859868446582762</v>
      </c>
      <c r="G60">
        <v>0.67772413517363994</v>
      </c>
      <c r="H60">
        <v>0.59932101114318048</v>
      </c>
      <c r="I60">
        <v>0.7218772135180439</v>
      </c>
      <c r="J60">
        <v>0.43233848427528698</v>
      </c>
      <c r="K60">
        <v>0.69651156418305338</v>
      </c>
      <c r="L60">
        <v>0.91554549537602559</v>
      </c>
      <c r="M60">
        <v>0.44676347761092278</v>
      </c>
      <c r="N60">
        <v>0.80920528874975106</v>
      </c>
      <c r="O60">
        <v>0.76490287341924568</v>
      </c>
      <c r="P60">
        <v>0.85874294585588506</v>
      </c>
      <c r="Q60">
        <v>0.9691067869398492</v>
      </c>
      <c r="R60">
        <v>0.87510159452175973</v>
      </c>
      <c r="S60">
        <v>0.87868491951297412</v>
      </c>
      <c r="T60">
        <v>0.81284350250775939</v>
      </c>
      <c r="U60">
        <v>0.68730471692586148</v>
      </c>
      <c r="V60">
        <v>0.92576491787581272</v>
      </c>
      <c r="W60">
        <v>0.88662628546294908</v>
      </c>
      <c r="AA60">
        <v>0.41648477792567168</v>
      </c>
      <c r="AB60">
        <v>0.66411757707918984</v>
      </c>
      <c r="AC60">
        <v>0.8749269382709266</v>
      </c>
      <c r="AD60">
        <v>0.83974325753015278</v>
      </c>
      <c r="AE60">
        <v>0.89955631808904657</v>
      </c>
      <c r="AF60">
        <v>0.864295964511818</v>
      </c>
      <c r="AG60">
        <v>0.89322733843311219</v>
      </c>
      <c r="AH60">
        <v>0.92353914654560321</v>
      </c>
      <c r="AI60">
        <v>0.54662086168824497</v>
      </c>
      <c r="AJ60">
        <v>0.67670791755724902</v>
      </c>
      <c r="AK60">
        <v>0.68806621682906255</v>
      </c>
      <c r="AL60">
        <v>0.7498606778188478</v>
      </c>
      <c r="AM60">
        <v>0.77718862217957907</v>
      </c>
      <c r="AN60">
        <v>0.6364392832060769</v>
      </c>
      <c r="AO60">
        <v>0.45418791653228929</v>
      </c>
      <c r="AP60">
        <v>0.6473574117152836</v>
      </c>
      <c r="AQ60">
        <v>0.64104061526839085</v>
      </c>
      <c r="AR60">
        <v>0.81880996408817031</v>
      </c>
      <c r="AS60">
        <v>0.70974747584754749</v>
      </c>
      <c r="AT60">
        <v>0.77528202353905284</v>
      </c>
      <c r="AV60">
        <v>0.51873933917903092</v>
      </c>
      <c r="AW60">
        <v>0.93038572998807623</v>
      </c>
      <c r="AX60">
        <v>0.97825080041320933</v>
      </c>
      <c r="AY60">
        <v>0.56257597503435741</v>
      </c>
      <c r="BA60">
        <v>0.56241178554057603</v>
      </c>
      <c r="BB60">
        <v>0.39025216279998648</v>
      </c>
      <c r="BC60">
        <v>0.47434676533383108</v>
      </c>
      <c r="BD60">
        <v>0.82965142772891409</v>
      </c>
      <c r="BE60">
        <v>0.75798290373727994</v>
      </c>
      <c r="BF60">
        <v>0.76910747557441705</v>
      </c>
      <c r="BG60">
        <v>0.90039804537896384</v>
      </c>
      <c r="BH60">
        <v>0.46425136101962028</v>
      </c>
      <c r="BI60">
        <v>0.86862865785065002</v>
      </c>
      <c r="BJ60">
        <v>0.68660859162560217</v>
      </c>
      <c r="BK60">
        <v>0.96025648252437523</v>
      </c>
      <c r="BL60">
        <v>0.94378103220282095</v>
      </c>
      <c r="BM60">
        <v>0.79345248369527877</v>
      </c>
      <c r="BN60">
        <v>0.78072697368706767</v>
      </c>
      <c r="BO60">
        <v>0.94363218286696571</v>
      </c>
      <c r="BP60">
        <v>0.81080846288286934</v>
      </c>
      <c r="BQ60">
        <v>0.75200003749962452</v>
      </c>
      <c r="BR60">
        <v>0.78283006756287132</v>
      </c>
      <c r="BS60">
        <v>0.89182144336821667</v>
      </c>
      <c r="BT60">
        <v>0.80042537370195588</v>
      </c>
      <c r="BU60">
        <v>0.48519610240044603</v>
      </c>
      <c r="BV60">
        <v>0.89647497825546552</v>
      </c>
      <c r="BW60">
        <v>0.86992912632141894</v>
      </c>
      <c r="BZ60">
        <v>0.5853908390220709</v>
      </c>
      <c r="CA60">
        <v>0.81726789957242008</v>
      </c>
      <c r="CB60">
        <v>0.54895223247843927</v>
      </c>
      <c r="CC60">
        <v>0.80935309282035606</v>
      </c>
      <c r="CD60">
        <v>0.76984220794400904</v>
      </c>
      <c r="CE60">
        <v>0.67963584362738827</v>
      </c>
      <c r="CF60">
        <v>0.71644769112328477</v>
      </c>
      <c r="CG60">
        <v>0.73961970516190767</v>
      </c>
    </row>
    <row r="61" spans="1:101" x14ac:dyDescent="0.25">
      <c r="A61" t="s">
        <v>75</v>
      </c>
      <c r="B61">
        <v>0.95913059232093789</v>
      </c>
      <c r="C61">
        <v>0.77309811008522022</v>
      </c>
      <c r="D61">
        <v>0.71786677287107192</v>
      </c>
      <c r="E61">
        <v>0.77795429142274541</v>
      </c>
      <c r="F61">
        <v>0.92305488020302551</v>
      </c>
      <c r="G61">
        <v>0.85059883129276015</v>
      </c>
      <c r="H61">
        <v>0.84871859565503849</v>
      </c>
      <c r="I61">
        <v>0.89876372616832523</v>
      </c>
      <c r="J61">
        <v>0.89513730408629133</v>
      </c>
      <c r="K61">
        <v>0.87602618081834671</v>
      </c>
      <c r="L61">
        <v>0.94447263230234091</v>
      </c>
      <c r="M61">
        <v>0.93622715741557483</v>
      </c>
      <c r="N61">
        <v>0.95824053234205808</v>
      </c>
      <c r="O61">
        <v>0.92110329804353586</v>
      </c>
      <c r="P61">
        <v>0.90663202250226937</v>
      </c>
      <c r="Q61">
        <v>0.71363499491639915</v>
      </c>
      <c r="R61">
        <v>0.9776704710956714</v>
      </c>
      <c r="S61">
        <v>0.84610754041275782</v>
      </c>
      <c r="T61">
        <v>0.68758949926616908</v>
      </c>
      <c r="U61">
        <v>0.77272284513061851</v>
      </c>
      <c r="V61">
        <v>0.79404217922710929</v>
      </c>
      <c r="W61">
        <v>0.68811932162723655</v>
      </c>
      <c r="AA61">
        <v>0.83931691800745345</v>
      </c>
      <c r="AB61">
        <v>0.92431437275253048</v>
      </c>
      <c r="AC61">
        <v>0.83129385730404637</v>
      </c>
      <c r="AD61">
        <v>0.69410670283868714</v>
      </c>
      <c r="AE61">
        <v>0.57229986470242111</v>
      </c>
      <c r="AF61">
        <v>0.82461129529287525</v>
      </c>
      <c r="AG61">
        <v>0.80069122483169852</v>
      </c>
      <c r="AH61">
        <v>0.65680253584333825</v>
      </c>
      <c r="AI61">
        <v>0.95798685255752103</v>
      </c>
      <c r="AJ61">
        <v>0.86727156015834106</v>
      </c>
      <c r="AK61">
        <v>0.9584458118583441</v>
      </c>
      <c r="AL61">
        <v>0.95034228667601817</v>
      </c>
      <c r="AM61">
        <v>0.87425397998713039</v>
      </c>
      <c r="AN61">
        <v>0.59666159109622485</v>
      </c>
      <c r="AO61">
        <v>0.66642427952383576</v>
      </c>
      <c r="AP61">
        <v>0.63425395369816651</v>
      </c>
      <c r="AQ61">
        <v>0.82557989791018882</v>
      </c>
      <c r="AR61">
        <v>0.74449436982944839</v>
      </c>
      <c r="AS61">
        <v>0.58833416092157687</v>
      </c>
      <c r="AT61">
        <v>0.70852399502252739</v>
      </c>
      <c r="AV61">
        <v>0.73826270020804852</v>
      </c>
      <c r="AW61">
        <v>0.79476050307140655</v>
      </c>
      <c r="AX61">
        <v>0.66956695695312518</v>
      </c>
      <c r="AY61">
        <v>0.88482330535952558</v>
      </c>
      <c r="BA61">
        <v>0.87611905282159208</v>
      </c>
      <c r="BB61">
        <v>0.57136535702803315</v>
      </c>
      <c r="BC61">
        <v>0.62577392345837901</v>
      </c>
      <c r="BD61">
        <v>0.88343506843320185</v>
      </c>
      <c r="BE61">
        <v>0.62884940833027025</v>
      </c>
      <c r="BF61">
        <v>0.87514514156733636</v>
      </c>
      <c r="BG61">
        <v>0.65978486846752804</v>
      </c>
      <c r="BH61">
        <v>0.78677327334605951</v>
      </c>
      <c r="BI61">
        <v>0.68546538906698085</v>
      </c>
      <c r="BJ61">
        <v>0.91645987161609088</v>
      </c>
      <c r="BK61">
        <v>0.93178584814586884</v>
      </c>
      <c r="BL61">
        <v>0.78237847123348447</v>
      </c>
      <c r="BM61">
        <v>0.65559259409785287</v>
      </c>
      <c r="BN61">
        <v>0.74510334509812148</v>
      </c>
      <c r="BO61">
        <v>0.92940509539988647</v>
      </c>
      <c r="BP61">
        <v>0.8924836505712358</v>
      </c>
      <c r="BQ61">
        <v>0.95827775040722263</v>
      </c>
      <c r="BR61">
        <v>0.96712290750271446</v>
      </c>
      <c r="BS61">
        <v>0.66551166424391994</v>
      </c>
      <c r="BT61">
        <v>0.94232128453995867</v>
      </c>
      <c r="BU61">
        <v>0.90676215931364823</v>
      </c>
      <c r="BV61">
        <v>0.70824731644235206</v>
      </c>
      <c r="BW61">
        <v>0.42475355011828497</v>
      </c>
      <c r="BZ61">
        <v>0.66947623864090167</v>
      </c>
      <c r="CA61">
        <v>0.9606196846179097</v>
      </c>
      <c r="CB61">
        <v>0.74686061798559455</v>
      </c>
      <c r="CC61">
        <v>0.93654668411505859</v>
      </c>
      <c r="CD61">
        <v>0.54705126777938851</v>
      </c>
      <c r="CE61">
        <v>0.81202653493029664</v>
      </c>
      <c r="CF61">
        <v>0.93043900617332598</v>
      </c>
      <c r="CG61">
        <v>0.96839458061766115</v>
      </c>
      <c r="CH61">
        <v>0.6763238078403373</v>
      </c>
      <c r="CI61">
        <v>0.90108764610268088</v>
      </c>
      <c r="CJ61">
        <v>0.77267173403738643</v>
      </c>
      <c r="CK61">
        <v>0.51641203920251133</v>
      </c>
      <c r="CL61">
        <v>0.7734425915604809</v>
      </c>
      <c r="CM61">
        <v>0.4906570832276696</v>
      </c>
      <c r="CN61">
        <v>0.8561096977446373</v>
      </c>
      <c r="CO61">
        <v>0.78789346475931266</v>
      </c>
      <c r="CP61">
        <v>0.6207916224500869</v>
      </c>
      <c r="CQ61">
        <v>0.56427081630924958</v>
      </c>
      <c r="CR61">
        <v>0.59592715789380923</v>
      </c>
      <c r="CS61">
        <v>0.50765778442615528</v>
      </c>
      <c r="CU61">
        <v>0.51791760777981755</v>
      </c>
    </row>
    <row r="62" spans="1:101" x14ac:dyDescent="0.25">
      <c r="A62" t="s">
        <v>76</v>
      </c>
      <c r="B62">
        <v>0.96924587317655275</v>
      </c>
      <c r="C62">
        <v>0.9690857441712436</v>
      </c>
      <c r="D62">
        <v>0.67473427497830252</v>
      </c>
      <c r="E62">
        <v>0.75752939400726782</v>
      </c>
      <c r="F62">
        <v>0.93154071231050073</v>
      </c>
      <c r="G62">
        <v>0.53509770656908351</v>
      </c>
      <c r="H62">
        <v>0.91393696571849592</v>
      </c>
      <c r="I62">
        <v>0.9837557827927923</v>
      </c>
      <c r="J62">
        <v>0.68203190152373661</v>
      </c>
      <c r="K62">
        <v>0.74208182042760784</v>
      </c>
      <c r="L62">
        <v>0.81613972877860075</v>
      </c>
      <c r="M62">
        <v>0.73530012160014846</v>
      </c>
      <c r="N62">
        <v>0.88224828354342799</v>
      </c>
      <c r="O62">
        <v>0.85812347270864786</v>
      </c>
      <c r="P62">
        <v>0.8865960004327772</v>
      </c>
      <c r="Q62">
        <v>0.9525049942542746</v>
      </c>
      <c r="R62">
        <v>0.91710548638313782</v>
      </c>
      <c r="S62">
        <v>0.8042588644567763</v>
      </c>
      <c r="T62">
        <v>0.82918542442766074</v>
      </c>
      <c r="U62">
        <v>0.74541496152448905</v>
      </c>
      <c r="V62">
        <v>0.86168078708421003</v>
      </c>
      <c r="W62">
        <v>0.65061366423454625</v>
      </c>
      <c r="AA62">
        <v>0.75372641684570107</v>
      </c>
      <c r="AB62">
        <v>0.81461800581474753</v>
      </c>
      <c r="AC62">
        <v>0.77235783775889055</v>
      </c>
      <c r="AD62">
        <v>0.74466852128194294</v>
      </c>
      <c r="AE62">
        <v>0.93248142775530674</v>
      </c>
      <c r="AF62">
        <v>0.74687616993577288</v>
      </c>
      <c r="AG62">
        <v>0.93947180943300057</v>
      </c>
      <c r="AH62">
        <v>0.80927937341809142</v>
      </c>
      <c r="AI62">
        <v>0.80573832265676593</v>
      </c>
      <c r="AJ62">
        <v>0.94476291223610109</v>
      </c>
      <c r="AK62">
        <v>0.8051366993295398</v>
      </c>
      <c r="AL62">
        <v>0.77002021843313107</v>
      </c>
      <c r="AM62">
        <v>0.9525174306479306</v>
      </c>
      <c r="AN62">
        <v>0.94651800828561661</v>
      </c>
      <c r="AO62">
        <v>0.96642417552623794</v>
      </c>
      <c r="AP62">
        <v>0.6104149432337056</v>
      </c>
      <c r="AQ62">
        <v>0.90847481957899667</v>
      </c>
      <c r="AR62">
        <v>0.9650757911718022</v>
      </c>
      <c r="AS62">
        <v>0.79382535177414504</v>
      </c>
      <c r="AT62">
        <v>0.71978204679069957</v>
      </c>
      <c r="AV62">
        <v>0.70752402826782601</v>
      </c>
      <c r="AW62">
        <v>0.9586873284135331</v>
      </c>
      <c r="AX62">
        <v>0.96580833491693052</v>
      </c>
      <c r="AY62">
        <v>0.88966793559758595</v>
      </c>
      <c r="BA62">
        <v>0.94764117813550219</v>
      </c>
      <c r="BB62">
        <v>0.94764167539659161</v>
      </c>
      <c r="BC62">
        <v>0.59268845685356164</v>
      </c>
      <c r="BD62">
        <v>0.65723316720768044</v>
      </c>
      <c r="BE62">
        <v>0.86634918586816634</v>
      </c>
      <c r="BF62">
        <v>0.91537347832427773</v>
      </c>
      <c r="BG62">
        <v>0.74049711468081758</v>
      </c>
      <c r="BH62">
        <v>0.96641791103067021</v>
      </c>
      <c r="BI62">
        <v>0.95397672150599799</v>
      </c>
      <c r="BJ62">
        <v>0.82670638055941137</v>
      </c>
      <c r="BK62">
        <v>0.95824532503286086</v>
      </c>
      <c r="BL62">
        <v>0.55183582515979912</v>
      </c>
      <c r="BM62">
        <v>0.93725395283967317</v>
      </c>
      <c r="BN62">
        <v>0.7016681736223912</v>
      </c>
      <c r="BO62">
        <v>0.94632864272379391</v>
      </c>
      <c r="BP62">
        <v>0.6534960783498982</v>
      </c>
      <c r="BQ62">
        <v>0.9411036354879333</v>
      </c>
      <c r="BR62">
        <v>0.96715379944739155</v>
      </c>
      <c r="BS62">
        <v>0.68292309952273811</v>
      </c>
      <c r="BT62">
        <v>0.7976750985572314</v>
      </c>
      <c r="BU62">
        <v>0.95631731114239094</v>
      </c>
      <c r="BV62">
        <v>0.75850684379058619</v>
      </c>
      <c r="BW62">
        <v>0.79595359861085424</v>
      </c>
      <c r="BZ62">
        <v>0.73009694071936337</v>
      </c>
      <c r="CA62">
        <v>0.48655482156207103</v>
      </c>
      <c r="CB62">
        <v>0.81445320108954022</v>
      </c>
      <c r="CC62">
        <v>0.72715578153830784</v>
      </c>
      <c r="CD62">
        <v>0.96973335908773262</v>
      </c>
      <c r="CE62">
        <v>0.87065492715124992</v>
      </c>
      <c r="CF62">
        <v>0.74510797861511946</v>
      </c>
      <c r="CG62">
        <v>0.95225521200481644</v>
      </c>
      <c r="CH62">
        <v>0.74297593722535316</v>
      </c>
      <c r="CI62">
        <v>0.8428698966986331</v>
      </c>
      <c r="CJ62">
        <v>0.78769950061166782</v>
      </c>
      <c r="CK62">
        <v>0.81707699251537902</v>
      </c>
      <c r="CL62">
        <v>0.9524057986738711</v>
      </c>
      <c r="CM62">
        <v>0.94375549245381185</v>
      </c>
      <c r="CN62">
        <v>0.97507566751222829</v>
      </c>
      <c r="CO62">
        <v>0.55810900115982864</v>
      </c>
      <c r="CP62">
        <v>0.97472475923626256</v>
      </c>
      <c r="CQ62">
        <v>0.96811613200857527</v>
      </c>
      <c r="CR62">
        <v>0.8595247002737737</v>
      </c>
      <c r="CS62">
        <v>0.81740817635529095</v>
      </c>
      <c r="CU62">
        <v>0.57927678137675387</v>
      </c>
    </row>
    <row r="63" spans="1:101" x14ac:dyDescent="0.25">
      <c r="A63" t="s">
        <v>77</v>
      </c>
      <c r="B63">
        <v>0.96172012921106376</v>
      </c>
      <c r="C63">
        <v>0.96330618923325617</v>
      </c>
      <c r="D63">
        <v>0.53690478335261393</v>
      </c>
      <c r="E63">
        <v>0.50177792412255406</v>
      </c>
      <c r="F63">
        <v>0.97016246612181622</v>
      </c>
      <c r="G63">
        <v>0.91423911883041131</v>
      </c>
      <c r="H63">
        <v>0.95566825875252726</v>
      </c>
      <c r="I63">
        <v>0.9723904918177122</v>
      </c>
      <c r="J63">
        <v>0.97192725942979796</v>
      </c>
      <c r="K63">
        <v>0.51695878557828445</v>
      </c>
      <c r="L63">
        <v>0.96944847362218489</v>
      </c>
      <c r="M63">
        <v>0.56353768302591201</v>
      </c>
      <c r="N63">
        <v>0.94702070684161999</v>
      </c>
      <c r="O63">
        <v>0.97808210073961166</v>
      </c>
      <c r="P63">
        <v>0.9729690334942469</v>
      </c>
      <c r="Q63">
        <v>0.96295632773342221</v>
      </c>
      <c r="R63">
        <v>0.95429697264998903</v>
      </c>
      <c r="S63">
        <v>0.83506204340492984</v>
      </c>
      <c r="T63">
        <v>0.96232540210591011</v>
      </c>
      <c r="U63">
        <v>0.76893070005255748</v>
      </c>
      <c r="V63">
        <v>0.92310641419554362</v>
      </c>
      <c r="W63">
        <v>0.72271420107349849</v>
      </c>
      <c r="AA63">
        <v>0.89585816676403063</v>
      </c>
      <c r="AB63">
        <v>0.34500103030796941</v>
      </c>
      <c r="AC63">
        <v>0.63207155390258674</v>
      </c>
      <c r="AD63">
        <v>0.94935729926629164</v>
      </c>
      <c r="AE63">
        <v>0.60477274043281348</v>
      </c>
      <c r="AF63">
        <v>0.9545405278359036</v>
      </c>
      <c r="AG63">
        <v>0.56260589200955269</v>
      </c>
      <c r="AH63">
        <v>0.72008886932803651</v>
      </c>
      <c r="AI63">
        <v>0.73424520883003186</v>
      </c>
      <c r="AJ63">
        <v>0.81497749245863671</v>
      </c>
      <c r="AK63">
        <v>0.93361365538104257</v>
      </c>
      <c r="AL63">
        <v>0.94722086431040586</v>
      </c>
      <c r="AM63">
        <v>0.79613884539017876</v>
      </c>
      <c r="AN63">
        <v>0.80049019558391776</v>
      </c>
      <c r="AO63">
        <v>0.77676599985825567</v>
      </c>
      <c r="AP63">
        <v>0.94347700362291886</v>
      </c>
      <c r="AQ63">
        <v>0.94754681576243449</v>
      </c>
      <c r="AR63">
        <v>0.78760396400523958</v>
      </c>
      <c r="AS63">
        <v>0.93445989747430902</v>
      </c>
      <c r="AT63">
        <v>0.80680701203063132</v>
      </c>
      <c r="AV63">
        <v>0.51029223098091048</v>
      </c>
      <c r="AW63">
        <v>0.97450849416710372</v>
      </c>
      <c r="AX63">
        <v>0.73012374229763133</v>
      </c>
      <c r="AY63">
        <v>0.8428112584330979</v>
      </c>
      <c r="BA63">
        <v>0.8892333148563325</v>
      </c>
      <c r="BB63">
        <v>0.83198350256050957</v>
      </c>
      <c r="BC63">
        <v>0.73608916362518106</v>
      </c>
      <c r="BD63">
        <v>0.71541212232283113</v>
      </c>
      <c r="BE63">
        <v>0.96266638022514317</v>
      </c>
      <c r="BF63">
        <v>0.97421760141353975</v>
      </c>
      <c r="BG63">
        <v>0.78159201043442683</v>
      </c>
      <c r="BH63">
        <v>0.7435848119514803</v>
      </c>
      <c r="BI63">
        <v>0.83090139566620347</v>
      </c>
      <c r="BJ63">
        <v>0.72736274403254575</v>
      </c>
      <c r="BK63">
        <v>0.72242139254819371</v>
      </c>
      <c r="BL63">
        <v>0.96609044896677965</v>
      </c>
      <c r="BM63">
        <v>0.83829351838036126</v>
      </c>
      <c r="BN63">
        <v>0.92873732073177551</v>
      </c>
      <c r="BO63">
        <v>0.86677886202420151</v>
      </c>
      <c r="BP63">
        <v>0.90942479437062518</v>
      </c>
      <c r="BQ63">
        <v>0.96711843227386551</v>
      </c>
      <c r="BR63">
        <v>0.9415846161396535</v>
      </c>
      <c r="BS63">
        <v>0.60510376882232464</v>
      </c>
      <c r="BT63">
        <v>0.97362340347811538</v>
      </c>
      <c r="BU63">
        <v>0.96618145996540528</v>
      </c>
      <c r="BV63">
        <v>0.60490887374436175</v>
      </c>
      <c r="BW63">
        <v>0.86889257579508061</v>
      </c>
      <c r="BZ63">
        <v>0.94418260558300116</v>
      </c>
      <c r="CA63">
        <v>0.96963261832175318</v>
      </c>
      <c r="CB63">
        <v>0.73778395453481549</v>
      </c>
      <c r="CC63">
        <v>0.84757831439704034</v>
      </c>
      <c r="CD63">
        <v>0.97086012549822098</v>
      </c>
      <c r="CE63">
        <v>0.98043512015944534</v>
      </c>
      <c r="CF63">
        <v>0.96594893772309975</v>
      </c>
      <c r="CG63">
        <v>0.97606015688898362</v>
      </c>
      <c r="CH63">
        <v>0.95978543899818392</v>
      </c>
      <c r="CI63">
        <v>0.95154401172872061</v>
      </c>
      <c r="CJ63">
        <v>0.62108312031377633</v>
      </c>
      <c r="CK63">
        <v>0.9271623809084677</v>
      </c>
      <c r="CL63">
        <v>0.80976341400789509</v>
      </c>
      <c r="CM63">
        <v>0.75261169357826851</v>
      </c>
      <c r="CN63">
        <v>0.96452639255098527</v>
      </c>
      <c r="CO63">
        <v>0.79493634994812823</v>
      </c>
      <c r="CP63">
        <v>0.9448038021696481</v>
      </c>
      <c r="CQ63">
        <v>0.85635372282116362</v>
      </c>
      <c r="CR63">
        <v>0.82623533784016312</v>
      </c>
      <c r="CS63">
        <v>0.73405594304104105</v>
      </c>
      <c r="CU63">
        <v>0.79287429452609759</v>
      </c>
    </row>
    <row r="64" spans="1:101" x14ac:dyDescent="0.25">
      <c r="A64" t="s">
        <v>78</v>
      </c>
      <c r="B64">
        <v>0.94240139939490553</v>
      </c>
      <c r="C64">
        <v>0.97631554143914345</v>
      </c>
      <c r="D64">
        <v>0.78637540126656102</v>
      </c>
      <c r="E64">
        <v>0.93754257695239429</v>
      </c>
      <c r="F64">
        <v>0.66656423053092095</v>
      </c>
      <c r="G64">
        <v>0.76787371836925422</v>
      </c>
      <c r="H64">
        <v>0.97243533062949605</v>
      </c>
      <c r="I64">
        <v>0.78282985173502639</v>
      </c>
      <c r="J64">
        <v>0.96105914188294883</v>
      </c>
      <c r="K64">
        <v>0.7620534436812626</v>
      </c>
      <c r="L64">
        <v>0.97476232940963503</v>
      </c>
      <c r="M64">
        <v>0.9390636949842559</v>
      </c>
      <c r="N64">
        <v>0.94368529837337234</v>
      </c>
      <c r="O64">
        <v>0.84278981602114189</v>
      </c>
      <c r="P64">
        <v>0.90140413841825284</v>
      </c>
      <c r="Q64">
        <v>0.90922512059609817</v>
      </c>
      <c r="R64">
        <v>0.94419979044220281</v>
      </c>
      <c r="S64">
        <v>0.92785046890748113</v>
      </c>
      <c r="T64">
        <v>0.9644494306043857</v>
      </c>
      <c r="U64">
        <v>0.73815073816989352</v>
      </c>
      <c r="V64">
        <v>0.78789246892896514</v>
      </c>
      <c r="W64">
        <v>0.71754779514532319</v>
      </c>
      <c r="AA64">
        <v>0.84292270179601347</v>
      </c>
      <c r="AB64">
        <v>0.73768500006401971</v>
      </c>
      <c r="AC64">
        <v>0.9807101672881281</v>
      </c>
      <c r="AD64">
        <v>0.64379603655262452</v>
      </c>
      <c r="AE64">
        <v>0.94356144636902906</v>
      </c>
      <c r="AF64">
        <v>0.67006111182231398</v>
      </c>
      <c r="AG64">
        <v>0.96863939631750506</v>
      </c>
      <c r="AH64">
        <v>0.75195196598668146</v>
      </c>
      <c r="AI64">
        <v>0.88489186162387068</v>
      </c>
      <c r="AJ64">
        <v>0.84105937254846308</v>
      </c>
      <c r="AK64">
        <v>0.96480962211107257</v>
      </c>
      <c r="AL64">
        <v>0.94143074069456201</v>
      </c>
      <c r="AM64">
        <v>0.89318224929565038</v>
      </c>
      <c r="AN64">
        <v>0.8534853943876699</v>
      </c>
      <c r="AO64">
        <v>0.94737954503468091</v>
      </c>
      <c r="AP64">
        <v>0.83273829604690619</v>
      </c>
      <c r="AQ64">
        <v>0.97089850499512609</v>
      </c>
      <c r="AR64">
        <v>0.89472544659302944</v>
      </c>
      <c r="AS64">
        <v>0.78737617734534704</v>
      </c>
      <c r="AT64">
        <v>0.91427345446533104</v>
      </c>
      <c r="AV64">
        <v>0.80182642704534923</v>
      </c>
      <c r="AW64">
        <v>0.90694532271004269</v>
      </c>
      <c r="AX64">
        <v>0.84300136080966126</v>
      </c>
      <c r="AY64">
        <v>0.8533833975659737</v>
      </c>
      <c r="BA64">
        <v>0.51027696748607154</v>
      </c>
      <c r="BB64">
        <v>0.95553210396525246</v>
      </c>
      <c r="BC64">
        <v>0.76142322717589828</v>
      </c>
      <c r="BD64">
        <v>0.87549909838792128</v>
      </c>
      <c r="BE64">
        <v>0.8965966648447844</v>
      </c>
      <c r="BF64">
        <v>0.76736639357631775</v>
      </c>
      <c r="BG64">
        <v>0.90758200938266109</v>
      </c>
      <c r="BH64">
        <v>0.93028580725813736</v>
      </c>
      <c r="BI64">
        <v>0.83781018835113719</v>
      </c>
      <c r="BJ64">
        <v>0.77514224494238082</v>
      </c>
      <c r="BK64">
        <v>0.91972336828699919</v>
      </c>
      <c r="BL64">
        <v>0.92270115052799195</v>
      </c>
      <c r="BM64">
        <v>0.93152252957608006</v>
      </c>
      <c r="BN64">
        <v>0.97613498949303323</v>
      </c>
      <c r="BO64">
        <v>0.95271099636866785</v>
      </c>
      <c r="BP64">
        <v>0.94183138473714445</v>
      </c>
      <c r="BQ64">
        <v>0.94968764448843401</v>
      </c>
      <c r="BR64">
        <v>0.83850900145733265</v>
      </c>
      <c r="BS64">
        <v>0.84447334554817033</v>
      </c>
      <c r="BT64">
        <v>0.78208864368830566</v>
      </c>
      <c r="BU64">
        <v>0.93695385215866489</v>
      </c>
      <c r="BV64">
        <v>0.95320137097293256</v>
      </c>
      <c r="BW64">
        <v>0.72159679743644778</v>
      </c>
      <c r="BZ64">
        <v>0.75954199606033856</v>
      </c>
      <c r="CA64">
        <v>0.86040754185636215</v>
      </c>
      <c r="CB64">
        <v>0.94826839490061787</v>
      </c>
      <c r="CC64">
        <v>0.7742229133205375</v>
      </c>
      <c r="CD64">
        <v>0.90898874988208211</v>
      </c>
      <c r="CE64">
        <v>0.85658327985372251</v>
      </c>
      <c r="CF64">
        <v>0.87207152438695934</v>
      </c>
      <c r="CG64">
        <v>0.80425430456610381</v>
      </c>
      <c r="CH64">
        <v>0.82099361584757291</v>
      </c>
      <c r="CI64">
        <v>0.90518477802959352</v>
      </c>
      <c r="CJ64">
        <v>0.79009659391131426</v>
      </c>
      <c r="CK64">
        <v>0.77004388640417398</v>
      </c>
      <c r="CL64">
        <v>0.67987868349526315</v>
      </c>
      <c r="CM64">
        <v>0.80833229287911634</v>
      </c>
      <c r="CN64">
        <v>0.89398405791865976</v>
      </c>
      <c r="CO64">
        <v>0.93939128518219128</v>
      </c>
      <c r="CP64">
        <v>0.94114515991911907</v>
      </c>
      <c r="CQ64">
        <v>0.87131767892326473</v>
      </c>
      <c r="CR64">
        <v>0.9147876355071104</v>
      </c>
      <c r="CS64">
        <v>0.80323443526326943</v>
      </c>
      <c r="CU64">
        <v>0.68703803361800952</v>
      </c>
    </row>
    <row r="65" spans="1:101" x14ac:dyDescent="0.25">
      <c r="A65" t="s">
        <v>79</v>
      </c>
      <c r="B65">
        <v>0.94925302957606328</v>
      </c>
      <c r="C65">
        <v>0.97177404281710755</v>
      </c>
      <c r="D65">
        <v>0.65579213014195159</v>
      </c>
      <c r="E65">
        <v>0.86860161796262081</v>
      </c>
      <c r="F65">
        <v>0.94299584672947323</v>
      </c>
      <c r="G65">
        <v>0.8898697871449619</v>
      </c>
      <c r="H65">
        <v>0.95464098418626675</v>
      </c>
      <c r="I65">
        <v>0.73777714049194432</v>
      </c>
      <c r="J65">
        <v>0.92956607206740482</v>
      </c>
      <c r="K65">
        <v>0.96038916654195861</v>
      </c>
      <c r="L65">
        <v>0.95572307262427847</v>
      </c>
      <c r="M65">
        <v>0.78705425747377522</v>
      </c>
      <c r="N65">
        <v>0.92095331972394323</v>
      </c>
      <c r="O65">
        <v>0.8423721822568635</v>
      </c>
      <c r="P65">
        <v>0.84131419401410112</v>
      </c>
      <c r="Q65">
        <v>0.94252463257200014</v>
      </c>
      <c r="R65">
        <v>0.97314962657452964</v>
      </c>
      <c r="S65">
        <v>0.83327119881784284</v>
      </c>
      <c r="T65">
        <v>0.86882494391424381</v>
      </c>
      <c r="U65">
        <v>0.82865694665678902</v>
      </c>
      <c r="V65">
        <v>0.77975514168452109</v>
      </c>
      <c r="W65">
        <v>0.43921200938742733</v>
      </c>
      <c r="AA65">
        <v>0.76544619369909805</v>
      </c>
      <c r="AB65">
        <v>0.84006158955270516</v>
      </c>
      <c r="AC65">
        <v>0.92446481390006652</v>
      </c>
      <c r="AD65">
        <v>0.70273313820004057</v>
      </c>
      <c r="AE65">
        <v>0.83782005189621722</v>
      </c>
      <c r="AF65">
        <v>0.87299601930537096</v>
      </c>
      <c r="AG65">
        <v>0.9503604964929887</v>
      </c>
      <c r="AH65">
        <v>0.77801188756508877</v>
      </c>
      <c r="AI65">
        <v>0.89331477492626987</v>
      </c>
      <c r="AJ65">
        <v>0.85749708430218519</v>
      </c>
      <c r="AK65">
        <v>0.96828279502060466</v>
      </c>
      <c r="AL65">
        <v>0.89657485168559259</v>
      </c>
      <c r="AM65">
        <v>0.96613664569410995</v>
      </c>
      <c r="AN65">
        <v>0.95178915465833525</v>
      </c>
      <c r="AO65">
        <v>0.84393535754390359</v>
      </c>
      <c r="AP65">
        <v>0.90648514103014255</v>
      </c>
      <c r="AQ65">
        <v>0.87878428397631003</v>
      </c>
      <c r="AR65">
        <v>0.96217962979622207</v>
      </c>
      <c r="AS65">
        <v>0.87959198922836634</v>
      </c>
      <c r="AT65">
        <v>0.84118629511807819</v>
      </c>
      <c r="AV65">
        <v>0.81036823278962478</v>
      </c>
      <c r="AW65">
        <v>0.91849614347635233</v>
      </c>
      <c r="AX65">
        <v>0.92616865926721426</v>
      </c>
      <c r="AY65">
        <v>0.88574799305343599</v>
      </c>
      <c r="BA65">
        <v>0.88043809420539743</v>
      </c>
      <c r="BB65">
        <v>0.95511873170608474</v>
      </c>
      <c r="BC65">
        <v>0.7914921299448604</v>
      </c>
      <c r="BD65">
        <v>0.57847931820076359</v>
      </c>
      <c r="BE65">
        <v>0.72643832313518153</v>
      </c>
      <c r="BF65">
        <v>0.82360185161845489</v>
      </c>
      <c r="BG65">
        <v>0.91826864486594417</v>
      </c>
      <c r="BH65">
        <v>0.80981208030105267</v>
      </c>
      <c r="BI65">
        <v>0.9349990198793845</v>
      </c>
      <c r="BJ65">
        <v>0.9529724203370975</v>
      </c>
      <c r="BK65">
        <v>0.93223699232682011</v>
      </c>
      <c r="BL65">
        <v>0.85992703009906901</v>
      </c>
      <c r="BM65">
        <v>0.97283462261854792</v>
      </c>
      <c r="BN65">
        <v>0.96335229000712563</v>
      </c>
      <c r="BO65">
        <v>0.93991337301530742</v>
      </c>
      <c r="BP65">
        <v>0.91715889881857027</v>
      </c>
      <c r="BQ65">
        <v>0.81713458488325585</v>
      </c>
      <c r="BR65">
        <v>0.78839748410587263</v>
      </c>
      <c r="BS65">
        <v>0.95689621425522597</v>
      </c>
      <c r="BT65">
        <v>0.88977281811347231</v>
      </c>
      <c r="BU65">
        <v>0.87388042495622331</v>
      </c>
      <c r="BV65">
        <v>0.85492396084819988</v>
      </c>
      <c r="BW65">
        <v>0.86841332600295562</v>
      </c>
      <c r="BZ65">
        <v>0.85812083448847565</v>
      </c>
      <c r="CA65">
        <v>0.95580588877748374</v>
      </c>
      <c r="CB65">
        <v>0.95967477237743992</v>
      </c>
      <c r="CC65">
        <v>0.92960736159991719</v>
      </c>
      <c r="CD65">
        <v>0.92901248389317381</v>
      </c>
      <c r="CE65">
        <v>0.94378179067465251</v>
      </c>
      <c r="CF65">
        <v>0.92722203348625065</v>
      </c>
      <c r="CG65">
        <v>0.86383218322554634</v>
      </c>
      <c r="CH65">
        <v>0.79134573637658578</v>
      </c>
      <c r="CI65">
        <v>0.69998562437257383</v>
      </c>
      <c r="CJ65">
        <v>0.80653702235292957</v>
      </c>
      <c r="CK65">
        <v>0.80429622963203806</v>
      </c>
      <c r="CL65">
        <v>0.92896732294298812</v>
      </c>
      <c r="CM65">
        <v>0.88941772380342499</v>
      </c>
      <c r="CN65">
        <v>0.84379070701920644</v>
      </c>
      <c r="CO65">
        <v>0.84033142177598097</v>
      </c>
      <c r="CP65">
        <v>0.80769475741020424</v>
      </c>
      <c r="CQ65">
        <v>0.90647516447812093</v>
      </c>
      <c r="CR65">
        <v>0.89433630122127761</v>
      </c>
      <c r="CS65">
        <v>0.8463968784322381</v>
      </c>
      <c r="CU65">
        <v>0.86177541831493798</v>
      </c>
    </row>
    <row r="66" spans="1:101" x14ac:dyDescent="0.25">
      <c r="A66" t="s">
        <v>80</v>
      </c>
      <c r="B66">
        <v>0.97768332481119113</v>
      </c>
      <c r="C66">
        <v>0.94870388952600293</v>
      </c>
      <c r="D66">
        <v>0.53526227917493219</v>
      </c>
      <c r="E66">
        <v>0.96738818446288366</v>
      </c>
      <c r="F66">
        <v>0.68236928948240594</v>
      </c>
      <c r="G66">
        <v>0.9092586159249042</v>
      </c>
      <c r="H66">
        <v>0.89883718833269299</v>
      </c>
      <c r="I66">
        <v>0.79226639399143794</v>
      </c>
      <c r="J66">
        <v>0.95509845193117315</v>
      </c>
      <c r="K66">
        <v>0.98195106902217488</v>
      </c>
      <c r="L66">
        <v>0.97048204841618224</v>
      </c>
      <c r="M66">
        <v>0.97976914001676718</v>
      </c>
      <c r="N66">
        <v>0.97849529333238772</v>
      </c>
      <c r="O66">
        <v>0.89083626157884122</v>
      </c>
      <c r="P66">
        <v>0.67768308417521073</v>
      </c>
      <c r="Q66">
        <v>0.74353121124835775</v>
      </c>
      <c r="R66">
        <v>0.97983431762401174</v>
      </c>
      <c r="S66">
        <v>0.8317613015200277</v>
      </c>
      <c r="T66">
        <v>0.97481984399219679</v>
      </c>
      <c r="U66">
        <v>0.91430594601251458</v>
      </c>
      <c r="V66">
        <v>0.97861867018354032</v>
      </c>
      <c r="W66">
        <v>0.6585808078985631</v>
      </c>
      <c r="AA66">
        <v>0.98211294233882351</v>
      </c>
      <c r="BA66">
        <v>0.86725380657752105</v>
      </c>
      <c r="BB66">
        <v>0.97739561714255074</v>
      </c>
      <c r="BC66">
        <v>0.60836832840930755</v>
      </c>
      <c r="BD66">
        <v>0.76513635506522626</v>
      </c>
      <c r="BE66">
        <v>0.76261424245592035</v>
      </c>
      <c r="BF66">
        <v>0.59809843771664739</v>
      </c>
      <c r="BG66">
        <v>0.44495165089413391</v>
      </c>
      <c r="BH66">
        <v>0.38455840105440209</v>
      </c>
      <c r="BI66">
        <v>0.74320895653493846</v>
      </c>
      <c r="BJ66">
        <v>0.96833307367992216</v>
      </c>
      <c r="BK66">
        <v>0.73248532413288314</v>
      </c>
      <c r="BL66">
        <v>0.66808726759443648</v>
      </c>
      <c r="BM66">
        <v>0.80493844572690831</v>
      </c>
      <c r="BN66">
        <v>0.61561865048402797</v>
      </c>
      <c r="BO66">
        <v>0.87193995123020751</v>
      </c>
      <c r="BP66">
        <v>0.65274120407556335</v>
      </c>
      <c r="BQ66">
        <v>0.9706264065882606</v>
      </c>
      <c r="BR66">
        <v>0.70700375099876944</v>
      </c>
      <c r="BS66">
        <v>0.723265888558556</v>
      </c>
      <c r="BT66">
        <v>0.60415736408580434</v>
      </c>
      <c r="BU66">
        <v>0.97931021266665841</v>
      </c>
      <c r="BV66">
        <v>0.62152619056445979</v>
      </c>
      <c r="BW66">
        <v>0.72831848462801907</v>
      </c>
      <c r="BZ66">
        <v>0.58470408595452994</v>
      </c>
      <c r="CA66">
        <v>0.96113191563518463</v>
      </c>
      <c r="CB66">
        <v>0.85895661183883187</v>
      </c>
      <c r="CC66">
        <v>0.55196353066688653</v>
      </c>
      <c r="CD66">
        <v>0.96890212394930753</v>
      </c>
      <c r="CE66">
        <v>0.50099014442472811</v>
      </c>
      <c r="CF66">
        <v>0.95348222015130013</v>
      </c>
      <c r="CG66">
        <v>0.9579505826008321</v>
      </c>
      <c r="CH66">
        <v>0.98030926128496243</v>
      </c>
      <c r="CI66">
        <v>0.97518774717452827</v>
      </c>
      <c r="CJ66">
        <v>0.80441490483982703</v>
      </c>
      <c r="CK66">
        <v>0.4624792544943277</v>
      </c>
      <c r="CL66">
        <v>0.48959359568332089</v>
      </c>
      <c r="CM66">
        <v>0.58437873816700159</v>
      </c>
      <c r="CN66">
        <v>0.80417053584624876</v>
      </c>
      <c r="CO66">
        <v>0.96220021071978334</v>
      </c>
      <c r="CP66">
        <v>0.69785713404652738</v>
      </c>
      <c r="CQ66">
        <v>0.65628176484919465</v>
      </c>
      <c r="CR66">
        <v>0.60710522421742075</v>
      </c>
      <c r="CS66">
        <v>0.69602938170452977</v>
      </c>
      <c r="CU66">
        <v>0.69325057468078133</v>
      </c>
    </row>
    <row r="67" spans="1:101" x14ac:dyDescent="0.25">
      <c r="A67" t="s">
        <v>81</v>
      </c>
      <c r="B67">
        <v>0.96034035495216008</v>
      </c>
      <c r="C67">
        <v>0.94243107014385719</v>
      </c>
      <c r="D67">
        <v>0.81034926324499734</v>
      </c>
      <c r="E67">
        <v>0.65710377611175652</v>
      </c>
      <c r="F67">
        <v>0.97542166193885294</v>
      </c>
      <c r="G67">
        <v>0.85084792936393916</v>
      </c>
      <c r="H67">
        <v>0.93723486443393778</v>
      </c>
      <c r="I67">
        <v>0.82974853973574503</v>
      </c>
      <c r="J67">
        <v>0.88389882901746908</v>
      </c>
      <c r="K67">
        <v>0.96101699082060632</v>
      </c>
      <c r="L67">
        <v>0.96647442161949582</v>
      </c>
      <c r="M67">
        <v>0.8956758541547688</v>
      </c>
      <c r="N67">
        <v>0.96464273155110469</v>
      </c>
      <c r="O67">
        <v>0.95304124954736147</v>
      </c>
      <c r="P67">
        <v>0.97217140210755071</v>
      </c>
      <c r="Q67">
        <v>0.91300002624608712</v>
      </c>
      <c r="R67">
        <v>0.89626881172952177</v>
      </c>
      <c r="S67">
        <v>0.91655782889296156</v>
      </c>
      <c r="T67">
        <v>0.97144908189026413</v>
      </c>
      <c r="U67">
        <v>0.85427470148759799</v>
      </c>
      <c r="V67">
        <v>0.97706675189474668</v>
      </c>
      <c r="W67">
        <v>0.82359246854691703</v>
      </c>
      <c r="AA67">
        <v>0.84828892036492998</v>
      </c>
      <c r="AB67">
        <v>0.94093474369879226</v>
      </c>
      <c r="AC67">
        <v>0.9671497027174315</v>
      </c>
      <c r="AD67">
        <v>0.96902474094021063</v>
      </c>
      <c r="AE67">
        <v>0.92752409520472334</v>
      </c>
      <c r="AF67">
        <v>0.95085399498462386</v>
      </c>
      <c r="AG67">
        <v>0.93755904848464255</v>
      </c>
      <c r="AH67">
        <v>0.79348029973031031</v>
      </c>
      <c r="AI67">
        <v>0.87113275765919418</v>
      </c>
      <c r="AJ67">
        <v>0.88927537781242827</v>
      </c>
      <c r="AK67">
        <v>0.86270855090413978</v>
      </c>
      <c r="AL67">
        <v>0.90638390592827522</v>
      </c>
      <c r="AM67">
        <v>0.48212304215838858</v>
      </c>
      <c r="AN67">
        <v>0.88850590521544015</v>
      </c>
      <c r="AO67">
        <v>0.80111754546266667</v>
      </c>
      <c r="AP67">
        <v>0.80471744603234974</v>
      </c>
      <c r="AQ67">
        <v>0.97547134706222305</v>
      </c>
      <c r="AR67">
        <v>0.84810449756423167</v>
      </c>
      <c r="AS67">
        <v>0.90688032368285909</v>
      </c>
      <c r="AT67">
        <v>0.80795285986158705</v>
      </c>
      <c r="AV67">
        <v>0.79458389614605307</v>
      </c>
      <c r="AW67">
        <v>0.96220668879746651</v>
      </c>
      <c r="AX67">
        <v>0.84709542930840909</v>
      </c>
      <c r="AY67">
        <v>0.74715277793803747</v>
      </c>
      <c r="BA67">
        <v>0.92039168556909234</v>
      </c>
      <c r="BB67">
        <v>0.87409550396093794</v>
      </c>
      <c r="BC67">
        <v>0.48751274077899043</v>
      </c>
      <c r="BD67">
        <v>0.7768185287264161</v>
      </c>
      <c r="BE67">
        <v>0.85492787275144377</v>
      </c>
      <c r="BF67">
        <v>0.82399691520845797</v>
      </c>
      <c r="BG67">
        <v>0.92280264122873845</v>
      </c>
      <c r="BH67">
        <v>0.84818477864008335</v>
      </c>
      <c r="BI67">
        <v>0.91064403158813101</v>
      </c>
      <c r="BJ67">
        <v>0.7507150908619632</v>
      </c>
      <c r="BK67">
        <v>0.87772964422460198</v>
      </c>
      <c r="BL67">
        <v>0.83473094511881407</v>
      </c>
      <c r="BM67">
        <v>0.95258470256533567</v>
      </c>
      <c r="BN67">
        <v>0.97851399334227862</v>
      </c>
      <c r="BO67">
        <v>0.95676647391251568</v>
      </c>
      <c r="BP67">
        <v>0.9741012536494742</v>
      </c>
      <c r="BQ67">
        <v>0.86967349771190727</v>
      </c>
      <c r="BR67">
        <v>0.89619735202523954</v>
      </c>
      <c r="BS67">
        <v>0.95455091817460314</v>
      </c>
      <c r="BT67">
        <v>0.96063971284775429</v>
      </c>
      <c r="BU67">
        <v>0.79475197466952763</v>
      </c>
      <c r="BV67">
        <v>0.83444489056568372</v>
      </c>
      <c r="BW67">
        <v>0.95638331439363777</v>
      </c>
      <c r="BZ67">
        <v>0.98140326573447367</v>
      </c>
      <c r="CA67">
        <v>0.8138828188285564</v>
      </c>
      <c r="CB67">
        <v>0.93562572229138119</v>
      </c>
      <c r="CC67">
        <v>0.98077346493094164</v>
      </c>
      <c r="CD67">
        <v>0.92107439239309497</v>
      </c>
      <c r="CE67">
        <v>0.9662774608146194</v>
      </c>
      <c r="CF67">
        <v>0.75419163560792024</v>
      </c>
      <c r="CG67">
        <v>0.86552264047207006</v>
      </c>
      <c r="CH67">
        <v>0.92845089316439</v>
      </c>
      <c r="CI67">
        <v>0.91478083991167181</v>
      </c>
      <c r="CJ67">
        <v>0.73432791065542657</v>
      </c>
      <c r="CK67">
        <v>0.95920899743016552</v>
      </c>
      <c r="CL67">
        <v>0.7663755217721111</v>
      </c>
      <c r="CM67">
        <v>0.79835101873238357</v>
      </c>
      <c r="CN67">
        <v>0.76182163420886517</v>
      </c>
      <c r="CO67">
        <v>0.76724337360086192</v>
      </c>
      <c r="CP67">
        <v>0.74134541660291409</v>
      </c>
      <c r="CQ67">
        <v>0.86955127852408021</v>
      </c>
      <c r="CR67">
        <v>0.96055874939262698</v>
      </c>
      <c r="CS67">
        <v>0.66408948897362885</v>
      </c>
      <c r="CU67">
        <v>0.79681133464246601</v>
      </c>
    </row>
    <row r="68" spans="1:101" x14ac:dyDescent="0.25">
      <c r="A68" t="s">
        <v>82</v>
      </c>
      <c r="C68">
        <v>0.69749098779465857</v>
      </c>
      <c r="D68">
        <v>0.24656332506480871</v>
      </c>
      <c r="E68">
        <v>0.52187833125344574</v>
      </c>
      <c r="F68">
        <v>0.64847864213654471</v>
      </c>
      <c r="G68">
        <v>0.2174416242067356</v>
      </c>
      <c r="H68">
        <v>0.85813055370405511</v>
      </c>
      <c r="I68">
        <v>0.37495912141157117</v>
      </c>
      <c r="J68">
        <v>0.21504232367575829</v>
      </c>
      <c r="K68">
        <v>0.4456590286535389</v>
      </c>
      <c r="L68">
        <v>0.83078657758422136</v>
      </c>
      <c r="M68">
        <v>0.93180792697746184</v>
      </c>
      <c r="N68">
        <v>0.57293102288236297</v>
      </c>
      <c r="O68">
        <v>0.68661618976932082</v>
      </c>
      <c r="P68">
        <v>0.78839790892417017</v>
      </c>
      <c r="Q68">
        <v>0.84940759979267499</v>
      </c>
      <c r="R68">
        <v>0.48278938923459058</v>
      </c>
      <c r="S68">
        <v>0.50050480146295351</v>
      </c>
      <c r="T68">
        <v>0.48122627384371458</v>
      </c>
      <c r="U68">
        <v>0.1082323357432351</v>
      </c>
      <c r="V68">
        <v>0.27652890695972782</v>
      </c>
      <c r="W68">
        <v>0.25688834611846167</v>
      </c>
      <c r="Y68">
        <v>0.40975848893639122</v>
      </c>
      <c r="Z68">
        <v>0.44360016850567169</v>
      </c>
      <c r="AA68">
        <v>0.42836903000655979</v>
      </c>
      <c r="AB68">
        <v>0.84874799600810147</v>
      </c>
      <c r="AC68">
        <v>0.88663318598759266</v>
      </c>
      <c r="AD68">
        <v>0.89184357855876828</v>
      </c>
      <c r="AE68">
        <v>0.81861537010096663</v>
      </c>
      <c r="AF68">
        <v>0.51695820105702173</v>
      </c>
      <c r="AG68">
        <v>0.48667633876929561</v>
      </c>
      <c r="AH68">
        <v>0.95141758923111264</v>
      </c>
      <c r="AI68">
        <v>0.21773710007103539</v>
      </c>
      <c r="AJ68">
        <v>0.8257487205698012</v>
      </c>
      <c r="AK68">
        <v>0.53246864452961962</v>
      </c>
      <c r="AL68">
        <v>0.88830968833424417</v>
      </c>
      <c r="AM68">
        <v>0.91121074012180325</v>
      </c>
      <c r="AN68">
        <v>0.39750320558184637</v>
      </c>
      <c r="AO68">
        <v>0.15737859429746601</v>
      </c>
      <c r="AP68">
        <v>0.79098553806389693</v>
      </c>
      <c r="AQ68">
        <v>0.95238893991630225</v>
      </c>
      <c r="AR68">
        <v>0.36942468657457589</v>
      </c>
      <c r="AS68">
        <v>0.44783407966164068</v>
      </c>
      <c r="AW68">
        <v>0.28551961839360918</v>
      </c>
      <c r="AX68">
        <v>0.97643226970571884</v>
      </c>
    </row>
    <row r="69" spans="1:101" x14ac:dyDescent="0.25">
      <c r="A69" t="s">
        <v>83</v>
      </c>
      <c r="C69">
        <v>0.94568524024660972</v>
      </c>
      <c r="D69">
        <v>0.64432239460051555</v>
      </c>
      <c r="E69">
        <v>0.73973573066610288</v>
      </c>
      <c r="F69">
        <v>0.94728997073619092</v>
      </c>
      <c r="G69">
        <v>0.92872685645263109</v>
      </c>
      <c r="H69">
        <v>0.89977221989088052</v>
      </c>
      <c r="I69">
        <v>0.92327098242658734</v>
      </c>
      <c r="J69">
        <v>0.94301438505871582</v>
      </c>
      <c r="K69">
        <v>0.81411826403947363</v>
      </c>
      <c r="L69">
        <v>0.84668102379683552</v>
      </c>
      <c r="M69">
        <v>0.89367098951858093</v>
      </c>
      <c r="N69">
        <v>0.908126401847697</v>
      </c>
      <c r="O69">
        <v>0.93253072019908012</v>
      </c>
      <c r="P69">
        <v>0.95307281778179931</v>
      </c>
      <c r="Q69">
        <v>0.90971668193127109</v>
      </c>
      <c r="R69">
        <v>0.94180906811398668</v>
      </c>
      <c r="S69">
        <v>0.90571937191801011</v>
      </c>
      <c r="T69">
        <v>0.88145112435099149</v>
      </c>
      <c r="U69">
        <v>0.87750734798913266</v>
      </c>
      <c r="V69">
        <v>0.94318498683338536</v>
      </c>
      <c r="W69">
        <v>0.44645385429333689</v>
      </c>
      <c r="Y69">
        <v>0.55555296642829166</v>
      </c>
      <c r="Z69">
        <v>0.36767864565162323</v>
      </c>
      <c r="AA69">
        <v>8.3545857394434625E-2</v>
      </c>
      <c r="AB69">
        <v>0.96281339394169851</v>
      </c>
      <c r="AC69">
        <v>0.91290764740742025</v>
      </c>
      <c r="AD69">
        <v>0.95442238469631202</v>
      </c>
      <c r="AE69">
        <v>0.94818679362592995</v>
      </c>
      <c r="AF69">
        <v>0.96193886772653359</v>
      </c>
      <c r="AG69">
        <v>0.90179104906746055</v>
      </c>
      <c r="AH69">
        <v>0.9496455019244272</v>
      </c>
      <c r="AI69">
        <v>0.91359234871538475</v>
      </c>
      <c r="AJ69">
        <v>0.92661059918300104</v>
      </c>
      <c r="AK69">
        <v>0.95037925480252572</v>
      </c>
      <c r="AL69">
        <v>0.9683309465142913</v>
      </c>
      <c r="AM69">
        <v>0.9562650684678331</v>
      </c>
      <c r="AN69">
        <v>0.83509781940454519</v>
      </c>
      <c r="AO69">
        <v>0.5899110306598403</v>
      </c>
      <c r="AP69">
        <v>0.91664302031465095</v>
      </c>
      <c r="AQ69">
        <v>0.93486817161181557</v>
      </c>
      <c r="AR69">
        <v>0.94973254772029203</v>
      </c>
      <c r="AS69">
        <v>0.83538067032425845</v>
      </c>
      <c r="AW69">
        <v>0.38196650777863961</v>
      </c>
      <c r="AX69">
        <v>0.96835038557625941</v>
      </c>
      <c r="BB69">
        <v>0.97210342973025943</v>
      </c>
      <c r="BC69">
        <v>0.44689533638947182</v>
      </c>
      <c r="BD69">
        <v>0.18509465100112579</v>
      </c>
      <c r="BE69">
        <v>0.74239433170678826</v>
      </c>
      <c r="BF69">
        <v>0.48508735456223301</v>
      </c>
      <c r="BG69">
        <v>0.87422414734628329</v>
      </c>
      <c r="BH69">
        <v>0.7818111516958931</v>
      </c>
      <c r="BI69">
        <v>0.88225793691658971</v>
      </c>
      <c r="BJ69">
        <v>0.90700773019406711</v>
      </c>
      <c r="BK69">
        <v>0.74934190035290227</v>
      </c>
      <c r="BL69">
        <v>0.67980386569823037</v>
      </c>
      <c r="BM69">
        <v>0.8532897521667745</v>
      </c>
      <c r="BN69">
        <v>0.79769427881494859</v>
      </c>
      <c r="BO69">
        <v>0.88598033657363062</v>
      </c>
      <c r="BP69">
        <v>0.83261873987605617</v>
      </c>
      <c r="BQ69">
        <v>0.8230102921184318</v>
      </c>
      <c r="BR69">
        <v>0.67974016333745912</v>
      </c>
      <c r="BS69">
        <v>0.77146051569721819</v>
      </c>
      <c r="BT69">
        <v>0.68837318157573424</v>
      </c>
      <c r="BU69">
        <v>0.75480802278186565</v>
      </c>
      <c r="BV69">
        <v>0.26771734510195799</v>
      </c>
      <c r="BX69">
        <v>0.37679780791338441</v>
      </c>
      <c r="BY69">
        <v>0.56855188696631409</v>
      </c>
      <c r="BZ69">
        <v>0.42612813069814448</v>
      </c>
      <c r="CA69">
        <v>0.57685615582149952</v>
      </c>
      <c r="CB69">
        <v>0.73696734054892943</v>
      </c>
      <c r="CC69">
        <v>0.94243415982261791</v>
      </c>
      <c r="CD69">
        <v>0.88223679629701468</v>
      </c>
      <c r="CE69">
        <v>0.94026389936980892</v>
      </c>
      <c r="CF69">
        <v>0.90096088313289924</v>
      </c>
      <c r="CG69">
        <v>0.90778696002658099</v>
      </c>
      <c r="CH69">
        <v>0.86637284944492943</v>
      </c>
      <c r="CI69">
        <v>0.92783448259367451</v>
      </c>
      <c r="CJ69">
        <v>0.52290303243709912</v>
      </c>
      <c r="CK69">
        <v>0.90487933694696365</v>
      </c>
      <c r="CL69">
        <v>0.92066506246559576</v>
      </c>
      <c r="CM69">
        <v>0.91019687603300636</v>
      </c>
      <c r="CN69">
        <v>0.83541189833291096</v>
      </c>
      <c r="CO69">
        <v>0.75842201440865376</v>
      </c>
      <c r="CP69">
        <v>0.89075885527539311</v>
      </c>
      <c r="CQ69">
        <v>0.83573767694661472</v>
      </c>
      <c r="CR69">
        <v>0.94721919796844978</v>
      </c>
      <c r="CV69">
        <v>0.53762870736504031</v>
      </c>
      <c r="CW69">
        <v>0.94542515272221428</v>
      </c>
    </row>
    <row r="70" spans="1:101" x14ac:dyDescent="0.25">
      <c r="A70" t="s">
        <v>84</v>
      </c>
      <c r="C70">
        <v>0.94440657977145293</v>
      </c>
      <c r="D70">
        <v>0.13762897446786951</v>
      </c>
      <c r="E70">
        <v>0.31954405557042082</v>
      </c>
      <c r="F70">
        <v>0.71943851434363382</v>
      </c>
      <c r="G70">
        <v>0.68909931385568679</v>
      </c>
      <c r="H70">
        <v>0.52060105283308855</v>
      </c>
      <c r="I70">
        <v>0.63793374611034503</v>
      </c>
      <c r="J70">
        <v>0.32961710193004079</v>
      </c>
      <c r="K70">
        <v>0.28024416755189863</v>
      </c>
      <c r="L70">
        <v>0.65195511553209806</v>
      </c>
      <c r="M70">
        <v>0.5798645263072123</v>
      </c>
      <c r="N70">
        <v>0.7380814358799932</v>
      </c>
      <c r="O70">
        <v>0.48722800172665182</v>
      </c>
      <c r="P70">
        <v>0.80019032808742463</v>
      </c>
      <c r="Q70">
        <v>0.43826155925056648</v>
      </c>
      <c r="R70">
        <v>0.63823544961733525</v>
      </c>
      <c r="S70">
        <v>0.13131194823918399</v>
      </c>
      <c r="T70">
        <v>0.47282865612057068</v>
      </c>
      <c r="U70">
        <v>0.56283357939340861</v>
      </c>
      <c r="V70">
        <v>0.52713076597833752</v>
      </c>
      <c r="W70">
        <v>6.8684030288803585E-2</v>
      </c>
      <c r="Y70">
        <v>0.26591180243512708</v>
      </c>
      <c r="Z70">
        <v>0.6878205306818822</v>
      </c>
      <c r="AA70">
        <v>0.69386256198164098</v>
      </c>
      <c r="AB70">
        <v>0.81031651445934516</v>
      </c>
      <c r="AC70">
        <v>0.66377809401428212</v>
      </c>
      <c r="AD70">
        <v>0.8778859901861833</v>
      </c>
      <c r="AE70">
        <v>0.86259054940239999</v>
      </c>
      <c r="AF70">
        <v>0.83879760247301882</v>
      </c>
      <c r="AG70">
        <v>0.36308151756724261</v>
      </c>
      <c r="AH70">
        <v>0.85858630335756758</v>
      </c>
      <c r="AI70">
        <v>0.68897906900634487</v>
      </c>
      <c r="AJ70">
        <v>0.86631528958293369</v>
      </c>
      <c r="AK70">
        <v>0.53767016634288867</v>
      </c>
      <c r="AL70">
        <v>0.56893283828584207</v>
      </c>
      <c r="AM70">
        <v>0.91165090080451239</v>
      </c>
      <c r="AN70">
        <v>0.84838749214857434</v>
      </c>
      <c r="AO70">
        <v>0.90688075984944216</v>
      </c>
      <c r="AP70">
        <v>0.9357574784995516</v>
      </c>
      <c r="AQ70">
        <v>0.89660920672860744</v>
      </c>
      <c r="AR70">
        <v>0.92054013439879012</v>
      </c>
      <c r="AS70">
        <v>0.96612482665669508</v>
      </c>
      <c r="AW70">
        <v>0.418934436511813</v>
      </c>
      <c r="AX70">
        <v>0.84751539165680523</v>
      </c>
      <c r="BB70">
        <v>0.87715010884575084</v>
      </c>
      <c r="BC70">
        <v>0.50093591989826858</v>
      </c>
      <c r="BD70">
        <v>0.25106625033537328</v>
      </c>
      <c r="BE70">
        <v>0.7285015919919402</v>
      </c>
      <c r="BF70">
        <v>0.67383311002229962</v>
      </c>
      <c r="BG70">
        <v>0.74965094050556946</v>
      </c>
      <c r="BH70">
        <v>0.49150580124099957</v>
      </c>
      <c r="BI70">
        <v>0.85387741015201346</v>
      </c>
      <c r="BJ70">
        <v>0.32011017116680113</v>
      </c>
      <c r="BK70">
        <v>0.64145378447227663</v>
      </c>
      <c r="BL70">
        <v>0.44045142554862038</v>
      </c>
      <c r="BM70">
        <v>0.72314274579223869</v>
      </c>
      <c r="BN70">
        <v>0.54427862395727888</v>
      </c>
      <c r="BO70">
        <v>0.39858205400607538</v>
      </c>
      <c r="BP70">
        <v>0.53011657062042028</v>
      </c>
      <c r="BQ70">
        <v>0.53342486530346145</v>
      </c>
      <c r="BR70">
        <v>0.87620909704945416</v>
      </c>
      <c r="BS70">
        <v>0.81775920714251815</v>
      </c>
      <c r="BT70">
        <v>0.79406620587044907</v>
      </c>
      <c r="BU70">
        <v>0.86292915190568853</v>
      </c>
      <c r="BV70">
        <v>7.1577422338001156E-2</v>
      </c>
      <c r="BX70">
        <v>0.28438424120528888</v>
      </c>
      <c r="BY70">
        <v>0.37883113067394097</v>
      </c>
      <c r="BZ70">
        <v>0.61318632655803673</v>
      </c>
      <c r="CA70">
        <v>0.79346498975172919</v>
      </c>
      <c r="CB70">
        <v>0.5928898127886566</v>
      </c>
      <c r="CC70">
        <v>0.91714074054174166</v>
      </c>
      <c r="CD70">
        <v>0.41104865654881101</v>
      </c>
      <c r="CE70">
        <v>0.70202017337323486</v>
      </c>
      <c r="CF70">
        <v>0.84060345491493282</v>
      </c>
      <c r="CG70">
        <v>0.92796068183875435</v>
      </c>
      <c r="CH70">
        <v>0.87064675590169482</v>
      </c>
      <c r="CI70">
        <v>0.90848672984846857</v>
      </c>
      <c r="CJ70">
        <v>0.5589623566066525</v>
      </c>
      <c r="CK70">
        <v>0.6093234586292603</v>
      </c>
      <c r="CL70">
        <v>0.8355562420565299</v>
      </c>
      <c r="CM70">
        <v>0.14831847427469011</v>
      </c>
      <c r="CN70">
        <v>0.61930727253209183</v>
      </c>
      <c r="CO70">
        <v>0.70397949191757059</v>
      </c>
      <c r="CP70">
        <v>0.6819718479167679</v>
      </c>
      <c r="CQ70">
        <v>0.26514839696090331</v>
      </c>
      <c r="CR70">
        <v>0.92196361965657625</v>
      </c>
      <c r="CV70">
        <v>0.58021837449110658</v>
      </c>
      <c r="CW70">
        <v>0.79469314860517348</v>
      </c>
    </row>
    <row r="71" spans="1:101" x14ac:dyDescent="0.25">
      <c r="A71" t="s">
        <v>85</v>
      </c>
      <c r="C71">
        <v>0.96150708355392422</v>
      </c>
      <c r="D71">
        <v>0.41800061958654128</v>
      </c>
      <c r="E71">
        <v>0.61689433393463766</v>
      </c>
      <c r="F71">
        <v>0.7729249528798452</v>
      </c>
      <c r="G71">
        <v>0.81831312249604804</v>
      </c>
      <c r="H71">
        <v>0.69982664045812104</v>
      </c>
      <c r="I71">
        <v>0.8703807111521823</v>
      </c>
      <c r="J71">
        <v>0.55743629012759621</v>
      </c>
      <c r="K71">
        <v>0.70379522432137753</v>
      </c>
      <c r="L71">
        <v>0.90425845482137301</v>
      </c>
      <c r="M71">
        <v>0.84301425074632452</v>
      </c>
      <c r="N71">
        <v>0.45708056598356839</v>
      </c>
      <c r="O71">
        <v>0.56532141331392227</v>
      </c>
      <c r="P71">
        <v>0.79260453311887535</v>
      </c>
      <c r="Q71">
        <v>0.92428311435770771</v>
      </c>
      <c r="R71">
        <v>0.88375023387584395</v>
      </c>
      <c r="S71">
        <v>0.64381385490502863</v>
      </c>
      <c r="T71">
        <v>0.53866954887223084</v>
      </c>
      <c r="U71">
        <v>0.64011503219918942</v>
      </c>
      <c r="V71">
        <v>0.57070310272107683</v>
      </c>
      <c r="W71">
        <v>0.24955637722941171</v>
      </c>
      <c r="Y71">
        <v>0.35620041545026537</v>
      </c>
      <c r="Z71">
        <v>0.47676630124788688</v>
      </c>
      <c r="AA71">
        <v>0.82246227275929207</v>
      </c>
      <c r="AB71">
        <v>0.35860037340846579</v>
      </c>
      <c r="AC71">
        <v>0.78649857290374936</v>
      </c>
      <c r="AD71">
        <v>0.50318990681543718</v>
      </c>
      <c r="AE71">
        <v>0.65287842640820204</v>
      </c>
      <c r="AF71">
        <v>0.94192421459234921</v>
      </c>
      <c r="AG71">
        <v>0.8344602215683361</v>
      </c>
      <c r="AH71">
        <v>0.90947597387589052</v>
      </c>
      <c r="AI71">
        <v>0.61187207732159821</v>
      </c>
      <c r="AJ71">
        <v>0.90303700134361364</v>
      </c>
      <c r="AK71">
        <v>0.83571496395662581</v>
      </c>
      <c r="AL71">
        <v>0.62919794964630815</v>
      </c>
      <c r="AM71">
        <v>0.81990368276959336</v>
      </c>
      <c r="AN71">
        <v>0.57395601473301083</v>
      </c>
      <c r="AO71">
        <v>0.8737144725109911</v>
      </c>
      <c r="AP71">
        <v>0.70443423268984329</v>
      </c>
      <c r="AQ71">
        <v>0.68144825075436311</v>
      </c>
      <c r="AR71">
        <v>0.62968276277336355</v>
      </c>
      <c r="AS71">
        <v>0.84003832364592035</v>
      </c>
      <c r="AW71">
        <v>0.38518790101430972</v>
      </c>
      <c r="AX71">
        <v>0.82113166712546726</v>
      </c>
      <c r="BB71">
        <v>0.97174240620939789</v>
      </c>
      <c r="BC71">
        <v>0.46370424600184867</v>
      </c>
      <c r="BD71">
        <v>0.51978588277422233</v>
      </c>
      <c r="BE71">
        <v>0.93597525246765445</v>
      </c>
      <c r="BF71">
        <v>0.30534436449669589</v>
      </c>
      <c r="BG71">
        <v>0.59288970069662883</v>
      </c>
      <c r="BH71">
        <v>0.34346391082243699</v>
      </c>
      <c r="BI71">
        <v>0.49837915706216351</v>
      </c>
      <c r="BJ71">
        <v>0.93101840561645843</v>
      </c>
      <c r="BK71">
        <v>0.94966185313284901</v>
      </c>
      <c r="BL71">
        <v>0.54289962629530808</v>
      </c>
      <c r="BM71">
        <v>0.42586251690744809</v>
      </c>
      <c r="BN71">
        <v>0.46848563115361003</v>
      </c>
      <c r="BO71">
        <v>0.34820516493356041</v>
      </c>
      <c r="BP71">
        <v>0.75010665423625467</v>
      </c>
      <c r="BQ71">
        <v>0.56021367975766312</v>
      </c>
      <c r="BR71">
        <v>0.43267920659562298</v>
      </c>
      <c r="BS71">
        <v>0.27015107644299258</v>
      </c>
      <c r="BT71">
        <v>0.56603768240327712</v>
      </c>
      <c r="BU71">
        <v>0.34174405365690957</v>
      </c>
      <c r="BV71">
        <v>0.2577065986942419</v>
      </c>
      <c r="BX71">
        <v>0.26265562584936808</v>
      </c>
      <c r="BY71">
        <v>0.67244213539833375</v>
      </c>
      <c r="BZ71">
        <v>0.75331823661048702</v>
      </c>
      <c r="CA71">
        <v>0.73537491525889798</v>
      </c>
      <c r="CB71">
        <v>0.87001127716049365</v>
      </c>
      <c r="CC71">
        <v>0.89904811540917873</v>
      </c>
      <c r="CD71">
        <v>0.88716413544557604</v>
      </c>
      <c r="CE71">
        <v>0.86909471549167761</v>
      </c>
      <c r="CF71">
        <v>0.81945195678887461</v>
      </c>
      <c r="CG71">
        <v>0.89890100415760166</v>
      </c>
      <c r="CH71">
        <v>0.90933424665896989</v>
      </c>
      <c r="CI71">
        <v>0.80997138837414584</v>
      </c>
      <c r="CJ71">
        <v>0.54782945198053001</v>
      </c>
      <c r="CK71">
        <v>0.56269883600665727</v>
      </c>
      <c r="CL71">
        <v>0.89041562632670901</v>
      </c>
      <c r="CM71">
        <v>0.69299208496818188</v>
      </c>
      <c r="CN71">
        <v>0.69361500686556887</v>
      </c>
      <c r="CO71">
        <v>0.80874616150294654</v>
      </c>
      <c r="CP71">
        <v>0.72167023128445729</v>
      </c>
      <c r="CQ71">
        <v>0.61980316698082183</v>
      </c>
      <c r="CR71">
        <v>0.85350034344279502</v>
      </c>
      <c r="CV71">
        <v>0.44549527199247052</v>
      </c>
      <c r="CW71">
        <v>0.95770217808001301</v>
      </c>
    </row>
    <row r="72" spans="1:101" x14ac:dyDescent="0.25">
      <c r="A72" t="s">
        <v>86</v>
      </c>
      <c r="C72">
        <v>0.45281438145617298</v>
      </c>
      <c r="D72">
        <v>0.162182115120966</v>
      </c>
      <c r="E72">
        <v>0.3977885843078825</v>
      </c>
      <c r="F72">
        <v>0.70331200650858317</v>
      </c>
      <c r="G72">
        <v>0.50933349548465878</v>
      </c>
      <c r="H72">
        <v>0.7946316998994416</v>
      </c>
      <c r="I72">
        <v>0.78631728396221467</v>
      </c>
      <c r="J72">
        <v>0.56948335041402887</v>
      </c>
      <c r="K72">
        <v>0.82774337862743996</v>
      </c>
      <c r="L72">
        <v>0.89221668774217022</v>
      </c>
      <c r="M72">
        <v>0.44608805388152839</v>
      </c>
      <c r="N72">
        <v>0.73687002978383453</v>
      </c>
      <c r="O72">
        <v>0.68007038499226591</v>
      </c>
      <c r="P72">
        <v>0.94587885898451773</v>
      </c>
      <c r="Q72">
        <v>0.75931926610104772</v>
      </c>
      <c r="R72">
        <v>0.84589759640440298</v>
      </c>
      <c r="S72">
        <v>0.41143469193649318</v>
      </c>
      <c r="T72">
        <v>0.30763623515817867</v>
      </c>
      <c r="U72">
        <v>0.35428881995727107</v>
      </c>
      <c r="V72">
        <v>0.44343237714814931</v>
      </c>
      <c r="W72">
        <v>0.16659396447357869</v>
      </c>
      <c r="Y72">
        <v>0.1295515048595243</v>
      </c>
      <c r="Z72">
        <v>0.1153455185313971</v>
      </c>
      <c r="AA72">
        <v>0.1034494456128056</v>
      </c>
      <c r="AB72">
        <v>0.59857094887967432</v>
      </c>
      <c r="AC72">
        <v>0.7855136128594723</v>
      </c>
      <c r="AD72">
        <v>0.80528561416302902</v>
      </c>
      <c r="AE72">
        <v>0.78883862811712335</v>
      </c>
      <c r="AF72">
        <v>0.82492046285621679</v>
      </c>
      <c r="AG72">
        <v>0.60101544962000897</v>
      </c>
      <c r="AH72">
        <v>0.78374029491530184</v>
      </c>
      <c r="AI72">
        <v>0.59504375088883188</v>
      </c>
      <c r="AJ72">
        <v>0.38963750790163909</v>
      </c>
      <c r="AK72">
        <v>0.45321399666118772</v>
      </c>
      <c r="AL72">
        <v>0.24380204269385111</v>
      </c>
      <c r="AM72">
        <v>0.60082498100057713</v>
      </c>
      <c r="AN72">
        <v>0.78986221801612333</v>
      </c>
      <c r="AO72">
        <v>0.5448192856071471</v>
      </c>
      <c r="AP72">
        <v>8.4933318130906932E-2</v>
      </c>
      <c r="AQ72">
        <v>0.63778594126659383</v>
      </c>
      <c r="AR72">
        <v>0.69337629329955364</v>
      </c>
      <c r="AS72">
        <v>0.85614627430070167</v>
      </c>
      <c r="AW72">
        <v>0.20705590773839849</v>
      </c>
      <c r="AX72">
        <v>0.91737150695306335</v>
      </c>
      <c r="BB72">
        <v>0.94193540021165623</v>
      </c>
      <c r="BC72">
        <v>0.46179852531938748</v>
      </c>
      <c r="BD72">
        <v>0.47085090089299819</v>
      </c>
      <c r="BE72">
        <v>0.61096957450596312</v>
      </c>
      <c r="BF72">
        <v>0.87550317131335587</v>
      </c>
      <c r="BG72">
        <v>0.89008050230759761</v>
      </c>
      <c r="BH72">
        <v>0.8454899809707096</v>
      </c>
      <c r="BI72">
        <v>0.91286634782203779</v>
      </c>
      <c r="BJ72">
        <v>0.90391741921910318</v>
      </c>
      <c r="BK72">
        <v>0.95944564192259951</v>
      </c>
      <c r="BL72">
        <v>0.89637906410247525</v>
      </c>
      <c r="BM72">
        <v>0.38495240754625282</v>
      </c>
      <c r="BN72">
        <v>0.4738505319771798</v>
      </c>
      <c r="BO72">
        <v>0.29795695612469369</v>
      </c>
      <c r="BP72">
        <v>0.42927231867767562</v>
      </c>
      <c r="BQ72">
        <v>0.42082800559524153</v>
      </c>
      <c r="BR72">
        <v>0.16278924802657141</v>
      </c>
      <c r="BS72">
        <v>0.35861074698490869</v>
      </c>
      <c r="BT72">
        <v>0.70420732812714038</v>
      </c>
      <c r="BU72">
        <v>0.91216407896997487</v>
      </c>
      <c r="BV72">
        <v>0.35092416329457898</v>
      </c>
      <c r="BX72">
        <v>0.38784294299263122</v>
      </c>
      <c r="BY72">
        <v>0.21808995815934651</v>
      </c>
      <c r="BZ72">
        <v>0.72239822594332304</v>
      </c>
      <c r="CA72">
        <v>0.71553792994729892</v>
      </c>
      <c r="CB72">
        <v>0.63286540610474085</v>
      </c>
      <c r="CC72">
        <v>0.95836210617814477</v>
      </c>
      <c r="CD72">
        <v>0.93791004655289012</v>
      </c>
      <c r="CE72">
        <v>0.8258499031219636</v>
      </c>
      <c r="CF72">
        <v>0.75409573685902886</v>
      </c>
      <c r="CG72">
        <v>0.91043547413375359</v>
      </c>
      <c r="CH72">
        <v>0.75871502904791288</v>
      </c>
      <c r="CI72">
        <v>0.91911425343298025</v>
      </c>
      <c r="CJ72">
        <v>0.52936326233144637</v>
      </c>
      <c r="CK72">
        <v>0.93176949796470632</v>
      </c>
      <c r="CL72">
        <v>0.88172587924575929</v>
      </c>
      <c r="CM72">
        <v>0.4213840723797912</v>
      </c>
      <c r="CN72">
        <v>0.89047444019775412</v>
      </c>
      <c r="CO72">
        <v>0.90360709161260266</v>
      </c>
      <c r="CP72">
        <v>0.55523744677683462</v>
      </c>
      <c r="CQ72">
        <v>0.91705542120034345</v>
      </c>
      <c r="CR72">
        <v>0.31484582934036942</v>
      </c>
      <c r="CV72">
        <v>0.1640195597411267</v>
      </c>
      <c r="CW72">
        <v>0.74357353854273034</v>
      </c>
    </row>
    <row r="73" spans="1:101" x14ac:dyDescent="0.25">
      <c r="A73" t="s">
        <v>87</v>
      </c>
      <c r="C73">
        <v>0.95922463350511888</v>
      </c>
      <c r="D73">
        <v>0.55631129536863821</v>
      </c>
      <c r="E73">
        <v>0.9125363773624503</v>
      </c>
      <c r="F73">
        <v>0.76302391029853045</v>
      </c>
      <c r="G73">
        <v>0.76035285783563167</v>
      </c>
      <c r="H73">
        <v>0.75151642761730697</v>
      </c>
      <c r="I73">
        <v>0.6906814697010395</v>
      </c>
      <c r="J73">
        <v>0.9119836153898212</v>
      </c>
      <c r="K73">
        <v>0.84228735580917302</v>
      </c>
      <c r="L73">
        <v>0.71478011263884822</v>
      </c>
      <c r="M73">
        <v>0.78016725120303065</v>
      </c>
      <c r="N73">
        <v>0.73751760221018337</v>
      </c>
      <c r="O73">
        <v>0.90678052234245876</v>
      </c>
      <c r="P73">
        <v>0.89289460298492374</v>
      </c>
      <c r="Q73">
        <v>0.84332111516029939</v>
      </c>
      <c r="R73">
        <v>0.82917651925544122</v>
      </c>
      <c r="S73">
        <v>0.92332988480711897</v>
      </c>
      <c r="T73">
        <v>0.93654549037789148</v>
      </c>
      <c r="U73">
        <v>0.56741083973335349</v>
      </c>
      <c r="V73">
        <v>0.62165084754565036</v>
      </c>
      <c r="W73">
        <v>0.73937900606571971</v>
      </c>
      <c r="Y73">
        <v>0.7887106026293057</v>
      </c>
      <c r="Z73">
        <v>0.34882217760288309</v>
      </c>
      <c r="AA73">
        <v>0.34159351319827569</v>
      </c>
      <c r="AB73">
        <v>0.8366701746535784</v>
      </c>
      <c r="AC73">
        <v>0.92797990579088807</v>
      </c>
      <c r="AD73">
        <v>0.86762963030122753</v>
      </c>
      <c r="AE73">
        <v>0.94726979317688986</v>
      </c>
      <c r="AF73">
        <v>0.94097159980350331</v>
      </c>
      <c r="AG73">
        <v>0.93286857293502556</v>
      </c>
      <c r="AH73">
        <v>0.94258767122201748</v>
      </c>
      <c r="AI73">
        <v>0.91972527991449271</v>
      </c>
      <c r="AJ73">
        <v>0.90326181777213055</v>
      </c>
      <c r="AK73">
        <v>0.75729918203923474</v>
      </c>
      <c r="AL73">
        <v>0.92728104949209866</v>
      </c>
      <c r="AM73">
        <v>0.86512153380722434</v>
      </c>
      <c r="AN73">
        <v>0.94920964756973247</v>
      </c>
      <c r="AO73">
        <v>0.8998392519185785</v>
      </c>
      <c r="AP73">
        <v>0.93276519896108367</v>
      </c>
      <c r="AQ73">
        <v>0.9401960535024263</v>
      </c>
      <c r="AR73">
        <v>0.88522332160942363</v>
      </c>
      <c r="AS73">
        <v>0.87563133372024637</v>
      </c>
      <c r="AW73">
        <v>0.8633926649541348</v>
      </c>
      <c r="AX73">
        <v>0.95394462370533573</v>
      </c>
      <c r="BB73">
        <v>0.91239546604266852</v>
      </c>
      <c r="BC73">
        <v>0.54185286199888427</v>
      </c>
      <c r="BD73">
        <v>0.72755996507938137</v>
      </c>
      <c r="BE73">
        <v>0.84070355527606333</v>
      </c>
      <c r="BF73">
        <v>0.72581105435330973</v>
      </c>
      <c r="BG73">
        <v>0.8195492517043903</v>
      </c>
      <c r="BH73">
        <v>0.77167268192605076</v>
      </c>
      <c r="BI73">
        <v>0.91331468117348735</v>
      </c>
      <c r="BJ73">
        <v>0.82472896146671104</v>
      </c>
      <c r="BK73">
        <v>0.63849125975859211</v>
      </c>
      <c r="BL73">
        <v>0.71705029793145747</v>
      </c>
      <c r="BM73">
        <v>0.81169508507027388</v>
      </c>
      <c r="BN73">
        <v>0.71883924778095087</v>
      </c>
      <c r="BO73">
        <v>0.78760420381955754</v>
      </c>
      <c r="BP73">
        <v>0.70267034697673425</v>
      </c>
      <c r="BQ73">
        <v>0.77659065744573774</v>
      </c>
      <c r="BR73">
        <v>0.77985602036613844</v>
      </c>
      <c r="BS73">
        <v>0.9112562752074328</v>
      </c>
      <c r="BT73">
        <v>0.80050200992234744</v>
      </c>
      <c r="BU73">
        <v>0.7451151494755418</v>
      </c>
      <c r="BV73">
        <v>0.5948277102561581</v>
      </c>
      <c r="BX73">
        <v>0.77370891044376278</v>
      </c>
      <c r="BY73">
        <v>0.73656304128594119</v>
      </c>
      <c r="BZ73">
        <v>0.8349648118392875</v>
      </c>
      <c r="CA73">
        <v>0.90932621778004163</v>
      </c>
      <c r="CB73">
        <v>0.77890399977144631</v>
      </c>
      <c r="CC73">
        <v>0.91139665031780326</v>
      </c>
      <c r="CD73">
        <v>0.8792500759695504</v>
      </c>
      <c r="CE73">
        <v>0.83321500391307912</v>
      </c>
      <c r="CF73">
        <v>0.89674113824520563</v>
      </c>
      <c r="CG73">
        <v>0.84381989558971005</v>
      </c>
      <c r="CH73">
        <v>0.83885901631163806</v>
      </c>
      <c r="CI73">
        <v>0.87919632667815673</v>
      </c>
      <c r="CJ73">
        <v>0.94603506991199005</v>
      </c>
      <c r="CK73">
        <v>0.91592306888497999</v>
      </c>
      <c r="CL73">
        <v>0.87525246033716542</v>
      </c>
      <c r="CM73">
        <v>0.87748130531421464</v>
      </c>
      <c r="CN73">
        <v>0.91256396021136477</v>
      </c>
      <c r="CO73">
        <v>0.84235328873741966</v>
      </c>
      <c r="CP73">
        <v>0.83488539554124941</v>
      </c>
      <c r="CQ73">
        <v>0.87189334554329623</v>
      </c>
      <c r="CR73">
        <v>0.79380019555384407</v>
      </c>
      <c r="CV73">
        <v>0.72632597272835786</v>
      </c>
      <c r="CW73">
        <v>0.96145479866253658</v>
      </c>
    </row>
    <row r="74" spans="1:101" x14ac:dyDescent="0.25">
      <c r="A74" t="s">
        <v>88</v>
      </c>
      <c r="C74">
        <v>0.96810080175071223</v>
      </c>
      <c r="D74">
        <v>0.81334841654767509</v>
      </c>
      <c r="E74">
        <v>0.76740573447127625</v>
      </c>
      <c r="F74">
        <v>0.83575797303653854</v>
      </c>
      <c r="G74">
        <v>0.88061855585670923</v>
      </c>
      <c r="H74">
        <v>0.80831776288200652</v>
      </c>
      <c r="I74">
        <v>0.88948224280602417</v>
      </c>
      <c r="J74">
        <v>0.86322805009031067</v>
      </c>
      <c r="K74">
        <v>0.86611728239065711</v>
      </c>
      <c r="L74">
        <v>0.83562263891888833</v>
      </c>
      <c r="M74">
        <v>0.87185460968904982</v>
      </c>
      <c r="N74">
        <v>0.78380505424349212</v>
      </c>
      <c r="O74">
        <v>0.85096682478481434</v>
      </c>
      <c r="P74">
        <v>0.92841353087108236</v>
      </c>
      <c r="Q74">
        <v>0.84076726479167652</v>
      </c>
      <c r="R74">
        <v>0.85824772477706313</v>
      </c>
      <c r="S74">
        <v>0.86646823555193897</v>
      </c>
      <c r="T74">
        <v>0.74192599923755276</v>
      </c>
      <c r="U74">
        <v>0.82272479107544882</v>
      </c>
      <c r="V74">
        <v>0.91250385934361122</v>
      </c>
      <c r="W74">
        <v>0.44860883068466412</v>
      </c>
      <c r="Y74">
        <v>0.53387285232875248</v>
      </c>
      <c r="Z74">
        <v>0.77088778717072193</v>
      </c>
      <c r="AA74">
        <v>0.62242868665624451</v>
      </c>
      <c r="AB74">
        <v>0.82667981678352775</v>
      </c>
      <c r="AC74">
        <v>0.8223183975314633</v>
      </c>
      <c r="AD74">
        <v>0.89305893845584128</v>
      </c>
      <c r="AE74">
        <v>0.8142154436858261</v>
      </c>
      <c r="AF74">
        <v>0.94418054710959598</v>
      </c>
      <c r="AG74">
        <v>0.90924630713628751</v>
      </c>
      <c r="AH74">
        <v>0.84300352344056895</v>
      </c>
      <c r="AI74">
        <v>0.9341508159847749</v>
      </c>
      <c r="AJ74">
        <v>0.94086142763362324</v>
      </c>
      <c r="AK74">
        <v>0.8203110684042626</v>
      </c>
      <c r="AL74">
        <v>0.93409917041115864</v>
      </c>
      <c r="AM74">
        <v>0.88656132453136138</v>
      </c>
      <c r="AN74">
        <v>0.88393476504836133</v>
      </c>
      <c r="AO74">
        <v>0.83745261465180887</v>
      </c>
      <c r="AP74">
        <v>0.95130580778324425</v>
      </c>
      <c r="AQ74">
        <v>0.89157431611543969</v>
      </c>
      <c r="AR74">
        <v>0.93962684779524808</v>
      </c>
      <c r="AS74">
        <v>0.90286759393186933</v>
      </c>
      <c r="AW74">
        <v>0.58567975169686548</v>
      </c>
      <c r="AX74">
        <v>0.9492687434338779</v>
      </c>
      <c r="BB74">
        <v>0.96520707042053466</v>
      </c>
      <c r="BC74">
        <v>0.694040286057509</v>
      </c>
      <c r="BD74">
        <v>0.44286393891276288</v>
      </c>
      <c r="BE74">
        <v>0.84015694812295338</v>
      </c>
      <c r="BF74">
        <v>0.86713201336380363</v>
      </c>
      <c r="BG74">
        <v>0.88665092920219757</v>
      </c>
      <c r="BH74">
        <v>0.90885116270406474</v>
      </c>
      <c r="BI74">
        <v>0.90310169597561774</v>
      </c>
      <c r="BJ74">
        <v>0.81018772561537311</v>
      </c>
      <c r="BK74">
        <v>0.93934809859452495</v>
      </c>
      <c r="BL74">
        <v>0.84879117062157983</v>
      </c>
      <c r="BM74">
        <v>0.8354918617158934</v>
      </c>
      <c r="BN74">
        <v>0.88491676456419233</v>
      </c>
      <c r="BO74">
        <v>0.91819662293408166</v>
      </c>
      <c r="BP74">
        <v>0.92521278368670845</v>
      </c>
      <c r="BQ74">
        <v>0.91832349866996221</v>
      </c>
      <c r="BR74">
        <v>0.89340577234922236</v>
      </c>
      <c r="BS74">
        <v>0.89318174174380049</v>
      </c>
      <c r="BT74">
        <v>0.86507773827373469</v>
      </c>
      <c r="BU74">
        <v>0.85275195572906515</v>
      </c>
      <c r="BV74">
        <v>0.48136915040905809</v>
      </c>
      <c r="BX74">
        <v>0.58864537087082192</v>
      </c>
      <c r="BY74">
        <v>0.72104241869723307</v>
      </c>
      <c r="BZ74">
        <v>0.85129309592524294</v>
      </c>
      <c r="CA74">
        <v>0.9669758507274161</v>
      </c>
      <c r="CB74">
        <v>0.68895082494788118</v>
      </c>
      <c r="CC74">
        <v>0.94844013012070916</v>
      </c>
      <c r="CD74">
        <v>0.84129714330632155</v>
      </c>
      <c r="CE74">
        <v>0.92166260333096639</v>
      </c>
      <c r="CF74">
        <v>0.90983225463739115</v>
      </c>
      <c r="CG74">
        <v>0.8567146174807363</v>
      </c>
      <c r="CH74">
        <v>0.76382836863422232</v>
      </c>
      <c r="CI74">
        <v>0.85452376986490419</v>
      </c>
      <c r="CJ74">
        <v>0.75224226149787898</v>
      </c>
      <c r="CK74">
        <v>0.94988633984653725</v>
      </c>
      <c r="CL74">
        <v>0.89825028486528047</v>
      </c>
      <c r="CM74">
        <v>0.86060789773440605</v>
      </c>
      <c r="CN74">
        <v>0.86440061848401428</v>
      </c>
      <c r="CO74">
        <v>0.79084595260776469</v>
      </c>
      <c r="CP74">
        <v>0.93438145823980456</v>
      </c>
      <c r="CQ74">
        <v>0.92192992330662515</v>
      </c>
      <c r="CR74">
        <v>0.89712570578729567</v>
      </c>
      <c r="CV74">
        <v>0.89791606821538894</v>
      </c>
      <c r="CW74">
        <v>0.95604473024001813</v>
      </c>
    </row>
    <row r="75" spans="1:101" x14ac:dyDescent="0.25">
      <c r="A75" t="s">
        <v>89</v>
      </c>
      <c r="C75">
        <v>0.97753896915567939</v>
      </c>
      <c r="D75">
        <v>0.20421816504665419</v>
      </c>
      <c r="E75">
        <v>0.25943080842500149</v>
      </c>
      <c r="F75">
        <v>0.6249449598388267</v>
      </c>
      <c r="G75">
        <v>0.82932838653009922</v>
      </c>
      <c r="H75">
        <v>0.64022924231309863</v>
      </c>
      <c r="I75">
        <v>0.7525058310323357</v>
      </c>
      <c r="J75">
        <v>0.75736015094001441</v>
      </c>
      <c r="K75">
        <v>0.79917764143114378</v>
      </c>
      <c r="L75">
        <v>0.87679134254770275</v>
      </c>
      <c r="M75">
        <v>0.74576840342713346</v>
      </c>
      <c r="N75">
        <v>1.3888724371008E-2</v>
      </c>
      <c r="O75">
        <v>0.27099720967766022</v>
      </c>
      <c r="P75">
        <v>0.70258631257554838</v>
      </c>
      <c r="Q75">
        <v>0.4607449119191136</v>
      </c>
      <c r="R75">
        <v>0.35457642470438611</v>
      </c>
      <c r="S75">
        <v>0.91056344681566304</v>
      </c>
      <c r="T75">
        <v>0.87413052376327316</v>
      </c>
      <c r="U75">
        <v>0.88388210781611942</v>
      </c>
      <c r="V75">
        <v>0.8390924690069923</v>
      </c>
      <c r="W75">
        <v>0.19252283153213309</v>
      </c>
      <c r="Y75">
        <v>0.30415049060201438</v>
      </c>
      <c r="Z75">
        <v>0.33067184031908681</v>
      </c>
      <c r="AA75">
        <v>0.35966533394152478</v>
      </c>
      <c r="AB75">
        <v>0.89963039014861723</v>
      </c>
      <c r="AC75">
        <v>0.82282652540852019</v>
      </c>
      <c r="AD75">
        <v>0.84891093311699573</v>
      </c>
      <c r="AE75">
        <v>0.72472136925886088</v>
      </c>
      <c r="AF75">
        <v>0.78714680272137783</v>
      </c>
      <c r="AG75">
        <v>0.4816207729147905</v>
      </c>
      <c r="AH75">
        <v>0.95567331567616198</v>
      </c>
      <c r="AI75">
        <v>0.83321511981704699</v>
      </c>
      <c r="AJ75">
        <v>0.6014009246419727</v>
      </c>
      <c r="AK75">
        <v>0.72725998769545497</v>
      </c>
      <c r="AL75">
        <v>0.698508077271217</v>
      </c>
      <c r="AM75">
        <v>0.70343462603370366</v>
      </c>
      <c r="AN75">
        <v>0.63564072083997025</v>
      </c>
      <c r="AO75">
        <v>0.54590686582941039</v>
      </c>
      <c r="AP75">
        <v>0.87523865149863112</v>
      </c>
      <c r="AQ75">
        <v>0.67861133124984774</v>
      </c>
      <c r="AR75">
        <v>0.82719636552012921</v>
      </c>
      <c r="AS75">
        <v>0.68688232742990341</v>
      </c>
      <c r="AW75">
        <v>0.25804940434537332</v>
      </c>
      <c r="AX75">
        <v>0.96690106614869475</v>
      </c>
      <c r="BB75">
        <v>0.96177873128436386</v>
      </c>
      <c r="BC75">
        <v>0.16791937922672959</v>
      </c>
      <c r="BD75">
        <v>1.603602481639884E-2</v>
      </c>
      <c r="BE75">
        <v>0.93321626764136068</v>
      </c>
      <c r="BF75">
        <v>0.7330277579240071</v>
      </c>
      <c r="BG75">
        <v>0.71184409562850259</v>
      </c>
      <c r="BH75">
        <v>0.52032029567314797</v>
      </c>
      <c r="BI75">
        <v>0.56603507185183977</v>
      </c>
      <c r="BJ75">
        <v>0.61825152929043092</v>
      </c>
      <c r="BK75">
        <v>0.82279396591786691</v>
      </c>
      <c r="BL75">
        <v>0.40658275571090752</v>
      </c>
      <c r="BM75">
        <v>0.6582492091212081</v>
      </c>
      <c r="BN75">
        <v>0.75600296120686272</v>
      </c>
      <c r="BO75">
        <v>0.82190102362513473</v>
      </c>
      <c r="BP75">
        <v>0.61956650793810897</v>
      </c>
      <c r="BQ75">
        <v>0.74322404112019047</v>
      </c>
      <c r="BR75">
        <v>0.72655781796217001</v>
      </c>
      <c r="BS75">
        <v>0.62917313267822583</v>
      </c>
      <c r="BT75">
        <v>0.72270179780390453</v>
      </c>
      <c r="BU75">
        <v>0.84090100309409321</v>
      </c>
      <c r="BV75">
        <v>0.36699225069408042</v>
      </c>
      <c r="BX75">
        <v>0.32795464821141362</v>
      </c>
      <c r="BY75">
        <v>0.45888003690464901</v>
      </c>
      <c r="BZ75">
        <v>0.34306258700746539</v>
      </c>
      <c r="CA75">
        <v>0.89235422021976674</v>
      </c>
      <c r="CB75">
        <v>0.82916553986446695</v>
      </c>
      <c r="CC75">
        <v>0.93091346126215757</v>
      </c>
      <c r="CD75">
        <v>0.90240836533871827</v>
      </c>
      <c r="CE75">
        <v>0.9154970982793208</v>
      </c>
      <c r="CF75">
        <v>0.92788658461579931</v>
      </c>
      <c r="CG75">
        <v>0.95180073364990281</v>
      </c>
      <c r="CH75">
        <v>0.84843102747980281</v>
      </c>
      <c r="CI75">
        <v>0.94872719947394701</v>
      </c>
      <c r="CJ75">
        <v>0.67659543661879928</v>
      </c>
      <c r="CK75">
        <v>0.79089677838257633</v>
      </c>
      <c r="CL75">
        <v>0.86954501029780706</v>
      </c>
      <c r="CM75">
        <v>0.91179709644137352</v>
      </c>
      <c r="CN75">
        <v>0.75843829245839378</v>
      </c>
      <c r="CO75">
        <v>0.70325540226321348</v>
      </c>
      <c r="CP75">
        <v>0.88215584444499939</v>
      </c>
      <c r="CQ75">
        <v>0.80106616346011383</v>
      </c>
      <c r="CR75">
        <v>0.86745291927287616</v>
      </c>
      <c r="CV75">
        <v>0.62877736542454965</v>
      </c>
      <c r="CW75">
        <v>0.98555027245244498</v>
      </c>
    </row>
    <row r="76" spans="1:101" x14ac:dyDescent="0.25">
      <c r="A76" t="s">
        <v>90</v>
      </c>
      <c r="C76">
        <v>0.94953327672584209</v>
      </c>
      <c r="D76">
        <v>0.38721975240277923</v>
      </c>
      <c r="E76">
        <v>0.37722514549535768</v>
      </c>
      <c r="F76">
        <v>0.56827879806013248</v>
      </c>
      <c r="G76">
        <v>0.77912904634435898</v>
      </c>
      <c r="H76">
        <v>0.21023553588475921</v>
      </c>
      <c r="I76">
        <v>0.36338478355659992</v>
      </c>
      <c r="J76">
        <v>0.46933378953699939</v>
      </c>
      <c r="K76">
        <v>0.51831649640515942</v>
      </c>
      <c r="L76">
        <v>0.685594220489398</v>
      </c>
      <c r="M76">
        <v>0.55865595815646196</v>
      </c>
      <c r="N76">
        <v>0.72094129721726041</v>
      </c>
      <c r="O76">
        <v>0.57097151165883908</v>
      </c>
      <c r="P76">
        <v>0.89078555609800913</v>
      </c>
      <c r="Q76">
        <v>0.50769867557657278</v>
      </c>
      <c r="R76">
        <v>0.75485672684283289</v>
      </c>
      <c r="S76">
        <v>0.86524981672605961</v>
      </c>
      <c r="T76">
        <v>0.67787102331951277</v>
      </c>
      <c r="U76">
        <v>0.68143714288017365</v>
      </c>
      <c r="V76">
        <v>0.78536143372805045</v>
      </c>
      <c r="W76">
        <v>0.6330999365719765</v>
      </c>
      <c r="Y76">
        <v>0.54479185963068222</v>
      </c>
      <c r="Z76">
        <v>0.86044654687559352</v>
      </c>
      <c r="AA76">
        <v>0.77574702232137949</v>
      </c>
      <c r="AB76">
        <v>0.95033349998073602</v>
      </c>
      <c r="AC76">
        <v>0.80977824057000114</v>
      </c>
      <c r="AD76">
        <v>0.9319182487299188</v>
      </c>
      <c r="AE76">
        <v>0.8623692746941779</v>
      </c>
      <c r="AF76">
        <v>0.94740339094116144</v>
      </c>
      <c r="AG76">
        <v>0.79197329013644702</v>
      </c>
      <c r="AH76">
        <v>0.90734348420337574</v>
      </c>
      <c r="AI76">
        <v>0.79193210274255177</v>
      </c>
      <c r="AJ76">
        <v>0.70638293858354639</v>
      </c>
      <c r="AK76">
        <v>0.68115429182476805</v>
      </c>
      <c r="AL76">
        <v>0.84186710539310361</v>
      </c>
      <c r="AM76">
        <v>0.80368953376772734</v>
      </c>
      <c r="AN76">
        <v>0.88632580682864903</v>
      </c>
      <c r="AO76">
        <v>0.94108489157995201</v>
      </c>
      <c r="AP76">
        <v>0.8956873130615769</v>
      </c>
      <c r="AQ76">
        <v>0.8414728287803962</v>
      </c>
      <c r="AR76">
        <v>0.89898735384692485</v>
      </c>
      <c r="AS76">
        <v>0.9239803409423013</v>
      </c>
      <c r="AW76">
        <v>0.7831735104412062</v>
      </c>
      <c r="AX76">
        <v>0.96330793230365641</v>
      </c>
      <c r="BB76">
        <v>0.96078606617160867</v>
      </c>
      <c r="BC76">
        <v>0.88315252328037486</v>
      </c>
      <c r="BD76">
        <v>0.76531082141809925</v>
      </c>
      <c r="BE76">
        <v>0.65237423450546628</v>
      </c>
      <c r="BF76">
        <v>0.91072994501762594</v>
      </c>
      <c r="BG76">
        <v>0.90157911193742091</v>
      </c>
      <c r="BH76">
        <v>0.89648700135513359</v>
      </c>
      <c r="BI76">
        <v>0.93842263109343049</v>
      </c>
      <c r="BJ76">
        <v>0.89236706370257701</v>
      </c>
      <c r="BK76">
        <v>0.76482330723354575</v>
      </c>
      <c r="BL76">
        <v>0.74968285680179036</v>
      </c>
      <c r="BM76">
        <v>0.72954354414702749</v>
      </c>
      <c r="BN76">
        <v>0.57558601738046233</v>
      </c>
      <c r="BO76">
        <v>0.61283629639767012</v>
      </c>
      <c r="BP76">
        <v>0.76109849066330104</v>
      </c>
      <c r="BQ76">
        <v>0.64307800532483206</v>
      </c>
      <c r="BR76">
        <v>0.83567749424488524</v>
      </c>
      <c r="BS76">
        <v>0.56327360361456646</v>
      </c>
      <c r="BT76">
        <v>0.66503233128794437</v>
      </c>
      <c r="BU76">
        <v>0.58607623830253008</v>
      </c>
      <c r="BV76">
        <v>0.4624298818630353</v>
      </c>
      <c r="BX76">
        <v>0.60078031090239981</v>
      </c>
      <c r="BY76">
        <v>0.66399121729555532</v>
      </c>
      <c r="BZ76">
        <v>0.62778180734788558</v>
      </c>
      <c r="CA76">
        <v>0.80891940966260223</v>
      </c>
      <c r="CB76">
        <v>0.57766488809790295</v>
      </c>
      <c r="CC76">
        <v>0.89641018040627252</v>
      </c>
      <c r="CD76">
        <v>0.93091285511402</v>
      </c>
      <c r="CE76">
        <v>0.91402807083250626</v>
      </c>
      <c r="CF76">
        <v>0.84191919855335484</v>
      </c>
      <c r="CG76">
        <v>0.9417590417276035</v>
      </c>
      <c r="CH76">
        <v>0.93826831121347309</v>
      </c>
      <c r="CI76">
        <v>0.59390900696310855</v>
      </c>
      <c r="CJ76">
        <v>0.1556466558490659</v>
      </c>
      <c r="CK76">
        <v>0.92643301994275484</v>
      </c>
      <c r="CL76">
        <v>0.84051242817974658</v>
      </c>
      <c r="CM76">
        <v>0.91598586946072991</v>
      </c>
      <c r="CN76">
        <v>0.89453287257803005</v>
      </c>
      <c r="CO76">
        <v>0.81845023300199748</v>
      </c>
      <c r="CP76">
        <v>0.689095538968576</v>
      </c>
      <c r="CQ76">
        <v>0.69697029398964616</v>
      </c>
      <c r="CR76">
        <v>0.7836572649177781</v>
      </c>
      <c r="CV76">
        <v>0.63926219830370523</v>
      </c>
      <c r="CW76">
        <v>0.96870909039244157</v>
      </c>
    </row>
    <row r="77" spans="1:101" x14ac:dyDescent="0.25">
      <c r="A77" t="s">
        <v>91</v>
      </c>
      <c r="BB77">
        <v>0.97642046365937663</v>
      </c>
      <c r="BC77">
        <v>0.32024114493359462</v>
      </c>
      <c r="BD77">
        <v>0.15662951142432779</v>
      </c>
      <c r="BE77">
        <v>0.9165689926652193</v>
      </c>
      <c r="BF77">
        <v>0.86740259597701308</v>
      </c>
      <c r="BG77">
        <v>0.90490970138903082</v>
      </c>
      <c r="BH77">
        <v>0.89307158965656563</v>
      </c>
      <c r="BI77">
        <v>0.93450210504942344</v>
      </c>
      <c r="BJ77">
        <v>0.93343469097724552</v>
      </c>
      <c r="BK77">
        <v>0.93900788517673928</v>
      </c>
      <c r="BL77">
        <v>0.93354283626536017</v>
      </c>
      <c r="BM77">
        <v>5.4102302151630262E-2</v>
      </c>
      <c r="BN77">
        <v>9.530161507897493E-2</v>
      </c>
      <c r="BO77">
        <v>0.87662798183857094</v>
      </c>
      <c r="BP77">
        <v>0.90791711251327489</v>
      </c>
      <c r="BQ77">
        <v>0.88764458115751943</v>
      </c>
      <c r="BR77">
        <v>0.80076583345622665</v>
      </c>
      <c r="BS77">
        <v>0.818255964346286</v>
      </c>
      <c r="BT77">
        <v>0.88667656426179575</v>
      </c>
      <c r="BU77">
        <v>0.93232020894939893</v>
      </c>
      <c r="BV77">
        <v>4.8587172728277887E-2</v>
      </c>
      <c r="BX77">
        <v>0.11855444257264899</v>
      </c>
      <c r="BY77">
        <v>0.51593481458907953</v>
      </c>
      <c r="BZ77">
        <v>0.55916212971644286</v>
      </c>
      <c r="CA77">
        <v>0.1668334120573513</v>
      </c>
      <c r="CB77">
        <v>0.69540774869122168</v>
      </c>
      <c r="CC77">
        <v>0.9243953196533522</v>
      </c>
      <c r="CD77">
        <v>0.9352313912851643</v>
      </c>
      <c r="CE77">
        <v>0.91066972348800646</v>
      </c>
      <c r="CF77">
        <v>0.83051766595960175</v>
      </c>
      <c r="CG77">
        <v>0.93004301821905089</v>
      </c>
      <c r="CH77">
        <v>0.86496334685679654</v>
      </c>
      <c r="CI77">
        <v>0.82265975046393447</v>
      </c>
      <c r="CJ77">
        <v>0.86592505381821483</v>
      </c>
      <c r="CK77">
        <v>0.87484885319312755</v>
      </c>
      <c r="CL77">
        <v>0.69232992903351387</v>
      </c>
      <c r="CM77">
        <v>0.9282607152027369</v>
      </c>
      <c r="CN77">
        <v>0.95629100618711471</v>
      </c>
      <c r="CO77">
        <v>0.92882611222949429</v>
      </c>
      <c r="CP77">
        <v>0.92688767424484209</v>
      </c>
      <c r="CQ77">
        <v>0.72452739370722785</v>
      </c>
      <c r="CR77">
        <v>0.83533465945425978</v>
      </c>
      <c r="CV77">
        <v>0.1246929407992268</v>
      </c>
      <c r="CW77">
        <v>0.95943741564964469</v>
      </c>
    </row>
    <row r="78" spans="1:101" x14ac:dyDescent="0.25">
      <c r="A78" t="s">
        <v>92</v>
      </c>
      <c r="C78">
        <v>0.91700503848953319</v>
      </c>
      <c r="D78">
        <v>0.74134372471268806</v>
      </c>
      <c r="E78">
        <v>0.8299586688967856</v>
      </c>
      <c r="F78">
        <v>0.44766957477658481</v>
      </c>
      <c r="G78">
        <v>0.29814812982503958</v>
      </c>
      <c r="H78">
        <v>0.83880355365544734</v>
      </c>
      <c r="I78">
        <v>0.60679694512645188</v>
      </c>
      <c r="J78">
        <v>0.85949373162784948</v>
      </c>
      <c r="K78">
        <v>0.87125460662118159</v>
      </c>
      <c r="L78">
        <v>4.2069406935062913E-2</v>
      </c>
      <c r="M78">
        <v>0.54172517608651227</v>
      </c>
      <c r="N78">
        <v>0.6050722827972862</v>
      </c>
      <c r="O78">
        <v>0.75568185017910161</v>
      </c>
      <c r="P78">
        <v>0.67475120016990309</v>
      </c>
      <c r="Q78">
        <v>0.58734130069836055</v>
      </c>
      <c r="R78">
        <v>0.66203754106552748</v>
      </c>
      <c r="S78">
        <v>0.80427773273593905</v>
      </c>
      <c r="T78">
        <v>0.76464884596846161</v>
      </c>
      <c r="U78">
        <v>0.73836146065603736</v>
      </c>
      <c r="V78">
        <v>0.74926778219136947</v>
      </c>
      <c r="W78">
        <v>0.67580278324784959</v>
      </c>
      <c r="Y78">
        <v>0.69071768352345919</v>
      </c>
      <c r="Z78">
        <v>0.76066666549934192</v>
      </c>
      <c r="AA78">
        <v>0.79871559313447349</v>
      </c>
      <c r="AB78">
        <v>0.76475697443534973</v>
      </c>
      <c r="AC78">
        <v>0.86016692908992443</v>
      </c>
      <c r="AD78">
        <v>0.68786882807877725</v>
      </c>
      <c r="AE78">
        <v>0.62652384313007736</v>
      </c>
      <c r="AF78">
        <v>0.87788263360311769</v>
      </c>
      <c r="AG78">
        <v>0.80786649525004051</v>
      </c>
      <c r="AH78">
        <v>0.81183987204355901</v>
      </c>
      <c r="AI78">
        <v>0.87189260929762147</v>
      </c>
      <c r="AJ78">
        <v>0.56341411020950172</v>
      </c>
      <c r="AK78">
        <v>0.84935998539084268</v>
      </c>
      <c r="AL78">
        <v>0.71623992160094341</v>
      </c>
      <c r="AM78">
        <v>0.79628942737429043</v>
      </c>
      <c r="AN78">
        <v>0.41966864798050141</v>
      </c>
      <c r="AO78">
        <v>0.48943846060378537</v>
      </c>
      <c r="AP78">
        <v>0.65670575030932787</v>
      </c>
      <c r="AQ78">
        <v>0.6541179423030975</v>
      </c>
      <c r="AR78">
        <v>0.76097172757604459</v>
      </c>
      <c r="AS78">
        <v>0.85241636515512353</v>
      </c>
      <c r="AW78">
        <v>0.63723034880143004</v>
      </c>
      <c r="AX78">
        <v>0.75655876684245105</v>
      </c>
      <c r="BB78">
        <v>0.85202415169008494</v>
      </c>
      <c r="BC78">
        <v>0.24593710125434651</v>
      </c>
      <c r="BD78">
        <v>0.67670785917600895</v>
      </c>
      <c r="BE78">
        <v>0.65090215649760219</v>
      </c>
      <c r="BF78">
        <v>0.83358857629133354</v>
      </c>
      <c r="BG78">
        <v>0.77180863554193424</v>
      </c>
      <c r="BH78">
        <v>0.68771476073596394</v>
      </c>
      <c r="BI78">
        <v>0.75962479200155608</v>
      </c>
      <c r="BJ78">
        <v>0.49104089592800709</v>
      </c>
      <c r="BK78">
        <v>0.87839753711909796</v>
      </c>
      <c r="BL78">
        <v>0.66672511960037528</v>
      </c>
      <c r="BM78">
        <v>0.64508690672629321</v>
      </c>
      <c r="BN78">
        <v>0.47167419921921422</v>
      </c>
      <c r="BO78">
        <v>0.57089064710556281</v>
      </c>
      <c r="BP78">
        <v>0.61892603910518029</v>
      </c>
      <c r="BQ78">
        <v>0.60347004820162975</v>
      </c>
      <c r="BR78">
        <v>0.61848464657466196</v>
      </c>
      <c r="BS78">
        <v>0.64759954029070121</v>
      </c>
      <c r="BT78">
        <v>0.86221147223358519</v>
      </c>
      <c r="BU78">
        <v>0.78819275214683659</v>
      </c>
      <c r="BV78">
        <v>0.73478222365984114</v>
      </c>
      <c r="BX78">
        <v>0.64877034286029067</v>
      </c>
      <c r="BY78">
        <v>0.55832626523157236</v>
      </c>
      <c r="BZ78">
        <v>0.61923575674669828</v>
      </c>
      <c r="CA78">
        <v>0.88916392441538594</v>
      </c>
      <c r="CB78">
        <v>0.78340241651429665</v>
      </c>
      <c r="CC78">
        <v>0.92626355673102156</v>
      </c>
      <c r="CD78">
        <v>0.59418647862063656</v>
      </c>
      <c r="CE78">
        <v>0.9129652883327164</v>
      </c>
      <c r="CF78">
        <v>0.93096592750676999</v>
      </c>
      <c r="CG78">
        <v>0.81029442515516281</v>
      </c>
      <c r="CH78">
        <v>0.85820577945305376</v>
      </c>
      <c r="CI78">
        <v>0.88147935127286425</v>
      </c>
      <c r="CJ78">
        <v>0.56952684108604212</v>
      </c>
      <c r="CK78">
        <v>0.90760855208517233</v>
      </c>
      <c r="CL78">
        <v>0.75990529613337021</v>
      </c>
      <c r="CM78">
        <v>0.74139115802024191</v>
      </c>
      <c r="CN78">
        <v>0.74298073091111305</v>
      </c>
      <c r="CO78">
        <v>0.74214889280203433</v>
      </c>
      <c r="CP78">
        <v>0.66813907649478732</v>
      </c>
      <c r="CQ78">
        <v>0.83417356897019679</v>
      </c>
      <c r="CR78">
        <v>0.93597471294746715</v>
      </c>
      <c r="CV78">
        <v>0.67973496942534817</v>
      </c>
      <c r="CW78">
        <v>0.72231954372332108</v>
      </c>
    </row>
    <row r="79" spans="1:101" x14ac:dyDescent="0.25">
      <c r="A79" t="s">
        <v>93</v>
      </c>
      <c r="BD79">
        <v>0.94114134529045168</v>
      </c>
      <c r="BE79">
        <v>0.89996682288287477</v>
      </c>
      <c r="BF79">
        <v>0.92665348126920188</v>
      </c>
      <c r="BG79">
        <v>0.90065584251790287</v>
      </c>
      <c r="BH79">
        <v>0.88880809446986053</v>
      </c>
      <c r="BI79">
        <v>0.82564416426670573</v>
      </c>
      <c r="BJ79">
        <v>0.87520236364006865</v>
      </c>
      <c r="BK79">
        <v>0.85593801128310421</v>
      </c>
      <c r="BL79">
        <v>0.51768742356496367</v>
      </c>
      <c r="BM79">
        <v>0.64321630064585422</v>
      </c>
      <c r="BN79">
        <v>0.52615083405708551</v>
      </c>
      <c r="BO79">
        <v>0.61966901524856566</v>
      </c>
      <c r="BP79">
        <v>0.78219131120900109</v>
      </c>
      <c r="BQ79">
        <v>0.83187943224329541</v>
      </c>
      <c r="BR79">
        <v>0.71530573548495768</v>
      </c>
      <c r="BS79">
        <v>0.78466766641702457</v>
      </c>
      <c r="BT79">
        <v>0.58806877514224398</v>
      </c>
      <c r="BU79">
        <v>0.77337228220392695</v>
      </c>
      <c r="BV79">
        <v>0.2633222145233477</v>
      </c>
      <c r="BZ79">
        <v>0.25608462627975731</v>
      </c>
      <c r="CA79">
        <v>0.7512392764889011</v>
      </c>
      <c r="CB79">
        <v>0.78671566044495744</v>
      </c>
      <c r="CC79">
        <v>0.86416759305622359</v>
      </c>
      <c r="CD79">
        <v>0.72229899542183451</v>
      </c>
      <c r="CE79">
        <v>0.91501489824430093</v>
      </c>
      <c r="CF79">
        <v>0.53391046023458055</v>
      </c>
      <c r="CG79">
        <v>0.90712348453210456</v>
      </c>
      <c r="CH79">
        <v>0.49123580860011851</v>
      </c>
      <c r="CI79">
        <v>0.62511113320655365</v>
      </c>
      <c r="CJ79">
        <v>0.76030669515659366</v>
      </c>
      <c r="CK79">
        <v>0.79070254561497977</v>
      </c>
      <c r="CL79">
        <v>0.79524006404609371</v>
      </c>
      <c r="CM79">
        <v>0.48637313007413568</v>
      </c>
      <c r="CN79">
        <v>0.89563392307718348</v>
      </c>
      <c r="CO79">
        <v>0.9104822181291623</v>
      </c>
      <c r="CP79">
        <v>0.83893898628132757</v>
      </c>
      <c r="CQ79">
        <v>0.48970796090899948</v>
      </c>
      <c r="CR79">
        <v>0.45612965911425929</v>
      </c>
      <c r="CV79">
        <v>0.39495327165735572</v>
      </c>
      <c r="CW79">
        <v>0.95080881294718278</v>
      </c>
    </row>
    <row r="80" spans="1:101" x14ac:dyDescent="0.25">
      <c r="A80" t="s">
        <v>94</v>
      </c>
      <c r="C80">
        <v>0.96612640741501876</v>
      </c>
      <c r="D80">
        <v>0.31634733225153072</v>
      </c>
      <c r="E80">
        <v>0.2736945360316706</v>
      </c>
      <c r="F80">
        <v>0.64197064826731076</v>
      </c>
      <c r="G80">
        <v>0.46868898889183258</v>
      </c>
      <c r="H80">
        <v>0.73889739367954999</v>
      </c>
      <c r="I80">
        <v>0.78631264439090087</v>
      </c>
      <c r="J80">
        <v>0.82620655804042009</v>
      </c>
      <c r="K80">
        <v>0.85863065822466711</v>
      </c>
      <c r="L80">
        <v>0.87624033824367897</v>
      </c>
      <c r="M80">
        <v>0.86471851003829026</v>
      </c>
      <c r="N80">
        <v>2.876286287168903E-2</v>
      </c>
      <c r="O80">
        <v>0.31393327831218643</v>
      </c>
      <c r="P80">
        <v>0.39567778462538278</v>
      </c>
      <c r="Q80">
        <v>0.39346653877002891</v>
      </c>
      <c r="R80">
        <v>0.82082337009797035</v>
      </c>
      <c r="S80">
        <v>0.43439664292035468</v>
      </c>
      <c r="T80">
        <v>0.45484860970672941</v>
      </c>
      <c r="U80">
        <v>0.7349862112086113</v>
      </c>
      <c r="V80">
        <v>0.49886950568126431</v>
      </c>
      <c r="W80">
        <v>0.3532033229506234</v>
      </c>
      <c r="AA80">
        <v>0.39518845913695072</v>
      </c>
      <c r="AB80">
        <v>0.721662825642856</v>
      </c>
      <c r="AC80">
        <v>0.6338052406155521</v>
      </c>
      <c r="AD80">
        <v>0.94544623383150317</v>
      </c>
      <c r="AE80">
        <v>0.90289732417716351</v>
      </c>
      <c r="AF80">
        <v>0.94346081716975794</v>
      </c>
      <c r="AG80">
        <v>0.65666007276509619</v>
      </c>
      <c r="AH80">
        <v>0.94176942137065123</v>
      </c>
      <c r="AI80">
        <v>0.48430582503238678</v>
      </c>
      <c r="AJ80">
        <v>0.93934860953393262</v>
      </c>
      <c r="AK80">
        <v>0.17642575930724699</v>
      </c>
      <c r="AL80">
        <v>0.93334160537054844</v>
      </c>
      <c r="AM80">
        <v>0.68899412512805946</v>
      </c>
      <c r="AN80">
        <v>0.74980925526024866</v>
      </c>
      <c r="AO80">
        <v>0.57486006171497006</v>
      </c>
      <c r="AP80">
        <v>0.71268224154334858</v>
      </c>
      <c r="AQ80">
        <v>0.92038019274071869</v>
      </c>
      <c r="AR80">
        <v>0.67777754091596409</v>
      </c>
      <c r="AS80">
        <v>0.77166667972257885</v>
      </c>
      <c r="BD80">
        <v>0.96234247919570204</v>
      </c>
      <c r="BE80">
        <v>0.9298783441023436</v>
      </c>
      <c r="BF80">
        <v>0.93471719843818024</v>
      </c>
      <c r="BG80">
        <v>0.90305856086462344</v>
      </c>
      <c r="BH80">
        <v>0.84013096181678015</v>
      </c>
      <c r="BI80">
        <v>0.41136301940134601</v>
      </c>
      <c r="BJ80">
        <v>0.36433439566157422</v>
      </c>
      <c r="BK80">
        <v>0.70064565495896813</v>
      </c>
      <c r="BL80">
        <v>0.92329233237942432</v>
      </c>
      <c r="BM80">
        <v>0.13463664825590019</v>
      </c>
      <c r="BN80">
        <v>0.15992842864596851</v>
      </c>
      <c r="BO80">
        <v>0.68953998669085304</v>
      </c>
      <c r="BP80">
        <v>0.50252183525270488</v>
      </c>
      <c r="BQ80">
        <v>0.44779664995938079</v>
      </c>
      <c r="BR80">
        <v>0.74941112877813798</v>
      </c>
      <c r="BS80">
        <v>0.80072054030931161</v>
      </c>
      <c r="BT80">
        <v>0.7518093372468061</v>
      </c>
      <c r="BU80">
        <v>0.79193676184570272</v>
      </c>
      <c r="BV80">
        <v>0.41688643670073572</v>
      </c>
      <c r="BZ80">
        <v>0.68297267595124045</v>
      </c>
      <c r="CA80">
        <v>0.78964546661266177</v>
      </c>
      <c r="CB80">
        <v>0.84686092896876652</v>
      </c>
      <c r="CC80">
        <v>0.50974944844897985</v>
      </c>
      <c r="CD80">
        <v>0.83772081457385905</v>
      </c>
      <c r="CE80">
        <v>0.69833668287671791</v>
      </c>
      <c r="CF80">
        <v>0.61191656014577678</v>
      </c>
      <c r="CG80">
        <v>0.59256663902230944</v>
      </c>
      <c r="CH80">
        <v>0.77002896076674554</v>
      </c>
      <c r="CI80">
        <v>0.84172304189153691</v>
      </c>
      <c r="CJ80">
        <v>0.48166015038666699</v>
      </c>
      <c r="CK80">
        <v>0.67238955604504802</v>
      </c>
      <c r="CL80">
        <v>0.50739912434020373</v>
      </c>
      <c r="CM80">
        <v>0.8854336435399579</v>
      </c>
      <c r="CN80">
        <v>0.71611607614861572</v>
      </c>
      <c r="CO80">
        <v>0.64027668827309614</v>
      </c>
      <c r="CP80">
        <v>0.86903904258372988</v>
      </c>
      <c r="CQ80">
        <v>0.80241457466605592</v>
      </c>
      <c r="CR80">
        <v>0.51992871439395705</v>
      </c>
      <c r="CV80">
        <v>0.52143790333821416</v>
      </c>
      <c r="CW80">
        <v>0.95071096978280512</v>
      </c>
    </row>
    <row r="81" spans="1:101" x14ac:dyDescent="0.25">
      <c r="A81" t="s">
        <v>95</v>
      </c>
      <c r="BD81">
        <v>0.80259824813783598</v>
      </c>
      <c r="BE81">
        <v>0.45121554058694979</v>
      </c>
      <c r="BF81">
        <v>0.41278554375621118</v>
      </c>
      <c r="BG81">
        <v>0.41890307136047722</v>
      </c>
      <c r="BH81">
        <v>0.752798159702875</v>
      </c>
      <c r="BI81">
        <v>0.5997183199962639</v>
      </c>
      <c r="BJ81">
        <v>0.51919190517637837</v>
      </c>
      <c r="BK81">
        <v>0.27288824783609211</v>
      </c>
      <c r="BL81">
        <v>0.61657981012314966</v>
      </c>
      <c r="BM81">
        <v>0.8150204289386429</v>
      </c>
      <c r="BN81">
        <v>0.72632217840178148</v>
      </c>
      <c r="BO81">
        <v>0.779176200126381</v>
      </c>
      <c r="BP81">
        <v>0.8377556901383808</v>
      </c>
      <c r="BQ81">
        <v>0.6055030794048154</v>
      </c>
      <c r="BR81">
        <v>0.29374817168030642</v>
      </c>
      <c r="BS81">
        <v>0.49746971084214031</v>
      </c>
      <c r="BT81">
        <v>0.54377878000446001</v>
      </c>
      <c r="BU81">
        <v>0.34407140936053993</v>
      </c>
      <c r="BV81">
        <v>0.38632576425119652</v>
      </c>
      <c r="BZ81">
        <v>0.49846314821543308</v>
      </c>
      <c r="CA81">
        <v>0.44658557028822421</v>
      </c>
      <c r="CB81">
        <v>0.79629886213929901</v>
      </c>
      <c r="CC81">
        <v>0.66180434239117769</v>
      </c>
      <c r="CD81">
        <v>0.70329167385706937</v>
      </c>
      <c r="CE81">
        <v>0.72027600007707104</v>
      </c>
      <c r="CF81">
        <v>0.43883760253613868</v>
      </c>
      <c r="CG81">
        <v>0.65766291723854331</v>
      </c>
      <c r="CH81">
        <v>0.83953601275170131</v>
      </c>
      <c r="CI81">
        <v>0.79710038395551641</v>
      </c>
      <c r="CJ81">
        <v>3.6950500782751548E-2</v>
      </c>
      <c r="CK81">
        <v>0.78615869053013443</v>
      </c>
      <c r="CL81">
        <v>0.70481831076765422</v>
      </c>
      <c r="CM81">
        <v>0.87794382453360575</v>
      </c>
      <c r="CN81">
        <v>0.8103007892726839</v>
      </c>
      <c r="CO81">
        <v>0.86330107711897774</v>
      </c>
      <c r="CP81">
        <v>0.57612545840242391</v>
      </c>
      <c r="CQ81">
        <v>0.73519469771415658</v>
      </c>
      <c r="CR81">
        <v>0.54404657171608017</v>
      </c>
      <c r="CV81">
        <v>0.31851644093500969</v>
      </c>
      <c r="CW81">
        <v>0.95314504429965985</v>
      </c>
    </row>
    <row r="82" spans="1:101" x14ac:dyDescent="0.25">
      <c r="A82" t="s">
        <v>96</v>
      </c>
      <c r="C82">
        <v>0.98437300079576207</v>
      </c>
      <c r="D82">
        <v>0.53013460178981031</v>
      </c>
      <c r="E82">
        <v>0.86759439033668351</v>
      </c>
      <c r="F82">
        <v>0.7153511610623472</v>
      </c>
      <c r="G82">
        <v>0.949649471607103</v>
      </c>
      <c r="H82">
        <v>0.78899627908588987</v>
      </c>
      <c r="I82">
        <v>0.81282072588032073</v>
      </c>
      <c r="J82">
        <v>0.88594810702339155</v>
      </c>
      <c r="K82">
        <v>0.784735666260168</v>
      </c>
      <c r="L82">
        <v>0.91249625893784247</v>
      </c>
      <c r="M82">
        <v>0.73802031329271511</v>
      </c>
      <c r="N82">
        <v>0.63282459877337305</v>
      </c>
      <c r="O82">
        <v>0.29189631729427362</v>
      </c>
      <c r="P82">
        <v>0.37380169880388908</v>
      </c>
      <c r="Q82">
        <v>0.79449137006269721</v>
      </c>
      <c r="R82">
        <v>0.51885763866982182</v>
      </c>
      <c r="S82">
        <v>0.69210868835484807</v>
      </c>
      <c r="T82">
        <v>0.87035136278175518</v>
      </c>
      <c r="U82">
        <v>0.86376642742904097</v>
      </c>
      <c r="V82">
        <v>0.93550072790724936</v>
      </c>
      <c r="W82">
        <v>1.6631912422966529E-2</v>
      </c>
      <c r="AA82">
        <v>0.23536522177653871</v>
      </c>
      <c r="AB82">
        <v>0.68110910793942214</v>
      </c>
      <c r="AC82">
        <v>0.1765909130437682</v>
      </c>
      <c r="AD82">
        <v>0.67194172226592075</v>
      </c>
      <c r="AE82">
        <v>0.71789070363684027</v>
      </c>
      <c r="AF82">
        <v>0.89232764739795045</v>
      </c>
      <c r="AG82">
        <v>0.82636876288458105</v>
      </c>
      <c r="AH82">
        <v>0.77534908593837393</v>
      </c>
      <c r="AI82">
        <v>0.92462496450763754</v>
      </c>
      <c r="AJ82">
        <v>0.93518301486572231</v>
      </c>
      <c r="AK82">
        <v>0.4540537544721131</v>
      </c>
      <c r="AL82">
        <v>0.90972309622290926</v>
      </c>
      <c r="AM82">
        <v>0.92349025017136166</v>
      </c>
      <c r="AN82">
        <v>0.85952942754371486</v>
      </c>
      <c r="AO82">
        <v>0.88354134602352274</v>
      </c>
      <c r="AP82">
        <v>0.8920134444982688</v>
      </c>
      <c r="AQ82">
        <v>0.91304889616699658</v>
      </c>
      <c r="AR82">
        <v>0.71569481295975956</v>
      </c>
      <c r="AS82">
        <v>0.86070117086956088</v>
      </c>
      <c r="BD82">
        <v>0.7142113588637532</v>
      </c>
      <c r="BE82">
        <v>0.39076867243701852</v>
      </c>
      <c r="BF82">
        <v>0.42472510915699352</v>
      </c>
      <c r="BG82">
        <v>0.62372835586501674</v>
      </c>
      <c r="BH82">
        <v>0.9075027515077605</v>
      </c>
      <c r="BI82">
        <v>0.82211812929259176</v>
      </c>
      <c r="BJ82">
        <v>0.92168112986136908</v>
      </c>
      <c r="BK82">
        <v>0.91394127111354984</v>
      </c>
      <c r="BL82">
        <v>0.31573660552606181</v>
      </c>
      <c r="BM82">
        <v>0.80956841761283971</v>
      </c>
      <c r="BN82">
        <v>0.4453856509331488</v>
      </c>
      <c r="BO82">
        <v>0.40780016935504038</v>
      </c>
      <c r="BP82">
        <v>0.91424181385180714</v>
      </c>
      <c r="BQ82">
        <v>0.93889956149407039</v>
      </c>
      <c r="BR82">
        <v>0.82346324733717335</v>
      </c>
      <c r="BS82">
        <v>0.88576098252991264</v>
      </c>
      <c r="BT82">
        <v>0.8698346216350864</v>
      </c>
      <c r="BU82">
        <v>0.92121125233278622</v>
      </c>
      <c r="BV82">
        <v>0.1268398403727144</v>
      </c>
      <c r="BZ82">
        <v>0.63496324122352965</v>
      </c>
      <c r="CA82">
        <v>0.89459184024417182</v>
      </c>
      <c r="CB82">
        <v>0.76033604318681625</v>
      </c>
      <c r="CC82">
        <v>0.82449734490629856</v>
      </c>
      <c r="CD82">
        <v>0.95183520069376459</v>
      </c>
      <c r="CE82">
        <v>0.91551449950672181</v>
      </c>
      <c r="CF82">
        <v>0.87442335792762682</v>
      </c>
      <c r="CG82">
        <v>0.8202949013555153</v>
      </c>
      <c r="CH82">
        <v>0.65371122038001328</v>
      </c>
      <c r="CI82">
        <v>0.82473246656701271</v>
      </c>
      <c r="CJ82">
        <v>0.76409319237910678</v>
      </c>
      <c r="CK82">
        <v>0.75990291752364492</v>
      </c>
      <c r="CL82">
        <v>0.91904824362164939</v>
      </c>
      <c r="CM82">
        <v>0.95656844481973569</v>
      </c>
      <c r="CN82">
        <v>0.69967638415608568</v>
      </c>
      <c r="CO82">
        <v>0.66651960019786294</v>
      </c>
      <c r="CP82">
        <v>0.49946965922245279</v>
      </c>
      <c r="CQ82">
        <v>0.97141991711908415</v>
      </c>
      <c r="CR82">
        <v>0.92484490388909535</v>
      </c>
      <c r="CV82">
        <v>0.1453046835675541</v>
      </c>
      <c r="CW82">
        <v>0.97206302412704204</v>
      </c>
    </row>
    <row r="83" spans="1:101" x14ac:dyDescent="0.25">
      <c r="A83" t="s">
        <v>97</v>
      </c>
      <c r="BD83">
        <v>0.90841865127754029</v>
      </c>
      <c r="BE83">
        <v>0.71875782979010638</v>
      </c>
      <c r="BF83">
        <v>0.76780369761646927</v>
      </c>
      <c r="BG83">
        <v>0.57784409215593002</v>
      </c>
      <c r="BH83">
        <v>0.64684194723762478</v>
      </c>
      <c r="BI83">
        <v>0.86986994658716676</v>
      </c>
      <c r="BJ83">
        <v>0.93013734380853763</v>
      </c>
      <c r="BK83">
        <v>0.89061010329831036</v>
      </c>
      <c r="BL83">
        <v>0.88378480553548144</v>
      </c>
      <c r="BM83">
        <v>0.5955379319164269</v>
      </c>
      <c r="BN83">
        <v>0.59806623363347422</v>
      </c>
      <c r="BO83">
        <v>0.90728433765528327</v>
      </c>
      <c r="BP83">
        <v>0.55171931404506791</v>
      </c>
      <c r="BQ83">
        <v>0.61188848062095114</v>
      </c>
      <c r="BR83">
        <v>0.77605004178651904</v>
      </c>
      <c r="BS83">
        <v>0.73563909817635809</v>
      </c>
      <c r="BT83">
        <v>0.9465825888364926</v>
      </c>
      <c r="BU83">
        <v>0.95487657530223091</v>
      </c>
      <c r="BV83">
        <v>0.6856943160243405</v>
      </c>
      <c r="BZ83">
        <v>0.70263771631716798</v>
      </c>
      <c r="CA83">
        <v>0.74788875506230401</v>
      </c>
      <c r="CB83">
        <v>0.94873389268613351</v>
      </c>
      <c r="CC83">
        <v>0.57667434344582658</v>
      </c>
      <c r="CD83">
        <v>0.5741343348323712</v>
      </c>
      <c r="CE83">
        <v>0.95699938951056163</v>
      </c>
      <c r="CF83">
        <v>0.46202637466682328</v>
      </c>
      <c r="CG83">
        <v>0.94349257080526294</v>
      </c>
      <c r="CH83">
        <v>0.91736055969232233</v>
      </c>
      <c r="CI83">
        <v>0.76764391924792463</v>
      </c>
      <c r="CJ83">
        <v>0.60448585642177211</v>
      </c>
      <c r="CK83">
        <v>0.95846737793547088</v>
      </c>
      <c r="CL83">
        <v>0.8597298816561677</v>
      </c>
      <c r="CM83">
        <v>0.96542393822135375</v>
      </c>
      <c r="CN83">
        <v>0.84891534392003842</v>
      </c>
      <c r="CO83">
        <v>0.87275049622771772</v>
      </c>
      <c r="CP83">
        <v>0.88428191925641964</v>
      </c>
      <c r="CQ83">
        <v>0.91214961679849904</v>
      </c>
      <c r="CR83">
        <v>0.96361358948131581</v>
      </c>
      <c r="CV83">
        <v>0.46311089421595453</v>
      </c>
      <c r="CW83">
        <v>0.95544793320070853</v>
      </c>
    </row>
    <row r="84" spans="1:101" x14ac:dyDescent="0.25">
      <c r="A84" t="s">
        <v>98</v>
      </c>
      <c r="BD84">
        <v>0.88317442985337702</v>
      </c>
      <c r="BE84">
        <v>0.36010003427466819</v>
      </c>
      <c r="BF84">
        <v>0.50112693363416527</v>
      </c>
      <c r="BG84">
        <v>0.78608152267387332</v>
      </c>
      <c r="BH84">
        <v>0.9523597522822016</v>
      </c>
      <c r="BI84">
        <v>0.90043122181880586</v>
      </c>
      <c r="BJ84">
        <v>0.9720388022543458</v>
      </c>
      <c r="BK84">
        <v>0.77046311325328898</v>
      </c>
      <c r="BL84">
        <v>0.80741634203660495</v>
      </c>
      <c r="BM84">
        <v>0.67895934264801661</v>
      </c>
      <c r="BN84">
        <v>0.81041835431233511</v>
      </c>
      <c r="BO84">
        <v>0.76923018976681568</v>
      </c>
      <c r="BP84">
        <v>0.36536503959446048</v>
      </c>
      <c r="BQ84">
        <v>0.52260878150648526</v>
      </c>
      <c r="BR84">
        <v>0.93683173547422205</v>
      </c>
      <c r="BS84">
        <v>0.94211683394050971</v>
      </c>
      <c r="BT84">
        <v>0.91035134353755365</v>
      </c>
      <c r="BU84">
        <v>0.61131122409688821</v>
      </c>
      <c r="BV84">
        <v>0.204947109061793</v>
      </c>
      <c r="BZ84">
        <v>0.51813171692980631</v>
      </c>
      <c r="CA84">
        <v>0.68736057549759288</v>
      </c>
      <c r="CB84">
        <v>0.49503216654416582</v>
      </c>
      <c r="CC84">
        <v>0.97636083043469268</v>
      </c>
      <c r="CD84">
        <v>0.54228203292849564</v>
      </c>
      <c r="CE84">
        <v>0.84933495550012672</v>
      </c>
      <c r="CF84">
        <v>0.5066919347268789</v>
      </c>
      <c r="CG84">
        <v>0.94175631990933084</v>
      </c>
      <c r="CH84">
        <v>0.77159534159320031</v>
      </c>
      <c r="CI84">
        <v>0.89735831512289665</v>
      </c>
      <c r="CJ84">
        <v>0.66144578752038796</v>
      </c>
      <c r="CK84">
        <v>0.93566587320644379</v>
      </c>
      <c r="CL84">
        <v>0.88499940531475507</v>
      </c>
      <c r="CM84">
        <v>0.8928453371459385</v>
      </c>
      <c r="CN84">
        <v>0.94337234876267295</v>
      </c>
      <c r="CO84">
        <v>0.85683164841134318</v>
      </c>
      <c r="CP84">
        <v>0.88177302819011316</v>
      </c>
      <c r="CQ84">
        <v>0.63394186016351084</v>
      </c>
      <c r="CR84">
        <v>0.4787806921955402</v>
      </c>
      <c r="CV84">
        <v>0.40332868623844542</v>
      </c>
      <c r="CW84">
        <v>0.95041838286988112</v>
      </c>
    </row>
    <row r="85" spans="1:101" x14ac:dyDescent="0.25">
      <c r="A85" t="s">
        <v>99</v>
      </c>
      <c r="C85">
        <v>0.97288147080200882</v>
      </c>
      <c r="D85">
        <v>0.4825009353302297</v>
      </c>
      <c r="E85">
        <v>0.52500963314553084</v>
      </c>
      <c r="F85">
        <v>0.36793680784387511</v>
      </c>
      <c r="G85">
        <v>0.44977938282811242</v>
      </c>
      <c r="H85">
        <v>0.51468621714117146</v>
      </c>
      <c r="I85">
        <v>0.54368328460180182</v>
      </c>
      <c r="J85">
        <v>0.39067026412620331</v>
      </c>
      <c r="K85">
        <v>0.23510917382072941</v>
      </c>
      <c r="L85">
        <v>0.66021607005411997</v>
      </c>
      <c r="M85">
        <v>0.69226648763530729</v>
      </c>
      <c r="N85">
        <v>0.41363754727778612</v>
      </c>
      <c r="O85">
        <v>0.43406172922268182</v>
      </c>
      <c r="P85">
        <v>0.73820187311898422</v>
      </c>
      <c r="Q85">
        <v>0.59227895196175817</v>
      </c>
      <c r="R85">
        <v>0.49808331745750201</v>
      </c>
      <c r="S85">
        <v>0.41727564634024511</v>
      </c>
      <c r="T85">
        <v>0.36751113537633778</v>
      </c>
      <c r="U85">
        <v>0.50580429301974095</v>
      </c>
      <c r="V85">
        <v>0.4317207500212788</v>
      </c>
      <c r="W85">
        <v>0.1044357430565267</v>
      </c>
      <c r="AA85">
        <v>0.81595593456476434</v>
      </c>
      <c r="AB85">
        <v>0.50943686584488412</v>
      </c>
      <c r="AC85">
        <v>0.80621896772562163</v>
      </c>
      <c r="AD85">
        <v>0.92140287133998111</v>
      </c>
      <c r="AE85">
        <v>0.74534406071863002</v>
      </c>
      <c r="AF85">
        <v>0.88382994642366597</v>
      </c>
      <c r="AG85">
        <v>0.85116857369466981</v>
      </c>
      <c r="AH85">
        <v>0.92745820041101323</v>
      </c>
      <c r="AI85">
        <v>0.8606328028576512</v>
      </c>
      <c r="AJ85">
        <v>0.78032521943372113</v>
      </c>
      <c r="AK85">
        <v>0.22165867819082291</v>
      </c>
      <c r="AL85">
        <v>0.82549246448736202</v>
      </c>
      <c r="AM85">
        <v>0.6693900975020779</v>
      </c>
      <c r="AN85">
        <v>0.7443540068758363</v>
      </c>
      <c r="AO85">
        <v>0.39751537552877808</v>
      </c>
      <c r="AP85">
        <v>0.78000093340666199</v>
      </c>
      <c r="AQ85">
        <v>0.75577585289589488</v>
      </c>
      <c r="AR85">
        <v>0.67270677640336229</v>
      </c>
      <c r="AS85">
        <v>0.93126099575028687</v>
      </c>
      <c r="BD85">
        <v>0.89820425887205224</v>
      </c>
      <c r="BE85">
        <v>0.81851012093278031</v>
      </c>
      <c r="BF85">
        <v>0.82595030628545019</v>
      </c>
      <c r="BG85">
        <v>0.92806733663736607</v>
      </c>
      <c r="BH85">
        <v>0.93552617177227837</v>
      </c>
      <c r="BI85">
        <v>0.95813590924970837</v>
      </c>
      <c r="BJ85">
        <v>0.89702646003747255</v>
      </c>
      <c r="BK85">
        <v>0.1818069507972771</v>
      </c>
      <c r="BL85">
        <v>0.32187840081268071</v>
      </c>
      <c r="BM85">
        <v>0.63307955635082747</v>
      </c>
      <c r="BN85">
        <v>0.39159461887408592</v>
      </c>
      <c r="BO85">
        <v>0.7878461634748225</v>
      </c>
      <c r="BP85">
        <v>0.3554340337922311</v>
      </c>
      <c r="BQ85">
        <v>0.32437019194913608</v>
      </c>
      <c r="BR85">
        <v>0.42760882043873732</v>
      </c>
      <c r="BS85">
        <v>0.85933583177813799</v>
      </c>
      <c r="BT85">
        <v>0.88731841606054518</v>
      </c>
      <c r="BU85">
        <v>0.63805218732455182</v>
      </c>
      <c r="BV85">
        <v>0.20303898141462251</v>
      </c>
      <c r="BZ85">
        <v>0.63216724756026799</v>
      </c>
      <c r="CA85">
        <v>0.87913258192925792</v>
      </c>
      <c r="CB85">
        <v>0.54938355215953427</v>
      </c>
      <c r="CC85">
        <v>0.69678437061780485</v>
      </c>
      <c r="CD85">
        <v>0.92207748027600633</v>
      </c>
      <c r="CE85">
        <v>0.9114016986771718</v>
      </c>
      <c r="CF85">
        <v>0.8438565054919519</v>
      </c>
      <c r="CG85">
        <v>0.92207170650306969</v>
      </c>
      <c r="CH85">
        <v>0.91111169467103326</v>
      </c>
      <c r="CI85">
        <v>0.93738927979070419</v>
      </c>
      <c r="CJ85">
        <v>0.44196795113102399</v>
      </c>
      <c r="CK85">
        <v>0.78020909436952823</v>
      </c>
      <c r="CL85">
        <v>0.78260549211093411</v>
      </c>
      <c r="CM85">
        <v>0.69069658246150345</v>
      </c>
      <c r="CN85">
        <v>0.85966094673007698</v>
      </c>
      <c r="CO85">
        <v>0.88442370926508052</v>
      </c>
      <c r="CP85">
        <v>0.43016112878871932</v>
      </c>
      <c r="CQ85">
        <v>0.7241379527782793</v>
      </c>
      <c r="CR85">
        <v>0.93710528860084052</v>
      </c>
      <c r="CV85">
        <v>0.29046815549207439</v>
      </c>
      <c r="CW85">
        <v>0.97515686742434438</v>
      </c>
    </row>
    <row r="86" spans="1:101" x14ac:dyDescent="0.25">
      <c r="A86" t="s">
        <v>100</v>
      </c>
      <c r="C86">
        <v>0.96743069583864627</v>
      </c>
      <c r="D86">
        <v>0.41313632747742463</v>
      </c>
      <c r="E86">
        <v>0.5605768341154348</v>
      </c>
      <c r="F86">
        <v>0.77121448980423679</v>
      </c>
      <c r="G86">
        <v>0.55230654086470454</v>
      </c>
      <c r="H86">
        <v>0.74520133433643565</v>
      </c>
      <c r="I86">
        <v>0.75043295402044563</v>
      </c>
      <c r="J86">
        <v>0.59192863116734451</v>
      </c>
      <c r="K86">
        <v>0.63399890443822593</v>
      </c>
      <c r="L86">
        <v>0.74227772915713541</v>
      </c>
      <c r="M86">
        <v>0.52506498883884001</v>
      </c>
      <c r="N86">
        <v>0.56560376153961944</v>
      </c>
      <c r="O86">
        <v>0.3616294064929329</v>
      </c>
      <c r="P86">
        <v>0.73176814298095683</v>
      </c>
      <c r="Q86">
        <v>0.7132526605223628</v>
      </c>
      <c r="R86">
        <v>0.72786023760075658</v>
      </c>
      <c r="S86">
        <v>0.87085502630771261</v>
      </c>
      <c r="T86">
        <v>0.6165699010682919</v>
      </c>
      <c r="U86">
        <v>0.53241682547758062</v>
      </c>
      <c r="V86">
        <v>0.56870921496322979</v>
      </c>
      <c r="W86">
        <v>0.3323987515410915</v>
      </c>
      <c r="AA86">
        <v>0.51291716876356663</v>
      </c>
      <c r="AB86">
        <v>0.82171698114670966</v>
      </c>
      <c r="AC86">
        <v>0.8923944357164495</v>
      </c>
      <c r="AD86">
        <v>0.9218977048103435</v>
      </c>
      <c r="AE86">
        <v>0.85715409134112441</v>
      </c>
      <c r="AF86">
        <v>0.68028596324662138</v>
      </c>
      <c r="AG86">
        <v>0.84394713906885876</v>
      </c>
      <c r="AH86">
        <v>0.81579645145371993</v>
      </c>
      <c r="AI86">
        <v>0.80306086366932306</v>
      </c>
      <c r="AJ86">
        <v>0.8114194621547699</v>
      </c>
      <c r="AK86">
        <v>0.85151594003310938</v>
      </c>
      <c r="AL86">
        <v>0.84302521130692043</v>
      </c>
      <c r="AM86">
        <v>0.74519392658667816</v>
      </c>
      <c r="AN86">
        <v>0.93772207832269194</v>
      </c>
      <c r="AO86">
        <v>0.94377818371549771</v>
      </c>
      <c r="AP86">
        <v>0.8700636869355195</v>
      </c>
      <c r="AQ86">
        <v>0.88965407033048172</v>
      </c>
      <c r="AR86">
        <v>0.93669137362669652</v>
      </c>
      <c r="AS86">
        <v>0.83309152278143417</v>
      </c>
      <c r="BD86">
        <v>0.73090041616851276</v>
      </c>
      <c r="BE86">
        <v>0.62759421079307753</v>
      </c>
      <c r="BF86">
        <v>0.90597019262835765</v>
      </c>
      <c r="BG86">
        <v>0.89665996330146913</v>
      </c>
      <c r="BH86">
        <v>0.93290484018678932</v>
      </c>
      <c r="BI86">
        <v>0.83936966314017714</v>
      </c>
      <c r="BJ86">
        <v>0.8818257722614582</v>
      </c>
      <c r="BK86">
        <v>0.96013667842363337</v>
      </c>
      <c r="BL86">
        <v>0.94655246292209438</v>
      </c>
      <c r="BM86">
        <v>0.43235625773967762</v>
      </c>
      <c r="BN86">
        <v>0.2089622885444252</v>
      </c>
      <c r="BO86">
        <v>0.92672521678533881</v>
      </c>
      <c r="BP86">
        <v>0.59114403433635521</v>
      </c>
      <c r="BQ86">
        <v>0.86403418919891328</v>
      </c>
      <c r="BR86">
        <v>0.65520950930756094</v>
      </c>
      <c r="BS86">
        <v>0.90880416477399595</v>
      </c>
      <c r="BT86">
        <v>0.86593671856558818</v>
      </c>
      <c r="BU86">
        <v>0.90301584901902865</v>
      </c>
      <c r="BV86">
        <v>0.57929317049394335</v>
      </c>
      <c r="BZ86">
        <v>0.79255788804189387</v>
      </c>
      <c r="CA86">
        <v>0.89955868226903857</v>
      </c>
      <c r="CB86">
        <v>0.88896502890211215</v>
      </c>
      <c r="CC86">
        <v>0.85711357228086205</v>
      </c>
      <c r="CD86">
        <v>0.72803496610519991</v>
      </c>
      <c r="CE86">
        <v>0.92602187718982487</v>
      </c>
      <c r="CF86">
        <v>0.86514910379885601</v>
      </c>
      <c r="CG86">
        <v>0.94842238978186844</v>
      </c>
      <c r="CH86">
        <v>0.91137817552909706</v>
      </c>
      <c r="CI86">
        <v>0.90606823887853682</v>
      </c>
      <c r="CJ86">
        <v>0.35680515334969032</v>
      </c>
      <c r="CK86">
        <v>0.81398845193812774</v>
      </c>
      <c r="CL86">
        <v>0.29742119759063462</v>
      </c>
      <c r="CM86">
        <v>0.77871579171484528</v>
      </c>
      <c r="CN86">
        <v>0.89445834536355739</v>
      </c>
      <c r="CO86">
        <v>0.89751211387465235</v>
      </c>
      <c r="CP86">
        <v>0.90648353872544385</v>
      </c>
      <c r="CQ86">
        <v>0.86208496171706983</v>
      </c>
      <c r="CR86">
        <v>0.73839225568782696</v>
      </c>
      <c r="CV86">
        <v>0.66991182708377672</v>
      </c>
      <c r="CW86">
        <v>0.41562079415187642</v>
      </c>
    </row>
    <row r="87" spans="1:101" x14ac:dyDescent="0.25">
      <c r="A87" t="s">
        <v>101</v>
      </c>
      <c r="C87">
        <v>0.93447581836999183</v>
      </c>
      <c r="D87">
        <v>0.67618047584607843</v>
      </c>
      <c r="E87">
        <v>0.61337573189471395</v>
      </c>
      <c r="F87">
        <v>0.87086199193567448</v>
      </c>
      <c r="G87">
        <v>0.76184716636913363</v>
      </c>
      <c r="H87">
        <v>0.74465283720098985</v>
      </c>
      <c r="I87">
        <v>0.69315613451216262</v>
      </c>
      <c r="J87">
        <v>0.86328703237762106</v>
      </c>
      <c r="K87">
        <v>0.87238778053133703</v>
      </c>
      <c r="L87">
        <v>0.47996404619477417</v>
      </c>
      <c r="M87">
        <v>0.47221402246935862</v>
      </c>
      <c r="N87">
        <v>0.90952064683799005</v>
      </c>
      <c r="O87">
        <v>0.54813717436170262</v>
      </c>
      <c r="P87">
        <v>0.52328744298814422</v>
      </c>
      <c r="Q87">
        <v>0.94402931239307386</v>
      </c>
      <c r="R87">
        <v>0.88280534170625813</v>
      </c>
      <c r="S87">
        <v>0.54124958323224193</v>
      </c>
      <c r="T87">
        <v>0.60343319114052796</v>
      </c>
      <c r="U87">
        <v>0.77037918373210656</v>
      </c>
      <c r="V87">
        <v>0.82029618065731635</v>
      </c>
      <c r="W87">
        <v>0.64399652300807597</v>
      </c>
      <c r="AA87">
        <v>0.71914485022048791</v>
      </c>
      <c r="AB87">
        <v>0.86573196201245295</v>
      </c>
      <c r="AC87">
        <v>0.83477732293345774</v>
      </c>
      <c r="AD87">
        <v>0.95656888209367508</v>
      </c>
      <c r="AE87">
        <v>0.16928293665766669</v>
      </c>
      <c r="AF87">
        <v>0.90211891626983753</v>
      </c>
      <c r="AG87">
        <v>0.89305276826561053</v>
      </c>
      <c r="AH87">
        <v>0.80554324222295737</v>
      </c>
      <c r="AI87">
        <v>0.91791268888518229</v>
      </c>
      <c r="AJ87">
        <v>0.9601924347575016</v>
      </c>
      <c r="AK87">
        <v>0.68845786216102722</v>
      </c>
      <c r="AL87">
        <v>0.71079653211579319</v>
      </c>
      <c r="AM87">
        <v>0.9156024120078684</v>
      </c>
      <c r="AN87">
        <v>0.26969980172543778</v>
      </c>
      <c r="AO87">
        <v>0.91409912281017247</v>
      </c>
      <c r="AP87">
        <v>0.72199880208315637</v>
      </c>
      <c r="AQ87">
        <v>0.80263637502759844</v>
      </c>
      <c r="AR87">
        <v>0.77956998583790826</v>
      </c>
      <c r="AS87">
        <v>0.81145517243908227</v>
      </c>
      <c r="BD87">
        <v>0.89988601973427884</v>
      </c>
      <c r="BE87">
        <v>0.93266608544030272</v>
      </c>
      <c r="BF87">
        <v>0.94647748359525141</v>
      </c>
      <c r="BG87">
        <v>0.923807066999906</v>
      </c>
      <c r="BH87">
        <v>0.90749706773962135</v>
      </c>
      <c r="BI87">
        <v>0.39801025846628962</v>
      </c>
      <c r="BJ87">
        <v>0.77885821830500657</v>
      </c>
      <c r="BK87">
        <v>0.74033520777437589</v>
      </c>
      <c r="BL87">
        <v>0.63248862462009003</v>
      </c>
      <c r="BM87">
        <v>0.73429189603593292</v>
      </c>
      <c r="BN87">
        <v>0.53634638352370578</v>
      </c>
      <c r="BO87">
        <v>0.63627343400969183</v>
      </c>
      <c r="BP87">
        <v>0.79825119739701544</v>
      </c>
      <c r="BQ87">
        <v>0.69244219253253847</v>
      </c>
      <c r="BR87">
        <v>0.76805551814690121</v>
      </c>
      <c r="BS87">
        <v>0.91588850976513947</v>
      </c>
      <c r="BT87">
        <v>0.76297914737856742</v>
      </c>
      <c r="BU87">
        <v>0.75165709419502558</v>
      </c>
      <c r="BV87">
        <v>0.44013886676296737</v>
      </c>
      <c r="BZ87">
        <v>0.77611205833147079</v>
      </c>
      <c r="CA87">
        <v>0.80655866556135414</v>
      </c>
      <c r="CB87">
        <v>0.87083516628756363</v>
      </c>
      <c r="CC87">
        <v>0.92670976748520206</v>
      </c>
      <c r="CD87">
        <v>0.70612517682528908</v>
      </c>
      <c r="CE87">
        <v>0.90607549365995033</v>
      </c>
      <c r="CF87">
        <v>0.68407696111994309</v>
      </c>
      <c r="CG87">
        <v>0.94025522455185651</v>
      </c>
      <c r="CH87">
        <v>0.82141468001080553</v>
      </c>
      <c r="CI87">
        <v>0.92566335702915636</v>
      </c>
      <c r="CJ87">
        <v>0.41122869773688842</v>
      </c>
      <c r="CK87">
        <v>0.82787642400435879</v>
      </c>
      <c r="CL87">
        <v>0.73062910801759995</v>
      </c>
      <c r="CM87">
        <v>0.62063383252444393</v>
      </c>
      <c r="CN87">
        <v>0.73513228216957793</v>
      </c>
      <c r="CO87">
        <v>0.69091985730917904</v>
      </c>
      <c r="CP87">
        <v>0.57227432363625375</v>
      </c>
      <c r="CQ87">
        <v>0.7166522807129585</v>
      </c>
      <c r="CR87">
        <v>0.89635735053703225</v>
      </c>
      <c r="CV87">
        <v>0.19083138286120371</v>
      </c>
      <c r="CW87">
        <v>0.97996322615071763</v>
      </c>
    </row>
    <row r="88" spans="1:101" x14ac:dyDescent="0.25">
      <c r="A88" t="s">
        <v>102</v>
      </c>
      <c r="BD88">
        <v>0.96165360929455723</v>
      </c>
      <c r="BE88">
        <v>0.89340441985014807</v>
      </c>
      <c r="BF88">
        <v>0.92227998493542462</v>
      </c>
      <c r="BG88">
        <v>0.84299487629284486</v>
      </c>
      <c r="BH88">
        <v>0.95126632376162357</v>
      </c>
      <c r="BI88">
        <v>0.82753688803063186</v>
      </c>
      <c r="BJ88">
        <v>0.82656105234012045</v>
      </c>
      <c r="BK88">
        <v>0.82446198527033987</v>
      </c>
      <c r="BL88">
        <v>0.73322830980862641</v>
      </c>
      <c r="BM88">
        <v>0.88583616471611915</v>
      </c>
      <c r="BN88">
        <v>0.58243773286768397</v>
      </c>
      <c r="BO88">
        <v>0.74930216919395631</v>
      </c>
      <c r="BP88">
        <v>0.68565113078754314</v>
      </c>
      <c r="BQ88">
        <v>0.83699290187266673</v>
      </c>
      <c r="BR88">
        <v>0.89873808771257513</v>
      </c>
      <c r="BS88">
        <v>0.91274596794137386</v>
      </c>
      <c r="BT88">
        <v>0.88363151721721533</v>
      </c>
      <c r="BU88">
        <v>0.94175118787285483</v>
      </c>
      <c r="BV88">
        <v>0.19698856455257391</v>
      </c>
      <c r="BZ88">
        <v>0.66706696815054334</v>
      </c>
      <c r="CA88">
        <v>0.83506419843593738</v>
      </c>
      <c r="CB88">
        <v>0.88199048846024153</v>
      </c>
      <c r="CC88">
        <v>0.78804406467393207</v>
      </c>
      <c r="CD88">
        <v>0.85320106393115736</v>
      </c>
      <c r="CE88">
        <v>0.92148496361015586</v>
      </c>
      <c r="CF88">
        <v>0.72273796683617653</v>
      </c>
      <c r="CG88">
        <v>0.7503353763963776</v>
      </c>
      <c r="CH88">
        <v>0.94112424733378774</v>
      </c>
      <c r="CI88">
        <v>0.93337839631387542</v>
      </c>
      <c r="CJ88">
        <v>0.5507083800490199</v>
      </c>
      <c r="CK88">
        <v>0.66104368012333936</v>
      </c>
      <c r="CL88">
        <v>0.92771637547357122</v>
      </c>
      <c r="CM88">
        <v>0.95530375946108059</v>
      </c>
      <c r="CN88">
        <v>0.92039186739601453</v>
      </c>
      <c r="CO88">
        <v>0.85584616510607647</v>
      </c>
      <c r="CP88">
        <v>0.9474408469194544</v>
      </c>
      <c r="CQ88">
        <v>0.78148059528148894</v>
      </c>
      <c r="CR88">
        <v>0.80244512758992514</v>
      </c>
      <c r="CV88">
        <v>0.26250510918584519</v>
      </c>
      <c r="CW88">
        <v>0.98152103209591579</v>
      </c>
    </row>
  </sheetData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70" zoomScaleNormal="70" workbookViewId="0">
      <selection activeCell="C25" sqref="C25"/>
    </sheetView>
  </sheetViews>
  <sheetFormatPr defaultColWidth="5.7109375" defaultRowHeight="15" x14ac:dyDescent="0.25"/>
  <cols>
    <col min="1" max="1" width="20.42578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0.32445167427182497</v>
      </c>
      <c r="C2">
        <v>0.37460118812839738</v>
      </c>
      <c r="D2">
        <v>0.33747852920178029</v>
      </c>
      <c r="E2">
        <v>0.46193915886432541</v>
      </c>
      <c r="F2">
        <v>0.47315656632864689</v>
      </c>
      <c r="G2">
        <v>0.41896526396285572</v>
      </c>
      <c r="H2">
        <v>0.43179244231990538</v>
      </c>
      <c r="I2">
        <v>0.38587152739660502</v>
      </c>
      <c r="J2">
        <v>0.46256323282204848</v>
      </c>
      <c r="K2">
        <v>0.454390915353661</v>
      </c>
      <c r="L2">
        <v>0.46684822597233411</v>
      </c>
      <c r="M2">
        <v>0.37228383741909538</v>
      </c>
      <c r="N2">
        <v>0.45329730688608599</v>
      </c>
      <c r="O2">
        <v>0.44400628649404777</v>
      </c>
      <c r="P2">
        <v>0.44627783384767089</v>
      </c>
      <c r="Q2">
        <v>0.3721543626647677</v>
      </c>
      <c r="R2">
        <v>0.27006677936344381</v>
      </c>
      <c r="S2">
        <v>0.38922517844941662</v>
      </c>
      <c r="T2">
        <v>0.44414334683085499</v>
      </c>
      <c r="U2">
        <v>0.43590872425942739</v>
      </c>
      <c r="V2">
        <v>0.43020446270970891</v>
      </c>
      <c r="W2">
        <v>0.3557142717858085</v>
      </c>
      <c r="X2">
        <v>0.38012229396557229</v>
      </c>
      <c r="AA2">
        <v>0.34213609594334582</v>
      </c>
      <c r="AB2">
        <v>0.34251086712353013</v>
      </c>
      <c r="AC2">
        <v>0.37373990540149082</v>
      </c>
      <c r="AD2">
        <v>0.39542326261580762</v>
      </c>
      <c r="AE2">
        <v>0.41339170304324913</v>
      </c>
      <c r="AF2">
        <v>0.3812917753425657</v>
      </c>
      <c r="AG2">
        <v>0.37925696076494869</v>
      </c>
      <c r="AH2">
        <v>0.28485192831503348</v>
      </c>
      <c r="AI2">
        <v>0.4418313788657951</v>
      </c>
      <c r="AJ2">
        <v>0.44991141288660591</v>
      </c>
      <c r="AK2">
        <v>0.43981469220533231</v>
      </c>
      <c r="AL2">
        <v>0.44412762061009192</v>
      </c>
      <c r="AM2">
        <v>0.35259635379309728</v>
      </c>
      <c r="AN2">
        <v>0.43325270808860039</v>
      </c>
      <c r="AO2">
        <v>0.35954034311608613</v>
      </c>
      <c r="AP2">
        <v>0.428375090237126</v>
      </c>
      <c r="AQ2">
        <v>0.37036360250584449</v>
      </c>
      <c r="AR2">
        <v>0.37615768217706252</v>
      </c>
      <c r="AS2">
        <v>0.38374230838694418</v>
      </c>
      <c r="AT2">
        <v>0.34848048865165132</v>
      </c>
      <c r="AU2">
        <v>0.41446083132732031</v>
      </c>
      <c r="AV2">
        <v>0.38055354622789028</v>
      </c>
      <c r="AW2">
        <v>0.25393405001127112</v>
      </c>
      <c r="AX2">
        <v>0.25803738505467771</v>
      </c>
      <c r="AY2">
        <v>0.41556807191886658</v>
      </c>
      <c r="BA2">
        <v>0.33563866829533928</v>
      </c>
      <c r="BB2">
        <v>0.37539956388636792</v>
      </c>
      <c r="BC2">
        <v>0.22599315766154859</v>
      </c>
      <c r="BD2">
        <v>0.33017471560903228</v>
      </c>
      <c r="BE2">
        <v>0.44786150860416563</v>
      </c>
      <c r="BF2">
        <v>0.34592129981560432</v>
      </c>
      <c r="BG2">
        <v>0.37329862838967609</v>
      </c>
      <c r="BH2">
        <v>0.4018426542303869</v>
      </c>
      <c r="BI2">
        <v>0.43485945967995321</v>
      </c>
      <c r="BJ2">
        <v>0.40279930308168821</v>
      </c>
      <c r="BK2">
        <v>0.30486820867595338</v>
      </c>
      <c r="BL2">
        <v>0.28343171846672149</v>
      </c>
      <c r="BM2">
        <v>0.38277105488587071</v>
      </c>
      <c r="BN2">
        <v>0.43589416599256442</v>
      </c>
      <c r="BO2">
        <v>0.46159803076738343</v>
      </c>
      <c r="BP2">
        <v>0.44853502151269681</v>
      </c>
      <c r="BQ2">
        <v>0.44708019593727899</v>
      </c>
      <c r="BR2">
        <v>0.38706982843718951</v>
      </c>
      <c r="BS2">
        <v>0.42094584359836529</v>
      </c>
      <c r="BT2">
        <v>0.40125825104656448</v>
      </c>
      <c r="BU2">
        <v>0.42679775997982999</v>
      </c>
      <c r="BV2">
        <v>0.37774135989371033</v>
      </c>
      <c r="BW2">
        <v>0.41268449522228368</v>
      </c>
      <c r="BZ2">
        <v>0.3759269883196355</v>
      </c>
      <c r="CA2">
        <v>0.41871546166052842</v>
      </c>
      <c r="CB2">
        <v>0.43966974884169718</v>
      </c>
      <c r="CC2">
        <v>0.40107924038898651</v>
      </c>
      <c r="CD2">
        <v>0.40117631095678391</v>
      </c>
      <c r="CE2">
        <v>0.42624591390963518</v>
      </c>
      <c r="CF2">
        <v>0.42594348421119871</v>
      </c>
      <c r="CG2">
        <v>0.43921608069382823</v>
      </c>
      <c r="CH2">
        <v>0.40103160781459679</v>
      </c>
      <c r="CI2">
        <v>0.45592658122954471</v>
      </c>
      <c r="CJ2">
        <v>0.42095799653961818</v>
      </c>
      <c r="CK2">
        <v>0.39929512682633322</v>
      </c>
      <c r="CL2">
        <v>0.38030652891607442</v>
      </c>
      <c r="CM2">
        <v>0.42963745643801698</v>
      </c>
      <c r="CN2">
        <v>0.39191269750783919</v>
      </c>
      <c r="CO2">
        <v>0.40412501785486399</v>
      </c>
      <c r="CP2">
        <v>0.40118219735453259</v>
      </c>
      <c r="CQ2">
        <v>0.40761967316595532</v>
      </c>
      <c r="CR2">
        <v>0.34704557056956442</v>
      </c>
      <c r="CS2">
        <v>0.36818129737970029</v>
      </c>
      <c r="CU2">
        <v>0.37347338133021701</v>
      </c>
      <c r="CV2">
        <v>0.40997244638426961</v>
      </c>
      <c r="CW2">
        <v>0.42545040528169342</v>
      </c>
      <c r="CX2">
        <v>0.35062939610259719</v>
      </c>
    </row>
    <row r="3" spans="1:102" x14ac:dyDescent="0.25">
      <c r="A3" t="s">
        <v>17</v>
      </c>
      <c r="B3">
        <v>0.4339706811998989</v>
      </c>
      <c r="C3">
        <v>0.44867405209496358</v>
      </c>
      <c r="D3">
        <v>0.30190514327057538</v>
      </c>
      <c r="E3">
        <v>0.25801880822060969</v>
      </c>
      <c r="F3">
        <v>0.45983255234654602</v>
      </c>
      <c r="G3">
        <v>0.26502059349644558</v>
      </c>
      <c r="H3">
        <v>0.3222457368545209</v>
      </c>
      <c r="I3">
        <v>0.44656499579555958</v>
      </c>
      <c r="J3">
        <v>0.44734847101584868</v>
      </c>
      <c r="K3">
        <v>0.32293283434631859</v>
      </c>
      <c r="L3">
        <v>0.39220873698325248</v>
      </c>
      <c r="M3">
        <v>0.38058170152565801</v>
      </c>
      <c r="N3">
        <v>0.40441925873773132</v>
      </c>
      <c r="O3">
        <v>0.37713594986322108</v>
      </c>
      <c r="P3">
        <v>0.40995971141959292</v>
      </c>
      <c r="Q3">
        <v>0.19114862633140181</v>
      </c>
      <c r="R3">
        <v>0.44793573123056862</v>
      </c>
      <c r="S3">
        <v>0.33558713092836068</v>
      </c>
      <c r="T3">
        <v>0.2631936091199174</v>
      </c>
      <c r="U3">
        <v>0.32620817414020659</v>
      </c>
      <c r="V3">
        <v>0.31184952054958981</v>
      </c>
      <c r="W3">
        <v>0.4193103557736409</v>
      </c>
      <c r="X3">
        <v>0.34298035264131038</v>
      </c>
      <c r="AA3">
        <v>0.32488480739242698</v>
      </c>
      <c r="AB3">
        <v>0.39320357504923342</v>
      </c>
      <c r="AC3">
        <v>0.27451052469174991</v>
      </c>
      <c r="AD3">
        <v>0.24954427732015791</v>
      </c>
      <c r="AE3">
        <v>0.36555230539383099</v>
      </c>
      <c r="AF3">
        <v>0.43522150400789861</v>
      </c>
      <c r="AG3">
        <v>0.2272432424979533</v>
      </c>
      <c r="AH3">
        <v>0.19300930729615851</v>
      </c>
      <c r="AI3">
        <v>0.30311177440536469</v>
      </c>
      <c r="AJ3">
        <v>0.32649509896830831</v>
      </c>
      <c r="AK3">
        <v>0.32992030194470751</v>
      </c>
      <c r="AL3">
        <v>0.30771698530230729</v>
      </c>
      <c r="AM3">
        <v>0.32163330626748499</v>
      </c>
      <c r="AN3">
        <v>0.30149791641411872</v>
      </c>
      <c r="AO3">
        <v>0.29936822441483468</v>
      </c>
      <c r="AP3">
        <v>0.27383489051169208</v>
      </c>
      <c r="AQ3">
        <v>0.33642775841761691</v>
      </c>
      <c r="AR3">
        <v>0.41262335672692302</v>
      </c>
      <c r="AS3">
        <v>0.40936330403153931</v>
      </c>
      <c r="AT3">
        <v>0.3161069806699911</v>
      </c>
      <c r="AU3">
        <v>0.27452242344385308</v>
      </c>
      <c r="AV3">
        <v>0.28860874648822388</v>
      </c>
      <c r="AW3">
        <v>0.32489124040067302</v>
      </c>
      <c r="AX3">
        <v>0.35219922830710698</v>
      </c>
      <c r="AY3">
        <v>0.40529141539015939</v>
      </c>
      <c r="BA3">
        <v>0.43934584773399538</v>
      </c>
      <c r="BB3">
        <v>0.37589455092012147</v>
      </c>
      <c r="BC3">
        <v>0.39296703921804471</v>
      </c>
      <c r="BD3">
        <v>0.34375963151647848</v>
      </c>
      <c r="BE3">
        <v>0.32565414326023501</v>
      </c>
      <c r="BF3">
        <v>0.33758433572658608</v>
      </c>
      <c r="BG3">
        <v>0.34892219127187979</v>
      </c>
      <c r="BH3">
        <v>0.35129393336302622</v>
      </c>
      <c r="BI3">
        <v>0.34592334983731021</v>
      </c>
      <c r="BJ3">
        <v>0.33749672876585002</v>
      </c>
      <c r="BK3">
        <v>0.35235854622302137</v>
      </c>
      <c r="BL3">
        <v>0.28383010585298563</v>
      </c>
      <c r="BM3">
        <v>0.30914472719547192</v>
      </c>
      <c r="BN3">
        <v>0.38040887870586482</v>
      </c>
      <c r="BO3">
        <v>0.47289372279590142</v>
      </c>
      <c r="BP3">
        <v>0.43843643356463818</v>
      </c>
      <c r="BQ3">
        <v>0.47920015103534069</v>
      </c>
      <c r="BR3">
        <v>0.38202598901819668</v>
      </c>
      <c r="BS3">
        <v>0.4106538875441153</v>
      </c>
      <c r="BT3">
        <v>0.43225166102164181</v>
      </c>
      <c r="BU3">
        <v>0.43148837461404671</v>
      </c>
      <c r="BV3">
        <v>0.24687364057784569</v>
      </c>
      <c r="BW3">
        <v>0.2987546747452684</v>
      </c>
      <c r="BZ3">
        <v>0.42094165606560252</v>
      </c>
      <c r="CA3">
        <v>0.40665570227032599</v>
      </c>
      <c r="CB3">
        <v>0.4426383861960424</v>
      </c>
      <c r="CC3">
        <v>0.42484373300096467</v>
      </c>
      <c r="CD3">
        <v>0.37350774131929138</v>
      </c>
      <c r="CE3">
        <v>0.28039646916877559</v>
      </c>
      <c r="CF3">
        <v>0.21370816463904169</v>
      </c>
      <c r="CG3">
        <v>0.40039949990439688</v>
      </c>
      <c r="CH3">
        <v>0.28386852982999278</v>
      </c>
      <c r="CI3">
        <v>0.42610292210433309</v>
      </c>
      <c r="CJ3">
        <v>0.41935483147442748</v>
      </c>
      <c r="CK3">
        <v>0.41455602890297311</v>
      </c>
      <c r="CL3">
        <v>0.45464154399056522</v>
      </c>
      <c r="CM3">
        <v>0.44607298559182917</v>
      </c>
      <c r="CN3">
        <v>0.23107905829826611</v>
      </c>
      <c r="CO3">
        <v>0.37182341089013038</v>
      </c>
      <c r="CP3">
        <v>0.35097322681178711</v>
      </c>
      <c r="CQ3">
        <v>0.35205914322859461</v>
      </c>
      <c r="CR3">
        <v>0.25530203639228938</v>
      </c>
      <c r="CS3">
        <v>0.32736769380210162</v>
      </c>
      <c r="CU3">
        <v>0.32795273360667537</v>
      </c>
      <c r="CV3">
        <v>0.34890290906627519</v>
      </c>
      <c r="CW3">
        <v>0.45319798643352821</v>
      </c>
      <c r="CX3">
        <v>0.3145342213615247</v>
      </c>
    </row>
    <row r="4" spans="1:102" x14ac:dyDescent="0.25">
      <c r="A4" t="s">
        <v>18</v>
      </c>
      <c r="B4">
        <v>0.39836425042388401</v>
      </c>
      <c r="C4">
        <v>0.41990511147432902</v>
      </c>
      <c r="D4">
        <v>0.31684974350946737</v>
      </c>
      <c r="E4">
        <v>0.33721759640483362</v>
      </c>
      <c r="F4">
        <v>0.35945879895469318</v>
      </c>
      <c r="G4">
        <v>0.392989288076876</v>
      </c>
      <c r="H4">
        <v>0.34252889068630221</v>
      </c>
      <c r="I4">
        <v>0.30948247150376251</v>
      </c>
      <c r="J4">
        <v>0.37856198603287522</v>
      </c>
      <c r="K4">
        <v>0.41515691473720578</v>
      </c>
      <c r="L4">
        <v>0.35971748271884768</v>
      </c>
      <c r="M4">
        <v>0.31867565500838951</v>
      </c>
      <c r="N4">
        <v>0.29660740788488388</v>
      </c>
      <c r="O4">
        <v>0.3746518463048501</v>
      </c>
      <c r="P4">
        <v>0.3908582209336251</v>
      </c>
      <c r="Q4">
        <v>0.39518009690053862</v>
      </c>
      <c r="R4">
        <v>0.32453185778542332</v>
      </c>
      <c r="S4">
        <v>0.39614424618180688</v>
      </c>
      <c r="T4">
        <v>0.41029580851156511</v>
      </c>
      <c r="U4">
        <v>0.25789215396132509</v>
      </c>
      <c r="V4">
        <v>0.28949765064163818</v>
      </c>
      <c r="W4">
        <v>0.37956727944178897</v>
      </c>
      <c r="X4">
        <v>0.35027207493584372</v>
      </c>
      <c r="AA4">
        <v>0.40139144356841172</v>
      </c>
      <c r="AB4">
        <v>0.38753786578055421</v>
      </c>
      <c r="AC4">
        <v>0.34575532580192869</v>
      </c>
      <c r="AD4">
        <v>0.3139275024168407</v>
      </c>
      <c r="AE4">
        <v>0.35563488433664331</v>
      </c>
      <c r="AF4">
        <v>0.32421587544881092</v>
      </c>
      <c r="AG4">
        <v>0.33967335321773778</v>
      </c>
      <c r="AH4">
        <v>0.2629517323749479</v>
      </c>
      <c r="AI4">
        <v>0.23033273784030101</v>
      </c>
      <c r="AJ4">
        <v>0.43149322935033019</v>
      </c>
      <c r="AK4">
        <v>0.20231390922866629</v>
      </c>
      <c r="AL4">
        <v>0.14710946332109251</v>
      </c>
      <c r="AM4">
        <v>0.3784997748146261</v>
      </c>
      <c r="AN4">
        <v>0.28243539556233688</v>
      </c>
      <c r="AO4">
        <v>0.41415839214342459</v>
      </c>
      <c r="AP4">
        <v>0.42024241663906731</v>
      </c>
      <c r="AQ4">
        <v>0.37082595271019098</v>
      </c>
      <c r="AR4">
        <v>0.38729363854057158</v>
      </c>
      <c r="AS4">
        <v>0.36762737535036649</v>
      </c>
      <c r="AT4">
        <v>0.36267034839618251</v>
      </c>
      <c r="AU4">
        <v>0.27839684837358469</v>
      </c>
      <c r="AV4">
        <v>0.36035218990579487</v>
      </c>
      <c r="AW4">
        <v>0.17725281052417899</v>
      </c>
      <c r="AX4">
        <v>0.3949405919001665</v>
      </c>
      <c r="AY4">
        <v>0.39242727249852039</v>
      </c>
      <c r="BA4">
        <v>0.21059050718021119</v>
      </c>
      <c r="BB4">
        <v>0.35815262814376708</v>
      </c>
      <c r="BC4">
        <v>0.35539611528294351</v>
      </c>
      <c r="BD4">
        <v>0.2275920551515552</v>
      </c>
      <c r="BE4">
        <v>0.43958568502702933</v>
      </c>
      <c r="BF4">
        <v>0.38263420940257742</v>
      </c>
      <c r="BG4">
        <v>0.3495007806429099</v>
      </c>
      <c r="BH4">
        <v>0.34172397088656847</v>
      </c>
      <c r="BI4">
        <v>0.40058814693034411</v>
      </c>
      <c r="BJ4">
        <v>0.4354083402031691</v>
      </c>
      <c r="BK4">
        <v>0.43814576408829953</v>
      </c>
      <c r="BL4">
        <v>0.37124030609421171</v>
      </c>
      <c r="BM4">
        <v>0.41417121200588752</v>
      </c>
      <c r="BN4">
        <v>0.43403449388696957</v>
      </c>
      <c r="BO4">
        <v>0.23387221383398221</v>
      </c>
      <c r="BP4">
        <v>0.3156502148905927</v>
      </c>
      <c r="BQ4">
        <v>0.45777850471175291</v>
      </c>
      <c r="BR4">
        <v>0.4341912221772477</v>
      </c>
      <c r="BS4">
        <v>0.43473725561612347</v>
      </c>
      <c r="BT4">
        <v>0.37994098547048027</v>
      </c>
      <c r="BU4">
        <v>0.39315168899424058</v>
      </c>
      <c r="BV4">
        <v>0.34282910097435543</v>
      </c>
      <c r="BW4">
        <v>0.40230723762608323</v>
      </c>
      <c r="BZ4">
        <v>0.28219879711411427</v>
      </c>
      <c r="CA4">
        <v>0.36688359883046079</v>
      </c>
      <c r="CB4">
        <v>0.32804517826938812</v>
      </c>
      <c r="CC4">
        <v>0.23864883407176271</v>
      </c>
      <c r="CD4">
        <v>0.37294461807534562</v>
      </c>
      <c r="CE4">
        <v>0.42977146295419622</v>
      </c>
      <c r="CF4">
        <v>0.42039305784869679</v>
      </c>
      <c r="CG4">
        <v>0.32916824608247858</v>
      </c>
      <c r="CH4">
        <v>0.36678864380956488</v>
      </c>
      <c r="CI4">
        <v>0.29084061886788459</v>
      </c>
      <c r="CJ4">
        <v>0.41598797454181702</v>
      </c>
      <c r="CK4">
        <v>0.2401585423112011</v>
      </c>
      <c r="CL4">
        <v>0.38404134338649221</v>
      </c>
      <c r="CM4">
        <v>0.2773923529447766</v>
      </c>
      <c r="CN4">
        <v>0.29253822533534662</v>
      </c>
      <c r="CO4">
        <v>0.28810871951423739</v>
      </c>
      <c r="CP4">
        <v>0.26061923907695</v>
      </c>
      <c r="CQ4">
        <v>0.41217955565206732</v>
      </c>
      <c r="CR4">
        <v>0.2155944556623382</v>
      </c>
      <c r="CS4">
        <v>0.40769686381742343</v>
      </c>
      <c r="CU4">
        <v>0.30093217435893282</v>
      </c>
      <c r="CV4">
        <v>0.39500968959039462</v>
      </c>
      <c r="CW4">
        <v>0.43642256105634741</v>
      </c>
      <c r="CX4">
        <v>0.32691511910659282</v>
      </c>
    </row>
    <row r="5" spans="1:102" x14ac:dyDescent="0.25">
      <c r="A5" t="s">
        <v>19</v>
      </c>
      <c r="B5">
        <v>0.36845221610220019</v>
      </c>
      <c r="C5">
        <v>0.46207975833227849</v>
      </c>
      <c r="D5">
        <v>0.2320343114427966</v>
      </c>
      <c r="E5">
        <v>0.35910630862234733</v>
      </c>
      <c r="F5">
        <v>0.45559736201717199</v>
      </c>
      <c r="G5">
        <v>0.39529013357577958</v>
      </c>
      <c r="H5">
        <v>0.39130449706118042</v>
      </c>
      <c r="I5">
        <v>0.45045509607079359</v>
      </c>
      <c r="J5">
        <v>0.45741901086346581</v>
      </c>
      <c r="K5">
        <v>0.32717778386956281</v>
      </c>
      <c r="L5">
        <v>0.43252534342513088</v>
      </c>
      <c r="M5">
        <v>0.42641959735282048</v>
      </c>
      <c r="N5">
        <v>0.42016423156502231</v>
      </c>
      <c r="O5">
        <v>0.41561232874268139</v>
      </c>
      <c r="P5">
        <v>0.39991715683461437</v>
      </c>
      <c r="Q5">
        <v>0.40903567959128778</v>
      </c>
      <c r="R5">
        <v>0.32531414393398161</v>
      </c>
      <c r="S5">
        <v>0.33832216059975778</v>
      </c>
      <c r="T5">
        <v>0.44845858711994713</v>
      </c>
      <c r="U5">
        <v>0.42459565557393381</v>
      </c>
      <c r="V5">
        <v>0.39250374680384392</v>
      </c>
      <c r="W5">
        <v>0.41028261390820259</v>
      </c>
      <c r="X5">
        <v>0.24481326288969771</v>
      </c>
      <c r="AA5">
        <v>0.46213159277327459</v>
      </c>
      <c r="AB5">
        <v>0.44315677801489722</v>
      </c>
      <c r="AC5">
        <v>0.39528805586537519</v>
      </c>
      <c r="AD5">
        <v>0.2789460950838204</v>
      </c>
      <c r="AE5">
        <v>0.38513875146592919</v>
      </c>
      <c r="AF5">
        <v>0.42221498884489223</v>
      </c>
      <c r="AG5">
        <v>0.26248042861228088</v>
      </c>
      <c r="AH5">
        <v>0.28957447431345168</v>
      </c>
      <c r="AI5">
        <v>0.34379478407750153</v>
      </c>
      <c r="AJ5">
        <v>0.42336585903691398</v>
      </c>
      <c r="AK5">
        <v>0.44588395250285717</v>
      </c>
      <c r="AL5">
        <v>0.42360739192374519</v>
      </c>
      <c r="AM5">
        <v>0.38103012674369341</v>
      </c>
      <c r="AN5">
        <v>0.39149404939027582</v>
      </c>
      <c r="AO5">
        <v>0.36452199114959338</v>
      </c>
      <c r="AP5">
        <v>0.39831958673539208</v>
      </c>
      <c r="AQ5">
        <v>0.2827100680358326</v>
      </c>
      <c r="AR5">
        <v>0.38194638777101481</v>
      </c>
      <c r="AS5">
        <v>0.25453348277144761</v>
      </c>
      <c r="AT5">
        <v>0.34033012785531019</v>
      </c>
      <c r="AU5">
        <v>0.41066646590715772</v>
      </c>
      <c r="AV5">
        <v>0.29354615301244003</v>
      </c>
      <c r="AW5">
        <v>0.43746374293394408</v>
      </c>
      <c r="AX5">
        <v>0.45416353506696489</v>
      </c>
      <c r="AY5">
        <v>0.31948707009478561</v>
      </c>
      <c r="BA5">
        <v>0.35922844505438228</v>
      </c>
      <c r="BB5">
        <v>0.39726624432734969</v>
      </c>
      <c r="BC5">
        <v>0.26621751788806569</v>
      </c>
      <c r="BD5">
        <v>0.27231419481618069</v>
      </c>
      <c r="BE5">
        <v>0.42260816040848098</v>
      </c>
      <c r="BF5">
        <v>0.4294959884201241</v>
      </c>
      <c r="BG5">
        <v>0.28834259863324863</v>
      </c>
      <c r="BH5">
        <v>0.26248033747409238</v>
      </c>
      <c r="BI5">
        <v>0.45821641272842689</v>
      </c>
      <c r="BJ5">
        <v>0.42066072877959759</v>
      </c>
      <c r="BK5">
        <v>0.42174141787767372</v>
      </c>
      <c r="BL5">
        <v>0.25083537681269352</v>
      </c>
      <c r="BM5">
        <v>0.44858220177686081</v>
      </c>
      <c r="BN5">
        <v>0.42265478900460468</v>
      </c>
      <c r="BO5">
        <v>0.39592233957122769</v>
      </c>
      <c r="BP5">
        <v>0.43701376569426897</v>
      </c>
      <c r="BQ5">
        <v>0.48134343415253539</v>
      </c>
      <c r="BR5">
        <v>0.43603475697771371</v>
      </c>
      <c r="BS5">
        <v>0.44924628135666272</v>
      </c>
      <c r="BT5">
        <v>0.42282184569983461</v>
      </c>
      <c r="BU5">
        <v>0.44448556559391039</v>
      </c>
      <c r="BV5">
        <v>0.2812768206634792</v>
      </c>
      <c r="BW5">
        <v>0.25657964534293598</v>
      </c>
      <c r="BZ5">
        <v>0.40442669575715517</v>
      </c>
      <c r="CA5">
        <v>0.43581794758601139</v>
      </c>
      <c r="CB5">
        <v>0.42651198546171132</v>
      </c>
      <c r="CC5">
        <v>0.45041883773560731</v>
      </c>
      <c r="CD5">
        <v>0.41628918352428812</v>
      </c>
      <c r="CE5">
        <v>0.40043608222040472</v>
      </c>
      <c r="CF5">
        <v>0.42688524983477349</v>
      </c>
      <c r="CG5">
        <v>0.44834005692700463</v>
      </c>
      <c r="CH5">
        <v>0.41770428917046482</v>
      </c>
      <c r="CI5">
        <v>0.42615415487006192</v>
      </c>
      <c r="CJ5">
        <v>0.43397400998434699</v>
      </c>
      <c r="CK5">
        <v>0.45022693932690327</v>
      </c>
      <c r="CL5">
        <v>0.32749189553645608</v>
      </c>
      <c r="CM5">
        <v>0.42669713541000481</v>
      </c>
      <c r="CN5">
        <v>0.41922605200064322</v>
      </c>
      <c r="CO5">
        <v>0.4501884814879637</v>
      </c>
      <c r="CP5">
        <v>0.34933675355440669</v>
      </c>
      <c r="CQ5">
        <v>0.39793977570171662</v>
      </c>
      <c r="CR5">
        <v>0.28138970763575932</v>
      </c>
      <c r="CS5">
        <v>0.35395291906893012</v>
      </c>
      <c r="CU5">
        <v>0.30385613630579039</v>
      </c>
      <c r="CV5">
        <v>0.42938372227761401</v>
      </c>
      <c r="CW5">
        <v>0.45704110416796317</v>
      </c>
      <c r="CX5">
        <v>0.34240791021111378</v>
      </c>
    </row>
    <row r="6" spans="1:102" x14ac:dyDescent="0.25">
      <c r="A6" t="s">
        <v>20</v>
      </c>
      <c r="B6">
        <v>0.41735441305506132</v>
      </c>
      <c r="C6">
        <v>0.25551734060447912</v>
      </c>
      <c r="D6">
        <v>0.34380271028034393</v>
      </c>
      <c r="E6">
        <v>0.27358428397787388</v>
      </c>
      <c r="F6">
        <v>0.35483364376135601</v>
      </c>
      <c r="G6">
        <v>0.33738291961844302</v>
      </c>
      <c r="H6">
        <v>0.3415594311064577</v>
      </c>
      <c r="I6">
        <v>0.33949304860086088</v>
      </c>
      <c r="J6">
        <v>0.39818908382524598</v>
      </c>
      <c r="K6">
        <v>0.44080024530738782</v>
      </c>
      <c r="L6">
        <v>0.28109746900518012</v>
      </c>
      <c r="M6">
        <v>0.35832933092333641</v>
      </c>
      <c r="N6">
        <v>0.43415115617263877</v>
      </c>
      <c r="O6">
        <v>0.34518195887560688</v>
      </c>
      <c r="P6">
        <v>0.37156896963182989</v>
      </c>
      <c r="Q6">
        <v>0.39373973804915458</v>
      </c>
      <c r="R6">
        <v>0.32881244868578352</v>
      </c>
      <c r="S6">
        <v>0.41389061918931591</v>
      </c>
      <c r="T6">
        <v>0.3437559756152937</v>
      </c>
      <c r="U6">
        <v>0.34496845023410821</v>
      </c>
      <c r="V6">
        <v>0.39232474209834672</v>
      </c>
      <c r="W6">
        <v>0.33427464716749677</v>
      </c>
      <c r="X6">
        <v>0.35531901796678111</v>
      </c>
      <c r="AA6">
        <v>0.36673298975794272</v>
      </c>
      <c r="AB6">
        <v>0.2772923337279713</v>
      </c>
      <c r="AC6">
        <v>0.36096598001455787</v>
      </c>
      <c r="AD6">
        <v>0.3432163338342632</v>
      </c>
      <c r="AE6">
        <v>0.4072768554607365</v>
      </c>
      <c r="AF6">
        <v>0.38530840219694718</v>
      </c>
      <c r="AG6">
        <v>0.4088331044672765</v>
      </c>
      <c r="AH6">
        <v>0.26843150330766302</v>
      </c>
      <c r="AI6">
        <v>0.35889931898139799</v>
      </c>
      <c r="AJ6">
        <v>0.2491961586014739</v>
      </c>
      <c r="AK6">
        <v>0.37094018588023642</v>
      </c>
      <c r="AL6">
        <v>0.32749558549371899</v>
      </c>
      <c r="AM6">
        <v>0.38036695473258869</v>
      </c>
      <c r="AN6">
        <v>0.44843509393998149</v>
      </c>
      <c r="AO6">
        <v>0.37048272352566203</v>
      </c>
      <c r="AP6">
        <v>0.32916238869250231</v>
      </c>
      <c r="AQ6">
        <v>0.31099540090336841</v>
      </c>
      <c r="AR6">
        <v>0.39935191620689131</v>
      </c>
      <c r="AS6">
        <v>0.42977029232153607</v>
      </c>
      <c r="AT6">
        <v>0.34695761282127519</v>
      </c>
      <c r="AU6">
        <v>0.34724244200141102</v>
      </c>
      <c r="AV6">
        <v>0.30633348616073369</v>
      </c>
      <c r="AW6">
        <v>0.31044771073821659</v>
      </c>
      <c r="AX6">
        <v>0.42845852836141568</v>
      </c>
      <c r="AY6">
        <v>0.37264280566283581</v>
      </c>
      <c r="BA6">
        <v>0.32094599066372831</v>
      </c>
      <c r="BB6">
        <v>0.4409920008996206</v>
      </c>
      <c r="BC6">
        <v>0.38122960976179482</v>
      </c>
      <c r="BD6">
        <v>0.30336737558435511</v>
      </c>
      <c r="BE6">
        <v>0.35774916764957571</v>
      </c>
      <c r="BF6">
        <v>0.34996586681358949</v>
      </c>
      <c r="BG6">
        <v>0.42422419882866308</v>
      </c>
      <c r="BH6">
        <v>0.28922693463676302</v>
      </c>
      <c r="BI6">
        <v>0.41580637272668308</v>
      </c>
      <c r="BJ6">
        <v>0.39861224568322973</v>
      </c>
      <c r="BK6">
        <v>0.37924046752782509</v>
      </c>
      <c r="BL6">
        <v>0.27340061564433471</v>
      </c>
      <c r="BM6">
        <v>0.38422801123962103</v>
      </c>
      <c r="BN6">
        <v>0.34653853933561612</v>
      </c>
      <c r="BO6">
        <v>0.35456719017253557</v>
      </c>
      <c r="BP6">
        <v>0.32122479905618639</v>
      </c>
      <c r="BQ6">
        <v>0.38074064667938212</v>
      </c>
      <c r="BR6">
        <v>0.32776976952649262</v>
      </c>
      <c r="BS6">
        <v>0.35487185326025261</v>
      </c>
      <c r="BT6">
        <v>0.2915338580276034</v>
      </c>
      <c r="BU6">
        <v>0.41360533618204398</v>
      </c>
      <c r="BV6">
        <v>0.25024814160139081</v>
      </c>
      <c r="BW6">
        <v>0.25867644930766243</v>
      </c>
      <c r="BZ6">
        <v>0.29767084103753982</v>
      </c>
      <c r="CA6">
        <v>0.34543481590559327</v>
      </c>
      <c r="CB6">
        <v>0.35443403803850998</v>
      </c>
      <c r="CC6">
        <v>0.22445615587576059</v>
      </c>
      <c r="CD6">
        <v>0.26360374752486848</v>
      </c>
      <c r="CE6">
        <v>0.30655516098045482</v>
      </c>
      <c r="CF6">
        <v>0.28487745652543012</v>
      </c>
      <c r="CG6">
        <v>0.44663816712351923</v>
      </c>
      <c r="CH6">
        <v>0.35703456342029333</v>
      </c>
      <c r="CI6">
        <v>0.43288298770566103</v>
      </c>
      <c r="CJ6">
        <v>0.39036446325443969</v>
      </c>
      <c r="CK6">
        <v>0.3641395748818454</v>
      </c>
      <c r="CL6">
        <v>0.40053624026245349</v>
      </c>
      <c r="CM6">
        <v>0.38668762157696168</v>
      </c>
      <c r="CN6">
        <v>0.41445737655264048</v>
      </c>
      <c r="CO6">
        <v>0.37238524329754102</v>
      </c>
      <c r="CP6">
        <v>0.39250115520581857</v>
      </c>
      <c r="CQ6">
        <v>0.39967002822014969</v>
      </c>
      <c r="CR6">
        <v>0.32087631997751981</v>
      </c>
      <c r="CS6">
        <v>0.30132712280874768</v>
      </c>
      <c r="CU6">
        <v>0.29583125326238963</v>
      </c>
      <c r="CV6">
        <v>0.37717961593417881</v>
      </c>
      <c r="CW6">
        <v>0.43992043155245769</v>
      </c>
      <c r="CX6">
        <v>0.39477626118006459</v>
      </c>
    </row>
    <row r="7" spans="1:102" x14ac:dyDescent="0.25">
      <c r="A7" t="s">
        <v>21</v>
      </c>
      <c r="B7">
        <v>0.39779867947347841</v>
      </c>
      <c r="C7">
        <v>0.41647085806787632</v>
      </c>
      <c r="D7">
        <v>0.30205466926323482</v>
      </c>
      <c r="E7">
        <v>0.31644298961363049</v>
      </c>
      <c r="F7">
        <v>0.37466258666519681</v>
      </c>
      <c r="G7">
        <v>0.36235631208588448</v>
      </c>
      <c r="H7">
        <v>0.3971303086639062</v>
      </c>
      <c r="I7">
        <v>0.37750279981262241</v>
      </c>
      <c r="J7">
        <v>0.35198992158800307</v>
      </c>
      <c r="K7">
        <v>0.3748387882476707</v>
      </c>
      <c r="L7">
        <v>0.43826875198340137</v>
      </c>
      <c r="M7">
        <v>0.40999030914726592</v>
      </c>
      <c r="N7">
        <v>0.43165087115203232</v>
      </c>
      <c r="O7">
        <v>0.40456674385184932</v>
      </c>
      <c r="P7">
        <v>0.42892016991865278</v>
      </c>
      <c r="Q7">
        <v>0.42574973714192721</v>
      </c>
      <c r="R7">
        <v>0.38236278119781092</v>
      </c>
      <c r="S7">
        <v>0.37334476972901343</v>
      </c>
      <c r="T7">
        <v>0.4630930505653702</v>
      </c>
      <c r="U7">
        <v>0.40025493724700018</v>
      </c>
      <c r="V7">
        <v>0.41500903309462861</v>
      </c>
      <c r="W7">
        <v>0.38025213159895033</v>
      </c>
      <c r="X7">
        <v>0.35235787194394902</v>
      </c>
      <c r="AA7">
        <v>0.31948639110431237</v>
      </c>
      <c r="AB7">
        <v>0.41691937970819332</v>
      </c>
      <c r="AC7">
        <v>0.43590519254389248</v>
      </c>
      <c r="AD7">
        <v>0.28320449322557989</v>
      </c>
      <c r="AE7">
        <v>0.36477061093401231</v>
      </c>
      <c r="AF7">
        <v>0.28368329411930771</v>
      </c>
      <c r="AG7">
        <v>0.36696584680318711</v>
      </c>
      <c r="AH7">
        <v>0.34819751511235469</v>
      </c>
      <c r="AI7">
        <v>0.43814325625566641</v>
      </c>
      <c r="AJ7">
        <v>0.38754691223939991</v>
      </c>
      <c r="AK7">
        <v>0.40097891201116032</v>
      </c>
      <c r="AL7">
        <v>0.36027747773460339</v>
      </c>
      <c r="AM7">
        <v>0.38417772729859551</v>
      </c>
      <c r="AN7">
        <v>0.26288738724730432</v>
      </c>
      <c r="AO7">
        <v>0.3210133543191398</v>
      </c>
      <c r="AP7">
        <v>0.34234851833756352</v>
      </c>
      <c r="AQ7">
        <v>0.29635792729690691</v>
      </c>
      <c r="AR7">
        <v>0.3946939417581295</v>
      </c>
      <c r="AS7">
        <v>0.36345361610002308</v>
      </c>
      <c r="AT7">
        <v>0.28165302394879871</v>
      </c>
      <c r="AU7">
        <v>0.28688140254166139</v>
      </c>
      <c r="AV7">
        <v>0.25590208062130509</v>
      </c>
      <c r="AW7">
        <v>0.29780078874586802</v>
      </c>
      <c r="AX7">
        <v>0.38344237434658701</v>
      </c>
      <c r="AY7">
        <v>0.21501428123542929</v>
      </c>
      <c r="BA7">
        <v>0.40725780731769701</v>
      </c>
      <c r="BB7">
        <v>0.42600445247395757</v>
      </c>
      <c r="BC7">
        <v>0.36739790871502997</v>
      </c>
      <c r="BD7">
        <v>0.39089328078261409</v>
      </c>
      <c r="BE7">
        <v>0.36599083933398102</v>
      </c>
      <c r="BF7">
        <v>0.33171695968182019</v>
      </c>
      <c r="BG7">
        <v>0.42309292438027191</v>
      </c>
      <c r="BH7">
        <v>0.35036383397812471</v>
      </c>
      <c r="BI7">
        <v>0.45297147008954858</v>
      </c>
      <c r="BJ7">
        <v>0.36784593629615953</v>
      </c>
      <c r="BK7">
        <v>0.37139827317593282</v>
      </c>
      <c r="BL7">
        <v>0.38977077470968791</v>
      </c>
      <c r="BM7">
        <v>0.46422205264488781</v>
      </c>
      <c r="BN7">
        <v>0.39784017002030642</v>
      </c>
      <c r="BO7">
        <v>0.33980266176966872</v>
      </c>
      <c r="BP7">
        <v>0.35675098372974268</v>
      </c>
      <c r="BQ7">
        <v>0.28041850455913808</v>
      </c>
      <c r="BR7">
        <v>0.41695490342498659</v>
      </c>
      <c r="BS7">
        <v>0.32099433974132952</v>
      </c>
      <c r="BT7">
        <v>0.32782607032938349</v>
      </c>
      <c r="BU7">
        <v>0.44272802261676852</v>
      </c>
      <c r="BV7">
        <v>0.26065310437717698</v>
      </c>
      <c r="BW7">
        <v>0.35628230402530481</v>
      </c>
      <c r="BZ7">
        <v>0.37503775171467968</v>
      </c>
      <c r="CA7">
        <v>0.35706506307508817</v>
      </c>
      <c r="CB7">
        <v>0.41154822048368389</v>
      </c>
      <c r="CC7">
        <v>0.38902208335536659</v>
      </c>
      <c r="CD7">
        <v>0.45712777156623219</v>
      </c>
      <c r="CE7">
        <v>0.37699336018529878</v>
      </c>
      <c r="CF7">
        <v>0.41493724782077201</v>
      </c>
      <c r="CG7">
        <v>0.29586491105184243</v>
      </c>
      <c r="CH7">
        <v>0.37554190668482751</v>
      </c>
      <c r="CI7">
        <v>0.3304405992034769</v>
      </c>
      <c r="CJ7">
        <v>0.25014391268305958</v>
      </c>
      <c r="CK7">
        <v>0.35411119452978029</v>
      </c>
      <c r="CL7">
        <v>0.35042227860719172</v>
      </c>
      <c r="CM7">
        <v>0.38197111057199917</v>
      </c>
      <c r="CN7">
        <v>0.4149235303131435</v>
      </c>
      <c r="CO7">
        <v>0.28605461762200912</v>
      </c>
      <c r="CP7">
        <v>0.34106092951300759</v>
      </c>
      <c r="CQ7">
        <v>0.32343189156448132</v>
      </c>
      <c r="CR7">
        <v>0.27515936308207362</v>
      </c>
      <c r="CS7">
        <v>0.33567803848246541</v>
      </c>
      <c r="CU7">
        <v>0.31395368339489849</v>
      </c>
      <c r="CV7">
        <v>0.41352293389871608</v>
      </c>
      <c r="CW7">
        <v>0.40862600807248223</v>
      </c>
      <c r="CX7">
        <v>0.40055809499545009</v>
      </c>
    </row>
    <row r="8" spans="1:102" x14ac:dyDescent="0.25">
      <c r="A8" t="s">
        <v>22</v>
      </c>
      <c r="B8">
        <v>0.36249143892763569</v>
      </c>
      <c r="C8">
        <v>0.44777228015945769</v>
      </c>
      <c r="D8">
        <v>0.25032990461747179</v>
      </c>
      <c r="E8">
        <v>0.2807697196052853</v>
      </c>
      <c r="F8">
        <v>0.36155045105693501</v>
      </c>
      <c r="G8">
        <v>0.25613395962777258</v>
      </c>
      <c r="H8">
        <v>0.30609746923127151</v>
      </c>
      <c r="I8">
        <v>0.39538192021212781</v>
      </c>
      <c r="J8">
        <v>0.3384733298768916</v>
      </c>
      <c r="K8">
        <v>0.41871743198330419</v>
      </c>
      <c r="L8">
        <v>0.45241984281493641</v>
      </c>
      <c r="M8">
        <v>0.30541110960963791</v>
      </c>
      <c r="N8">
        <v>0.34120776875854841</v>
      </c>
      <c r="O8">
        <v>0.22736888983763989</v>
      </c>
      <c r="P8">
        <v>0.46636776047949202</v>
      </c>
      <c r="Q8">
        <v>0.26012126153052312</v>
      </c>
      <c r="R8">
        <v>0.34139709262605977</v>
      </c>
      <c r="S8">
        <v>0.24541230681313311</v>
      </c>
      <c r="T8">
        <v>0.45556131548297452</v>
      </c>
      <c r="U8">
        <v>0.253868602676945</v>
      </c>
      <c r="V8">
        <v>0.30732609887069628</v>
      </c>
      <c r="W8">
        <v>0.28345474274735188</v>
      </c>
      <c r="X8">
        <v>0.36590632179435978</v>
      </c>
      <c r="AA8">
        <v>0.39719283725874138</v>
      </c>
      <c r="AB8">
        <v>0.40079020322220837</v>
      </c>
      <c r="AC8">
        <v>0.23341303072542791</v>
      </c>
      <c r="AD8">
        <v>0.37252188078080112</v>
      </c>
      <c r="AE8">
        <v>0.26677654087719238</v>
      </c>
      <c r="AF8">
        <v>0.28872243488642518</v>
      </c>
      <c r="AG8">
        <v>0.36288346958632922</v>
      </c>
      <c r="AH8">
        <v>0.30110051647844083</v>
      </c>
      <c r="AI8">
        <v>0.44756425196718003</v>
      </c>
      <c r="AJ8">
        <v>0.2445375993060884</v>
      </c>
      <c r="AK8">
        <v>0.41585711873653819</v>
      </c>
      <c r="AL8">
        <v>0.29476018714624208</v>
      </c>
      <c r="AM8">
        <v>0.28245357211922639</v>
      </c>
      <c r="AN8">
        <v>0.44786143884738178</v>
      </c>
      <c r="AO8">
        <v>0.35434838820695219</v>
      </c>
      <c r="AP8">
        <v>0.32472155736869468</v>
      </c>
      <c r="AQ8">
        <v>0.41584692958297492</v>
      </c>
      <c r="AR8">
        <v>0.41329262989474602</v>
      </c>
      <c r="AS8">
        <v>0.30315527455639107</v>
      </c>
      <c r="AT8">
        <v>0.40262285806135278</v>
      </c>
      <c r="AU8">
        <v>0.33008519383122348</v>
      </c>
      <c r="AV8">
        <v>0.33273122867582339</v>
      </c>
      <c r="AW8">
        <v>0.41124122570187982</v>
      </c>
      <c r="AX8">
        <v>0.40527865266610208</v>
      </c>
      <c r="AY8">
        <v>0.25404612556330469</v>
      </c>
      <c r="BA8">
        <v>0.25090101131114151</v>
      </c>
      <c r="BB8">
        <v>0.41356117347551408</v>
      </c>
      <c r="BC8">
        <v>0.37791759811975839</v>
      </c>
      <c r="BD8">
        <v>0.4407149930514947</v>
      </c>
      <c r="BE8">
        <v>0.40516735693197559</v>
      </c>
      <c r="BF8">
        <v>0.38565854977919112</v>
      </c>
      <c r="BG8">
        <v>0.33788399526733659</v>
      </c>
      <c r="BH8">
        <v>0.29725724549790949</v>
      </c>
      <c r="BI8">
        <v>0.41056193154944137</v>
      </c>
      <c r="BJ8">
        <v>0.44110530533767212</v>
      </c>
      <c r="BK8">
        <v>0.45548421612308848</v>
      </c>
      <c r="BL8">
        <v>0.44843121098794519</v>
      </c>
      <c r="BM8">
        <v>0.43518525623236581</v>
      </c>
      <c r="BN8">
        <v>0.27468675835369011</v>
      </c>
      <c r="BO8">
        <v>0.3627911170535128</v>
      </c>
      <c r="BP8">
        <v>0.41169714480585728</v>
      </c>
      <c r="BQ8">
        <v>0.46927268654773069</v>
      </c>
      <c r="BR8">
        <v>0.42283998062304512</v>
      </c>
      <c r="BS8">
        <v>0.38322629379953149</v>
      </c>
      <c r="BT8">
        <v>0.392179215166652</v>
      </c>
      <c r="BU8">
        <v>0.43573728580078752</v>
      </c>
      <c r="BV8">
        <v>0.30221327127152747</v>
      </c>
      <c r="BW8">
        <v>0.31591622608381509</v>
      </c>
      <c r="BZ8">
        <v>0.38502589064617487</v>
      </c>
      <c r="CA8">
        <v>0.4407690488665863</v>
      </c>
      <c r="CB8">
        <v>0.40102947140716488</v>
      </c>
      <c r="CC8">
        <v>0.33911899205178719</v>
      </c>
      <c r="CD8">
        <v>0.37180072513866558</v>
      </c>
      <c r="CE8">
        <v>0.3812217241356663</v>
      </c>
      <c r="CF8">
        <v>0.32208847756331982</v>
      </c>
      <c r="CG8">
        <v>0.42488388150416012</v>
      </c>
      <c r="CH8">
        <v>0.34444977367315671</v>
      </c>
      <c r="CI8">
        <v>0.33148169626139651</v>
      </c>
      <c r="CJ8">
        <v>0.40482520253783533</v>
      </c>
      <c r="CK8">
        <v>0.39446260313144738</v>
      </c>
      <c r="CL8">
        <v>0.28617826784393963</v>
      </c>
      <c r="CM8">
        <v>0.33150090626495837</v>
      </c>
      <c r="CN8">
        <v>0.38781094243301423</v>
      </c>
      <c r="CO8">
        <v>0.4366113032348346</v>
      </c>
      <c r="CP8">
        <v>0.31463340044295512</v>
      </c>
      <c r="CQ8">
        <v>0.39509972137770077</v>
      </c>
      <c r="CR8">
        <v>0.25843535659476818</v>
      </c>
      <c r="CS8">
        <v>0.29004132878573152</v>
      </c>
      <c r="CU8">
        <v>0.35567263997470872</v>
      </c>
      <c r="CV8">
        <v>0.33326196824457699</v>
      </c>
      <c r="CW8">
        <v>0.43414872490562489</v>
      </c>
      <c r="CX8">
        <v>0.43315761562702609</v>
      </c>
    </row>
    <row r="9" spans="1:102" x14ac:dyDescent="0.25">
      <c r="A9" t="s">
        <v>23</v>
      </c>
      <c r="B9">
        <v>0.43845147949035052</v>
      </c>
      <c r="C9">
        <v>0.4217255151590793</v>
      </c>
      <c r="D9">
        <v>0.35474372661301451</v>
      </c>
      <c r="E9">
        <v>0.30549220858911103</v>
      </c>
      <c r="F9">
        <v>0.37835283304043321</v>
      </c>
      <c r="G9">
        <v>0.25179164620180428</v>
      </c>
      <c r="H9">
        <v>0.42572161055920682</v>
      </c>
      <c r="I9">
        <v>0.41649607605708278</v>
      </c>
      <c r="J9">
        <v>0.34691767003978091</v>
      </c>
      <c r="K9">
        <v>0.40265840798987412</v>
      </c>
      <c r="L9">
        <v>0.41492880560080031</v>
      </c>
      <c r="M9">
        <v>0.44075400143642351</v>
      </c>
      <c r="N9">
        <v>0.41400823689406763</v>
      </c>
      <c r="O9">
        <v>0.41083826453718292</v>
      </c>
      <c r="P9">
        <v>0.42898638580908333</v>
      </c>
      <c r="Q9">
        <v>0.40476979395805263</v>
      </c>
      <c r="R9">
        <v>0.3842815305863152</v>
      </c>
      <c r="S9">
        <v>0.34258592895019829</v>
      </c>
      <c r="T9">
        <v>0.38219367974989937</v>
      </c>
      <c r="U9">
        <v>0.40896051020886448</v>
      </c>
      <c r="V9">
        <v>0.32972983569364211</v>
      </c>
      <c r="W9">
        <v>0.45173798503884738</v>
      </c>
      <c r="X9">
        <v>0.43294689263142327</v>
      </c>
      <c r="AA9">
        <v>0.35766644401422543</v>
      </c>
      <c r="AB9">
        <v>0.23905482574157</v>
      </c>
      <c r="AC9">
        <v>0.28033222044537159</v>
      </c>
      <c r="AD9">
        <v>0.32783603408353162</v>
      </c>
      <c r="AE9">
        <v>0.22588227694155741</v>
      </c>
      <c r="AF9">
        <v>0.27134595961408042</v>
      </c>
      <c r="AG9">
        <v>0.31928791208612978</v>
      </c>
      <c r="AH9">
        <v>0.27645958463370379</v>
      </c>
      <c r="AI9">
        <v>0.24109795986028401</v>
      </c>
      <c r="AJ9">
        <v>0.48317300091401227</v>
      </c>
      <c r="AK9">
        <v>0.4390603069179741</v>
      </c>
      <c r="AL9">
        <v>0.44424425376590382</v>
      </c>
      <c r="AM9">
        <v>0.45625705122941118</v>
      </c>
      <c r="AN9">
        <v>0.37874037004478339</v>
      </c>
      <c r="AO9">
        <v>0.25480843769622918</v>
      </c>
      <c r="AP9">
        <v>0.38755649695225619</v>
      </c>
      <c r="AQ9">
        <v>0.32437029528164679</v>
      </c>
      <c r="AR9">
        <v>0.37765932385119888</v>
      </c>
      <c r="AS9">
        <v>0.36535833266131901</v>
      </c>
      <c r="AT9">
        <v>0.43910942526967778</v>
      </c>
      <c r="AU9">
        <v>0.30528774266611869</v>
      </c>
      <c r="AV9">
        <v>0.30179735943229807</v>
      </c>
      <c r="AW9">
        <v>0.14860783056540849</v>
      </c>
      <c r="AX9">
        <v>0.36437133438332048</v>
      </c>
      <c r="AY9">
        <v>3.3411766597293113E-2</v>
      </c>
      <c r="BA9">
        <v>0.28458177188148531</v>
      </c>
      <c r="BB9">
        <v>0.37262026934587572</v>
      </c>
      <c r="BC9">
        <v>0.30071246653915928</v>
      </c>
      <c r="BD9">
        <v>0.28904592498489651</v>
      </c>
      <c r="BE9">
        <v>0.37099247326345458</v>
      </c>
      <c r="BF9">
        <v>0.1954596900806857</v>
      </c>
      <c r="BG9">
        <v>0.37075253193131708</v>
      </c>
      <c r="BH9">
        <v>0.36672620980303428</v>
      </c>
      <c r="BI9">
        <v>0.46989925411328748</v>
      </c>
      <c r="BJ9">
        <v>0.34948468723461118</v>
      </c>
      <c r="BK9">
        <v>0.44968725158170098</v>
      </c>
      <c r="BL9">
        <v>0.37440730831773172</v>
      </c>
      <c r="BM9">
        <v>0.48049377498593121</v>
      </c>
      <c r="BN9">
        <v>0.44887928458967319</v>
      </c>
      <c r="BO9">
        <v>0.45473531193719158</v>
      </c>
      <c r="BP9">
        <v>0.31812056317246112</v>
      </c>
      <c r="BQ9">
        <v>0.32333980997631001</v>
      </c>
      <c r="BR9">
        <v>0.28288127186853651</v>
      </c>
      <c r="BS9">
        <v>0.32557272654771241</v>
      </c>
      <c r="BT9">
        <v>0.43140798929851898</v>
      </c>
      <c r="BU9">
        <v>0.32106688288645208</v>
      </c>
      <c r="BV9">
        <v>0.19592807393099251</v>
      </c>
      <c r="BW9">
        <v>0.21466642991730539</v>
      </c>
      <c r="BZ9">
        <v>0.34892450644044298</v>
      </c>
      <c r="CA9">
        <v>0.30599639011581742</v>
      </c>
      <c r="CB9">
        <v>0.42080904095049793</v>
      </c>
      <c r="CC9">
        <v>0.28492999387385132</v>
      </c>
      <c r="CD9">
        <v>0.39262321867697553</v>
      </c>
      <c r="CE9">
        <v>0.34208979950422191</v>
      </c>
      <c r="CF9">
        <v>0.31042219809645483</v>
      </c>
      <c r="CG9">
        <v>0.38191383473856633</v>
      </c>
      <c r="CH9">
        <v>0.247048205513205</v>
      </c>
      <c r="CI9">
        <v>0.29321015132915962</v>
      </c>
      <c r="CJ9">
        <v>0.29906098697893202</v>
      </c>
      <c r="CK9">
        <v>0.1990297395190094</v>
      </c>
      <c r="CL9">
        <v>0.29754287160617737</v>
      </c>
      <c r="CM9">
        <v>0.37760414202354969</v>
      </c>
      <c r="CN9">
        <v>0.23332783075795011</v>
      </c>
      <c r="CO9">
        <v>0.19817502101995779</v>
      </c>
      <c r="CP9">
        <v>0.2247091864171939</v>
      </c>
      <c r="CQ9">
        <v>0.16957886037183839</v>
      </c>
      <c r="CR9">
        <v>0.31622843282388519</v>
      </c>
      <c r="CS9">
        <v>0.27019191302419637</v>
      </c>
      <c r="CU9">
        <v>0.325483967646509</v>
      </c>
      <c r="CV9">
        <v>0.29999552542687441</v>
      </c>
      <c r="CW9">
        <v>0.39871747453567818</v>
      </c>
      <c r="CX9">
        <v>0.3527884136919916</v>
      </c>
    </row>
    <row r="10" spans="1:102" x14ac:dyDescent="0.25">
      <c r="A10" t="s">
        <v>24</v>
      </c>
      <c r="B10">
        <v>0.44543996835481692</v>
      </c>
      <c r="C10">
        <v>0.45298139045040892</v>
      </c>
      <c r="D10">
        <v>0.30925657591085681</v>
      </c>
      <c r="E10">
        <v>0.30428530134978249</v>
      </c>
      <c r="F10">
        <v>0.37439452552773922</v>
      </c>
      <c r="G10">
        <v>0.28291774547409598</v>
      </c>
      <c r="H10">
        <v>0.33448516774270398</v>
      </c>
      <c r="I10">
        <v>0.2900923976351264</v>
      </c>
      <c r="J10">
        <v>0.35285748507483378</v>
      </c>
      <c r="K10">
        <v>0.35450941654832352</v>
      </c>
      <c r="L10">
        <v>0.37517213542555711</v>
      </c>
      <c r="M10">
        <v>0.2940938944292289</v>
      </c>
      <c r="N10">
        <v>0.33926730556022522</v>
      </c>
      <c r="O10">
        <v>0.34364202608479721</v>
      </c>
      <c r="P10">
        <v>0.32967215645918768</v>
      </c>
      <c r="Q10">
        <v>0.3407114063138228</v>
      </c>
      <c r="R10">
        <v>0.4358520763256416</v>
      </c>
      <c r="S10">
        <v>0.30971099809235447</v>
      </c>
      <c r="T10">
        <v>0.40508536106347692</v>
      </c>
      <c r="U10">
        <v>0.30505404250123308</v>
      </c>
      <c r="V10">
        <v>0.24786482545899541</v>
      </c>
      <c r="W10">
        <v>0.35273405558320692</v>
      </c>
      <c r="X10">
        <v>0.33396684874732191</v>
      </c>
      <c r="AA10">
        <v>0.42164661270846132</v>
      </c>
      <c r="AB10">
        <v>0.45193042083642038</v>
      </c>
      <c r="AC10">
        <v>0.33667057395003758</v>
      </c>
      <c r="AD10">
        <v>0.36962834744950529</v>
      </c>
      <c r="AE10">
        <v>0.31678516400669782</v>
      </c>
      <c r="AF10">
        <v>0.31395839066639808</v>
      </c>
      <c r="AG10">
        <v>0.3376013340579021</v>
      </c>
      <c r="AH10">
        <v>0.33634138235743122</v>
      </c>
      <c r="AI10">
        <v>0.3985740037019212</v>
      </c>
      <c r="AJ10">
        <v>0.34749421867540969</v>
      </c>
      <c r="AK10">
        <v>0.36881120298457659</v>
      </c>
      <c r="AL10">
        <v>0.39768045405119018</v>
      </c>
      <c r="AM10">
        <v>0.36105132088462838</v>
      </c>
      <c r="AN10">
        <v>0.35566259759100921</v>
      </c>
      <c r="AO10">
        <v>0.3200619730115824</v>
      </c>
      <c r="AP10">
        <v>0.40313731447929818</v>
      </c>
      <c r="AQ10">
        <v>0.35541252188881239</v>
      </c>
      <c r="AR10">
        <v>0.26659484901097491</v>
      </c>
      <c r="AS10">
        <v>0.32741366496146601</v>
      </c>
      <c r="AT10">
        <v>0.28696798564625542</v>
      </c>
      <c r="AU10">
        <v>0.36358896591321982</v>
      </c>
      <c r="AV10">
        <v>0.33558527997397508</v>
      </c>
      <c r="AW10">
        <v>0.20618262693253839</v>
      </c>
      <c r="AX10">
        <v>0.24530112485907721</v>
      </c>
      <c r="AY10">
        <v>0.39446674018052991</v>
      </c>
      <c r="BA10">
        <v>0.43628395973525708</v>
      </c>
      <c r="BB10">
        <v>0.31573036349266081</v>
      </c>
      <c r="BC10">
        <v>0.25626068532871449</v>
      </c>
      <c r="BD10">
        <v>8.0821440039967357E-2</v>
      </c>
      <c r="BE10">
        <v>0.37124881442769192</v>
      </c>
      <c r="BF10">
        <v>0.30253369603641439</v>
      </c>
      <c r="BG10">
        <v>0.2583399951224325</v>
      </c>
      <c r="BH10">
        <v>0.3301811044731689</v>
      </c>
      <c r="BI10">
        <v>0.36603732387606258</v>
      </c>
      <c r="BJ10">
        <v>0.4094226422097445</v>
      </c>
      <c r="BK10">
        <v>0.36508620854799811</v>
      </c>
      <c r="BL10">
        <v>0.40226721725940418</v>
      </c>
      <c r="BM10">
        <v>0.37056423751435669</v>
      </c>
      <c r="BN10">
        <v>0.24902533374906141</v>
      </c>
      <c r="BO10">
        <v>0.44765624667462212</v>
      </c>
      <c r="BP10">
        <v>0.35859390237356342</v>
      </c>
      <c r="BQ10">
        <v>0.45768437341345891</v>
      </c>
      <c r="BR10">
        <v>0.35582075903903199</v>
      </c>
      <c r="BS10">
        <v>0.34313182985695362</v>
      </c>
      <c r="BT10">
        <v>0.36057920429928469</v>
      </c>
      <c r="BU10">
        <v>0.42196926209333863</v>
      </c>
      <c r="BV10">
        <v>0.41226512286966538</v>
      </c>
      <c r="BW10">
        <v>0.37483491490410809</v>
      </c>
      <c r="BZ10">
        <v>0.36085400470388068</v>
      </c>
      <c r="CA10">
        <v>0.2399001812691697</v>
      </c>
      <c r="CB10">
        <v>0.30495780327551902</v>
      </c>
      <c r="CC10">
        <v>0.30915335101721952</v>
      </c>
      <c r="CD10">
        <v>0.34899713608438843</v>
      </c>
      <c r="CE10">
        <v>0.2388898092269357</v>
      </c>
      <c r="CF10">
        <v>0.31169111613102612</v>
      </c>
      <c r="CG10">
        <v>0.34779075620370631</v>
      </c>
      <c r="CH10">
        <v>0.35922843713875918</v>
      </c>
      <c r="CI10">
        <v>0.30423898273539579</v>
      </c>
      <c r="CJ10">
        <v>0.37789796971526302</v>
      </c>
      <c r="CK10">
        <v>0.37224629021059091</v>
      </c>
      <c r="CL10">
        <v>0.37148091020845309</v>
      </c>
      <c r="CM10">
        <v>0.32820337216490508</v>
      </c>
      <c r="CN10">
        <v>0.27383716666898378</v>
      </c>
      <c r="CO10">
        <v>0.29904534209537942</v>
      </c>
      <c r="CP10">
        <v>0.41290688167869483</v>
      </c>
      <c r="CQ10">
        <v>0.3290033185887446</v>
      </c>
      <c r="CR10">
        <v>0.39748023190083581</v>
      </c>
      <c r="CS10">
        <v>0.38602128067189279</v>
      </c>
      <c r="CU10">
        <v>0.41782754217839729</v>
      </c>
      <c r="CV10">
        <v>0.36490093367705051</v>
      </c>
      <c r="CW10">
        <v>0.35609579148183462</v>
      </c>
      <c r="CX10">
        <v>0.4249445633539472</v>
      </c>
    </row>
    <row r="11" spans="1:102" x14ac:dyDescent="0.25">
      <c r="A11" t="s">
        <v>25</v>
      </c>
      <c r="B11">
        <v>0.39247406851962607</v>
      </c>
      <c r="C11">
        <v>0.34277820458389352</v>
      </c>
      <c r="D11">
        <v>0.24675416536674949</v>
      </c>
      <c r="E11">
        <v>0.3259203356517088</v>
      </c>
      <c r="F11">
        <v>0.39530721715157752</v>
      </c>
      <c r="G11">
        <v>0.2995741310807461</v>
      </c>
      <c r="H11">
        <v>0.38513474614701959</v>
      </c>
      <c r="I11">
        <v>0.27631033980700981</v>
      </c>
      <c r="J11">
        <v>0.40308198472460072</v>
      </c>
      <c r="K11">
        <v>0.36080215905956631</v>
      </c>
      <c r="L11">
        <v>0.39448376814276098</v>
      </c>
      <c r="M11">
        <v>0.30459740522542422</v>
      </c>
      <c r="N11">
        <v>0.35006806042479249</v>
      </c>
      <c r="O11">
        <v>0.34496310190860618</v>
      </c>
      <c r="P11">
        <v>0.39729774337240842</v>
      </c>
      <c r="Q11">
        <v>0.29455530367885929</v>
      </c>
      <c r="R11">
        <v>0.40964153891245159</v>
      </c>
      <c r="S11">
        <v>0.32482550956062611</v>
      </c>
      <c r="T11">
        <v>0.38310149557717921</v>
      </c>
      <c r="U11">
        <v>0.20257172828670311</v>
      </c>
      <c r="V11">
        <v>0.43332376030620429</v>
      </c>
      <c r="W11">
        <v>0.26324472974738627</v>
      </c>
      <c r="X11">
        <v>0.3196071818649881</v>
      </c>
      <c r="AA11">
        <v>0.31688228775583749</v>
      </c>
      <c r="AB11">
        <v>0.37452459263305332</v>
      </c>
      <c r="AC11">
        <v>0.33244990375802341</v>
      </c>
      <c r="AD11">
        <v>0.34778044125144808</v>
      </c>
      <c r="AE11">
        <v>0.25470741516087131</v>
      </c>
      <c r="AF11">
        <v>0.2686943679220305</v>
      </c>
      <c r="AG11">
        <v>0.28621347244812639</v>
      </c>
      <c r="AH11">
        <v>0.22050283701899451</v>
      </c>
      <c r="AI11">
        <v>0.22076192508536319</v>
      </c>
      <c r="AJ11">
        <v>0.40153751572051821</v>
      </c>
      <c r="AK11">
        <v>0.32080889415196973</v>
      </c>
      <c r="AL11">
        <v>0.4168526798323311</v>
      </c>
      <c r="AM11">
        <v>0.38149992982365621</v>
      </c>
      <c r="AN11">
        <v>0.19861145075277231</v>
      </c>
      <c r="AO11">
        <v>0.36340278673097898</v>
      </c>
      <c r="AP11">
        <v>0.3339046232650455</v>
      </c>
      <c r="AQ11">
        <v>0.34514761404340089</v>
      </c>
      <c r="AR11">
        <v>0.35367688264294689</v>
      </c>
      <c r="AS11">
        <v>0.25482085336057508</v>
      </c>
      <c r="AT11">
        <v>0.33088878141027239</v>
      </c>
      <c r="AU11">
        <v>0.29790489750346599</v>
      </c>
      <c r="AV11">
        <v>0.35117398332834088</v>
      </c>
      <c r="AW11">
        <v>0.30666787947753732</v>
      </c>
      <c r="AX11">
        <v>0.37035413408067142</v>
      </c>
      <c r="AY11">
        <v>0.25362684999125051</v>
      </c>
      <c r="BA11">
        <v>0.24137023754384451</v>
      </c>
      <c r="BB11">
        <v>0.22157324796380051</v>
      </c>
      <c r="BC11">
        <v>0.30607294898513232</v>
      </c>
      <c r="BD11">
        <v>0.25932448574726658</v>
      </c>
      <c r="BE11">
        <v>0.38899270740819369</v>
      </c>
      <c r="BF11">
        <v>0.32006972611780982</v>
      </c>
      <c r="BG11">
        <v>0.34282257392558679</v>
      </c>
      <c r="BH11">
        <v>0.30708890344720668</v>
      </c>
      <c r="BI11">
        <v>0.37999873004041779</v>
      </c>
      <c r="BJ11">
        <v>0.24464575689648529</v>
      </c>
      <c r="BK11">
        <v>0.43058408201681869</v>
      </c>
      <c r="BL11">
        <v>0.35268166976294468</v>
      </c>
      <c r="BM11">
        <v>0.37915128369298451</v>
      </c>
      <c r="BN11">
        <v>0.31362264217040597</v>
      </c>
      <c r="BO11">
        <v>0.40025545561133152</v>
      </c>
      <c r="BP11">
        <v>0.34621332075653161</v>
      </c>
      <c r="BQ11">
        <v>0.38245656277572382</v>
      </c>
      <c r="BR11">
        <v>0.25659141031696331</v>
      </c>
      <c r="BS11">
        <v>0.37127137662259208</v>
      </c>
      <c r="BT11">
        <v>0.3604929240774305</v>
      </c>
      <c r="BU11">
        <v>0.33657859993301908</v>
      </c>
      <c r="BV11">
        <v>0.33225929112801578</v>
      </c>
      <c r="BW11">
        <v>0.380416221592068</v>
      </c>
      <c r="BZ11">
        <v>0.34338835691934833</v>
      </c>
      <c r="CA11">
        <v>0.31686681307245368</v>
      </c>
      <c r="CB11">
        <v>0.31500666082874818</v>
      </c>
      <c r="CC11">
        <v>0.34635711507952482</v>
      </c>
      <c r="CD11">
        <v>0.35125275259767658</v>
      </c>
      <c r="CE11">
        <v>0.32112285933730877</v>
      </c>
      <c r="CF11">
        <v>0.27442339723310932</v>
      </c>
      <c r="CG11">
        <v>0.41880614738990263</v>
      </c>
      <c r="CH11">
        <v>0.38962579469652969</v>
      </c>
      <c r="CI11">
        <v>0.38017414357299428</v>
      </c>
      <c r="CJ11">
        <v>0.31279331639842428</v>
      </c>
      <c r="CK11">
        <v>0.23416521571019339</v>
      </c>
      <c r="CL11">
        <v>0.34426168214440089</v>
      </c>
      <c r="CM11">
        <v>0.37239349745794531</v>
      </c>
      <c r="CN11">
        <v>0.27616370481192892</v>
      </c>
      <c r="CO11">
        <v>0.39741194016650983</v>
      </c>
      <c r="CP11">
        <v>0.26569631825074003</v>
      </c>
      <c r="CQ11">
        <v>0.37223621220401609</v>
      </c>
      <c r="CR11">
        <v>0.32291990370373003</v>
      </c>
      <c r="CS11">
        <v>0.37525686166787492</v>
      </c>
      <c r="CU11">
        <v>0.26706510168489311</v>
      </c>
      <c r="CV11">
        <v>0.22405325587357189</v>
      </c>
    </row>
    <row r="12" spans="1:102" x14ac:dyDescent="0.25">
      <c r="A12" t="s">
        <v>26</v>
      </c>
      <c r="C12">
        <v>0.37948936422634161</v>
      </c>
      <c r="D12">
        <v>0.24447455829706979</v>
      </c>
      <c r="E12">
        <v>0.29623618105044852</v>
      </c>
      <c r="F12">
        <v>0.29946510870939691</v>
      </c>
      <c r="G12">
        <v>0.16837653579776959</v>
      </c>
      <c r="H12">
        <v>0.18985592255412509</v>
      </c>
      <c r="I12">
        <v>0.1511871251138614</v>
      </c>
      <c r="J12">
        <v>0.2130227424491582</v>
      </c>
      <c r="K12">
        <v>0.26513905091224649</v>
      </c>
      <c r="L12">
        <v>9.0765239139871168E-2</v>
      </c>
      <c r="M12">
        <v>0.1110368062817579</v>
      </c>
      <c r="N12">
        <v>0.18400054271545449</v>
      </c>
      <c r="O12">
        <v>0.4408535469124697</v>
      </c>
      <c r="P12">
        <v>0.36896025841690389</v>
      </c>
      <c r="Q12">
        <v>0.40873659620424152</v>
      </c>
      <c r="R12">
        <v>0.35227457049095201</v>
      </c>
      <c r="S12">
        <v>0.27260011467038131</v>
      </c>
      <c r="T12">
        <v>0.30357683915792322</v>
      </c>
      <c r="U12">
        <v>0.24492170742273109</v>
      </c>
      <c r="V12">
        <v>0.29412551644273371</v>
      </c>
      <c r="W12">
        <v>0.21795481909261799</v>
      </c>
      <c r="AA12">
        <v>0.22440395546480499</v>
      </c>
      <c r="AB12">
        <v>0.19507988360892611</v>
      </c>
      <c r="AC12">
        <v>9.111101833176409E-2</v>
      </c>
      <c r="AD12">
        <v>0.18587873404554009</v>
      </c>
      <c r="AE12">
        <v>0.21940374613134711</v>
      </c>
      <c r="AF12">
        <v>0.19750139227160479</v>
      </c>
      <c r="AG12">
        <v>0.32830016139051132</v>
      </c>
      <c r="AH12">
        <v>0.2435320267726882</v>
      </c>
      <c r="AI12">
        <v>0.41741928975502263</v>
      </c>
      <c r="AJ12">
        <v>0.20688081354928009</v>
      </c>
      <c r="AK12">
        <v>0.25496579860366447</v>
      </c>
      <c r="AL12">
        <v>0.32823197617018629</v>
      </c>
      <c r="AM12">
        <v>0.37323906150970942</v>
      </c>
      <c r="AN12">
        <v>0.30044504265579702</v>
      </c>
      <c r="AO12">
        <v>0.39931372878774091</v>
      </c>
      <c r="AP12">
        <v>0.35266940334347308</v>
      </c>
      <c r="AQ12">
        <v>0.11261590487093701</v>
      </c>
      <c r="AR12">
        <v>0.21911639727749771</v>
      </c>
      <c r="AS12">
        <v>0.26709305066223171</v>
      </c>
      <c r="BB12">
        <v>0.41654146761943273</v>
      </c>
      <c r="BC12">
        <v>0.17147650377574411</v>
      </c>
      <c r="BD12">
        <v>0.21614171823988951</v>
      </c>
      <c r="BE12">
        <v>0.2186782452924512</v>
      </c>
      <c r="BF12">
        <v>0.29656519185895203</v>
      </c>
      <c r="BG12">
        <v>0.2518967625455833</v>
      </c>
      <c r="BH12">
        <v>0.27914591834387231</v>
      </c>
      <c r="BI12">
        <v>0.29949617310147131</v>
      </c>
      <c r="BJ12">
        <v>0.46757237067961199</v>
      </c>
      <c r="BK12">
        <v>0.4595140252122491</v>
      </c>
      <c r="BL12">
        <v>0.41881052517021361</v>
      </c>
      <c r="BM12">
        <v>0.37222759506792308</v>
      </c>
      <c r="BN12">
        <v>0.39080936827423679</v>
      </c>
      <c r="BO12">
        <v>0.37979469897447932</v>
      </c>
      <c r="BP12">
        <v>0.44702219095645318</v>
      </c>
      <c r="BQ12">
        <v>0.46896958080776818</v>
      </c>
      <c r="BR12">
        <v>0.48724420175771987</v>
      </c>
      <c r="BS12">
        <v>0.32600168976399202</v>
      </c>
      <c r="BT12">
        <v>0.182177283974852</v>
      </c>
      <c r="BU12">
        <v>0.20876222338705469</v>
      </c>
      <c r="BV12">
        <v>0.16596932297233311</v>
      </c>
      <c r="BZ12">
        <v>0.30674797294715711</v>
      </c>
      <c r="CA12">
        <v>0.246559798078542</v>
      </c>
      <c r="CB12">
        <v>0.33453443101846958</v>
      </c>
      <c r="CC12">
        <v>0.44841388611829031</v>
      </c>
      <c r="CD12">
        <v>0.42362213097981921</v>
      </c>
      <c r="CE12">
        <v>0.3948276358352531</v>
      </c>
      <c r="CF12">
        <v>0.34374099670429159</v>
      </c>
      <c r="CG12">
        <v>0.18254690328908521</v>
      </c>
      <c r="CH12">
        <v>0.2553114491353794</v>
      </c>
      <c r="CI12">
        <v>0.2438383942266526</v>
      </c>
      <c r="CJ12">
        <v>0.19048324132253519</v>
      </c>
      <c r="CK12">
        <v>0.23550320703953989</v>
      </c>
      <c r="CL12">
        <v>6.7381187409354436E-3</v>
      </c>
      <c r="CM12">
        <v>0.28428013912847622</v>
      </c>
      <c r="CN12">
        <v>0.31173451598902208</v>
      </c>
      <c r="CO12">
        <v>0.21838206738536389</v>
      </c>
      <c r="CP12">
        <v>0.30630653576769462</v>
      </c>
      <c r="CQ12">
        <v>0.23918310256527389</v>
      </c>
      <c r="CR12">
        <v>0.35090612307662528</v>
      </c>
      <c r="CV12">
        <v>0.25977325430161818</v>
      </c>
      <c r="CW12">
        <v>0.1611470083360835</v>
      </c>
    </row>
    <row r="13" spans="1:102" x14ac:dyDescent="0.25">
      <c r="A13" t="s">
        <v>27</v>
      </c>
      <c r="BB13">
        <v>0.24725231059293529</v>
      </c>
      <c r="BC13">
        <v>0.1112260532131527</v>
      </c>
      <c r="BD13">
        <v>0.18660460412035471</v>
      </c>
      <c r="BE13">
        <v>0.1175386540344565</v>
      </c>
      <c r="BF13">
        <v>0.40684503786271209</v>
      </c>
      <c r="BG13">
        <v>0.18945634209763421</v>
      </c>
      <c r="BH13">
        <v>0.45183052189828993</v>
      </c>
      <c r="BI13">
        <v>7.8170470488988744E-2</v>
      </c>
      <c r="BJ13">
        <v>0.1181444421830001</v>
      </c>
      <c r="BK13">
        <v>6.4830609121422605E-2</v>
      </c>
      <c r="BL13">
        <v>0.36018741032362589</v>
      </c>
      <c r="BM13">
        <v>0.26903444912401098</v>
      </c>
      <c r="BN13">
        <v>0.34547221398284211</v>
      </c>
      <c r="BO13">
        <v>0.32376644685084649</v>
      </c>
      <c r="BP13">
        <v>6.8764691861493824E-2</v>
      </c>
      <c r="BQ13">
        <v>0.31719831021396822</v>
      </c>
      <c r="BR13">
        <v>0.36169807326182851</v>
      </c>
      <c r="BS13">
        <v>0.19934813235722221</v>
      </c>
      <c r="BT13">
        <v>0.33165538051989651</v>
      </c>
      <c r="BU13">
        <v>0.22284735215451901</v>
      </c>
      <c r="BV13">
        <v>0.44389551501162472</v>
      </c>
      <c r="BZ13">
        <v>0.28700340100641292</v>
      </c>
      <c r="CA13">
        <v>0.37710538518074183</v>
      </c>
      <c r="CB13">
        <v>0.35180867737211469</v>
      </c>
      <c r="CC13">
        <v>0.26949979310608618</v>
      </c>
      <c r="CD13">
        <v>0.1412656530214868</v>
      </c>
      <c r="CE13">
        <v>0.21072820496236699</v>
      </c>
      <c r="CF13">
        <v>0.29287718534837148</v>
      </c>
      <c r="CG13">
        <v>0.40306655730526991</v>
      </c>
      <c r="CH13">
        <v>0.2279666334803592</v>
      </c>
      <c r="CI13">
        <v>6.9606997256820013E-2</v>
      </c>
      <c r="CJ13">
        <v>8.1996264727398599E-2</v>
      </c>
      <c r="CK13">
        <v>0.23170372221079041</v>
      </c>
      <c r="CL13">
        <v>0.34633254186743312</v>
      </c>
      <c r="CM13">
        <v>0.2356713418466235</v>
      </c>
      <c r="CN13">
        <v>0.2037145632585611</v>
      </c>
      <c r="CO13">
        <v>0.39008404321583823</v>
      </c>
      <c r="CP13">
        <v>0.3300496985603435</v>
      </c>
      <c r="CQ13">
        <v>0.23990122305411801</v>
      </c>
      <c r="CR13">
        <v>0.42226396822279622</v>
      </c>
      <c r="CV13">
        <v>0.2485868980996003</v>
      </c>
      <c r="CW13">
        <v>0.2424678625617934</v>
      </c>
    </row>
    <row r="14" spans="1:102" x14ac:dyDescent="0.25">
      <c r="A14" t="s">
        <v>28</v>
      </c>
      <c r="C14">
        <v>0.45004752080296839</v>
      </c>
      <c r="D14">
        <v>9.7979104957465313E-2</v>
      </c>
      <c r="E14">
        <v>0.28505023984740041</v>
      </c>
      <c r="F14">
        <v>0.19956648024237469</v>
      </c>
      <c r="G14">
        <v>0.3003271032691881</v>
      </c>
      <c r="H14">
        <v>0.30326663067433451</v>
      </c>
      <c r="I14">
        <v>0.33308310503145427</v>
      </c>
      <c r="J14">
        <v>0.36719641327917169</v>
      </c>
      <c r="K14">
        <v>0.47759602253337807</v>
      </c>
      <c r="L14">
        <v>0.28899647755946289</v>
      </c>
      <c r="M14">
        <v>0.3030855324140036</v>
      </c>
      <c r="N14">
        <v>0.45892655258672033</v>
      </c>
      <c r="O14">
        <v>0.43684825866344262</v>
      </c>
      <c r="P14">
        <v>0.33600477528464329</v>
      </c>
      <c r="Q14">
        <v>0.22680361087951059</v>
      </c>
      <c r="R14">
        <v>0.2036509279901027</v>
      </c>
      <c r="S14">
        <v>0.45141721650552269</v>
      </c>
      <c r="T14">
        <v>0.42224331591138059</v>
      </c>
      <c r="U14">
        <v>0.41679090515607081</v>
      </c>
      <c r="V14">
        <v>0.27539757484420913</v>
      </c>
      <c r="W14">
        <v>0.28174801213578499</v>
      </c>
      <c r="AA14">
        <v>0.2138695845832789</v>
      </c>
      <c r="AB14">
        <v>0.21641131644612591</v>
      </c>
      <c r="AC14">
        <v>0.28187358531492879</v>
      </c>
      <c r="AD14">
        <v>0.2825673966149102</v>
      </c>
      <c r="AE14">
        <v>0.23868892721217311</v>
      </c>
      <c r="AF14">
        <v>0.17711540306884979</v>
      </c>
      <c r="AG14">
        <v>0.1360171747416607</v>
      </c>
      <c r="AH14">
        <v>0.30257185919939239</v>
      </c>
      <c r="AI14">
        <v>0.26853864246844289</v>
      </c>
      <c r="AJ14">
        <v>0.39798136106820742</v>
      </c>
      <c r="AK14">
        <v>0.37553933863657257</v>
      </c>
      <c r="AL14">
        <v>0.36389380083625023</v>
      </c>
      <c r="AM14">
        <v>0.23266524530478591</v>
      </c>
      <c r="AN14">
        <v>0.23187314462367481</v>
      </c>
      <c r="AO14">
        <v>0.19663122252948859</v>
      </c>
      <c r="AP14">
        <v>0.26007630498400469</v>
      </c>
      <c r="AQ14">
        <v>0.2005027572211584</v>
      </c>
      <c r="AR14">
        <v>0.23313091407403319</v>
      </c>
      <c r="AS14">
        <v>0.41479487641034318</v>
      </c>
      <c r="BB14">
        <v>0.4523256048607911</v>
      </c>
      <c r="BC14">
        <v>0.33236199766281399</v>
      </c>
      <c r="BD14">
        <v>0.19977209177953609</v>
      </c>
      <c r="BE14">
        <v>0.23173313609636609</v>
      </c>
      <c r="BF14">
        <v>0.34914739389504318</v>
      </c>
      <c r="BG14">
        <v>0.29971398288183332</v>
      </c>
      <c r="BH14">
        <v>0.35322272553847928</v>
      </c>
      <c r="BI14">
        <v>0.40739908586291013</v>
      </c>
      <c r="BJ14">
        <v>0.45703638366291871</v>
      </c>
      <c r="BK14">
        <v>0.46098955142969023</v>
      </c>
      <c r="BL14">
        <v>0.41969438940884862</v>
      </c>
      <c r="BM14">
        <v>0.4512341330968877</v>
      </c>
      <c r="BN14">
        <v>0.34285760262669679</v>
      </c>
      <c r="BO14">
        <v>0.37591155057528353</v>
      </c>
      <c r="BP14">
        <v>0.40286627373548278</v>
      </c>
      <c r="BQ14">
        <v>0.40072135296646838</v>
      </c>
      <c r="BR14">
        <v>0.45651131200490308</v>
      </c>
      <c r="BS14">
        <v>0.46906990092785888</v>
      </c>
      <c r="BT14">
        <v>0.30484788620184378</v>
      </c>
      <c r="BU14">
        <v>0.301273729304738</v>
      </c>
      <c r="BV14">
        <v>0.38529904593832431</v>
      </c>
      <c r="BZ14">
        <v>0.1711874653092354</v>
      </c>
      <c r="CA14">
        <v>0.22867067243394651</v>
      </c>
      <c r="CB14">
        <v>0.36095385155709392</v>
      </c>
      <c r="CC14">
        <v>0.30631887080356779</v>
      </c>
      <c r="CD14">
        <v>0.36721342220417658</v>
      </c>
      <c r="CE14">
        <v>0.26919160468444547</v>
      </c>
      <c r="CF14">
        <v>0.27877799087428029</v>
      </c>
      <c r="CG14">
        <v>0.22496802308366071</v>
      </c>
      <c r="CH14">
        <v>0.21152851608108569</v>
      </c>
      <c r="CI14">
        <v>0.23966215663345961</v>
      </c>
      <c r="CJ14">
        <v>9.0581926131762872E-2</v>
      </c>
      <c r="CK14">
        <v>0.1864498634882957</v>
      </c>
      <c r="CL14">
        <v>0.14855626915649561</v>
      </c>
      <c r="CM14">
        <v>0.1910006647339747</v>
      </c>
      <c r="CN14">
        <v>0.14277453721244809</v>
      </c>
      <c r="CO14">
        <v>0.22376270373532481</v>
      </c>
      <c r="CP14">
        <v>0.18448381686079321</v>
      </c>
      <c r="CQ14">
        <v>0.31664954898667308</v>
      </c>
      <c r="CR14">
        <v>0.1079877878499587</v>
      </c>
      <c r="CV14">
        <v>1.1337229557344111E-3</v>
      </c>
      <c r="CW14">
        <v>0.39058056277837327</v>
      </c>
    </row>
    <row r="15" spans="1:102" x14ac:dyDescent="0.25">
      <c r="A15" t="s">
        <v>29</v>
      </c>
      <c r="BB15">
        <v>0.34469767289703218</v>
      </c>
      <c r="BC15">
        <v>0.1053882240758576</v>
      </c>
      <c r="BD15">
        <v>0.1035408678945231</v>
      </c>
      <c r="BE15">
        <v>0.25616065677602612</v>
      </c>
      <c r="BF15">
        <v>0.23658278282973949</v>
      </c>
      <c r="BG15">
        <v>3.003567595336867E-2</v>
      </c>
      <c r="BH15">
        <v>0.2211062162255546</v>
      </c>
      <c r="BI15">
        <v>0.26206979764981458</v>
      </c>
      <c r="BJ15">
        <v>0.34832778038836743</v>
      </c>
      <c r="BK15">
        <v>0.27254452910224902</v>
      </c>
      <c r="BL15">
        <v>0.38527294981829641</v>
      </c>
      <c r="BM15">
        <v>0.42190168450242949</v>
      </c>
      <c r="BN15">
        <v>0.31346425166770697</v>
      </c>
      <c r="BO15">
        <v>0.28965865710302052</v>
      </c>
      <c r="BP15">
        <v>0.17121195494124339</v>
      </c>
      <c r="BQ15">
        <v>4.0611962900933593E-2</v>
      </c>
      <c r="BR15">
        <v>0.1950551471765728</v>
      </c>
      <c r="BS15">
        <v>1.867367456801397E-2</v>
      </c>
      <c r="BT15">
        <v>0.34570974390835613</v>
      </c>
      <c r="BU15">
        <v>0.27706376841271801</v>
      </c>
      <c r="BV15">
        <v>3.4357629571831791E-2</v>
      </c>
      <c r="BZ15">
        <v>2.8478827527387101E-2</v>
      </c>
      <c r="CA15">
        <v>0.27572339291155268</v>
      </c>
      <c r="CB15">
        <v>0.30108669531421822</v>
      </c>
      <c r="CC15">
        <v>0.29135869249213708</v>
      </c>
      <c r="CD15">
        <v>4.5709139776192342E-2</v>
      </c>
      <c r="CE15">
        <v>3.5941983540938152E-2</v>
      </c>
      <c r="CF15">
        <v>1.15604219300808E-2</v>
      </c>
      <c r="CG15">
        <v>0.20235125239639021</v>
      </c>
      <c r="CH15">
        <v>0.39175067758387161</v>
      </c>
      <c r="CI15">
        <v>0.30968629254582991</v>
      </c>
      <c r="CJ15">
        <v>0.23317401052661171</v>
      </c>
      <c r="CK15">
        <v>0.3936706915152256</v>
      </c>
      <c r="CL15">
        <v>0.43179950146943868</v>
      </c>
      <c r="CM15">
        <v>0.39701949392445829</v>
      </c>
      <c r="CN15">
        <v>1.4397194470428131E-2</v>
      </c>
      <c r="CO15">
        <v>0.1005772420820915</v>
      </c>
      <c r="CP15">
        <v>0.14374854890301469</v>
      </c>
      <c r="CQ15">
        <v>0.1838108737828186</v>
      </c>
      <c r="CR15">
        <v>0.18723699053712889</v>
      </c>
      <c r="CV15">
        <v>0.25019234157414882</v>
      </c>
      <c r="CW15">
        <v>0.36234870434557498</v>
      </c>
    </row>
    <row r="16" spans="1:102" x14ac:dyDescent="0.25">
      <c r="A16" t="s">
        <v>30</v>
      </c>
      <c r="C16">
        <v>0.40815385192326048</v>
      </c>
      <c r="D16">
        <v>0.29181687593066258</v>
      </c>
      <c r="E16">
        <v>0.38142234575551431</v>
      </c>
      <c r="F16">
        <v>0.21555133703124049</v>
      </c>
      <c r="G16">
        <v>0.42484114431938891</v>
      </c>
      <c r="H16">
        <v>0.36068343701877648</v>
      </c>
      <c r="I16">
        <v>0.47534957209053302</v>
      </c>
      <c r="J16">
        <v>0.41344460833704388</v>
      </c>
      <c r="K16">
        <v>0.4293372518153783</v>
      </c>
      <c r="L16">
        <v>0.38357080760756818</v>
      </c>
      <c r="M16">
        <v>0.35320399718315859</v>
      </c>
      <c r="N16">
        <v>0.39837763054493619</v>
      </c>
      <c r="O16">
        <v>0.40361978943575533</v>
      </c>
      <c r="P16">
        <v>0.40352692056433448</v>
      </c>
      <c r="Q16">
        <v>0.41518254297916091</v>
      </c>
      <c r="R16">
        <v>0.41716366471275268</v>
      </c>
      <c r="S16">
        <v>0.12999799320480121</v>
      </c>
      <c r="T16">
        <v>0.1118555519360038</v>
      </c>
      <c r="U16">
        <v>0.1651681839308452</v>
      </c>
      <c r="V16">
        <v>2.871757624075006E-2</v>
      </c>
      <c r="W16">
        <v>0.1673550895882458</v>
      </c>
      <c r="AA16">
        <v>0.2431756784145104</v>
      </c>
      <c r="AB16">
        <v>0.13484854466820831</v>
      </c>
      <c r="AC16">
        <v>0.23680859213629399</v>
      </c>
      <c r="AD16">
        <v>9.4231588256363963E-2</v>
      </c>
      <c r="AE16">
        <v>0.32170607162270798</v>
      </c>
      <c r="AF16">
        <v>0.22504705326314681</v>
      </c>
      <c r="AG16">
        <v>0.35285145546295849</v>
      </c>
      <c r="AH16">
        <v>0.41676508781514088</v>
      </c>
      <c r="AI16">
        <v>0.36875344129027271</v>
      </c>
      <c r="AJ16">
        <v>0.10967623634210411</v>
      </c>
      <c r="AK16">
        <v>9.9453274465278782E-2</v>
      </c>
      <c r="AL16">
        <v>0.2487008544814806</v>
      </c>
      <c r="AM16">
        <v>1.00667074470552E-2</v>
      </c>
      <c r="AN16">
        <v>8.6564216463162078E-2</v>
      </c>
      <c r="AO16">
        <v>0.41215985181505738</v>
      </c>
      <c r="AP16">
        <v>0.30397347947022513</v>
      </c>
      <c r="AQ16">
        <v>0.30437794087732128</v>
      </c>
      <c r="AR16">
        <v>0.32762400442693318</v>
      </c>
      <c r="AS16">
        <v>0.29730988470408892</v>
      </c>
    </row>
    <row r="17" spans="1:101" x14ac:dyDescent="0.25">
      <c r="A17" t="s">
        <v>31</v>
      </c>
      <c r="C17">
        <v>0.2100919893440848</v>
      </c>
      <c r="D17">
        <v>8.3087828256572224E-2</v>
      </c>
      <c r="E17">
        <v>1.484197016404586E-2</v>
      </c>
      <c r="F17">
        <v>0.226856455924454</v>
      </c>
      <c r="G17">
        <v>0.29484290242341787</v>
      </c>
      <c r="H17">
        <v>0.38490431166600297</v>
      </c>
      <c r="I17">
        <v>0.1963827402724341</v>
      </c>
      <c r="J17">
        <v>0.18147781982263619</v>
      </c>
      <c r="K17">
        <v>0.1207614344581729</v>
      </c>
      <c r="L17">
        <v>0.30174949033094972</v>
      </c>
      <c r="M17">
        <v>0.42105717773292678</v>
      </c>
      <c r="N17">
        <v>0.39287639917515549</v>
      </c>
      <c r="O17">
        <v>0.28808803144212841</v>
      </c>
      <c r="P17">
        <v>0.22541960135300251</v>
      </c>
      <c r="Q17">
        <v>0.2476930838562256</v>
      </c>
      <c r="R17">
        <v>0.22986186927541671</v>
      </c>
      <c r="S17">
        <v>0.1199774369701191</v>
      </c>
      <c r="T17">
        <v>0.12112197204962651</v>
      </c>
      <c r="U17">
        <v>7.9325184324725739E-2</v>
      </c>
      <c r="V17">
        <v>0.1294593983830305</v>
      </c>
      <c r="W17">
        <v>2.0315016469454241E-2</v>
      </c>
      <c r="AA17">
        <v>0.30187599892217221</v>
      </c>
      <c r="AB17">
        <v>0.33618612760069078</v>
      </c>
      <c r="AC17">
        <v>0.35430780182507071</v>
      </c>
      <c r="AD17">
        <v>0.15094672569965431</v>
      </c>
      <c r="AE17">
        <v>0.1059056114454396</v>
      </c>
      <c r="AF17">
        <v>0.2950991990810265</v>
      </c>
      <c r="AG17">
        <v>2.989858642449485E-2</v>
      </c>
      <c r="AH17">
        <v>0.15652652528483149</v>
      </c>
      <c r="AI17">
        <v>0.33201479603717271</v>
      </c>
      <c r="AJ17">
        <v>0.2269398017365411</v>
      </c>
      <c r="AK17">
        <v>1.179331601844232E-2</v>
      </c>
      <c r="AL17">
        <v>0.15852737270068881</v>
      </c>
      <c r="AM17">
        <v>0.2331411201498336</v>
      </c>
      <c r="AN17">
        <v>0.26567496465169671</v>
      </c>
      <c r="AO17">
        <v>0.25591325794916081</v>
      </c>
      <c r="AP17">
        <v>0.26106384672130473</v>
      </c>
      <c r="AQ17">
        <v>0.29323908650723879</v>
      </c>
      <c r="AR17">
        <v>0.26551611207446868</v>
      </c>
      <c r="AS17">
        <v>0.1883594651804594</v>
      </c>
      <c r="BB17">
        <v>0.33410480169210682</v>
      </c>
      <c r="BC17">
        <v>0.13010605321928659</v>
      </c>
      <c r="BD17">
        <v>0.1100715189838849</v>
      </c>
      <c r="BE17">
        <v>0.40751728253397768</v>
      </c>
      <c r="BF17">
        <v>0.38412158669969032</v>
      </c>
      <c r="BG17">
        <v>8.4129044160909897E-2</v>
      </c>
      <c r="BH17">
        <v>9.2859029662404446E-2</v>
      </c>
      <c r="BI17">
        <v>0.1561868219559126</v>
      </c>
      <c r="BJ17">
        <v>0.32653217977648702</v>
      </c>
      <c r="BK17">
        <v>0.30640180048846311</v>
      </c>
      <c r="BL17">
        <v>3.157535355768451E-2</v>
      </c>
      <c r="BM17">
        <v>0.2624890528870506</v>
      </c>
      <c r="BN17">
        <v>0.1591271551932624</v>
      </c>
      <c r="BO17">
        <v>0.14280155767667771</v>
      </c>
      <c r="BP17">
        <v>0.239261751313573</v>
      </c>
      <c r="BQ17">
        <v>0.21454920812949821</v>
      </c>
      <c r="BR17">
        <v>0.2192210572185864</v>
      </c>
      <c r="BS17">
        <v>0.1006904770606232</v>
      </c>
      <c r="BT17">
        <v>0.22594822927494179</v>
      </c>
      <c r="BU17">
        <v>0.28655692381285108</v>
      </c>
      <c r="BV17">
        <v>0.27071757859635232</v>
      </c>
      <c r="BZ17">
        <v>0.1926113150441349</v>
      </c>
      <c r="CA17">
        <v>6.0860184223154493E-2</v>
      </c>
      <c r="CB17">
        <v>7.5093405239812408E-2</v>
      </c>
      <c r="CC17">
        <v>0.32536458490257691</v>
      </c>
      <c r="CD17">
        <v>0.1027509626291133</v>
      </c>
      <c r="CE17">
        <v>8.6402156223618576E-2</v>
      </c>
      <c r="CF17">
        <v>0.2188434113715369</v>
      </c>
      <c r="CG17">
        <v>0.31893780323262377</v>
      </c>
      <c r="CH17">
        <v>7.3418041145813503E-2</v>
      </c>
      <c r="CI17">
        <v>0.24004652738706431</v>
      </c>
      <c r="CJ17">
        <v>0.15157140071369549</v>
      </c>
      <c r="CK17">
        <v>0.18885411645566921</v>
      </c>
      <c r="CL17">
        <v>0.1440802222440051</v>
      </c>
      <c r="CM17">
        <v>0.1213531527691797</v>
      </c>
      <c r="CN17">
        <v>0.18727159126710261</v>
      </c>
      <c r="CO17">
        <v>0.18422503862592349</v>
      </c>
      <c r="CP17">
        <v>0.18591544778833441</v>
      </c>
      <c r="CQ17">
        <v>0.15692236153743289</v>
      </c>
      <c r="CR17">
        <v>0.1514748820914841</v>
      </c>
      <c r="CV17">
        <v>0.32452117551931542</v>
      </c>
      <c r="CW17">
        <v>0.29880499824992651</v>
      </c>
    </row>
    <row r="18" spans="1:101" x14ac:dyDescent="0.25">
      <c r="A18" t="s">
        <v>32</v>
      </c>
      <c r="C18">
        <v>0.43802743725537141</v>
      </c>
      <c r="D18">
        <v>0.1174211598549872</v>
      </c>
      <c r="E18">
        <v>0.34645979708796137</v>
      </c>
      <c r="F18">
        <v>0.1673818466561838</v>
      </c>
      <c r="G18">
        <v>0.16595543433122781</v>
      </c>
      <c r="H18">
        <v>0.13920975892609461</v>
      </c>
      <c r="I18">
        <v>0.22012225226453061</v>
      </c>
      <c r="J18">
        <v>0.37622271130198409</v>
      </c>
      <c r="K18">
        <v>0.10799838054512879</v>
      </c>
      <c r="L18">
        <v>0.28992267598862259</v>
      </c>
      <c r="M18">
        <v>9.0777628773643967E-2</v>
      </c>
      <c r="N18">
        <v>0.11298883183444421</v>
      </c>
      <c r="O18">
        <v>0.24718689914747571</v>
      </c>
      <c r="P18">
        <v>0.2051306469873673</v>
      </c>
      <c r="Q18">
        <v>0.2477629958168604</v>
      </c>
      <c r="R18">
        <v>0.2405694052439715</v>
      </c>
      <c r="S18">
        <v>0.38739202013517787</v>
      </c>
      <c r="T18">
        <v>0.44875814592550223</v>
      </c>
      <c r="U18">
        <v>0.46137776577785999</v>
      </c>
      <c r="V18">
        <v>0.35748261090866962</v>
      </c>
      <c r="W18">
        <v>0.28992070540024878</v>
      </c>
      <c r="AA18">
        <v>0.44226936910329878</v>
      </c>
      <c r="AB18">
        <v>0.23966411852201541</v>
      </c>
      <c r="AC18">
        <v>0.24865054693781799</v>
      </c>
      <c r="AD18">
        <v>0.25564431959814599</v>
      </c>
      <c r="AE18">
        <v>0.22670929733952069</v>
      </c>
      <c r="AF18">
        <v>0.30051817988857682</v>
      </c>
      <c r="AG18">
        <v>0.14395957777917159</v>
      </c>
      <c r="AH18">
        <v>0.27503333651872702</v>
      </c>
      <c r="AI18">
        <v>0.2305316113139492</v>
      </c>
      <c r="AJ18">
        <v>0.27078317116104128</v>
      </c>
      <c r="AK18">
        <v>0.34282970229894139</v>
      </c>
      <c r="AL18">
        <v>0.22723931981172199</v>
      </c>
      <c r="AM18">
        <v>0.27171805130213678</v>
      </c>
      <c r="AN18">
        <v>0.36992592161816368</v>
      </c>
      <c r="AO18">
        <v>0.35293112468507593</v>
      </c>
      <c r="AP18">
        <v>0.19709491015510661</v>
      </c>
      <c r="AQ18">
        <v>0.17690392399542521</v>
      </c>
      <c r="AR18">
        <v>0.3155463518350517</v>
      </c>
      <c r="AS18">
        <v>0.35280735827784049</v>
      </c>
      <c r="BB18">
        <v>0.38272177773847282</v>
      </c>
      <c r="BC18">
        <v>0.32509448685884401</v>
      </c>
      <c r="BD18">
        <v>0.27204356831384929</v>
      </c>
      <c r="BE18">
        <v>0.28223007159535468</v>
      </c>
      <c r="BF18">
        <v>0.2582017295790528</v>
      </c>
      <c r="BG18">
        <v>0.38839556091178751</v>
      </c>
      <c r="BH18">
        <v>0.31595648850767449</v>
      </c>
      <c r="BI18">
        <v>0.25143573048560092</v>
      </c>
      <c r="BJ18">
        <v>0.29510408486642231</v>
      </c>
      <c r="BK18">
        <v>0.25532392433440382</v>
      </c>
      <c r="BL18">
        <v>0.31257538203780899</v>
      </c>
      <c r="BM18">
        <v>0.39409524127367512</v>
      </c>
      <c r="BN18">
        <v>0.21938386530852039</v>
      </c>
      <c r="BO18">
        <v>0.22828019107853431</v>
      </c>
      <c r="BP18">
        <v>0.1126954177419647</v>
      </c>
      <c r="BQ18">
        <v>0.19393191399644341</v>
      </c>
      <c r="BR18">
        <v>0.40789376054825871</v>
      </c>
      <c r="BS18">
        <v>0.17364965708560159</v>
      </c>
      <c r="BT18">
        <v>0.25467670770102657</v>
      </c>
      <c r="BU18">
        <v>0.4067218262389144</v>
      </c>
      <c r="BV18">
        <v>0.29113350808726418</v>
      </c>
      <c r="BZ18">
        <v>0.19741217879640441</v>
      </c>
      <c r="CA18">
        <v>0.18783575906256531</v>
      </c>
      <c r="CB18">
        <v>7.6140185846509889E-2</v>
      </c>
      <c r="CC18">
        <v>0.36502130138247962</v>
      </c>
      <c r="CD18">
        <v>0.28581169474312212</v>
      </c>
      <c r="CE18">
        <v>0.27584461123993897</v>
      </c>
      <c r="CF18">
        <v>0.29711050560211988</v>
      </c>
      <c r="CG18">
        <v>0.28727636072115992</v>
      </c>
      <c r="CH18">
        <v>0.28755713865998661</v>
      </c>
      <c r="CI18">
        <v>0.39715447417098082</v>
      </c>
      <c r="CJ18">
        <v>0.25435894342769139</v>
      </c>
      <c r="CK18">
        <v>0.2097715090636679</v>
      </c>
      <c r="CL18">
        <v>0.11986936199872671</v>
      </c>
      <c r="CM18">
        <v>0.34788585401739952</v>
      </c>
      <c r="CN18">
        <v>0.27979709919930479</v>
      </c>
      <c r="CO18">
        <v>0.26514543432535248</v>
      </c>
      <c r="CP18">
        <v>0.23214262116713821</v>
      </c>
      <c r="CQ18">
        <v>0.39851146362552747</v>
      </c>
      <c r="CR18">
        <v>0.29165733433467872</v>
      </c>
      <c r="CV18">
        <v>0.1240638328758901</v>
      </c>
      <c r="CW18">
        <v>0.36025256646797538</v>
      </c>
    </row>
    <row r="19" spans="1:101" x14ac:dyDescent="0.25">
      <c r="A19" t="s">
        <v>33</v>
      </c>
      <c r="C19">
        <v>0.43431667490993192</v>
      </c>
      <c r="D19">
        <v>0.21919933706871331</v>
      </c>
      <c r="E19">
        <v>0.1613855707246287</v>
      </c>
      <c r="F19">
        <v>0.16757810818296409</v>
      </c>
      <c r="G19">
        <v>0.17468922099948339</v>
      </c>
      <c r="H19">
        <v>0.19925325447556089</v>
      </c>
      <c r="I19">
        <v>0.1252862160988365</v>
      </c>
      <c r="J19">
        <v>8.2376584379594414E-2</v>
      </c>
      <c r="K19">
        <v>0.16962795170044559</v>
      </c>
      <c r="L19">
        <v>0.31276834588755492</v>
      </c>
      <c r="M19">
        <v>0.28487409029828692</v>
      </c>
      <c r="N19">
        <v>0.27166749296478482</v>
      </c>
      <c r="O19">
        <v>0.2264579156840664</v>
      </c>
      <c r="P19">
        <v>0.21313708861489239</v>
      </c>
      <c r="Q19">
        <v>0.37547097111620892</v>
      </c>
      <c r="R19">
        <v>0.35195617952417912</v>
      </c>
      <c r="S19">
        <v>0.29805515230280299</v>
      </c>
      <c r="T19">
        <v>0.34493289104053437</v>
      </c>
      <c r="U19">
        <v>0.29737409716470009</v>
      </c>
      <c r="V19">
        <v>0.25209531190202822</v>
      </c>
      <c r="W19">
        <v>5.6939177110362948E-2</v>
      </c>
      <c r="AA19">
        <v>3.2427277513348188E-2</v>
      </c>
      <c r="AB19">
        <v>0.43759733277837171</v>
      </c>
      <c r="AC19">
        <v>4.9162916876700158E-2</v>
      </c>
      <c r="AD19">
        <v>0.13472878314560571</v>
      </c>
      <c r="AE19">
        <v>0.14398844769816141</v>
      </c>
      <c r="AF19">
        <v>0.11217652144603329</v>
      </c>
      <c r="AG19">
        <v>3.4824658318373627E-2</v>
      </c>
      <c r="AH19">
        <v>0.28096067606112968</v>
      </c>
      <c r="AI19">
        <v>0.17271031179382121</v>
      </c>
      <c r="AJ19">
        <v>0.2108167249951908</v>
      </c>
      <c r="AK19">
        <v>0.32002227617948231</v>
      </c>
      <c r="AL19">
        <v>0.29805959130645682</v>
      </c>
      <c r="AM19">
        <v>0.4530788481863523</v>
      </c>
      <c r="AN19">
        <v>0.39374428534955741</v>
      </c>
      <c r="AO19">
        <v>0.31886421371076812</v>
      </c>
      <c r="AP19">
        <v>0.140445806382062</v>
      </c>
      <c r="AQ19">
        <v>0.39638648761942691</v>
      </c>
      <c r="AR19">
        <v>0.21929336069510749</v>
      </c>
      <c r="AS19">
        <v>0.27605879292442331</v>
      </c>
      <c r="BB19">
        <v>0.43982021174135583</v>
      </c>
      <c r="BC19">
        <v>2.1525971416833531E-2</v>
      </c>
      <c r="BD19">
        <v>5.3096451350790497E-2</v>
      </c>
      <c r="BE19">
        <v>0.35817874707041769</v>
      </c>
      <c r="BF19">
        <v>0.33484828820712847</v>
      </c>
      <c r="BG19">
        <v>8.0630154690247147E-2</v>
      </c>
      <c r="BH19">
        <v>0.3514801610599147</v>
      </c>
      <c r="BI19">
        <v>0.36660023751506121</v>
      </c>
      <c r="BJ19">
        <v>0.15765914479746279</v>
      </c>
      <c r="BK19">
        <v>0.20813782011345711</v>
      </c>
      <c r="BL19">
        <v>0.4555143448268178</v>
      </c>
      <c r="BM19">
        <v>0.45291064891318761</v>
      </c>
      <c r="BN19">
        <v>0.47454106314242489</v>
      </c>
      <c r="BO19">
        <v>0.42710231024411821</v>
      </c>
      <c r="BP19">
        <v>8.5645658767328992E-2</v>
      </c>
      <c r="BQ19">
        <v>0.1015372582779443</v>
      </c>
      <c r="BR19">
        <v>0.26718430853587599</v>
      </c>
      <c r="BS19">
        <v>0.25674701526798033</v>
      </c>
      <c r="BT19">
        <v>8.6469432791100274E-3</v>
      </c>
      <c r="BU19">
        <v>0.1527626480772962</v>
      </c>
      <c r="BV19">
        <v>0.14531316200102121</v>
      </c>
      <c r="BZ19">
        <v>3.2414150759231292E-2</v>
      </c>
      <c r="CA19">
        <v>0.19856188022588719</v>
      </c>
      <c r="CB19">
        <v>0.19802381461580901</v>
      </c>
      <c r="CC19">
        <v>0.1359359786836721</v>
      </c>
      <c r="CD19">
        <v>0.12453723972019271</v>
      </c>
      <c r="CE19">
        <v>6.4483103193854197E-3</v>
      </c>
      <c r="CF19">
        <v>0.19244905325571621</v>
      </c>
      <c r="CG19">
        <v>0.21025111454448159</v>
      </c>
      <c r="CH19">
        <v>0.12726331874884211</v>
      </c>
      <c r="CI19">
        <v>0.31126269362465059</v>
      </c>
      <c r="CJ19">
        <v>0.32212966974384888</v>
      </c>
      <c r="CK19">
        <v>0.33481555484438391</v>
      </c>
      <c r="CL19">
        <v>0.36672017926386291</v>
      </c>
      <c r="CM19">
        <v>0.30193946385755122</v>
      </c>
      <c r="CN19">
        <v>0.22505184976432929</v>
      </c>
      <c r="CO19">
        <v>0.35732534751673167</v>
      </c>
      <c r="CP19">
        <v>0.35282135124042208</v>
      </c>
      <c r="CQ19">
        <v>0.3855037497992535</v>
      </c>
      <c r="CR19">
        <v>1.061588622799998E-2</v>
      </c>
      <c r="CV19">
        <v>9.3197700482428869E-2</v>
      </c>
      <c r="CW19">
        <v>0.40910734083092209</v>
      </c>
    </row>
    <row r="20" spans="1:101" x14ac:dyDescent="0.25">
      <c r="A20" t="s">
        <v>34</v>
      </c>
      <c r="C20">
        <v>0.36308564555231437</v>
      </c>
      <c r="D20">
        <v>0.20689213351205851</v>
      </c>
      <c r="E20">
        <v>7.6341302155481516E-2</v>
      </c>
      <c r="F20">
        <v>0.17723599919038749</v>
      </c>
      <c r="G20">
        <v>0.24100143525689471</v>
      </c>
      <c r="H20">
        <v>0.24320289649502</v>
      </c>
      <c r="I20">
        <v>0.17051873671723011</v>
      </c>
      <c r="J20">
        <v>0.16680496184184929</v>
      </c>
      <c r="K20">
        <v>0.17782518037988629</v>
      </c>
      <c r="L20">
        <v>0.30311073332021637</v>
      </c>
      <c r="M20">
        <v>0.33938625336162309</v>
      </c>
      <c r="N20">
        <v>0.21345699250007941</v>
      </c>
      <c r="O20">
        <v>0.12084662830803559</v>
      </c>
      <c r="P20">
        <v>7.109831570364418E-2</v>
      </c>
      <c r="Q20">
        <v>0.20224594526165579</v>
      </c>
      <c r="R20">
        <v>0.37283807464187391</v>
      </c>
      <c r="S20">
        <v>0.41138769602673447</v>
      </c>
      <c r="T20">
        <v>0.28538980660654673</v>
      </c>
      <c r="U20">
        <v>3.0313846804192239E-2</v>
      </c>
      <c r="V20">
        <v>7.0668971581180018E-2</v>
      </c>
      <c r="W20">
        <v>0.14413723255311139</v>
      </c>
      <c r="AA20">
        <v>0.31447854551528809</v>
      </c>
      <c r="AB20">
        <v>2.3497168207340088E-2</v>
      </c>
      <c r="AC20">
        <v>0.29874360391013249</v>
      </c>
      <c r="AD20">
        <v>0.33079464537816128</v>
      </c>
      <c r="AE20">
        <v>0.3832955401835057</v>
      </c>
      <c r="AF20">
        <v>0.10880222050309631</v>
      </c>
      <c r="AG20">
        <v>0.38675575261783868</v>
      </c>
      <c r="AH20">
        <v>0.1147781156411643</v>
      </c>
      <c r="AI20">
        <v>0.3452551813763815</v>
      </c>
      <c r="AJ20">
        <v>0.13503394969204879</v>
      </c>
      <c r="AK20">
        <v>0.29615806608299028</v>
      </c>
      <c r="AL20">
        <v>0.22409712621653241</v>
      </c>
      <c r="AM20">
        <v>7.9592419950921325E-2</v>
      </c>
      <c r="AN20">
        <v>3.8240809483118129E-2</v>
      </c>
      <c r="AO20">
        <v>0.16333397000957561</v>
      </c>
      <c r="AP20">
        <v>8.1374809526109197E-3</v>
      </c>
      <c r="AQ20">
        <v>0.149896606787669</v>
      </c>
      <c r="AR20">
        <v>0.1595630094333304</v>
      </c>
      <c r="AS20">
        <v>0.46422382876321527</v>
      </c>
      <c r="BB20">
        <v>0.29775127623207109</v>
      </c>
      <c r="BC20">
        <v>0.20781989104795209</v>
      </c>
      <c r="BD20">
        <v>0.37941355013181449</v>
      </c>
      <c r="BE20">
        <v>0.31556917059579032</v>
      </c>
      <c r="BF20">
        <v>0.1045794298871065</v>
      </c>
      <c r="BG20">
        <v>4.3152360987744158E-2</v>
      </c>
      <c r="BH20">
        <v>0.334659328134915</v>
      </c>
      <c r="BI20">
        <v>0.24177680979842889</v>
      </c>
      <c r="BJ20">
        <v>0.16833041955416089</v>
      </c>
      <c r="BK20">
        <v>0.29512453521189658</v>
      </c>
      <c r="BL20">
        <v>7.9076858667117722E-2</v>
      </c>
      <c r="BM20">
        <v>4.9469050459285777E-2</v>
      </c>
      <c r="BN20">
        <v>0.27978472532518439</v>
      </c>
      <c r="BO20">
        <v>7.3301288784063751E-2</v>
      </c>
      <c r="BP20">
        <v>0.1695134880446299</v>
      </c>
      <c r="BQ20">
        <v>0.30477846511661782</v>
      </c>
      <c r="BR20">
        <v>0.22599722635499059</v>
      </c>
      <c r="BS20">
        <v>0.12709360156553351</v>
      </c>
      <c r="BT20">
        <v>0.2188877138033356</v>
      </c>
      <c r="BU20">
        <v>0.14094884287117709</v>
      </c>
      <c r="BV20">
        <v>0.3503751414442976</v>
      </c>
      <c r="BZ20">
        <v>0.39876041303565041</v>
      </c>
      <c r="CA20">
        <v>0.16159130738233751</v>
      </c>
      <c r="CB20">
        <v>0.30225882302961482</v>
      </c>
      <c r="CC20">
        <v>0.13528174933862069</v>
      </c>
      <c r="CD20">
        <v>0.31262057018380102</v>
      </c>
      <c r="CE20">
        <v>8.3618263352211647E-2</v>
      </c>
      <c r="CF20">
        <v>0.14970789185842029</v>
      </c>
      <c r="CG20">
        <v>0.1111370336289518</v>
      </c>
      <c r="CH20">
        <v>0.18044230772351541</v>
      </c>
      <c r="CI20">
        <v>0.1198495242861024</v>
      </c>
      <c r="CJ20">
        <v>0.33955320305271708</v>
      </c>
      <c r="CK20">
        <v>0.2530865574285846</v>
      </c>
      <c r="CL20">
        <v>0.30497782078078423</v>
      </c>
      <c r="CM20">
        <v>0.2265417617328413</v>
      </c>
      <c r="CN20">
        <v>0.22594653982945159</v>
      </c>
      <c r="CO20">
        <v>0.1985526168470988</v>
      </c>
      <c r="CP20">
        <v>0.1138648083258145</v>
      </c>
      <c r="CQ20">
        <v>0.14787092061261711</v>
      </c>
      <c r="CR20">
        <v>0.14675870625582091</v>
      </c>
      <c r="CV20">
        <v>0.12269519154658751</v>
      </c>
      <c r="CW20">
        <v>0.19690157002704731</v>
      </c>
    </row>
    <row r="21" spans="1:101" x14ac:dyDescent="0.25">
      <c r="A21" t="s">
        <v>35</v>
      </c>
      <c r="C21">
        <v>0.45147252267984839</v>
      </c>
      <c r="D21">
        <v>0.15997155317905029</v>
      </c>
      <c r="E21">
        <v>0.17611764252615661</v>
      </c>
      <c r="F21">
        <v>0.20844935881369989</v>
      </c>
      <c r="G21">
        <v>0.33238037294642192</v>
      </c>
      <c r="H21">
        <v>0.14108324303466091</v>
      </c>
      <c r="I21">
        <v>0.34957191571984603</v>
      </c>
      <c r="J21">
        <v>0.39262579032843198</v>
      </c>
      <c r="K21">
        <v>0.37844018341578778</v>
      </c>
      <c r="L21">
        <v>0.16534669638374089</v>
      </c>
      <c r="M21">
        <v>0.35068599208132489</v>
      </c>
      <c r="N21">
        <v>8.963290003164992E-2</v>
      </c>
      <c r="O21">
        <v>0.42515760298946542</v>
      </c>
      <c r="P21">
        <v>0.27724743957043962</v>
      </c>
      <c r="Q21">
        <v>0.22309995303808941</v>
      </c>
      <c r="R21">
        <v>0.2024278157972097</v>
      </c>
      <c r="S21">
        <v>0.3609490118451591</v>
      </c>
      <c r="T21">
        <v>0.1047700529871177</v>
      </c>
      <c r="U21">
        <v>0.30051431715686949</v>
      </c>
      <c r="V21">
        <v>0.25332617471133428</v>
      </c>
      <c r="W21">
        <v>0.26266107041663539</v>
      </c>
      <c r="AA21">
        <v>0.27531139490377482</v>
      </c>
      <c r="AB21">
        <v>0.29365952587304911</v>
      </c>
      <c r="AC21">
        <v>0.24340304013027689</v>
      </c>
      <c r="AD21">
        <v>0.14673586348385839</v>
      </c>
      <c r="AE21">
        <v>0.21712603851618839</v>
      </c>
      <c r="AF21">
        <v>0.17178418285320449</v>
      </c>
      <c r="AG21">
        <v>0.29800034302846401</v>
      </c>
      <c r="AH21">
        <v>0.1560053964892415</v>
      </c>
      <c r="AI21">
        <v>0.45073238297168289</v>
      </c>
      <c r="AJ21">
        <v>9.8823308867657764E-2</v>
      </c>
      <c r="AK21">
        <v>7.1343580117820146E-2</v>
      </c>
      <c r="AL21">
        <v>9.5745921999475417E-2</v>
      </c>
      <c r="AM21">
        <v>0.14770013092103049</v>
      </c>
      <c r="AN21">
        <v>0.18150406312990769</v>
      </c>
      <c r="AO21">
        <v>4.9889198163054163E-2</v>
      </c>
      <c r="AP21">
        <v>8.3978061647067309E-2</v>
      </c>
      <c r="AQ21">
        <v>6.5327623604241339E-2</v>
      </c>
      <c r="AR21">
        <v>0.1398496769818289</v>
      </c>
      <c r="AS21">
        <v>0.27841397394212491</v>
      </c>
      <c r="BB21">
        <v>0.39167233538345181</v>
      </c>
      <c r="BC21">
        <v>5.7109424348601792E-2</v>
      </c>
      <c r="BD21">
        <v>0.25766119060497</v>
      </c>
      <c r="BE21">
        <v>0.21761233789014139</v>
      </c>
      <c r="BF21">
        <v>0.25127959895749741</v>
      </c>
      <c r="BG21">
        <v>7.2551338886263556E-2</v>
      </c>
      <c r="BH21">
        <v>0.39917325997153252</v>
      </c>
      <c r="BI21">
        <v>8.8002139395164991E-2</v>
      </c>
      <c r="BJ21">
        <v>0.1945185607103864</v>
      </c>
      <c r="BK21">
        <v>0.13909397267468701</v>
      </c>
      <c r="BL21">
        <v>0.48036800765885779</v>
      </c>
      <c r="BM21">
        <v>0.32059627612150787</v>
      </c>
      <c r="BN21">
        <v>0.21505596873315061</v>
      </c>
      <c r="BO21">
        <v>0.32818315747729249</v>
      </c>
      <c r="BP21">
        <v>0.42358484648921729</v>
      </c>
      <c r="BQ21">
        <v>0.46204884214754022</v>
      </c>
      <c r="BR21">
        <v>0.44459893744699602</v>
      </c>
      <c r="BS21">
        <v>1.255115859774918E-2</v>
      </c>
      <c r="BT21">
        <v>0.40715201698915732</v>
      </c>
      <c r="BU21">
        <v>0.13731065368627141</v>
      </c>
      <c r="BV21">
        <v>0.41606394618894299</v>
      </c>
      <c r="BZ21">
        <v>5.5397507122086707E-2</v>
      </c>
      <c r="CA21">
        <v>5.1939264669357841E-3</v>
      </c>
      <c r="CB21">
        <v>9.8954470364803496E-2</v>
      </c>
      <c r="CC21">
        <v>8.8213752272492313E-2</v>
      </c>
      <c r="CD21">
        <v>5.2320689460813433E-2</v>
      </c>
      <c r="CE21">
        <v>9.0601110427042889E-3</v>
      </c>
      <c r="CF21">
        <v>0.18631462855563019</v>
      </c>
      <c r="CG21">
        <v>0.2089147931481784</v>
      </c>
      <c r="CH21">
        <v>8.1110426701020019E-2</v>
      </c>
      <c r="CI21">
        <v>0.10526746166040241</v>
      </c>
      <c r="CJ21">
        <v>0.1755001033359084</v>
      </c>
      <c r="CK21">
        <v>0.2078554807453746</v>
      </c>
      <c r="CL21">
        <v>0.40409217575933709</v>
      </c>
      <c r="CM21">
        <v>0.1694263272002654</v>
      </c>
      <c r="CN21">
        <v>0.34263294277748618</v>
      </c>
      <c r="CO21">
        <v>0.17080041837297599</v>
      </c>
      <c r="CP21">
        <v>0.23791987503811909</v>
      </c>
      <c r="CQ21">
        <v>0.22959727970237989</v>
      </c>
      <c r="CR21">
        <v>9.9957131380803577E-3</v>
      </c>
      <c r="CV21">
        <v>8.7055692815942748E-2</v>
      </c>
      <c r="CW21">
        <v>0.44415916944360778</v>
      </c>
    </row>
    <row r="22" spans="1:101" x14ac:dyDescent="0.25">
      <c r="A22" t="s">
        <v>36</v>
      </c>
      <c r="C22">
        <v>0.41946930930468279</v>
      </c>
      <c r="D22">
        <v>0.37517990906182241</v>
      </c>
      <c r="E22">
        <v>0.2759694265885157</v>
      </c>
      <c r="F22">
        <v>0.23535709096130361</v>
      </c>
      <c r="G22">
        <v>0.25018076203600509</v>
      </c>
      <c r="H22">
        <v>0.25534287603982658</v>
      </c>
      <c r="I22">
        <v>0.20802392106445661</v>
      </c>
      <c r="J22">
        <v>0.30207571747371947</v>
      </c>
      <c r="K22">
        <v>0.30252950724381777</v>
      </c>
      <c r="L22">
        <v>0.33346258843203802</v>
      </c>
      <c r="M22">
        <v>0.42218363540088583</v>
      </c>
      <c r="N22">
        <v>0.31975078083989178</v>
      </c>
      <c r="O22">
        <v>0.39355916785420669</v>
      </c>
      <c r="P22">
        <v>0.35916684723289061</v>
      </c>
      <c r="Q22">
        <v>0.31870816890570758</v>
      </c>
      <c r="R22">
        <v>0.38906536807078368</v>
      </c>
      <c r="S22">
        <v>0.33103173909250527</v>
      </c>
      <c r="T22">
        <v>0.29980228238610912</v>
      </c>
      <c r="U22">
        <v>0.17368287845378039</v>
      </c>
      <c r="V22">
        <v>0.11208109047367069</v>
      </c>
      <c r="W22">
        <v>0.3845055229050881</v>
      </c>
      <c r="AA22">
        <v>0.39338312915528117</v>
      </c>
      <c r="AB22">
        <v>0.21743825656993429</v>
      </c>
      <c r="AC22">
        <v>0.2033085469138175</v>
      </c>
      <c r="AD22">
        <v>0.29534914687628311</v>
      </c>
      <c r="AE22">
        <v>0.34125048536476832</v>
      </c>
      <c r="AF22">
        <v>0.23940522013957291</v>
      </c>
      <c r="AG22">
        <v>0.27725459713203282</v>
      </c>
      <c r="AH22">
        <v>0.18294688627037531</v>
      </c>
      <c r="AI22">
        <v>0.2891428104245487</v>
      </c>
      <c r="AJ22">
        <v>0.33836523883640413</v>
      </c>
      <c r="AK22">
        <v>0.39056426008492701</v>
      </c>
      <c r="AL22">
        <v>0.1126725074507326</v>
      </c>
      <c r="AM22">
        <v>0.18066883087557259</v>
      </c>
      <c r="AN22">
        <v>0.23264195131241991</v>
      </c>
      <c r="AO22">
        <v>9.5833953806003583E-2</v>
      </c>
      <c r="AP22">
        <v>0.4585308636512726</v>
      </c>
      <c r="AQ22">
        <v>0.42969201434671778</v>
      </c>
      <c r="AR22">
        <v>0.41226578801021302</v>
      </c>
      <c r="AS22">
        <v>0.44541418483569722</v>
      </c>
    </row>
    <row r="23" spans="1:101" x14ac:dyDescent="0.25">
      <c r="A23" t="s">
        <v>37</v>
      </c>
      <c r="C23">
        <v>0.425369406652023</v>
      </c>
      <c r="D23">
        <v>0.2765028572596831</v>
      </c>
      <c r="E23">
        <v>0.30031138067095259</v>
      </c>
      <c r="F23">
        <v>0.15675360213138781</v>
      </c>
      <c r="G23">
        <v>0.32989778247620549</v>
      </c>
      <c r="H23">
        <v>0.31842236266035728</v>
      </c>
      <c r="I23">
        <v>0.35908200504160742</v>
      </c>
      <c r="J23">
        <v>0.34425057051841468</v>
      </c>
      <c r="K23">
        <v>0.27631801144457652</v>
      </c>
      <c r="L23">
        <v>0.37198648242184867</v>
      </c>
      <c r="M23">
        <v>0.4854132082783344</v>
      </c>
      <c r="N23">
        <v>0.42477750836376521</v>
      </c>
      <c r="O23">
        <v>0.42822035351133131</v>
      </c>
      <c r="P23">
        <v>0.3423555708143316</v>
      </c>
      <c r="Q23">
        <v>0.39577420449927209</v>
      </c>
      <c r="R23">
        <v>0.37731965541192569</v>
      </c>
      <c r="S23">
        <v>0.1410991650161757</v>
      </c>
      <c r="T23">
        <v>0.1217595723509662</v>
      </c>
      <c r="U23">
        <v>0.43193697732410552</v>
      </c>
      <c r="V23">
        <v>0.44412973302395398</v>
      </c>
      <c r="W23">
        <v>0.38232628431341931</v>
      </c>
      <c r="AA23">
        <v>0.45766898212521179</v>
      </c>
      <c r="AB23">
        <v>0.38769255182917239</v>
      </c>
      <c r="AC23">
        <v>0.30728231594411559</v>
      </c>
      <c r="AD23">
        <v>0.28127494714542361</v>
      </c>
      <c r="AE23">
        <v>0.35838981847121032</v>
      </c>
      <c r="AF23">
        <v>0.36163455523668991</v>
      </c>
      <c r="AG23">
        <v>0.43866019643108201</v>
      </c>
      <c r="AH23">
        <v>0.41829096260514131</v>
      </c>
      <c r="AI23">
        <v>0.41964507005056839</v>
      </c>
      <c r="AJ23">
        <v>0.32604305799626487</v>
      </c>
      <c r="AK23">
        <v>0.29977625010221648</v>
      </c>
      <c r="AL23">
        <v>0.45327432472245432</v>
      </c>
      <c r="AM23">
        <v>0.43854572882927012</v>
      </c>
      <c r="AN23">
        <v>0.42128268730609469</v>
      </c>
      <c r="AO23">
        <v>0.45600491443010988</v>
      </c>
      <c r="AP23">
        <v>0.40328904530105669</v>
      </c>
      <c r="AQ23">
        <v>0.40895866104967782</v>
      </c>
      <c r="AR23">
        <v>0.28780798517342238</v>
      </c>
      <c r="AS23">
        <v>0.38466760824363833</v>
      </c>
      <c r="BB23">
        <v>0.21670098422684531</v>
      </c>
      <c r="BC23">
        <v>0.27599592740484941</v>
      </c>
      <c r="BD23">
        <v>0.2033032080124792</v>
      </c>
      <c r="BE23">
        <v>0.1164585541735597</v>
      </c>
      <c r="BF23">
        <v>0.15757544492047451</v>
      </c>
      <c r="BG23">
        <v>0.13633472215622111</v>
      </c>
      <c r="BH23">
        <v>0.36553465029962662</v>
      </c>
      <c r="BI23">
        <v>0.31098753821963249</v>
      </c>
      <c r="BJ23">
        <v>0.45833892794271691</v>
      </c>
      <c r="BK23">
        <v>0.34868851178216242</v>
      </c>
      <c r="BL23">
        <v>0.35000285166699763</v>
      </c>
      <c r="BM23">
        <v>0.43338894680510359</v>
      </c>
      <c r="BN23">
        <v>0.42345925784768501</v>
      </c>
      <c r="BO23">
        <v>0.48080738028847159</v>
      </c>
      <c r="BP23">
        <v>0.46273274975415751</v>
      </c>
      <c r="BQ23">
        <v>0.46918829925338201</v>
      </c>
      <c r="BR23">
        <v>0.48557711129912112</v>
      </c>
      <c r="BS23">
        <v>0.45139613421763719</v>
      </c>
      <c r="BT23">
        <v>0.26049951245228259</v>
      </c>
      <c r="BU23">
        <v>0.26764243307351532</v>
      </c>
      <c r="BV23">
        <v>0.31048723793099509</v>
      </c>
      <c r="BZ23">
        <v>0.25319176418688022</v>
      </c>
      <c r="CA23">
        <v>0.3412251816457898</v>
      </c>
      <c r="CB23">
        <v>0.3647115118047346</v>
      </c>
      <c r="CC23">
        <v>0.1378041039665773</v>
      </c>
      <c r="CD23">
        <v>0.13361346598992341</v>
      </c>
      <c r="CE23">
        <v>0.18000900505410961</v>
      </c>
      <c r="CF23">
        <v>0.12358649200573291</v>
      </c>
      <c r="CG23">
        <v>0.32671474067660738</v>
      </c>
      <c r="CH23">
        <v>0.40787102088313698</v>
      </c>
      <c r="CI23">
        <v>0.43101424113854031</v>
      </c>
      <c r="CJ23">
        <v>0.37182101922063848</v>
      </c>
      <c r="CK23">
        <v>0.3858035381145572</v>
      </c>
      <c r="CL23">
        <v>0.41076979653959839</v>
      </c>
      <c r="CM23">
        <v>0.30487665728314789</v>
      </c>
      <c r="CN23">
        <v>0.33870763466721582</v>
      </c>
      <c r="CO23">
        <v>0.26613933134962559</v>
      </c>
      <c r="CP23">
        <v>0.25883056392633019</v>
      </c>
      <c r="CQ23">
        <v>0.39347728389671521</v>
      </c>
      <c r="CR23">
        <v>0.12846721079027901</v>
      </c>
      <c r="CV23">
        <v>0.14196551882917929</v>
      </c>
      <c r="CW23">
        <v>0.42125862035927297</v>
      </c>
    </row>
    <row r="24" spans="1:101" x14ac:dyDescent="0.25">
      <c r="A24" t="s">
        <v>38</v>
      </c>
      <c r="C24">
        <v>0.38787355108895949</v>
      </c>
      <c r="D24">
        <v>0.25115438972310777</v>
      </c>
      <c r="E24">
        <v>4.4757835807943673E-2</v>
      </c>
      <c r="F24">
        <v>0.1548391375144394</v>
      </c>
      <c r="G24">
        <v>0.30177992051716318</v>
      </c>
      <c r="H24">
        <v>0.137707767923887</v>
      </c>
      <c r="I24">
        <v>0.31987424809813592</v>
      </c>
      <c r="J24">
        <v>0.12663120856353691</v>
      </c>
      <c r="K24">
        <v>0.32194284568150577</v>
      </c>
      <c r="L24">
        <v>0.23172891197058471</v>
      </c>
      <c r="M24">
        <v>0.1948250529448112</v>
      </c>
      <c r="N24">
        <v>0.19067762699693261</v>
      </c>
      <c r="O24">
        <v>0.28151232386314923</v>
      </c>
      <c r="P24">
        <v>0.32403491473765228</v>
      </c>
      <c r="Q24">
        <v>0.34029936162564411</v>
      </c>
      <c r="R24">
        <v>0.39777548705713839</v>
      </c>
      <c r="S24">
        <v>0.38680558946175442</v>
      </c>
      <c r="T24">
        <v>0.31284117780654802</v>
      </c>
      <c r="U24">
        <v>0.3394570995199131</v>
      </c>
      <c r="V24">
        <v>0.2722366931749205</v>
      </c>
      <c r="W24">
        <v>0.27022350619788033</v>
      </c>
      <c r="AA24">
        <v>0.22832880284879689</v>
      </c>
      <c r="AB24">
        <v>0.18648825688605281</v>
      </c>
      <c r="AC24">
        <v>0.18284618939785249</v>
      </c>
      <c r="AD24">
        <v>0.20259300924778181</v>
      </c>
      <c r="AE24">
        <v>0.48016811451860669</v>
      </c>
      <c r="AF24">
        <v>0.30891698264387413</v>
      </c>
      <c r="AG24">
        <v>0.25892880759554859</v>
      </c>
      <c r="AH24">
        <v>0.3467294139262197</v>
      </c>
      <c r="AI24">
        <v>0.14698923005272699</v>
      </c>
      <c r="AJ24">
        <v>0.12979660265978879</v>
      </c>
      <c r="AK24">
        <v>0.19321365016336889</v>
      </c>
      <c r="AL24">
        <v>0.1774477327068309</v>
      </c>
      <c r="AM24">
        <v>0.20173496515896311</v>
      </c>
      <c r="AN24">
        <v>0.17032129064227619</v>
      </c>
      <c r="AO24">
        <v>0.1719654075503845</v>
      </c>
      <c r="AP24">
        <v>0.15669260530342821</v>
      </c>
      <c r="AQ24">
        <v>0.13705696196068601</v>
      </c>
      <c r="AR24">
        <v>0.23615678396163761</v>
      </c>
      <c r="AS24">
        <v>6.4002414802526331E-2</v>
      </c>
      <c r="AW24">
        <v>0.1695554183568112</v>
      </c>
      <c r="AX24">
        <v>0.45868671817671047</v>
      </c>
      <c r="BB24">
        <v>0.4534651564004642</v>
      </c>
      <c r="BC24">
        <v>0.25191543473463118</v>
      </c>
      <c r="BD24">
        <v>0.19888831286975869</v>
      </c>
      <c r="BE24">
        <v>0.48436503056853969</v>
      </c>
      <c r="BF24">
        <v>0.4452662876623647</v>
      </c>
      <c r="BG24">
        <v>0.48782381537502112</v>
      </c>
      <c r="BH24">
        <v>0.46501331564117748</v>
      </c>
      <c r="BI24">
        <v>0.32299559453784632</v>
      </c>
      <c r="BJ24">
        <v>0.35091036845530388</v>
      </c>
      <c r="BK24">
        <v>0.25645762693607549</v>
      </c>
      <c r="BL24">
        <v>0.21897918756251969</v>
      </c>
      <c r="BM24">
        <v>0.41875462910322259</v>
      </c>
      <c r="BN24">
        <v>0.36909959385303559</v>
      </c>
      <c r="BO24">
        <v>0.43725011167888339</v>
      </c>
      <c r="BP24">
        <v>0.30581771884395698</v>
      </c>
      <c r="BQ24">
        <v>0.31008239442183239</v>
      </c>
      <c r="BR24">
        <v>0.1695865774583146</v>
      </c>
      <c r="BS24">
        <v>0.35961828176195088</v>
      </c>
      <c r="BT24">
        <v>0.44469040302156287</v>
      </c>
      <c r="BU24">
        <v>0.48780700347604328</v>
      </c>
      <c r="BV24">
        <v>0.28690870222869652</v>
      </c>
      <c r="BZ24">
        <v>0.26994839018908662</v>
      </c>
      <c r="CA24">
        <v>0.34337185897291828</v>
      </c>
      <c r="CB24">
        <v>0.15128137747615189</v>
      </c>
      <c r="CC24">
        <v>0.19441461957534911</v>
      </c>
      <c r="CD24">
        <v>0.32127014348835081</v>
      </c>
      <c r="CE24">
        <v>0.27479384650184713</v>
      </c>
      <c r="CF24">
        <v>0.2225348897188977</v>
      </c>
      <c r="CG24">
        <v>0.16479831813194401</v>
      </c>
      <c r="CH24">
        <v>0.27775433087187568</v>
      </c>
      <c r="CI24">
        <v>0.16599786173120179</v>
      </c>
      <c r="CJ24">
        <v>0.20711537590127849</v>
      </c>
      <c r="CK24">
        <v>0.23083787192471081</v>
      </c>
      <c r="CL24">
        <v>6.4909927978640716E-2</v>
      </c>
      <c r="CM24">
        <v>0.2150478135251854</v>
      </c>
      <c r="CN24">
        <v>0.17020680436146349</v>
      </c>
      <c r="CO24">
        <v>0.20257901483557619</v>
      </c>
      <c r="CP24">
        <v>0.18030694951559151</v>
      </c>
      <c r="CQ24">
        <v>3.527062273886622E-2</v>
      </c>
      <c r="CR24">
        <v>0.18563997916609409</v>
      </c>
    </row>
    <row r="25" spans="1:101" x14ac:dyDescent="0.25">
      <c r="A25" t="s">
        <v>39</v>
      </c>
      <c r="C25">
        <v>0.40840858691056142</v>
      </c>
      <c r="D25">
        <v>4.0062147883946908E-2</v>
      </c>
      <c r="E25">
        <v>0.1116677808796963</v>
      </c>
      <c r="F25">
        <v>5.0849658796505742E-2</v>
      </c>
      <c r="G25">
        <v>0.14569432205309821</v>
      </c>
      <c r="H25">
        <v>0.1932561231592827</v>
      </c>
      <c r="I25">
        <v>0.21119293007512899</v>
      </c>
      <c r="J25">
        <v>0.4566835986856897</v>
      </c>
      <c r="K25">
        <v>0.27609644052261573</v>
      </c>
      <c r="L25">
        <v>0.4302616948880878</v>
      </c>
      <c r="M25">
        <v>0.34650143653441562</v>
      </c>
      <c r="N25">
        <v>0.46987892314178642</v>
      </c>
      <c r="O25">
        <v>0.123307279351341</v>
      </c>
      <c r="P25">
        <v>0.1122357818519283</v>
      </c>
      <c r="Q25">
        <v>0.10738993465448959</v>
      </c>
      <c r="R25">
        <v>0.30400127022968432</v>
      </c>
      <c r="S25">
        <v>3.5198374842014803E-2</v>
      </c>
      <c r="T25">
        <v>0.23170604894334471</v>
      </c>
      <c r="U25">
        <v>1.3260273253177021E-2</v>
      </c>
      <c r="V25">
        <v>7.8517204338842655E-2</v>
      </c>
      <c r="W25">
        <v>0.1486615799876593</v>
      </c>
      <c r="AA25">
        <v>9.5330429490478624E-2</v>
      </c>
      <c r="AB25">
        <v>0.132163379114453</v>
      </c>
      <c r="AC25">
        <v>0.13815516456132601</v>
      </c>
      <c r="AD25">
        <v>0.22612357622898879</v>
      </c>
      <c r="AE25">
        <v>2.7980481762121E-2</v>
      </c>
      <c r="AF25">
        <v>1.7960455503750011E-2</v>
      </c>
      <c r="AG25">
        <v>0.18440994261326549</v>
      </c>
      <c r="AH25">
        <v>0.1210451587069877</v>
      </c>
      <c r="AI25">
        <v>2.6832129126153959E-2</v>
      </c>
      <c r="AJ25">
        <v>2.2410778137681948E-2</v>
      </c>
      <c r="AK25">
        <v>1.6670852219124521E-2</v>
      </c>
      <c r="AL25">
        <v>0.29440337456291538</v>
      </c>
      <c r="AM25">
        <v>2.9762530130986651E-2</v>
      </c>
      <c r="AN25">
        <v>0.1242779939954211</v>
      </c>
      <c r="AO25">
        <v>0.35911066807979503</v>
      </c>
      <c r="AP25">
        <v>7.1853209784449087E-3</v>
      </c>
      <c r="AQ25">
        <v>0.42680426672569222</v>
      </c>
      <c r="AR25">
        <v>0.41538680478425971</v>
      </c>
      <c r="AS25">
        <v>0.25736843249855901</v>
      </c>
      <c r="AW25">
        <v>0.24303032156218579</v>
      </c>
      <c r="AX25">
        <v>0.43858415274019519</v>
      </c>
      <c r="BB25">
        <v>0.38910189717083421</v>
      </c>
      <c r="BC25">
        <v>6.5852064425212242E-2</v>
      </c>
      <c r="BD25">
        <v>5.5316373750267198E-2</v>
      </c>
      <c r="BE25">
        <v>2.1288922954037719E-2</v>
      </c>
      <c r="BF25">
        <v>0.39224238325039767</v>
      </c>
      <c r="BG25">
        <v>0.25823422065895302</v>
      </c>
      <c r="BH25">
        <v>0.19157661475180521</v>
      </c>
      <c r="BI25">
        <v>0.18416335589660279</v>
      </c>
      <c r="BJ25">
        <v>0.31205723718413197</v>
      </c>
      <c r="BK25">
        <v>0.2199943761456998</v>
      </c>
      <c r="BL25">
        <v>0.42662446761839917</v>
      </c>
      <c r="BM25">
        <v>0.39720911200138759</v>
      </c>
      <c r="BN25">
        <v>0.46098760161161029</v>
      </c>
      <c r="BO25">
        <v>0.36557611725303241</v>
      </c>
      <c r="BP25">
        <v>0.16807137838282629</v>
      </c>
      <c r="BQ25">
        <v>5.8722799169440093E-2</v>
      </c>
      <c r="BR25">
        <v>0.27470268440031598</v>
      </c>
      <c r="BS25">
        <v>0.38526298879899301</v>
      </c>
      <c r="BT25">
        <v>0.36915845672705278</v>
      </c>
      <c r="BU25">
        <v>0.23045320758060789</v>
      </c>
      <c r="BV25">
        <v>1.216057867421279E-2</v>
      </c>
      <c r="BZ25">
        <v>9.9504148853518132E-2</v>
      </c>
      <c r="CA25">
        <v>1.958193568540096E-2</v>
      </c>
      <c r="CB25">
        <v>0.45722674361169557</v>
      </c>
      <c r="CC25">
        <v>0.28942613268846812</v>
      </c>
      <c r="CD25">
        <v>9.8126731680471119E-3</v>
      </c>
      <c r="CE25">
        <v>1.1435036312459601E-2</v>
      </c>
      <c r="CF25">
        <v>0.43232457490623999</v>
      </c>
      <c r="CG25">
        <v>0.31694903282649811</v>
      </c>
      <c r="CH25">
        <v>0.27309017359606369</v>
      </c>
      <c r="CI25">
        <v>9.6888485727385076E-3</v>
      </c>
      <c r="CJ25">
        <v>0.21378835979689659</v>
      </c>
      <c r="CK25">
        <v>0.17016414347949271</v>
      </c>
      <c r="CL25">
        <v>0.30526868291663739</v>
      </c>
      <c r="CM25">
        <v>0.41232130526143418</v>
      </c>
      <c r="CN25">
        <v>0.27448223959520901</v>
      </c>
      <c r="CO25">
        <v>0.28758633727457888</v>
      </c>
      <c r="CP25">
        <v>0.28742955460655439</v>
      </c>
      <c r="CQ25">
        <v>0.2862349835545937</v>
      </c>
      <c r="CR25">
        <v>0.26392193378929918</v>
      </c>
    </row>
    <row r="26" spans="1:101" x14ac:dyDescent="0.25">
      <c r="A26" t="s">
        <v>40</v>
      </c>
      <c r="C26">
        <v>0.43556909460969861</v>
      </c>
      <c r="D26">
        <v>9.709572788547953E-2</v>
      </c>
      <c r="E26">
        <v>0.32214749368473172</v>
      </c>
      <c r="F26">
        <v>0.27938988565882777</v>
      </c>
      <c r="G26">
        <v>0.37626843803402421</v>
      </c>
      <c r="H26">
        <v>0.21706804292867149</v>
      </c>
      <c r="I26">
        <v>0.29749905628553591</v>
      </c>
      <c r="J26">
        <v>0.26651767242652041</v>
      </c>
      <c r="K26">
        <v>0.45455190815963947</v>
      </c>
      <c r="L26">
        <v>0.1198613177175149</v>
      </c>
      <c r="M26">
        <v>0.2263386391457676</v>
      </c>
      <c r="N26">
        <v>0.2413575952993211</v>
      </c>
      <c r="O26">
        <v>0.24087918021193419</v>
      </c>
      <c r="P26">
        <v>0.32437346356846453</v>
      </c>
      <c r="Q26">
        <v>0.30522123628695391</v>
      </c>
      <c r="R26">
        <v>0.40315869181551939</v>
      </c>
      <c r="S26">
        <v>0.34123035384770101</v>
      </c>
      <c r="T26">
        <v>0.2948895563091351</v>
      </c>
      <c r="U26">
        <v>0.2180497571929351</v>
      </c>
      <c r="V26">
        <v>0.31758174280010248</v>
      </c>
      <c r="W26">
        <v>0.2340307386177215</v>
      </c>
      <c r="AA26">
        <v>0.33170962308662139</v>
      </c>
      <c r="AB26">
        <v>0.2454419821969587</v>
      </c>
      <c r="AC26">
        <v>0.36070921669548911</v>
      </c>
      <c r="AD26">
        <v>0.38560459558332127</v>
      </c>
      <c r="AE26">
        <v>0.16423195587947781</v>
      </c>
      <c r="AF26">
        <v>0.1351263818449529</v>
      </c>
      <c r="AG26">
        <v>0.2489291270523962</v>
      </c>
      <c r="AH26">
        <v>0.20299520010009711</v>
      </c>
      <c r="AI26">
        <v>0.1686714508711534</v>
      </c>
      <c r="AJ26">
        <v>0.1361282345775279</v>
      </c>
      <c r="AK26">
        <v>0.1761066311798003</v>
      </c>
      <c r="AL26">
        <v>0.30119012546095408</v>
      </c>
      <c r="AM26">
        <v>0.32360067368900008</v>
      </c>
      <c r="AN26">
        <v>0.28048715596142498</v>
      </c>
      <c r="AO26">
        <v>0.26490674098306261</v>
      </c>
      <c r="AP26">
        <v>0.23856426553009941</v>
      </c>
      <c r="AQ26">
        <v>0.36625958396037511</v>
      </c>
      <c r="AR26">
        <v>0.36152778144547593</v>
      </c>
      <c r="AS26">
        <v>0.39805139489959268</v>
      </c>
      <c r="AW26">
        <v>0.35004435647800741</v>
      </c>
      <c r="AX26">
        <v>0.44835272381925778</v>
      </c>
      <c r="BB26">
        <v>0.26146231225322342</v>
      </c>
      <c r="BC26">
        <v>0.45482304589930778</v>
      </c>
      <c r="BD26">
        <v>0.18506541957937139</v>
      </c>
      <c r="BE26">
        <v>0.34276462326473628</v>
      </c>
      <c r="BF26">
        <v>0.27294140049519078</v>
      </c>
      <c r="BG26">
        <v>0.41612055258650987</v>
      </c>
      <c r="BH26">
        <v>0.28517158276252158</v>
      </c>
      <c r="BI26">
        <v>0.34767739325621999</v>
      </c>
      <c r="BJ26">
        <v>0.37746881001770172</v>
      </c>
      <c r="BK26">
        <v>0.40968144113185639</v>
      </c>
      <c r="BL26">
        <v>0.27026626039212082</v>
      </c>
      <c r="BM26">
        <v>0.36317139853260427</v>
      </c>
      <c r="BN26">
        <v>0.45215346274865398</v>
      </c>
      <c r="BO26">
        <v>0.22906337495791651</v>
      </c>
      <c r="BP26">
        <v>2.4985010037140491E-2</v>
      </c>
      <c r="BQ26">
        <v>0.16179383146715451</v>
      </c>
      <c r="BR26">
        <v>0.37915117618408217</v>
      </c>
      <c r="BS26">
        <v>0.43938103835530601</v>
      </c>
      <c r="BT26">
        <v>0.13433506706878551</v>
      </c>
      <c r="BU26">
        <v>0.14410280134788439</v>
      </c>
      <c r="BV26">
        <v>5.1674528688823863E-2</v>
      </c>
      <c r="BZ26">
        <v>0.1132002643522156</v>
      </c>
      <c r="CA26">
        <v>0.21571109626049501</v>
      </c>
      <c r="CB26">
        <v>0.38600087563194591</v>
      </c>
      <c r="CC26">
        <v>0.33336669662112139</v>
      </c>
      <c r="CD26">
        <v>0.22255651540419999</v>
      </c>
      <c r="CE26">
        <v>0.2363020862612118</v>
      </c>
      <c r="CF26">
        <v>0.25844504602358659</v>
      </c>
      <c r="CG26">
        <v>0.14152378122253181</v>
      </c>
      <c r="CH26">
        <v>0.25113291100595769</v>
      </c>
      <c r="CI26">
        <v>0.28731793837878239</v>
      </c>
      <c r="CJ26">
        <v>0.387844787284158</v>
      </c>
      <c r="CK26">
        <v>0.33111148762878262</v>
      </c>
      <c r="CL26">
        <v>0.45377475848637339</v>
      </c>
      <c r="CM26">
        <v>0.30027802863704628</v>
      </c>
      <c r="CN26">
        <v>0.35010724799881748</v>
      </c>
      <c r="CO26">
        <v>0.35488635253503859</v>
      </c>
      <c r="CP26">
        <v>0.3406150245933805</v>
      </c>
      <c r="CQ26">
        <v>0.35152679369734308</v>
      </c>
      <c r="CR26">
        <v>0.4233442834055795</v>
      </c>
    </row>
    <row r="27" spans="1:101" x14ac:dyDescent="0.25">
      <c r="A27" t="s">
        <v>41</v>
      </c>
      <c r="C27">
        <v>0.42044853203315791</v>
      </c>
      <c r="D27">
        <v>9.5409935976877566E-2</v>
      </c>
      <c r="E27">
        <v>1.977775956009253E-2</v>
      </c>
      <c r="F27">
        <v>8.5135606056115885E-3</v>
      </c>
      <c r="G27">
        <v>0.31799821620263408</v>
      </c>
      <c r="H27">
        <v>4.2218292246983057E-2</v>
      </c>
      <c r="I27">
        <v>0.21846332351274289</v>
      </c>
      <c r="J27">
        <v>1.522229826045993E-2</v>
      </c>
      <c r="K27">
        <v>0.27201397781813058</v>
      </c>
      <c r="L27">
        <v>0.31968319725776639</v>
      </c>
      <c r="M27">
        <v>0.32367714311009022</v>
      </c>
      <c r="N27">
        <v>0.21896603621502289</v>
      </c>
      <c r="O27">
        <v>0.1952071121918279</v>
      </c>
      <c r="P27">
        <v>0.1263132657860265</v>
      </c>
      <c r="Q27">
        <v>0.25140532557319389</v>
      </c>
      <c r="R27">
        <v>0.1183276794373818</v>
      </c>
      <c r="S27">
        <v>0.23826956080430381</v>
      </c>
      <c r="T27">
        <v>1.766768732271885E-2</v>
      </c>
      <c r="U27">
        <v>0.39680195269361263</v>
      </c>
      <c r="V27">
        <v>0.14377048414816479</v>
      </c>
      <c r="W27">
        <v>0.2337308854804232</v>
      </c>
      <c r="AA27">
        <v>4.9827918827968311E-2</v>
      </c>
      <c r="AB27">
        <v>7.3615425847716173E-2</v>
      </c>
      <c r="AC27">
        <v>0.25098523062491868</v>
      </c>
      <c r="AD27">
        <v>0.18971992433267551</v>
      </c>
      <c r="AE27">
        <v>8.9837088035797291E-2</v>
      </c>
      <c r="AF27">
        <v>0.19187500565096591</v>
      </c>
      <c r="AG27">
        <v>0.40494092526611969</v>
      </c>
      <c r="AH27">
        <v>0.42580524469059872</v>
      </c>
      <c r="AI27">
        <v>0.41425352987823871</v>
      </c>
      <c r="AJ27">
        <v>0.22460385277618061</v>
      </c>
      <c r="AK27">
        <v>0.27555743998604559</v>
      </c>
      <c r="AL27">
        <v>0.14908809062659209</v>
      </c>
      <c r="AM27">
        <v>0.1632516619808746</v>
      </c>
      <c r="AN27">
        <v>0.21853483408767199</v>
      </c>
      <c r="AO27">
        <v>0.33050748021180032</v>
      </c>
      <c r="AP27">
        <v>0.21572585905502789</v>
      </c>
      <c r="AQ27">
        <v>0.29250118672722319</v>
      </c>
      <c r="AR27">
        <v>0.29517251327993149</v>
      </c>
      <c r="AS27">
        <v>0.1602707850352327</v>
      </c>
      <c r="AW27">
        <v>1.408988530562393E-3</v>
      </c>
      <c r="AX27">
        <v>0.37062345731434099</v>
      </c>
      <c r="BB27">
        <v>0.3934427071533344</v>
      </c>
      <c r="BC27">
        <v>0.18940864297096771</v>
      </c>
      <c r="BD27">
        <v>0.15387085005947479</v>
      </c>
      <c r="BE27">
        <v>0.21901552890658049</v>
      </c>
      <c r="BF27">
        <v>0.33675340867731052</v>
      </c>
      <c r="BG27">
        <v>0.23405964859233419</v>
      </c>
      <c r="BH27">
        <v>0.33378816250972881</v>
      </c>
      <c r="BI27">
        <v>0.21098758866569201</v>
      </c>
      <c r="BJ27">
        <v>0.27580914624573771</v>
      </c>
      <c r="BK27">
        <v>0.25208071200976379</v>
      </c>
      <c r="BL27">
        <v>0.29663136546400581</v>
      </c>
      <c r="BM27">
        <v>0.40965355791041069</v>
      </c>
      <c r="BN27">
        <v>0.34067313826568341</v>
      </c>
      <c r="BO27">
        <v>0.1616681940865323</v>
      </c>
      <c r="BP27">
        <v>0.28354726237014211</v>
      </c>
      <c r="BQ27">
        <v>0.208080907465854</v>
      </c>
      <c r="BR27">
        <v>0.28576513618902227</v>
      </c>
      <c r="BS27">
        <v>1.382948735857847E-2</v>
      </c>
      <c r="BT27">
        <v>1.1435036312459601E-2</v>
      </c>
      <c r="BU27">
        <v>0.29590898856360132</v>
      </c>
      <c r="BV27">
        <v>0.1663240943172149</v>
      </c>
      <c r="BZ27">
        <v>0.14663175665133191</v>
      </c>
      <c r="CA27">
        <v>4.896156939031298E-2</v>
      </c>
      <c r="CB27">
        <v>2.138173089970288E-2</v>
      </c>
      <c r="CC27">
        <v>0.18210977744476869</v>
      </c>
      <c r="CD27">
        <v>0.25423252796624329</v>
      </c>
      <c r="CE27">
        <v>0.11514470769987779</v>
      </c>
      <c r="CF27">
        <v>4.8995835437483648E-2</v>
      </c>
      <c r="CG27">
        <v>0.1737586656215683</v>
      </c>
      <c r="CH27">
        <v>0.17961954748022371</v>
      </c>
      <c r="CI27">
        <v>0.13249829295946811</v>
      </c>
      <c r="CJ27">
        <v>0.32066894770540438</v>
      </c>
      <c r="CK27">
        <v>0.37090236276335792</v>
      </c>
      <c r="CL27">
        <v>0.1109548220237601</v>
      </c>
      <c r="CM27">
        <v>0.41836750359559749</v>
      </c>
      <c r="CN27">
        <v>0.3145174652204229</v>
      </c>
      <c r="CO27">
        <v>0.35204564429718149</v>
      </c>
      <c r="CP27">
        <v>0.14158492693732419</v>
      </c>
      <c r="CQ27">
        <v>0.10209485589724079</v>
      </c>
      <c r="CR27">
        <v>0.1346044717727938</v>
      </c>
    </row>
    <row r="28" spans="1:101" x14ac:dyDescent="0.25">
      <c r="A28" t="s">
        <v>42</v>
      </c>
      <c r="C28">
        <v>0.37735005370377761</v>
      </c>
      <c r="D28">
        <v>0.20345973134185719</v>
      </c>
      <c r="E28">
        <v>6.1552688846128543E-2</v>
      </c>
      <c r="F28">
        <v>0.2003595805920691</v>
      </c>
      <c r="G28">
        <v>0.2603520075647674</v>
      </c>
      <c r="H28">
        <v>0.33847102008521968</v>
      </c>
      <c r="I28">
        <v>0.29260739967350868</v>
      </c>
      <c r="J28">
        <v>0.46282218217740712</v>
      </c>
      <c r="K28">
        <v>0.45200047502750479</v>
      </c>
      <c r="L28">
        <v>0.43440574029150042</v>
      </c>
      <c r="M28">
        <v>0.19035335196917599</v>
      </c>
      <c r="N28">
        <v>0.24732592729667971</v>
      </c>
      <c r="O28">
        <v>0.18480664320993531</v>
      </c>
      <c r="P28">
        <v>0.20465578227753789</v>
      </c>
      <c r="Q28">
        <v>0.33622938263232049</v>
      </c>
      <c r="R28">
        <v>0.23087123052275291</v>
      </c>
      <c r="S28">
        <v>0.35198903388608088</v>
      </c>
      <c r="T28">
        <v>0.39818583629580862</v>
      </c>
      <c r="U28">
        <v>0.1543395316454565</v>
      </c>
      <c r="V28">
        <v>9.4176411112820199E-2</v>
      </c>
      <c r="W28">
        <v>5.9482039031875308E-2</v>
      </c>
      <c r="AA28">
        <v>0.25624978534037018</v>
      </c>
      <c r="AB28">
        <v>0.2188445355683642</v>
      </c>
      <c r="AC28">
        <v>2.0915622598197039E-2</v>
      </c>
      <c r="AD28">
        <v>1.949566568073597E-2</v>
      </c>
      <c r="AE28">
        <v>1.4774391063727641E-2</v>
      </c>
      <c r="AF28">
        <v>0.17618531856226699</v>
      </c>
      <c r="AG28">
        <v>0.169398920058597</v>
      </c>
      <c r="AH28">
        <v>0.27350692108428332</v>
      </c>
      <c r="AI28">
        <v>0.2345138178060707</v>
      </c>
      <c r="AJ28">
        <v>0.13398409844863399</v>
      </c>
      <c r="AK28">
        <v>0.30729584867802451</v>
      </c>
      <c r="AL28">
        <v>0.22528445601833141</v>
      </c>
      <c r="AM28">
        <v>0.28494717958504079</v>
      </c>
      <c r="AN28">
        <v>0.26869838216950331</v>
      </c>
      <c r="AO28">
        <v>0.32137322872197238</v>
      </c>
      <c r="AP28">
        <v>0.31599288130034409</v>
      </c>
      <c r="AQ28">
        <v>0.26406609460280339</v>
      </c>
      <c r="AR28">
        <v>0.30898957269480581</v>
      </c>
      <c r="AS28">
        <v>7.9809909393652498E-2</v>
      </c>
      <c r="AW28">
        <v>1.408988530562393E-3</v>
      </c>
      <c r="AX28">
        <v>0.47773952138957942</v>
      </c>
    </row>
    <row r="29" spans="1:101" x14ac:dyDescent="0.25">
      <c r="A29" t="s">
        <v>43</v>
      </c>
      <c r="BB29">
        <v>0.41926733308306402</v>
      </c>
      <c r="BC29">
        <v>0.36459858877848972</v>
      </c>
      <c r="BD29">
        <v>0.29582675149967769</v>
      </c>
      <c r="BE29">
        <v>0.46293555600971797</v>
      </c>
      <c r="BF29">
        <v>0.44182970625141438</v>
      </c>
      <c r="BG29">
        <v>0.33149606108857088</v>
      </c>
      <c r="BH29">
        <v>0.38857228976030161</v>
      </c>
      <c r="BI29">
        <v>0.20997693728867209</v>
      </c>
      <c r="BJ29">
        <v>0.24738128766599191</v>
      </c>
      <c r="BK29">
        <v>0.35578273400588029</v>
      </c>
      <c r="BL29">
        <v>0.28405976918463272</v>
      </c>
      <c r="BM29">
        <v>0.33430645735729397</v>
      </c>
      <c r="BN29">
        <v>0.45944225857379628</v>
      </c>
      <c r="BO29">
        <v>0.39693459062980568</v>
      </c>
      <c r="BP29">
        <v>1.144735230791066E-2</v>
      </c>
      <c r="BQ29">
        <v>0.1141663209890138</v>
      </c>
      <c r="BR29">
        <v>0.24534164982208029</v>
      </c>
      <c r="BS29">
        <v>0.21338699728411409</v>
      </c>
      <c r="BT29">
        <v>0.22046708612440219</v>
      </c>
      <c r="BU29">
        <v>0.19937824811452209</v>
      </c>
      <c r="BV29">
        <v>6.8387860615485213E-2</v>
      </c>
      <c r="BZ29">
        <v>4.1599349985296429E-2</v>
      </c>
      <c r="CA29">
        <v>0.41580841213620567</v>
      </c>
      <c r="CB29">
        <v>0.36585723753013238</v>
      </c>
      <c r="CC29">
        <v>0.1777989765393764</v>
      </c>
      <c r="CD29">
        <v>0.13199092911033131</v>
      </c>
      <c r="CE29">
        <v>0.1756178723817004</v>
      </c>
      <c r="CF29">
        <v>0.23879837423431691</v>
      </c>
      <c r="CG29">
        <v>0.16748076345835869</v>
      </c>
      <c r="CH29">
        <v>0.41999397231956509</v>
      </c>
      <c r="CI29">
        <v>0.47560485368881039</v>
      </c>
      <c r="CJ29">
        <v>0.48711949015470107</v>
      </c>
      <c r="CK29">
        <v>0.46129635980855771</v>
      </c>
      <c r="CL29">
        <v>0.47540057002389968</v>
      </c>
      <c r="CM29">
        <v>0.1183219052013653</v>
      </c>
      <c r="CN29">
        <v>0.16008758484980631</v>
      </c>
      <c r="CO29">
        <v>0.20383247810075089</v>
      </c>
      <c r="CP29">
        <v>0.28612755011615132</v>
      </c>
      <c r="CQ29">
        <v>0.2661246302776647</v>
      </c>
      <c r="CR29">
        <v>0.34974679329000541</v>
      </c>
    </row>
    <row r="30" spans="1:101" x14ac:dyDescent="0.25">
      <c r="A30" t="s">
        <v>44</v>
      </c>
      <c r="C30">
        <v>0.20868284599077411</v>
      </c>
      <c r="D30">
        <v>7.92271058793661E-2</v>
      </c>
      <c r="E30">
        <v>5.6879075902406789E-2</v>
      </c>
      <c r="F30">
        <v>9.8304939968182764E-2</v>
      </c>
      <c r="G30">
        <v>0.35120570603162687</v>
      </c>
      <c r="H30">
        <v>0.31461967204566299</v>
      </c>
      <c r="I30">
        <v>0.27464861153802839</v>
      </c>
      <c r="J30">
        <v>0.31028793296323631</v>
      </c>
      <c r="K30">
        <v>0.30864152128965727</v>
      </c>
      <c r="L30">
        <v>0.27019931141861431</v>
      </c>
      <c r="M30">
        <v>0.39547049031348719</v>
      </c>
      <c r="N30">
        <v>0.26746738394057368</v>
      </c>
      <c r="O30">
        <v>0.17064962761397071</v>
      </c>
      <c r="P30">
        <v>0.14813174100605189</v>
      </c>
      <c r="Q30">
        <v>0.24480380774726959</v>
      </c>
      <c r="R30">
        <v>0.1126546408499506</v>
      </c>
      <c r="S30">
        <v>0.1268677753595725</v>
      </c>
      <c r="T30">
        <v>0.35089310624856362</v>
      </c>
      <c r="U30">
        <v>0.1016174036513742</v>
      </c>
      <c r="V30">
        <v>6.7710324037430908E-2</v>
      </c>
      <c r="W30">
        <v>8.7774394920440927E-3</v>
      </c>
      <c r="AA30">
        <v>7.2010038750975239E-2</v>
      </c>
      <c r="AB30">
        <v>0.25008729581806999</v>
      </c>
      <c r="AC30">
        <v>0.26435425904217458</v>
      </c>
      <c r="AD30">
        <v>1.522514143006881E-2</v>
      </c>
      <c r="AE30">
        <v>1.8060200247563558E-2</v>
      </c>
      <c r="AF30">
        <v>9.313282774268089E-2</v>
      </c>
      <c r="AG30">
        <v>0.17127625096693699</v>
      </c>
      <c r="AH30">
        <v>0.25423351532880339</v>
      </c>
      <c r="AI30">
        <v>0.18679758737432109</v>
      </c>
      <c r="AJ30">
        <v>0.35200778674049288</v>
      </c>
      <c r="AK30">
        <v>0.4357251990117294</v>
      </c>
      <c r="AL30">
        <v>0.10661437149021211</v>
      </c>
      <c r="AM30">
        <v>2.6832129126153959E-2</v>
      </c>
      <c r="AN30">
        <v>0.14610257124863391</v>
      </c>
      <c r="AO30">
        <v>1.7200275901096022E-2</v>
      </c>
      <c r="AP30">
        <v>4.5949757215776633E-2</v>
      </c>
      <c r="AQ30">
        <v>0.2382162539596504</v>
      </c>
      <c r="AR30">
        <v>0.13492776335323339</v>
      </c>
      <c r="AS30">
        <v>2.1104750166507699E-2</v>
      </c>
      <c r="AW30">
        <v>0.1000604094932895</v>
      </c>
      <c r="AX30">
        <v>0.34344884641267359</v>
      </c>
      <c r="BB30">
        <v>0.26108737487971712</v>
      </c>
      <c r="BC30">
        <v>0.14475119773032841</v>
      </c>
      <c r="BD30">
        <v>2.138173089970288E-2</v>
      </c>
      <c r="BE30">
        <v>0.14098397607240121</v>
      </c>
      <c r="BF30">
        <v>0.29268933824070648</v>
      </c>
      <c r="BG30">
        <v>0.25978036909646052</v>
      </c>
      <c r="BH30">
        <v>9.57101360834532E-3</v>
      </c>
      <c r="BI30">
        <v>1.898443320872455E-2</v>
      </c>
      <c r="BJ30">
        <v>0.1825022284398142</v>
      </c>
      <c r="BK30">
        <v>0.18071031337311591</v>
      </c>
      <c r="BL30">
        <v>0.173354854518428</v>
      </c>
      <c r="BM30">
        <v>0.27814410945535423</v>
      </c>
      <c r="BN30">
        <v>0.37291483698244637</v>
      </c>
      <c r="BO30">
        <v>0.2849772946676537</v>
      </c>
      <c r="BP30">
        <v>7.0672056159595108E-3</v>
      </c>
      <c r="BQ30">
        <v>2.152294856044578E-2</v>
      </c>
      <c r="BR30">
        <v>0.29832921450782729</v>
      </c>
      <c r="BS30">
        <v>0.27906004517104932</v>
      </c>
      <c r="BT30">
        <v>0.31174850266430099</v>
      </c>
      <c r="BU30">
        <v>0.25778351575008601</v>
      </c>
      <c r="BV30">
        <v>0.1392381420344169</v>
      </c>
      <c r="BZ30">
        <v>1.6330034026897831E-2</v>
      </c>
      <c r="CA30">
        <v>0.4429814666849361</v>
      </c>
      <c r="CB30">
        <v>0.24068164215513929</v>
      </c>
      <c r="CC30">
        <v>0.18910217123946491</v>
      </c>
      <c r="CD30">
        <v>0.35005448072214229</v>
      </c>
      <c r="CE30">
        <v>0.40139832639950501</v>
      </c>
      <c r="CF30">
        <v>0.31539095164878361</v>
      </c>
      <c r="CG30">
        <v>6.2568692834220452E-2</v>
      </c>
      <c r="CH30">
        <v>0.10299387444682</v>
      </c>
      <c r="CI30">
        <v>9.3495248751018584E-2</v>
      </c>
      <c r="CJ30">
        <v>0.1869704958437258</v>
      </c>
      <c r="CK30">
        <v>0.17081283190881541</v>
      </c>
      <c r="CL30">
        <v>0.14013500965205461</v>
      </c>
      <c r="CM30">
        <v>0.15676681911252621</v>
      </c>
      <c r="CN30">
        <v>0.2613763692759199</v>
      </c>
      <c r="CO30">
        <v>0.18074672052005111</v>
      </c>
      <c r="CP30">
        <v>2.9230780136515519E-2</v>
      </c>
      <c r="CQ30">
        <v>0.34053901122123748</v>
      </c>
      <c r="CR30">
        <v>0.39443840623201509</v>
      </c>
    </row>
    <row r="31" spans="1:101" x14ac:dyDescent="0.25">
      <c r="A31" t="s">
        <v>45</v>
      </c>
      <c r="C31">
        <v>0.36552689035567237</v>
      </c>
      <c r="D31">
        <v>0.14516483570091029</v>
      </c>
      <c r="E31">
        <v>0.15494208898472839</v>
      </c>
      <c r="F31">
        <v>0.2085496462576453</v>
      </c>
      <c r="G31">
        <v>1.8164621615655172E-2</v>
      </c>
      <c r="H31">
        <v>0.44546733468285371</v>
      </c>
      <c r="I31">
        <v>0.43766692985888361</v>
      </c>
      <c r="J31">
        <v>0.40503525160746512</v>
      </c>
      <c r="K31">
        <v>0.3214937479513913</v>
      </c>
      <c r="L31">
        <v>0.2199375157875561</v>
      </c>
      <c r="M31">
        <v>0.23704744685007581</v>
      </c>
      <c r="N31">
        <v>0.338769187779068</v>
      </c>
      <c r="O31">
        <v>0.38514297699868227</v>
      </c>
      <c r="P31">
        <v>0.2392830620060386</v>
      </c>
      <c r="Q31">
        <v>0.12543509910074771</v>
      </c>
      <c r="R31">
        <v>0.20041517243456861</v>
      </c>
      <c r="S31">
        <v>0.19087833826083661</v>
      </c>
      <c r="T31">
        <v>0.36758878232620601</v>
      </c>
      <c r="U31">
        <v>0.27397448739701341</v>
      </c>
      <c r="V31">
        <v>0.39342914983416472</v>
      </c>
      <c r="W31">
        <v>0.41502636879390092</v>
      </c>
      <c r="AA31">
        <v>0.35948799320528929</v>
      </c>
      <c r="AB31">
        <v>0.34543826081176449</v>
      </c>
      <c r="AC31">
        <v>0.26607265401426439</v>
      </c>
      <c r="AD31">
        <v>0.17409117073440969</v>
      </c>
      <c r="AE31">
        <v>4.4194229918888363E-2</v>
      </c>
      <c r="AF31">
        <v>0.27296998705925041</v>
      </c>
      <c r="AG31">
        <v>0.24342777231126769</v>
      </c>
      <c r="AH31">
        <v>0.16948375162656529</v>
      </c>
      <c r="AI31">
        <v>0.14304135811348331</v>
      </c>
      <c r="AJ31">
        <v>0.20306374228517901</v>
      </c>
      <c r="AK31">
        <v>0.10794897509832931</v>
      </c>
      <c r="AL31">
        <v>0.14749122613504859</v>
      </c>
      <c r="AM31">
        <v>0.32295396251497049</v>
      </c>
      <c r="AN31">
        <v>0.11254518703956851</v>
      </c>
      <c r="AO31">
        <v>7.9457212545381975E-2</v>
      </c>
      <c r="AP31">
        <v>0.12836762102332311</v>
      </c>
      <c r="AQ31">
        <v>0.16772702198263681</v>
      </c>
      <c r="AR31">
        <v>0.29883867301898248</v>
      </c>
      <c r="AS31">
        <v>0.2081584893124547</v>
      </c>
      <c r="AW31">
        <v>0.20199386187647669</v>
      </c>
      <c r="AX31">
        <v>0.42129174985126311</v>
      </c>
      <c r="BB31">
        <v>0.23023260704978399</v>
      </c>
      <c r="BC31">
        <v>0.13167439852647481</v>
      </c>
      <c r="BD31">
        <v>0.14500748895948151</v>
      </c>
      <c r="BE31">
        <v>0.20131670828085049</v>
      </c>
      <c r="BF31">
        <v>7.8420057154195644E-2</v>
      </c>
      <c r="BG31">
        <v>0.36738700686287429</v>
      </c>
      <c r="BH31">
        <v>0.38090016884530109</v>
      </c>
      <c r="BI31">
        <v>0.40542061733948781</v>
      </c>
      <c r="BJ31">
        <v>0.27408514692357638</v>
      </c>
      <c r="BK31">
        <v>0.2896290520773358</v>
      </c>
      <c r="BL31">
        <v>0.44362937729547203</v>
      </c>
      <c r="BM31">
        <v>0.33897861736407242</v>
      </c>
      <c r="BN31">
        <v>0.28583135185279918</v>
      </c>
      <c r="BO31">
        <v>0.24665896686274599</v>
      </c>
      <c r="BP31">
        <v>0.37947656742139868</v>
      </c>
      <c r="BQ31">
        <v>0.3679267154083935</v>
      </c>
      <c r="BR31">
        <v>0.47779844711058311</v>
      </c>
      <c r="BS31">
        <v>0.42188575545886597</v>
      </c>
      <c r="BT31">
        <v>0.34607532186509099</v>
      </c>
      <c r="BU31">
        <v>0.19991959123419811</v>
      </c>
      <c r="BV31">
        <v>8.4393048326769249E-2</v>
      </c>
      <c r="BZ31">
        <v>0.12757001777067301</v>
      </c>
      <c r="CA31">
        <v>0.15414287462708959</v>
      </c>
      <c r="CB31">
        <v>0.42165115767216638</v>
      </c>
      <c r="CC31">
        <v>0.34023271794132098</v>
      </c>
      <c r="CD31">
        <v>0.3042056070028018</v>
      </c>
      <c r="CE31">
        <v>0.26742800891049079</v>
      </c>
      <c r="CF31">
        <v>0.22213370294405629</v>
      </c>
      <c r="CG31">
        <v>0.32574080487599327</v>
      </c>
      <c r="CH31">
        <v>5.7242902242198142E-2</v>
      </c>
      <c r="CI31">
        <v>0.1797057858382293</v>
      </c>
      <c r="CJ31">
        <v>0.35450351586538081</v>
      </c>
      <c r="CK31">
        <v>0.1588816872915558</v>
      </c>
      <c r="CL31">
        <v>0.242073779788848</v>
      </c>
      <c r="CM31">
        <v>0.30296330481985517</v>
      </c>
      <c r="CN31">
        <v>0.35041268758953942</v>
      </c>
      <c r="CO31">
        <v>6.617087503750238E-2</v>
      </c>
      <c r="CP31">
        <v>3.4100377289577627E-2</v>
      </c>
      <c r="CQ31">
        <v>0.18485252068463759</v>
      </c>
      <c r="CR31">
        <v>0.21501305910795751</v>
      </c>
    </row>
    <row r="32" spans="1:101" x14ac:dyDescent="0.25">
      <c r="A32" t="s">
        <v>46</v>
      </c>
      <c r="BB32">
        <v>0.45541994219454368</v>
      </c>
      <c r="BC32">
        <v>8.8710241146159871E-2</v>
      </c>
      <c r="BD32">
        <v>0.16619815841197871</v>
      </c>
      <c r="BE32">
        <v>8.5661719451858062E-2</v>
      </c>
      <c r="BF32">
        <v>0.26329314730569803</v>
      </c>
      <c r="BG32">
        <v>0.33714853138117779</v>
      </c>
      <c r="BH32">
        <v>0.27348960140462347</v>
      </c>
      <c r="BI32">
        <v>0.35898573026072939</v>
      </c>
      <c r="BJ32">
        <v>0.39948268970556972</v>
      </c>
      <c r="BK32">
        <v>0.37136872590082182</v>
      </c>
      <c r="BL32">
        <v>0.12643929951957741</v>
      </c>
      <c r="BM32">
        <v>0.32762985991686799</v>
      </c>
      <c r="BN32">
        <v>0.34625339931050758</v>
      </c>
      <c r="BO32">
        <v>0.28076233912167142</v>
      </c>
      <c r="BP32">
        <v>0.25077827681976328</v>
      </c>
      <c r="BQ32">
        <v>0.14705007818337271</v>
      </c>
      <c r="BR32">
        <v>0.2327263353197879</v>
      </c>
      <c r="BS32">
        <v>0.3945439787966869</v>
      </c>
      <c r="BT32">
        <v>0.31894872206735358</v>
      </c>
      <c r="BU32">
        <v>0.2268933838200185</v>
      </c>
      <c r="BV32">
        <v>0.1603375364297841</v>
      </c>
      <c r="BZ32">
        <v>0.14896710697585891</v>
      </c>
      <c r="CA32">
        <v>0.35815012363144599</v>
      </c>
      <c r="CB32">
        <v>0.1006812857540874</v>
      </c>
      <c r="CC32">
        <v>0.21043036918769389</v>
      </c>
      <c r="CD32">
        <v>9.1310898449509112E-2</v>
      </c>
      <c r="CE32">
        <v>0.26682547308524279</v>
      </c>
      <c r="CF32">
        <v>0.15962317567145479</v>
      </c>
      <c r="CG32">
        <v>0.19805566246633319</v>
      </c>
      <c r="CH32">
        <v>8.0411584394801436E-2</v>
      </c>
      <c r="CI32">
        <v>0.20390558647742421</v>
      </c>
      <c r="CJ32">
        <v>0.18712282117231041</v>
      </c>
      <c r="CK32">
        <v>0.23393052629874231</v>
      </c>
      <c r="CL32">
        <v>0.29410136733409858</v>
      </c>
      <c r="CM32">
        <v>0.27947112131513507</v>
      </c>
      <c r="CN32">
        <v>0.1312180940397327</v>
      </c>
      <c r="CO32">
        <v>0.2174974874022555</v>
      </c>
      <c r="CP32">
        <v>6.238498598986E-3</v>
      </c>
      <c r="CQ32">
        <v>0.22559728043200189</v>
      </c>
      <c r="CR32">
        <v>0.19881200268534591</v>
      </c>
    </row>
    <row r="33" spans="1:101" x14ac:dyDescent="0.25">
      <c r="A33" t="s">
        <v>47</v>
      </c>
      <c r="C33">
        <v>0.41702412149992152</v>
      </c>
      <c r="D33">
        <v>9.5725443475672675E-2</v>
      </c>
      <c r="E33">
        <v>0.23308503600972691</v>
      </c>
      <c r="F33">
        <v>0.40146986379080718</v>
      </c>
      <c r="G33">
        <v>1.1016129553754059E-2</v>
      </c>
      <c r="H33">
        <v>0.18321963176073711</v>
      </c>
      <c r="I33">
        <v>0.14987445610243</v>
      </c>
      <c r="J33">
        <v>0.1690163181925477</v>
      </c>
      <c r="K33">
        <v>0.29600525672003558</v>
      </c>
      <c r="L33">
        <v>0.37222718745734362</v>
      </c>
      <c r="M33">
        <v>0.153259765362949</v>
      </c>
      <c r="N33">
        <v>0.1068931296769222</v>
      </c>
      <c r="O33">
        <v>0.18406549659955801</v>
      </c>
      <c r="P33">
        <v>0.14543377248200839</v>
      </c>
      <c r="Q33">
        <v>9.7939437849271185E-2</v>
      </c>
      <c r="R33">
        <v>0.1932309628039737</v>
      </c>
      <c r="S33">
        <v>0.20675442316314491</v>
      </c>
      <c r="T33">
        <v>0.33309498667256998</v>
      </c>
      <c r="U33">
        <v>0.3851043763030344</v>
      </c>
      <c r="V33">
        <v>0.34812472218140872</v>
      </c>
      <c r="W33">
        <v>0.16723823009303951</v>
      </c>
      <c r="AA33">
        <v>6.9469368441280918E-2</v>
      </c>
      <c r="AB33">
        <v>0.31293942704537531</v>
      </c>
      <c r="AC33">
        <v>0.41377006445808101</v>
      </c>
      <c r="AD33">
        <v>0.41023414369245281</v>
      </c>
      <c r="AE33">
        <v>0.32056369301971049</v>
      </c>
      <c r="AF33">
        <v>0.24725645219032111</v>
      </c>
      <c r="AG33">
        <v>0.1293411138626929</v>
      </c>
      <c r="AH33">
        <v>2.6819261796083078E-2</v>
      </c>
      <c r="AI33">
        <v>0.41546434701209162</v>
      </c>
      <c r="AJ33">
        <v>0.22924470888413279</v>
      </c>
      <c r="AK33">
        <v>8.9043893460557536E-2</v>
      </c>
      <c r="AL33">
        <v>0.1602015923199254</v>
      </c>
      <c r="AM33">
        <v>0.33288717345370078</v>
      </c>
      <c r="AN33">
        <v>0.38450718266370831</v>
      </c>
      <c r="AO33">
        <v>0.26978598980285567</v>
      </c>
      <c r="AP33">
        <v>0.2232432587435251</v>
      </c>
      <c r="AQ33">
        <v>0.31742694279723688</v>
      </c>
      <c r="AR33">
        <v>0.16885588955977929</v>
      </c>
      <c r="AS33">
        <v>0.1610339691224843</v>
      </c>
      <c r="AW33">
        <v>8.7270409807280028E-2</v>
      </c>
      <c r="AX33">
        <v>0.4485445697087212</v>
      </c>
      <c r="BB33">
        <v>0.39740210006063192</v>
      </c>
      <c r="BC33">
        <v>0.20555089445742311</v>
      </c>
      <c r="BD33">
        <v>0.26708295494879969</v>
      </c>
      <c r="BE33">
        <v>0.32155789058714468</v>
      </c>
      <c r="BF33">
        <v>0.39346599973816082</v>
      </c>
      <c r="BG33">
        <v>0.38646759915104573</v>
      </c>
      <c r="BH33">
        <v>0.29319021730189831</v>
      </c>
      <c r="BI33">
        <v>0.2787609978719402</v>
      </c>
      <c r="BJ33">
        <v>0.45618099336051288</v>
      </c>
      <c r="BK33">
        <v>0.47227045469674689</v>
      </c>
      <c r="BL33">
        <v>0.27298584258295222</v>
      </c>
      <c r="BM33">
        <v>0.32760851710384709</v>
      </c>
      <c r="BN33">
        <v>0.47737472363086242</v>
      </c>
      <c r="BO33">
        <v>0.45978238555700829</v>
      </c>
      <c r="BP33">
        <v>0.38582501780887768</v>
      </c>
      <c r="BQ33">
        <v>0.35370777048124169</v>
      </c>
      <c r="BR33">
        <v>0.38447740847517781</v>
      </c>
      <c r="BS33">
        <v>0.26146032224420912</v>
      </c>
      <c r="BT33">
        <v>0.32112505876575559</v>
      </c>
      <c r="BU33">
        <v>0.4513468251549817</v>
      </c>
      <c r="BV33">
        <v>0.16446619341264021</v>
      </c>
      <c r="BZ33">
        <v>0.15728231587644581</v>
      </c>
      <c r="CA33">
        <v>0.38184386073324378</v>
      </c>
      <c r="CB33">
        <v>0.28496606883599929</v>
      </c>
      <c r="CC33">
        <v>9.2512253626125973E-2</v>
      </c>
      <c r="CD33">
        <v>8.2936117944039628E-2</v>
      </c>
      <c r="CE33">
        <v>0.110907110030683</v>
      </c>
      <c r="CF33">
        <v>0.38538725639018179</v>
      </c>
      <c r="CG33">
        <v>0.26463153542040529</v>
      </c>
      <c r="CH33">
        <v>0.34563792672690558</v>
      </c>
      <c r="CI33">
        <v>0.21202888444091811</v>
      </c>
      <c r="CJ33">
        <v>0.17710511119912911</v>
      </c>
      <c r="CK33">
        <v>0.18880093793008851</v>
      </c>
      <c r="CL33">
        <v>0.44939319158353841</v>
      </c>
      <c r="CM33">
        <v>0.32222853860924272</v>
      </c>
      <c r="CN33">
        <v>0.21792883716630551</v>
      </c>
      <c r="CO33">
        <v>0.25918934754159129</v>
      </c>
      <c r="CP33">
        <v>0.28919717607818041</v>
      </c>
      <c r="CQ33">
        <v>0.1556796599681749</v>
      </c>
      <c r="CR33">
        <v>0.22531386137477441</v>
      </c>
    </row>
    <row r="34" spans="1:101" x14ac:dyDescent="0.25">
      <c r="A34" t="s">
        <v>48</v>
      </c>
      <c r="C34">
        <v>0.36636918186085682</v>
      </c>
      <c r="D34">
        <v>0.30508536180886148</v>
      </c>
      <c r="E34">
        <v>0.19008290447440401</v>
      </c>
      <c r="F34">
        <v>0.15771390758375439</v>
      </c>
      <c r="G34">
        <v>0.17974358362689699</v>
      </c>
      <c r="H34">
        <v>0.20164539745684171</v>
      </c>
      <c r="I34">
        <v>0.11829419235586899</v>
      </c>
      <c r="J34">
        <v>0.13702297133384281</v>
      </c>
      <c r="K34">
        <v>0.20855116856198039</v>
      </c>
      <c r="L34">
        <v>0.16156068937308629</v>
      </c>
      <c r="M34">
        <v>0.1444298556809637</v>
      </c>
      <c r="N34">
        <v>0.25318637227874857</v>
      </c>
      <c r="O34">
        <v>0.1910681857275901</v>
      </c>
      <c r="P34">
        <v>0.1122958554647759</v>
      </c>
      <c r="Q34">
        <v>9.2545706968772984E-2</v>
      </c>
      <c r="R34">
        <v>2.3951460287315679E-2</v>
      </c>
      <c r="S34">
        <v>0.4600464511676981</v>
      </c>
      <c r="T34">
        <v>3.7133317984969487E-2</v>
      </c>
      <c r="U34">
        <v>0.14754743437449999</v>
      </c>
      <c r="V34">
        <v>0.34278432041774359</v>
      </c>
      <c r="W34">
        <v>0.4030604050008455</v>
      </c>
      <c r="AA34">
        <v>0.28038111472842769</v>
      </c>
      <c r="AB34">
        <v>0.22026441055970261</v>
      </c>
      <c r="AC34">
        <v>9.5200469807044774E-2</v>
      </c>
      <c r="AD34">
        <v>2.498501003714048E-2</v>
      </c>
      <c r="AE34">
        <v>0.18343669683924099</v>
      </c>
      <c r="AF34">
        <v>0.15130244684583569</v>
      </c>
      <c r="AG34">
        <v>0.26439775822210582</v>
      </c>
      <c r="AH34">
        <v>0.27170460600812302</v>
      </c>
      <c r="AI34">
        <v>0.30556902675046238</v>
      </c>
      <c r="AJ34">
        <v>0.26723847057998817</v>
      </c>
      <c r="AK34">
        <v>0.35019018048722811</v>
      </c>
      <c r="AL34">
        <v>0.34403463837947112</v>
      </c>
      <c r="AM34">
        <v>0.2306275539246479</v>
      </c>
      <c r="AN34">
        <v>0.2230290087710676</v>
      </c>
      <c r="AO34">
        <v>0.1225899112119789</v>
      </c>
      <c r="AP34">
        <v>0.2036732435846737</v>
      </c>
      <c r="AQ34">
        <v>0.2780126011723254</v>
      </c>
      <c r="AR34">
        <v>0.235462685165304</v>
      </c>
      <c r="AS34">
        <v>4.9941063311651622E-2</v>
      </c>
      <c r="AW34">
        <v>0.1418128493225182</v>
      </c>
      <c r="AX34">
        <v>0.41310202515174299</v>
      </c>
      <c r="BB34">
        <v>0.41686520580844422</v>
      </c>
      <c r="BC34">
        <v>0.22252612798436611</v>
      </c>
      <c r="BD34">
        <v>0.20147198994865639</v>
      </c>
      <c r="BE34">
        <v>0.35948741664291239</v>
      </c>
      <c r="BF34">
        <v>0.28207461218827451</v>
      </c>
      <c r="BG34">
        <v>0.32805071458062618</v>
      </c>
      <c r="BH34">
        <v>4.123486274508395E-2</v>
      </c>
      <c r="BI34">
        <v>0.1029177314737101</v>
      </c>
      <c r="BJ34">
        <v>0.1514012239895853</v>
      </c>
      <c r="BK34">
        <v>0.14883919758215619</v>
      </c>
      <c r="BL34">
        <v>0.22327834679142949</v>
      </c>
      <c r="BM34">
        <v>0.14354519518241041</v>
      </c>
      <c r="BN34">
        <v>0.44077648159549482</v>
      </c>
      <c r="BO34">
        <v>0.38706121864545501</v>
      </c>
      <c r="BP34">
        <v>0.22170468184148431</v>
      </c>
      <c r="BQ34">
        <v>0.2204721213663679</v>
      </c>
      <c r="BR34">
        <v>0.26462058114366949</v>
      </c>
      <c r="BS34">
        <v>0.27802741282282989</v>
      </c>
      <c r="BT34">
        <v>0.31103724933186511</v>
      </c>
      <c r="BU34">
        <v>0.22421225585026261</v>
      </c>
      <c r="BV34">
        <v>0.28875398259798651</v>
      </c>
      <c r="BZ34">
        <v>0.35820299236420478</v>
      </c>
      <c r="CA34">
        <v>0.34447510042404472</v>
      </c>
      <c r="CB34">
        <v>0.4168989744259769</v>
      </c>
      <c r="CC34">
        <v>0.38529169302492022</v>
      </c>
      <c r="CD34">
        <v>0.40618661919408489</v>
      </c>
      <c r="CE34">
        <v>0.31243944344007452</v>
      </c>
      <c r="CF34">
        <v>0.23426682001347571</v>
      </c>
      <c r="CG34">
        <v>0.31050450311406552</v>
      </c>
      <c r="CH34">
        <v>0.35156721917745298</v>
      </c>
      <c r="CI34">
        <v>7.0915869021101488E-2</v>
      </c>
      <c r="CJ34">
        <v>6.3328696983647625E-2</v>
      </c>
      <c r="CK34">
        <v>0.18405581219814049</v>
      </c>
      <c r="CL34">
        <v>0.23749084620663299</v>
      </c>
      <c r="CM34">
        <v>0.26544066044954268</v>
      </c>
      <c r="CN34">
        <v>0.2267198905844377</v>
      </c>
      <c r="CO34">
        <v>0.15579090661175879</v>
      </c>
      <c r="CP34">
        <v>0.3000781924156985</v>
      </c>
      <c r="CQ34">
        <v>0.28305072407164172</v>
      </c>
      <c r="CR34">
        <v>0.32795144281299438</v>
      </c>
    </row>
    <row r="35" spans="1:101" x14ac:dyDescent="0.25">
      <c r="A35" t="s">
        <v>49</v>
      </c>
      <c r="C35">
        <v>0.23938464639377829</v>
      </c>
      <c r="D35">
        <v>0.30345047360032168</v>
      </c>
      <c r="E35">
        <v>0.38820168912632202</v>
      </c>
      <c r="F35">
        <v>0.10921435452768399</v>
      </c>
      <c r="G35">
        <v>2.3161728444507649E-2</v>
      </c>
      <c r="H35">
        <v>0.27178568461441271</v>
      </c>
      <c r="I35">
        <v>0.27649454748794522</v>
      </c>
      <c r="J35">
        <v>0.2271528071000577</v>
      </c>
      <c r="K35">
        <v>0.14835675454096101</v>
      </c>
      <c r="L35">
        <v>0.1525030108981448</v>
      </c>
      <c r="M35">
        <v>0.36105299719877149</v>
      </c>
      <c r="N35">
        <v>0.26060039431852028</v>
      </c>
      <c r="O35">
        <v>2.444373844597612E-2</v>
      </c>
      <c r="P35">
        <v>0.24144919361652251</v>
      </c>
      <c r="Q35">
        <v>0.27938999984337259</v>
      </c>
      <c r="R35">
        <v>0.25804385283289483</v>
      </c>
      <c r="S35">
        <v>0.33269292931464511</v>
      </c>
      <c r="T35">
        <v>0.33692126615523388</v>
      </c>
      <c r="U35">
        <v>0.12718711389120549</v>
      </c>
      <c r="V35">
        <v>0.23148849351520209</v>
      </c>
      <c r="W35">
        <v>0.29771033153616311</v>
      </c>
      <c r="AA35">
        <v>0.45273168258932273</v>
      </c>
      <c r="AB35">
        <v>0.34517285569256251</v>
      </c>
      <c r="AC35">
        <v>0.32838040247562428</v>
      </c>
      <c r="AD35">
        <v>0.35009319381667742</v>
      </c>
      <c r="AE35">
        <v>0.23512099909242301</v>
      </c>
      <c r="AF35">
        <v>0.33178750680597668</v>
      </c>
      <c r="AG35">
        <v>0.23482402895378571</v>
      </c>
      <c r="AH35">
        <v>0.15259203325855439</v>
      </c>
      <c r="AI35">
        <v>0.1438382124659483</v>
      </c>
      <c r="AJ35">
        <v>0.33569592060851211</v>
      </c>
      <c r="AK35">
        <v>0.4178641909730314</v>
      </c>
      <c r="AL35">
        <v>0.22765919617779529</v>
      </c>
      <c r="AM35">
        <v>0.41629610446819409</v>
      </c>
      <c r="AN35">
        <v>0.29511831805763272</v>
      </c>
      <c r="AO35">
        <v>0.17849276160258029</v>
      </c>
      <c r="AP35">
        <v>0.2826286250367972</v>
      </c>
      <c r="AQ35">
        <v>0.35671264464755559</v>
      </c>
      <c r="AR35">
        <v>0.2479263436619206</v>
      </c>
      <c r="AS35">
        <v>0.31564610773900981</v>
      </c>
    </row>
    <row r="36" spans="1:101" x14ac:dyDescent="0.25">
      <c r="A36" t="s">
        <v>50</v>
      </c>
      <c r="C36">
        <v>0.37494325565184899</v>
      </c>
      <c r="D36">
        <v>1.141200136656614E-2</v>
      </c>
      <c r="E36">
        <v>0.1005663458769815</v>
      </c>
      <c r="F36">
        <v>0.17177713920494961</v>
      </c>
      <c r="G36">
        <v>0.31570486498895561</v>
      </c>
      <c r="H36">
        <v>0.37004367010823569</v>
      </c>
      <c r="I36">
        <v>0.46295057467532091</v>
      </c>
      <c r="J36">
        <v>0.43242037269876449</v>
      </c>
      <c r="K36">
        <v>0.1467800948805083</v>
      </c>
      <c r="L36">
        <v>0.15605518840535601</v>
      </c>
      <c r="M36">
        <v>0.30219142285606249</v>
      </c>
      <c r="N36">
        <v>0.18937754889469169</v>
      </c>
      <c r="O36">
        <v>0.20973270139590061</v>
      </c>
      <c r="P36">
        <v>0.37966976639891009</v>
      </c>
      <c r="Q36">
        <v>0.40249667549316248</v>
      </c>
      <c r="R36">
        <v>0.35275165278483661</v>
      </c>
      <c r="S36">
        <v>0.16039345490602361</v>
      </c>
      <c r="T36">
        <v>0.13947668390637821</v>
      </c>
      <c r="U36">
        <v>0.18957023730128131</v>
      </c>
      <c r="V36">
        <v>0.29593388729743619</v>
      </c>
      <c r="W36">
        <v>2.2305643353548749E-2</v>
      </c>
      <c r="AA36">
        <v>0.22733220571939811</v>
      </c>
      <c r="AB36">
        <v>0.18508933419192339</v>
      </c>
      <c r="AC36">
        <v>0.40062686674377102</v>
      </c>
      <c r="AD36">
        <v>0.39436218373409032</v>
      </c>
      <c r="AE36">
        <v>0.25822578974085869</v>
      </c>
      <c r="AF36">
        <v>0.33769732008771097</v>
      </c>
      <c r="AG36">
        <v>0.34749294539235348</v>
      </c>
      <c r="AH36">
        <v>0.30419584362348312</v>
      </c>
      <c r="AI36">
        <v>0.22204930820652649</v>
      </c>
      <c r="AJ36">
        <v>0.35452401082742663</v>
      </c>
      <c r="AK36">
        <v>0.22877422289445501</v>
      </c>
      <c r="AL36">
        <v>0.32110849696712768</v>
      </c>
      <c r="AM36">
        <v>0.22032867695614369</v>
      </c>
      <c r="AN36">
        <v>0.24321375749914839</v>
      </c>
      <c r="AO36">
        <v>0.30316457509018208</v>
      </c>
      <c r="AP36">
        <v>0.30892661487231399</v>
      </c>
      <c r="AQ36">
        <v>0.39885693834601071</v>
      </c>
      <c r="AR36">
        <v>0.32896658032435988</v>
      </c>
      <c r="AS36">
        <v>0.4518245937608063</v>
      </c>
    </row>
    <row r="37" spans="1:101" x14ac:dyDescent="0.25">
      <c r="A37" t="s">
        <v>51</v>
      </c>
      <c r="C37">
        <v>0.15979805862287411</v>
      </c>
      <c r="D37">
        <v>0.1150627304319609</v>
      </c>
      <c r="E37">
        <v>0.35272891911437249</v>
      </c>
      <c r="F37">
        <v>0.21566105496865429</v>
      </c>
      <c r="G37">
        <v>0.16789064539341489</v>
      </c>
      <c r="H37">
        <v>0.32177667826234663</v>
      </c>
      <c r="I37">
        <v>0.14230810887161341</v>
      </c>
      <c r="J37">
        <v>0.229057274525025</v>
      </c>
      <c r="K37">
        <v>0.22571682234894161</v>
      </c>
      <c r="L37">
        <v>0.28806969646682901</v>
      </c>
      <c r="M37">
        <v>0.37541032362736559</v>
      </c>
      <c r="N37">
        <v>0.24225288864657871</v>
      </c>
      <c r="O37">
        <v>0.1363354183474525</v>
      </c>
      <c r="P37">
        <v>0.19533380289277419</v>
      </c>
      <c r="Q37">
        <v>0.40058085105581132</v>
      </c>
      <c r="R37">
        <v>0.32105047151112232</v>
      </c>
      <c r="S37">
        <v>0.24651022000620321</v>
      </c>
      <c r="T37">
        <v>0.34463048330905532</v>
      </c>
      <c r="U37">
        <v>0.33936969674525358</v>
      </c>
      <c r="V37">
        <v>0.26788093482825748</v>
      </c>
      <c r="W37">
        <v>0.1024004425687394</v>
      </c>
      <c r="AA37">
        <v>0.1702923020026097</v>
      </c>
      <c r="AB37">
        <v>0.16489364790922811</v>
      </c>
      <c r="AC37">
        <v>0.36488459529424327</v>
      </c>
      <c r="AD37">
        <v>0.22240561800138131</v>
      </c>
      <c r="AE37">
        <v>0.34262721379253153</v>
      </c>
      <c r="AF37">
        <v>0.17589999444778251</v>
      </c>
      <c r="AG37">
        <v>0.41067719286015708</v>
      </c>
      <c r="AH37">
        <v>0.30528712654767248</v>
      </c>
      <c r="AI37">
        <v>0.42966355718819849</v>
      </c>
      <c r="AJ37">
        <v>0.29512429138785379</v>
      </c>
      <c r="AK37">
        <v>0.42608581704008502</v>
      </c>
      <c r="AL37">
        <v>0.28037519671121891</v>
      </c>
      <c r="AM37">
        <v>0.36839092855712191</v>
      </c>
      <c r="AN37">
        <v>0.43623877124893468</v>
      </c>
      <c r="AO37">
        <v>0.1936198911960601</v>
      </c>
      <c r="AP37">
        <v>0.26553880553148368</v>
      </c>
      <c r="AQ37">
        <v>0.48546236142658239</v>
      </c>
      <c r="AR37">
        <v>0.29340546616364532</v>
      </c>
      <c r="AS37">
        <v>0.36523930615620598</v>
      </c>
      <c r="BD37">
        <v>0.30774674473266089</v>
      </c>
      <c r="BE37">
        <v>0.32764294093839619</v>
      </c>
      <c r="BF37">
        <v>0.4626992239410766</v>
      </c>
      <c r="BG37">
        <v>0.33472303481781179</v>
      </c>
      <c r="BH37">
        <v>0.32882583436832358</v>
      </c>
      <c r="BI37">
        <v>0.40029796096143982</v>
      </c>
      <c r="BJ37">
        <v>0.48734721716526358</v>
      </c>
      <c r="BK37">
        <v>0.37675318663658081</v>
      </c>
      <c r="BL37">
        <v>0.45619051727101212</v>
      </c>
      <c r="BM37">
        <v>0.32296596207591011</v>
      </c>
      <c r="BN37">
        <v>0.21541792738744381</v>
      </c>
      <c r="BO37">
        <v>0.2060718319840304</v>
      </c>
      <c r="BP37">
        <v>0.15610987055337999</v>
      </c>
      <c r="BQ37">
        <v>0.2135981161121342</v>
      </c>
      <c r="BR37">
        <v>0.35638223764234261</v>
      </c>
      <c r="BS37">
        <v>0.25637842089602031</v>
      </c>
      <c r="BT37">
        <v>3.1673072003417957E-2</v>
      </c>
      <c r="BU37">
        <v>0.1169818287901494</v>
      </c>
      <c r="BV37">
        <v>0.1690545755436873</v>
      </c>
      <c r="BZ37">
        <v>0.26929073964815531</v>
      </c>
      <c r="CA37">
        <v>0.18867081939334249</v>
      </c>
      <c r="CB37">
        <v>0.15490489194377671</v>
      </c>
      <c r="CC37">
        <v>0.38684642009789721</v>
      </c>
      <c r="CD37">
        <v>0.3112901490201333</v>
      </c>
      <c r="CE37">
        <v>0.29447741815673828</v>
      </c>
      <c r="CF37">
        <v>0.32587552979276452</v>
      </c>
      <c r="CG37">
        <v>0.25051919692004643</v>
      </c>
      <c r="CH37">
        <v>0.33831989224281422</v>
      </c>
      <c r="CI37">
        <v>0.37359359868707492</v>
      </c>
      <c r="CJ37">
        <v>0.37562052446485328</v>
      </c>
      <c r="CK37">
        <v>0.1559784694676852</v>
      </c>
      <c r="CL37">
        <v>0.45174350408379799</v>
      </c>
      <c r="CM37">
        <v>6.3297701533605075E-2</v>
      </c>
      <c r="CN37">
        <v>0.26773756427291717</v>
      </c>
      <c r="CO37">
        <v>0.30401159538513589</v>
      </c>
      <c r="CP37">
        <v>0.46257406789946692</v>
      </c>
      <c r="CQ37">
        <v>0.29969842794532769</v>
      </c>
      <c r="CR37">
        <v>0.32338764339016168</v>
      </c>
    </row>
    <row r="38" spans="1:101" x14ac:dyDescent="0.25">
      <c r="A38" t="s">
        <v>52</v>
      </c>
      <c r="C38">
        <v>0.45524197410941158</v>
      </c>
      <c r="D38">
        <v>0.21875604125323761</v>
      </c>
      <c r="E38">
        <v>0.2393651941852121</v>
      </c>
      <c r="F38">
        <v>0.32400999931811503</v>
      </c>
      <c r="G38">
        <v>0.35471957444405078</v>
      </c>
      <c r="H38">
        <v>0.32840659151155882</v>
      </c>
      <c r="I38">
        <v>0.39442560938063231</v>
      </c>
      <c r="J38">
        <v>0.23020700623626991</v>
      </c>
      <c r="K38">
        <v>0.32460128046612052</v>
      </c>
      <c r="L38">
        <v>0.35167386675424472</v>
      </c>
      <c r="M38">
        <v>0.27842245619508132</v>
      </c>
      <c r="N38">
        <v>0.23750243520665401</v>
      </c>
      <c r="O38">
        <v>0.27073070436358521</v>
      </c>
      <c r="P38">
        <v>0.28849772259666778</v>
      </c>
      <c r="Q38">
        <v>0.4489812785182013</v>
      </c>
      <c r="R38">
        <v>0.21415407209027471</v>
      </c>
      <c r="S38">
        <v>0.26738668969739532</v>
      </c>
      <c r="T38">
        <v>0.16809474669771021</v>
      </c>
      <c r="U38">
        <v>0.21113444181900581</v>
      </c>
      <c r="V38">
        <v>0.25075808909595382</v>
      </c>
      <c r="W38">
        <v>0.22843728952183801</v>
      </c>
      <c r="AA38">
        <v>0.15406289750741861</v>
      </c>
      <c r="AB38">
        <v>0.26243734505870581</v>
      </c>
      <c r="AC38">
        <v>0.28506973677291431</v>
      </c>
      <c r="AD38">
        <v>0.35078585081302799</v>
      </c>
      <c r="AE38">
        <v>0.41313818552737652</v>
      </c>
      <c r="AF38">
        <v>0.33963831579061271</v>
      </c>
      <c r="AG38">
        <v>0.36143312082410739</v>
      </c>
      <c r="AH38">
        <v>0.37168438933828041</v>
      </c>
      <c r="AI38">
        <v>0.30106430452712402</v>
      </c>
      <c r="AJ38">
        <v>0.3259845764286029</v>
      </c>
      <c r="AK38">
        <v>0.36513140300979952</v>
      </c>
      <c r="AL38">
        <v>0.34357740582473711</v>
      </c>
      <c r="AM38">
        <v>0.32739388846837902</v>
      </c>
      <c r="AN38">
        <v>0.30282276920211448</v>
      </c>
      <c r="AO38">
        <v>0.3003014674054908</v>
      </c>
      <c r="AP38">
        <v>0.35934102437754722</v>
      </c>
      <c r="AQ38">
        <v>0.45203384270810848</v>
      </c>
      <c r="AR38">
        <v>0.3186619525284784</v>
      </c>
      <c r="AS38">
        <v>0.29753026738350352</v>
      </c>
      <c r="BD38">
        <v>0.34485973671252418</v>
      </c>
      <c r="BE38">
        <v>0.24232610943211619</v>
      </c>
      <c r="BF38">
        <v>0.32037876666440218</v>
      </c>
      <c r="BG38">
        <v>0.29272556442839009</v>
      </c>
      <c r="BH38">
        <v>0.43709704304614821</v>
      </c>
      <c r="BI38">
        <v>0.27964732746822091</v>
      </c>
      <c r="BJ38">
        <v>0.36042136319826701</v>
      </c>
      <c r="BK38">
        <v>0.34867899890656789</v>
      </c>
      <c r="BL38">
        <v>0.35604763349541679</v>
      </c>
      <c r="BM38">
        <v>0.31786390286578159</v>
      </c>
      <c r="BN38">
        <v>0.35728688002132081</v>
      </c>
      <c r="BO38">
        <v>0.26289598944143339</v>
      </c>
      <c r="BP38">
        <v>0.39010889500306761</v>
      </c>
      <c r="BQ38">
        <v>0.34666925959255701</v>
      </c>
      <c r="BR38">
        <v>0.35167509773005051</v>
      </c>
      <c r="BS38">
        <v>0.34390962272257192</v>
      </c>
      <c r="BT38">
        <v>0.33292280833160431</v>
      </c>
      <c r="BU38">
        <v>0.32781439056210587</v>
      </c>
      <c r="BV38">
        <v>0.32492084820340988</v>
      </c>
      <c r="BZ38">
        <v>0.32486716117424258</v>
      </c>
      <c r="CA38">
        <v>0.28832358311148021</v>
      </c>
      <c r="CB38">
        <v>0.45212815091004532</v>
      </c>
      <c r="CC38">
        <v>0.33643250371443661</v>
      </c>
      <c r="CD38">
        <v>0.40461379107717238</v>
      </c>
      <c r="CE38">
        <v>0.3410237985446925</v>
      </c>
      <c r="CF38">
        <v>0.42740990655067851</v>
      </c>
      <c r="CG38">
        <v>0.31139764299601103</v>
      </c>
      <c r="CH38">
        <v>0.44796264859191343</v>
      </c>
      <c r="CI38">
        <v>0.31956684071460939</v>
      </c>
      <c r="CJ38">
        <v>6.1235483106962738E-2</v>
      </c>
      <c r="CK38">
        <v>0.37085548874743479</v>
      </c>
      <c r="CL38">
        <v>0.3432988673936373</v>
      </c>
      <c r="CM38">
        <v>0.2968181114053503</v>
      </c>
      <c r="CN38">
        <v>0.35482974001040168</v>
      </c>
      <c r="CO38">
        <v>0.32847178664713972</v>
      </c>
      <c r="CP38">
        <v>0.40559579908336468</v>
      </c>
      <c r="CQ38">
        <v>0.35433515705269192</v>
      </c>
      <c r="CR38">
        <v>0.39458319094557898</v>
      </c>
    </row>
    <row r="39" spans="1:101" x14ac:dyDescent="0.25">
      <c r="A39" t="s">
        <v>53</v>
      </c>
      <c r="C39">
        <v>0.33818851178268661</v>
      </c>
      <c r="D39">
        <v>0.1425649873203623</v>
      </c>
      <c r="E39">
        <v>0.3598606173244861</v>
      </c>
      <c r="F39">
        <v>0.23366674033716231</v>
      </c>
      <c r="G39">
        <v>0.20962827175839549</v>
      </c>
      <c r="H39">
        <v>0.32533798288952548</v>
      </c>
      <c r="I39">
        <v>0.29566137579987078</v>
      </c>
      <c r="J39">
        <v>0.1982528399312132</v>
      </c>
      <c r="K39">
        <v>0.1393409155301408</v>
      </c>
      <c r="L39">
        <v>0.29406621697793422</v>
      </c>
      <c r="M39">
        <v>0.33858306195802429</v>
      </c>
      <c r="N39">
        <v>0.32625810038847902</v>
      </c>
      <c r="O39">
        <v>0.36283063386722059</v>
      </c>
      <c r="P39">
        <v>0.39666690509844982</v>
      </c>
      <c r="Q39">
        <v>0.33500675504134397</v>
      </c>
      <c r="R39">
        <v>0.35326563194148458</v>
      </c>
      <c r="S39">
        <v>0.46975610683807317</v>
      </c>
      <c r="T39">
        <v>0.224249597786499</v>
      </c>
      <c r="U39">
        <v>6.4741026698184566E-3</v>
      </c>
      <c r="V39">
        <v>8.9417755010492719E-2</v>
      </c>
      <c r="W39">
        <v>0.13374399214479121</v>
      </c>
      <c r="AA39">
        <v>0.16302887826938539</v>
      </c>
      <c r="AB39">
        <v>0.38111547878117502</v>
      </c>
      <c r="AC39">
        <v>0.28080120847411988</v>
      </c>
      <c r="AD39">
        <v>0.39460857663814541</v>
      </c>
      <c r="AE39">
        <v>0.39916834144101121</v>
      </c>
      <c r="AF39">
        <v>0.31558916052162062</v>
      </c>
      <c r="AG39">
        <v>0.40644722076311313</v>
      </c>
      <c r="AH39">
        <v>0.43817980539128548</v>
      </c>
      <c r="AI39">
        <v>0.32578945784124641</v>
      </c>
      <c r="AJ39">
        <v>0.28759815539764888</v>
      </c>
      <c r="AK39">
        <v>0.2819926314580804</v>
      </c>
      <c r="AL39">
        <v>0.30393659487319657</v>
      </c>
      <c r="AM39">
        <v>0.45656575207932548</v>
      </c>
      <c r="AN39">
        <v>0.39477277365111518</v>
      </c>
      <c r="AO39">
        <v>0.38976505772520831</v>
      </c>
      <c r="AP39">
        <v>0.23027389221257041</v>
      </c>
      <c r="AQ39">
        <v>0.194331593692082</v>
      </c>
      <c r="AR39">
        <v>0.31852784175015691</v>
      </c>
      <c r="AS39">
        <v>0.44143048423321402</v>
      </c>
    </row>
    <row r="40" spans="1:101" x14ac:dyDescent="0.25">
      <c r="A40" t="s">
        <v>54</v>
      </c>
      <c r="C40">
        <v>0.42650608509361881</v>
      </c>
      <c r="D40">
        <v>0.25546950003046609</v>
      </c>
      <c r="E40">
        <v>0.21142470493115281</v>
      </c>
      <c r="F40">
        <v>0.43281287390158102</v>
      </c>
      <c r="G40">
        <v>0.28519676958392592</v>
      </c>
      <c r="H40">
        <v>0.33285389474371557</v>
      </c>
      <c r="I40">
        <v>0.39036712445969701</v>
      </c>
      <c r="J40">
        <v>0.23329066076832949</v>
      </c>
      <c r="K40">
        <v>0.31732288967007061</v>
      </c>
      <c r="L40">
        <v>0.33685678428334848</v>
      </c>
      <c r="M40">
        <v>0.30953501113525439</v>
      </c>
      <c r="N40">
        <v>0.29116321832046049</v>
      </c>
      <c r="O40">
        <v>0.27478353355953927</v>
      </c>
      <c r="P40">
        <v>0.30208644735490331</v>
      </c>
      <c r="Q40">
        <v>0.1549505588043531</v>
      </c>
      <c r="R40">
        <v>0.26142875940354371</v>
      </c>
      <c r="S40">
        <v>0.39371680711777901</v>
      </c>
      <c r="T40">
        <v>0.27375201094748758</v>
      </c>
      <c r="U40">
        <v>0.1455534795747993</v>
      </c>
      <c r="V40">
        <v>0.2164177340615244</v>
      </c>
      <c r="W40">
        <v>7.9253703467936282E-2</v>
      </c>
      <c r="AA40">
        <v>0.25514691523035432</v>
      </c>
      <c r="AB40">
        <v>0.18340622443558599</v>
      </c>
      <c r="AC40">
        <v>0.27286734829700698</v>
      </c>
      <c r="AD40">
        <v>0.27252231123245191</v>
      </c>
      <c r="AE40">
        <v>0.12665276488559329</v>
      </c>
      <c r="AF40">
        <v>0.43515146479464789</v>
      </c>
      <c r="AG40">
        <v>0.45320508185013669</v>
      </c>
      <c r="AH40">
        <v>0.36232329892621901</v>
      </c>
      <c r="AI40">
        <v>0.42018306496884722</v>
      </c>
      <c r="AJ40">
        <v>0.37437890089038101</v>
      </c>
      <c r="AK40">
        <v>0.22293725321016711</v>
      </c>
      <c r="AL40">
        <v>0.31932294590896099</v>
      </c>
      <c r="AM40">
        <v>0.34709291859236241</v>
      </c>
      <c r="AN40">
        <v>0.43594473034776299</v>
      </c>
      <c r="AO40">
        <v>0.19236071139896899</v>
      </c>
      <c r="AP40">
        <v>0.3899415575362733</v>
      </c>
      <c r="AQ40">
        <v>0.37744327164409291</v>
      </c>
      <c r="AR40">
        <v>0.21475534315184019</v>
      </c>
      <c r="AS40">
        <v>0.42978627154764287</v>
      </c>
    </row>
    <row r="41" spans="1:101" x14ac:dyDescent="0.25">
      <c r="A41" t="s">
        <v>55</v>
      </c>
      <c r="C41">
        <v>0.3629856995481312</v>
      </c>
      <c r="D41">
        <v>0.2889790207245056</v>
      </c>
      <c r="E41">
        <v>0.1276487811787175</v>
      </c>
      <c r="F41">
        <v>0.1263101337875169</v>
      </c>
      <c r="G41">
        <v>0.14612694352272809</v>
      </c>
      <c r="H41">
        <v>0.33684251362669521</v>
      </c>
      <c r="I41">
        <v>0.33421728935031042</v>
      </c>
      <c r="J41">
        <v>0.29467019503067382</v>
      </c>
      <c r="K41">
        <v>0.38233883108050992</v>
      </c>
      <c r="L41">
        <v>0.3183582811449272</v>
      </c>
      <c r="M41">
        <v>0.40811691375781922</v>
      </c>
      <c r="N41">
        <v>0.24280555837126949</v>
      </c>
      <c r="O41">
        <v>0.19676905140946391</v>
      </c>
      <c r="P41">
        <v>0.27699385902281992</v>
      </c>
      <c r="Q41">
        <v>0.18101270525271509</v>
      </c>
      <c r="R41">
        <v>0.14980323376715771</v>
      </c>
      <c r="S41">
        <v>0.23634792329202881</v>
      </c>
      <c r="T41">
        <v>0.42511451300889908</v>
      </c>
      <c r="U41">
        <v>0.38057136326453711</v>
      </c>
      <c r="V41">
        <v>0.3775200991769791</v>
      </c>
      <c r="W41">
        <v>0.40478103114490999</v>
      </c>
      <c r="AA41">
        <v>0.47241391994391319</v>
      </c>
      <c r="AB41">
        <v>0.29245968257158739</v>
      </c>
      <c r="AC41">
        <v>0.30148725836898688</v>
      </c>
      <c r="AD41">
        <v>0.36135077734115117</v>
      </c>
      <c r="AE41">
        <v>0.37514363206274443</v>
      </c>
      <c r="AF41">
        <v>0.4063586853761722</v>
      </c>
      <c r="AG41">
        <v>0.3570499704676281</v>
      </c>
      <c r="AH41">
        <v>0.45248347837150082</v>
      </c>
      <c r="AI41">
        <v>0.31602404961559011</v>
      </c>
      <c r="AJ41">
        <v>0.40038443142380931</v>
      </c>
      <c r="AK41">
        <v>0.40993668645368192</v>
      </c>
      <c r="AL41">
        <v>0.32406207779295487</v>
      </c>
      <c r="AM41">
        <v>0.38840013340143359</v>
      </c>
      <c r="AN41">
        <v>0.42067970981459568</v>
      </c>
      <c r="AO41">
        <v>0.38619616221247871</v>
      </c>
      <c r="AP41">
        <v>0.41016615009666652</v>
      </c>
      <c r="AQ41">
        <v>0.4148293561418312</v>
      </c>
      <c r="AR41">
        <v>0.48320663141418169</v>
      </c>
      <c r="AS41">
        <v>0.40759361416661649</v>
      </c>
      <c r="BD41">
        <v>0.40156387243804909</v>
      </c>
      <c r="BE41">
        <v>0.29818690444891222</v>
      </c>
      <c r="BF41">
        <v>0.29339186047601012</v>
      </c>
      <c r="BG41">
        <v>0.29081294034216021</v>
      </c>
      <c r="BH41">
        <v>0.44268369128507301</v>
      </c>
      <c r="BI41">
        <v>0.41538284749414839</v>
      </c>
      <c r="BJ41">
        <v>0.48697778462746388</v>
      </c>
      <c r="BK41">
        <v>0.38296823780867267</v>
      </c>
      <c r="BL41">
        <v>0.46432584638729318</v>
      </c>
      <c r="BM41">
        <v>0.39986252906913933</v>
      </c>
      <c r="BN41">
        <v>0.36378075119693237</v>
      </c>
      <c r="BO41">
        <v>0.31844138332749911</v>
      </c>
      <c r="BP41">
        <v>0.30761813734880511</v>
      </c>
      <c r="BQ41">
        <v>0.26397434217152171</v>
      </c>
      <c r="BR41">
        <v>0.1131685217388132</v>
      </c>
      <c r="BS41">
        <v>0.28723373526633311</v>
      </c>
      <c r="BT41">
        <v>0.30412480598085878</v>
      </c>
      <c r="BU41">
        <v>0.2271763020240434</v>
      </c>
      <c r="BV41">
        <v>0.2399891516175206</v>
      </c>
      <c r="BZ41">
        <v>0.35817646729677022</v>
      </c>
      <c r="CA41">
        <v>0.36210056885112379</v>
      </c>
      <c r="CB41">
        <v>0.40326716384146177</v>
      </c>
      <c r="CC41">
        <v>0.29741380045392091</v>
      </c>
      <c r="CD41">
        <v>0.18216641607639741</v>
      </c>
      <c r="CE41">
        <v>0.40699301150899991</v>
      </c>
      <c r="CF41">
        <v>0.31551305731287299</v>
      </c>
      <c r="CG41">
        <v>0.44499455275514699</v>
      </c>
      <c r="CH41">
        <v>0.36730783965792452</v>
      </c>
      <c r="CI41">
        <v>0.24008230947984219</v>
      </c>
      <c r="CJ41">
        <v>3.6368875903836098E-2</v>
      </c>
      <c r="CK41">
        <v>0.31341156059557268</v>
      </c>
      <c r="CL41">
        <v>0.22960220149645241</v>
      </c>
      <c r="CM41">
        <v>0.34684693022683061</v>
      </c>
      <c r="CN41">
        <v>0.36496149648604143</v>
      </c>
      <c r="CO41">
        <v>0.387273327856822</v>
      </c>
      <c r="CP41">
        <v>0.34127928862342938</v>
      </c>
      <c r="CQ41">
        <v>0.24184901910455761</v>
      </c>
      <c r="CR41">
        <v>0.36034469322908008</v>
      </c>
    </row>
    <row r="42" spans="1:101" x14ac:dyDescent="0.25">
      <c r="A42" t="s">
        <v>56</v>
      </c>
      <c r="C42">
        <v>0.43149970615036182</v>
      </c>
      <c r="D42">
        <v>0.1365263428989594</v>
      </c>
      <c r="E42">
        <v>0.38768967688579392</v>
      </c>
      <c r="F42">
        <v>0.30986139452477518</v>
      </c>
      <c r="G42">
        <v>0.32349533094823568</v>
      </c>
      <c r="H42">
        <v>0.35078511191347062</v>
      </c>
      <c r="I42">
        <v>0.34233064697892301</v>
      </c>
      <c r="J42">
        <v>0.33788873443207929</v>
      </c>
      <c r="K42">
        <v>0.47581060817751619</v>
      </c>
      <c r="L42">
        <v>0.39837596378495937</v>
      </c>
      <c r="M42">
        <v>0.38002862197266141</v>
      </c>
      <c r="N42">
        <v>0.41395942494055138</v>
      </c>
      <c r="O42">
        <v>0.39112546853525521</v>
      </c>
      <c r="P42">
        <v>0.29778531507813399</v>
      </c>
      <c r="Q42">
        <v>0.37438644668089072</v>
      </c>
      <c r="R42">
        <v>0.21230165690573219</v>
      </c>
      <c r="S42">
        <v>0.2164745867151302</v>
      </c>
      <c r="T42">
        <v>0.24530514023234051</v>
      </c>
      <c r="U42">
        <v>0.18109417708755821</v>
      </c>
      <c r="V42">
        <v>0.21491335672700629</v>
      </c>
      <c r="W42">
        <v>0.24176376187402701</v>
      </c>
      <c r="AA42">
        <v>0.43249251708018499</v>
      </c>
      <c r="AB42">
        <v>0.22348152884806199</v>
      </c>
      <c r="AC42">
        <v>0.44770250906723957</v>
      </c>
      <c r="AD42">
        <v>0.43061380487051049</v>
      </c>
      <c r="AE42">
        <v>0.44866670979942402</v>
      </c>
      <c r="AF42">
        <v>0.3289865054122792</v>
      </c>
      <c r="AG42">
        <v>0.2948450178746167</v>
      </c>
      <c r="AH42">
        <v>0.44083896271518103</v>
      </c>
      <c r="AI42">
        <v>0.36400367987230881</v>
      </c>
      <c r="AJ42">
        <v>0.18949135982598589</v>
      </c>
      <c r="AK42">
        <v>2.4803625052917309E-2</v>
      </c>
      <c r="AL42">
        <v>0.43921923634255899</v>
      </c>
      <c r="AM42">
        <v>0.32432845042214248</v>
      </c>
      <c r="AN42">
        <v>0.36740174534927139</v>
      </c>
      <c r="AO42">
        <v>0.34863690344869602</v>
      </c>
      <c r="AP42">
        <v>0.38454270759001158</v>
      </c>
      <c r="AQ42">
        <v>0.45335771931039792</v>
      </c>
      <c r="AR42">
        <v>0.31592314771715119</v>
      </c>
      <c r="AS42">
        <v>0.36569551812951162</v>
      </c>
      <c r="BD42">
        <v>0.40453290967640382</v>
      </c>
      <c r="BE42">
        <v>0.37492296804212788</v>
      </c>
      <c r="BF42">
        <v>0.40281771092918739</v>
      </c>
      <c r="BG42">
        <v>0.32238456444278402</v>
      </c>
      <c r="BH42">
        <v>0.42408580813668711</v>
      </c>
      <c r="BI42">
        <v>0.43172605102409062</v>
      </c>
      <c r="BJ42">
        <v>0.37518661571902212</v>
      </c>
      <c r="BK42">
        <v>0.35981102147997779</v>
      </c>
      <c r="BL42">
        <v>0.40736776734282831</v>
      </c>
      <c r="BM42">
        <v>0.29681183770379449</v>
      </c>
      <c r="BN42">
        <v>0.1681079135693461</v>
      </c>
      <c r="BO42">
        <v>0.2403682747151277</v>
      </c>
      <c r="BP42">
        <v>0.33051240886437028</v>
      </c>
      <c r="BQ42">
        <v>0.36671781077003568</v>
      </c>
      <c r="BR42">
        <v>0.35667608042432603</v>
      </c>
      <c r="BS42">
        <v>0.35507450945760738</v>
      </c>
      <c r="BT42">
        <v>0.30854105534087278</v>
      </c>
      <c r="BU42">
        <v>0.32251894876771481</v>
      </c>
      <c r="BV42">
        <v>0.16134832452976269</v>
      </c>
      <c r="BZ42">
        <v>0.32624365616586071</v>
      </c>
      <c r="CA42">
        <v>0.44364588546786959</v>
      </c>
      <c r="CB42">
        <v>0.3747893032554756</v>
      </c>
      <c r="CC42">
        <v>0.42078512677529611</v>
      </c>
      <c r="CD42">
        <v>0.46764293299278292</v>
      </c>
      <c r="CE42">
        <v>0.26375060040608322</v>
      </c>
      <c r="CF42">
        <v>0.4407131319506491</v>
      </c>
      <c r="CG42">
        <v>0.45358783599030128</v>
      </c>
      <c r="CH42">
        <v>0.43541378124225422</v>
      </c>
      <c r="CI42">
        <v>0.30118194796427539</v>
      </c>
      <c r="CJ42">
        <v>0.37840572296243508</v>
      </c>
      <c r="CK42">
        <v>0.39235775302234249</v>
      </c>
      <c r="CL42">
        <v>0.43649368056404569</v>
      </c>
      <c r="CM42">
        <v>0.36738779441999669</v>
      </c>
      <c r="CN42">
        <v>0.32463060922692072</v>
      </c>
      <c r="CO42">
        <v>0.35967881153404002</v>
      </c>
      <c r="CP42">
        <v>0.41895133398393508</v>
      </c>
      <c r="CQ42">
        <v>0.43801448747546901</v>
      </c>
      <c r="CR42">
        <v>0.36513251925521528</v>
      </c>
    </row>
    <row r="43" spans="1:101" x14ac:dyDescent="0.25">
      <c r="A43" t="s">
        <v>57</v>
      </c>
      <c r="BD43">
        <v>0.41133603610026148</v>
      </c>
      <c r="BE43">
        <v>0.32590063821443371</v>
      </c>
      <c r="BF43">
        <v>0.2359070906463655</v>
      </c>
      <c r="BG43">
        <v>0.24102468458768209</v>
      </c>
      <c r="BH43">
        <v>0.22012571941465889</v>
      </c>
      <c r="BI43">
        <v>0.398957516082246</v>
      </c>
      <c r="BJ43">
        <v>0.41858067004888089</v>
      </c>
      <c r="BK43">
        <v>0.37115893316716919</v>
      </c>
      <c r="BL43">
        <v>0.29880878295650581</v>
      </c>
      <c r="BM43">
        <v>0.2507050748326079</v>
      </c>
      <c r="BN43">
        <v>0.3669466240472235</v>
      </c>
      <c r="BO43">
        <v>0.39429914297941659</v>
      </c>
      <c r="BP43">
        <v>0.44802071177641323</v>
      </c>
      <c r="BQ43">
        <v>0.29540915031442011</v>
      </c>
      <c r="BR43">
        <v>0.15790812117623679</v>
      </c>
      <c r="BS43">
        <v>0.29710669359197162</v>
      </c>
      <c r="BT43">
        <v>0.38947324788415782</v>
      </c>
      <c r="BU43">
        <v>0.34616149919608058</v>
      </c>
      <c r="BV43">
        <v>9.1613829053253701E-2</v>
      </c>
      <c r="BZ43">
        <v>0.2737481659578595</v>
      </c>
      <c r="CA43">
        <v>0.30524692189846209</v>
      </c>
      <c r="CB43">
        <v>0.31394600665184119</v>
      </c>
      <c r="CC43">
        <v>0.32490302702737089</v>
      </c>
      <c r="CD43">
        <v>0.46244653793734902</v>
      </c>
      <c r="CE43">
        <v>0.35115764671712901</v>
      </c>
      <c r="CF43">
        <v>9.5948996628118538E-2</v>
      </c>
      <c r="CG43">
        <v>0.30232621152439032</v>
      </c>
      <c r="CH43">
        <v>0.2475436792765591</v>
      </c>
      <c r="CI43">
        <v>0.33268886472578391</v>
      </c>
      <c r="CJ43">
        <v>0.25941670574865261</v>
      </c>
      <c r="CK43">
        <v>0.3198016133380242</v>
      </c>
      <c r="CL43">
        <v>0.2168018200539362</v>
      </c>
      <c r="CM43">
        <v>0.37978798254141061</v>
      </c>
      <c r="CN43">
        <v>0.44516208727183398</v>
      </c>
      <c r="CO43">
        <v>0.25970175400067941</v>
      </c>
      <c r="CP43">
        <v>0.40415129871633237</v>
      </c>
      <c r="CQ43">
        <v>0.32682206109698109</v>
      </c>
      <c r="CR43">
        <v>0.25928446429080032</v>
      </c>
    </row>
    <row r="44" spans="1:101" x14ac:dyDescent="0.25">
      <c r="A44" t="s">
        <v>58</v>
      </c>
      <c r="C44">
        <v>0.43118139627047009</v>
      </c>
      <c r="D44">
        <v>0.12761159126942831</v>
      </c>
      <c r="E44">
        <v>0.28563507742426347</v>
      </c>
      <c r="F44">
        <v>0.17007177132990819</v>
      </c>
      <c r="G44">
        <v>0.2309145843735772</v>
      </c>
      <c r="H44">
        <v>0.38462787600504877</v>
      </c>
      <c r="I44">
        <v>0.2154635604950226</v>
      </c>
      <c r="J44">
        <v>0.25545843290170772</v>
      </c>
      <c r="K44">
        <v>0.17439056027991581</v>
      </c>
      <c r="L44">
        <v>0.24353642181283161</v>
      </c>
      <c r="M44">
        <v>0.41399881737453298</v>
      </c>
      <c r="N44">
        <v>0.14917974916546531</v>
      </c>
      <c r="O44">
        <v>0.12711332715986881</v>
      </c>
      <c r="P44">
        <v>0.18770547598466911</v>
      </c>
      <c r="Q44">
        <v>0.15944579787601651</v>
      </c>
      <c r="R44">
        <v>0.1381931061482522</v>
      </c>
      <c r="S44">
        <v>0.46504371558995727</v>
      </c>
      <c r="T44">
        <v>0.26263151989931027</v>
      </c>
      <c r="U44">
        <v>0.2116534325289991</v>
      </c>
      <c r="V44">
        <v>0.25888911423190458</v>
      </c>
      <c r="W44">
        <v>0.25829546135302922</v>
      </c>
      <c r="AA44">
        <v>0.16478896388650191</v>
      </c>
      <c r="AB44">
        <v>0.11197590665629879</v>
      </c>
      <c r="AC44">
        <v>0.40538849528091059</v>
      </c>
      <c r="AD44">
        <v>0.19582032778658079</v>
      </c>
      <c r="AE44">
        <v>0.44992698761616751</v>
      </c>
      <c r="AF44">
        <v>0.28390433071216808</v>
      </c>
      <c r="AG44">
        <v>0.29683885628101658</v>
      </c>
      <c r="AH44">
        <v>0.29073905274849671</v>
      </c>
      <c r="AI44">
        <v>0.21702658228000091</v>
      </c>
      <c r="AJ44">
        <v>0.27642883928456702</v>
      </c>
      <c r="AK44">
        <v>0.18312182782749439</v>
      </c>
      <c r="AL44">
        <v>0.38833149298997838</v>
      </c>
      <c r="AM44">
        <v>0.45642525089905539</v>
      </c>
      <c r="AN44">
        <v>0.32203214735222019</v>
      </c>
      <c r="AO44">
        <v>0.35907299720960562</v>
      </c>
      <c r="AP44">
        <v>0.36377947303801589</v>
      </c>
      <c r="AQ44">
        <v>0.36490977805848501</v>
      </c>
      <c r="AR44">
        <v>0.30681088046986937</v>
      </c>
      <c r="AS44">
        <v>0.33780259797770829</v>
      </c>
    </row>
    <row r="45" spans="1:101" x14ac:dyDescent="0.25">
      <c r="A45" t="s">
        <v>59</v>
      </c>
      <c r="C45">
        <v>0.45456935304926221</v>
      </c>
      <c r="D45">
        <v>0.36369834732407208</v>
      </c>
      <c r="E45">
        <v>0.26427132126620062</v>
      </c>
      <c r="F45">
        <v>0.21015350734547861</v>
      </c>
      <c r="G45">
        <v>1.5262165745247559E-2</v>
      </c>
      <c r="H45">
        <v>0.26330294362433582</v>
      </c>
      <c r="I45">
        <v>0.1950164186697545</v>
      </c>
      <c r="J45">
        <v>0.1928465877071821</v>
      </c>
      <c r="K45">
        <v>3.1785146989608312E-2</v>
      </c>
      <c r="L45">
        <v>0.29132716594870328</v>
      </c>
      <c r="M45">
        <v>0.39066302619567339</v>
      </c>
      <c r="N45">
        <v>0.30051570644361048</v>
      </c>
      <c r="O45">
        <v>0.33331561278324789</v>
      </c>
      <c r="P45">
        <v>0.43830479405626099</v>
      </c>
      <c r="Q45">
        <v>0.25352713478307409</v>
      </c>
      <c r="R45">
        <v>0.30123857092842488</v>
      </c>
      <c r="S45">
        <v>0.36239386726913092</v>
      </c>
      <c r="T45">
        <v>0.44506686071396939</v>
      </c>
      <c r="U45">
        <v>0.46094907014045028</v>
      </c>
      <c r="V45">
        <v>0.41166237326978439</v>
      </c>
      <c r="W45">
        <v>0.35576103446523571</v>
      </c>
      <c r="AA45">
        <v>0.37243425777126582</v>
      </c>
      <c r="AB45">
        <v>0.18816077997735209</v>
      </c>
      <c r="AC45">
        <v>0.30653438254696469</v>
      </c>
      <c r="AD45">
        <v>0.38277798506791377</v>
      </c>
      <c r="AE45">
        <v>0.29504938403503828</v>
      </c>
      <c r="AF45">
        <v>0.33329154968805502</v>
      </c>
      <c r="AG45">
        <v>0.46279046017993741</v>
      </c>
      <c r="AH45">
        <v>0.38729631569055639</v>
      </c>
      <c r="AI45">
        <v>0.32621061574920229</v>
      </c>
      <c r="AJ45">
        <v>0.34134975934332779</v>
      </c>
      <c r="AK45">
        <v>0.20017789555318269</v>
      </c>
      <c r="AL45">
        <v>0.36109106284017739</v>
      </c>
      <c r="AM45">
        <v>0.33246244469174863</v>
      </c>
      <c r="AN45">
        <v>0.25667215625652012</v>
      </c>
      <c r="AO45">
        <v>0.32075560106871948</v>
      </c>
      <c r="AP45">
        <v>0.29253745842967183</v>
      </c>
      <c r="AQ45">
        <v>0.34973692222021979</v>
      </c>
      <c r="AR45">
        <v>0.36027681203503831</v>
      </c>
      <c r="AS45">
        <v>0.46754296931216721</v>
      </c>
    </row>
    <row r="46" spans="1:101" x14ac:dyDescent="0.25">
      <c r="A46" t="s">
        <v>60</v>
      </c>
      <c r="BB46">
        <v>0.2782481201451012</v>
      </c>
      <c r="BC46">
        <v>7.8938388237953655E-2</v>
      </c>
      <c r="BD46">
        <v>0.18280435104495751</v>
      </c>
      <c r="BE46">
        <v>0.1223041820568273</v>
      </c>
      <c r="BF46">
        <v>0.1085634373998933</v>
      </c>
      <c r="BG46">
        <v>0.48065118292853082</v>
      </c>
      <c r="BH46">
        <v>0.3095145628716337</v>
      </c>
      <c r="BI46">
        <v>0.24501172453462641</v>
      </c>
      <c r="BJ46">
        <v>3.08858268693856E-2</v>
      </c>
      <c r="BK46">
        <v>0.14892701070181719</v>
      </c>
      <c r="BL46">
        <v>0.1662303253397682</v>
      </c>
      <c r="BM46">
        <v>0.28777639245413861</v>
      </c>
      <c r="BN46">
        <v>0.26508191470918169</v>
      </c>
      <c r="BO46">
        <v>0.18842007600263899</v>
      </c>
      <c r="BP46">
        <v>0.24601996373977381</v>
      </c>
      <c r="BQ46">
        <v>0.26638992500217379</v>
      </c>
      <c r="BR46">
        <v>0.21566098152412741</v>
      </c>
      <c r="BS46">
        <v>0.15911506644619741</v>
      </c>
      <c r="BT46">
        <v>0.18342292350967379</v>
      </c>
      <c r="BU46">
        <v>0.25471522150931242</v>
      </c>
      <c r="BV46">
        <v>0.15663164440290681</v>
      </c>
      <c r="BZ46">
        <v>0.22917776349513469</v>
      </c>
      <c r="CA46">
        <v>0.31660103967623288</v>
      </c>
      <c r="CB46">
        <v>0.42716171498810052</v>
      </c>
      <c r="CC46">
        <v>0.1379371086848025</v>
      </c>
      <c r="CD46">
        <v>0.40123132444800069</v>
      </c>
      <c r="CE46">
        <v>0.28089304592534697</v>
      </c>
      <c r="CF46">
        <v>0.18251210986771921</v>
      </c>
      <c r="CG46">
        <v>0.37576151782263589</v>
      </c>
      <c r="CH46">
        <v>0.1170414566858133</v>
      </c>
      <c r="CI46">
        <v>0.32489559682444502</v>
      </c>
      <c r="CJ46">
        <v>0.32150186914586792</v>
      </c>
      <c r="CK46">
        <v>0.23658249849182739</v>
      </c>
      <c r="CL46">
        <v>0.17540125194972711</v>
      </c>
      <c r="CM46">
        <v>0.28905608114390791</v>
      </c>
      <c r="CN46">
        <v>3.4156105348827473E-2</v>
      </c>
      <c r="CO46">
        <v>0.24597773598956721</v>
      </c>
      <c r="CP46">
        <v>0.3374270792561459</v>
      </c>
      <c r="CQ46">
        <v>0.23238973088607681</v>
      </c>
      <c r="CR46">
        <v>0.38575786614822211</v>
      </c>
      <c r="CV46">
        <v>0.2245678454325182</v>
      </c>
      <c r="CW46">
        <v>0.40017835874374202</v>
      </c>
    </row>
    <row r="47" spans="1:101" x14ac:dyDescent="0.25">
      <c r="A47" t="s">
        <v>61</v>
      </c>
      <c r="C47">
        <v>0.42359185992761472</v>
      </c>
      <c r="D47">
        <v>0.1094735555844215</v>
      </c>
      <c r="E47">
        <v>0.19313411536915359</v>
      </c>
      <c r="F47">
        <v>0.2017364318983639</v>
      </c>
      <c r="G47">
        <v>0.31951259609289229</v>
      </c>
      <c r="H47">
        <v>0.35041759787530319</v>
      </c>
      <c r="I47">
        <v>0.34735119638215711</v>
      </c>
      <c r="J47">
        <v>0.2558164404165944</v>
      </c>
      <c r="K47">
        <v>0.37288266008717641</v>
      </c>
      <c r="L47">
        <v>0.30914535315625569</v>
      </c>
      <c r="M47">
        <v>0.2765873633074159</v>
      </c>
      <c r="N47">
        <v>0.2215339088393137</v>
      </c>
      <c r="O47">
        <v>0.34231560221961399</v>
      </c>
      <c r="P47">
        <v>0.25658903084992618</v>
      </c>
      <c r="Q47">
        <v>0.2338353711782615</v>
      </c>
      <c r="R47">
        <v>0.12942442013479069</v>
      </c>
      <c r="S47">
        <v>0.35565212952994391</v>
      </c>
      <c r="T47">
        <v>0.2661047906355371</v>
      </c>
      <c r="U47">
        <v>0.24584704787719899</v>
      </c>
      <c r="V47">
        <v>0.14700430555605939</v>
      </c>
      <c r="W47">
        <v>9.0504789914459087E-3</v>
      </c>
      <c r="AA47">
        <v>0.12507400049520981</v>
      </c>
      <c r="AB47">
        <v>0.38397851815224959</v>
      </c>
      <c r="AC47">
        <v>0.35523262254434301</v>
      </c>
      <c r="AD47">
        <v>0.34256708611103182</v>
      </c>
      <c r="AE47">
        <v>0.33623809632349988</v>
      </c>
      <c r="AF47">
        <v>0.48559257009566842</v>
      </c>
      <c r="AG47">
        <v>0.22991744189945509</v>
      </c>
      <c r="AH47">
        <v>9.9843714126363406E-2</v>
      </c>
      <c r="AI47">
        <v>0.2777762354043129</v>
      </c>
      <c r="AJ47">
        <v>0.42709444183938661</v>
      </c>
      <c r="AK47">
        <v>0.27546076511106138</v>
      </c>
      <c r="AL47">
        <v>0.23931792833358689</v>
      </c>
      <c r="AM47">
        <v>0.46936947797592299</v>
      </c>
      <c r="AN47">
        <v>0.30313962079957668</v>
      </c>
      <c r="AO47">
        <v>0.47776627883702938</v>
      </c>
      <c r="AP47">
        <v>0.32521609582590072</v>
      </c>
      <c r="AQ47">
        <v>0.44481626453862488</v>
      </c>
      <c r="AR47">
        <v>0.35527330228849069</v>
      </c>
      <c r="AS47">
        <v>0.43276070846024117</v>
      </c>
      <c r="AW47">
        <v>0.27054391680154838</v>
      </c>
      <c r="AX47">
        <v>0.29304987264838062</v>
      </c>
      <c r="BB47">
        <v>0.41460034666033252</v>
      </c>
      <c r="BC47">
        <v>4.7613996413325317E-2</v>
      </c>
      <c r="BD47">
        <v>1.625380857079892E-2</v>
      </c>
      <c r="BE47">
        <v>4.4424110899289222E-2</v>
      </c>
      <c r="BF47">
        <v>1.898443320872455E-2</v>
      </c>
      <c r="BG47">
        <v>0.160020102989403</v>
      </c>
      <c r="BH47">
        <v>0.12590550290646599</v>
      </c>
      <c r="BI47">
        <v>0.1913779583078429</v>
      </c>
      <c r="BJ47">
        <v>0.2390481261336441</v>
      </c>
      <c r="BK47">
        <v>4.2583648670904112E-2</v>
      </c>
      <c r="BL47">
        <v>0.21248388323424849</v>
      </c>
      <c r="BM47">
        <v>0.12695428688233371</v>
      </c>
      <c r="BN47">
        <v>2.01890713750041E-2</v>
      </c>
      <c r="BO47">
        <v>0.16439087212542219</v>
      </c>
      <c r="BP47">
        <v>0.32028031292342651</v>
      </c>
      <c r="BQ47">
        <v>0.34268664683941291</v>
      </c>
      <c r="BR47">
        <v>0.37359209824595241</v>
      </c>
      <c r="BS47">
        <v>0.41118023207756338</v>
      </c>
      <c r="BT47">
        <v>7.9407471312573155E-2</v>
      </c>
      <c r="BU47">
        <v>8.4018654976214288E-2</v>
      </c>
      <c r="BV47">
        <v>7.7241347642092451E-2</v>
      </c>
      <c r="BZ47">
        <v>8.6566851921339893E-2</v>
      </c>
      <c r="CA47">
        <v>0.25322722588237068</v>
      </c>
      <c r="CB47">
        <v>0.3610698049974288</v>
      </c>
      <c r="CC47">
        <v>0.1455729296580909</v>
      </c>
      <c r="CD47">
        <v>0.47598511490973061</v>
      </c>
      <c r="CE47">
        <v>4.0394789523583489E-2</v>
      </c>
      <c r="CF47">
        <v>0.14133187843429229</v>
      </c>
      <c r="CG47">
        <v>0.31985941728109818</v>
      </c>
      <c r="CH47">
        <v>0.30771748328469128</v>
      </c>
      <c r="CI47">
        <v>0.29908931106794517</v>
      </c>
      <c r="CJ47">
        <v>0.15641215586550289</v>
      </c>
      <c r="CK47">
        <v>0.45561798787309371</v>
      </c>
      <c r="CL47">
        <v>0.30859084908141199</v>
      </c>
      <c r="CM47">
        <v>0.12519653930836719</v>
      </c>
      <c r="CN47">
        <v>0.26783333673845872</v>
      </c>
      <c r="CO47">
        <v>0.31489129994788401</v>
      </c>
      <c r="CP47">
        <v>0.32973549157503862</v>
      </c>
      <c r="CQ47">
        <v>0.43474996232120011</v>
      </c>
      <c r="CR47">
        <v>0.48165461358813699</v>
      </c>
      <c r="CV47">
        <v>7.2244090748577836E-2</v>
      </c>
      <c r="CW47">
        <v>0.42983628380832162</v>
      </c>
    </row>
    <row r="48" spans="1:101" x14ac:dyDescent="0.25">
      <c r="A48" t="s">
        <v>62</v>
      </c>
      <c r="C48">
        <v>0.41397811131278051</v>
      </c>
      <c r="D48">
        <v>0.15462295288346081</v>
      </c>
      <c r="E48">
        <v>0.239182465890555</v>
      </c>
      <c r="F48">
        <v>0.27206412452664031</v>
      </c>
      <c r="G48">
        <v>0.44506549294092967</v>
      </c>
      <c r="H48">
        <v>0.26448238263424251</v>
      </c>
      <c r="I48">
        <v>0.44237935874301842</v>
      </c>
      <c r="J48">
        <v>0.15805032208342459</v>
      </c>
      <c r="K48">
        <v>0.3091565409025544</v>
      </c>
      <c r="L48">
        <v>0.22237900222947179</v>
      </c>
      <c r="M48">
        <v>0.19123990006111369</v>
      </c>
      <c r="N48">
        <v>3.3405408924231439E-2</v>
      </c>
      <c r="O48">
        <v>0.21931507477843151</v>
      </c>
      <c r="P48">
        <v>0.1213795439003595</v>
      </c>
      <c r="Q48">
        <v>0.23555174261082501</v>
      </c>
      <c r="R48">
        <v>0.28899803185167328</v>
      </c>
      <c r="S48">
        <v>0.46515883887441239</v>
      </c>
      <c r="T48">
        <v>0.36065758765063138</v>
      </c>
      <c r="U48">
        <v>0.36284255883676692</v>
      </c>
      <c r="V48">
        <v>0.39986023727061609</v>
      </c>
      <c r="W48">
        <v>1.216057867421279E-2</v>
      </c>
      <c r="AA48">
        <v>1.8483934865394909E-2</v>
      </c>
      <c r="AB48">
        <v>0.37800481733190988</v>
      </c>
      <c r="AC48">
        <v>0.1729560812064298</v>
      </c>
      <c r="AD48">
        <v>0.20866103996172511</v>
      </c>
      <c r="AE48">
        <v>0.1937939618351617</v>
      </c>
      <c r="AF48">
        <v>0.41030278382573082</v>
      </c>
      <c r="AG48">
        <v>0.10775530472319669</v>
      </c>
      <c r="AH48">
        <v>0.35213168820516061</v>
      </c>
      <c r="AI48">
        <v>0.42559914088311418</v>
      </c>
      <c r="AJ48">
        <v>0.26111963395692162</v>
      </c>
      <c r="AK48">
        <v>0.1074088686205439</v>
      </c>
      <c r="AL48">
        <v>0.2487678144744874</v>
      </c>
      <c r="AM48">
        <v>0.40941536516837868</v>
      </c>
      <c r="AN48">
        <v>0.3973501404045835</v>
      </c>
      <c r="AO48">
        <v>0.20012687789951181</v>
      </c>
      <c r="AP48">
        <v>0.28494211005701409</v>
      </c>
      <c r="AQ48">
        <v>0.1903545707524977</v>
      </c>
      <c r="AR48">
        <v>0.1211756304956905</v>
      </c>
      <c r="AS48">
        <v>0.1446328595414603</v>
      </c>
      <c r="AW48">
        <v>6.0186415234047982E-2</v>
      </c>
      <c r="AX48">
        <v>0.37421917286488582</v>
      </c>
      <c r="BB48">
        <v>0.40114563035625062</v>
      </c>
      <c r="BC48">
        <v>0.1726855905544821</v>
      </c>
      <c r="BD48">
        <v>0.18912871709687709</v>
      </c>
      <c r="BE48">
        <v>0.28140863187925608</v>
      </c>
      <c r="BF48">
        <v>0.13860705516329791</v>
      </c>
      <c r="BG48">
        <v>0.32772777848015677</v>
      </c>
      <c r="BH48">
        <v>0.2310381884189312</v>
      </c>
      <c r="BI48">
        <v>0.18458930944712409</v>
      </c>
      <c r="BJ48">
        <v>0.1220130779517011</v>
      </c>
      <c r="BK48">
        <v>0.16972707989907601</v>
      </c>
      <c r="BL48">
        <v>0.1551136540461957</v>
      </c>
      <c r="BM48">
        <v>3.059718220218513E-2</v>
      </c>
      <c r="BN48">
        <v>2.1509631762211569E-2</v>
      </c>
      <c r="BO48">
        <v>0.1874556414513584</v>
      </c>
      <c r="BP48">
        <v>0.17165646014424571</v>
      </c>
      <c r="BQ48">
        <v>9.2153739457901243E-2</v>
      </c>
      <c r="BR48">
        <v>6.7447865214059349E-2</v>
      </c>
      <c r="BS48">
        <v>0.20009019157976271</v>
      </c>
      <c r="BT48">
        <v>0.21928102318414749</v>
      </c>
      <c r="BU48">
        <v>0.35109498810838002</v>
      </c>
      <c r="BV48">
        <v>1.203567167232056E-2</v>
      </c>
      <c r="BZ48">
        <v>6.3046626629028074E-2</v>
      </c>
      <c r="CA48">
        <v>0.1575944202763106</v>
      </c>
      <c r="CB48">
        <v>0.23484904700601231</v>
      </c>
      <c r="CC48">
        <v>0.23796164128236599</v>
      </c>
      <c r="CD48">
        <v>0.10006511821282971</v>
      </c>
      <c r="CE48">
        <v>0.16746461463706461</v>
      </c>
      <c r="CF48">
        <v>0.26556049184417302</v>
      </c>
      <c r="CG48">
        <v>3.0155515583102279E-2</v>
      </c>
      <c r="CH48">
        <v>0.45145550142511309</v>
      </c>
      <c r="CI48">
        <v>0.37570642540764487</v>
      </c>
      <c r="CJ48">
        <v>0.41142157803512253</v>
      </c>
      <c r="CK48">
        <v>0.321650890068092</v>
      </c>
      <c r="CL48">
        <v>3.0848077563474342E-2</v>
      </c>
      <c r="CM48">
        <v>0.24677371262104059</v>
      </c>
      <c r="CN48">
        <v>4.0897366987007418E-2</v>
      </c>
      <c r="CO48">
        <v>0.40077112825569439</v>
      </c>
      <c r="CP48">
        <v>0.40794608472352167</v>
      </c>
      <c r="CQ48">
        <v>0.28476219523109492</v>
      </c>
      <c r="CR48">
        <v>3.7899510743867861E-2</v>
      </c>
      <c r="CV48">
        <v>0.22399465293211121</v>
      </c>
      <c r="CW48">
        <v>0.38253910817813891</v>
      </c>
    </row>
    <row r="49" spans="1:101" x14ac:dyDescent="0.25">
      <c r="A49" t="s">
        <v>63</v>
      </c>
      <c r="C49">
        <v>0.36708893922720781</v>
      </c>
      <c r="D49">
        <v>0.12642980218284899</v>
      </c>
      <c r="E49">
        <v>0.26688199509584898</v>
      </c>
      <c r="F49">
        <v>0.1318687447110436</v>
      </c>
      <c r="G49">
        <v>0.23992262070927739</v>
      </c>
      <c r="H49">
        <v>0.27348015027191541</v>
      </c>
      <c r="I49">
        <v>5.6503381488424769E-3</v>
      </c>
      <c r="J49">
        <v>0.16483870737686671</v>
      </c>
      <c r="K49">
        <v>0.15091772699439329</v>
      </c>
      <c r="L49">
        <v>0.13387024720344551</v>
      </c>
      <c r="M49">
        <v>0.1229815251722482</v>
      </c>
      <c r="N49">
        <v>0.33602261657071059</v>
      </c>
      <c r="O49">
        <v>0.38317133585007312</v>
      </c>
      <c r="P49">
        <v>0.25218621671175251</v>
      </c>
      <c r="Q49">
        <v>0.19023785653248779</v>
      </c>
      <c r="R49">
        <v>0.26749722968103512</v>
      </c>
      <c r="S49">
        <v>0.21643930012365559</v>
      </c>
      <c r="T49">
        <v>0.19652578403149989</v>
      </c>
      <c r="U49">
        <v>0.30170168808201608</v>
      </c>
      <c r="V49">
        <v>0.29377513302025521</v>
      </c>
      <c r="W49">
        <v>0.14303511635681429</v>
      </c>
      <c r="AA49">
        <v>0.19823100986678399</v>
      </c>
      <c r="AB49">
        <v>0.31970637461697471</v>
      </c>
      <c r="AC49">
        <v>0.32232516738906852</v>
      </c>
      <c r="AD49">
        <v>0.42225340818326768</v>
      </c>
      <c r="AE49">
        <v>0.44082176458167999</v>
      </c>
      <c r="AF49">
        <v>0.40623333733822942</v>
      </c>
      <c r="AG49">
        <v>0.28857215379599938</v>
      </c>
      <c r="AH49">
        <v>0.44479775401281468</v>
      </c>
      <c r="AI49">
        <v>0.22696976622925449</v>
      </c>
      <c r="AJ49">
        <v>0.44140247695256202</v>
      </c>
      <c r="AK49">
        <v>0.41304465503129278</v>
      </c>
      <c r="AL49">
        <v>8.3076576450731215E-2</v>
      </c>
      <c r="AM49">
        <v>0.29756540378474988</v>
      </c>
      <c r="AN49">
        <v>0.33853204498774092</v>
      </c>
      <c r="AO49">
        <v>0.25801174699931628</v>
      </c>
      <c r="AP49">
        <v>0.29183638961297981</v>
      </c>
      <c r="AQ49">
        <v>0.34065517190994921</v>
      </c>
      <c r="AR49">
        <v>0.18304194949781061</v>
      </c>
      <c r="AS49">
        <v>0.32911807530963078</v>
      </c>
      <c r="AW49">
        <v>0.25880577844432878</v>
      </c>
      <c r="AX49">
        <v>0.331641610856304</v>
      </c>
      <c r="BB49">
        <v>0.29524597081101961</v>
      </c>
      <c r="BC49">
        <v>0.37932197468322593</v>
      </c>
      <c r="BD49">
        <v>0.32965422986236381</v>
      </c>
      <c r="BE49">
        <v>0.28557076157987371</v>
      </c>
      <c r="BF49">
        <v>0.32144933780090912</v>
      </c>
      <c r="BG49">
        <v>0.33050664906397381</v>
      </c>
      <c r="BH49">
        <v>0.32625099831410992</v>
      </c>
      <c r="BI49">
        <v>0.2002357390872814</v>
      </c>
      <c r="BJ49">
        <v>0.19461683743930799</v>
      </c>
      <c r="BK49">
        <v>0.32739315739349251</v>
      </c>
      <c r="BL49">
        <v>0.25979422964694981</v>
      </c>
      <c r="BM49">
        <v>0.18180621815029219</v>
      </c>
      <c r="BN49">
        <v>0.1567100531088691</v>
      </c>
      <c r="BO49">
        <v>0.12557320935986871</v>
      </c>
      <c r="BP49">
        <v>0.20837766309783581</v>
      </c>
      <c r="BQ49">
        <v>0.27155900991135512</v>
      </c>
      <c r="BR49">
        <v>0.2625818810649308</v>
      </c>
      <c r="BS49">
        <v>0.1154542543936519</v>
      </c>
      <c r="BT49">
        <v>0.19241940168246391</v>
      </c>
      <c r="BU49">
        <v>0.32127068612602872</v>
      </c>
      <c r="BV49">
        <v>0.29894484109288572</v>
      </c>
      <c r="BZ49">
        <v>0.35338386491843271</v>
      </c>
      <c r="CA49">
        <v>0.45560122521624341</v>
      </c>
      <c r="CB49">
        <v>0.45048377922012739</v>
      </c>
      <c r="CC49">
        <v>0.38500731849450198</v>
      </c>
      <c r="CD49">
        <v>0.43280668720505922</v>
      </c>
      <c r="CE49">
        <v>0.37210616516903849</v>
      </c>
      <c r="CF49">
        <v>0.4589450803532385</v>
      </c>
      <c r="CG49">
        <v>0.43853327910200929</v>
      </c>
      <c r="CH49">
        <v>0.32868259401511102</v>
      </c>
      <c r="CI49">
        <v>0.30390779835145659</v>
      </c>
      <c r="CJ49">
        <v>0.16800503479538201</v>
      </c>
      <c r="CK49">
        <v>0.27034248235908032</v>
      </c>
      <c r="CL49">
        <v>0.38944864739422919</v>
      </c>
      <c r="CM49">
        <v>0.27392210743267631</v>
      </c>
      <c r="CN49">
        <v>0.27305504152296922</v>
      </c>
      <c r="CO49">
        <v>0.20856672494912359</v>
      </c>
      <c r="CP49">
        <v>0.31415389167901409</v>
      </c>
      <c r="CQ49">
        <v>0.32458379509424551</v>
      </c>
      <c r="CR49">
        <v>0.34939742790215339</v>
      </c>
      <c r="CV49">
        <v>0.1705631789419805</v>
      </c>
      <c r="CW49">
        <v>0.17114353461412951</v>
      </c>
    </row>
    <row r="50" spans="1:101" x14ac:dyDescent="0.25">
      <c r="A50" t="s">
        <v>64</v>
      </c>
      <c r="C50">
        <v>0.36684032566231412</v>
      </c>
      <c r="D50">
        <v>0.15030160427196779</v>
      </c>
      <c r="E50">
        <v>0.17627382936747549</v>
      </c>
      <c r="F50">
        <v>0.28001559148354233</v>
      </c>
      <c r="G50">
        <v>0.18332811264821691</v>
      </c>
      <c r="H50">
        <v>0.23996455263597019</v>
      </c>
      <c r="I50">
        <v>0.22487755237596099</v>
      </c>
      <c r="J50">
        <v>0.13613190677598369</v>
      </c>
      <c r="K50">
        <v>0.17365422913369319</v>
      </c>
      <c r="L50">
        <v>0.36033052389015258</v>
      </c>
      <c r="M50">
        <v>8.8589775989612624E-2</v>
      </c>
      <c r="N50">
        <v>2.3787775445567198E-2</v>
      </c>
      <c r="O50">
        <v>0.27519776885273489</v>
      </c>
      <c r="P50">
        <v>0.18745612299455991</v>
      </c>
      <c r="Q50">
        <v>0.36534229603155899</v>
      </c>
      <c r="R50">
        <v>0.26342800305933323</v>
      </c>
      <c r="S50">
        <v>0.37057577516471579</v>
      </c>
      <c r="T50">
        <v>0.32743264192242938</v>
      </c>
      <c r="U50">
        <v>0.37316980089824348</v>
      </c>
      <c r="V50">
        <v>0.33861712055764248</v>
      </c>
      <c r="W50">
        <v>5.3597624518655657E-2</v>
      </c>
      <c r="AA50">
        <v>0.1728070596740581</v>
      </c>
      <c r="AB50">
        <v>0.4051612085723364</v>
      </c>
      <c r="AC50">
        <v>0.25880931210182961</v>
      </c>
      <c r="AD50">
        <v>0.29048155210639881</v>
      </c>
      <c r="AE50">
        <v>0.40857173670766422</v>
      </c>
      <c r="AF50">
        <v>0.1528699579913175</v>
      </c>
      <c r="AG50">
        <v>0.15705857253186109</v>
      </c>
      <c r="AH50">
        <v>0.31698925321350191</v>
      </c>
      <c r="AI50">
        <v>0.33363023483646398</v>
      </c>
      <c r="AJ50">
        <v>0.14696193420617279</v>
      </c>
      <c r="AK50">
        <v>1.823754966238763E-2</v>
      </c>
      <c r="AL50">
        <v>0.25133449703530991</v>
      </c>
      <c r="AM50">
        <v>0.39196914936672222</v>
      </c>
      <c r="AN50">
        <v>0.12639720774472599</v>
      </c>
      <c r="AO50">
        <v>0.43645953767398571</v>
      </c>
      <c r="AP50">
        <v>0.42973280336220399</v>
      </c>
      <c r="AQ50">
        <v>0.41573967958629438</v>
      </c>
      <c r="AR50">
        <v>0.31409835581804729</v>
      </c>
      <c r="AS50">
        <v>0.43940450371061268</v>
      </c>
      <c r="AW50">
        <v>0.1898391375837469</v>
      </c>
      <c r="AX50">
        <v>0.37026184509425691</v>
      </c>
      <c r="BB50">
        <v>0.33973574153173508</v>
      </c>
      <c r="BC50">
        <v>0.42597590317682138</v>
      </c>
      <c r="BD50">
        <v>0.4746098582956837</v>
      </c>
      <c r="BE50">
        <v>0.43914827605548618</v>
      </c>
      <c r="BF50">
        <v>0.36082247140334017</v>
      </c>
      <c r="BG50">
        <v>0.47369647199761739</v>
      </c>
      <c r="BH50">
        <v>0.35634582282545402</v>
      </c>
      <c r="BI50">
        <v>9.8455024962013429E-2</v>
      </c>
      <c r="BJ50">
        <v>0.1321348002428801</v>
      </c>
      <c r="BK50">
        <v>0.21730496924361181</v>
      </c>
      <c r="BL50">
        <v>0.30057195329613462</v>
      </c>
      <c r="BM50">
        <v>0.24173785491166519</v>
      </c>
      <c r="BN50">
        <v>0.3554341705123254</v>
      </c>
      <c r="BO50">
        <v>0.41854322014667489</v>
      </c>
      <c r="BP50">
        <v>0.46554526564669091</v>
      </c>
      <c r="BQ50">
        <v>0.3569816012174411</v>
      </c>
      <c r="BR50">
        <v>0.32708084325853831</v>
      </c>
      <c r="BS50">
        <v>0.34264671230490079</v>
      </c>
      <c r="BT50">
        <v>0.36805271925762811</v>
      </c>
      <c r="BU50">
        <v>0.38927177306035582</v>
      </c>
      <c r="BV50">
        <v>0.4467754735190797</v>
      </c>
      <c r="BZ50">
        <v>0.32808741660979812</v>
      </c>
      <c r="CA50">
        <v>0.2385710282775575</v>
      </c>
      <c r="CB50">
        <v>3.1179930975669078E-2</v>
      </c>
      <c r="CC50">
        <v>0.26282693382629552</v>
      </c>
      <c r="CD50">
        <v>0.36798468031984011</v>
      </c>
      <c r="CE50">
        <v>0.45595097992196482</v>
      </c>
      <c r="CF50">
        <v>0.39069946760371671</v>
      </c>
      <c r="CG50">
        <v>0.40963988299764559</v>
      </c>
      <c r="CH50">
        <v>0.2342581847857339</v>
      </c>
      <c r="CI50">
        <v>0.2126032214452537</v>
      </c>
      <c r="CJ50">
        <v>0.20455628354252381</v>
      </c>
      <c r="CK50">
        <v>0.34546435016922511</v>
      </c>
      <c r="CL50">
        <v>0.4808483028741134</v>
      </c>
      <c r="CM50">
        <v>0.3559666836024914</v>
      </c>
      <c r="CN50">
        <v>0.44577797413530978</v>
      </c>
      <c r="CO50">
        <v>0.39100622945239483</v>
      </c>
      <c r="CP50">
        <v>0.41909661421194228</v>
      </c>
      <c r="CQ50">
        <v>0.31823762337237549</v>
      </c>
      <c r="CR50">
        <v>0.4242758365248705</v>
      </c>
      <c r="CV50">
        <v>0.23867952982681809</v>
      </c>
      <c r="CW50">
        <v>0.39594998510996432</v>
      </c>
    </row>
    <row r="51" spans="1:101" x14ac:dyDescent="0.25">
      <c r="A51" t="s">
        <v>65</v>
      </c>
      <c r="C51">
        <v>0.41625576933540182</v>
      </c>
      <c r="D51">
        <v>0.19502897148283019</v>
      </c>
      <c r="E51">
        <v>0.37071040654343701</v>
      </c>
      <c r="F51">
        <v>0.28475485174296428</v>
      </c>
      <c r="G51">
        <v>0.22786605959621839</v>
      </c>
      <c r="H51">
        <v>0.31573959115575789</v>
      </c>
      <c r="I51">
        <v>0.1829849969695328</v>
      </c>
      <c r="J51">
        <v>0.37688360088404921</v>
      </c>
      <c r="K51">
        <v>0.1813775287911851</v>
      </c>
      <c r="L51">
        <v>0.42107210890142821</v>
      </c>
      <c r="M51">
        <v>0.25212965482400168</v>
      </c>
      <c r="N51">
        <v>0.24555306569221619</v>
      </c>
      <c r="O51">
        <v>0.35366790658732911</v>
      </c>
      <c r="P51">
        <v>0.31254946390494709</v>
      </c>
      <c r="Q51">
        <v>0.15862132404937199</v>
      </c>
      <c r="R51">
        <v>0.1529123457574047</v>
      </c>
      <c r="S51">
        <v>0.2292583504066506</v>
      </c>
      <c r="T51">
        <v>0.26507433298222172</v>
      </c>
      <c r="U51">
        <v>0.28657205962084958</v>
      </c>
      <c r="V51">
        <v>0.23649593101604169</v>
      </c>
      <c r="W51">
        <v>0.17447405372421829</v>
      </c>
      <c r="AA51">
        <v>0.26269681031051151</v>
      </c>
      <c r="AB51">
        <v>0.39222532483990669</v>
      </c>
      <c r="AC51">
        <v>0.16490493445822441</v>
      </c>
      <c r="AD51">
        <v>0.43678344981504408</v>
      </c>
      <c r="AE51">
        <v>0.33631564266732628</v>
      </c>
      <c r="AF51">
        <v>0.32354616932079922</v>
      </c>
      <c r="AG51">
        <v>0.3901066787341877</v>
      </c>
      <c r="AH51">
        <v>0.39877026930669041</v>
      </c>
      <c r="AI51">
        <v>0.30291212555044089</v>
      </c>
      <c r="AJ51">
        <v>0.35467055029003219</v>
      </c>
      <c r="AK51">
        <v>0.25442144712317688</v>
      </c>
      <c r="AL51">
        <v>0.27072451694288319</v>
      </c>
      <c r="AM51">
        <v>0.31615197183673521</v>
      </c>
      <c r="AN51">
        <v>0.30273618371764333</v>
      </c>
      <c r="AO51">
        <v>0.35765500309665899</v>
      </c>
      <c r="AP51">
        <v>0.30238949451015013</v>
      </c>
      <c r="AQ51">
        <v>0.30366362336091129</v>
      </c>
      <c r="AR51">
        <v>0.2522837096160423</v>
      </c>
      <c r="AS51">
        <v>0.40064160170514829</v>
      </c>
      <c r="AW51">
        <v>0.4450538931095987</v>
      </c>
      <c r="AX51">
        <v>0.48094295381735908</v>
      </c>
      <c r="BB51">
        <v>0.37502516776710493</v>
      </c>
      <c r="BC51">
        <v>0.23648415407278731</v>
      </c>
      <c r="BD51">
        <v>0.30787476401356978</v>
      </c>
      <c r="BE51">
        <v>0.25741860876457318</v>
      </c>
      <c r="BF51">
        <v>0.35215850750753258</v>
      </c>
      <c r="BG51">
        <v>0.41077594630197323</v>
      </c>
      <c r="BH51">
        <v>0.33051454381594297</v>
      </c>
      <c r="BI51">
        <v>0.34015732262394688</v>
      </c>
      <c r="BJ51">
        <v>0.40015910578072811</v>
      </c>
      <c r="BK51">
        <v>0.4198056494639355</v>
      </c>
      <c r="BL51">
        <v>7.7280370516001159E-2</v>
      </c>
      <c r="BM51">
        <v>0.27290808986058468</v>
      </c>
      <c r="BN51">
        <v>0.37817765635916872</v>
      </c>
      <c r="BO51">
        <v>0.11149152940114319</v>
      </c>
      <c r="BP51">
        <v>0.14564899529161979</v>
      </c>
      <c r="BQ51">
        <v>0.30727937789671972</v>
      </c>
      <c r="BR51">
        <v>0.35193857150897029</v>
      </c>
      <c r="BS51">
        <v>0.30069987383858182</v>
      </c>
      <c r="BT51">
        <v>0.23154757176913249</v>
      </c>
      <c r="BU51">
        <v>0.20328570211042291</v>
      </c>
      <c r="BV51">
        <v>0.17176475427674251</v>
      </c>
      <c r="BZ51">
        <v>0.22914343869567291</v>
      </c>
      <c r="CA51">
        <v>0.32759559718888581</v>
      </c>
      <c r="CB51">
        <v>0.1933784181277397</v>
      </c>
      <c r="CC51">
        <v>0.41494923837277881</v>
      </c>
      <c r="CD51">
        <v>0.2062641160249952</v>
      </c>
      <c r="CE51">
        <v>0.20205916186009221</v>
      </c>
      <c r="CF51">
        <v>0.43994940304215618</v>
      </c>
      <c r="CG51">
        <v>0.37763311385785803</v>
      </c>
      <c r="CH51">
        <v>0.3580636138555871</v>
      </c>
      <c r="CI51">
        <v>0.29824332740882509</v>
      </c>
      <c r="CJ51">
        <v>1.857591300040785E-2</v>
      </c>
      <c r="CK51">
        <v>0.36518810367733923</v>
      </c>
      <c r="CL51">
        <v>0.25170100313037452</v>
      </c>
      <c r="CM51">
        <v>0.36620791134213659</v>
      </c>
      <c r="CN51">
        <v>0.39473879091686809</v>
      </c>
      <c r="CO51">
        <v>0.25070480275554191</v>
      </c>
      <c r="CP51">
        <v>0.29960642151734829</v>
      </c>
      <c r="CQ51">
        <v>0.17588846756544471</v>
      </c>
      <c r="CR51">
        <v>0.2100527469121006</v>
      </c>
      <c r="CV51">
        <v>2.1526235388473081E-3</v>
      </c>
      <c r="CW51">
        <v>0.45148280169773819</v>
      </c>
    </row>
    <row r="52" spans="1:101" x14ac:dyDescent="0.25">
      <c r="A52" t="s">
        <v>66</v>
      </c>
      <c r="C52">
        <v>0.30937947312150882</v>
      </c>
      <c r="D52">
        <v>9.9162953907683538E-2</v>
      </c>
      <c r="E52">
        <v>0.2078877178427718</v>
      </c>
      <c r="F52">
        <v>0.19377751201699481</v>
      </c>
      <c r="G52">
        <v>0.34140516353605549</v>
      </c>
      <c r="H52">
        <v>0.31264736245383701</v>
      </c>
      <c r="I52">
        <v>0.30753308262920592</v>
      </c>
      <c r="J52">
        <v>0.27136917649971409</v>
      </c>
      <c r="K52">
        <v>0.3798933877727419</v>
      </c>
      <c r="L52">
        <v>0.42893037682940488</v>
      </c>
      <c r="M52">
        <v>0.38324194118236299</v>
      </c>
      <c r="N52">
        <v>0.22716416025056629</v>
      </c>
      <c r="O52">
        <v>0.250218545078639</v>
      </c>
      <c r="P52">
        <v>0.16815868864256631</v>
      </c>
      <c r="Q52">
        <v>0.27223889834147352</v>
      </c>
      <c r="R52">
        <v>0.35994166253498833</v>
      </c>
      <c r="S52">
        <v>0.34255949794410151</v>
      </c>
      <c r="T52">
        <v>0.36236025238274139</v>
      </c>
      <c r="U52">
        <v>0.31144094404813022</v>
      </c>
      <c r="V52">
        <v>0.30358017105044682</v>
      </c>
      <c r="W52">
        <v>0.235605424127355</v>
      </c>
      <c r="AA52">
        <v>0.35862828227327748</v>
      </c>
      <c r="AB52">
        <v>0.28604420768662481</v>
      </c>
      <c r="AC52">
        <v>0.2387166435683622</v>
      </c>
      <c r="AD52">
        <v>0.41183400137572218</v>
      </c>
      <c r="AE52">
        <v>0.225834013601555</v>
      </c>
      <c r="AF52">
        <v>0.34891737575384951</v>
      </c>
      <c r="AG52">
        <v>0.33028761369092308</v>
      </c>
      <c r="AH52">
        <v>0.38224409306549639</v>
      </c>
      <c r="AI52">
        <v>0.27664915590331202</v>
      </c>
      <c r="AJ52">
        <v>0.36434278347032539</v>
      </c>
      <c r="AK52">
        <v>0.38646647772233861</v>
      </c>
      <c r="AL52">
        <v>0.1414171275441844</v>
      </c>
      <c r="AM52">
        <v>0.17601925337202889</v>
      </c>
      <c r="AN52">
        <v>0.28061596026009872</v>
      </c>
      <c r="AO52">
        <v>0.31613427815523459</v>
      </c>
      <c r="AP52">
        <v>0.28479422589391318</v>
      </c>
      <c r="AQ52">
        <v>0.24070063788902141</v>
      </c>
      <c r="AR52">
        <v>0.19310464700436919</v>
      </c>
      <c r="AS52">
        <v>0.14516909141635501</v>
      </c>
      <c r="AW52">
        <v>2.7389171418823341E-2</v>
      </c>
      <c r="AX52">
        <v>0.35731926762372479</v>
      </c>
      <c r="BB52">
        <v>0.33977431195586849</v>
      </c>
      <c r="BC52">
        <v>0.22888216471070141</v>
      </c>
      <c r="BD52">
        <v>0.24098285603642861</v>
      </c>
      <c r="BE52">
        <v>0.32722540851191279</v>
      </c>
      <c r="BF52">
        <v>0.2017788978824184</v>
      </c>
      <c r="BG52">
        <v>0.25598095225072098</v>
      </c>
      <c r="BH52">
        <v>0.26004330815923038</v>
      </c>
      <c r="BI52">
        <v>0.37919915160791401</v>
      </c>
      <c r="BJ52">
        <v>0.2750241344350699</v>
      </c>
      <c r="BK52">
        <v>0.30588093268194549</v>
      </c>
      <c r="BL52">
        <v>0.174263252720433</v>
      </c>
      <c r="BM52">
        <v>0.27572625498130571</v>
      </c>
      <c r="BN52">
        <v>0.2091457977390026</v>
      </c>
      <c r="BO52">
        <v>5.3245386215143513E-2</v>
      </c>
      <c r="BP52">
        <v>0.1774058469315056</v>
      </c>
      <c r="BQ52">
        <v>0.1875040308204772</v>
      </c>
      <c r="BR52">
        <v>0.25198856918242668</v>
      </c>
      <c r="BS52">
        <v>0.2884179975293536</v>
      </c>
      <c r="BT52">
        <v>0.1941023418552861</v>
      </c>
      <c r="BU52">
        <v>0.2551930097977741</v>
      </c>
      <c r="BV52">
        <v>0.34020123702348187</v>
      </c>
      <c r="BZ52">
        <v>0.40433183734339412</v>
      </c>
      <c r="CA52">
        <v>0.4149548848581055</v>
      </c>
      <c r="CB52">
        <v>0.2819202594567447</v>
      </c>
      <c r="CC52">
        <v>0.36530480085920142</v>
      </c>
      <c r="CD52">
        <v>0.28234783782448608</v>
      </c>
      <c r="CE52">
        <v>0.35934383165674499</v>
      </c>
      <c r="CF52">
        <v>0.26301240602834419</v>
      </c>
      <c r="CG52">
        <v>0.35238203294819059</v>
      </c>
      <c r="CH52">
        <v>0.28943156447615348</v>
      </c>
      <c r="CI52">
        <v>0.41762726064907663</v>
      </c>
      <c r="CJ52">
        <v>0.276706872622828</v>
      </c>
      <c r="CK52">
        <v>0.38235725420345612</v>
      </c>
      <c r="CL52">
        <v>0.34766985037240888</v>
      </c>
      <c r="CM52">
        <v>0.24930243161297111</v>
      </c>
      <c r="CN52">
        <v>0.25381863223003082</v>
      </c>
      <c r="CO52">
        <v>0.25459624332813002</v>
      </c>
      <c r="CP52">
        <v>0.28729165811435359</v>
      </c>
      <c r="CQ52">
        <v>0.30901949086058472</v>
      </c>
      <c r="CR52">
        <v>0.34445053845165852</v>
      </c>
      <c r="CV52">
        <v>0.12985010772152419</v>
      </c>
      <c r="CW52">
        <v>0.33290760654281532</v>
      </c>
    </row>
    <row r="53" spans="1:101" x14ac:dyDescent="0.25">
      <c r="A53" t="s">
        <v>67</v>
      </c>
      <c r="C53">
        <v>0.3715703122400616</v>
      </c>
      <c r="D53">
        <v>0.31072103549108171</v>
      </c>
      <c r="E53">
        <v>0.32243924842982608</v>
      </c>
      <c r="F53">
        <v>0.1097124420561594</v>
      </c>
      <c r="G53">
        <v>0.1010379101166657</v>
      </c>
      <c r="H53">
        <v>0.32525865725922309</v>
      </c>
      <c r="I53">
        <v>0.20001223171803331</v>
      </c>
      <c r="J53">
        <v>6.4307546147070613E-2</v>
      </c>
      <c r="K53">
        <v>0.1495445941355609</v>
      </c>
      <c r="L53">
        <v>2.138173089970288E-2</v>
      </c>
      <c r="M53">
        <v>0.31252105035042538</v>
      </c>
      <c r="N53">
        <v>1.241823954095765E-2</v>
      </c>
      <c r="O53">
        <v>0.13425933497363399</v>
      </c>
      <c r="P53">
        <v>0.263010477905044</v>
      </c>
      <c r="Q53">
        <v>0.1176155123065982</v>
      </c>
      <c r="R53">
        <v>9.5523778318459443E-2</v>
      </c>
      <c r="S53">
        <v>0.23421129618039621</v>
      </c>
      <c r="T53">
        <v>0.1542686270842003</v>
      </c>
      <c r="U53">
        <v>0.2427754567677993</v>
      </c>
      <c r="V53">
        <v>0.1765631365698867</v>
      </c>
      <c r="W53">
        <v>9.3408498867397563E-3</v>
      </c>
      <c r="AA53">
        <v>2.3371690945565491E-2</v>
      </c>
      <c r="AB53">
        <v>0.2529114246785592</v>
      </c>
      <c r="AC53">
        <v>0.26848402298285529</v>
      </c>
      <c r="AD53">
        <v>0.33460909589310012</v>
      </c>
      <c r="AE53">
        <v>0.19172957107777391</v>
      </c>
      <c r="AF53">
        <v>0.45860916036965432</v>
      </c>
      <c r="AG53">
        <v>0.17387403188653319</v>
      </c>
      <c r="AH53">
        <v>0.43985649862013459</v>
      </c>
      <c r="AI53">
        <v>0.45782109135363541</v>
      </c>
      <c r="AJ53">
        <v>0.34349702723776759</v>
      </c>
      <c r="AK53">
        <v>4.3608618519603508E-2</v>
      </c>
      <c r="AL53">
        <v>0.20120655624239719</v>
      </c>
      <c r="AM53">
        <v>0.17499232678054061</v>
      </c>
      <c r="AN53">
        <v>0.13162035701911051</v>
      </c>
      <c r="AO53">
        <v>0.1052291955910459</v>
      </c>
      <c r="AP53">
        <v>0.35482026232480951</v>
      </c>
      <c r="AQ53">
        <v>0.29113259349249188</v>
      </c>
      <c r="AR53">
        <v>0.25900459824778582</v>
      </c>
      <c r="AS53">
        <v>0.33901298341933062</v>
      </c>
      <c r="AW53">
        <v>0.14011753700522739</v>
      </c>
      <c r="AX53">
        <v>0.37971966449980787</v>
      </c>
      <c r="BB53">
        <v>0.3993551252546137</v>
      </c>
      <c r="BC53">
        <v>0.2362488399298128</v>
      </c>
      <c r="BD53">
        <v>0.27864834345606582</v>
      </c>
      <c r="BE53">
        <v>0.43731648831803832</v>
      </c>
      <c r="BF53">
        <v>0.10864228962318299</v>
      </c>
      <c r="BG53">
        <v>0.37782888272737519</v>
      </c>
      <c r="BH53">
        <v>0.25380320586954641</v>
      </c>
      <c r="BI53">
        <v>0.38951027869917498</v>
      </c>
      <c r="BJ53">
        <v>0.34920885679034858</v>
      </c>
      <c r="BK53">
        <v>0.3424335953588612</v>
      </c>
      <c r="BL53">
        <v>0.35705195570781811</v>
      </c>
      <c r="BM53">
        <v>0.42300191937419251</v>
      </c>
      <c r="BN53">
        <v>0.41303391862387878</v>
      </c>
      <c r="BO53">
        <v>0.20298772614720159</v>
      </c>
      <c r="BP53">
        <v>0.31854869232258731</v>
      </c>
      <c r="BQ53">
        <v>0.32356595400628357</v>
      </c>
      <c r="BR53">
        <v>0.23890746373549751</v>
      </c>
      <c r="BS53">
        <v>0.1756212806428899</v>
      </c>
      <c r="BT53">
        <v>0.146543508704187</v>
      </c>
      <c r="BU53">
        <v>0.2612140603357076</v>
      </c>
      <c r="BV53">
        <v>0.1366201975822548</v>
      </c>
      <c r="BZ53">
        <v>0.15280714156179301</v>
      </c>
      <c r="CA53">
        <v>0.30797215098977021</v>
      </c>
      <c r="CB53">
        <v>0.33175797622147563</v>
      </c>
      <c r="CC53">
        <v>0.40604407532735209</v>
      </c>
      <c r="CD53">
        <v>0.22096557471267461</v>
      </c>
      <c r="CE53">
        <v>0.39689134324047859</v>
      </c>
      <c r="CF53">
        <v>0.3311847074356416</v>
      </c>
      <c r="CG53">
        <v>0.17737301236605249</v>
      </c>
      <c r="CH53">
        <v>0.29402707458091448</v>
      </c>
      <c r="CI53">
        <v>0.35461634860814489</v>
      </c>
      <c r="CJ53">
        <v>0.45252553827459452</v>
      </c>
      <c r="CK53">
        <v>0.30796540473561201</v>
      </c>
      <c r="CL53">
        <v>0.34537666257428118</v>
      </c>
      <c r="CM53">
        <v>0.39376702253257773</v>
      </c>
      <c r="CN53">
        <v>0.34711537066270598</v>
      </c>
      <c r="CO53">
        <v>0.33375597203561758</v>
      </c>
      <c r="CP53">
        <v>0.3443589478276517</v>
      </c>
      <c r="CQ53">
        <v>0.29564074226946041</v>
      </c>
      <c r="CR53">
        <v>0.2290951892137674</v>
      </c>
      <c r="CV53">
        <v>9.6863976072618221E-2</v>
      </c>
      <c r="CW53">
        <v>0.39336244759628292</v>
      </c>
    </row>
    <row r="54" spans="1:101" x14ac:dyDescent="0.25">
      <c r="A54" t="s">
        <v>68</v>
      </c>
      <c r="C54">
        <v>0.34826143951212402</v>
      </c>
      <c r="D54">
        <v>0.1784224379642276</v>
      </c>
      <c r="E54">
        <v>0.27373545514004488</v>
      </c>
      <c r="F54">
        <v>0.14737546221979089</v>
      </c>
      <c r="G54">
        <v>0.21455192478598689</v>
      </c>
      <c r="H54">
        <v>0.2353720489214072</v>
      </c>
      <c r="I54">
        <v>0.16967218101424131</v>
      </c>
      <c r="J54">
        <v>0.17026701644041689</v>
      </c>
      <c r="K54">
        <v>0.2022541072703907</v>
      </c>
      <c r="L54">
        <v>0.30029176038247257</v>
      </c>
      <c r="M54">
        <v>0.2260210152286157</v>
      </c>
      <c r="N54">
        <v>0.1698287577539806</v>
      </c>
      <c r="O54">
        <v>0.22717003073126221</v>
      </c>
      <c r="P54">
        <v>0.29247191705598502</v>
      </c>
      <c r="Q54">
        <v>0.41046798401368889</v>
      </c>
      <c r="R54">
        <v>0.37242329659739642</v>
      </c>
      <c r="S54">
        <v>5.2873820303031751E-3</v>
      </c>
      <c r="T54">
        <v>0.22668080841139279</v>
      </c>
      <c r="U54">
        <v>0.25159576345555151</v>
      </c>
      <c r="V54">
        <v>7.5484299377977015E-2</v>
      </c>
      <c r="W54">
        <v>0.17157431986350311</v>
      </c>
      <c r="AA54">
        <v>0.30855778956376528</v>
      </c>
      <c r="AB54">
        <v>0.3815808449749965</v>
      </c>
      <c r="AC54">
        <v>0.3124712309341181</v>
      </c>
      <c r="AD54">
        <v>0.38159641485997142</v>
      </c>
      <c r="AE54">
        <v>0.44349572786146269</v>
      </c>
      <c r="AF54">
        <v>0.35260117008659919</v>
      </c>
      <c r="AG54">
        <v>0.38406590220506409</v>
      </c>
      <c r="AH54">
        <v>0.37003889886745639</v>
      </c>
      <c r="AI54">
        <v>0.32368583834735892</v>
      </c>
      <c r="AJ54">
        <v>0.36391532953319</v>
      </c>
      <c r="AK54">
        <v>0.40189431472268189</v>
      </c>
      <c r="AL54">
        <v>0.2016837945738483</v>
      </c>
      <c r="AM54">
        <v>0.36292493884471572</v>
      </c>
      <c r="AN54">
        <v>0.21365100122129599</v>
      </c>
      <c r="AO54">
        <v>0.42047605486922363</v>
      </c>
      <c r="AP54">
        <v>0.40346365538964818</v>
      </c>
      <c r="AQ54">
        <v>0.39729417783749948</v>
      </c>
      <c r="AR54">
        <v>0.39101388320705099</v>
      </c>
      <c r="AS54">
        <v>0.39216520010434541</v>
      </c>
      <c r="AW54">
        <v>0.18534497332020661</v>
      </c>
      <c r="AX54">
        <v>0.44416457570417972</v>
      </c>
      <c r="BB54">
        <v>0.36645410061638573</v>
      </c>
      <c r="BC54">
        <v>0.25867094487079528</v>
      </c>
      <c r="BD54">
        <v>0.38789167492956872</v>
      </c>
      <c r="BE54">
        <v>0.35792584046503689</v>
      </c>
      <c r="BF54">
        <v>0.24039975998853419</v>
      </c>
      <c r="BG54">
        <v>0.4211786964240854</v>
      </c>
      <c r="BH54">
        <v>0.42326261826813699</v>
      </c>
      <c r="BI54">
        <v>0.37796586846544528</v>
      </c>
      <c r="BJ54">
        <v>0.43767377534893881</v>
      </c>
      <c r="BK54">
        <v>1.1675721079305E-2</v>
      </c>
      <c r="BL54">
        <v>0.2378757394655733</v>
      </c>
      <c r="BM54">
        <v>0.15248232229442421</v>
      </c>
      <c r="BN54">
        <v>0.1311800160318905</v>
      </c>
      <c r="BO54">
        <v>0.44181974249997152</v>
      </c>
      <c r="BP54">
        <v>0.36681230132535558</v>
      </c>
      <c r="BQ54">
        <v>0.33856325393133629</v>
      </c>
      <c r="BR54">
        <v>0.34533003295187409</v>
      </c>
      <c r="BS54">
        <v>0.27689775982460901</v>
      </c>
      <c r="BT54">
        <v>0.34619977262858931</v>
      </c>
      <c r="BU54">
        <v>0.38409570290833339</v>
      </c>
      <c r="BV54">
        <v>0.13839678543810691</v>
      </c>
      <c r="BZ54">
        <v>0.25555364061157382</v>
      </c>
      <c r="CA54">
        <v>5.9490307102075153E-2</v>
      </c>
      <c r="CB54">
        <v>0.42694320948387099</v>
      </c>
      <c r="CC54">
        <v>0.43306771953603129</v>
      </c>
      <c r="CD54">
        <v>0.31944984305169249</v>
      </c>
      <c r="CE54">
        <v>0.43424730306981407</v>
      </c>
      <c r="CF54">
        <v>4.6942615101402158E-2</v>
      </c>
      <c r="CG54">
        <v>0.37851951360036301</v>
      </c>
      <c r="CH54">
        <v>0.38449312792900209</v>
      </c>
      <c r="CI54">
        <v>0.12412124009092509</v>
      </c>
      <c r="CJ54">
        <v>0.28618587843185078</v>
      </c>
      <c r="CK54">
        <v>0.39817549457648888</v>
      </c>
      <c r="CL54">
        <v>0.47764095731903128</v>
      </c>
      <c r="CM54">
        <v>0.27635246473151398</v>
      </c>
      <c r="CN54">
        <v>0.37709098203579228</v>
      </c>
      <c r="CO54">
        <v>0.38526507052633818</v>
      </c>
      <c r="CP54">
        <v>0.33979246754850401</v>
      </c>
      <c r="CQ54">
        <v>0.326371909998248</v>
      </c>
      <c r="CR54">
        <v>0.37906463104623878</v>
      </c>
      <c r="CV54">
        <v>8.88378680325944E-2</v>
      </c>
      <c r="CW54">
        <v>0.41415291612812288</v>
      </c>
    </row>
    <row r="55" spans="1:101" x14ac:dyDescent="0.25">
      <c r="A55" t="s">
        <v>69</v>
      </c>
      <c r="C55">
        <v>0.43529257568791158</v>
      </c>
      <c r="D55">
        <v>9.1158259393258723E-2</v>
      </c>
      <c r="E55">
        <v>0.2347751099244331</v>
      </c>
      <c r="F55">
        <v>0.3379929618545221</v>
      </c>
      <c r="G55">
        <v>9.8784029927480518E-2</v>
      </c>
      <c r="H55">
        <v>0.1077212451607476</v>
      </c>
      <c r="I55">
        <v>0.16604104651860679</v>
      </c>
      <c r="J55">
        <v>0.1791443714968172</v>
      </c>
      <c r="K55">
        <v>0.40585928160078072</v>
      </c>
      <c r="L55">
        <v>0.35103316362034021</v>
      </c>
      <c r="M55">
        <v>0.12562664019766651</v>
      </c>
      <c r="N55">
        <v>7.2707095913791195E-2</v>
      </c>
      <c r="O55">
        <v>9.5324433452953342E-2</v>
      </c>
      <c r="P55">
        <v>6.8237014440945681E-2</v>
      </c>
      <c r="Q55">
        <v>0.41492323807153297</v>
      </c>
      <c r="R55">
        <v>0.38740812099564492</v>
      </c>
      <c r="S55">
        <v>0.29969612278735303</v>
      </c>
      <c r="T55">
        <v>0.34364696756113272</v>
      </c>
      <c r="U55">
        <v>0.42599093607545119</v>
      </c>
      <c r="V55">
        <v>0.30429900511166508</v>
      </c>
      <c r="W55">
        <v>0.28694906767293737</v>
      </c>
      <c r="AA55">
        <v>0.1444620406720879</v>
      </c>
      <c r="AB55">
        <v>0.22837893091457401</v>
      </c>
      <c r="AC55">
        <v>0.41575820750001818</v>
      </c>
      <c r="AD55">
        <v>0.41996727372052839</v>
      </c>
      <c r="AE55">
        <v>0.29401960430026652</v>
      </c>
      <c r="AF55">
        <v>0.14486876261636239</v>
      </c>
      <c r="AG55">
        <v>0.1450171535924791</v>
      </c>
      <c r="AH55">
        <v>0.19136293967855361</v>
      </c>
      <c r="AI55">
        <v>0.41426810597218228</v>
      </c>
      <c r="AJ55">
        <v>0.4295704161553307</v>
      </c>
      <c r="AK55">
        <v>1.413702577470957E-2</v>
      </c>
      <c r="AL55">
        <v>0.2459650113133213</v>
      </c>
      <c r="AM55">
        <v>0.42548227991250398</v>
      </c>
      <c r="AN55">
        <v>0.25700708565696462</v>
      </c>
      <c r="AO55">
        <v>0.44360942716902191</v>
      </c>
      <c r="AP55">
        <v>0.37682742842610761</v>
      </c>
      <c r="AQ55">
        <v>0.4546267495450555</v>
      </c>
      <c r="AR55">
        <v>0.41311019756650719</v>
      </c>
      <c r="AS55">
        <v>0.35567922495653698</v>
      </c>
      <c r="AW55">
        <v>5.5873511068126991E-2</v>
      </c>
      <c r="AX55">
        <v>0.43097800241603429</v>
      </c>
      <c r="BB55">
        <v>0.36645527332128891</v>
      </c>
      <c r="BC55">
        <v>0.13876865748042089</v>
      </c>
      <c r="BD55">
        <v>0.29372882857183102</v>
      </c>
      <c r="BE55">
        <v>0.44096550114745808</v>
      </c>
      <c r="BF55">
        <v>0.27856049703332308</v>
      </c>
      <c r="BG55">
        <v>0.37928982641113002</v>
      </c>
      <c r="BH55">
        <v>0.39932003069519412</v>
      </c>
      <c r="BI55">
        <v>0.41379485495843832</v>
      </c>
      <c r="BJ55">
        <v>0.12683081684826861</v>
      </c>
      <c r="BK55">
        <v>3.1479650397181293E-2</v>
      </c>
      <c r="BL55">
        <v>0.1220031027405821</v>
      </c>
      <c r="BM55">
        <v>1.200141002389199E-2</v>
      </c>
      <c r="BN55">
        <v>8.4261475945280731E-2</v>
      </c>
      <c r="BO55">
        <v>0.34658006400335117</v>
      </c>
      <c r="BP55">
        <v>0.44587890053028378</v>
      </c>
      <c r="BQ55">
        <v>0.10816689716886251</v>
      </c>
      <c r="BR55">
        <v>5.0013110262410163E-2</v>
      </c>
      <c r="BS55">
        <v>0.25258700410563761</v>
      </c>
      <c r="BT55">
        <v>0.27121942407645278</v>
      </c>
      <c r="BU55">
        <v>0.27685445771610012</v>
      </c>
      <c r="BV55">
        <v>0.17047052211484851</v>
      </c>
      <c r="BZ55">
        <v>0.32887714645850369</v>
      </c>
      <c r="CA55">
        <v>0.16209868397589061</v>
      </c>
      <c r="CB55">
        <v>0.30867481474155622</v>
      </c>
      <c r="CC55">
        <v>0.26776288651205898</v>
      </c>
      <c r="CD55">
        <v>3.4773747294460873E-2</v>
      </c>
      <c r="CE55">
        <v>0.12581180182844509</v>
      </c>
      <c r="CF55">
        <v>0.29635059143463338</v>
      </c>
      <c r="CG55">
        <v>0.34851869118463019</v>
      </c>
      <c r="CH55">
        <v>3.1440207238252763E-2</v>
      </c>
      <c r="CI55">
        <v>0.40114147116683802</v>
      </c>
      <c r="CJ55">
        <v>3.1300556545714169E-2</v>
      </c>
      <c r="CK55">
        <v>0.21351920079928621</v>
      </c>
      <c r="CL55">
        <v>0.30143492742362821</v>
      </c>
      <c r="CM55">
        <v>0.38386837675850188</v>
      </c>
      <c r="CN55">
        <v>0.41673566039732868</v>
      </c>
      <c r="CO55">
        <v>0.18261867249727079</v>
      </c>
      <c r="CP55">
        <v>0.45273114679706089</v>
      </c>
      <c r="CQ55">
        <v>0.41391335157271342</v>
      </c>
      <c r="CR55">
        <v>0.24385364448139291</v>
      </c>
      <c r="CV55">
        <v>0.2418970406170996</v>
      </c>
      <c r="CW55">
        <v>0.42047895298021248</v>
      </c>
    </row>
    <row r="56" spans="1:101" x14ac:dyDescent="0.25">
      <c r="A56" t="s">
        <v>70</v>
      </c>
      <c r="C56">
        <v>0.40437625482738249</v>
      </c>
      <c r="D56">
        <v>0.36099815974280608</v>
      </c>
      <c r="E56">
        <v>0.33908834193711967</v>
      </c>
      <c r="F56">
        <v>0.19566301165816671</v>
      </c>
      <c r="G56">
        <v>0.22350803957920201</v>
      </c>
      <c r="H56">
        <v>0.30182851548350309</v>
      </c>
      <c r="I56">
        <v>0.19640628543751951</v>
      </c>
      <c r="J56">
        <v>0.1803973284650511</v>
      </c>
      <c r="K56">
        <v>0.29109110612726752</v>
      </c>
      <c r="L56">
        <v>0.28261106247634898</v>
      </c>
      <c r="M56">
        <v>0.44285674500971189</v>
      </c>
      <c r="N56">
        <v>0.18828003477642191</v>
      </c>
      <c r="O56">
        <v>3.5587324932379427E-2</v>
      </c>
      <c r="P56">
        <v>0.30208595221749163</v>
      </c>
      <c r="Q56">
        <v>0.2150077060005719</v>
      </c>
      <c r="R56">
        <v>0.20589599279976309</v>
      </c>
      <c r="S56">
        <v>6.9343084021500134E-2</v>
      </c>
      <c r="T56">
        <v>9.5902243343922486E-2</v>
      </c>
      <c r="U56">
        <v>0.29864864281398901</v>
      </c>
      <c r="V56">
        <v>0.25673022215876079</v>
      </c>
      <c r="W56">
        <v>5.2261834179706389E-2</v>
      </c>
      <c r="AA56">
        <v>0.16939852957470619</v>
      </c>
      <c r="AB56">
        <v>0.25036936854530828</v>
      </c>
      <c r="AC56">
        <v>0.2053302024960863</v>
      </c>
      <c r="AD56">
        <v>0.30915503453355081</v>
      </c>
      <c r="AE56">
        <v>0.14893349003440651</v>
      </c>
      <c r="AF56">
        <v>0.1824693652853179</v>
      </c>
      <c r="AG56">
        <v>0.24343145358278509</v>
      </c>
      <c r="AH56">
        <v>0.21104339941678549</v>
      </c>
      <c r="AI56">
        <v>0.12296771199449261</v>
      </c>
      <c r="AJ56">
        <v>8.7933732265272388E-2</v>
      </c>
      <c r="AK56">
        <v>0.16642227441420879</v>
      </c>
      <c r="AL56">
        <v>0.29457330683129401</v>
      </c>
      <c r="AM56">
        <v>0.2765767678299394</v>
      </c>
      <c r="AN56">
        <v>0.20532046377258309</v>
      </c>
      <c r="AO56">
        <v>0.14681370168616881</v>
      </c>
      <c r="AP56">
        <v>0.1915683565631901</v>
      </c>
      <c r="AQ56">
        <v>0.23921064577334231</v>
      </c>
      <c r="AR56">
        <v>9.247875558303606E-2</v>
      </c>
      <c r="AS56">
        <v>0.34706818892977931</v>
      </c>
      <c r="AW56">
        <v>0.13016353029326119</v>
      </c>
      <c r="AX56">
        <v>0.42640013977980212</v>
      </c>
    </row>
    <row r="57" spans="1:101" x14ac:dyDescent="0.25">
      <c r="A57" t="s">
        <v>71</v>
      </c>
      <c r="B57">
        <v>0.4095995161552759</v>
      </c>
      <c r="C57">
        <v>0.35090481127170547</v>
      </c>
      <c r="D57">
        <v>0.37158354104706748</v>
      </c>
      <c r="E57">
        <v>0.3229168476501198</v>
      </c>
      <c r="F57">
        <v>0.4121588067981149</v>
      </c>
      <c r="G57">
        <v>0.3538487033998694</v>
      </c>
      <c r="H57">
        <v>0.35971544550245882</v>
      </c>
      <c r="I57">
        <v>0.31365418171077908</v>
      </c>
      <c r="J57">
        <v>0.41422104651237918</v>
      </c>
      <c r="K57">
        <v>0.40729447146704612</v>
      </c>
      <c r="L57">
        <v>0.43383172403790182</v>
      </c>
      <c r="M57">
        <v>0.31788962800382881</v>
      </c>
      <c r="N57">
        <v>0.35423709802893549</v>
      </c>
      <c r="O57">
        <v>0.3434051927628774</v>
      </c>
      <c r="P57">
        <v>0.32982184802772019</v>
      </c>
      <c r="Q57">
        <v>0.35949252084323691</v>
      </c>
      <c r="R57">
        <v>0.41766967995305171</v>
      </c>
      <c r="S57">
        <v>0.34358401164460012</v>
      </c>
      <c r="T57">
        <v>0.39481842700037417</v>
      </c>
      <c r="U57">
        <v>0.34398395646330832</v>
      </c>
      <c r="V57">
        <v>0.38021221923981091</v>
      </c>
      <c r="W57">
        <v>0.3524371679084366</v>
      </c>
      <c r="AA57">
        <v>0.38323841631284239</v>
      </c>
      <c r="AB57">
        <v>0.33480027630333759</v>
      </c>
      <c r="AC57">
        <v>0.38933920549638651</v>
      </c>
      <c r="AD57">
        <v>0.32484055684348462</v>
      </c>
      <c r="AE57">
        <v>0.36320188570703499</v>
      </c>
      <c r="AF57">
        <v>0.36387447801012779</v>
      </c>
      <c r="AG57">
        <v>0.36138459922727129</v>
      </c>
      <c r="AH57">
        <v>0.34985687401607263</v>
      </c>
      <c r="AI57">
        <v>0.37633092036983068</v>
      </c>
      <c r="AJ57">
        <v>0.29385820865816747</v>
      </c>
      <c r="AK57">
        <v>0.2317123756817423</v>
      </c>
      <c r="AL57">
        <v>0.35654024068786377</v>
      </c>
      <c r="AM57">
        <v>0.29548972131230639</v>
      </c>
      <c r="AN57">
        <v>0.28207294120412479</v>
      </c>
      <c r="AO57">
        <v>0.28272725662495612</v>
      </c>
      <c r="AP57">
        <v>0.31597628619868368</v>
      </c>
      <c r="AQ57">
        <v>0.40982422036069982</v>
      </c>
      <c r="AR57">
        <v>0.35437850820505828</v>
      </c>
      <c r="AS57">
        <v>0.30825171127451689</v>
      </c>
      <c r="AT57">
        <v>0.39029173276750539</v>
      </c>
      <c r="AV57">
        <v>0.37250025090276889</v>
      </c>
      <c r="AW57">
        <v>0.35959053872731939</v>
      </c>
      <c r="AX57">
        <v>0.27517641146315053</v>
      </c>
      <c r="AY57">
        <v>0.45217399314305251</v>
      </c>
      <c r="BA57">
        <v>0.25469426835107822</v>
      </c>
      <c r="BB57">
        <v>0.41520121571510871</v>
      </c>
      <c r="BC57">
        <v>0.34278398009185068</v>
      </c>
      <c r="BD57">
        <v>0.31706651152214632</v>
      </c>
      <c r="BE57">
        <v>0.31696055064544709</v>
      </c>
      <c r="BF57">
        <v>0.3190328916602253</v>
      </c>
      <c r="BG57">
        <v>0.34583337421220112</v>
      </c>
      <c r="BH57">
        <v>0.288260138998159</v>
      </c>
      <c r="BI57">
        <v>0.39834735644587799</v>
      </c>
      <c r="BJ57">
        <v>0.35601668371569511</v>
      </c>
      <c r="BK57">
        <v>0.32554226068952219</v>
      </c>
      <c r="BL57">
        <v>0.40803875754721358</v>
      </c>
      <c r="BM57">
        <v>0.32934538578578232</v>
      </c>
      <c r="BN57">
        <v>0.19912911324499291</v>
      </c>
      <c r="BO57">
        <v>0.44067082102458971</v>
      </c>
      <c r="BP57">
        <v>0.37186364812719053</v>
      </c>
      <c r="BQ57">
        <v>0.35609195938710803</v>
      </c>
      <c r="BR57">
        <v>0.42722387084635333</v>
      </c>
      <c r="BS57">
        <v>0.33297211271410448</v>
      </c>
      <c r="BT57">
        <v>0.32524190269966968</v>
      </c>
      <c r="BU57">
        <v>0.4108538797179131</v>
      </c>
      <c r="BV57">
        <v>0.1941770855944808</v>
      </c>
      <c r="BW57">
        <v>0.40626720346295458</v>
      </c>
      <c r="BZ57">
        <v>0.23488011510760101</v>
      </c>
      <c r="CA57">
        <v>0.21998255299863159</v>
      </c>
      <c r="CB57">
        <v>0.36606368137547668</v>
      </c>
      <c r="CC57">
        <v>0.40992899103625119</v>
      </c>
      <c r="CD57">
        <v>0.34110803621924879</v>
      </c>
      <c r="CE57">
        <v>0.34519259129073809</v>
      </c>
      <c r="CF57">
        <v>0.28532525137491882</v>
      </c>
      <c r="CG57">
        <v>0.29968726093992248</v>
      </c>
      <c r="CH57">
        <v>0.31759887585428948</v>
      </c>
      <c r="CI57">
        <v>0.2239622583854512</v>
      </c>
      <c r="CJ57">
        <v>0.30232506280379318</v>
      </c>
      <c r="CK57">
        <v>0.31035137902155258</v>
      </c>
      <c r="CL57">
        <v>0.20413886561680511</v>
      </c>
      <c r="CM57">
        <v>0.35181501966180939</v>
      </c>
      <c r="CN57">
        <v>0.34755227541333228</v>
      </c>
      <c r="CO57">
        <v>0.42906019464598749</v>
      </c>
      <c r="CP57">
        <v>0.37495647665341392</v>
      </c>
      <c r="CQ57">
        <v>0.36835348061734119</v>
      </c>
      <c r="CR57">
        <v>0.32424476227136623</v>
      </c>
      <c r="CS57">
        <v>0.38647042708102269</v>
      </c>
      <c r="CU57">
        <v>0.31796436933848121</v>
      </c>
    </row>
    <row r="58" spans="1:101" x14ac:dyDescent="0.25">
      <c r="A58" t="s">
        <v>72</v>
      </c>
      <c r="B58">
        <v>0.35671055102370652</v>
      </c>
      <c r="C58">
        <v>0.38114299388078993</v>
      </c>
      <c r="D58">
        <v>0.38701585277691908</v>
      </c>
      <c r="E58">
        <v>0.38232549403394689</v>
      </c>
      <c r="F58">
        <v>0.3298503647439196</v>
      </c>
      <c r="G58">
        <v>0.32068108071720858</v>
      </c>
      <c r="H58">
        <v>0.44125862174405378</v>
      </c>
      <c r="I58">
        <v>0.23095102613258461</v>
      </c>
      <c r="J58">
        <v>0.1881083023098408</v>
      </c>
      <c r="K58">
        <v>0.41941493920198109</v>
      </c>
      <c r="L58">
        <v>0.44836098122660339</v>
      </c>
      <c r="M58">
        <v>0.39511998989330271</v>
      </c>
      <c r="N58">
        <v>0.42589885284267992</v>
      </c>
      <c r="O58">
        <v>0.2113837433239088</v>
      </c>
      <c r="P58">
        <v>0.44552302860478482</v>
      </c>
      <c r="Q58">
        <v>0.38474167496096762</v>
      </c>
      <c r="R58">
        <v>0.42428878381374791</v>
      </c>
      <c r="S58">
        <v>0.37234710379456643</v>
      </c>
      <c r="T58">
        <v>0.37305710446923962</v>
      </c>
      <c r="U58">
        <v>0.20267388775219131</v>
      </c>
      <c r="V58">
        <v>0.2362817729914462</v>
      </c>
      <c r="W58">
        <v>0.2606536695875325</v>
      </c>
      <c r="AA58">
        <v>0.16114230619977099</v>
      </c>
      <c r="AB58">
        <v>0.23316663927753309</v>
      </c>
      <c r="AC58">
        <v>0.38222059177778878</v>
      </c>
      <c r="AD58">
        <v>0.42677454332430659</v>
      </c>
      <c r="AE58">
        <v>0.31127578276630807</v>
      </c>
      <c r="AF58">
        <v>0.38676584881520759</v>
      </c>
      <c r="AG58">
        <v>0.22951011824142439</v>
      </c>
      <c r="AH58">
        <v>0.25164321432832659</v>
      </c>
      <c r="AI58">
        <v>0.2436702266955369</v>
      </c>
      <c r="AJ58">
        <v>0.26896688686984233</v>
      </c>
      <c r="AK58">
        <v>0.37185309903643698</v>
      </c>
      <c r="AL58">
        <v>0.26290667093890552</v>
      </c>
      <c r="AM58">
        <v>0.17604434195522209</v>
      </c>
      <c r="AN58">
        <v>0.22396491165619281</v>
      </c>
      <c r="AO58">
        <v>0.19292916829155851</v>
      </c>
      <c r="AP58">
        <v>0.24214145598148651</v>
      </c>
      <c r="AQ58">
        <v>0.37469749517032291</v>
      </c>
      <c r="AR58">
        <v>0.2444099900844072</v>
      </c>
      <c r="AS58">
        <v>0.26540853380127799</v>
      </c>
      <c r="AT58">
        <v>0.34655177579919</v>
      </c>
      <c r="AV58">
        <v>0.30266898849866691</v>
      </c>
      <c r="AW58">
        <v>0.34426214101574021</v>
      </c>
      <c r="AX58">
        <v>0.36029756904216731</v>
      </c>
      <c r="AY58">
        <v>0.31209589915522512</v>
      </c>
    </row>
    <row r="59" spans="1:101" x14ac:dyDescent="0.25">
      <c r="A59" t="s">
        <v>73</v>
      </c>
      <c r="BA59">
        <v>0.43870450668698141</v>
      </c>
      <c r="BB59">
        <v>0.37322090792123103</v>
      </c>
      <c r="BC59">
        <v>0.2415130364611458</v>
      </c>
      <c r="BD59">
        <v>0.2718907022148741</v>
      </c>
      <c r="BE59">
        <v>0.36448224127411172</v>
      </c>
      <c r="BF59">
        <v>0.30682421461567899</v>
      </c>
      <c r="BG59">
        <v>0.2931185037024075</v>
      </c>
      <c r="BH59">
        <v>0.32766150860156112</v>
      </c>
      <c r="BI59">
        <v>0.41505052934136138</v>
      </c>
      <c r="BJ59">
        <v>0.33165329999988008</v>
      </c>
      <c r="BK59">
        <v>0.39702258602877938</v>
      </c>
      <c r="BL59">
        <v>0.2651251918820966</v>
      </c>
      <c r="BM59">
        <v>0.415970454221883</v>
      </c>
      <c r="BN59">
        <v>0.36158188527231822</v>
      </c>
      <c r="BO59">
        <v>0.30613153890097478</v>
      </c>
      <c r="BP59">
        <v>0.398492609317598</v>
      </c>
      <c r="BQ59">
        <v>0.37115119436741362</v>
      </c>
      <c r="BR59">
        <v>0.33353414650842889</v>
      </c>
      <c r="BS59">
        <v>0.36332284202234999</v>
      </c>
      <c r="BT59">
        <v>0.42907245989473408</v>
      </c>
      <c r="BU59">
        <v>0.40114329397045501</v>
      </c>
      <c r="BV59">
        <v>0.41472862436415642</v>
      </c>
      <c r="BW59">
        <v>0.36317837795683822</v>
      </c>
      <c r="BZ59">
        <v>0.33627452514882078</v>
      </c>
      <c r="CA59">
        <v>0.37387395397731449</v>
      </c>
      <c r="CB59">
        <v>0.3548861288736585</v>
      </c>
      <c r="CC59">
        <v>0.42075026363884821</v>
      </c>
      <c r="CD59">
        <v>0.3836869685408012</v>
      </c>
      <c r="CE59">
        <v>0.34648014286342221</v>
      </c>
      <c r="CF59">
        <v>0.37851515769732719</v>
      </c>
      <c r="CG59">
        <v>0.37634772583232501</v>
      </c>
      <c r="CH59">
        <v>0.38839066802446093</v>
      </c>
      <c r="CI59">
        <v>0.31586113320310288</v>
      </c>
      <c r="CJ59">
        <v>0.34767141390598671</v>
      </c>
      <c r="CK59">
        <v>0.3486098935775262</v>
      </c>
      <c r="CL59">
        <v>0.34118781374858292</v>
      </c>
      <c r="CM59">
        <v>0.4066771426839087</v>
      </c>
      <c r="CN59">
        <v>0.36439427970360189</v>
      </c>
      <c r="CO59">
        <v>0.36834427212150178</v>
      </c>
      <c r="CP59">
        <v>0.4232075379268137</v>
      </c>
      <c r="CQ59">
        <v>0.33289072141932341</v>
      </c>
      <c r="CR59">
        <v>0.29749533687118551</v>
      </c>
      <c r="CS59">
        <v>0.34550198786525349</v>
      </c>
      <c r="CU59">
        <v>0.34677935573292218</v>
      </c>
    </row>
    <row r="60" spans="1:101" x14ac:dyDescent="0.25">
      <c r="A60" t="s">
        <v>74</v>
      </c>
      <c r="B60">
        <v>0.4295324541840479</v>
      </c>
      <c r="C60">
        <v>0.4095624117079083</v>
      </c>
      <c r="D60">
        <v>0.28832479950052531</v>
      </c>
      <c r="E60">
        <v>0.25888310716017632</v>
      </c>
      <c r="F60">
        <v>0.36146655504792102</v>
      </c>
      <c r="G60">
        <v>0.30718874962715392</v>
      </c>
      <c r="H60">
        <v>0.29838576923612342</v>
      </c>
      <c r="I60">
        <v>0.27675505285251539</v>
      </c>
      <c r="J60">
        <v>0.21275493652505409</v>
      </c>
      <c r="K60">
        <v>0.23763237922295519</v>
      </c>
      <c r="L60">
        <v>0.40054083417300551</v>
      </c>
      <c r="M60">
        <v>0.15665924560023489</v>
      </c>
      <c r="N60">
        <v>0.35762527990496978</v>
      </c>
      <c r="O60">
        <v>0.31599563641187522</v>
      </c>
      <c r="P60">
        <v>0.39118027388531501</v>
      </c>
      <c r="Q60">
        <v>0.42659930842472782</v>
      </c>
      <c r="R60">
        <v>0.34585721095428501</v>
      </c>
      <c r="S60">
        <v>0.35969893909796552</v>
      </c>
      <c r="T60">
        <v>0.3940005476076277</v>
      </c>
      <c r="U60">
        <v>0.32164934737409551</v>
      </c>
      <c r="V60">
        <v>0.44160030237834941</v>
      </c>
      <c r="W60">
        <v>0.38532497292269041</v>
      </c>
      <c r="AA60">
        <v>0.20552888431631211</v>
      </c>
      <c r="AB60">
        <v>0.2870175434107135</v>
      </c>
      <c r="AC60">
        <v>0.38635651856161007</v>
      </c>
      <c r="AD60">
        <v>0.34448806167938989</v>
      </c>
      <c r="AE60">
        <v>0.36519054675313461</v>
      </c>
      <c r="AF60">
        <v>0.33666621151662512</v>
      </c>
      <c r="AG60">
        <v>0.34505044284532832</v>
      </c>
      <c r="AH60">
        <v>0.42322837733371987</v>
      </c>
      <c r="AI60">
        <v>0.27076561754828171</v>
      </c>
      <c r="AJ60">
        <v>0.34311907745399672</v>
      </c>
      <c r="AK60">
        <v>0.27642889891964623</v>
      </c>
      <c r="AL60">
        <v>0.36162586539143587</v>
      </c>
      <c r="AM60">
        <v>0.35520882783472929</v>
      </c>
      <c r="AN60">
        <v>0.26954471409696112</v>
      </c>
      <c r="AO60">
        <v>0.17981486847234771</v>
      </c>
      <c r="AP60">
        <v>0.30084180907149849</v>
      </c>
      <c r="AQ60">
        <v>0.34077050931184999</v>
      </c>
      <c r="AR60">
        <v>0.39949846021379942</v>
      </c>
      <c r="AS60">
        <v>0.26880264368849438</v>
      </c>
      <c r="AT60">
        <v>0.32142926575356912</v>
      </c>
      <c r="AV60">
        <v>0.16643354312401379</v>
      </c>
      <c r="AW60">
        <v>0.37403974477499169</v>
      </c>
      <c r="AX60">
        <v>0.45368972430446203</v>
      </c>
      <c r="AY60">
        <v>0.24293054722637181</v>
      </c>
      <c r="BA60">
        <v>0.21339399730773009</v>
      </c>
      <c r="BB60">
        <v>0.16534596623388431</v>
      </c>
      <c r="BC60">
        <v>0.27331626305118512</v>
      </c>
      <c r="BD60">
        <v>0.33768372268655228</v>
      </c>
      <c r="BE60">
        <v>0.36706590780063442</v>
      </c>
      <c r="BF60">
        <v>0.2765530754495078</v>
      </c>
      <c r="BG60">
        <v>0.41405029869563231</v>
      </c>
      <c r="BH60">
        <v>0.2589567549967558</v>
      </c>
      <c r="BI60">
        <v>0.45423893660099451</v>
      </c>
      <c r="BJ60">
        <v>0.34948655538229012</v>
      </c>
      <c r="BK60">
        <v>0.4344728530505827</v>
      </c>
      <c r="BL60">
        <v>0.41311830432383562</v>
      </c>
      <c r="BM60">
        <v>0.42725461049737329</v>
      </c>
      <c r="BN60">
        <v>0.29078475573227658</v>
      </c>
      <c r="BO60">
        <v>0.46784419463612642</v>
      </c>
      <c r="BP60">
        <v>0.44656443195307421</v>
      </c>
      <c r="BQ60">
        <v>0.33181565045368011</v>
      </c>
      <c r="BR60">
        <v>0.35293353071913891</v>
      </c>
      <c r="BS60">
        <v>0.38365378508456122</v>
      </c>
      <c r="BT60">
        <v>0.26385480333202183</v>
      </c>
      <c r="BU60">
        <v>0.26029709140455298</v>
      </c>
      <c r="BV60">
        <v>0.3793688390962216</v>
      </c>
      <c r="BW60">
        <v>0.41807576373289129</v>
      </c>
      <c r="BZ60">
        <v>0.3296977100165927</v>
      </c>
      <c r="CA60">
        <v>0.37443375087281028</v>
      </c>
      <c r="CB60">
        <v>0.25376151376738448</v>
      </c>
      <c r="CC60">
        <v>0.389929051090254</v>
      </c>
      <c r="CD60">
        <v>0.35592684947201431</v>
      </c>
      <c r="CE60">
        <v>0.31766523931519253</v>
      </c>
      <c r="CF60">
        <v>0.37018251728065088</v>
      </c>
      <c r="CG60">
        <v>0.36782678185157958</v>
      </c>
    </row>
    <row r="61" spans="1:101" x14ac:dyDescent="0.25">
      <c r="A61" t="s">
        <v>75</v>
      </c>
      <c r="B61">
        <v>0.39265935823269082</v>
      </c>
      <c r="C61">
        <v>0.31665866266280129</v>
      </c>
      <c r="D61">
        <v>0.34341606097782301</v>
      </c>
      <c r="E61">
        <v>0.28856899729026109</v>
      </c>
      <c r="F61">
        <v>0.38410170862065801</v>
      </c>
      <c r="G61">
        <v>0.29365394210634249</v>
      </c>
      <c r="H61">
        <v>0.39388342544861121</v>
      </c>
      <c r="I61">
        <v>0.33462278976920312</v>
      </c>
      <c r="J61">
        <v>0.37668934011051902</v>
      </c>
      <c r="K61">
        <v>0.31807492727665537</v>
      </c>
      <c r="L61">
        <v>0.42807265544615608</v>
      </c>
      <c r="M61">
        <v>0.41524987209057301</v>
      </c>
      <c r="N61">
        <v>0.44038881416895193</v>
      </c>
      <c r="O61">
        <v>0.35862315105138393</v>
      </c>
      <c r="P61">
        <v>0.32555773142894512</v>
      </c>
      <c r="Q61">
        <v>0.2400787338888353</v>
      </c>
      <c r="R61">
        <v>0.41883533564376901</v>
      </c>
      <c r="S61">
        <v>0.27594021383130829</v>
      </c>
      <c r="T61">
        <v>0.32034584236208441</v>
      </c>
      <c r="U61">
        <v>0.20993055823000381</v>
      </c>
      <c r="V61">
        <v>0.27039140126407768</v>
      </c>
      <c r="W61">
        <v>0.27575500650887258</v>
      </c>
      <c r="AA61">
        <v>0.30541166172312623</v>
      </c>
      <c r="AB61">
        <v>0.3738109574733629</v>
      </c>
      <c r="AC61">
        <v>0.26786077424875671</v>
      </c>
      <c r="AD61">
        <v>0.27926685894771591</v>
      </c>
      <c r="AE61">
        <v>0.22033529956590359</v>
      </c>
      <c r="AF61">
        <v>0.32400440794678492</v>
      </c>
      <c r="AG61">
        <v>0.26614848763547322</v>
      </c>
      <c r="AH61">
        <v>0.25075275842989969</v>
      </c>
      <c r="AI61">
        <v>0.40145802406991271</v>
      </c>
      <c r="AJ61">
        <v>0.31760153687908121</v>
      </c>
      <c r="AK61">
        <v>0.40499453173361433</v>
      </c>
      <c r="AL61">
        <v>0.31610398575080811</v>
      </c>
      <c r="AM61">
        <v>0.36535624317357501</v>
      </c>
      <c r="AN61">
        <v>0.21818228375843099</v>
      </c>
      <c r="AO61">
        <v>0.32131698561829791</v>
      </c>
      <c r="AP61">
        <v>0.25748443294614909</v>
      </c>
      <c r="AQ61">
        <v>0.38932850046534628</v>
      </c>
      <c r="AR61">
        <v>0.26903336115543758</v>
      </c>
      <c r="AS61">
        <v>0.25620887803402898</v>
      </c>
      <c r="AT61">
        <v>0.24967981818451979</v>
      </c>
      <c r="AV61">
        <v>0.32676602863491128</v>
      </c>
      <c r="AW61">
        <v>0.2775033017011197</v>
      </c>
      <c r="AX61">
        <v>0.26709775683657161</v>
      </c>
      <c r="AY61">
        <v>0.34841012027076629</v>
      </c>
      <c r="BA61">
        <v>0.37195627475784587</v>
      </c>
      <c r="BB61">
        <v>0.31177947190043481</v>
      </c>
      <c r="BC61">
        <v>0.28863889497011358</v>
      </c>
      <c r="BD61">
        <v>0.36796053032112791</v>
      </c>
      <c r="BE61">
        <v>0.3060111797521346</v>
      </c>
      <c r="BF61">
        <v>0.31558731767144987</v>
      </c>
      <c r="BG61">
        <v>0.28274294337938938</v>
      </c>
      <c r="BH61">
        <v>0.28348789787990769</v>
      </c>
      <c r="BI61">
        <v>0.3593758262608574</v>
      </c>
      <c r="BJ61">
        <v>0.35866543917392879</v>
      </c>
      <c r="BK61">
        <v>0.45232516070852852</v>
      </c>
      <c r="BL61">
        <v>0.30395218908030319</v>
      </c>
      <c r="BM61">
        <v>0.25320341698820947</v>
      </c>
      <c r="BN61">
        <v>0.28584271703459202</v>
      </c>
      <c r="BO61">
        <v>0.42040149942487393</v>
      </c>
      <c r="BP61">
        <v>0.34341233663519632</v>
      </c>
      <c r="BQ61">
        <v>0.3941720609106138</v>
      </c>
      <c r="BR61">
        <v>0.44905703774246508</v>
      </c>
      <c r="BS61">
        <v>0.31978052837838522</v>
      </c>
      <c r="BT61">
        <v>0.38169544418108631</v>
      </c>
      <c r="BU61">
        <v>0.3051405168918998</v>
      </c>
      <c r="BV61">
        <v>0.31181107633467109</v>
      </c>
      <c r="BW61">
        <v>0.17617768215317459</v>
      </c>
      <c r="BZ61">
        <v>0.29436505592624662</v>
      </c>
      <c r="CA61">
        <v>0.38322376557532051</v>
      </c>
      <c r="CB61">
        <v>0.31140264752156571</v>
      </c>
      <c r="CC61">
        <v>0.38183965625818628</v>
      </c>
      <c r="CD61">
        <v>0.26443629440826949</v>
      </c>
      <c r="CE61">
        <v>0.34533914697023449</v>
      </c>
      <c r="CF61">
        <v>0.34855213567019749</v>
      </c>
      <c r="CG61">
        <v>0.42699530195897628</v>
      </c>
      <c r="CH61">
        <v>0.33304402683447581</v>
      </c>
      <c r="CI61">
        <v>0.41435420903274611</v>
      </c>
      <c r="CJ61">
        <v>0.27437264430373992</v>
      </c>
      <c r="CK61">
        <v>0.22555106068561581</v>
      </c>
      <c r="CL61">
        <v>0.36249649498443359</v>
      </c>
      <c r="CM61">
        <v>0.19499743349047749</v>
      </c>
      <c r="CN61">
        <v>0.30536594493718322</v>
      </c>
      <c r="CO61">
        <v>0.38253413223419652</v>
      </c>
      <c r="CP61">
        <v>0.2910781994914507</v>
      </c>
      <c r="CQ61">
        <v>0.27506485069761771</v>
      </c>
      <c r="CR61">
        <v>0.31383207460387008</v>
      </c>
      <c r="CS61">
        <v>0.2306695353739408</v>
      </c>
      <c r="CU61">
        <v>0.25072028830998971</v>
      </c>
    </row>
    <row r="62" spans="1:101" x14ac:dyDescent="0.25">
      <c r="A62" t="s">
        <v>76</v>
      </c>
      <c r="B62">
        <v>0.4388103826954976</v>
      </c>
      <c r="C62">
        <v>0.43428930314065861</v>
      </c>
      <c r="D62">
        <v>0.27352401684125638</v>
      </c>
      <c r="E62">
        <v>0.31183395952063742</v>
      </c>
      <c r="F62">
        <v>0.37444598342935231</v>
      </c>
      <c r="G62">
        <v>0.27830324508447579</v>
      </c>
      <c r="H62">
        <v>0.38019657644887922</v>
      </c>
      <c r="I62">
        <v>0.43925951524054901</v>
      </c>
      <c r="J62">
        <v>0.30773856687586348</v>
      </c>
      <c r="K62">
        <v>0.27826953131721488</v>
      </c>
      <c r="L62">
        <v>0.31957551078854762</v>
      </c>
      <c r="M62">
        <v>0.27919739637412833</v>
      </c>
      <c r="N62">
        <v>0.34293874933434648</v>
      </c>
      <c r="O62">
        <v>0.32939171663972988</v>
      </c>
      <c r="P62">
        <v>0.34329431548284278</v>
      </c>
      <c r="Q62">
        <v>0.39200817794418757</v>
      </c>
      <c r="R62">
        <v>0.38820159720843328</v>
      </c>
      <c r="S62">
        <v>0.32228138743641571</v>
      </c>
      <c r="T62">
        <v>0.3874526947451985</v>
      </c>
      <c r="U62">
        <v>0.29811139508728979</v>
      </c>
      <c r="V62">
        <v>0.30547235843393428</v>
      </c>
      <c r="W62">
        <v>0.3354914569006156</v>
      </c>
      <c r="AA62">
        <v>0.29879358413751278</v>
      </c>
      <c r="AB62">
        <v>0.26144481828233751</v>
      </c>
      <c r="AC62">
        <v>0.28499182336920431</v>
      </c>
      <c r="AD62">
        <v>0.26532797212087827</v>
      </c>
      <c r="AE62">
        <v>0.37393162238246319</v>
      </c>
      <c r="AF62">
        <v>0.31758010466177422</v>
      </c>
      <c r="AG62">
        <v>0.36704984117352452</v>
      </c>
      <c r="AH62">
        <v>0.30316924447714599</v>
      </c>
      <c r="AI62">
        <v>0.31075550184296702</v>
      </c>
      <c r="AJ62">
        <v>0.37332320541693409</v>
      </c>
      <c r="AK62">
        <v>0.30511317332082849</v>
      </c>
      <c r="AL62">
        <v>0.27315371651663722</v>
      </c>
      <c r="AM62">
        <v>0.39698136312095861</v>
      </c>
      <c r="AN62">
        <v>0.35918705408405383</v>
      </c>
      <c r="AO62">
        <v>0.40301763370511717</v>
      </c>
      <c r="AP62">
        <v>0.23710718814541751</v>
      </c>
      <c r="AQ62">
        <v>0.37081108717694472</v>
      </c>
      <c r="AR62">
        <v>0.42739912680939862</v>
      </c>
      <c r="AS62">
        <v>0.28183572120346878</v>
      </c>
      <c r="AT62">
        <v>0.28209430035683231</v>
      </c>
      <c r="AV62">
        <v>0.35072598691384271</v>
      </c>
      <c r="AW62">
        <v>0.43717596953580229</v>
      </c>
      <c r="AX62">
        <v>0.43558396979342218</v>
      </c>
      <c r="AY62">
        <v>0.38248718842123552</v>
      </c>
      <c r="BA62">
        <v>0.44915379843555409</v>
      </c>
      <c r="BB62">
        <v>0.44609402922647973</v>
      </c>
      <c r="BC62">
        <v>0.27795745304074332</v>
      </c>
      <c r="BD62">
        <v>0.2177903279402994</v>
      </c>
      <c r="BE62">
        <v>0.37293847749588122</v>
      </c>
      <c r="BF62">
        <v>0.36239509418274668</v>
      </c>
      <c r="BG62">
        <v>0.33003829104355342</v>
      </c>
      <c r="BH62">
        <v>0.45806543932005389</v>
      </c>
      <c r="BI62">
        <v>0.43661942620278149</v>
      </c>
      <c r="BJ62">
        <v>0.33353270778613059</v>
      </c>
      <c r="BK62">
        <v>0.45257326241242302</v>
      </c>
      <c r="BL62">
        <v>0.30581713184749548</v>
      </c>
      <c r="BM62">
        <v>0.42726077034378429</v>
      </c>
      <c r="BN62">
        <v>0.22448801506524521</v>
      </c>
      <c r="BO62">
        <v>0.45013299065978418</v>
      </c>
      <c r="BP62">
        <v>0.28742545448749929</v>
      </c>
      <c r="BQ62">
        <v>0.40585925999805678</v>
      </c>
      <c r="BR62">
        <v>0.45547528666831871</v>
      </c>
      <c r="BS62">
        <v>0.25013454500341947</v>
      </c>
      <c r="BT62">
        <v>0.34725944333865821</v>
      </c>
      <c r="BU62">
        <v>0.46311924174049651</v>
      </c>
      <c r="BV62">
        <v>0.27152014468890429</v>
      </c>
      <c r="BW62">
        <v>0.32254495333925709</v>
      </c>
      <c r="BZ62">
        <v>0.28328647529813339</v>
      </c>
      <c r="CA62">
        <v>0.2266313745194454</v>
      </c>
      <c r="CB62">
        <v>0.29447278990937648</v>
      </c>
      <c r="CC62">
        <v>0.30647810907982942</v>
      </c>
      <c r="CD62">
        <v>0.45832752979894859</v>
      </c>
      <c r="CE62">
        <v>0.33914533687385989</v>
      </c>
      <c r="CF62">
        <v>0.21164534244911479</v>
      </c>
      <c r="CG62">
        <v>0.40414827044287011</v>
      </c>
      <c r="CH62">
        <v>0.25700454845438969</v>
      </c>
      <c r="CI62">
        <v>0.32784016472856509</v>
      </c>
      <c r="CJ62">
        <v>0.2514113555654427</v>
      </c>
      <c r="CK62">
        <v>0.3340049726714977</v>
      </c>
      <c r="CL62">
        <v>0.36939145769909582</v>
      </c>
      <c r="CM62">
        <v>0.39630697642904861</v>
      </c>
      <c r="CN62">
        <v>0.44027176371151527</v>
      </c>
      <c r="CO62">
        <v>0.24668472750659109</v>
      </c>
      <c r="CP62">
        <v>0.41712395938371122</v>
      </c>
      <c r="CQ62">
        <v>0.41975334491634148</v>
      </c>
      <c r="CR62">
        <v>0.27071520667279148</v>
      </c>
      <c r="CS62">
        <v>0.26631426831276428</v>
      </c>
      <c r="CU62">
        <v>0.21712566839012951</v>
      </c>
    </row>
    <row r="63" spans="1:101" x14ac:dyDescent="0.25">
      <c r="A63" t="s">
        <v>77</v>
      </c>
      <c r="B63">
        <v>0.44049999344659518</v>
      </c>
      <c r="C63">
        <v>0.44703435286412802</v>
      </c>
      <c r="D63">
        <v>0.215374687352716</v>
      </c>
      <c r="E63">
        <v>0.2117240101975216</v>
      </c>
      <c r="F63">
        <v>0.41272266576301292</v>
      </c>
      <c r="G63">
        <v>0.35861979022785739</v>
      </c>
      <c r="H63">
        <v>0.42918537816034941</v>
      </c>
      <c r="I63">
        <v>0.43563519748087748</v>
      </c>
      <c r="J63">
        <v>0.46744804301700399</v>
      </c>
      <c r="K63">
        <v>0.20000610676581451</v>
      </c>
      <c r="L63">
        <v>0.40320640749774073</v>
      </c>
      <c r="M63">
        <v>0.2347655909679815</v>
      </c>
      <c r="N63">
        <v>0.34818191941670501</v>
      </c>
      <c r="O63">
        <v>0.46743229481339388</v>
      </c>
      <c r="P63">
        <v>0.43090534630345212</v>
      </c>
      <c r="Q63">
        <v>0.41341239277691377</v>
      </c>
      <c r="R63">
        <v>0.44243886854384362</v>
      </c>
      <c r="S63">
        <v>0.33978294495013511</v>
      </c>
      <c r="T63">
        <v>0.44291415283288321</v>
      </c>
      <c r="U63">
        <v>0.24091723934958201</v>
      </c>
      <c r="V63">
        <v>0.3117602387335483</v>
      </c>
      <c r="W63">
        <v>0.26843266664352822</v>
      </c>
      <c r="AA63">
        <v>0.35717587950344182</v>
      </c>
      <c r="AB63">
        <v>0.218743128526211</v>
      </c>
      <c r="AC63">
        <v>0.22326811722356629</v>
      </c>
      <c r="AD63">
        <v>0.40324036853908402</v>
      </c>
      <c r="AE63">
        <v>0.2426588132330805</v>
      </c>
      <c r="AF63">
        <v>0.39352174664325967</v>
      </c>
      <c r="AG63">
        <v>0.21582071173579559</v>
      </c>
      <c r="AH63">
        <v>0.35909382144946927</v>
      </c>
      <c r="AI63">
        <v>0.29509345617164567</v>
      </c>
      <c r="AJ63">
        <v>0.27759808907668582</v>
      </c>
      <c r="AK63">
        <v>0.35974604261398607</v>
      </c>
      <c r="AL63">
        <v>0.3864059407413637</v>
      </c>
      <c r="AM63">
        <v>0.27174539919410701</v>
      </c>
      <c r="AN63">
        <v>0.3037346400472441</v>
      </c>
      <c r="AO63">
        <v>0.31292167401572818</v>
      </c>
      <c r="AP63">
        <v>0.38734865523893919</v>
      </c>
      <c r="AQ63">
        <v>0.39125318479395349</v>
      </c>
      <c r="AR63">
        <v>0.2824883633481568</v>
      </c>
      <c r="AS63">
        <v>0.39174745821471268</v>
      </c>
      <c r="AT63">
        <v>0.29559072655810109</v>
      </c>
      <c r="AV63">
        <v>0.24285909337819189</v>
      </c>
      <c r="AW63">
        <v>0.42589824602243809</v>
      </c>
      <c r="AX63">
        <v>0.27920410473601032</v>
      </c>
      <c r="AY63">
        <v>0.42639860567345178</v>
      </c>
      <c r="BA63">
        <v>0.35494248010492868</v>
      </c>
      <c r="BB63">
        <v>0.28201222311745999</v>
      </c>
      <c r="BC63">
        <v>0.30288119024930471</v>
      </c>
      <c r="BD63">
        <v>0.24864474343467929</v>
      </c>
      <c r="BE63">
        <v>0.40176548691440273</v>
      </c>
      <c r="BF63">
        <v>0.39886309647535362</v>
      </c>
      <c r="BG63">
        <v>0.3879388963942994</v>
      </c>
      <c r="BH63">
        <v>0.25742483960522972</v>
      </c>
      <c r="BI63">
        <v>0.3866429504867171</v>
      </c>
      <c r="BJ63">
        <v>0.32726386286085141</v>
      </c>
      <c r="BK63">
        <v>0.34450329312286682</v>
      </c>
      <c r="BL63">
        <v>0.3832403517783447</v>
      </c>
      <c r="BM63">
        <v>0.39044240460112378</v>
      </c>
      <c r="BN63">
        <v>0.31553188405037608</v>
      </c>
      <c r="BO63">
        <v>0.41383115744830928</v>
      </c>
      <c r="BP63">
        <v>0.35937526675696713</v>
      </c>
      <c r="BQ63">
        <v>0.41438623077273679</v>
      </c>
      <c r="BR63">
        <v>0.38225539222953719</v>
      </c>
      <c r="BS63">
        <v>0.30704282790904719</v>
      </c>
      <c r="BT63">
        <v>0.42989647031799061</v>
      </c>
      <c r="BU63">
        <v>0.44159055194443331</v>
      </c>
      <c r="BV63">
        <v>0.22771870100267341</v>
      </c>
      <c r="BW63">
        <v>0.35834991925068899</v>
      </c>
      <c r="BZ63">
        <v>0.3870182665509132</v>
      </c>
      <c r="CA63">
        <v>0.42693673623822898</v>
      </c>
      <c r="CB63">
        <v>0.22887195462522669</v>
      </c>
      <c r="CC63">
        <v>0.35079562908116912</v>
      </c>
      <c r="CD63">
        <v>0.43375029002623272</v>
      </c>
      <c r="CE63">
        <v>0.44255930624992562</v>
      </c>
      <c r="CF63">
        <v>0.39468431317739361</v>
      </c>
      <c r="CG63">
        <v>0.4317004518639011</v>
      </c>
      <c r="CH63">
        <v>0.40262536183438369</v>
      </c>
      <c r="CI63">
        <v>0.34073175439073178</v>
      </c>
      <c r="CJ63">
        <v>0.24543972761628821</v>
      </c>
      <c r="CK63">
        <v>0.40601307207497822</v>
      </c>
      <c r="CL63">
        <v>0.27171108254246651</v>
      </c>
      <c r="CM63">
        <v>0.30832804659449992</v>
      </c>
      <c r="CN63">
        <v>0.4062681254755599</v>
      </c>
      <c r="CO63">
        <v>0.35009382512692311</v>
      </c>
      <c r="CP63">
        <v>0.3882782417923939</v>
      </c>
      <c r="CQ63">
        <v>0.3198340597284704</v>
      </c>
      <c r="CR63">
        <v>0.33599435364027291</v>
      </c>
      <c r="CS63">
        <v>0.29609214473551698</v>
      </c>
      <c r="CU63">
        <v>0.30170044890971798</v>
      </c>
    </row>
    <row r="64" spans="1:101" x14ac:dyDescent="0.25">
      <c r="A64" t="s">
        <v>78</v>
      </c>
      <c r="B64">
        <v>0.36331110114902138</v>
      </c>
      <c r="C64">
        <v>0.40702413181490682</v>
      </c>
      <c r="D64">
        <v>0.35185142370894329</v>
      </c>
      <c r="E64">
        <v>0.35726366614152938</v>
      </c>
      <c r="F64">
        <v>0.24387180061264871</v>
      </c>
      <c r="G64">
        <v>0.26770134745724822</v>
      </c>
      <c r="H64">
        <v>0.420076192051617</v>
      </c>
      <c r="I64">
        <v>0.25351270368068751</v>
      </c>
      <c r="J64">
        <v>0.34982203589385169</v>
      </c>
      <c r="K64">
        <v>0.27995213729465618</v>
      </c>
      <c r="L64">
        <v>0.45028215742336047</v>
      </c>
      <c r="M64">
        <v>0.30957995527042459</v>
      </c>
      <c r="N64">
        <v>0.3346037809893736</v>
      </c>
      <c r="O64">
        <v>0.3597414160225888</v>
      </c>
      <c r="P64">
        <v>0.38876604974280149</v>
      </c>
      <c r="Q64">
        <v>0.37093674995504888</v>
      </c>
      <c r="R64">
        <v>0.36886171608719431</v>
      </c>
      <c r="S64">
        <v>0.36524687387505772</v>
      </c>
      <c r="T64">
        <v>0.43212179583709892</v>
      </c>
      <c r="U64">
        <v>0.31517769441744392</v>
      </c>
      <c r="V64">
        <v>0.28980086260883547</v>
      </c>
      <c r="W64">
        <v>0.29348843852717738</v>
      </c>
      <c r="AA64">
        <v>0.28057039163795039</v>
      </c>
      <c r="AB64">
        <v>0.2800430567133097</v>
      </c>
      <c r="AC64">
        <v>0.40565048355363509</v>
      </c>
      <c r="AD64">
        <v>0.23737052310812881</v>
      </c>
      <c r="AE64">
        <v>0.36201913869877178</v>
      </c>
      <c r="AF64">
        <v>0.29276713259462611</v>
      </c>
      <c r="AG64">
        <v>0.40980412592767801</v>
      </c>
      <c r="AH64">
        <v>0.29613213765281632</v>
      </c>
      <c r="AI64">
        <v>0.35681930650991278</v>
      </c>
      <c r="AJ64">
        <v>0.35192860979537899</v>
      </c>
      <c r="AK64">
        <v>0.3997325709886686</v>
      </c>
      <c r="AL64">
        <v>0.38407050599477788</v>
      </c>
      <c r="AM64">
        <v>0.35964720077433548</v>
      </c>
      <c r="AN64">
        <v>0.31757349434575882</v>
      </c>
      <c r="AO64">
        <v>0.35108114910046828</v>
      </c>
      <c r="AP64">
        <v>0.29713904906825511</v>
      </c>
      <c r="AQ64">
        <v>0.43413334865363618</v>
      </c>
      <c r="AR64">
        <v>0.32427922525339931</v>
      </c>
      <c r="AS64">
        <v>0.33237357577312882</v>
      </c>
      <c r="AT64">
        <v>0.32577502894863292</v>
      </c>
      <c r="AV64">
        <v>0.32722688039843489</v>
      </c>
      <c r="AW64">
        <v>0.36822268402564989</v>
      </c>
      <c r="AX64">
        <v>0.28093220342687819</v>
      </c>
      <c r="AY64">
        <v>0.42302712910103191</v>
      </c>
      <c r="BA64">
        <v>0.2427667805187059</v>
      </c>
      <c r="BB64">
        <v>0.37738293929987349</v>
      </c>
      <c r="BC64">
        <v>0.36786047002504663</v>
      </c>
      <c r="BD64">
        <v>0.31530882415042327</v>
      </c>
      <c r="BE64">
        <v>0.38256078081690109</v>
      </c>
      <c r="BF64">
        <v>0.23537461381318089</v>
      </c>
      <c r="BG64">
        <v>0.36747677122040551</v>
      </c>
      <c r="BH64">
        <v>0.38311171131858152</v>
      </c>
      <c r="BI64">
        <v>0.3001944275566456</v>
      </c>
      <c r="BJ64">
        <v>0.32249556120228662</v>
      </c>
      <c r="BK64">
        <v>0.35319425005627819</v>
      </c>
      <c r="BL64">
        <v>0.32271130193599518</v>
      </c>
      <c r="BM64">
        <v>0.33394111994803061</v>
      </c>
      <c r="BN64">
        <v>0.41249507171164179</v>
      </c>
      <c r="BO64">
        <v>0.43272988564825748</v>
      </c>
      <c r="BP64">
        <v>0.34696001127179388</v>
      </c>
      <c r="BQ64">
        <v>0.42148079313126069</v>
      </c>
      <c r="BR64">
        <v>0.31037832080415573</v>
      </c>
      <c r="BS64">
        <v>0.33915957476074499</v>
      </c>
      <c r="BT64">
        <v>0.34436578592430672</v>
      </c>
      <c r="BU64">
        <v>0.38112689142321898</v>
      </c>
      <c r="BV64">
        <v>0.35874029082176279</v>
      </c>
      <c r="BW64">
        <v>0.33415558388666738</v>
      </c>
      <c r="BZ64">
        <v>0.30869029167079881</v>
      </c>
      <c r="CA64">
        <v>0.30252420535381153</v>
      </c>
      <c r="CB64">
        <v>0.3506951525905615</v>
      </c>
      <c r="CC64">
        <v>0.25207503399595588</v>
      </c>
      <c r="CD64">
        <v>0.29766590742234961</v>
      </c>
      <c r="CE64">
        <v>0.31726400375847852</v>
      </c>
      <c r="CF64">
        <v>0.33027589118913347</v>
      </c>
      <c r="CG64">
        <v>0.25813896008849319</v>
      </c>
      <c r="CH64">
        <v>0.35571835252649042</v>
      </c>
      <c r="CI64">
        <v>0.33967781847845929</v>
      </c>
      <c r="CJ64">
        <v>0.34174560293254319</v>
      </c>
      <c r="CK64">
        <v>0.28391922490330418</v>
      </c>
      <c r="CL64">
        <v>0.21433200065794811</v>
      </c>
      <c r="CM64">
        <v>0.32348259990660688</v>
      </c>
      <c r="CN64">
        <v>0.38527811368120057</v>
      </c>
      <c r="CO64">
        <v>0.36938970453386449</v>
      </c>
      <c r="CP64">
        <v>0.39410963444189928</v>
      </c>
      <c r="CQ64">
        <v>0.34424460607555851</v>
      </c>
      <c r="CR64">
        <v>0.33821417223263289</v>
      </c>
      <c r="CS64">
        <v>0.3114076485892508</v>
      </c>
      <c r="CU64">
        <v>0.27780378126336258</v>
      </c>
    </row>
    <row r="65" spans="1:101" x14ac:dyDescent="0.25">
      <c r="A65" t="s">
        <v>79</v>
      </c>
      <c r="B65">
        <v>0.43065922552148428</v>
      </c>
      <c r="C65">
        <v>0.40654436060143551</v>
      </c>
      <c r="D65">
        <v>0.37083048919732459</v>
      </c>
      <c r="E65">
        <v>0.36696593692825008</v>
      </c>
      <c r="F65">
        <v>0.39362565881917227</v>
      </c>
      <c r="G65">
        <v>0.35506058658261053</v>
      </c>
      <c r="H65">
        <v>0.39399726697497051</v>
      </c>
      <c r="I65">
        <v>0.29387040045838991</v>
      </c>
      <c r="J65">
        <v>0.30960339626647049</v>
      </c>
      <c r="K65">
        <v>0.38504682516242589</v>
      </c>
      <c r="L65">
        <v>0.35455788320909792</v>
      </c>
      <c r="M65">
        <v>0.31036577948220329</v>
      </c>
      <c r="N65">
        <v>0.39540224546330049</v>
      </c>
      <c r="O65">
        <v>0.30574175176571128</v>
      </c>
      <c r="P65">
        <v>0.31652921045172389</v>
      </c>
      <c r="Q65">
        <v>0.3748438802235618</v>
      </c>
      <c r="R65">
        <v>0.41369244405135508</v>
      </c>
      <c r="S65">
        <v>0.34503795029429818</v>
      </c>
      <c r="T65">
        <v>0.34893883584261082</v>
      </c>
      <c r="U65">
        <v>0.32113636148375929</v>
      </c>
      <c r="V65">
        <v>0.29242561929844452</v>
      </c>
      <c r="W65">
        <v>0.18135366431130731</v>
      </c>
      <c r="AA65">
        <v>0.35325447729512782</v>
      </c>
      <c r="AB65">
        <v>0.32323822708120592</v>
      </c>
      <c r="AC65">
        <v>0.37744014102368989</v>
      </c>
      <c r="AD65">
        <v>0.34015237382797958</v>
      </c>
      <c r="AE65">
        <v>0.32404108540533461</v>
      </c>
      <c r="AF65">
        <v>0.35830798703466282</v>
      </c>
      <c r="AG65">
        <v>0.3610995705435347</v>
      </c>
      <c r="AH65">
        <v>0.28061304626154038</v>
      </c>
      <c r="AI65">
        <v>0.31626862201798661</v>
      </c>
      <c r="AJ65">
        <v>0.34467040677333038</v>
      </c>
      <c r="AK65">
        <v>0.42072439512741061</v>
      </c>
      <c r="AL65">
        <v>0.35824423642183939</v>
      </c>
      <c r="AM65">
        <v>0.4166823886018643</v>
      </c>
      <c r="AN65">
        <v>0.3758107128936255</v>
      </c>
      <c r="AO65">
        <v>0.36886881696006169</v>
      </c>
      <c r="AP65">
        <v>0.35326731870816241</v>
      </c>
      <c r="AQ65">
        <v>0.38204051779363662</v>
      </c>
      <c r="AR65">
        <v>0.41765596324678711</v>
      </c>
      <c r="AS65">
        <v>0.37066360880954158</v>
      </c>
      <c r="AT65">
        <v>0.35668533462693008</v>
      </c>
      <c r="AV65">
        <v>0.34254545270838188</v>
      </c>
      <c r="AW65">
        <v>0.4086738842919253</v>
      </c>
      <c r="AX65">
        <v>0.39175879951298331</v>
      </c>
      <c r="AY65">
        <v>0.39412230734126957</v>
      </c>
      <c r="BA65">
        <v>0.29721573038066051</v>
      </c>
      <c r="BB65">
        <v>0.40269223584854202</v>
      </c>
      <c r="BC65">
        <v>0.36740275440598819</v>
      </c>
      <c r="BD65">
        <v>0.33887751559080809</v>
      </c>
      <c r="BE65">
        <v>0.34962343930718309</v>
      </c>
      <c r="BF65">
        <v>0.33684094227511802</v>
      </c>
      <c r="BG65">
        <v>0.42235511923395852</v>
      </c>
      <c r="BH65">
        <v>0.33161765090809853</v>
      </c>
      <c r="BI65">
        <v>0.43374787969365142</v>
      </c>
      <c r="BJ65">
        <v>0.40036216735553648</v>
      </c>
      <c r="BK65">
        <v>0.43828702994982949</v>
      </c>
      <c r="BL65">
        <v>0.34754376053530339</v>
      </c>
      <c r="BM65">
        <v>0.44039955858696028</v>
      </c>
      <c r="BN65">
        <v>0.44410438840118788</v>
      </c>
      <c r="BO65">
        <v>0.46024629543327661</v>
      </c>
      <c r="BP65">
        <v>0.40108432488030799</v>
      </c>
      <c r="BQ65">
        <v>0.37296404579331982</v>
      </c>
      <c r="BR65">
        <v>0.30334452010910401</v>
      </c>
      <c r="BS65">
        <v>0.42008057052359388</v>
      </c>
      <c r="BT65">
        <v>0.37336384039956588</v>
      </c>
      <c r="BU65">
        <v>0.41418250410067942</v>
      </c>
      <c r="BV65">
        <v>0.38949822867587103</v>
      </c>
      <c r="BW65">
        <v>0.39442448184249029</v>
      </c>
      <c r="BZ65">
        <v>0.37977767617471458</v>
      </c>
      <c r="CA65">
        <v>0.38806884927852919</v>
      </c>
      <c r="CB65">
        <v>0.4030024845826351</v>
      </c>
      <c r="CC65">
        <v>0.39828537188244328</v>
      </c>
      <c r="CD65">
        <v>0.40248752117870001</v>
      </c>
      <c r="CE65">
        <v>0.38950608749355098</v>
      </c>
      <c r="CF65">
        <v>0.36957449023275168</v>
      </c>
      <c r="CG65">
        <v>0.35901597282118242</v>
      </c>
      <c r="CH65">
        <v>0.33083262694275439</v>
      </c>
      <c r="CI65">
        <v>0.34854681076803862</v>
      </c>
      <c r="CJ65">
        <v>0.39865348685598923</v>
      </c>
      <c r="CK65">
        <v>0.40121885660555878</v>
      </c>
      <c r="CL65">
        <v>0.41321074336404889</v>
      </c>
      <c r="CM65">
        <v>0.36141503346361631</v>
      </c>
      <c r="CN65">
        <v>0.33995115558459538</v>
      </c>
      <c r="CO65">
        <v>0.38414782517785889</v>
      </c>
      <c r="CP65">
        <v>0.36062348625773449</v>
      </c>
      <c r="CQ65">
        <v>0.33437314142326158</v>
      </c>
      <c r="CR65">
        <v>0.37894717504486419</v>
      </c>
      <c r="CS65">
        <v>0.34148199138866148</v>
      </c>
      <c r="CU65">
        <v>0.3697454707494775</v>
      </c>
    </row>
    <row r="66" spans="1:101" x14ac:dyDescent="0.25">
      <c r="A66" t="s">
        <v>80</v>
      </c>
      <c r="B66">
        <v>0.44036980367682987</v>
      </c>
      <c r="C66">
        <v>0.42950169427241808</v>
      </c>
      <c r="D66">
        <v>0.21783642294321229</v>
      </c>
      <c r="E66">
        <v>0.39066438141677101</v>
      </c>
      <c r="F66">
        <v>0.23788974984745959</v>
      </c>
      <c r="G66">
        <v>0.2296825738731913</v>
      </c>
      <c r="H66">
        <v>0.26935486915020329</v>
      </c>
      <c r="I66">
        <v>0.374319522232826</v>
      </c>
      <c r="J66">
        <v>0.33079761691663628</v>
      </c>
      <c r="K66">
        <v>0.42397822329403589</v>
      </c>
      <c r="L66">
        <v>0.42782296544647869</v>
      </c>
      <c r="M66">
        <v>0.44496280683749723</v>
      </c>
      <c r="N66">
        <v>0.45214459405427831</v>
      </c>
      <c r="O66">
        <v>0.25137436626415638</v>
      </c>
      <c r="P66">
        <v>0.29693073292179373</v>
      </c>
      <c r="Q66">
        <v>0.35153216861512232</v>
      </c>
      <c r="R66">
        <v>0.45773399289792382</v>
      </c>
      <c r="S66">
        <v>0.22953382465965991</v>
      </c>
      <c r="T66">
        <v>0.43418255164598618</v>
      </c>
      <c r="U66">
        <v>0.34088366710494677</v>
      </c>
      <c r="V66">
        <v>0.43832880312231359</v>
      </c>
      <c r="W66">
        <v>0.24962956086822649</v>
      </c>
      <c r="AA66">
        <v>0.40648693256690788</v>
      </c>
      <c r="BA66">
        <v>0.28828792967977901</v>
      </c>
      <c r="BB66">
        <v>0.4565035054956062</v>
      </c>
      <c r="BC66">
        <v>0.27474892320295041</v>
      </c>
      <c r="BD66">
        <v>0.26924632837888951</v>
      </c>
      <c r="BE66">
        <v>0.25283066279100502</v>
      </c>
      <c r="BF66">
        <v>0.27073015369606612</v>
      </c>
      <c r="BG66">
        <v>0.23113765238479081</v>
      </c>
      <c r="BH66">
        <v>0.1635004419664278</v>
      </c>
      <c r="BI66">
        <v>0.30569496949290581</v>
      </c>
      <c r="BJ66">
        <v>0.40892367148912728</v>
      </c>
      <c r="BK66">
        <v>0.28508082325426681</v>
      </c>
      <c r="BL66">
        <v>0.28560238945110278</v>
      </c>
      <c r="BM66">
        <v>0.37271267265732261</v>
      </c>
      <c r="BN66">
        <v>0.24372651511857679</v>
      </c>
      <c r="BO66">
        <v>0.42080171148750989</v>
      </c>
      <c r="BP66">
        <v>0.26026142945961939</v>
      </c>
      <c r="BQ66">
        <v>0.44710027708922417</v>
      </c>
      <c r="BR66">
        <v>0.37434489794269382</v>
      </c>
      <c r="BS66">
        <v>0.32737067389745528</v>
      </c>
      <c r="BT66">
        <v>0.25872993665604938</v>
      </c>
      <c r="BU66">
        <v>0.43262247295304163</v>
      </c>
      <c r="BV66">
        <v>0.26880177848077352</v>
      </c>
      <c r="BW66">
        <v>0.33140694126281689</v>
      </c>
      <c r="BZ66">
        <v>0.19338829025754331</v>
      </c>
      <c r="CA66">
        <v>0.41889985660585888</v>
      </c>
      <c r="CB66">
        <v>0.32874460802029959</v>
      </c>
      <c r="CC66">
        <v>0.2251449367221314</v>
      </c>
      <c r="CD66">
        <v>0.41689582113858059</v>
      </c>
      <c r="CE66">
        <v>0.27704693583568002</v>
      </c>
      <c r="CF66">
        <v>0.37734147016653069</v>
      </c>
      <c r="CG66">
        <v>0.35859639850769071</v>
      </c>
      <c r="CH66">
        <v>0.41873619804278339</v>
      </c>
      <c r="CI66">
        <v>0.39879730886713011</v>
      </c>
      <c r="CJ66">
        <v>0.24057797324265881</v>
      </c>
      <c r="CK66">
        <v>0.1985004923164598</v>
      </c>
      <c r="CL66">
        <v>0.17915240700505669</v>
      </c>
      <c r="CM66">
        <v>0.17802303349884441</v>
      </c>
      <c r="CN66">
        <v>0.19619393452133449</v>
      </c>
      <c r="CO66">
        <v>0.3880847666652697</v>
      </c>
      <c r="CP66">
        <v>0.28033789336269732</v>
      </c>
      <c r="CQ66">
        <v>0.27489980164604011</v>
      </c>
      <c r="CR66">
        <v>0.22536080043557161</v>
      </c>
      <c r="CS66">
        <v>0.31764761906203831</v>
      </c>
      <c r="CU66">
        <v>0.27362378002674997</v>
      </c>
    </row>
    <row r="67" spans="1:101" x14ac:dyDescent="0.25">
      <c r="A67" t="s">
        <v>81</v>
      </c>
      <c r="B67">
        <v>0.37434384796507081</v>
      </c>
      <c r="C67">
        <v>0.33231549432452329</v>
      </c>
      <c r="D67">
        <v>0.34535897846393482</v>
      </c>
      <c r="E67">
        <v>0.25950979181887007</v>
      </c>
      <c r="F67">
        <v>0.45831277459150499</v>
      </c>
      <c r="G67">
        <v>0.32392384120966428</v>
      </c>
      <c r="H67">
        <v>0.35764767275088299</v>
      </c>
      <c r="I67">
        <v>0.28346810042570691</v>
      </c>
      <c r="J67">
        <v>0.34909396841649881</v>
      </c>
      <c r="K67">
        <v>0.36692661446148489</v>
      </c>
      <c r="L67">
        <v>0.40660808700769641</v>
      </c>
      <c r="M67">
        <v>0.34911546594589082</v>
      </c>
      <c r="N67">
        <v>0.41284443210799732</v>
      </c>
      <c r="O67">
        <v>0.40466007310748298</v>
      </c>
      <c r="P67">
        <v>0.43790275645645238</v>
      </c>
      <c r="Q67">
        <v>0.37008214845865478</v>
      </c>
      <c r="R67">
        <v>0.39619614424222438</v>
      </c>
      <c r="S67">
        <v>0.39728753435664499</v>
      </c>
      <c r="T67">
        <v>0.41040193713664058</v>
      </c>
      <c r="U67">
        <v>0.3384606361924089</v>
      </c>
      <c r="V67">
        <v>0.42927291491116459</v>
      </c>
      <c r="W67">
        <v>0.33166702390034042</v>
      </c>
      <c r="AA67">
        <v>0.3075247195652257</v>
      </c>
      <c r="AB67">
        <v>0.37702395213262979</v>
      </c>
      <c r="AC67">
        <v>0.41399993694802217</v>
      </c>
      <c r="AD67">
        <v>0.39417673706484169</v>
      </c>
      <c r="AE67">
        <v>0.37378580033922432</v>
      </c>
      <c r="AF67">
        <v>0.40256712456620952</v>
      </c>
      <c r="AG67">
        <v>0.36454425030608167</v>
      </c>
      <c r="AH67">
        <v>0.29480019443456201</v>
      </c>
      <c r="AI67">
        <v>0.3883122571227296</v>
      </c>
      <c r="AJ67">
        <v>0.38316489787916558</v>
      </c>
      <c r="AK67">
        <v>0.2983233276811027</v>
      </c>
      <c r="AL67">
        <v>0.37508715460555858</v>
      </c>
      <c r="AM67">
        <v>0.19981743960745321</v>
      </c>
      <c r="AN67">
        <v>0.35374113123021689</v>
      </c>
      <c r="AO67">
        <v>0.31914125788699121</v>
      </c>
      <c r="AP67">
        <v>0.3369718475134364</v>
      </c>
      <c r="AQ67">
        <v>0.46828936551445349</v>
      </c>
      <c r="AR67">
        <v>0.3911674307206372</v>
      </c>
      <c r="AS67">
        <v>0.36401286765562818</v>
      </c>
      <c r="AT67">
        <v>0.35846499120997372</v>
      </c>
      <c r="AV67">
        <v>0.31238575342313019</v>
      </c>
      <c r="AW67">
        <v>0.41213201233946017</v>
      </c>
      <c r="AX67">
        <v>0.34084935623087709</v>
      </c>
      <c r="AY67">
        <v>0.35623119980552309</v>
      </c>
      <c r="BA67">
        <v>0.32788512452220031</v>
      </c>
      <c r="BB67">
        <v>0.26217668655072368</v>
      </c>
      <c r="BC67">
        <v>0.233815342810999</v>
      </c>
      <c r="BD67">
        <v>0.29400887671310472</v>
      </c>
      <c r="BE67">
        <v>0.33054715317109901</v>
      </c>
      <c r="BF67">
        <v>0.3370665382050535</v>
      </c>
      <c r="BG67">
        <v>0.40869149410656341</v>
      </c>
      <c r="BH67">
        <v>0.34546644645268032</v>
      </c>
      <c r="BI67">
        <v>0.37838664703083791</v>
      </c>
      <c r="BJ67">
        <v>0.29647316974559851</v>
      </c>
      <c r="BK67">
        <v>0.38187026839914279</v>
      </c>
      <c r="BL67">
        <v>0.32735364790502353</v>
      </c>
      <c r="BM67">
        <v>0.35654031605632891</v>
      </c>
      <c r="BN67">
        <v>0.43312247882209909</v>
      </c>
      <c r="BO67">
        <v>0.43424849208074001</v>
      </c>
      <c r="BP67">
        <v>0.42556979126375</v>
      </c>
      <c r="BQ67">
        <v>0.35865110110486409</v>
      </c>
      <c r="BR67">
        <v>0.3514016675679964</v>
      </c>
      <c r="BS67">
        <v>0.39381481894133258</v>
      </c>
      <c r="BT67">
        <v>0.34886847105023389</v>
      </c>
      <c r="BU67">
        <v>0.34321772686957258</v>
      </c>
      <c r="BV67">
        <v>0.38202475701041899</v>
      </c>
      <c r="BW67">
        <v>0.40099069399066922</v>
      </c>
      <c r="BZ67">
        <v>0.42403157376067879</v>
      </c>
      <c r="CA67">
        <v>0.34247648654601948</v>
      </c>
      <c r="CB67">
        <v>0.39639687207257729</v>
      </c>
      <c r="CC67">
        <v>0.42258023929404842</v>
      </c>
      <c r="CD67">
        <v>0.35643149730396673</v>
      </c>
      <c r="CE67">
        <v>0.40502041812011558</v>
      </c>
      <c r="CF67">
        <v>0.29171503245480551</v>
      </c>
      <c r="CG67">
        <v>0.31926294416535689</v>
      </c>
      <c r="CH67">
        <v>0.32360561327430692</v>
      </c>
      <c r="CI67">
        <v>0.32282125337356671</v>
      </c>
      <c r="CJ67">
        <v>0.34442463772628429</v>
      </c>
      <c r="CK67">
        <v>0.40180575867431001</v>
      </c>
      <c r="CL67">
        <v>0.34063004467451558</v>
      </c>
      <c r="CM67">
        <v>0.35997997960281503</v>
      </c>
      <c r="CN67">
        <v>0.28082882518079522</v>
      </c>
      <c r="CO67">
        <v>0.38184533820534922</v>
      </c>
      <c r="CP67">
        <v>0.34188840149344152</v>
      </c>
      <c r="CQ67">
        <v>0.38887757539143331</v>
      </c>
      <c r="CR67">
        <v>0.39405350699761832</v>
      </c>
      <c r="CS67">
        <v>0.26664273857863541</v>
      </c>
      <c r="CU67">
        <v>0.34528030412248922</v>
      </c>
    </row>
    <row r="68" spans="1:101" x14ac:dyDescent="0.25">
      <c r="A68" t="s">
        <v>82</v>
      </c>
      <c r="C68">
        <v>0.24532402132277761</v>
      </c>
      <c r="D68">
        <v>0.14275256573904149</v>
      </c>
      <c r="E68">
        <v>0.26968244761057769</v>
      </c>
      <c r="F68">
        <v>0.34975388878487967</v>
      </c>
      <c r="G68">
        <v>7.9932233793766599E-2</v>
      </c>
      <c r="H68">
        <v>0.42567189014856621</v>
      </c>
      <c r="I68">
        <v>0.18002037758534911</v>
      </c>
      <c r="J68">
        <v>3.7765517885049268E-2</v>
      </c>
      <c r="K68">
        <v>0.22627874962061259</v>
      </c>
      <c r="L68">
        <v>0.45565858230342371</v>
      </c>
      <c r="M68">
        <v>0.4753066510172797</v>
      </c>
      <c r="N68">
        <v>0.33688946958501148</v>
      </c>
      <c r="O68">
        <v>0.33299227845708412</v>
      </c>
      <c r="P68">
        <v>0.27015300200766529</v>
      </c>
      <c r="Q68">
        <v>0.40095208189102649</v>
      </c>
      <c r="R68">
        <v>0.27290899622366988</v>
      </c>
      <c r="S68">
        <v>0.30247854545274488</v>
      </c>
      <c r="T68">
        <v>0.36101324706145721</v>
      </c>
      <c r="U68">
        <v>9.650247841628044E-3</v>
      </c>
      <c r="V68">
        <v>8.6505029409776422E-3</v>
      </c>
      <c r="W68">
        <v>1.241823954095765E-2</v>
      </c>
      <c r="Y68">
        <v>8.1860656269156701E-2</v>
      </c>
      <c r="Z68">
        <v>7.6400739543874678E-4</v>
      </c>
      <c r="AA68">
        <v>9.734356753565019E-3</v>
      </c>
      <c r="AB68">
        <v>0.36870746777605051</v>
      </c>
      <c r="AC68">
        <v>0.46230948200167582</v>
      </c>
      <c r="AD68">
        <v>0.45510468731550779</v>
      </c>
      <c r="AE68">
        <v>0.44362539845016641</v>
      </c>
      <c r="AF68">
        <v>0.32085841046435493</v>
      </c>
      <c r="AG68">
        <v>0.20246085334296551</v>
      </c>
      <c r="AH68">
        <v>0.39690139158178961</v>
      </c>
      <c r="AI68">
        <v>0.1007098542201426</v>
      </c>
      <c r="AJ68">
        <v>0.34704772588483018</v>
      </c>
      <c r="AK68">
        <v>0.28019458550836002</v>
      </c>
      <c r="AL68">
        <v>0.26149425104144952</v>
      </c>
      <c r="AM68">
        <v>0.39744694351585608</v>
      </c>
      <c r="AN68">
        <v>0.19031055828654561</v>
      </c>
      <c r="AO68">
        <v>4.3096625353353062E-2</v>
      </c>
      <c r="AP68">
        <v>0.32319054001407549</v>
      </c>
      <c r="AQ68">
        <v>0.42586915221278188</v>
      </c>
      <c r="AR68">
        <v>0.17088072170917021</v>
      </c>
      <c r="AS68">
        <v>0.442406802025686</v>
      </c>
      <c r="AW68">
        <v>9.0025702488369073E-3</v>
      </c>
      <c r="AX68">
        <v>0.41436312691816413</v>
      </c>
    </row>
    <row r="69" spans="1:101" x14ac:dyDescent="0.25">
      <c r="A69" t="s">
        <v>83</v>
      </c>
      <c r="C69">
        <v>0.4368411667249269</v>
      </c>
      <c r="D69">
        <v>0.37478536446262861</v>
      </c>
      <c r="E69">
        <v>0.39548160779327429</v>
      </c>
      <c r="F69">
        <v>0.32570729238848589</v>
      </c>
      <c r="G69">
        <v>0.31372014431539519</v>
      </c>
      <c r="H69">
        <v>0.35628346132166833</v>
      </c>
      <c r="I69">
        <v>0.33226005446247059</v>
      </c>
      <c r="J69">
        <v>0.42888046558751369</v>
      </c>
      <c r="K69">
        <v>0.35392944755891192</v>
      </c>
      <c r="L69">
        <v>0.33508240221056612</v>
      </c>
      <c r="M69">
        <v>0.24229536334525451</v>
      </c>
      <c r="N69">
        <v>0.27951549440338408</v>
      </c>
      <c r="O69">
        <v>0.31156467899006002</v>
      </c>
      <c r="P69">
        <v>0.32401652195086889</v>
      </c>
      <c r="Q69">
        <v>0.4076804376324944</v>
      </c>
      <c r="R69">
        <v>0.38874477355942688</v>
      </c>
      <c r="S69">
        <v>0.25159692102159559</v>
      </c>
      <c r="T69">
        <v>0.2117332912725341</v>
      </c>
      <c r="U69">
        <v>0.22697541702981311</v>
      </c>
      <c r="V69">
        <v>0.36021668668417822</v>
      </c>
      <c r="W69">
        <v>0.25834800332617541</v>
      </c>
      <c r="Y69">
        <v>0.3082289074885694</v>
      </c>
      <c r="Z69">
        <v>0.13275830135289149</v>
      </c>
      <c r="AA69">
        <v>1.260380374202957E-2</v>
      </c>
      <c r="AB69">
        <v>0.41342989856826728</v>
      </c>
      <c r="AC69">
        <v>0.32743612080431128</v>
      </c>
      <c r="AD69">
        <v>0.47281795165464752</v>
      </c>
      <c r="AE69">
        <v>0.47073388634406998</v>
      </c>
      <c r="AF69">
        <v>0.42403277215000917</v>
      </c>
      <c r="AG69">
        <v>0.34751094429886731</v>
      </c>
      <c r="AH69">
        <v>0.41368474484628243</v>
      </c>
      <c r="AI69">
        <v>0.35843878887580849</v>
      </c>
      <c r="AJ69">
        <v>0.44798706638205338</v>
      </c>
      <c r="AK69">
        <v>0.4290573609331465</v>
      </c>
      <c r="AL69">
        <v>0.44912141940745948</v>
      </c>
      <c r="AM69">
        <v>0.46121058657110592</v>
      </c>
      <c r="AN69">
        <v>0.29258340518073522</v>
      </c>
      <c r="AO69">
        <v>0.12888096534113419</v>
      </c>
      <c r="AP69">
        <v>0.39058051326549831</v>
      </c>
      <c r="AQ69">
        <v>0.47675272835797722</v>
      </c>
      <c r="AR69">
        <v>0.40866733235574831</v>
      </c>
      <c r="AS69">
        <v>0.30263596831998257</v>
      </c>
      <c r="AW69">
        <v>0.13985946493612761</v>
      </c>
      <c r="AX69">
        <v>0.44281672032971869</v>
      </c>
      <c r="BB69">
        <v>0.40740523177341192</v>
      </c>
      <c r="BC69">
        <v>0.19257004627543381</v>
      </c>
      <c r="BD69">
        <v>9.9891942720084614E-2</v>
      </c>
      <c r="BE69">
        <v>0.3246574878544784</v>
      </c>
      <c r="BF69">
        <v>0.17949780828573139</v>
      </c>
      <c r="BG69">
        <v>0.26895203908093718</v>
      </c>
      <c r="BH69">
        <v>0.14739720096293621</v>
      </c>
      <c r="BI69">
        <v>0.39443165108999501</v>
      </c>
      <c r="BJ69">
        <v>0.37219518787607753</v>
      </c>
      <c r="BK69">
        <v>0.37948184184100348</v>
      </c>
      <c r="BL69">
        <v>0.2419932849880822</v>
      </c>
      <c r="BM69">
        <v>0.29290529728561482</v>
      </c>
      <c r="BN69">
        <v>0.2101414727891287</v>
      </c>
      <c r="BO69">
        <v>0.24903410003766641</v>
      </c>
      <c r="BP69">
        <v>0.24669013990027211</v>
      </c>
      <c r="BQ69">
        <v>0.17160822311240409</v>
      </c>
      <c r="BR69">
        <v>0.110933920365532</v>
      </c>
      <c r="BS69">
        <v>0.29685824340297629</v>
      </c>
      <c r="BT69">
        <v>0.20325218426936731</v>
      </c>
      <c r="BU69">
        <v>0.1497690073534837</v>
      </c>
      <c r="BV69">
        <v>7.1843161225951427E-2</v>
      </c>
      <c r="BX69">
        <v>0.11923966065364031</v>
      </c>
      <c r="BY69">
        <v>0.34088001523970529</v>
      </c>
      <c r="BZ69">
        <v>0.40278850478733119</v>
      </c>
      <c r="CA69">
        <v>0.27850727789509788</v>
      </c>
      <c r="CB69">
        <v>0.1006896680791451</v>
      </c>
      <c r="CC69">
        <v>0.42229372586914671</v>
      </c>
      <c r="CD69">
        <v>0.28470987941256359</v>
      </c>
      <c r="CE69">
        <v>0.43335785319298931</v>
      </c>
      <c r="CF69">
        <v>0.31339360401591593</v>
      </c>
      <c r="CG69">
        <v>0.27281606879078751</v>
      </c>
      <c r="CH69">
        <v>0.36771952767107441</v>
      </c>
      <c r="CI69">
        <v>0.39791998343737911</v>
      </c>
      <c r="CJ69">
        <v>0.1660217132326377</v>
      </c>
      <c r="CK69">
        <v>0.27005748572508431</v>
      </c>
      <c r="CL69">
        <v>0.46311792529550572</v>
      </c>
      <c r="CM69">
        <v>0.3766702620703179</v>
      </c>
      <c r="CN69">
        <v>0.22190322355911801</v>
      </c>
      <c r="CO69">
        <v>0.19704111041253131</v>
      </c>
      <c r="CP69">
        <v>0.26568858057392303</v>
      </c>
      <c r="CQ69">
        <v>0.22432370258552689</v>
      </c>
      <c r="CR69">
        <v>0.3234783645198307</v>
      </c>
      <c r="CV69">
        <v>0.21683957182455019</v>
      </c>
      <c r="CW69">
        <v>0.35654676580514399</v>
      </c>
    </row>
    <row r="70" spans="1:101" x14ac:dyDescent="0.25">
      <c r="A70" t="s">
        <v>84</v>
      </c>
      <c r="C70">
        <v>0.39654661322235568</v>
      </c>
      <c r="D70">
        <v>9.2836711627008614E-2</v>
      </c>
      <c r="E70">
        <v>0.22683492500403241</v>
      </c>
      <c r="F70">
        <v>0.19924444495865529</v>
      </c>
      <c r="G70">
        <v>0.2149504265972999</v>
      </c>
      <c r="H70">
        <v>0.19167069219080229</v>
      </c>
      <c r="I70">
        <v>0.23285357304838661</v>
      </c>
      <c r="J70">
        <v>0.11562302603454271</v>
      </c>
      <c r="K70">
        <v>2.15063600331983E-2</v>
      </c>
      <c r="L70">
        <v>0.39546737110500191</v>
      </c>
      <c r="M70">
        <v>0.39610408330298641</v>
      </c>
      <c r="N70">
        <v>0.42545588367690312</v>
      </c>
      <c r="O70">
        <v>0.32584501199390969</v>
      </c>
      <c r="P70">
        <v>0.36973128037624192</v>
      </c>
      <c r="Q70">
        <v>4.7431999374247587E-2</v>
      </c>
      <c r="R70">
        <v>0.103672857075271</v>
      </c>
      <c r="S70">
        <v>4.4545902381531402E-2</v>
      </c>
      <c r="T70">
        <v>0.19076684487251991</v>
      </c>
      <c r="U70">
        <v>0.1121053410731612</v>
      </c>
      <c r="V70">
        <v>9.4202406852955153E-2</v>
      </c>
      <c r="W70">
        <v>6.8684030288803585E-2</v>
      </c>
      <c r="Y70">
        <v>4.6086836762649332E-2</v>
      </c>
      <c r="Z70">
        <v>0.26342343944523361</v>
      </c>
      <c r="AA70">
        <v>0.26824038928897798</v>
      </c>
      <c r="AB70">
        <v>0.38493699264842879</v>
      </c>
      <c r="AC70">
        <v>0.33671668468275068</v>
      </c>
      <c r="AD70">
        <v>0.28203325304772542</v>
      </c>
      <c r="AE70">
        <v>0.25105533260639068</v>
      </c>
      <c r="AF70">
        <v>0.32585809045056902</v>
      </c>
      <c r="AG70">
        <v>0.18009434380222919</v>
      </c>
      <c r="AH70">
        <v>0.35233097176070372</v>
      </c>
      <c r="AI70">
        <v>0.23422630943634251</v>
      </c>
      <c r="AJ70">
        <v>0.33297602145830513</v>
      </c>
      <c r="AK70">
        <v>0.23077050591749751</v>
      </c>
      <c r="AL70">
        <v>0.19984835900467851</v>
      </c>
      <c r="AM70">
        <v>0.42797983924470151</v>
      </c>
      <c r="AN70">
        <v>0.28407732949916448</v>
      </c>
      <c r="AO70">
        <v>0.43088370671344439</v>
      </c>
      <c r="AP70">
        <v>0.40942176633703381</v>
      </c>
      <c r="AQ70">
        <v>0.49582266333535707</v>
      </c>
      <c r="AR70">
        <v>0.38846542742830398</v>
      </c>
      <c r="AS70">
        <v>0.34435957992638883</v>
      </c>
      <c r="AW70">
        <v>0.1047798950830838</v>
      </c>
      <c r="AX70">
        <v>0.26623232538877972</v>
      </c>
      <c r="BB70">
        <v>0.38894863585780159</v>
      </c>
      <c r="BC70">
        <v>0.1905260067848451</v>
      </c>
      <c r="BD70">
        <v>6.7309948352693341E-2</v>
      </c>
      <c r="BE70">
        <v>0.37744943174181378</v>
      </c>
      <c r="BF70">
        <v>0.27752314708916709</v>
      </c>
      <c r="BG70">
        <v>0.26211699878486489</v>
      </c>
      <c r="BH70">
        <v>0.32977743828090711</v>
      </c>
      <c r="BI70">
        <v>0.37508565433693641</v>
      </c>
      <c r="BJ70">
        <v>0.1185626839516349</v>
      </c>
      <c r="BK70">
        <v>0.36297748777418948</v>
      </c>
      <c r="BL70">
        <v>0.29790713650779682</v>
      </c>
      <c r="BM70">
        <v>0.35305490652679411</v>
      </c>
      <c r="BN70">
        <v>0.35605418161237362</v>
      </c>
      <c r="BO70">
        <v>0.30557586842219958</v>
      </c>
      <c r="BP70">
        <v>0.38779965124529842</v>
      </c>
      <c r="BQ70">
        <v>0.18808562143035429</v>
      </c>
      <c r="BR70">
        <v>0.30266529700138128</v>
      </c>
      <c r="BS70">
        <v>0.1895437913807573</v>
      </c>
      <c r="BT70">
        <v>0.1961015809336151</v>
      </c>
      <c r="BU70">
        <v>0.23851993190356</v>
      </c>
      <c r="BV70">
        <v>3.9167657502279024E-3</v>
      </c>
      <c r="BX70">
        <v>0.1656928147293853</v>
      </c>
      <c r="BY70">
        <v>0.21661886853746751</v>
      </c>
      <c r="BZ70">
        <v>0.32667055403137668</v>
      </c>
      <c r="CA70">
        <v>0.29940731283316357</v>
      </c>
      <c r="CB70">
        <v>0.27419796435617683</v>
      </c>
      <c r="CC70">
        <v>0.44560113636465498</v>
      </c>
      <c r="CD70">
        <v>7.4777023528637618E-2</v>
      </c>
      <c r="CE70">
        <v>0.28114976735548042</v>
      </c>
      <c r="CF70">
        <v>0.1059183181103833</v>
      </c>
      <c r="CG70">
        <v>0.35820988538936399</v>
      </c>
      <c r="CH70">
        <v>0.25002161188450989</v>
      </c>
      <c r="CI70">
        <v>0.42425142096714691</v>
      </c>
      <c r="CJ70">
        <v>0.28400716697622402</v>
      </c>
      <c r="CK70">
        <v>0.1938497660890692</v>
      </c>
      <c r="CL70">
        <v>0.43490715280406439</v>
      </c>
      <c r="CM70">
        <v>1.555023749069738E-2</v>
      </c>
      <c r="CN70">
        <v>0.25783468950000749</v>
      </c>
      <c r="CO70">
        <v>0.1780169873616424</v>
      </c>
      <c r="CP70">
        <v>0.35672618111615068</v>
      </c>
      <c r="CQ70">
        <v>0.1236680493801624</v>
      </c>
      <c r="CR70">
        <v>0.35527459938688172</v>
      </c>
      <c r="CV70">
        <v>0.26025290347008451</v>
      </c>
      <c r="CW70">
        <v>0.31003907568191852</v>
      </c>
    </row>
    <row r="71" spans="1:101" x14ac:dyDescent="0.25">
      <c r="A71" t="s">
        <v>85</v>
      </c>
      <c r="C71">
        <v>0.43975600272399701</v>
      </c>
      <c r="D71">
        <v>0.30700614758313699</v>
      </c>
      <c r="E71">
        <v>0.36797440624207561</v>
      </c>
      <c r="F71">
        <v>0.33222928748587971</v>
      </c>
      <c r="G71">
        <v>0.35823871716249639</v>
      </c>
      <c r="H71">
        <v>0.29662743061393132</v>
      </c>
      <c r="I71">
        <v>0.30834462287842018</v>
      </c>
      <c r="J71">
        <v>0.16909270457503131</v>
      </c>
      <c r="K71">
        <v>0.32975931372495287</v>
      </c>
      <c r="L71">
        <v>0.38979131480372498</v>
      </c>
      <c r="M71">
        <v>0.46752943224710258</v>
      </c>
      <c r="N71">
        <v>0.27334378173284007</v>
      </c>
      <c r="O71">
        <v>0.30660834082739541</v>
      </c>
      <c r="P71">
        <v>0.30735490288651501</v>
      </c>
      <c r="Q71">
        <v>0.34671611402172858</v>
      </c>
      <c r="R71">
        <v>0.34449927795624991</v>
      </c>
      <c r="S71">
        <v>0.21866441369646061</v>
      </c>
      <c r="T71">
        <v>0.20243035649496399</v>
      </c>
      <c r="U71">
        <v>0.28763617219767751</v>
      </c>
      <c r="V71">
        <v>0.29501848575927159</v>
      </c>
      <c r="W71">
        <v>0.1540857127668136</v>
      </c>
      <c r="Y71">
        <v>0.26917107281307678</v>
      </c>
      <c r="Z71">
        <v>0.33621572584812631</v>
      </c>
      <c r="AA71">
        <v>0.38554132678526959</v>
      </c>
      <c r="AB71">
        <v>2.1846568589235831E-2</v>
      </c>
      <c r="AC71">
        <v>0.40300653429512717</v>
      </c>
      <c r="AD71">
        <v>0.24342272382219321</v>
      </c>
      <c r="AE71">
        <v>0.31724698194300432</v>
      </c>
      <c r="AF71">
        <v>0.46712012683992599</v>
      </c>
      <c r="AG71">
        <v>0.42659865158730781</v>
      </c>
      <c r="AH71">
        <v>0.46795572367961219</v>
      </c>
      <c r="AI71">
        <v>0.33549289732724669</v>
      </c>
      <c r="AJ71">
        <v>0.31324841867541747</v>
      </c>
      <c r="AK71">
        <v>0.3689840365529054</v>
      </c>
      <c r="AL71">
        <v>0.22698934122980929</v>
      </c>
      <c r="AM71">
        <v>0.43955886526216481</v>
      </c>
      <c r="AN71">
        <v>0.30653713684012451</v>
      </c>
      <c r="AO71">
        <v>0.4053879071271459</v>
      </c>
      <c r="AP71">
        <v>0.36269548432695142</v>
      </c>
      <c r="AQ71">
        <v>0.32817633098960369</v>
      </c>
      <c r="AR71">
        <v>0.32662372654720562</v>
      </c>
      <c r="AS71">
        <v>0.43025009597141589</v>
      </c>
      <c r="AW71">
        <v>0.26829060134472521</v>
      </c>
      <c r="AX71">
        <v>0.31446009067826458</v>
      </c>
      <c r="BB71">
        <v>0.42956017711550992</v>
      </c>
      <c r="BC71">
        <v>9.8821092297740207E-2</v>
      </c>
      <c r="BD71">
        <v>0.1704723669813539</v>
      </c>
      <c r="BE71">
        <v>0.36164712877403288</v>
      </c>
      <c r="BF71">
        <v>0.1546117814951774</v>
      </c>
      <c r="BG71">
        <v>0.33793064288202068</v>
      </c>
      <c r="BH71">
        <v>0.20495573072926121</v>
      </c>
      <c r="BI71">
        <v>0.1803307645443073</v>
      </c>
      <c r="BJ71">
        <v>0.44053860799886169</v>
      </c>
      <c r="BK71">
        <v>0.47592426690034673</v>
      </c>
      <c r="BL71">
        <v>0.27613738323038911</v>
      </c>
      <c r="BM71">
        <v>0.34922322888127388</v>
      </c>
      <c r="BN71">
        <v>0.29099864532078101</v>
      </c>
      <c r="BO71">
        <v>0.21702359811279309</v>
      </c>
      <c r="BP71">
        <v>0.32329059203700949</v>
      </c>
      <c r="BQ71">
        <v>0.42294201294602002</v>
      </c>
      <c r="BR71">
        <v>0.27101671719347881</v>
      </c>
      <c r="BS71">
        <v>0.15745910821232259</v>
      </c>
      <c r="BT71">
        <v>0.21907266461314559</v>
      </c>
      <c r="BU71">
        <v>0.18102705507271921</v>
      </c>
      <c r="BV71">
        <v>0.1040763166491938</v>
      </c>
      <c r="BX71">
        <v>0.13250289115408509</v>
      </c>
      <c r="BY71">
        <v>0.44325882983845499</v>
      </c>
      <c r="BZ71">
        <v>0.36507233567538061</v>
      </c>
      <c r="CA71">
        <v>0.39638926849589762</v>
      </c>
      <c r="CB71">
        <v>0.37933807586115492</v>
      </c>
      <c r="CC71">
        <v>0.49071612965804851</v>
      </c>
      <c r="CD71">
        <v>0.4292100826490865</v>
      </c>
      <c r="CE71">
        <v>0.30805722442393579</v>
      </c>
      <c r="CF71">
        <v>0.45683787987048202</v>
      </c>
      <c r="CG71">
        <v>0.41443614038893412</v>
      </c>
      <c r="CH71">
        <v>0.36858812980371641</v>
      </c>
      <c r="CI71">
        <v>0.34506210716118513</v>
      </c>
      <c r="CJ71">
        <v>0.25499345818598201</v>
      </c>
      <c r="CK71">
        <v>0.32464965246356192</v>
      </c>
      <c r="CL71">
        <v>0.27549527283399727</v>
      </c>
      <c r="CM71">
        <v>0.34477497005253499</v>
      </c>
      <c r="CN71">
        <v>0.19709435386448729</v>
      </c>
      <c r="CO71">
        <v>0.32132345991903449</v>
      </c>
      <c r="CP71">
        <v>0.35169268680182603</v>
      </c>
      <c r="CQ71">
        <v>0.39354616762061762</v>
      </c>
      <c r="CR71">
        <v>0.36348154991106418</v>
      </c>
      <c r="CV71">
        <v>0.34942966639329892</v>
      </c>
      <c r="CW71">
        <v>0.43563466250677391</v>
      </c>
    </row>
    <row r="72" spans="1:101" x14ac:dyDescent="0.25">
      <c r="A72" t="s">
        <v>86</v>
      </c>
      <c r="C72">
        <v>0.1475150792131501</v>
      </c>
      <c r="D72">
        <v>4.9412399983791216E-3</v>
      </c>
      <c r="E72">
        <v>0.21187077328787349</v>
      </c>
      <c r="F72">
        <v>0.15703429082637271</v>
      </c>
      <c r="G72">
        <v>8.5772113805425761E-3</v>
      </c>
      <c r="H72">
        <v>0.17349578001464491</v>
      </c>
      <c r="I72">
        <v>0.13752677539742941</v>
      </c>
      <c r="J72">
        <v>0.23735511654317351</v>
      </c>
      <c r="K72">
        <v>0.41909596896171791</v>
      </c>
      <c r="L72">
        <v>0.4295987399812663</v>
      </c>
      <c r="M72">
        <v>0.2469878102730208</v>
      </c>
      <c r="N72">
        <v>0.36320121479790068</v>
      </c>
      <c r="O72">
        <v>0.24868984177600559</v>
      </c>
      <c r="P72">
        <v>0.3371651458427114</v>
      </c>
      <c r="Q72">
        <v>0.28941347022088099</v>
      </c>
      <c r="R72">
        <v>0.2997210983666948</v>
      </c>
      <c r="S72">
        <v>0.31663938328529512</v>
      </c>
      <c r="T72">
        <v>0.29930384952893468</v>
      </c>
      <c r="U72">
        <v>0.18942192014944301</v>
      </c>
      <c r="V72">
        <v>0.30762493405281682</v>
      </c>
      <c r="W72">
        <v>4.4985665623693459E-2</v>
      </c>
      <c r="Y72">
        <v>6.2386388178964643E-2</v>
      </c>
      <c r="Z72">
        <v>5.4606837190264962E-2</v>
      </c>
      <c r="AA72">
        <v>1.4423385625100449E-2</v>
      </c>
      <c r="AB72">
        <v>0.28127660607966121</v>
      </c>
      <c r="AC72">
        <v>0.29679111370187539</v>
      </c>
      <c r="AD72">
        <v>0.39924838717515371</v>
      </c>
      <c r="AE72">
        <v>0.26792511978142991</v>
      </c>
      <c r="AF72">
        <v>0.43881561047028012</v>
      </c>
      <c r="AG72">
        <v>2.7980481762121E-2</v>
      </c>
      <c r="AH72">
        <v>0.32418345192340081</v>
      </c>
      <c r="AI72">
        <v>0.2151119946252634</v>
      </c>
      <c r="AJ72">
        <v>0.1204976952832806</v>
      </c>
      <c r="AK72">
        <v>0.27210760433384967</v>
      </c>
      <c r="AL72">
        <v>1.288877636837283E-2</v>
      </c>
      <c r="AM72">
        <v>0.2067886963064961</v>
      </c>
      <c r="AN72">
        <v>0.23478027786456801</v>
      </c>
      <c r="AO72">
        <v>0.18710528712180971</v>
      </c>
      <c r="AP72">
        <v>1.823754966238763E-2</v>
      </c>
      <c r="AQ72">
        <v>0.30528455205588428</v>
      </c>
      <c r="AR72">
        <v>0.24338501196008569</v>
      </c>
      <c r="AS72">
        <v>0.39373824012788461</v>
      </c>
      <c r="AW72">
        <v>0.10179109849133761</v>
      </c>
      <c r="AX72">
        <v>0.35435009133106821</v>
      </c>
      <c r="BB72">
        <v>0.42484041382716831</v>
      </c>
      <c r="BC72">
        <v>0.36157562560046019</v>
      </c>
      <c r="BD72">
        <v>0.38481347975991997</v>
      </c>
      <c r="BE72">
        <v>0.32000141055902842</v>
      </c>
      <c r="BF72">
        <v>0.22421181041494539</v>
      </c>
      <c r="BG72">
        <v>0.26459380052220938</v>
      </c>
      <c r="BH72">
        <v>0.16234418043290991</v>
      </c>
      <c r="BI72">
        <v>0.22235177009708129</v>
      </c>
      <c r="BJ72">
        <v>0.27943779160809129</v>
      </c>
      <c r="BK72">
        <v>0.3647237923533368</v>
      </c>
      <c r="BL72">
        <v>0.28093381601651651</v>
      </c>
      <c r="BM72">
        <v>0.14491434939664749</v>
      </c>
      <c r="BN72">
        <v>0.18484821935843171</v>
      </c>
      <c r="BO72">
        <v>0.2209365129774481</v>
      </c>
      <c r="BP72">
        <v>0.16102121615323581</v>
      </c>
      <c r="BQ72">
        <v>0.1959766530601951</v>
      </c>
      <c r="BR72">
        <v>0.14368019442510241</v>
      </c>
      <c r="BS72">
        <v>0.21873390497756859</v>
      </c>
      <c r="BT72">
        <v>0.1167673084071592</v>
      </c>
      <c r="BU72">
        <v>0.31248320908820221</v>
      </c>
      <c r="BV72">
        <v>0.13838689631167941</v>
      </c>
      <c r="BX72">
        <v>0.1149374002527334</v>
      </c>
      <c r="BY72">
        <v>7.1548414441556171E-2</v>
      </c>
      <c r="BZ72">
        <v>0.38798058614593639</v>
      </c>
      <c r="CA72">
        <v>0.25494645107531261</v>
      </c>
      <c r="CB72">
        <v>0.33631945684903358</v>
      </c>
      <c r="CC72">
        <v>0.42979018513239381</v>
      </c>
      <c r="CD72">
        <v>0.4358294866062139</v>
      </c>
      <c r="CE72">
        <v>0.29126087407546802</v>
      </c>
      <c r="CF72">
        <v>0.2429897774892581</v>
      </c>
      <c r="CG72">
        <v>0.40146042936461829</v>
      </c>
      <c r="CH72">
        <v>0.28594388742998661</v>
      </c>
      <c r="CI72">
        <v>0.33989741796104528</v>
      </c>
      <c r="CJ72">
        <v>3.046673755404733E-2</v>
      </c>
      <c r="CK72">
        <v>0.38768810619650429</v>
      </c>
      <c r="CL72">
        <v>0.31303246936814177</v>
      </c>
      <c r="CM72">
        <v>0.16910212062592339</v>
      </c>
      <c r="CN72">
        <v>0.35109212922024757</v>
      </c>
      <c r="CO72">
        <v>0.3500060277315446</v>
      </c>
      <c r="CP72">
        <v>0.27048297511520702</v>
      </c>
      <c r="CQ72">
        <v>0.44256821605011332</v>
      </c>
      <c r="CR72">
        <v>2.7109565961346071E-2</v>
      </c>
      <c r="CV72">
        <v>4.8391382289525338E-2</v>
      </c>
      <c r="CW72">
        <v>0.33213731167005162</v>
      </c>
    </row>
    <row r="73" spans="1:101" x14ac:dyDescent="0.25">
      <c r="A73" t="s">
        <v>87</v>
      </c>
      <c r="C73">
        <v>0.43488245862393338</v>
      </c>
      <c r="D73">
        <v>0.18485703353749841</v>
      </c>
      <c r="E73">
        <v>0.38192712301125697</v>
      </c>
      <c r="F73">
        <v>0.28881578880823711</v>
      </c>
      <c r="G73">
        <v>0.28340195564768872</v>
      </c>
      <c r="H73">
        <v>0.27182310431294621</v>
      </c>
      <c r="I73">
        <v>0.12272386970893601</v>
      </c>
      <c r="J73">
        <v>0.34634390070907028</v>
      </c>
      <c r="K73">
        <v>0.31558324412591682</v>
      </c>
      <c r="L73">
        <v>0.16035385640266989</v>
      </c>
      <c r="M73">
        <v>0.31424852530530373</v>
      </c>
      <c r="N73">
        <v>0.21201762814222541</v>
      </c>
      <c r="O73">
        <v>0.34198285258040378</v>
      </c>
      <c r="P73">
        <v>0.30691305053931062</v>
      </c>
      <c r="Q73">
        <v>0.31477135198375261</v>
      </c>
      <c r="R73">
        <v>0.2460325552780705</v>
      </c>
      <c r="S73">
        <v>0.46952841613507462</v>
      </c>
      <c r="T73">
        <v>0.44295950472802798</v>
      </c>
      <c r="U73">
        <v>0.18499845707386661</v>
      </c>
      <c r="V73">
        <v>0.192171220916176</v>
      </c>
      <c r="W73">
        <v>0.35603216862825271</v>
      </c>
      <c r="Y73">
        <v>0.35474066797480502</v>
      </c>
      <c r="Z73">
        <v>0.11977899108046371</v>
      </c>
      <c r="AA73">
        <v>0.1089092069670424</v>
      </c>
      <c r="AB73">
        <v>0.35606967188029232</v>
      </c>
      <c r="AC73">
        <v>0.3837769181765262</v>
      </c>
      <c r="AD73">
        <v>0.33422935718196689</v>
      </c>
      <c r="AE73">
        <v>0.45609271320811873</v>
      </c>
      <c r="AF73">
        <v>0.48276511714584219</v>
      </c>
      <c r="AG73">
        <v>0.48202896188971361</v>
      </c>
      <c r="AH73">
        <v>0.49199169386722252</v>
      </c>
      <c r="AI73">
        <v>0.43861506418554558</v>
      </c>
      <c r="AJ73">
        <v>0.43148706608632098</v>
      </c>
      <c r="AK73">
        <v>0.33429351835014098</v>
      </c>
      <c r="AL73">
        <v>0.43884293945714192</v>
      </c>
      <c r="AM73">
        <v>0.38704580436373343</v>
      </c>
      <c r="AN73">
        <v>0.48079881945910441</v>
      </c>
      <c r="AO73">
        <v>0.40830844575230479</v>
      </c>
      <c r="AP73">
        <v>0.46674963163005512</v>
      </c>
      <c r="AQ73">
        <v>0.41103537553617803</v>
      </c>
      <c r="AR73">
        <v>0.35126681167311669</v>
      </c>
      <c r="AS73">
        <v>0.34094674356946347</v>
      </c>
      <c r="AW73">
        <v>0.32118685509480599</v>
      </c>
      <c r="AX73">
        <v>0.45555076118118548</v>
      </c>
      <c r="BB73">
        <v>0.32394624666974098</v>
      </c>
      <c r="BC73">
        <v>9.3489228263251678E-2</v>
      </c>
      <c r="BD73">
        <v>0.25287843542122929</v>
      </c>
      <c r="BE73">
        <v>0.36584389298985098</v>
      </c>
      <c r="BF73">
        <v>0.17646814985023049</v>
      </c>
      <c r="BG73">
        <v>0.30982191524484559</v>
      </c>
      <c r="BH73">
        <v>0.27527747742687908</v>
      </c>
      <c r="BI73">
        <v>0.4346334234906431</v>
      </c>
      <c r="BJ73">
        <v>0.42139276912189028</v>
      </c>
      <c r="BK73">
        <v>0.2243535326278438</v>
      </c>
      <c r="BL73">
        <v>0.14461300259243989</v>
      </c>
      <c r="BM73">
        <v>0.2443575205838758</v>
      </c>
      <c r="BN73">
        <v>0.28567042590962349</v>
      </c>
      <c r="BO73">
        <v>0.34506555161070512</v>
      </c>
      <c r="BP73">
        <v>0.28463902093090848</v>
      </c>
      <c r="BQ73">
        <v>0.29877471891162211</v>
      </c>
      <c r="BR73">
        <v>0.27838459403422722</v>
      </c>
      <c r="BS73">
        <v>0.4429061639982681</v>
      </c>
      <c r="BT73">
        <v>0.31288186123348871</v>
      </c>
      <c r="BU73">
        <v>0.28294996468115008</v>
      </c>
      <c r="BV73">
        <v>0.16887333044562261</v>
      </c>
      <c r="BX73">
        <v>0.14643839138312331</v>
      </c>
      <c r="BY73">
        <v>0.23864165568596379</v>
      </c>
      <c r="BZ73">
        <v>0.34261039236676533</v>
      </c>
      <c r="CA73">
        <v>0.42415750491797738</v>
      </c>
      <c r="CB73">
        <v>0.18860509682959201</v>
      </c>
      <c r="CC73">
        <v>0.37608059682032302</v>
      </c>
      <c r="CD73">
        <v>0.38570854812484712</v>
      </c>
      <c r="CE73">
        <v>0.30074711003298632</v>
      </c>
      <c r="CF73">
        <v>0.39122392844398052</v>
      </c>
      <c r="CG73">
        <v>0.36654267231636961</v>
      </c>
      <c r="CH73">
        <v>0.2811848640379121</v>
      </c>
      <c r="CI73">
        <v>0.3603800018699756</v>
      </c>
      <c r="CJ73">
        <v>0.41584874261515392</v>
      </c>
      <c r="CK73">
        <v>0.39906843743437131</v>
      </c>
      <c r="CL73">
        <v>0.36171476300203342</v>
      </c>
      <c r="CM73">
        <v>0.3827127352447835</v>
      </c>
      <c r="CN73">
        <v>0.40298459967080702</v>
      </c>
      <c r="CO73">
        <v>0.301478172100759</v>
      </c>
      <c r="CP73">
        <v>0.2428009457589263</v>
      </c>
      <c r="CQ73">
        <v>0.25996028099549739</v>
      </c>
      <c r="CR73">
        <v>0.3513075792701148</v>
      </c>
      <c r="CV73">
        <v>0.14749851838541261</v>
      </c>
      <c r="CW73">
        <v>0.42210111486734342</v>
      </c>
    </row>
    <row r="74" spans="1:101" x14ac:dyDescent="0.25">
      <c r="A74" t="s">
        <v>88</v>
      </c>
      <c r="C74">
        <v>0.45247052244041341</v>
      </c>
      <c r="D74">
        <v>0.35344416181598259</v>
      </c>
      <c r="E74">
        <v>0.34399081818491128</v>
      </c>
      <c r="F74">
        <v>0.2443652241407778</v>
      </c>
      <c r="G74">
        <v>0.28969942241843338</v>
      </c>
      <c r="H74">
        <v>0.31776804508466627</v>
      </c>
      <c r="I74">
        <v>0.38127235385895408</v>
      </c>
      <c r="J74">
        <v>0.40758901438511708</v>
      </c>
      <c r="K74">
        <v>0.40681838283507521</v>
      </c>
      <c r="L74">
        <v>0.3365676055362124</v>
      </c>
      <c r="M74">
        <v>0.38233026937771369</v>
      </c>
      <c r="N74">
        <v>0.2789956175227748</v>
      </c>
      <c r="O74">
        <v>0.30576946330295113</v>
      </c>
      <c r="P74">
        <v>0.43406122614095338</v>
      </c>
      <c r="Q74">
        <v>0.31210152224456178</v>
      </c>
      <c r="R74">
        <v>0.28914690211618632</v>
      </c>
      <c r="S74">
        <v>0.39511287744150347</v>
      </c>
      <c r="T74">
        <v>0.23982505542258009</v>
      </c>
      <c r="U74">
        <v>0.29652533516971002</v>
      </c>
      <c r="V74">
        <v>0.45535770382440433</v>
      </c>
      <c r="W74">
        <v>0.15306431184816169</v>
      </c>
      <c r="Y74">
        <v>0.18167984164012671</v>
      </c>
      <c r="Z74">
        <v>0.20791120053737619</v>
      </c>
      <c r="AA74">
        <v>0.14100452797625329</v>
      </c>
      <c r="AB74">
        <v>0.33551493618378952</v>
      </c>
      <c r="AC74">
        <v>0.3590492490000099</v>
      </c>
      <c r="AD74">
        <v>0.43713742676138978</v>
      </c>
      <c r="AE74">
        <v>0.43519834330555651</v>
      </c>
      <c r="AF74">
        <v>0.39973264527504582</v>
      </c>
      <c r="AG74">
        <v>0.47555857943745672</v>
      </c>
      <c r="AH74">
        <v>0.46074899922829282</v>
      </c>
      <c r="AI74">
        <v>0.45525148723548192</v>
      </c>
      <c r="AJ74">
        <v>0.47948729861595413</v>
      </c>
      <c r="AK74">
        <v>0.35450195246297089</v>
      </c>
      <c r="AL74">
        <v>0.47367204957671383</v>
      </c>
      <c r="AM74">
        <v>0.36432060723662391</v>
      </c>
      <c r="AN74">
        <v>0.44745026709831431</v>
      </c>
      <c r="AO74">
        <v>0.27672000680100461</v>
      </c>
      <c r="AP74">
        <v>0.44599160351161699</v>
      </c>
      <c r="AQ74">
        <v>0.38100093891526421</v>
      </c>
      <c r="AR74">
        <v>0.43937510116727102</v>
      </c>
      <c r="AS74">
        <v>0.43406873179148542</v>
      </c>
      <c r="AW74">
        <v>0.17976683948425129</v>
      </c>
      <c r="AX74">
        <v>0.44344379109131499</v>
      </c>
      <c r="BB74">
        <v>0.43577961662098808</v>
      </c>
      <c r="BC74">
        <v>0.19540509875067311</v>
      </c>
      <c r="BD74">
        <v>6.5236274283985457E-2</v>
      </c>
      <c r="BE74">
        <v>0.3430538045982976</v>
      </c>
      <c r="BF74">
        <v>0.27605672817523591</v>
      </c>
      <c r="BG74">
        <v>0.33731744665039098</v>
      </c>
      <c r="BH74">
        <v>0.45936029276872958</v>
      </c>
      <c r="BI74">
        <v>0.4194778371279107</v>
      </c>
      <c r="BJ74">
        <v>0.37960225049190899</v>
      </c>
      <c r="BK74">
        <v>0.47433583890166658</v>
      </c>
      <c r="BL74">
        <v>0.36255633388478342</v>
      </c>
      <c r="BM74">
        <v>0.34504584312737291</v>
      </c>
      <c r="BN74">
        <v>0.36268288433380053</v>
      </c>
      <c r="BO74">
        <v>0.34009748110142951</v>
      </c>
      <c r="BP74">
        <v>0.37352575938413302</v>
      </c>
      <c r="BQ74">
        <v>0.36197632859270767</v>
      </c>
      <c r="BR74">
        <v>0.40589561817810133</v>
      </c>
      <c r="BS74">
        <v>0.31468197025752692</v>
      </c>
      <c r="BT74">
        <v>0.38509904826761793</v>
      </c>
      <c r="BU74">
        <v>0.26330450443955222</v>
      </c>
      <c r="BV74">
        <v>0.14983984007811479</v>
      </c>
      <c r="BX74">
        <v>0.18745042693014541</v>
      </c>
      <c r="BY74">
        <v>0.16884813507069649</v>
      </c>
      <c r="BZ74">
        <v>0.30772998452129741</v>
      </c>
      <c r="CA74">
        <v>0.46893669331921328</v>
      </c>
      <c r="CB74">
        <v>0.15591832496155619</v>
      </c>
      <c r="CC74">
        <v>0.46685921197000091</v>
      </c>
      <c r="CD74">
        <v>0.24773273743798599</v>
      </c>
      <c r="CE74">
        <v>0.48532038243258729</v>
      </c>
      <c r="CF74">
        <v>0.48065346526643432</v>
      </c>
      <c r="CG74">
        <v>0.31545632618992192</v>
      </c>
      <c r="CH74">
        <v>0.40651535238722319</v>
      </c>
      <c r="CI74">
        <v>0.32520169102131607</v>
      </c>
      <c r="CJ74">
        <v>0.2156397519736252</v>
      </c>
      <c r="CK74">
        <v>0.45509674582923382</v>
      </c>
      <c r="CL74">
        <v>0.30496110517844538</v>
      </c>
      <c r="CM74">
        <v>0.2210977430452567</v>
      </c>
      <c r="CN74">
        <v>0.38784113459341019</v>
      </c>
      <c r="CO74">
        <v>0.26249406265099401</v>
      </c>
      <c r="CP74">
        <v>0.45909654467873973</v>
      </c>
      <c r="CQ74">
        <v>0.43434180648460702</v>
      </c>
      <c r="CR74">
        <v>0.43434665227078761</v>
      </c>
      <c r="CV74">
        <v>0.41428401185872049</v>
      </c>
      <c r="CW74">
        <v>0.44681307849266988</v>
      </c>
    </row>
    <row r="75" spans="1:101" x14ac:dyDescent="0.25">
      <c r="A75" t="s">
        <v>89</v>
      </c>
      <c r="C75">
        <v>0.44106915473542929</v>
      </c>
      <c r="D75">
        <v>9.5625108864123815E-2</v>
      </c>
      <c r="E75">
        <v>0.13968501446387829</v>
      </c>
      <c r="F75">
        <v>0.13781460556986261</v>
      </c>
      <c r="G75">
        <v>0.3974456307617969</v>
      </c>
      <c r="H75">
        <v>0.17569140640476161</v>
      </c>
      <c r="I75">
        <v>0.26526725367723908</v>
      </c>
      <c r="J75">
        <v>0.20029633012090001</v>
      </c>
      <c r="K75">
        <v>0.22032749235298979</v>
      </c>
      <c r="L75">
        <v>0.45439815201950018</v>
      </c>
      <c r="M75">
        <v>0.41138133301124552</v>
      </c>
      <c r="N75">
        <v>1.3888724371008E-2</v>
      </c>
      <c r="O75">
        <v>0.1339627522253741</v>
      </c>
      <c r="P75">
        <v>0.28328718881558662</v>
      </c>
      <c r="Q75">
        <v>0.19192077861945589</v>
      </c>
      <c r="R75">
        <v>9.4933490667677214E-2</v>
      </c>
      <c r="S75">
        <v>0.39191769879010607</v>
      </c>
      <c r="T75">
        <v>0.4296342242295359</v>
      </c>
      <c r="U75">
        <v>0.46476450190988289</v>
      </c>
      <c r="V75">
        <v>0.3988742683694243</v>
      </c>
      <c r="W75">
        <v>0.14950596059380389</v>
      </c>
      <c r="Y75">
        <v>0.14552443339772181</v>
      </c>
      <c r="Z75">
        <v>0.14921977442130521</v>
      </c>
      <c r="AA75">
        <v>0.18881464184184529</v>
      </c>
      <c r="AB75">
        <v>0.44769827547210073</v>
      </c>
      <c r="AC75">
        <v>0.41539859253164008</v>
      </c>
      <c r="AD75">
        <v>0.36898413690820209</v>
      </c>
      <c r="AE75">
        <v>0.28846972508886098</v>
      </c>
      <c r="AF75">
        <v>0.30199154602874151</v>
      </c>
      <c r="AG75">
        <v>0.1888108492584033</v>
      </c>
      <c r="AH75">
        <v>0.48299780002307491</v>
      </c>
      <c r="AI75">
        <v>0.18925626052986061</v>
      </c>
      <c r="AJ75">
        <v>0.16073467721708229</v>
      </c>
      <c r="AK75">
        <v>0.19962174178818881</v>
      </c>
      <c r="AL75">
        <v>0.30431274110034262</v>
      </c>
      <c r="AM75">
        <v>0.2930865538268439</v>
      </c>
      <c r="AN75">
        <v>0.32209274478306682</v>
      </c>
      <c r="AO75">
        <v>0.14759545577663269</v>
      </c>
      <c r="AP75">
        <v>0.34207434203621528</v>
      </c>
      <c r="AQ75">
        <v>0.21281069984570999</v>
      </c>
      <c r="AR75">
        <v>0.30088232924889241</v>
      </c>
      <c r="AS75">
        <v>0.24516092891318089</v>
      </c>
      <c r="AW75">
        <v>9.9283330782324181E-2</v>
      </c>
      <c r="AX75">
        <v>0.4335177192626401</v>
      </c>
      <c r="BB75">
        <v>0.42781721430427838</v>
      </c>
      <c r="BC75">
        <v>8.7693916092833696E-2</v>
      </c>
      <c r="BD75">
        <v>1.603602481639884E-2</v>
      </c>
      <c r="BE75">
        <v>0.32043331621126941</v>
      </c>
      <c r="BF75">
        <v>0.1057527361564301</v>
      </c>
      <c r="BG75">
        <v>0.16318194983192941</v>
      </c>
      <c r="BH75">
        <v>0.17167557143149051</v>
      </c>
      <c r="BI75">
        <v>0.29556240106048137</v>
      </c>
      <c r="BJ75">
        <v>0.20254909249695699</v>
      </c>
      <c r="BK75">
        <v>0.34276291461260611</v>
      </c>
      <c r="BL75">
        <v>0.16733029324359031</v>
      </c>
      <c r="BM75">
        <v>0.28198574626411038</v>
      </c>
      <c r="BN75">
        <v>0.39881055652867559</v>
      </c>
      <c r="BO75">
        <v>0.32299137562864261</v>
      </c>
      <c r="BP75">
        <v>0.15732917879177011</v>
      </c>
      <c r="BQ75">
        <v>0.25433334194130092</v>
      </c>
      <c r="BR75">
        <v>0.2448109054089154</v>
      </c>
      <c r="BS75">
        <v>0.1831457074107988</v>
      </c>
      <c r="BT75">
        <v>0.29396580805948341</v>
      </c>
      <c r="BU75">
        <v>0.36584227618954268</v>
      </c>
      <c r="BV75">
        <v>0.24773352160952331</v>
      </c>
      <c r="BX75">
        <v>0.20561341907344141</v>
      </c>
      <c r="BY75">
        <v>0.1181764464375243</v>
      </c>
      <c r="BZ75">
        <v>7.6794678601991739E-2</v>
      </c>
      <c r="CA75">
        <v>0.39580899485932031</v>
      </c>
      <c r="CB75">
        <v>0.37688292911073401</v>
      </c>
      <c r="CC75">
        <v>0.40994142027647612</v>
      </c>
      <c r="CD75">
        <v>0.40524236437830041</v>
      </c>
      <c r="CE75">
        <v>0.3673970328928442</v>
      </c>
      <c r="CF75">
        <v>0.40239764996074201</v>
      </c>
      <c r="CG75">
        <v>0.42052037563162742</v>
      </c>
      <c r="CH75">
        <v>0.20508671615711641</v>
      </c>
      <c r="CI75">
        <v>0.46947238596386459</v>
      </c>
      <c r="CJ75">
        <v>0.18077507007342669</v>
      </c>
      <c r="CK75">
        <v>0.2326354993319634</v>
      </c>
      <c r="CL75">
        <v>0.45914519991804081</v>
      </c>
      <c r="CM75">
        <v>0.36858100127842641</v>
      </c>
      <c r="CN75">
        <v>0.46073817891301327</v>
      </c>
      <c r="CO75">
        <v>0.29401528257337722</v>
      </c>
      <c r="CP75">
        <v>0.40294415422152102</v>
      </c>
      <c r="CQ75">
        <v>0.34403116097422087</v>
      </c>
      <c r="CR75">
        <v>0.42835831685998149</v>
      </c>
      <c r="CV75">
        <v>0.2514933940629398</v>
      </c>
      <c r="CW75">
        <v>0.45812044480858582</v>
      </c>
    </row>
    <row r="76" spans="1:101" x14ac:dyDescent="0.25">
      <c r="A76" t="s">
        <v>90</v>
      </c>
      <c r="C76">
        <v>0.34774282981363658</v>
      </c>
      <c r="D76">
        <v>6.1656064007101392E-2</v>
      </c>
      <c r="E76">
        <v>6.7380542311308897E-2</v>
      </c>
      <c r="F76">
        <v>0.1077719381315082</v>
      </c>
      <c r="G76">
        <v>0.28896230511894561</v>
      </c>
      <c r="H76">
        <v>3.053516785409777E-2</v>
      </c>
      <c r="I76">
        <v>0.14652753763607931</v>
      </c>
      <c r="J76">
        <v>0.14888888466718159</v>
      </c>
      <c r="K76">
        <v>0.1406485661656926</v>
      </c>
      <c r="L76">
        <v>0.1517842096887414</v>
      </c>
      <c r="M76">
        <v>0.24968284034412669</v>
      </c>
      <c r="N76">
        <v>0.25291753232097602</v>
      </c>
      <c r="O76">
        <v>7.1945137210520663E-2</v>
      </c>
      <c r="P76">
        <v>0.17209908952140821</v>
      </c>
      <c r="Q76">
        <v>3.8055263685281927E-2</v>
      </c>
      <c r="R76">
        <v>0.29315674428339639</v>
      </c>
      <c r="S76">
        <v>0.29277609347500738</v>
      </c>
      <c r="T76">
        <v>0.16983552403058719</v>
      </c>
      <c r="U76">
        <v>0.27882772480722751</v>
      </c>
      <c r="V76">
        <v>0.14893385225235051</v>
      </c>
      <c r="W76">
        <v>0.24992985832643391</v>
      </c>
      <c r="Y76">
        <v>0.21719211532858271</v>
      </c>
      <c r="Z76">
        <v>0.29717073696196722</v>
      </c>
      <c r="AA76">
        <v>0.33481353540664771</v>
      </c>
      <c r="AB76">
        <v>0.40876766349753429</v>
      </c>
      <c r="AC76">
        <v>0.26665199656583949</v>
      </c>
      <c r="AD76">
        <v>0.445688085864276</v>
      </c>
      <c r="AE76">
        <v>0.1390179952516738</v>
      </c>
      <c r="AF76">
        <v>0.48485463563712528</v>
      </c>
      <c r="AG76">
        <v>0.25588956431970361</v>
      </c>
      <c r="AH76">
        <v>0.35694119590995133</v>
      </c>
      <c r="AI76">
        <v>0.2496707520197104</v>
      </c>
      <c r="AJ76">
        <v>0.16215831101200931</v>
      </c>
      <c r="AK76">
        <v>9.5159962697233064E-2</v>
      </c>
      <c r="AL76">
        <v>0.29473601987326142</v>
      </c>
      <c r="AM76">
        <v>0.1830010337078749</v>
      </c>
      <c r="AN76">
        <v>0.19774454167014249</v>
      </c>
      <c r="AO76">
        <v>0.4538478737282885</v>
      </c>
      <c r="AP76">
        <v>0.28340316445079389</v>
      </c>
      <c r="AQ76">
        <v>0.33457507956400201</v>
      </c>
      <c r="AR76">
        <v>0.28059612226225122</v>
      </c>
      <c r="AS76">
        <v>0.4283384407141555</v>
      </c>
      <c r="AW76">
        <v>0.36804184612313667</v>
      </c>
      <c r="AX76">
        <v>0.39588164632536033</v>
      </c>
      <c r="BB76">
        <v>0.41896039230179849</v>
      </c>
      <c r="BC76">
        <v>0.37953336242254898</v>
      </c>
      <c r="BD76">
        <v>0.26526519647918512</v>
      </c>
      <c r="BE76">
        <v>0.2113230971465338</v>
      </c>
      <c r="BF76">
        <v>0.38527669904579381</v>
      </c>
      <c r="BG76">
        <v>0.23235053824539059</v>
      </c>
      <c r="BH76">
        <v>0.21099927455405909</v>
      </c>
      <c r="BI76">
        <v>0.39708682519305882</v>
      </c>
      <c r="BJ76">
        <v>0.25747154744152528</v>
      </c>
      <c r="BK76">
        <v>0.19844115926182601</v>
      </c>
      <c r="BL76">
        <v>0.25643543157367332</v>
      </c>
      <c r="BM76">
        <v>0.2311018735771925</v>
      </c>
      <c r="BN76">
        <v>0.1537075104145901</v>
      </c>
      <c r="BO76">
        <v>0.2298887236795773</v>
      </c>
      <c r="BP76">
        <v>0.41340033259936693</v>
      </c>
      <c r="BQ76">
        <v>0.23821898332547259</v>
      </c>
      <c r="BR76">
        <v>0.42236364265976251</v>
      </c>
      <c r="BS76">
        <v>0.18473943830057829</v>
      </c>
      <c r="BT76">
        <v>0.23707474083182151</v>
      </c>
      <c r="BU76">
        <v>0.24340130925340819</v>
      </c>
      <c r="BV76">
        <v>0.18172156726962951</v>
      </c>
      <c r="BX76">
        <v>0.1334206207324366</v>
      </c>
      <c r="BY76">
        <v>0.2181034812991256</v>
      </c>
      <c r="BZ76">
        <v>0.25361179319583321</v>
      </c>
      <c r="CA76">
        <v>0.40513001023663059</v>
      </c>
      <c r="CB76">
        <v>3.3405408924231439E-2</v>
      </c>
      <c r="CC76">
        <v>0.31025996359977609</v>
      </c>
      <c r="CD76">
        <v>0.40713200965875468</v>
      </c>
      <c r="CE76">
        <v>0.35568252804368472</v>
      </c>
      <c r="CF76">
        <v>0.405270190550372</v>
      </c>
      <c r="CG76">
        <v>0.42170730289994629</v>
      </c>
      <c r="CH76">
        <v>0.43738731703209233</v>
      </c>
      <c r="CI76">
        <v>0.27770839086044069</v>
      </c>
      <c r="CJ76">
        <v>0.12623766084664681</v>
      </c>
      <c r="CK76">
        <v>0.37062674276423718</v>
      </c>
      <c r="CL76">
        <v>0.2922972520249576</v>
      </c>
      <c r="CM76">
        <v>0.37832309144643012</v>
      </c>
      <c r="CN76">
        <v>0.42910534220127972</v>
      </c>
      <c r="CO76">
        <v>0.23362875150127671</v>
      </c>
      <c r="CP76">
        <v>0.19713714477500899</v>
      </c>
      <c r="CQ76">
        <v>0.24457540729138069</v>
      </c>
      <c r="CR76">
        <v>0.2366171508658273</v>
      </c>
      <c r="CV76">
        <v>0.22570380584837091</v>
      </c>
      <c r="CW76">
        <v>0.403078545991434</v>
      </c>
    </row>
    <row r="77" spans="1:101" x14ac:dyDescent="0.25">
      <c r="A77" t="s">
        <v>91</v>
      </c>
      <c r="BB77">
        <v>0.45722924448716429</v>
      </c>
      <c r="BC77">
        <v>0.1544948292674479</v>
      </c>
      <c r="BD77">
        <v>2.1809205029700181E-2</v>
      </c>
      <c r="BE77">
        <v>0.33723569759696942</v>
      </c>
      <c r="BF77">
        <v>0.24657278556186649</v>
      </c>
      <c r="BG77">
        <v>0.32521936805230101</v>
      </c>
      <c r="BH77">
        <v>0.33305203540827111</v>
      </c>
      <c r="BI77">
        <v>0.45459726927263472</v>
      </c>
      <c r="BJ77">
        <v>0.41737314528734371</v>
      </c>
      <c r="BK77">
        <v>0.37017600003460149</v>
      </c>
      <c r="BL77">
        <v>0.33926661869079239</v>
      </c>
      <c r="BM77">
        <v>1.1913275654643309E-2</v>
      </c>
      <c r="BN77">
        <v>3.6368875903836098E-2</v>
      </c>
      <c r="BO77">
        <v>0.1416616372049439</v>
      </c>
      <c r="BP77">
        <v>0.31898364493002901</v>
      </c>
      <c r="BQ77">
        <v>0.2149989865248709</v>
      </c>
      <c r="BR77">
        <v>0.26081750774307488</v>
      </c>
      <c r="BS77">
        <v>0.22331554231270889</v>
      </c>
      <c r="BT77">
        <v>0.28705780881023968</v>
      </c>
      <c r="BU77">
        <v>0.37792016118475019</v>
      </c>
      <c r="BV77">
        <v>6.2977275069222337E-3</v>
      </c>
      <c r="BX77">
        <v>3.6247249494780122E-2</v>
      </c>
      <c r="BY77">
        <v>0.27777618522964409</v>
      </c>
      <c r="BZ77">
        <v>0.3512675050836222</v>
      </c>
      <c r="CA77">
        <v>0.16305361025350931</v>
      </c>
      <c r="CB77">
        <v>0.1053090156389211</v>
      </c>
      <c r="CC77">
        <v>0.46467987425804758</v>
      </c>
      <c r="CD77">
        <v>0.27998062846852872</v>
      </c>
      <c r="CE77">
        <v>0.43865405120340528</v>
      </c>
      <c r="CF77">
        <v>0.2088694371948496</v>
      </c>
      <c r="CG77">
        <v>0.46357298750163201</v>
      </c>
      <c r="CH77">
        <v>0.26685092739400329</v>
      </c>
      <c r="CI77">
        <v>0.33647664216001089</v>
      </c>
      <c r="CJ77">
        <v>0.41288413762897758</v>
      </c>
      <c r="CK77">
        <v>0.39280472879425199</v>
      </c>
      <c r="CL77">
        <v>3.9418136768002793E-2</v>
      </c>
      <c r="CM77">
        <v>0.400478351463049</v>
      </c>
      <c r="CN77">
        <v>0.45178674085033421</v>
      </c>
      <c r="CO77">
        <v>0.42700233302481222</v>
      </c>
      <c r="CP77">
        <v>0.42095873342829032</v>
      </c>
      <c r="CQ77">
        <v>5.73544868267266E-2</v>
      </c>
      <c r="CR77">
        <v>0.22736937341124019</v>
      </c>
      <c r="CV77">
        <v>1.270371244460866E-2</v>
      </c>
      <c r="CW77">
        <v>0.37920927915637531</v>
      </c>
    </row>
    <row r="78" spans="1:101" x14ac:dyDescent="0.25">
      <c r="A78" t="s">
        <v>92</v>
      </c>
      <c r="C78">
        <v>0.34149244932303768</v>
      </c>
      <c r="D78">
        <v>0.24284589156070491</v>
      </c>
      <c r="E78">
        <v>0.32971149863427829</v>
      </c>
      <c r="F78">
        <v>0.2279843950115574</v>
      </c>
      <c r="G78">
        <v>0.16713024271375959</v>
      </c>
      <c r="H78">
        <v>0.34342491726823049</v>
      </c>
      <c r="I78">
        <v>0.40327836142212647</v>
      </c>
      <c r="J78">
        <v>0.4589092758619786</v>
      </c>
      <c r="K78">
        <v>0.38854783359678258</v>
      </c>
      <c r="L78">
        <v>3.8501393997817962E-2</v>
      </c>
      <c r="M78">
        <v>0.34001317220797522</v>
      </c>
      <c r="N78">
        <v>0.32343202387163128</v>
      </c>
      <c r="O78">
        <v>0.33435547310580588</v>
      </c>
      <c r="P78">
        <v>0.32716610088370351</v>
      </c>
      <c r="Q78">
        <v>0.26694056207336653</v>
      </c>
      <c r="R78">
        <v>0.24830361540377291</v>
      </c>
      <c r="S78">
        <v>0.29462114294843939</v>
      </c>
      <c r="T78">
        <v>0.36762119044322311</v>
      </c>
      <c r="U78">
        <v>0.35861144420085111</v>
      </c>
      <c r="V78">
        <v>0.38593597354426001</v>
      </c>
      <c r="W78">
        <v>0.39698484734242939</v>
      </c>
      <c r="Y78">
        <v>0.35203577494036598</v>
      </c>
      <c r="Z78">
        <v>0.21465933945532861</v>
      </c>
      <c r="AA78">
        <v>0.35163412767340008</v>
      </c>
      <c r="AB78">
        <v>0.38534777057426339</v>
      </c>
      <c r="AC78">
        <v>0.45961522015456369</v>
      </c>
      <c r="AD78">
        <v>0.21492136567640091</v>
      </c>
      <c r="AE78">
        <v>0.38976837072293941</v>
      </c>
      <c r="AF78">
        <v>0.38678693827885458</v>
      </c>
      <c r="AG78">
        <v>0.38057046153861102</v>
      </c>
      <c r="AH78">
        <v>0.36749630032025982</v>
      </c>
      <c r="AI78">
        <v>0.44073042293175169</v>
      </c>
      <c r="AJ78">
        <v>0.24573151036172461</v>
      </c>
      <c r="AK78">
        <v>0.36447601250807887</v>
      </c>
      <c r="AL78">
        <v>0.36808024609068962</v>
      </c>
      <c r="AM78">
        <v>0.3761506793845385</v>
      </c>
      <c r="AN78">
        <v>0.1024858189256104</v>
      </c>
      <c r="AO78">
        <v>0.32308473947823391</v>
      </c>
      <c r="AP78">
        <v>0.24940287287592069</v>
      </c>
      <c r="AQ78">
        <v>0.16307221908085681</v>
      </c>
      <c r="AR78">
        <v>0.25832211606564698</v>
      </c>
      <c r="AS78">
        <v>0.36294885302122298</v>
      </c>
      <c r="AW78">
        <v>0.19797703414974319</v>
      </c>
      <c r="AX78">
        <v>0.24230610593032059</v>
      </c>
      <c r="BB78">
        <v>0.38089674396398798</v>
      </c>
      <c r="BC78">
        <v>5.6424077576778219E-2</v>
      </c>
      <c r="BD78">
        <v>0.26463315773791918</v>
      </c>
      <c r="BE78">
        <v>0.20785751811483291</v>
      </c>
      <c r="BF78">
        <v>0.34649545713443791</v>
      </c>
      <c r="BG78">
        <v>0.28108249180457662</v>
      </c>
      <c r="BH78">
        <v>0.26946602015376991</v>
      </c>
      <c r="BI78">
        <v>0.21201045723015369</v>
      </c>
      <c r="BJ78">
        <v>2.8221967510610839E-2</v>
      </c>
      <c r="BK78">
        <v>0.28834895742140149</v>
      </c>
      <c r="BL78">
        <v>0.26263802580122603</v>
      </c>
      <c r="BM78">
        <v>0.2311238066982268</v>
      </c>
      <c r="BN78">
        <v>6.4263130933054691E-2</v>
      </c>
      <c r="BO78">
        <v>6.5202348013039896E-2</v>
      </c>
      <c r="BP78">
        <v>0.23556532759895141</v>
      </c>
      <c r="BQ78">
        <v>0.12511367539063109</v>
      </c>
      <c r="BR78">
        <v>0.25397642227675149</v>
      </c>
      <c r="BS78">
        <v>0.2686874310017629</v>
      </c>
      <c r="BT78">
        <v>0.38405213446149999</v>
      </c>
      <c r="BU78">
        <v>0.33217537478504139</v>
      </c>
      <c r="BV78">
        <v>0.31155499076905152</v>
      </c>
      <c r="BX78">
        <v>0.21578014069171891</v>
      </c>
      <c r="BY78">
        <v>0.123821072322383</v>
      </c>
      <c r="BZ78">
        <v>0.28956201652433811</v>
      </c>
      <c r="CA78">
        <v>0.35516665652480622</v>
      </c>
      <c r="CB78">
        <v>0.25271519284642119</v>
      </c>
      <c r="CC78">
        <v>0.37478256666414173</v>
      </c>
      <c r="CD78">
        <v>0.2482188128438205</v>
      </c>
      <c r="CE78">
        <v>0.44451470788414499</v>
      </c>
      <c r="CF78">
        <v>0.46693772896829888</v>
      </c>
      <c r="CG78">
        <v>0.19468857123547181</v>
      </c>
      <c r="CH78">
        <v>0.40923481901208958</v>
      </c>
      <c r="CI78">
        <v>0.2164540922089368</v>
      </c>
      <c r="CJ78">
        <v>0.16470510575215691</v>
      </c>
      <c r="CK78">
        <v>0.40288535153550142</v>
      </c>
      <c r="CL78">
        <v>0.34401227255982098</v>
      </c>
      <c r="CM78">
        <v>0.23295834937838089</v>
      </c>
      <c r="CN78">
        <v>0.17597257657198301</v>
      </c>
      <c r="CO78">
        <v>0.33146831411991318</v>
      </c>
      <c r="CP78">
        <v>0.37287707260583552</v>
      </c>
      <c r="CQ78">
        <v>0.2433385804532914</v>
      </c>
      <c r="CR78">
        <v>0.42897945440494661</v>
      </c>
      <c r="CV78">
        <v>0.28018110966476861</v>
      </c>
      <c r="CW78">
        <v>0.32086289998011308</v>
      </c>
    </row>
    <row r="79" spans="1:101" x14ac:dyDescent="0.25">
      <c r="A79" t="s">
        <v>93</v>
      </c>
      <c r="BD79">
        <v>0.44223300092222179</v>
      </c>
      <c r="BE79">
        <v>0.36813188646515888</v>
      </c>
      <c r="BF79">
        <v>0.42480425050074022</v>
      </c>
      <c r="BG79">
        <v>0.42773481939489139</v>
      </c>
      <c r="BH79">
        <v>0.41440731466588121</v>
      </c>
      <c r="BI79">
        <v>0.32788231872479168</v>
      </c>
      <c r="BJ79">
        <v>0.36582201371073608</v>
      </c>
      <c r="BK79">
        <v>0.42366946873188172</v>
      </c>
      <c r="BL79">
        <v>0.31558844265515229</v>
      </c>
      <c r="BM79">
        <v>0.42658344050013408</v>
      </c>
      <c r="BN79">
        <v>8.31099022364096E-2</v>
      </c>
      <c r="BO79">
        <v>0.1945726696478621</v>
      </c>
      <c r="BP79">
        <v>0.30341297666197209</v>
      </c>
      <c r="BQ79">
        <v>0.13664163670756291</v>
      </c>
      <c r="BR79">
        <v>0.1018788574481755</v>
      </c>
      <c r="BS79">
        <v>0.22438505713867379</v>
      </c>
      <c r="BT79">
        <v>1.5957292044486121E-2</v>
      </c>
      <c r="BU79">
        <v>0.16727657575785179</v>
      </c>
      <c r="BV79">
        <v>1.9502195242412711E-3</v>
      </c>
      <c r="BZ79">
        <v>0.1222717918597707</v>
      </c>
      <c r="CA79">
        <v>0.23038790489345101</v>
      </c>
      <c r="CB79">
        <v>0.23805617600549131</v>
      </c>
      <c r="CC79">
        <v>0.39750510837766651</v>
      </c>
      <c r="CD79">
        <v>0.41290343828671722</v>
      </c>
      <c r="CE79">
        <v>0.45468864586189928</v>
      </c>
      <c r="CF79">
        <v>0.31406052694278641</v>
      </c>
      <c r="CG79">
        <v>0.33753059650382311</v>
      </c>
      <c r="CH79">
        <v>0.3082164281194128</v>
      </c>
      <c r="CI79">
        <v>0.30793732056248241</v>
      </c>
      <c r="CJ79">
        <v>0.48277024837604959</v>
      </c>
      <c r="CK79">
        <v>0.30480364733510051</v>
      </c>
      <c r="CL79">
        <v>0.38694605057773568</v>
      </c>
      <c r="CM79">
        <v>0.1485642523866125</v>
      </c>
      <c r="CN79">
        <v>0.3626159424886804</v>
      </c>
      <c r="CO79">
        <v>0.42401296025565188</v>
      </c>
      <c r="CP79">
        <v>0.39981673473211687</v>
      </c>
      <c r="CQ79">
        <v>0.25138845512763802</v>
      </c>
      <c r="CR79">
        <v>0.21766311956997519</v>
      </c>
      <c r="CV79">
        <v>0.30967359405784339</v>
      </c>
      <c r="CW79">
        <v>0.42574617103143242</v>
      </c>
    </row>
    <row r="80" spans="1:101" x14ac:dyDescent="0.25">
      <c r="A80" t="s">
        <v>94</v>
      </c>
      <c r="C80">
        <v>0.4466660552836304</v>
      </c>
      <c r="D80">
        <v>0.13954186800799481</v>
      </c>
      <c r="E80">
        <v>0.1330155891296744</v>
      </c>
      <c r="F80">
        <v>0.29878524797314021</v>
      </c>
      <c r="G80">
        <v>9.010716150731668E-2</v>
      </c>
      <c r="H80">
        <v>0.27860406315394931</v>
      </c>
      <c r="I80">
        <v>0.25120406176845511</v>
      </c>
      <c r="J80">
        <v>0.29211154710134551</v>
      </c>
      <c r="K80">
        <v>0.41187020623739601</v>
      </c>
      <c r="L80">
        <v>0.42302972043874948</v>
      </c>
      <c r="M80">
        <v>0.46849944867850091</v>
      </c>
      <c r="N80">
        <v>1.4397194470428131E-2</v>
      </c>
      <c r="O80">
        <v>0.1341783218678898</v>
      </c>
      <c r="P80">
        <v>0.12065747281167059</v>
      </c>
      <c r="Q80">
        <v>0.10020841698956511</v>
      </c>
      <c r="R80">
        <v>0.1814678817055064</v>
      </c>
      <c r="S80">
        <v>1.6172877511350749E-2</v>
      </c>
      <c r="T80">
        <v>8.5762188422955465E-2</v>
      </c>
      <c r="U80">
        <v>0.41825618371499901</v>
      </c>
      <c r="V80">
        <v>0.26851998763247059</v>
      </c>
      <c r="W80">
        <v>0.19103893629811811</v>
      </c>
      <c r="AA80">
        <v>0.17718867959520751</v>
      </c>
      <c r="AB80">
        <v>0.30987978435738323</v>
      </c>
      <c r="AC80">
        <v>0.31591130650631422</v>
      </c>
      <c r="AD80">
        <v>0.46720809524126211</v>
      </c>
      <c r="AE80">
        <v>0.36969092612280818</v>
      </c>
      <c r="AF80">
        <v>0.50173188676206981</v>
      </c>
      <c r="AG80">
        <v>0.24054993427195179</v>
      </c>
      <c r="AH80">
        <v>0.42301456310032942</v>
      </c>
      <c r="AI80">
        <v>0.26287530550125321</v>
      </c>
      <c r="AJ80">
        <v>0.43759292341943229</v>
      </c>
      <c r="AK80">
        <v>0.17642575930724699</v>
      </c>
      <c r="AL80">
        <v>0.42567655395600462</v>
      </c>
      <c r="AM80">
        <v>0.19761669512198851</v>
      </c>
      <c r="AN80">
        <v>0.40216524495060779</v>
      </c>
      <c r="AO80">
        <v>0.28156347912198731</v>
      </c>
      <c r="AP80">
        <v>0.26438320509003499</v>
      </c>
      <c r="AQ80">
        <v>0.45339354987115238</v>
      </c>
      <c r="AR80">
        <v>0.28451918364192208</v>
      </c>
      <c r="AS80">
        <v>0.3483037701198553</v>
      </c>
      <c r="BD80">
        <v>0.46942873788455031</v>
      </c>
      <c r="BE80">
        <v>0.4189809441624896</v>
      </c>
      <c r="BF80">
        <v>0.43934261164594701</v>
      </c>
      <c r="BG80">
        <v>0.34129362682059122</v>
      </c>
      <c r="BH80">
        <v>0.22704631380112519</v>
      </c>
      <c r="BI80">
        <v>0.25571541487825072</v>
      </c>
      <c r="BJ80">
        <v>0.1775855879269056</v>
      </c>
      <c r="BK80">
        <v>0.28376290368391771</v>
      </c>
      <c r="BL80">
        <v>0.42277681652941201</v>
      </c>
      <c r="BM80">
        <v>7.6934834276713368E-2</v>
      </c>
      <c r="BN80">
        <v>0.15227987451296021</v>
      </c>
      <c r="BO80">
        <v>0.2243861875609813</v>
      </c>
      <c r="BP80">
        <v>0.16194332491926039</v>
      </c>
      <c r="BQ80">
        <v>0.1458400090718884</v>
      </c>
      <c r="BR80">
        <v>0.31357625159496011</v>
      </c>
      <c r="BS80">
        <v>0.20773526236504819</v>
      </c>
      <c r="BT80">
        <v>0.26731311294306648</v>
      </c>
      <c r="BU80">
        <v>0.34269821522260469</v>
      </c>
      <c r="BV80">
        <v>2.2124540142869419E-2</v>
      </c>
      <c r="BZ80">
        <v>0.39940041743768911</v>
      </c>
      <c r="CA80">
        <v>0.40018042984211261</v>
      </c>
      <c r="CB80">
        <v>0.23848140090536951</v>
      </c>
      <c r="CC80">
        <v>0.27154630030126392</v>
      </c>
      <c r="CD80">
        <v>0.2120568985213348</v>
      </c>
      <c r="CE80">
        <v>0.3176762204910632</v>
      </c>
      <c r="CF80">
        <v>0.2068702076315177</v>
      </c>
      <c r="CG80">
        <v>0.17719741663731919</v>
      </c>
      <c r="CH80">
        <v>0.3032763643686795</v>
      </c>
      <c r="CI80">
        <v>0.19811639047650439</v>
      </c>
      <c r="CJ80">
        <v>2.8143221035814691E-2</v>
      </c>
      <c r="CK80">
        <v>0.25509652534565319</v>
      </c>
      <c r="CL80">
        <v>0.16120019285281209</v>
      </c>
      <c r="CM80">
        <v>0.28606573283907061</v>
      </c>
      <c r="CN80">
        <v>0.2105685465516311</v>
      </c>
      <c r="CO80">
        <v>0.2095209950752962</v>
      </c>
      <c r="CP80">
        <v>0.37857742120691268</v>
      </c>
      <c r="CQ80">
        <v>0.1045168423621084</v>
      </c>
      <c r="CR80">
        <v>1.6979859221316309E-2</v>
      </c>
      <c r="CV80">
        <v>9.1594543344020313E-2</v>
      </c>
      <c r="CW80">
        <v>0.41319106474929729</v>
      </c>
    </row>
    <row r="81" spans="1:101" x14ac:dyDescent="0.25">
      <c r="A81" t="s">
        <v>95</v>
      </c>
      <c r="BD81">
        <v>0.30637992325067681</v>
      </c>
      <c r="BE81">
        <v>0.17365606442517201</v>
      </c>
      <c r="BF81">
        <v>0.20166277899760651</v>
      </c>
      <c r="BG81">
        <v>0.39687989610185243</v>
      </c>
      <c r="BH81">
        <v>0.43527678714181373</v>
      </c>
      <c r="BI81">
        <v>0.17799300623044639</v>
      </c>
      <c r="BJ81">
        <v>0.12089656104582409</v>
      </c>
      <c r="BK81">
        <v>2.1450743912806249E-2</v>
      </c>
      <c r="BL81">
        <v>0.19384300753430389</v>
      </c>
      <c r="BM81">
        <v>0.33072122731119619</v>
      </c>
      <c r="BN81">
        <v>0.22289620734722509</v>
      </c>
      <c r="BO81">
        <v>0.24896237123312201</v>
      </c>
      <c r="BP81">
        <v>0.21152629598354239</v>
      </c>
      <c r="BQ81">
        <v>0.15281558284789379</v>
      </c>
      <c r="BR81">
        <v>1.9514351156167321E-2</v>
      </c>
      <c r="BS81">
        <v>0.1956211136425178</v>
      </c>
      <c r="BT81">
        <v>1.633554904140239E-2</v>
      </c>
      <c r="BU81">
        <v>0.1214051532766923</v>
      </c>
      <c r="BV81">
        <v>0.26205868307407187</v>
      </c>
      <c r="BZ81">
        <v>0.3862189109560108</v>
      </c>
      <c r="CA81">
        <v>0.35296553003868197</v>
      </c>
      <c r="CB81">
        <v>0.32791862884950668</v>
      </c>
      <c r="CC81">
        <v>0.29495792675567462</v>
      </c>
      <c r="CD81">
        <v>0.24711831673079421</v>
      </c>
      <c r="CE81">
        <v>0.27425224263235037</v>
      </c>
      <c r="CF81">
        <v>9.743206662002557E-2</v>
      </c>
      <c r="CG81">
        <v>0.32089169351176372</v>
      </c>
      <c r="CH81">
        <v>0.28449090171650232</v>
      </c>
      <c r="CI81">
        <v>0.30901179251953143</v>
      </c>
      <c r="CJ81">
        <v>3.6950500782751548E-2</v>
      </c>
      <c r="CK81">
        <v>0.21021200667087611</v>
      </c>
      <c r="CL81">
        <v>0.30722023751838118</v>
      </c>
      <c r="CM81">
        <v>0.37083355498863968</v>
      </c>
      <c r="CN81">
        <v>0.21439325183082411</v>
      </c>
      <c r="CO81">
        <v>0.36653534161424089</v>
      </c>
      <c r="CP81">
        <v>0.28539428194148653</v>
      </c>
      <c r="CQ81">
        <v>0.26343632015680257</v>
      </c>
      <c r="CR81">
        <v>0.19986519477772829</v>
      </c>
      <c r="CV81">
        <v>0.15174972175417151</v>
      </c>
      <c r="CW81">
        <v>0.40986353665535191</v>
      </c>
    </row>
    <row r="82" spans="1:101" x14ac:dyDescent="0.25">
      <c r="A82" t="s">
        <v>96</v>
      </c>
      <c r="C82">
        <v>0.44628323046926233</v>
      </c>
      <c r="D82">
        <v>0.1910576933081902</v>
      </c>
      <c r="E82">
        <v>0.43101691754747601</v>
      </c>
      <c r="F82">
        <v>0.32269407884059642</v>
      </c>
      <c r="G82">
        <v>0.42833124645580078</v>
      </c>
      <c r="H82">
        <v>0.28765962989239008</v>
      </c>
      <c r="I82">
        <v>0.29440987649085038</v>
      </c>
      <c r="J82">
        <v>0.28152785289737148</v>
      </c>
      <c r="K82">
        <v>0.35186453903207909</v>
      </c>
      <c r="L82">
        <v>0.30729200326181871</v>
      </c>
      <c r="M82">
        <v>0.2301758785559255</v>
      </c>
      <c r="N82">
        <v>0.36514842464869701</v>
      </c>
      <c r="O82">
        <v>9.3168462104099237E-2</v>
      </c>
      <c r="P82">
        <v>0.18544226126532529</v>
      </c>
      <c r="Q82">
        <v>0.33382254933042149</v>
      </c>
      <c r="R82">
        <v>0.15604943683757719</v>
      </c>
      <c r="S82">
        <v>0.33526539360236401</v>
      </c>
      <c r="T82">
        <v>0.3483628477714823</v>
      </c>
      <c r="U82">
        <v>0.45073952525910788</v>
      </c>
      <c r="V82">
        <v>0.38789260484617172</v>
      </c>
      <c r="W82">
        <v>1.6631912422966529E-2</v>
      </c>
      <c r="AA82">
        <v>0.13558937496509091</v>
      </c>
      <c r="AB82">
        <v>0.37649894679729728</v>
      </c>
      <c r="AC82">
        <v>0.1765909130437682</v>
      </c>
      <c r="AD82">
        <v>0.23457684116196639</v>
      </c>
      <c r="AE82">
        <v>0.18072063390518769</v>
      </c>
      <c r="AF82">
        <v>0.29666673916871938</v>
      </c>
      <c r="AG82">
        <v>0.32457090721612109</v>
      </c>
      <c r="AH82">
        <v>0.32828656949939822</v>
      </c>
      <c r="AI82">
        <v>0.46350570634601568</v>
      </c>
      <c r="AJ82">
        <v>0.45922816165593122</v>
      </c>
      <c r="AK82">
        <v>0.25159219947603961</v>
      </c>
      <c r="AL82">
        <v>0.28674146717692051</v>
      </c>
      <c r="AM82">
        <v>0.44687797623312142</v>
      </c>
      <c r="AN82">
        <v>0.2998096855366742</v>
      </c>
      <c r="AO82">
        <v>0.38525913030561371</v>
      </c>
      <c r="AP82">
        <v>0.41920801630490823</v>
      </c>
      <c r="AQ82">
        <v>0.40873184234144128</v>
      </c>
      <c r="AR82">
        <v>0.31379483973275718</v>
      </c>
      <c r="AS82">
        <v>0.30470724358125401</v>
      </c>
      <c r="BD82">
        <v>0.15394614730522721</v>
      </c>
      <c r="BE82">
        <v>0.17538159345791041</v>
      </c>
      <c r="BF82">
        <v>0.22851812323104309</v>
      </c>
      <c r="BG82">
        <v>0.2540974682123337</v>
      </c>
      <c r="BH82">
        <v>0.43946682821683131</v>
      </c>
      <c r="BI82">
        <v>0.34468980532427512</v>
      </c>
      <c r="BJ82">
        <v>0.45286509287541887</v>
      </c>
      <c r="BK82">
        <v>0.45652724914903181</v>
      </c>
      <c r="BL82">
        <v>5.6686311929134398E-2</v>
      </c>
      <c r="BM82">
        <v>0.31742417279587898</v>
      </c>
      <c r="BN82">
        <v>0.17993609372931799</v>
      </c>
      <c r="BO82">
        <v>0.15943130912292811</v>
      </c>
      <c r="BP82">
        <v>0.43282116698694051</v>
      </c>
      <c r="BQ82">
        <v>0.34637932139858391</v>
      </c>
      <c r="BR82">
        <v>0.40756776942009659</v>
      </c>
      <c r="BS82">
        <v>0.38997156321379839</v>
      </c>
      <c r="BT82">
        <v>0.45214629570344039</v>
      </c>
      <c r="BU82">
        <v>0.41461802425729349</v>
      </c>
      <c r="BV82">
        <v>0.1105958067636625</v>
      </c>
      <c r="BZ82">
        <v>0.36946784367238572</v>
      </c>
      <c r="CA82">
        <v>0.39480368584622461</v>
      </c>
      <c r="CB82">
        <v>0.34603793595452681</v>
      </c>
      <c r="CC82">
        <v>0.3579897236871053</v>
      </c>
      <c r="CD82">
        <v>0.43480503559216799</v>
      </c>
      <c r="CE82">
        <v>0.4351403642811148</v>
      </c>
      <c r="CF82">
        <v>0.44949153350884657</v>
      </c>
      <c r="CG82">
        <v>0.44420429199153783</v>
      </c>
      <c r="CH82">
        <v>0.1783200903403383</v>
      </c>
      <c r="CI82">
        <v>0.30269574409803762</v>
      </c>
      <c r="CJ82">
        <v>0.37260535089286839</v>
      </c>
      <c r="CK82">
        <v>0.25860126140420131</v>
      </c>
      <c r="CL82">
        <v>0.41984349655903941</v>
      </c>
      <c r="CM82">
        <v>0.46588032408798469</v>
      </c>
      <c r="CN82">
        <v>0.22807206276298669</v>
      </c>
      <c r="CO82">
        <v>0.30065012827641519</v>
      </c>
      <c r="CP82">
        <v>0.1389972383169979</v>
      </c>
      <c r="CQ82">
        <v>0.4542982968799143</v>
      </c>
      <c r="CR82">
        <v>0.48563293025527821</v>
      </c>
      <c r="CV82">
        <v>6.2345694337046689E-2</v>
      </c>
      <c r="CW82">
        <v>0.37645135853335632</v>
      </c>
    </row>
    <row r="83" spans="1:101" x14ac:dyDescent="0.25">
      <c r="A83" t="s">
        <v>97</v>
      </c>
      <c r="BD83">
        <v>0.37064623565378307</v>
      </c>
      <c r="BE83">
        <v>0.21868753393040011</v>
      </c>
      <c r="BF83">
        <v>0.23895525672865039</v>
      </c>
      <c r="BG83">
        <v>0.17842408256629791</v>
      </c>
      <c r="BH83">
        <v>0.26676446258605979</v>
      </c>
      <c r="BI83">
        <v>0.40607114940987538</v>
      </c>
      <c r="BJ83">
        <v>0.40612059012533258</v>
      </c>
      <c r="BK83">
        <v>0.40914200156541508</v>
      </c>
      <c r="BL83">
        <v>0.43369337267181313</v>
      </c>
      <c r="BM83">
        <v>0.16451885754624751</v>
      </c>
      <c r="BN83">
        <v>0.1756642389451</v>
      </c>
      <c r="BO83">
        <v>0.3897074924937623</v>
      </c>
      <c r="BP83">
        <v>0.1821706428630385</v>
      </c>
      <c r="BQ83">
        <v>0.14126154072560879</v>
      </c>
      <c r="BR83">
        <v>0.18147874899407629</v>
      </c>
      <c r="BS83">
        <v>0.14385956414430551</v>
      </c>
      <c r="BT83">
        <v>0.38715205058744989</v>
      </c>
      <c r="BU83">
        <v>0.38445292347964188</v>
      </c>
      <c r="BV83">
        <v>0.29454307249199829</v>
      </c>
      <c r="BZ83">
        <v>0.434677238511671</v>
      </c>
      <c r="CA83">
        <v>0.34150712447687848</v>
      </c>
      <c r="CB83">
        <v>0.43769062828836608</v>
      </c>
      <c r="CC83">
        <v>6.4165621415753105E-2</v>
      </c>
      <c r="CD83">
        <v>0.15500162141531579</v>
      </c>
      <c r="CE83">
        <v>0.48864406329902232</v>
      </c>
      <c r="CF83">
        <v>3.6950500782751548E-2</v>
      </c>
      <c r="CG83">
        <v>0.42586854031449811</v>
      </c>
      <c r="CH83">
        <v>0.45726955305539257</v>
      </c>
      <c r="CI83">
        <v>0.41955504098599089</v>
      </c>
      <c r="CJ83">
        <v>0.17843232222984781</v>
      </c>
      <c r="CK83">
        <v>0.39115487286407458</v>
      </c>
      <c r="CL83">
        <v>0.46326923773904022</v>
      </c>
      <c r="CM83">
        <v>0.43686518892173398</v>
      </c>
      <c r="CN83">
        <v>0.3795538539080936</v>
      </c>
      <c r="CO83">
        <v>0.27033150540570239</v>
      </c>
      <c r="CP83">
        <v>0.35630279568797107</v>
      </c>
      <c r="CQ83">
        <v>0.37649972892302008</v>
      </c>
      <c r="CR83">
        <v>0.4467021985019563</v>
      </c>
      <c r="CV83">
        <v>9.1958857169984143E-2</v>
      </c>
      <c r="CW83">
        <v>0.43790109368997088</v>
      </c>
    </row>
    <row r="84" spans="1:101" x14ac:dyDescent="0.25">
      <c r="A84" t="s">
        <v>98</v>
      </c>
      <c r="BD84">
        <v>0.40142065773278007</v>
      </c>
      <c r="BE84">
        <v>0.1002294400610912</v>
      </c>
      <c r="BF84">
        <v>0.18383196798289789</v>
      </c>
      <c r="BG84">
        <v>0.25627560690179102</v>
      </c>
      <c r="BH84">
        <v>0.39311125200961872</v>
      </c>
      <c r="BI84">
        <v>0.23142215097246979</v>
      </c>
      <c r="BJ84">
        <v>0.49648655593401098</v>
      </c>
      <c r="BK84">
        <v>0.18895522687892369</v>
      </c>
      <c r="BL84">
        <v>0.38553750518502039</v>
      </c>
      <c r="BM84">
        <v>0.30791444295957232</v>
      </c>
      <c r="BN84">
        <v>0.24643732605365709</v>
      </c>
      <c r="BO84">
        <v>0.2042270044242655</v>
      </c>
      <c r="BP84">
        <v>5.2846392188064077E-2</v>
      </c>
      <c r="BQ84">
        <v>0.14670812307789821</v>
      </c>
      <c r="BR84">
        <v>0.37961716128349238</v>
      </c>
      <c r="BS84">
        <v>0.32650872992503449</v>
      </c>
      <c r="BT84">
        <v>0.22524980829996749</v>
      </c>
      <c r="BU84">
        <v>0.24174451529744331</v>
      </c>
      <c r="BV84">
        <v>0.204947109061793</v>
      </c>
      <c r="BZ84">
        <v>0.28939860608661788</v>
      </c>
      <c r="CA84">
        <v>0.291954766505446</v>
      </c>
      <c r="CB84">
        <v>2.4424220270133971E-2</v>
      </c>
      <c r="CC84">
        <v>0.46595514243963509</v>
      </c>
      <c r="CD84">
        <v>0.16830252506327839</v>
      </c>
      <c r="CE84">
        <v>0.45956500111978249</v>
      </c>
      <c r="CF84">
        <v>0.1195038184493329</v>
      </c>
      <c r="CG84">
        <v>0.42150967956370861</v>
      </c>
      <c r="CH84">
        <v>0.19777227519180871</v>
      </c>
      <c r="CI84">
        <v>0.45294944164958001</v>
      </c>
      <c r="CJ84">
        <v>0.35181970578489691</v>
      </c>
      <c r="CK84">
        <v>0.36887139489232312</v>
      </c>
      <c r="CL84">
        <v>0.2198805473841505</v>
      </c>
      <c r="CM84">
        <v>0.33716730833438341</v>
      </c>
      <c r="CN84">
        <v>0.41417576701711822</v>
      </c>
      <c r="CO84">
        <v>0.34449895157853511</v>
      </c>
      <c r="CP84">
        <v>0.32023252014046161</v>
      </c>
      <c r="CQ84">
        <v>0.16151216068215979</v>
      </c>
      <c r="CR84">
        <v>3.9418136768002793E-2</v>
      </c>
      <c r="CV84">
        <v>1.6953179476262869E-3</v>
      </c>
      <c r="CW84">
        <v>0.38584926134169378</v>
      </c>
    </row>
    <row r="85" spans="1:101" x14ac:dyDescent="0.25">
      <c r="A85" t="s">
        <v>99</v>
      </c>
      <c r="C85">
        <v>0.42956952512535401</v>
      </c>
      <c r="D85">
        <v>9.6441045806880066E-2</v>
      </c>
      <c r="E85">
        <v>0.27176907591144828</v>
      </c>
      <c r="F85">
        <v>0.19605648304591591</v>
      </c>
      <c r="G85">
        <v>0.2031921975114139</v>
      </c>
      <c r="H85">
        <v>0.17157511900083561</v>
      </c>
      <c r="I85">
        <v>0.1681533355659269</v>
      </c>
      <c r="J85">
        <v>0.14427581044739979</v>
      </c>
      <c r="K85">
        <v>1.5957915282578589E-2</v>
      </c>
      <c r="L85">
        <v>0.24894571842598059</v>
      </c>
      <c r="M85">
        <v>0.23404064149652601</v>
      </c>
      <c r="N85">
        <v>4.9489474490987631E-2</v>
      </c>
      <c r="O85">
        <v>0.1220187880540107</v>
      </c>
      <c r="P85">
        <v>0.42392531378233539</v>
      </c>
      <c r="Q85">
        <v>0.41688818407199191</v>
      </c>
      <c r="R85">
        <v>0.27250921288706709</v>
      </c>
      <c r="S85">
        <v>0.1061761131901727</v>
      </c>
      <c r="T85">
        <v>0.25365460816553309</v>
      </c>
      <c r="U85">
        <v>0.39622290835971208</v>
      </c>
      <c r="V85">
        <v>0.2044758813213591</v>
      </c>
      <c r="W85">
        <v>3.9592164155525557E-2</v>
      </c>
      <c r="AA85">
        <v>0.40506180348338211</v>
      </c>
      <c r="AB85">
        <v>0.36437637149935148</v>
      </c>
      <c r="AC85">
        <v>0.191845110131179</v>
      </c>
      <c r="AD85">
        <v>0.41358768930275458</v>
      </c>
      <c r="AE85">
        <v>0.40086861532147727</v>
      </c>
      <c r="AF85">
        <v>0.46601883914431652</v>
      </c>
      <c r="AG85">
        <v>0.39406977173044799</v>
      </c>
      <c r="AH85">
        <v>0.45195756276473947</v>
      </c>
      <c r="AI85">
        <v>0.34142934383886092</v>
      </c>
      <c r="AJ85">
        <v>0.36474576779399098</v>
      </c>
      <c r="AK85">
        <v>0.1016679826484513</v>
      </c>
      <c r="AL85">
        <v>0.2983891616723347</v>
      </c>
      <c r="AM85">
        <v>0.39859074898719582</v>
      </c>
      <c r="AN85">
        <v>0.29602627237314533</v>
      </c>
      <c r="AO85">
        <v>0.22767795551859599</v>
      </c>
      <c r="AP85">
        <v>0.25715857745438259</v>
      </c>
      <c r="AQ85">
        <v>0.44113358272478509</v>
      </c>
      <c r="AR85">
        <v>0.26026260746639368</v>
      </c>
      <c r="AS85">
        <v>0.42226538272678449</v>
      </c>
      <c r="BD85">
        <v>0.40433856450289368</v>
      </c>
      <c r="BE85">
        <v>0.23570268784019749</v>
      </c>
      <c r="BF85">
        <v>0.28732627101927283</v>
      </c>
      <c r="BG85">
        <v>0.47915897768795462</v>
      </c>
      <c r="BH85">
        <v>0.41697240214290038</v>
      </c>
      <c r="BI85">
        <v>0.43362286617653112</v>
      </c>
      <c r="BJ85">
        <v>0.44320638455070532</v>
      </c>
      <c r="BK85">
        <v>2.5644197477524978E-2</v>
      </c>
      <c r="BL85">
        <v>0.2218669900667532</v>
      </c>
      <c r="BM85">
        <v>0.33275757405922529</v>
      </c>
      <c r="BN85">
        <v>0.17735548767993711</v>
      </c>
      <c r="BO85">
        <v>0.40025922819908588</v>
      </c>
      <c r="BP85">
        <v>0.12337399111413019</v>
      </c>
      <c r="BQ85">
        <v>0.15112954112207919</v>
      </c>
      <c r="BR85">
        <v>0.2026888892963889</v>
      </c>
      <c r="BS85">
        <v>0.44803420458328341</v>
      </c>
      <c r="BT85">
        <v>0.44829943871469852</v>
      </c>
      <c r="BU85">
        <v>0.26716741425338558</v>
      </c>
      <c r="BV85">
        <v>2.7985065749208352E-2</v>
      </c>
      <c r="BZ85">
        <v>0.26622936540705711</v>
      </c>
      <c r="CA85">
        <v>0.40385162931270852</v>
      </c>
      <c r="CB85">
        <v>0.1979540504634667</v>
      </c>
      <c r="CC85">
        <v>0.2422981770018435</v>
      </c>
      <c r="CD85">
        <v>0.46991657383299063</v>
      </c>
      <c r="CE85">
        <v>0.39190199637768691</v>
      </c>
      <c r="CF85">
        <v>0.2872578502969142</v>
      </c>
      <c r="CG85">
        <v>0.44834159571044702</v>
      </c>
      <c r="CH85">
        <v>0.46690008481608769</v>
      </c>
      <c r="CI85">
        <v>0.43759299780327349</v>
      </c>
      <c r="CJ85">
        <v>0.2302104550564667</v>
      </c>
      <c r="CK85">
        <v>0.29279764362557309</v>
      </c>
      <c r="CL85">
        <v>0.41599133342899819</v>
      </c>
      <c r="CM85">
        <v>0.16071055094742001</v>
      </c>
      <c r="CN85">
        <v>0.38960111669818148</v>
      </c>
      <c r="CO85">
        <v>0.41274111521507018</v>
      </c>
      <c r="CP85">
        <v>7.0972334333365708E-2</v>
      </c>
      <c r="CQ85">
        <v>0.3670001501316299</v>
      </c>
      <c r="CR85">
        <v>0.49506556695969012</v>
      </c>
      <c r="CV85">
        <v>1.6953179476262869E-3</v>
      </c>
      <c r="CW85">
        <v>0.40643026196011389</v>
      </c>
    </row>
    <row r="86" spans="1:101" x14ac:dyDescent="0.25">
      <c r="A86" t="s">
        <v>100</v>
      </c>
      <c r="C86">
        <v>0.41944515284145367</v>
      </c>
      <c r="D86">
        <v>0.22161496100457151</v>
      </c>
      <c r="E86">
        <v>0.35170253873261459</v>
      </c>
      <c r="F86">
        <v>0.29323186213274821</v>
      </c>
      <c r="G86">
        <v>0.1973561900970133</v>
      </c>
      <c r="H86">
        <v>0.36049039674912281</v>
      </c>
      <c r="I86">
        <v>0.31184082321540457</v>
      </c>
      <c r="J86">
        <v>0.29219076296762592</v>
      </c>
      <c r="K86">
        <v>0.24217345047001959</v>
      </c>
      <c r="L86">
        <v>0.30788911388407281</v>
      </c>
      <c r="M86">
        <v>0.19025254508518041</v>
      </c>
      <c r="N86">
        <v>0.3472126673926868</v>
      </c>
      <c r="O86">
        <v>0.28930031039130488</v>
      </c>
      <c r="P86">
        <v>0.30836569688492699</v>
      </c>
      <c r="Q86">
        <v>0.32631438957653103</v>
      </c>
      <c r="R86">
        <v>0.23825736569418249</v>
      </c>
      <c r="S86">
        <v>0.31897961298170358</v>
      </c>
      <c r="T86">
        <v>0.18463043334092691</v>
      </c>
      <c r="U86">
        <v>0.15993849179870101</v>
      </c>
      <c r="V86">
        <v>0.24921029801260741</v>
      </c>
      <c r="W86">
        <v>0.1376548990276627</v>
      </c>
      <c r="AA86">
        <v>0.2278342904073607</v>
      </c>
      <c r="AB86">
        <v>0.38246294316797408</v>
      </c>
      <c r="AC86">
        <v>0.33382581605306361</v>
      </c>
      <c r="AD86">
        <v>0.49039548513069797</v>
      </c>
      <c r="AE86">
        <v>0.39375140857348168</v>
      </c>
      <c r="AF86">
        <v>0.27102550227260519</v>
      </c>
      <c r="AG86">
        <v>0.41596032128501059</v>
      </c>
      <c r="AH86">
        <v>0.2032263446265089</v>
      </c>
      <c r="AI86">
        <v>0.1923476154897836</v>
      </c>
      <c r="AJ86">
        <v>0.35222754492561342</v>
      </c>
      <c r="AK86">
        <v>0.37929085267240947</v>
      </c>
      <c r="AL86">
        <v>0.44076117288131922</v>
      </c>
      <c r="AM86">
        <v>0.45091249562591162</v>
      </c>
      <c r="AN86">
        <v>0.39010542221665728</v>
      </c>
      <c r="AO86">
        <v>0.45339758163344362</v>
      </c>
      <c r="AP86">
        <v>0.36709374527002409</v>
      </c>
      <c r="AQ86">
        <v>0.40076775061209619</v>
      </c>
      <c r="AR86">
        <v>0.37976143354001191</v>
      </c>
      <c r="AS86">
        <v>0.30327999856103188</v>
      </c>
      <c r="BD86">
        <v>0.24581468192436051</v>
      </c>
      <c r="BE86">
        <v>0.15923709370431879</v>
      </c>
      <c r="BF86">
        <v>0.40904926338847569</v>
      </c>
      <c r="BG86">
        <v>0.43919005594385951</v>
      </c>
      <c r="BH86">
        <v>0.48495983586624952</v>
      </c>
      <c r="BI86">
        <v>0.394660671675651</v>
      </c>
      <c r="BJ86">
        <v>0.48249160034560262</v>
      </c>
      <c r="BK86">
        <v>0.46960011216916359</v>
      </c>
      <c r="BL86">
        <v>0.38336087142198888</v>
      </c>
      <c r="BM86">
        <v>0.15598511798702719</v>
      </c>
      <c r="BN86">
        <v>2.7370873551550538E-2</v>
      </c>
      <c r="BO86">
        <v>0.43392922277154911</v>
      </c>
      <c r="BP86">
        <v>0.39603786113583028</v>
      </c>
      <c r="BQ86">
        <v>0.39301379087784738</v>
      </c>
      <c r="BR86">
        <v>0.1891236801442775</v>
      </c>
      <c r="BS86">
        <v>0.32766495703611509</v>
      </c>
      <c r="BT86">
        <v>0.26082723925274248</v>
      </c>
      <c r="BU86">
        <v>0.43720251770412299</v>
      </c>
      <c r="BV86">
        <v>0.1535883720306323</v>
      </c>
      <c r="BZ86">
        <v>0.1535233344635209</v>
      </c>
      <c r="CA86">
        <v>0.46338780587885159</v>
      </c>
      <c r="CB86">
        <v>0.34506962227268462</v>
      </c>
      <c r="CC86">
        <v>0.41096137345245309</v>
      </c>
      <c r="CD86">
        <v>5.0132683956407069E-2</v>
      </c>
      <c r="CE86">
        <v>0.39367919318586009</v>
      </c>
      <c r="CF86">
        <v>0.3412256245949285</v>
      </c>
      <c r="CG86">
        <v>0.46386765617352232</v>
      </c>
      <c r="CH86">
        <v>0.44551866558180803</v>
      </c>
      <c r="CI86">
        <v>0.42573164113062162</v>
      </c>
      <c r="CJ86">
        <v>0.20791308899361741</v>
      </c>
      <c r="CK86">
        <v>0.27955715839949158</v>
      </c>
      <c r="CL86">
        <v>0.13591150721532391</v>
      </c>
      <c r="CM86">
        <v>0.2873906601727772</v>
      </c>
      <c r="CN86">
        <v>0.45474613604119729</v>
      </c>
      <c r="CO86">
        <v>0.40634721410770558</v>
      </c>
      <c r="CP86">
        <v>0.4340387537569329</v>
      </c>
      <c r="CQ86">
        <v>0.41307882774284937</v>
      </c>
      <c r="CR86">
        <v>0.25728339616975221</v>
      </c>
      <c r="CV86">
        <v>9.2595044528770182E-2</v>
      </c>
      <c r="CW86">
        <v>0.21407638994604769</v>
      </c>
    </row>
    <row r="87" spans="1:101" x14ac:dyDescent="0.25">
      <c r="A87" t="s">
        <v>101</v>
      </c>
      <c r="C87">
        <v>0.30541062624594478</v>
      </c>
      <c r="D87">
        <v>0.34444429617642569</v>
      </c>
      <c r="E87">
        <v>0.36543478918358291</v>
      </c>
      <c r="F87">
        <v>0.17910597980012191</v>
      </c>
      <c r="G87">
        <v>0.12446267673264801</v>
      </c>
      <c r="H87">
        <v>0.21938982141541841</v>
      </c>
      <c r="I87">
        <v>0.1750494046615779</v>
      </c>
      <c r="J87">
        <v>0.29487454920872619</v>
      </c>
      <c r="K87">
        <v>0.2461093718450118</v>
      </c>
      <c r="L87">
        <v>0.2000751134189267</v>
      </c>
      <c r="M87">
        <v>0.15364033844379341</v>
      </c>
      <c r="N87">
        <v>0.27685221538913168</v>
      </c>
      <c r="O87">
        <v>0.20963889005562189</v>
      </c>
      <c r="P87">
        <v>0.1099875635726357</v>
      </c>
      <c r="Q87">
        <v>0.47270116357021807</v>
      </c>
      <c r="R87">
        <v>0.23851019909099891</v>
      </c>
      <c r="S87">
        <v>8.4071925539247291E-2</v>
      </c>
      <c r="T87">
        <v>7.6534865976512573E-2</v>
      </c>
      <c r="U87">
        <v>0.1615618871380827</v>
      </c>
      <c r="V87">
        <v>0.16722347786007599</v>
      </c>
      <c r="W87">
        <v>0.45180497809408332</v>
      </c>
      <c r="AA87">
        <v>0.36549623834389028</v>
      </c>
      <c r="AB87">
        <v>0.43220774567890352</v>
      </c>
      <c r="AC87">
        <v>0.25853926974221048</v>
      </c>
      <c r="AD87">
        <v>0.38543817867096741</v>
      </c>
      <c r="AE87">
        <v>0.16928293665766669</v>
      </c>
      <c r="AF87">
        <v>0.29048028948670063</v>
      </c>
      <c r="AG87">
        <v>0.17835881016609029</v>
      </c>
      <c r="AH87">
        <v>9.97698511276955E-2</v>
      </c>
      <c r="AI87">
        <v>0.41209290848761848</v>
      </c>
      <c r="AJ87">
        <v>0.47437252915464828</v>
      </c>
      <c r="AK87">
        <v>0.2416284001890748</v>
      </c>
      <c r="AL87">
        <v>0.32953081681239482</v>
      </c>
      <c r="AM87">
        <v>0.39487410741378581</v>
      </c>
      <c r="AN87">
        <v>0.185306913380649</v>
      </c>
      <c r="AO87">
        <v>0.39070773443445722</v>
      </c>
      <c r="AP87">
        <v>0.18931881097054559</v>
      </c>
      <c r="AQ87">
        <v>0.1626018682457234</v>
      </c>
      <c r="AR87">
        <v>0.17044679759863929</v>
      </c>
      <c r="AS87">
        <v>0.2200003901337623</v>
      </c>
      <c r="BD87">
        <v>0.32101648303189811</v>
      </c>
      <c r="BE87">
        <v>0.3623447345305647</v>
      </c>
      <c r="BF87">
        <v>0.41438157822176902</v>
      </c>
      <c r="BG87">
        <v>0.46411545862821568</v>
      </c>
      <c r="BH87">
        <v>0.40409093008656533</v>
      </c>
      <c r="BI87">
        <v>4.2482418070381819E-2</v>
      </c>
      <c r="BJ87">
        <v>0.28575323117370299</v>
      </c>
      <c r="BK87">
        <v>0.19150087004095639</v>
      </c>
      <c r="BL87">
        <v>0.18214950662561261</v>
      </c>
      <c r="BM87">
        <v>0.25983735336431768</v>
      </c>
      <c r="BN87">
        <v>0.19320236852979361</v>
      </c>
      <c r="BO87">
        <v>0.22243816356081231</v>
      </c>
      <c r="BP87">
        <v>0.3659644624867267</v>
      </c>
      <c r="BQ87">
        <v>0.28395974705044302</v>
      </c>
      <c r="BR87">
        <v>0.34653217094876287</v>
      </c>
      <c r="BS87">
        <v>0.48977494674536459</v>
      </c>
      <c r="BT87">
        <v>0.2262149892346646</v>
      </c>
      <c r="BU87">
        <v>0.27131768780454968</v>
      </c>
      <c r="BV87">
        <v>0.33527171090228469</v>
      </c>
      <c r="BZ87">
        <v>0.45339127545274921</v>
      </c>
      <c r="CA87">
        <v>0.32790645956797643</v>
      </c>
      <c r="CB87">
        <v>0.29147109748103889</v>
      </c>
      <c r="CC87">
        <v>0.44997107379473328</v>
      </c>
      <c r="CD87">
        <v>0.1831709384844058</v>
      </c>
      <c r="CE87">
        <v>0.45820163268027569</v>
      </c>
      <c r="CF87">
        <v>0.1847253198827741</v>
      </c>
      <c r="CG87">
        <v>0.45832746175012989</v>
      </c>
      <c r="CH87">
        <v>0.33532748881934432</v>
      </c>
      <c r="CI87">
        <v>0.46516981703716392</v>
      </c>
      <c r="CJ87">
        <v>0.12087058172399689</v>
      </c>
      <c r="CK87">
        <v>0.1512867567563457</v>
      </c>
      <c r="CL87">
        <v>0.32458087875813529</v>
      </c>
      <c r="CM87">
        <v>0.22953043938770901</v>
      </c>
      <c r="CN87">
        <v>0.39207064911715389</v>
      </c>
      <c r="CO87">
        <v>0.28700900799056578</v>
      </c>
      <c r="CP87">
        <v>0.16384251102298361</v>
      </c>
      <c r="CQ87">
        <v>0.38889915388288482</v>
      </c>
      <c r="CR87">
        <v>0.39131279661618612</v>
      </c>
      <c r="CV87">
        <v>7.9937018327517706E-2</v>
      </c>
      <c r="CW87">
        <v>0.44196918464879192</v>
      </c>
    </row>
    <row r="88" spans="1:101" x14ac:dyDescent="0.25">
      <c r="A88" t="s">
        <v>102</v>
      </c>
      <c r="BD88">
        <v>0.46666013817310997</v>
      </c>
      <c r="BE88">
        <v>0.46166875389129991</v>
      </c>
      <c r="BF88">
        <v>0.39420842983428972</v>
      </c>
      <c r="BG88">
        <v>0.2362163456124913</v>
      </c>
      <c r="BH88">
        <v>0.45210815981487712</v>
      </c>
      <c r="BI88">
        <v>0.40457877559544381</v>
      </c>
      <c r="BJ88">
        <v>0.36471699438320088</v>
      </c>
      <c r="BK88">
        <v>0.31170425806552721</v>
      </c>
      <c r="BL88">
        <v>0.2628076140835009</v>
      </c>
      <c r="BM88">
        <v>0.41415337992732348</v>
      </c>
      <c r="BN88">
        <v>0.21324023281499971</v>
      </c>
      <c r="BO88">
        <v>0.247031430460221</v>
      </c>
      <c r="BP88">
        <v>0.29669940009553192</v>
      </c>
      <c r="BQ88">
        <v>0.30975180859630419</v>
      </c>
      <c r="BR88">
        <v>0.40699709449705068</v>
      </c>
      <c r="BS88">
        <v>0.37139459542872688</v>
      </c>
      <c r="BT88">
        <v>0.37123725529624507</v>
      </c>
      <c r="BU88">
        <v>0.37049670706925242</v>
      </c>
      <c r="BV88">
        <v>3.1456376842602808E-2</v>
      </c>
      <c r="BZ88">
        <v>0.20307829575570349</v>
      </c>
      <c r="CA88">
        <v>0.3553717727346784</v>
      </c>
      <c r="CB88">
        <v>0.39531951776418811</v>
      </c>
      <c r="CC88">
        <v>0.27030658141750508</v>
      </c>
      <c r="CD88">
        <v>0.43364186509208652</v>
      </c>
      <c r="CE88">
        <v>0.42174660514259299</v>
      </c>
      <c r="CF88">
        <v>0.29018969786713278</v>
      </c>
      <c r="CG88">
        <v>0.2381532886447677</v>
      </c>
      <c r="CH88">
        <v>0.45534438135341587</v>
      </c>
      <c r="CI88">
        <v>0.43402650553009808</v>
      </c>
      <c r="CJ88">
        <v>0.20014703468715139</v>
      </c>
      <c r="CK88">
        <v>0.3607493690390271</v>
      </c>
      <c r="CL88">
        <v>0.48561733743556601</v>
      </c>
      <c r="CM88">
        <v>0.42107851192887991</v>
      </c>
      <c r="CN88">
        <v>0.35914402026206371</v>
      </c>
      <c r="CO88">
        <v>0.3443834583061699</v>
      </c>
      <c r="CP88">
        <v>0.36532112854040871</v>
      </c>
      <c r="CQ88">
        <v>0.36750160704910861</v>
      </c>
      <c r="CR88">
        <v>0.34216551121137379</v>
      </c>
      <c r="CV88">
        <v>8.4342091448690287E-2</v>
      </c>
      <c r="CW88">
        <v>0.44579653317730822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3" zoomScaleNormal="100" workbookViewId="0">
      <selection activeCell="I79" sqref="I79:I88"/>
    </sheetView>
  </sheetViews>
  <sheetFormatPr defaultRowHeight="15" x14ac:dyDescent="0.25"/>
  <cols>
    <col min="2" max="2" width="23.5703125" style="19" bestFit="1" customWidth="1"/>
    <col min="3" max="3" width="2" bestFit="1" customWidth="1"/>
    <col min="5" max="8" width="12" bestFit="1" customWidth="1"/>
    <col min="9" max="10" width="12" customWidth="1"/>
    <col min="11" max="27" width="3" bestFit="1" customWidth="1"/>
    <col min="28" max="29" width="5" bestFit="1" customWidth="1"/>
    <col min="30" max="30" width="12" bestFit="1" customWidth="1"/>
    <col min="31" max="31" width="3.7109375" bestFit="1" customWidth="1"/>
    <col min="32" max="32" width="3.85546875" bestFit="1" customWidth="1"/>
    <col min="33" max="33" width="10.42578125" bestFit="1" customWidth="1"/>
  </cols>
  <sheetData>
    <row r="1" spans="1:33" ht="30" x14ac:dyDescent="0.25">
      <c r="D1" t="s">
        <v>121</v>
      </c>
      <c r="E1" s="22" t="s">
        <v>109</v>
      </c>
      <c r="F1" s="22" t="s">
        <v>110</v>
      </c>
      <c r="G1" s="22" t="s">
        <v>111</v>
      </c>
      <c r="H1" s="23" t="s">
        <v>111</v>
      </c>
      <c r="I1" s="22" t="s">
        <v>217</v>
      </c>
      <c r="J1" s="122" t="s">
        <v>218</v>
      </c>
      <c r="K1" s="24" t="s">
        <v>112</v>
      </c>
      <c r="L1" s="24" t="s">
        <v>113</v>
      </c>
      <c r="M1" s="24" t="s">
        <v>114</v>
      </c>
      <c r="N1" s="24" t="s">
        <v>115</v>
      </c>
      <c r="O1" s="24" t="s">
        <v>116</v>
      </c>
      <c r="P1" s="24" t="s">
        <v>117</v>
      </c>
      <c r="Q1" s="24" t="s">
        <v>118</v>
      </c>
      <c r="R1" s="24" t="s">
        <v>119</v>
      </c>
      <c r="S1" s="25">
        <v>1</v>
      </c>
      <c r="T1" s="24">
        <v>2</v>
      </c>
      <c r="U1" s="24">
        <v>3</v>
      </c>
      <c r="V1" s="24">
        <v>4</v>
      </c>
      <c r="W1" s="24">
        <v>5</v>
      </c>
      <c r="X1" s="24">
        <v>6</v>
      </c>
      <c r="Y1" s="24">
        <v>7</v>
      </c>
      <c r="Z1" s="24">
        <v>8</v>
      </c>
      <c r="AA1" s="26">
        <v>9</v>
      </c>
      <c r="AB1" s="22">
        <v>1358</v>
      </c>
      <c r="AC1" s="22">
        <v>2469</v>
      </c>
      <c r="AD1" s="22" t="s">
        <v>120</v>
      </c>
      <c r="AE1" t="s">
        <v>122</v>
      </c>
      <c r="AF1" t="s">
        <v>123</v>
      </c>
    </row>
    <row r="2" spans="1:33" x14ac:dyDescent="0.25">
      <c r="A2" s="1">
        <v>42440</v>
      </c>
      <c r="B2" s="9" t="s">
        <v>16</v>
      </c>
      <c r="C2" s="5">
        <v>1</v>
      </c>
      <c r="D2" t="str">
        <f t="shared" ref="D2:D33" si="0">IF(AD2&gt;1,"ФЕМИН","МАСКУЛ")</f>
        <v>ФЕМИН</v>
      </c>
      <c r="E2">
        <v>0.47499999999999998</v>
      </c>
      <c r="G2">
        <v>0.48717948717948717</v>
      </c>
      <c r="I2" s="74">
        <v>0</v>
      </c>
      <c r="J2" s="71">
        <v>1</v>
      </c>
      <c r="K2">
        <v>4</v>
      </c>
      <c r="L2">
        <v>26</v>
      </c>
      <c r="M2">
        <v>4</v>
      </c>
      <c r="N2">
        <v>24</v>
      </c>
      <c r="O2">
        <v>11</v>
      </c>
      <c r="P2">
        <v>10</v>
      </c>
      <c r="Q2">
        <v>20</v>
      </c>
      <c r="R2">
        <v>9</v>
      </c>
      <c r="S2">
        <v>12</v>
      </c>
      <c r="T2">
        <v>13</v>
      </c>
      <c r="U2">
        <v>18</v>
      </c>
      <c r="V2">
        <v>24</v>
      </c>
      <c r="W2">
        <v>18</v>
      </c>
      <c r="X2">
        <v>15</v>
      </c>
      <c r="Y2">
        <v>19</v>
      </c>
      <c r="Z2">
        <v>10</v>
      </c>
      <c r="AA2">
        <v>15</v>
      </c>
      <c r="AB2">
        <v>58</v>
      </c>
      <c r="AC2">
        <v>67</v>
      </c>
      <c r="AD2">
        <v>1.1551724137931034</v>
      </c>
      <c r="AE2" t="str">
        <f>IF(Q2&gt;R2,"J","P")</f>
        <v>J</v>
      </c>
      <c r="AF2" t="str">
        <f>IF(O2&gt;P2,"T","F")</f>
        <v>T</v>
      </c>
      <c r="AG2" t="str">
        <f>CONCATENATE(C2,"-",D2)</f>
        <v>1-ФЕМИН</v>
      </c>
    </row>
    <row r="3" spans="1:33" x14ac:dyDescent="0.25">
      <c r="A3" s="1">
        <v>42440</v>
      </c>
      <c r="B3" s="9" t="s">
        <v>17</v>
      </c>
      <c r="C3" s="5">
        <v>0</v>
      </c>
      <c r="D3" t="str">
        <f t="shared" si="0"/>
        <v>МАСКУЛ</v>
      </c>
      <c r="E3">
        <v>0.2</v>
      </c>
      <c r="G3">
        <v>0.55000000000000004</v>
      </c>
      <c r="I3" s="74">
        <v>0</v>
      </c>
      <c r="J3" s="71">
        <v>1</v>
      </c>
      <c r="K3">
        <v>5</v>
      </c>
      <c r="L3">
        <v>24</v>
      </c>
      <c r="M3">
        <v>12</v>
      </c>
      <c r="N3">
        <v>20</v>
      </c>
      <c r="O3">
        <v>23</v>
      </c>
      <c r="P3">
        <v>1</v>
      </c>
      <c r="Q3">
        <v>22</v>
      </c>
      <c r="R3">
        <v>6</v>
      </c>
      <c r="S3">
        <v>15</v>
      </c>
      <c r="T3">
        <v>15</v>
      </c>
      <c r="U3">
        <v>15</v>
      </c>
      <c r="V3">
        <v>17</v>
      </c>
      <c r="W3">
        <v>21</v>
      </c>
      <c r="X3">
        <v>13</v>
      </c>
      <c r="Y3">
        <v>19</v>
      </c>
      <c r="Z3">
        <v>14</v>
      </c>
      <c r="AA3">
        <v>15</v>
      </c>
      <c r="AB3">
        <v>65</v>
      </c>
      <c r="AC3">
        <v>60</v>
      </c>
      <c r="AD3">
        <v>0.92307692307692313</v>
      </c>
      <c r="AE3" t="str">
        <f>IF(Q3&gt;R3,"J","P")</f>
        <v>J</v>
      </c>
      <c r="AF3" t="str">
        <f>IF(O3&gt;P3,"T","F")</f>
        <v>T</v>
      </c>
      <c r="AG3" t="str">
        <f>CONCATENATE(C3,"-",D3)</f>
        <v>0-МАСКУЛ</v>
      </c>
    </row>
    <row r="4" spans="1:33" x14ac:dyDescent="0.25">
      <c r="A4" s="1">
        <v>42440</v>
      </c>
      <c r="B4" s="9" t="s">
        <v>18</v>
      </c>
      <c r="C4" s="5">
        <v>0</v>
      </c>
      <c r="D4" t="str">
        <f t="shared" si="0"/>
        <v>ФЕМИН</v>
      </c>
      <c r="E4">
        <v>0.4358974358974359</v>
      </c>
      <c r="G4">
        <v>0.47499999999999998</v>
      </c>
      <c r="I4" s="74">
        <v>0</v>
      </c>
      <c r="J4" s="71">
        <v>1</v>
      </c>
      <c r="K4">
        <v>5</v>
      </c>
      <c r="L4">
        <v>20</v>
      </c>
      <c r="M4">
        <v>26</v>
      </c>
      <c r="N4">
        <v>5</v>
      </c>
      <c r="O4">
        <v>11</v>
      </c>
      <c r="P4">
        <v>9</v>
      </c>
      <c r="Q4">
        <v>10</v>
      </c>
      <c r="R4">
        <v>19</v>
      </c>
      <c r="S4">
        <v>14</v>
      </c>
      <c r="T4">
        <v>19</v>
      </c>
      <c r="U4">
        <v>17</v>
      </c>
      <c r="V4">
        <v>24</v>
      </c>
      <c r="W4">
        <v>12</v>
      </c>
      <c r="X4">
        <v>22</v>
      </c>
      <c r="Y4">
        <v>13</v>
      </c>
      <c r="Z4">
        <v>7</v>
      </c>
      <c r="AA4">
        <v>16</v>
      </c>
      <c r="AB4">
        <v>50</v>
      </c>
      <c r="AC4">
        <v>81</v>
      </c>
      <c r="AD4">
        <v>1.62</v>
      </c>
      <c r="AE4" t="str">
        <f t="shared" ref="AE4:AE11" si="1">IF(Q4&gt;R4,"J","P")</f>
        <v>P</v>
      </c>
      <c r="AF4" t="str">
        <f t="shared" ref="AF4:AF11" si="2">IF(O4&gt;P4,"T","F")</f>
        <v>T</v>
      </c>
      <c r="AG4" t="str">
        <f t="shared" ref="AG4:AG11" si="3">CONCATENATE(C4,"-",D4)</f>
        <v>0-ФЕМИН</v>
      </c>
    </row>
    <row r="5" spans="1:33" x14ac:dyDescent="0.25">
      <c r="A5" s="1">
        <v>42440</v>
      </c>
      <c r="B5" s="9" t="s">
        <v>19</v>
      </c>
      <c r="C5" s="5">
        <v>1</v>
      </c>
      <c r="D5" t="str">
        <f t="shared" si="0"/>
        <v>ФЕМИН</v>
      </c>
      <c r="E5">
        <v>0.47499999999999998</v>
      </c>
      <c r="G5">
        <v>0.55000000000000004</v>
      </c>
      <c r="I5" s="74">
        <v>0</v>
      </c>
      <c r="J5" s="71">
        <v>1</v>
      </c>
      <c r="K5">
        <v>4</v>
      </c>
      <c r="L5">
        <v>23</v>
      </c>
      <c r="M5">
        <v>25</v>
      </c>
      <c r="N5">
        <v>7</v>
      </c>
      <c r="O5">
        <v>22</v>
      </c>
      <c r="P5">
        <v>6</v>
      </c>
      <c r="Q5">
        <v>17</v>
      </c>
      <c r="R5">
        <v>9</v>
      </c>
      <c r="S5">
        <v>23</v>
      </c>
      <c r="T5">
        <v>17</v>
      </c>
      <c r="U5">
        <v>13</v>
      </c>
      <c r="V5">
        <v>19</v>
      </c>
      <c r="W5">
        <v>11</v>
      </c>
      <c r="X5">
        <v>22</v>
      </c>
      <c r="Y5">
        <v>9</v>
      </c>
      <c r="Z5">
        <v>14</v>
      </c>
      <c r="AA5">
        <v>16</v>
      </c>
      <c r="AB5">
        <v>61</v>
      </c>
      <c r="AC5">
        <v>74</v>
      </c>
      <c r="AD5">
        <v>1.2131147540983607</v>
      </c>
      <c r="AE5" t="str">
        <f t="shared" si="1"/>
        <v>J</v>
      </c>
      <c r="AF5" t="str">
        <f t="shared" si="2"/>
        <v>T</v>
      </c>
      <c r="AG5" t="str">
        <f t="shared" si="3"/>
        <v>1-ФЕМИН</v>
      </c>
    </row>
    <row r="6" spans="1:33" x14ac:dyDescent="0.25">
      <c r="A6" s="1">
        <v>42440</v>
      </c>
      <c r="B6" s="9" t="s">
        <v>20</v>
      </c>
      <c r="C6" s="5">
        <v>0</v>
      </c>
      <c r="D6" t="str">
        <f t="shared" si="0"/>
        <v>МАСКУЛ</v>
      </c>
      <c r="E6">
        <v>0.55000000000000004</v>
      </c>
      <c r="G6">
        <v>0.53846153846153844</v>
      </c>
      <c r="I6" s="74">
        <v>0</v>
      </c>
      <c r="J6" s="71">
        <v>1</v>
      </c>
      <c r="K6">
        <v>5</v>
      </c>
      <c r="L6">
        <v>24</v>
      </c>
      <c r="M6">
        <v>20</v>
      </c>
      <c r="N6">
        <v>5</v>
      </c>
      <c r="O6">
        <v>22</v>
      </c>
      <c r="P6">
        <v>3</v>
      </c>
      <c r="Q6">
        <v>17</v>
      </c>
      <c r="R6">
        <v>12</v>
      </c>
      <c r="S6">
        <v>23</v>
      </c>
      <c r="T6">
        <v>13</v>
      </c>
      <c r="U6">
        <v>12</v>
      </c>
      <c r="V6">
        <v>12</v>
      </c>
      <c r="W6">
        <v>12</v>
      </c>
      <c r="X6">
        <v>18</v>
      </c>
      <c r="Y6">
        <v>12</v>
      </c>
      <c r="Z6">
        <v>23</v>
      </c>
      <c r="AA6">
        <v>19</v>
      </c>
      <c r="AB6">
        <v>70</v>
      </c>
      <c r="AC6">
        <v>62</v>
      </c>
      <c r="AD6">
        <v>0.88571428571428568</v>
      </c>
      <c r="AE6" t="str">
        <f t="shared" si="1"/>
        <v>J</v>
      </c>
      <c r="AF6" t="str">
        <f t="shared" si="2"/>
        <v>T</v>
      </c>
      <c r="AG6" t="str">
        <f t="shared" si="3"/>
        <v>0-МАСКУЛ</v>
      </c>
    </row>
    <row r="7" spans="1:33" x14ac:dyDescent="0.25">
      <c r="A7" s="1">
        <v>42440</v>
      </c>
      <c r="B7" s="9" t="s">
        <v>21</v>
      </c>
      <c r="C7" s="5">
        <v>0</v>
      </c>
      <c r="D7" t="str">
        <f t="shared" si="0"/>
        <v>МАСКУЛ</v>
      </c>
      <c r="E7">
        <v>0.41025641025641024</v>
      </c>
      <c r="G7">
        <v>0.5641025641025641</v>
      </c>
      <c r="I7" s="74">
        <v>0</v>
      </c>
      <c r="J7" s="71">
        <v>1</v>
      </c>
      <c r="K7">
        <v>17</v>
      </c>
      <c r="L7">
        <v>9</v>
      </c>
      <c r="M7">
        <v>11</v>
      </c>
      <c r="N7">
        <v>18</v>
      </c>
      <c r="O7">
        <v>13</v>
      </c>
      <c r="P7">
        <v>6</v>
      </c>
      <c r="Q7">
        <v>16</v>
      </c>
      <c r="R7">
        <v>12</v>
      </c>
      <c r="S7">
        <v>21</v>
      </c>
      <c r="T7">
        <v>12</v>
      </c>
      <c r="U7">
        <v>15</v>
      </c>
      <c r="V7">
        <v>14</v>
      </c>
      <c r="W7">
        <v>14</v>
      </c>
      <c r="X7">
        <v>12</v>
      </c>
      <c r="Y7">
        <v>24</v>
      </c>
      <c r="Z7">
        <v>14</v>
      </c>
      <c r="AA7">
        <v>18</v>
      </c>
      <c r="AB7">
        <v>64</v>
      </c>
      <c r="AC7">
        <v>56</v>
      </c>
      <c r="AD7">
        <v>0.875</v>
      </c>
      <c r="AE7" t="str">
        <f t="shared" si="1"/>
        <v>J</v>
      </c>
      <c r="AF7" t="str">
        <f t="shared" si="2"/>
        <v>T</v>
      </c>
      <c r="AG7" t="str">
        <f t="shared" si="3"/>
        <v>0-МАСКУЛ</v>
      </c>
    </row>
    <row r="8" spans="1:33" x14ac:dyDescent="0.25">
      <c r="A8" s="1">
        <v>42440</v>
      </c>
      <c r="B8" s="9" t="s">
        <v>22</v>
      </c>
      <c r="C8" s="5">
        <v>0</v>
      </c>
      <c r="D8" t="str">
        <f t="shared" si="0"/>
        <v>МАСКУЛ</v>
      </c>
      <c r="E8">
        <v>0.5</v>
      </c>
      <c r="G8">
        <v>0.55000000000000004</v>
      </c>
      <c r="I8" s="74">
        <v>0</v>
      </c>
      <c r="J8" s="71">
        <v>1</v>
      </c>
      <c r="K8">
        <v>13</v>
      </c>
      <c r="L8">
        <v>14</v>
      </c>
      <c r="M8">
        <v>14</v>
      </c>
      <c r="N8">
        <v>11</v>
      </c>
      <c r="O8">
        <v>30</v>
      </c>
      <c r="P8">
        <v>0</v>
      </c>
      <c r="Q8">
        <v>21</v>
      </c>
      <c r="R8">
        <v>6</v>
      </c>
      <c r="S8">
        <v>18</v>
      </c>
      <c r="T8">
        <v>13</v>
      </c>
      <c r="U8">
        <v>24</v>
      </c>
      <c r="V8">
        <v>8</v>
      </c>
      <c r="W8">
        <v>16</v>
      </c>
      <c r="X8">
        <v>17</v>
      </c>
      <c r="Y8">
        <v>13</v>
      </c>
      <c r="Z8">
        <v>21</v>
      </c>
      <c r="AA8">
        <v>14</v>
      </c>
      <c r="AB8">
        <v>79</v>
      </c>
      <c r="AC8">
        <v>52</v>
      </c>
      <c r="AD8">
        <v>0.65822784810126578</v>
      </c>
      <c r="AE8" t="str">
        <f t="shared" si="1"/>
        <v>J</v>
      </c>
      <c r="AF8" t="str">
        <f t="shared" si="2"/>
        <v>T</v>
      </c>
      <c r="AG8" t="str">
        <f t="shared" si="3"/>
        <v>0-МАСКУЛ</v>
      </c>
    </row>
    <row r="9" spans="1:33" x14ac:dyDescent="0.25">
      <c r="A9" s="1">
        <v>42440</v>
      </c>
      <c r="B9" s="9" t="s">
        <v>23</v>
      </c>
      <c r="C9" s="5">
        <v>1</v>
      </c>
      <c r="D9" t="str">
        <f t="shared" si="0"/>
        <v>МАСКУЛ</v>
      </c>
      <c r="E9">
        <v>0.65789473684210531</v>
      </c>
      <c r="G9">
        <v>0.5</v>
      </c>
      <c r="I9" s="74">
        <v>0</v>
      </c>
      <c r="J9" s="71">
        <v>1</v>
      </c>
      <c r="K9">
        <v>17</v>
      </c>
      <c r="L9">
        <v>9</v>
      </c>
      <c r="M9">
        <v>5</v>
      </c>
      <c r="N9">
        <v>20</v>
      </c>
      <c r="O9">
        <v>7</v>
      </c>
      <c r="P9">
        <v>10</v>
      </c>
      <c r="Q9">
        <v>12</v>
      </c>
      <c r="R9">
        <v>18</v>
      </c>
      <c r="S9">
        <v>19</v>
      </c>
      <c r="T9">
        <v>20</v>
      </c>
      <c r="U9">
        <v>18</v>
      </c>
      <c r="V9">
        <v>8</v>
      </c>
      <c r="W9">
        <v>17</v>
      </c>
      <c r="X9">
        <v>17</v>
      </c>
      <c r="Y9">
        <v>17</v>
      </c>
      <c r="Z9">
        <v>18</v>
      </c>
      <c r="AA9">
        <v>10</v>
      </c>
      <c r="AB9">
        <v>72</v>
      </c>
      <c r="AC9">
        <v>55</v>
      </c>
      <c r="AD9">
        <v>0.76388888888888884</v>
      </c>
      <c r="AE9" t="str">
        <f t="shared" si="1"/>
        <v>P</v>
      </c>
      <c r="AF9" t="str">
        <f t="shared" si="2"/>
        <v>F</v>
      </c>
      <c r="AG9" t="str">
        <f t="shared" si="3"/>
        <v>1-МАСКУЛ</v>
      </c>
    </row>
    <row r="10" spans="1:33" x14ac:dyDescent="0.25">
      <c r="A10" s="1">
        <v>42440</v>
      </c>
      <c r="B10" s="9" t="s">
        <v>24</v>
      </c>
      <c r="C10" s="5">
        <v>0</v>
      </c>
      <c r="D10" t="str">
        <f t="shared" si="0"/>
        <v>МАСКУЛ</v>
      </c>
      <c r="E10">
        <v>0.5</v>
      </c>
      <c r="G10">
        <v>0.65</v>
      </c>
      <c r="I10" s="74">
        <v>0</v>
      </c>
      <c r="J10" s="71">
        <v>1</v>
      </c>
      <c r="K10">
        <v>14</v>
      </c>
      <c r="L10">
        <v>12</v>
      </c>
      <c r="M10">
        <v>17</v>
      </c>
      <c r="N10">
        <v>11</v>
      </c>
      <c r="O10">
        <v>29</v>
      </c>
      <c r="P10">
        <v>0</v>
      </c>
      <c r="Q10">
        <v>24</v>
      </c>
      <c r="R10">
        <v>4</v>
      </c>
      <c r="S10">
        <v>21</v>
      </c>
      <c r="T10">
        <v>12</v>
      </c>
      <c r="U10">
        <v>20</v>
      </c>
      <c r="V10">
        <v>10</v>
      </c>
      <c r="W10">
        <v>18</v>
      </c>
      <c r="X10">
        <v>17</v>
      </c>
      <c r="Y10">
        <v>12</v>
      </c>
      <c r="Z10">
        <v>25</v>
      </c>
      <c r="AA10">
        <v>9</v>
      </c>
      <c r="AB10">
        <v>84</v>
      </c>
      <c r="AC10">
        <v>48</v>
      </c>
      <c r="AD10">
        <v>0.5714285714285714</v>
      </c>
      <c r="AE10" t="str">
        <f t="shared" si="1"/>
        <v>J</v>
      </c>
      <c r="AF10" t="str">
        <f t="shared" si="2"/>
        <v>T</v>
      </c>
      <c r="AG10" t="str">
        <f t="shared" si="3"/>
        <v>0-МАСКУЛ</v>
      </c>
    </row>
    <row r="11" spans="1:33" s="22" customFormat="1" x14ac:dyDescent="0.25">
      <c r="A11" s="2">
        <v>42440</v>
      </c>
      <c r="B11" s="10" t="s">
        <v>25</v>
      </c>
      <c r="C11" s="6">
        <v>0</v>
      </c>
      <c r="D11" s="22" t="str">
        <f t="shared" si="0"/>
        <v>МАСКУЛ</v>
      </c>
      <c r="E11" s="22">
        <v>0.45</v>
      </c>
      <c r="G11" s="22">
        <v>0.55000000000000004</v>
      </c>
      <c r="I11" s="126">
        <v>0</v>
      </c>
      <c r="J11" s="125">
        <v>1</v>
      </c>
      <c r="K11" s="22">
        <v>6</v>
      </c>
      <c r="L11" s="22">
        <v>19</v>
      </c>
      <c r="M11" s="22">
        <v>16</v>
      </c>
      <c r="N11" s="22">
        <v>11</v>
      </c>
      <c r="O11" s="22">
        <v>22</v>
      </c>
      <c r="P11" s="22">
        <v>1</v>
      </c>
      <c r="Q11" s="22">
        <v>14</v>
      </c>
      <c r="R11" s="22">
        <v>15</v>
      </c>
      <c r="S11" s="22">
        <v>18</v>
      </c>
      <c r="T11" s="22">
        <v>8</v>
      </c>
      <c r="U11" s="22">
        <v>19</v>
      </c>
      <c r="V11" s="22">
        <v>15</v>
      </c>
      <c r="W11" s="22">
        <v>15</v>
      </c>
      <c r="X11" s="22">
        <v>18</v>
      </c>
      <c r="Y11" s="22">
        <v>17</v>
      </c>
      <c r="Z11" s="22">
        <v>20</v>
      </c>
      <c r="AA11" s="22">
        <v>14</v>
      </c>
      <c r="AB11" s="22">
        <v>72</v>
      </c>
      <c r="AC11" s="22">
        <v>55</v>
      </c>
      <c r="AD11" s="22">
        <v>0.76388888888888884</v>
      </c>
      <c r="AE11" s="22" t="str">
        <f t="shared" si="1"/>
        <v>P</v>
      </c>
      <c r="AF11" s="22" t="str">
        <f t="shared" si="2"/>
        <v>T</v>
      </c>
      <c r="AG11" s="22" t="str">
        <f t="shared" si="3"/>
        <v>0-МАСКУЛ</v>
      </c>
    </row>
    <row r="12" spans="1:33" x14ac:dyDescent="0.25">
      <c r="A12" s="1">
        <v>42454</v>
      </c>
      <c r="B12" s="9" t="s">
        <v>26</v>
      </c>
      <c r="C12" s="5">
        <v>1</v>
      </c>
      <c r="D12" t="str">
        <f t="shared" si="0"/>
        <v>ФЕМИН</v>
      </c>
      <c r="E12">
        <v>0.64102564102564108</v>
      </c>
      <c r="G12">
        <v>0.57499999999999996</v>
      </c>
      <c r="I12" s="71">
        <v>1</v>
      </c>
      <c r="J12" s="124">
        <v>0</v>
      </c>
      <c r="K12">
        <v>13</v>
      </c>
      <c r="L12">
        <v>17</v>
      </c>
      <c r="M12">
        <v>13</v>
      </c>
      <c r="N12">
        <v>20</v>
      </c>
      <c r="O12">
        <v>16</v>
      </c>
      <c r="P12">
        <v>9</v>
      </c>
      <c r="Q12">
        <v>18</v>
      </c>
      <c r="R12">
        <v>12</v>
      </c>
      <c r="S12">
        <v>17</v>
      </c>
      <c r="T12">
        <v>17</v>
      </c>
      <c r="U12">
        <v>14</v>
      </c>
      <c r="V12">
        <v>23</v>
      </c>
      <c r="W12">
        <v>17</v>
      </c>
      <c r="X12">
        <v>21</v>
      </c>
      <c r="Y12">
        <v>11</v>
      </c>
      <c r="Z12">
        <v>7</v>
      </c>
      <c r="AA12">
        <v>17</v>
      </c>
      <c r="AB12">
        <v>55</v>
      </c>
      <c r="AC12">
        <v>78</v>
      </c>
      <c r="AD12">
        <v>1.4181818181818182</v>
      </c>
      <c r="AE12" t="str">
        <f t="shared" ref="AE12:AE43" si="4">IF(Q12&gt;R12,"J","P")</f>
        <v>J</v>
      </c>
      <c r="AF12" t="str">
        <f t="shared" ref="AF12:AF43" si="5">IF(O12&gt;P12,"T","F")</f>
        <v>T</v>
      </c>
      <c r="AG12" t="str">
        <f t="shared" ref="AG12:AG43" si="6">CONCATENATE(C12,"-",D12)</f>
        <v>1-ФЕМИН</v>
      </c>
    </row>
    <row r="13" spans="1:33" x14ac:dyDescent="0.25">
      <c r="A13" s="1">
        <v>42454</v>
      </c>
      <c r="B13" s="9" t="s">
        <v>27</v>
      </c>
      <c r="C13" s="5">
        <v>1</v>
      </c>
      <c r="D13" t="str">
        <f t="shared" si="0"/>
        <v>ФЕМИН</v>
      </c>
      <c r="E13">
        <v>0.54054054054054057</v>
      </c>
      <c r="G13">
        <v>0.52500000000000002</v>
      </c>
      <c r="I13" s="71">
        <v>1</v>
      </c>
      <c r="J13" s="123">
        <v>1</v>
      </c>
      <c r="K13">
        <v>13</v>
      </c>
      <c r="L13">
        <v>17</v>
      </c>
      <c r="M13">
        <v>7</v>
      </c>
      <c r="N13">
        <v>15</v>
      </c>
      <c r="O13">
        <v>22</v>
      </c>
      <c r="P13">
        <v>6</v>
      </c>
      <c r="Q13">
        <v>16</v>
      </c>
      <c r="R13">
        <v>13</v>
      </c>
      <c r="S13">
        <v>19</v>
      </c>
      <c r="T13">
        <v>14</v>
      </c>
      <c r="U13">
        <v>9</v>
      </c>
      <c r="V13">
        <v>19</v>
      </c>
      <c r="W13">
        <v>17</v>
      </c>
      <c r="X13">
        <v>18</v>
      </c>
      <c r="Y13">
        <v>19</v>
      </c>
      <c r="Z13">
        <v>13</v>
      </c>
      <c r="AA13">
        <v>16</v>
      </c>
      <c r="AB13">
        <v>58</v>
      </c>
      <c r="AC13">
        <v>67</v>
      </c>
      <c r="AD13">
        <v>1.1551724137931034</v>
      </c>
      <c r="AE13" t="str">
        <f t="shared" si="4"/>
        <v>J</v>
      </c>
      <c r="AF13" t="str">
        <f t="shared" si="5"/>
        <v>T</v>
      </c>
      <c r="AG13" t="str">
        <f t="shared" si="6"/>
        <v>1-ФЕМИН</v>
      </c>
    </row>
    <row r="14" spans="1:33" x14ac:dyDescent="0.25">
      <c r="A14" s="1">
        <v>42454</v>
      </c>
      <c r="B14" s="11" t="s">
        <v>104</v>
      </c>
      <c r="C14" s="5">
        <v>1</v>
      </c>
      <c r="D14" t="str">
        <f t="shared" si="0"/>
        <v>ФЕМИН</v>
      </c>
      <c r="E14">
        <v>0.47499999999999998</v>
      </c>
      <c r="G14">
        <v>0.47499999999999998</v>
      </c>
      <c r="I14" s="71">
        <v>1</v>
      </c>
      <c r="J14" s="74">
        <v>0</v>
      </c>
      <c r="K14">
        <v>17</v>
      </c>
      <c r="L14">
        <v>8</v>
      </c>
      <c r="M14">
        <v>23</v>
      </c>
      <c r="N14">
        <v>8</v>
      </c>
      <c r="O14">
        <v>14</v>
      </c>
      <c r="P14">
        <v>5</v>
      </c>
      <c r="Q14">
        <v>24</v>
      </c>
      <c r="R14">
        <v>3</v>
      </c>
      <c r="S14">
        <v>18</v>
      </c>
      <c r="T14">
        <v>23</v>
      </c>
      <c r="U14">
        <v>18</v>
      </c>
      <c r="V14">
        <v>13</v>
      </c>
      <c r="W14">
        <v>9</v>
      </c>
      <c r="X14">
        <v>19</v>
      </c>
      <c r="Y14">
        <v>10</v>
      </c>
      <c r="Z14">
        <v>17</v>
      </c>
      <c r="AA14">
        <v>17</v>
      </c>
      <c r="AB14">
        <v>62</v>
      </c>
      <c r="AC14">
        <v>72</v>
      </c>
      <c r="AD14">
        <v>1.1612903225806452</v>
      </c>
      <c r="AE14" t="str">
        <f t="shared" si="4"/>
        <v>J</v>
      </c>
      <c r="AF14" t="str">
        <f t="shared" si="5"/>
        <v>T</v>
      </c>
      <c r="AG14" t="str">
        <f t="shared" si="6"/>
        <v>1-ФЕМИН</v>
      </c>
    </row>
    <row r="15" spans="1:33" x14ac:dyDescent="0.25">
      <c r="A15" s="1">
        <v>42454</v>
      </c>
      <c r="B15" s="12" t="s">
        <v>29</v>
      </c>
      <c r="C15" s="5">
        <v>0</v>
      </c>
      <c r="D15" t="str">
        <f t="shared" si="0"/>
        <v>МАСКУЛ</v>
      </c>
      <c r="E15">
        <v>0.55263157894736847</v>
      </c>
      <c r="G15">
        <v>0.58974358974358976</v>
      </c>
      <c r="I15" s="71">
        <v>1</v>
      </c>
      <c r="J15" s="71">
        <v>1</v>
      </c>
      <c r="K15">
        <v>4</v>
      </c>
      <c r="L15">
        <v>24</v>
      </c>
      <c r="M15">
        <v>17</v>
      </c>
      <c r="N15">
        <v>6</v>
      </c>
      <c r="O15">
        <v>26</v>
      </c>
      <c r="P15">
        <v>2</v>
      </c>
      <c r="Q15">
        <v>6</v>
      </c>
      <c r="R15">
        <v>21</v>
      </c>
      <c r="S15">
        <v>17</v>
      </c>
      <c r="T15">
        <v>10</v>
      </c>
      <c r="U15">
        <v>21</v>
      </c>
      <c r="V15">
        <v>23</v>
      </c>
      <c r="W15">
        <v>18</v>
      </c>
      <c r="X15">
        <v>11</v>
      </c>
      <c r="Y15">
        <v>13</v>
      </c>
      <c r="Z15">
        <v>20</v>
      </c>
      <c r="AA15">
        <v>11</v>
      </c>
      <c r="AB15">
        <v>76</v>
      </c>
      <c r="AC15">
        <v>55</v>
      </c>
      <c r="AD15">
        <v>0.72368421052631582</v>
      </c>
      <c r="AE15" t="str">
        <f t="shared" si="4"/>
        <v>P</v>
      </c>
      <c r="AF15" t="str">
        <f t="shared" si="5"/>
        <v>T</v>
      </c>
      <c r="AG15" t="str">
        <f t="shared" si="6"/>
        <v>0-МАСКУЛ</v>
      </c>
    </row>
    <row r="16" spans="1:33" x14ac:dyDescent="0.25">
      <c r="A16" s="1">
        <v>42454</v>
      </c>
      <c r="B16" s="9" t="s">
        <v>30</v>
      </c>
      <c r="C16" s="5">
        <v>0</v>
      </c>
      <c r="D16" t="str">
        <f t="shared" si="0"/>
        <v>ФЕМИН</v>
      </c>
      <c r="E16">
        <v>0.5641025641025641</v>
      </c>
      <c r="G16">
        <v>0.5</v>
      </c>
      <c r="I16" s="71">
        <v>1</v>
      </c>
      <c r="J16" s="74">
        <v>0</v>
      </c>
      <c r="K16">
        <v>11</v>
      </c>
      <c r="L16">
        <v>17</v>
      </c>
      <c r="M16">
        <v>7</v>
      </c>
      <c r="N16">
        <v>20</v>
      </c>
      <c r="O16">
        <v>16</v>
      </c>
      <c r="P16">
        <v>9</v>
      </c>
      <c r="Q16">
        <v>10</v>
      </c>
      <c r="R16">
        <v>20</v>
      </c>
      <c r="S16">
        <v>13</v>
      </c>
      <c r="T16">
        <v>20</v>
      </c>
      <c r="U16">
        <v>12</v>
      </c>
      <c r="V16">
        <v>19</v>
      </c>
      <c r="W16">
        <v>19</v>
      </c>
      <c r="X16">
        <v>11</v>
      </c>
      <c r="Y16">
        <v>23</v>
      </c>
      <c r="Z16">
        <v>15</v>
      </c>
      <c r="AA16">
        <v>12</v>
      </c>
      <c r="AB16">
        <v>59</v>
      </c>
      <c r="AC16">
        <v>62</v>
      </c>
      <c r="AD16">
        <v>1.0508474576271187</v>
      </c>
      <c r="AE16" t="str">
        <f t="shared" si="4"/>
        <v>P</v>
      </c>
      <c r="AF16" t="str">
        <f t="shared" si="5"/>
        <v>T</v>
      </c>
      <c r="AG16" t="str">
        <f t="shared" si="6"/>
        <v>0-ФЕМИН</v>
      </c>
    </row>
    <row r="17" spans="1:33" x14ac:dyDescent="0.25">
      <c r="A17" s="1">
        <v>42454</v>
      </c>
      <c r="B17" s="9" t="s">
        <v>31</v>
      </c>
      <c r="C17" s="5">
        <v>1</v>
      </c>
      <c r="D17" t="str">
        <f t="shared" si="0"/>
        <v>МАСКУЛ</v>
      </c>
      <c r="E17">
        <v>0.57499999999999996</v>
      </c>
      <c r="G17">
        <v>0.52500000000000002</v>
      </c>
      <c r="I17" s="71">
        <v>1</v>
      </c>
      <c r="J17" s="71">
        <v>1</v>
      </c>
      <c r="K17">
        <v>9</v>
      </c>
      <c r="L17">
        <v>19</v>
      </c>
      <c r="M17">
        <v>6</v>
      </c>
      <c r="N17">
        <v>19</v>
      </c>
      <c r="O17">
        <v>13</v>
      </c>
      <c r="P17">
        <v>13</v>
      </c>
      <c r="Q17">
        <v>1</v>
      </c>
      <c r="R17">
        <v>27</v>
      </c>
      <c r="S17">
        <v>11</v>
      </c>
      <c r="T17">
        <v>10</v>
      </c>
      <c r="U17">
        <v>17</v>
      </c>
      <c r="V17">
        <v>20</v>
      </c>
      <c r="W17">
        <v>20</v>
      </c>
      <c r="X17">
        <v>12</v>
      </c>
      <c r="Y17">
        <v>29</v>
      </c>
      <c r="Z17">
        <v>13</v>
      </c>
      <c r="AA17">
        <v>12</v>
      </c>
      <c r="AB17">
        <v>61</v>
      </c>
      <c r="AC17">
        <v>54</v>
      </c>
      <c r="AD17">
        <v>0.88524590163934425</v>
      </c>
      <c r="AE17" t="str">
        <f t="shared" si="4"/>
        <v>P</v>
      </c>
      <c r="AF17" t="str">
        <f t="shared" si="5"/>
        <v>F</v>
      </c>
      <c r="AG17" t="str">
        <f t="shared" si="6"/>
        <v>1-МАСКУЛ</v>
      </c>
    </row>
    <row r="18" spans="1:33" x14ac:dyDescent="0.25">
      <c r="A18" s="1">
        <v>42454</v>
      </c>
      <c r="B18" s="9" t="s">
        <v>32</v>
      </c>
      <c r="C18" s="5">
        <v>1</v>
      </c>
      <c r="D18" t="str">
        <f t="shared" si="0"/>
        <v>МАСКУЛ</v>
      </c>
      <c r="E18">
        <v>0.6</v>
      </c>
      <c r="G18">
        <v>0.6</v>
      </c>
      <c r="I18" s="71">
        <v>1</v>
      </c>
      <c r="J18" s="74">
        <v>0</v>
      </c>
      <c r="K18">
        <v>10</v>
      </c>
      <c r="L18">
        <v>17</v>
      </c>
      <c r="M18">
        <v>13</v>
      </c>
      <c r="N18">
        <v>13</v>
      </c>
      <c r="O18">
        <v>14</v>
      </c>
      <c r="P18">
        <v>10</v>
      </c>
      <c r="Q18">
        <v>6</v>
      </c>
      <c r="R18">
        <v>23</v>
      </c>
      <c r="S18">
        <v>16</v>
      </c>
      <c r="T18">
        <v>18</v>
      </c>
      <c r="U18">
        <v>16</v>
      </c>
      <c r="V18">
        <v>17</v>
      </c>
      <c r="W18">
        <v>14</v>
      </c>
      <c r="X18">
        <v>16</v>
      </c>
      <c r="Y18">
        <v>24</v>
      </c>
      <c r="Z18">
        <v>17</v>
      </c>
      <c r="AA18">
        <v>6</v>
      </c>
      <c r="AB18">
        <v>63</v>
      </c>
      <c r="AC18">
        <v>57</v>
      </c>
      <c r="AD18">
        <v>0.90476190476190477</v>
      </c>
      <c r="AE18" t="str">
        <f t="shared" si="4"/>
        <v>P</v>
      </c>
      <c r="AF18" t="str">
        <f t="shared" si="5"/>
        <v>T</v>
      </c>
      <c r="AG18" t="str">
        <f t="shared" si="6"/>
        <v>1-МАСКУЛ</v>
      </c>
    </row>
    <row r="19" spans="1:33" x14ac:dyDescent="0.25">
      <c r="A19" s="1">
        <v>42454</v>
      </c>
      <c r="B19" s="9" t="s">
        <v>33</v>
      </c>
      <c r="C19" s="5">
        <v>0</v>
      </c>
      <c r="D19" t="str">
        <f t="shared" si="0"/>
        <v>ФЕМИН</v>
      </c>
      <c r="E19">
        <v>0.52500000000000002</v>
      </c>
      <c r="G19">
        <v>0.5</v>
      </c>
      <c r="I19" s="71">
        <v>1</v>
      </c>
      <c r="J19" s="71">
        <v>1</v>
      </c>
      <c r="K19">
        <v>21</v>
      </c>
      <c r="L19">
        <v>7</v>
      </c>
      <c r="M19">
        <v>17</v>
      </c>
      <c r="N19">
        <v>10</v>
      </c>
      <c r="O19">
        <v>12</v>
      </c>
      <c r="P19">
        <v>7</v>
      </c>
      <c r="Q19">
        <v>13</v>
      </c>
      <c r="R19">
        <v>17</v>
      </c>
      <c r="S19">
        <v>13</v>
      </c>
      <c r="T19">
        <v>22</v>
      </c>
      <c r="U19">
        <v>17</v>
      </c>
      <c r="V19">
        <v>14</v>
      </c>
      <c r="W19">
        <v>14</v>
      </c>
      <c r="X19">
        <v>14</v>
      </c>
      <c r="Y19">
        <v>14</v>
      </c>
      <c r="Z19">
        <v>17</v>
      </c>
      <c r="AA19">
        <v>19</v>
      </c>
      <c r="AB19">
        <v>61</v>
      </c>
      <c r="AC19">
        <v>69</v>
      </c>
      <c r="AD19">
        <v>1.1311475409836065</v>
      </c>
      <c r="AE19" t="str">
        <f t="shared" si="4"/>
        <v>P</v>
      </c>
      <c r="AF19" t="str">
        <f t="shared" si="5"/>
        <v>T</v>
      </c>
      <c r="AG19" t="str">
        <f t="shared" si="6"/>
        <v>0-ФЕМИН</v>
      </c>
    </row>
    <row r="20" spans="1:33" x14ac:dyDescent="0.25">
      <c r="A20" s="1">
        <v>42454</v>
      </c>
      <c r="B20" s="9" t="s">
        <v>34</v>
      </c>
      <c r="C20" s="5">
        <v>0</v>
      </c>
      <c r="D20" t="str">
        <f t="shared" si="0"/>
        <v>МАСКУЛ</v>
      </c>
      <c r="E20">
        <v>0.52500000000000002</v>
      </c>
      <c r="G20">
        <v>0.55000000000000004</v>
      </c>
      <c r="I20" s="71">
        <v>1</v>
      </c>
      <c r="J20" s="71">
        <v>1</v>
      </c>
      <c r="K20">
        <v>19</v>
      </c>
      <c r="L20">
        <v>7</v>
      </c>
      <c r="M20">
        <v>14</v>
      </c>
      <c r="N20">
        <v>14</v>
      </c>
      <c r="O20">
        <v>20</v>
      </c>
      <c r="P20">
        <v>3</v>
      </c>
      <c r="Q20">
        <v>2</v>
      </c>
      <c r="R20">
        <v>28</v>
      </c>
      <c r="S20">
        <v>18</v>
      </c>
      <c r="T20">
        <v>14</v>
      </c>
      <c r="U20">
        <v>19</v>
      </c>
      <c r="V20">
        <v>12</v>
      </c>
      <c r="W20">
        <v>13</v>
      </c>
      <c r="X20">
        <v>10</v>
      </c>
      <c r="Y20">
        <v>26</v>
      </c>
      <c r="Z20">
        <v>18</v>
      </c>
      <c r="AA20">
        <v>14</v>
      </c>
      <c r="AB20">
        <v>68</v>
      </c>
      <c r="AC20">
        <v>50</v>
      </c>
      <c r="AD20">
        <v>0.73529411764705888</v>
      </c>
      <c r="AE20" t="str">
        <f t="shared" si="4"/>
        <v>P</v>
      </c>
      <c r="AF20" t="str">
        <f t="shared" si="5"/>
        <v>T</v>
      </c>
      <c r="AG20" t="str">
        <f t="shared" si="6"/>
        <v>0-МАСКУЛ</v>
      </c>
    </row>
    <row r="21" spans="1:33" x14ac:dyDescent="0.25">
      <c r="A21" s="1">
        <v>42454</v>
      </c>
      <c r="B21" s="12" t="s">
        <v>35</v>
      </c>
      <c r="C21" s="5">
        <v>0</v>
      </c>
      <c r="D21" t="str">
        <f t="shared" si="0"/>
        <v>МАСКУЛ</v>
      </c>
      <c r="E21">
        <v>0.55000000000000004</v>
      </c>
      <c r="G21">
        <v>0.57499999999999996</v>
      </c>
      <c r="I21" s="123">
        <v>1</v>
      </c>
      <c r="J21" s="124">
        <v>0</v>
      </c>
      <c r="K21">
        <v>10</v>
      </c>
      <c r="L21">
        <v>16</v>
      </c>
      <c r="M21">
        <v>17</v>
      </c>
      <c r="N21">
        <v>9</v>
      </c>
      <c r="O21">
        <v>26</v>
      </c>
      <c r="P21">
        <v>2</v>
      </c>
      <c r="Q21">
        <v>21</v>
      </c>
      <c r="R21">
        <v>7</v>
      </c>
      <c r="S21">
        <v>21</v>
      </c>
      <c r="T21">
        <v>13</v>
      </c>
      <c r="U21">
        <v>20</v>
      </c>
      <c r="V21">
        <v>7</v>
      </c>
      <c r="W21">
        <v>19</v>
      </c>
      <c r="X21">
        <v>21</v>
      </c>
      <c r="Y21">
        <v>12</v>
      </c>
      <c r="Z21">
        <v>19</v>
      </c>
      <c r="AA21">
        <v>12</v>
      </c>
      <c r="AB21">
        <v>79</v>
      </c>
      <c r="AC21">
        <v>53</v>
      </c>
      <c r="AD21">
        <v>0.67088607594936711</v>
      </c>
      <c r="AE21" t="str">
        <f t="shared" si="4"/>
        <v>J</v>
      </c>
      <c r="AF21" t="str">
        <f t="shared" si="5"/>
        <v>T</v>
      </c>
      <c r="AG21" t="str">
        <f t="shared" si="6"/>
        <v>0-МАСКУЛ</v>
      </c>
    </row>
    <row r="22" spans="1:33" x14ac:dyDescent="0.25">
      <c r="A22" s="1">
        <v>42454</v>
      </c>
      <c r="B22" s="9" t="s">
        <v>36</v>
      </c>
      <c r="C22" s="5">
        <v>0</v>
      </c>
      <c r="D22" t="str">
        <f t="shared" si="0"/>
        <v>МАСКУЛ</v>
      </c>
      <c r="E22">
        <v>0.5</v>
      </c>
      <c r="G22">
        <v>0.39473684210526316</v>
      </c>
      <c r="I22" s="123">
        <v>1</v>
      </c>
      <c r="J22" s="124">
        <v>0</v>
      </c>
      <c r="K22">
        <v>3</v>
      </c>
      <c r="L22">
        <v>25</v>
      </c>
      <c r="M22">
        <v>13</v>
      </c>
      <c r="N22">
        <v>15</v>
      </c>
      <c r="O22">
        <v>21</v>
      </c>
      <c r="P22">
        <v>3</v>
      </c>
      <c r="Q22">
        <v>4</v>
      </c>
      <c r="R22">
        <v>25</v>
      </c>
      <c r="S22">
        <v>16</v>
      </c>
      <c r="T22">
        <v>5</v>
      </c>
      <c r="U22">
        <v>16</v>
      </c>
      <c r="V22">
        <v>25</v>
      </c>
      <c r="W22">
        <v>25</v>
      </c>
      <c r="X22">
        <v>14</v>
      </c>
      <c r="Y22">
        <v>19</v>
      </c>
      <c r="Z22">
        <v>9</v>
      </c>
      <c r="AA22">
        <v>15</v>
      </c>
      <c r="AB22">
        <v>66</v>
      </c>
      <c r="AC22">
        <v>59</v>
      </c>
      <c r="AD22">
        <v>0.89393939393939392</v>
      </c>
      <c r="AE22" t="str">
        <f t="shared" si="4"/>
        <v>P</v>
      </c>
      <c r="AF22" t="str">
        <f t="shared" si="5"/>
        <v>T</v>
      </c>
      <c r="AG22" t="str">
        <f t="shared" si="6"/>
        <v>0-МАСКУЛ</v>
      </c>
    </row>
    <row r="23" spans="1:33" s="22" customFormat="1" x14ac:dyDescent="0.25">
      <c r="A23" s="2">
        <v>42454</v>
      </c>
      <c r="B23" s="13" t="s">
        <v>105</v>
      </c>
      <c r="C23" s="6">
        <v>1</v>
      </c>
      <c r="D23" s="22" t="str">
        <f t="shared" si="0"/>
        <v>МАСКУЛ</v>
      </c>
      <c r="E23" s="22">
        <v>0.47499999999999998</v>
      </c>
      <c r="G23" s="22">
        <v>0.52500000000000002</v>
      </c>
      <c r="I23" s="125">
        <v>1</v>
      </c>
      <c r="J23" s="125">
        <v>1</v>
      </c>
      <c r="K23" s="22">
        <v>8</v>
      </c>
      <c r="L23" s="22">
        <v>19</v>
      </c>
      <c r="M23" s="22">
        <v>7</v>
      </c>
      <c r="N23" s="22">
        <v>17</v>
      </c>
      <c r="O23" s="22">
        <v>24</v>
      </c>
      <c r="P23" s="22">
        <v>7</v>
      </c>
      <c r="Q23" s="22">
        <v>8</v>
      </c>
      <c r="R23" s="22">
        <v>19</v>
      </c>
      <c r="S23" s="22">
        <v>20</v>
      </c>
      <c r="T23" s="22">
        <v>10</v>
      </c>
      <c r="U23" s="22">
        <v>13</v>
      </c>
      <c r="V23" s="22">
        <v>17</v>
      </c>
      <c r="W23" s="22">
        <v>15</v>
      </c>
      <c r="X23" s="22">
        <v>17</v>
      </c>
      <c r="Y23" s="22">
        <v>21</v>
      </c>
      <c r="Z23" s="22">
        <v>18</v>
      </c>
      <c r="AA23" s="22">
        <v>13</v>
      </c>
      <c r="AB23" s="22">
        <v>66</v>
      </c>
      <c r="AC23" s="22">
        <v>57</v>
      </c>
      <c r="AD23" s="22">
        <v>0.86363636363636365</v>
      </c>
      <c r="AE23" s="22" t="str">
        <f t="shared" si="4"/>
        <v>P</v>
      </c>
      <c r="AF23" s="22" t="str">
        <f t="shared" si="5"/>
        <v>T</v>
      </c>
      <c r="AG23" s="22" t="str">
        <f t="shared" si="6"/>
        <v>1-МАСКУЛ</v>
      </c>
    </row>
    <row r="24" spans="1:33" x14ac:dyDescent="0.25">
      <c r="A24" s="1">
        <v>42461</v>
      </c>
      <c r="B24" s="14" t="s">
        <v>38</v>
      </c>
      <c r="C24" s="5">
        <v>0</v>
      </c>
      <c r="D24" t="str">
        <f t="shared" si="0"/>
        <v>ФЕМИН</v>
      </c>
      <c r="E24">
        <v>0.5</v>
      </c>
      <c r="G24">
        <v>0.52500000000000002</v>
      </c>
      <c r="I24" s="124">
        <v>0</v>
      </c>
      <c r="J24" s="71">
        <v>1</v>
      </c>
      <c r="K24">
        <v>7</v>
      </c>
      <c r="L24">
        <v>22</v>
      </c>
      <c r="M24">
        <v>13</v>
      </c>
      <c r="N24">
        <v>16</v>
      </c>
      <c r="O24">
        <v>22</v>
      </c>
      <c r="P24">
        <v>3</v>
      </c>
      <c r="Q24">
        <v>3</v>
      </c>
      <c r="R24">
        <v>28</v>
      </c>
      <c r="S24">
        <v>11</v>
      </c>
      <c r="T24">
        <v>8</v>
      </c>
      <c r="U24">
        <v>16</v>
      </c>
      <c r="V24">
        <v>20</v>
      </c>
      <c r="W24">
        <v>21</v>
      </c>
      <c r="X24">
        <v>17</v>
      </c>
      <c r="Y24">
        <v>18</v>
      </c>
      <c r="Z24">
        <v>10</v>
      </c>
      <c r="AA24">
        <v>23</v>
      </c>
      <c r="AB24">
        <v>58</v>
      </c>
      <c r="AC24">
        <v>68</v>
      </c>
      <c r="AD24">
        <v>1.1724137931034482</v>
      </c>
      <c r="AE24" t="str">
        <f t="shared" si="4"/>
        <v>P</v>
      </c>
      <c r="AF24" t="str">
        <f t="shared" si="5"/>
        <v>T</v>
      </c>
      <c r="AG24" t="str">
        <f t="shared" si="6"/>
        <v>0-ФЕМИН</v>
      </c>
    </row>
    <row r="25" spans="1:33" x14ac:dyDescent="0.25">
      <c r="A25" s="1">
        <v>42461</v>
      </c>
      <c r="B25" s="14" t="s">
        <v>39</v>
      </c>
      <c r="C25" s="5">
        <v>0</v>
      </c>
      <c r="D25" t="str">
        <f t="shared" si="0"/>
        <v>МАСКУЛ</v>
      </c>
      <c r="E25">
        <v>0.5</v>
      </c>
      <c r="G25">
        <v>0.55000000000000004</v>
      </c>
      <c r="I25" s="123">
        <v>1</v>
      </c>
      <c r="J25" s="71">
        <v>1</v>
      </c>
      <c r="K25">
        <v>18</v>
      </c>
      <c r="L25">
        <v>7</v>
      </c>
      <c r="M25">
        <v>17</v>
      </c>
      <c r="N25">
        <v>8</v>
      </c>
      <c r="O25">
        <v>24</v>
      </c>
      <c r="P25">
        <v>5</v>
      </c>
      <c r="Q25">
        <v>17</v>
      </c>
      <c r="R25">
        <v>14</v>
      </c>
      <c r="S25">
        <v>18</v>
      </c>
      <c r="T25">
        <v>15</v>
      </c>
      <c r="U25">
        <v>20</v>
      </c>
      <c r="V25">
        <v>11</v>
      </c>
      <c r="W25">
        <v>13</v>
      </c>
      <c r="X25">
        <v>11</v>
      </c>
      <c r="Y25">
        <v>21</v>
      </c>
      <c r="Z25">
        <v>19</v>
      </c>
      <c r="AA25">
        <v>16</v>
      </c>
      <c r="AB25">
        <v>70</v>
      </c>
      <c r="AC25">
        <v>53</v>
      </c>
      <c r="AD25">
        <v>0.75714285714285712</v>
      </c>
      <c r="AE25" t="str">
        <f t="shared" si="4"/>
        <v>J</v>
      </c>
      <c r="AF25" t="str">
        <f t="shared" si="5"/>
        <v>T</v>
      </c>
      <c r="AG25" t="str">
        <f t="shared" si="6"/>
        <v>0-МАСКУЛ</v>
      </c>
    </row>
    <row r="26" spans="1:33" x14ac:dyDescent="0.25">
      <c r="A26" s="1">
        <v>42461</v>
      </c>
      <c r="B26" s="14" t="s">
        <v>40</v>
      </c>
      <c r="C26" s="5">
        <v>0</v>
      </c>
      <c r="D26" t="str">
        <f t="shared" si="0"/>
        <v>ФЕМИН</v>
      </c>
      <c r="E26">
        <v>0.5</v>
      </c>
      <c r="G26">
        <v>0.55000000000000004</v>
      </c>
      <c r="I26" s="123">
        <v>1</v>
      </c>
      <c r="J26" s="71">
        <v>1</v>
      </c>
      <c r="K26">
        <v>3</v>
      </c>
      <c r="L26">
        <v>25</v>
      </c>
      <c r="M26">
        <v>21</v>
      </c>
      <c r="N26">
        <v>10</v>
      </c>
      <c r="O26">
        <v>27</v>
      </c>
      <c r="P26">
        <v>2</v>
      </c>
      <c r="Q26">
        <v>25</v>
      </c>
      <c r="R26">
        <v>5</v>
      </c>
      <c r="S26">
        <v>18</v>
      </c>
      <c r="T26">
        <v>11</v>
      </c>
      <c r="U26">
        <v>12</v>
      </c>
      <c r="V26">
        <v>22</v>
      </c>
      <c r="W26">
        <v>18</v>
      </c>
      <c r="X26">
        <v>23</v>
      </c>
      <c r="Y26">
        <v>10</v>
      </c>
      <c r="Z26">
        <v>15</v>
      </c>
      <c r="AA26">
        <v>15</v>
      </c>
      <c r="AB26">
        <v>63</v>
      </c>
      <c r="AC26">
        <v>71</v>
      </c>
      <c r="AD26">
        <v>1.126984126984127</v>
      </c>
      <c r="AE26" t="str">
        <f t="shared" si="4"/>
        <v>J</v>
      </c>
      <c r="AF26" t="str">
        <f t="shared" si="5"/>
        <v>T</v>
      </c>
      <c r="AG26" t="str">
        <f t="shared" si="6"/>
        <v>0-ФЕМИН</v>
      </c>
    </row>
    <row r="27" spans="1:33" x14ac:dyDescent="0.25">
      <c r="A27" s="1">
        <v>42461</v>
      </c>
      <c r="B27" s="14" t="s">
        <v>41</v>
      </c>
      <c r="C27" s="5">
        <v>0</v>
      </c>
      <c r="D27" t="str">
        <f t="shared" si="0"/>
        <v>ФЕМИН</v>
      </c>
      <c r="E27">
        <v>0.55000000000000004</v>
      </c>
      <c r="G27">
        <v>0.55000000000000004</v>
      </c>
      <c r="I27" s="74">
        <v>0</v>
      </c>
      <c r="J27" s="71">
        <v>1</v>
      </c>
      <c r="K27">
        <v>10</v>
      </c>
      <c r="L27">
        <v>18</v>
      </c>
      <c r="M27">
        <v>10</v>
      </c>
      <c r="N27">
        <v>13</v>
      </c>
      <c r="O27">
        <v>14</v>
      </c>
      <c r="P27">
        <v>10</v>
      </c>
      <c r="Q27">
        <v>18</v>
      </c>
      <c r="R27">
        <v>10</v>
      </c>
      <c r="S27">
        <v>14</v>
      </c>
      <c r="T27">
        <v>19</v>
      </c>
      <c r="U27">
        <v>23</v>
      </c>
      <c r="V27">
        <v>17</v>
      </c>
      <c r="W27">
        <v>14</v>
      </c>
      <c r="X27">
        <v>19</v>
      </c>
      <c r="Y27">
        <v>11</v>
      </c>
      <c r="Z27">
        <v>13</v>
      </c>
      <c r="AA27">
        <v>14</v>
      </c>
      <c r="AB27">
        <v>64</v>
      </c>
      <c r="AC27">
        <v>69</v>
      </c>
      <c r="AD27">
        <v>1.078125</v>
      </c>
      <c r="AE27" t="str">
        <f t="shared" si="4"/>
        <v>J</v>
      </c>
      <c r="AF27" t="str">
        <f t="shared" si="5"/>
        <v>T</v>
      </c>
      <c r="AG27" t="str">
        <f t="shared" si="6"/>
        <v>0-ФЕМИН</v>
      </c>
    </row>
    <row r="28" spans="1:33" x14ac:dyDescent="0.25">
      <c r="A28" s="1">
        <v>42461</v>
      </c>
      <c r="B28" s="14" t="s">
        <v>42</v>
      </c>
      <c r="C28" s="5">
        <v>0</v>
      </c>
      <c r="D28" t="str">
        <f t="shared" si="0"/>
        <v>МАСКУЛ</v>
      </c>
      <c r="E28">
        <v>0.39473684210526316</v>
      </c>
      <c r="G28">
        <v>0.55000000000000004</v>
      </c>
      <c r="I28" s="74">
        <v>0</v>
      </c>
      <c r="J28" s="71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E28" t="str">
        <f t="shared" si="4"/>
        <v>P</v>
      </c>
      <c r="AF28" t="str">
        <f t="shared" si="5"/>
        <v>F</v>
      </c>
      <c r="AG28" t="str">
        <f t="shared" si="6"/>
        <v>0-МАСКУЛ</v>
      </c>
    </row>
    <row r="29" spans="1:33" x14ac:dyDescent="0.25">
      <c r="A29" s="1">
        <v>42461</v>
      </c>
      <c r="B29" s="14" t="s">
        <v>43</v>
      </c>
      <c r="C29" s="5">
        <v>1</v>
      </c>
      <c r="D29" t="str">
        <f t="shared" si="0"/>
        <v>ФЕМИН</v>
      </c>
      <c r="E29">
        <v>0.55000000000000004</v>
      </c>
      <c r="G29">
        <v>0.55000000000000004</v>
      </c>
      <c r="I29" s="71">
        <v>1</v>
      </c>
      <c r="J29" s="71">
        <v>1</v>
      </c>
      <c r="K29">
        <v>3</v>
      </c>
      <c r="L29">
        <v>26</v>
      </c>
      <c r="M29">
        <v>21</v>
      </c>
      <c r="N29">
        <v>8</v>
      </c>
      <c r="O29">
        <v>13</v>
      </c>
      <c r="P29">
        <v>9</v>
      </c>
      <c r="Q29">
        <v>25</v>
      </c>
      <c r="R29">
        <v>3</v>
      </c>
      <c r="S29">
        <v>15</v>
      </c>
      <c r="T29">
        <v>10</v>
      </c>
      <c r="U29">
        <v>18</v>
      </c>
      <c r="V29">
        <v>16</v>
      </c>
      <c r="W29">
        <v>22</v>
      </c>
      <c r="X29">
        <v>21</v>
      </c>
      <c r="Y29">
        <v>13</v>
      </c>
      <c r="Z29">
        <v>10</v>
      </c>
      <c r="AA29">
        <v>19</v>
      </c>
      <c r="AB29">
        <v>65</v>
      </c>
      <c r="AC29">
        <v>66</v>
      </c>
      <c r="AD29">
        <v>1.0153846153846153</v>
      </c>
      <c r="AE29" t="str">
        <f t="shared" si="4"/>
        <v>J</v>
      </c>
      <c r="AF29" t="str">
        <f t="shared" si="5"/>
        <v>T</v>
      </c>
      <c r="AG29" t="str">
        <f t="shared" si="6"/>
        <v>1-ФЕМИН</v>
      </c>
    </row>
    <row r="30" spans="1:33" x14ac:dyDescent="0.25">
      <c r="A30" s="1">
        <v>42461</v>
      </c>
      <c r="B30" s="14" t="s">
        <v>44</v>
      </c>
      <c r="C30" s="5">
        <v>1</v>
      </c>
      <c r="D30" t="str">
        <f t="shared" si="0"/>
        <v>ФЕМИН</v>
      </c>
      <c r="E30">
        <v>0.55000000000000004</v>
      </c>
      <c r="G30">
        <v>0.55000000000000004</v>
      </c>
      <c r="I30" s="71">
        <v>1</v>
      </c>
      <c r="J30" s="71">
        <v>1</v>
      </c>
      <c r="K30">
        <v>9</v>
      </c>
      <c r="L30">
        <v>19</v>
      </c>
      <c r="M30">
        <v>15</v>
      </c>
      <c r="N30">
        <v>12</v>
      </c>
      <c r="O30">
        <v>14</v>
      </c>
      <c r="P30">
        <v>8</v>
      </c>
      <c r="Q30">
        <v>24</v>
      </c>
      <c r="R30">
        <v>7</v>
      </c>
      <c r="S30">
        <v>20</v>
      </c>
      <c r="T30">
        <v>10</v>
      </c>
      <c r="U30">
        <v>16</v>
      </c>
      <c r="V30">
        <v>25</v>
      </c>
      <c r="W30">
        <v>18</v>
      </c>
      <c r="X30">
        <v>20</v>
      </c>
      <c r="Y30">
        <v>13</v>
      </c>
      <c r="Z30">
        <v>6</v>
      </c>
      <c r="AA30">
        <v>16</v>
      </c>
      <c r="AB30">
        <v>60</v>
      </c>
      <c r="AC30">
        <v>71</v>
      </c>
      <c r="AD30">
        <v>1.1833333333333333</v>
      </c>
      <c r="AE30" t="str">
        <f t="shared" si="4"/>
        <v>J</v>
      </c>
      <c r="AF30" t="str">
        <f t="shared" si="5"/>
        <v>T</v>
      </c>
      <c r="AG30" t="str">
        <f t="shared" si="6"/>
        <v>1-ФЕМИН</v>
      </c>
    </row>
    <row r="31" spans="1:33" x14ac:dyDescent="0.25">
      <c r="A31" s="1">
        <v>42461</v>
      </c>
      <c r="B31" s="14" t="s">
        <v>45</v>
      </c>
      <c r="C31" s="5">
        <v>1</v>
      </c>
      <c r="D31" t="str">
        <f t="shared" si="0"/>
        <v>ФЕМИН</v>
      </c>
      <c r="E31">
        <v>0.55000000000000004</v>
      </c>
      <c r="G31">
        <v>0.55000000000000004</v>
      </c>
      <c r="I31" s="74">
        <v>0</v>
      </c>
      <c r="J31" s="71">
        <v>1</v>
      </c>
      <c r="K31">
        <v>4</v>
      </c>
      <c r="L31">
        <v>26</v>
      </c>
      <c r="M31">
        <v>6</v>
      </c>
      <c r="N31">
        <v>18</v>
      </c>
      <c r="O31">
        <v>20</v>
      </c>
      <c r="P31">
        <v>5</v>
      </c>
      <c r="Q31">
        <v>3</v>
      </c>
      <c r="R31">
        <v>25</v>
      </c>
      <c r="S31">
        <v>11</v>
      </c>
      <c r="T31">
        <v>14</v>
      </c>
      <c r="U31">
        <v>15</v>
      </c>
      <c r="V31">
        <v>22</v>
      </c>
      <c r="W31">
        <v>15</v>
      </c>
      <c r="X31">
        <v>15</v>
      </c>
      <c r="Y31">
        <v>19</v>
      </c>
      <c r="Z31">
        <v>13</v>
      </c>
      <c r="AA31">
        <v>20</v>
      </c>
      <c r="AB31">
        <v>54</v>
      </c>
      <c r="AC31">
        <v>71</v>
      </c>
      <c r="AD31">
        <v>1.3148148148148149</v>
      </c>
      <c r="AE31" t="str">
        <f t="shared" si="4"/>
        <v>P</v>
      </c>
      <c r="AF31" t="str">
        <f t="shared" si="5"/>
        <v>T</v>
      </c>
      <c r="AG31" t="str">
        <f t="shared" si="6"/>
        <v>1-ФЕМИН</v>
      </c>
    </row>
    <row r="32" spans="1:33" x14ac:dyDescent="0.25">
      <c r="A32" s="1">
        <v>42461</v>
      </c>
      <c r="B32" s="14" t="s">
        <v>46</v>
      </c>
      <c r="C32" s="5">
        <v>0</v>
      </c>
      <c r="D32" t="str">
        <f t="shared" si="0"/>
        <v>МАСКУЛ</v>
      </c>
      <c r="E32">
        <v>0.55000000000000004</v>
      </c>
      <c r="G32">
        <v>0.55000000000000004</v>
      </c>
      <c r="I32" s="71">
        <v>1</v>
      </c>
      <c r="J32" s="71">
        <v>1</v>
      </c>
      <c r="K32">
        <v>21</v>
      </c>
      <c r="L32">
        <v>6</v>
      </c>
      <c r="M32">
        <v>15</v>
      </c>
      <c r="N32">
        <v>11</v>
      </c>
      <c r="O32">
        <v>14</v>
      </c>
      <c r="P32">
        <v>9</v>
      </c>
      <c r="Q32">
        <v>8</v>
      </c>
      <c r="R32">
        <v>20</v>
      </c>
      <c r="S32">
        <v>13</v>
      </c>
      <c r="T32">
        <v>18</v>
      </c>
      <c r="U32">
        <v>18</v>
      </c>
      <c r="V32">
        <v>11</v>
      </c>
      <c r="W32">
        <v>16</v>
      </c>
      <c r="X32">
        <v>10</v>
      </c>
      <c r="Y32">
        <v>23</v>
      </c>
      <c r="Z32">
        <v>22</v>
      </c>
      <c r="AA32">
        <v>13</v>
      </c>
      <c r="AB32">
        <v>69</v>
      </c>
      <c r="AC32">
        <v>52</v>
      </c>
      <c r="AD32">
        <v>0.75362318840579712</v>
      </c>
      <c r="AE32" t="str">
        <f t="shared" si="4"/>
        <v>P</v>
      </c>
      <c r="AF32" t="str">
        <f t="shared" si="5"/>
        <v>T</v>
      </c>
      <c r="AG32" t="str">
        <f t="shared" si="6"/>
        <v>0-МАСКУЛ</v>
      </c>
    </row>
    <row r="33" spans="1:33" x14ac:dyDescent="0.25">
      <c r="A33" s="1">
        <v>42461</v>
      </c>
      <c r="B33" s="14" t="s">
        <v>47</v>
      </c>
      <c r="C33" s="5">
        <v>1</v>
      </c>
      <c r="D33" t="str">
        <f t="shared" si="0"/>
        <v>МАСКУЛ</v>
      </c>
      <c r="E33">
        <v>0.72</v>
      </c>
      <c r="G33">
        <v>0.70833333333333337</v>
      </c>
      <c r="I33" s="74">
        <v>0</v>
      </c>
      <c r="J33" s="123">
        <v>1</v>
      </c>
      <c r="K33">
        <v>11</v>
      </c>
      <c r="L33">
        <v>16</v>
      </c>
      <c r="M33">
        <v>5</v>
      </c>
      <c r="N33">
        <v>19</v>
      </c>
      <c r="O33">
        <v>25</v>
      </c>
      <c r="P33">
        <v>5</v>
      </c>
      <c r="Q33">
        <v>0</v>
      </c>
      <c r="R33">
        <v>30</v>
      </c>
      <c r="S33">
        <v>19</v>
      </c>
      <c r="T33">
        <v>7</v>
      </c>
      <c r="U33">
        <v>15</v>
      </c>
      <c r="V33">
        <v>13</v>
      </c>
      <c r="W33">
        <v>20</v>
      </c>
      <c r="X33">
        <v>14</v>
      </c>
      <c r="Y33">
        <v>24</v>
      </c>
      <c r="Z33">
        <v>18</v>
      </c>
      <c r="AA33">
        <v>14</v>
      </c>
      <c r="AB33">
        <v>72</v>
      </c>
      <c r="AC33">
        <v>48</v>
      </c>
      <c r="AD33">
        <v>0.66666666666666663</v>
      </c>
      <c r="AE33" t="str">
        <f t="shared" si="4"/>
        <v>P</v>
      </c>
      <c r="AF33" t="str">
        <f t="shared" si="5"/>
        <v>T</v>
      </c>
      <c r="AG33" t="str">
        <f t="shared" si="6"/>
        <v>1-МАСКУЛ</v>
      </c>
    </row>
    <row r="34" spans="1:33" s="22" customFormat="1" x14ac:dyDescent="0.25">
      <c r="A34" s="2">
        <v>42461</v>
      </c>
      <c r="B34" s="15" t="s">
        <v>48</v>
      </c>
      <c r="C34" s="6">
        <v>0</v>
      </c>
      <c r="D34" s="22" t="str">
        <f t="shared" ref="D34:D65" si="7">IF(AD34&gt;1,"ФЕМИН","МАСКУЛ")</f>
        <v>МАСКУЛ</v>
      </c>
      <c r="E34" s="22">
        <v>0.55000000000000004</v>
      </c>
      <c r="G34" s="22">
        <v>0.47499999999999998</v>
      </c>
      <c r="I34" s="125">
        <v>1</v>
      </c>
      <c r="J34" s="125">
        <v>1</v>
      </c>
      <c r="K34" s="22">
        <v>4</v>
      </c>
      <c r="L34" s="22">
        <v>24</v>
      </c>
      <c r="M34" s="22">
        <v>14</v>
      </c>
      <c r="N34" s="22">
        <v>19</v>
      </c>
      <c r="O34" s="22">
        <v>31</v>
      </c>
      <c r="P34" s="22">
        <v>2</v>
      </c>
      <c r="Q34" s="22">
        <v>25</v>
      </c>
      <c r="R34" s="22">
        <v>5</v>
      </c>
      <c r="S34" s="22">
        <v>25</v>
      </c>
      <c r="T34" s="22">
        <v>10</v>
      </c>
      <c r="U34" s="22">
        <v>16</v>
      </c>
      <c r="V34" s="22">
        <v>19</v>
      </c>
      <c r="W34" s="22">
        <v>19</v>
      </c>
      <c r="X34" s="22">
        <v>24</v>
      </c>
      <c r="Y34" s="22">
        <v>3</v>
      </c>
      <c r="Z34" s="22">
        <v>14</v>
      </c>
      <c r="AA34" s="22">
        <v>14</v>
      </c>
      <c r="AB34" s="22">
        <v>74</v>
      </c>
      <c r="AC34" s="22">
        <v>67</v>
      </c>
      <c r="AD34" s="22">
        <v>0.90540540540540537</v>
      </c>
      <c r="AE34" s="22" t="str">
        <f t="shared" si="4"/>
        <v>J</v>
      </c>
      <c r="AF34" s="22" t="str">
        <f t="shared" si="5"/>
        <v>T</v>
      </c>
      <c r="AG34" s="22" t="str">
        <f t="shared" si="6"/>
        <v>0-МАСКУЛ</v>
      </c>
    </row>
    <row r="35" spans="1:33" x14ac:dyDescent="0.25">
      <c r="A35" s="1">
        <v>42475</v>
      </c>
      <c r="B35" s="69" t="s">
        <v>49</v>
      </c>
      <c r="C35" s="7">
        <v>1</v>
      </c>
      <c r="D35" t="str">
        <f t="shared" si="7"/>
        <v>МАСКУЛ</v>
      </c>
      <c r="E35">
        <v>0.5</v>
      </c>
      <c r="F35">
        <v>0.6</v>
      </c>
      <c r="G35">
        <v>0.55000000000000004</v>
      </c>
      <c r="H35">
        <v>0.6</v>
      </c>
      <c r="I35" s="71">
        <v>1</v>
      </c>
      <c r="J35" s="71">
        <v>1</v>
      </c>
      <c r="K35">
        <v>15</v>
      </c>
      <c r="L35">
        <v>13</v>
      </c>
      <c r="M35">
        <v>11</v>
      </c>
      <c r="N35">
        <v>13</v>
      </c>
      <c r="O35">
        <v>19</v>
      </c>
      <c r="P35">
        <v>9</v>
      </c>
      <c r="Q35">
        <v>10</v>
      </c>
      <c r="R35">
        <v>19</v>
      </c>
      <c r="S35">
        <v>15</v>
      </c>
      <c r="T35">
        <v>17</v>
      </c>
      <c r="U35">
        <v>15</v>
      </c>
      <c r="V35">
        <v>16</v>
      </c>
      <c r="W35">
        <v>17</v>
      </c>
      <c r="X35">
        <v>14</v>
      </c>
      <c r="Y35">
        <v>25</v>
      </c>
      <c r="Z35">
        <v>14</v>
      </c>
      <c r="AA35">
        <v>11</v>
      </c>
      <c r="AB35">
        <v>61</v>
      </c>
      <c r="AC35">
        <v>58</v>
      </c>
      <c r="AD35">
        <v>0.95081967213114749</v>
      </c>
      <c r="AE35" t="str">
        <f t="shared" si="4"/>
        <v>P</v>
      </c>
      <c r="AF35" t="str">
        <f t="shared" si="5"/>
        <v>T</v>
      </c>
      <c r="AG35" t="str">
        <f t="shared" si="6"/>
        <v>1-МАСКУЛ</v>
      </c>
    </row>
    <row r="36" spans="1:33" x14ac:dyDescent="0.25">
      <c r="A36" s="4">
        <v>42475</v>
      </c>
      <c r="B36" s="69" t="s">
        <v>50</v>
      </c>
      <c r="C36" s="7">
        <v>0</v>
      </c>
      <c r="D36" t="str">
        <f t="shared" si="7"/>
        <v>МАСКУЛ</v>
      </c>
      <c r="E36">
        <v>0.5</v>
      </c>
      <c r="F36">
        <v>0.55000000000000004</v>
      </c>
      <c r="G36">
        <v>0.55000000000000004</v>
      </c>
      <c r="H36">
        <v>0.55000000000000004</v>
      </c>
      <c r="I36" s="71">
        <v>1</v>
      </c>
      <c r="J36" s="71">
        <v>1</v>
      </c>
      <c r="K36">
        <v>0</v>
      </c>
      <c r="L36">
        <v>26</v>
      </c>
      <c r="M36">
        <v>17</v>
      </c>
      <c r="N36">
        <v>6</v>
      </c>
      <c r="O36">
        <v>13</v>
      </c>
      <c r="P36">
        <v>9</v>
      </c>
      <c r="Q36">
        <v>3</v>
      </c>
      <c r="R36">
        <v>26</v>
      </c>
      <c r="S36">
        <v>15</v>
      </c>
      <c r="T36">
        <v>6</v>
      </c>
      <c r="U36">
        <v>17</v>
      </c>
      <c r="V36">
        <v>21</v>
      </c>
      <c r="W36">
        <v>19</v>
      </c>
      <c r="X36">
        <v>15</v>
      </c>
      <c r="Y36">
        <v>19</v>
      </c>
      <c r="Z36">
        <v>13</v>
      </c>
      <c r="AA36">
        <v>19</v>
      </c>
      <c r="AB36">
        <v>64</v>
      </c>
      <c r="AC36">
        <v>61</v>
      </c>
      <c r="AD36">
        <v>0.953125</v>
      </c>
      <c r="AE36" t="str">
        <f t="shared" si="4"/>
        <v>P</v>
      </c>
      <c r="AF36" t="str">
        <f t="shared" si="5"/>
        <v>T</v>
      </c>
      <c r="AG36" t="str">
        <f t="shared" si="6"/>
        <v>0-МАСКУЛ</v>
      </c>
    </row>
    <row r="37" spans="1:33" x14ac:dyDescent="0.25">
      <c r="A37" s="4">
        <v>42475</v>
      </c>
      <c r="B37" s="69" t="s">
        <v>51</v>
      </c>
      <c r="C37" s="7">
        <v>0</v>
      </c>
      <c r="D37" t="str">
        <f t="shared" si="7"/>
        <v>ФЕМИН</v>
      </c>
      <c r="E37">
        <v>0.6</v>
      </c>
      <c r="F37">
        <v>0.52941176470588236</v>
      </c>
      <c r="G37">
        <v>0.55000000000000004</v>
      </c>
      <c r="H37">
        <v>0.55000000000000004</v>
      </c>
      <c r="I37" s="71">
        <v>1</v>
      </c>
      <c r="J37" s="71">
        <v>1</v>
      </c>
      <c r="K37">
        <v>19</v>
      </c>
      <c r="L37">
        <v>7</v>
      </c>
      <c r="M37">
        <v>19</v>
      </c>
      <c r="N37">
        <v>8</v>
      </c>
      <c r="O37">
        <v>9</v>
      </c>
      <c r="P37">
        <v>13</v>
      </c>
      <c r="Q37">
        <v>22</v>
      </c>
      <c r="R37">
        <v>6</v>
      </c>
      <c r="S37">
        <v>9</v>
      </c>
      <c r="T37">
        <v>21</v>
      </c>
      <c r="U37">
        <v>19</v>
      </c>
      <c r="V37">
        <v>17</v>
      </c>
      <c r="W37">
        <v>9</v>
      </c>
      <c r="X37">
        <v>14</v>
      </c>
      <c r="Y37">
        <v>25</v>
      </c>
      <c r="Z37">
        <v>17</v>
      </c>
      <c r="AA37">
        <v>13</v>
      </c>
      <c r="AB37">
        <v>54</v>
      </c>
      <c r="AC37">
        <v>65</v>
      </c>
      <c r="AD37">
        <v>1.2037037037037037</v>
      </c>
      <c r="AE37" t="str">
        <f t="shared" si="4"/>
        <v>J</v>
      </c>
      <c r="AF37" t="str">
        <f t="shared" si="5"/>
        <v>F</v>
      </c>
      <c r="AG37" t="str">
        <f t="shared" si="6"/>
        <v>0-ФЕМИН</v>
      </c>
    </row>
    <row r="38" spans="1:33" x14ac:dyDescent="0.25">
      <c r="A38" s="4">
        <v>42475</v>
      </c>
      <c r="B38" s="69" t="s">
        <v>52</v>
      </c>
      <c r="C38" s="7">
        <v>0</v>
      </c>
      <c r="D38" t="str">
        <f t="shared" si="7"/>
        <v>ФЕМИН</v>
      </c>
      <c r="E38">
        <v>0.2857142857142857</v>
      </c>
      <c r="F38">
        <v>0.5</v>
      </c>
      <c r="G38">
        <v>0.5</v>
      </c>
      <c r="H38">
        <v>0.55000000000000004</v>
      </c>
      <c r="I38" s="71">
        <v>1</v>
      </c>
      <c r="J38" s="71">
        <v>1</v>
      </c>
      <c r="K38">
        <v>9</v>
      </c>
      <c r="L38">
        <v>20</v>
      </c>
      <c r="M38">
        <v>16</v>
      </c>
      <c r="N38">
        <v>10</v>
      </c>
      <c r="O38">
        <v>10</v>
      </c>
      <c r="P38">
        <v>10</v>
      </c>
      <c r="Q38">
        <v>24</v>
      </c>
      <c r="R38">
        <v>4</v>
      </c>
      <c r="S38">
        <v>15</v>
      </c>
      <c r="T38">
        <v>20</v>
      </c>
      <c r="U38">
        <v>16</v>
      </c>
      <c r="V38">
        <v>16</v>
      </c>
      <c r="W38">
        <v>14</v>
      </c>
      <c r="X38">
        <v>20</v>
      </c>
      <c r="Y38">
        <v>8</v>
      </c>
      <c r="Z38">
        <v>12</v>
      </c>
      <c r="AA38">
        <v>23</v>
      </c>
      <c r="AB38">
        <v>57</v>
      </c>
      <c r="AC38">
        <v>79</v>
      </c>
      <c r="AD38">
        <v>1.3859649122807018</v>
      </c>
      <c r="AE38" t="str">
        <f t="shared" si="4"/>
        <v>J</v>
      </c>
      <c r="AF38" t="str">
        <f t="shared" si="5"/>
        <v>F</v>
      </c>
      <c r="AG38" t="str">
        <f t="shared" si="6"/>
        <v>0-ФЕМИН</v>
      </c>
    </row>
    <row r="39" spans="1:33" x14ac:dyDescent="0.25">
      <c r="A39" s="4">
        <v>42475</v>
      </c>
      <c r="B39" s="69" t="s">
        <v>53</v>
      </c>
      <c r="C39" s="7">
        <v>0</v>
      </c>
      <c r="D39" t="str">
        <f t="shared" si="7"/>
        <v>ФЕМИН</v>
      </c>
      <c r="E39">
        <v>0.61111111111111116</v>
      </c>
      <c r="F39">
        <v>0.7</v>
      </c>
      <c r="G39">
        <v>0.55000000000000004</v>
      </c>
      <c r="H39">
        <v>0.55000000000000004</v>
      </c>
      <c r="I39" s="71">
        <v>1</v>
      </c>
      <c r="J39" s="71">
        <v>1</v>
      </c>
      <c r="K39">
        <v>21</v>
      </c>
      <c r="L39">
        <v>8</v>
      </c>
      <c r="M39">
        <v>3</v>
      </c>
      <c r="N39">
        <v>21</v>
      </c>
      <c r="O39">
        <v>8</v>
      </c>
      <c r="P39">
        <v>14</v>
      </c>
      <c r="Q39">
        <v>23</v>
      </c>
      <c r="R39">
        <v>2</v>
      </c>
      <c r="S39">
        <v>12</v>
      </c>
      <c r="T39">
        <v>20</v>
      </c>
      <c r="U39">
        <v>14</v>
      </c>
      <c r="V39">
        <v>16</v>
      </c>
      <c r="W39">
        <v>13</v>
      </c>
      <c r="X39">
        <v>19</v>
      </c>
      <c r="Y39">
        <v>19</v>
      </c>
      <c r="Z39">
        <v>14</v>
      </c>
      <c r="AA39">
        <v>17</v>
      </c>
      <c r="AB39">
        <v>53</v>
      </c>
      <c r="AC39">
        <v>72</v>
      </c>
      <c r="AD39">
        <v>1.3584905660377358</v>
      </c>
      <c r="AE39" t="str">
        <f t="shared" si="4"/>
        <v>J</v>
      </c>
      <c r="AF39" t="str">
        <f t="shared" si="5"/>
        <v>F</v>
      </c>
      <c r="AG39" t="str">
        <f t="shared" si="6"/>
        <v>0-ФЕМИН</v>
      </c>
    </row>
    <row r="40" spans="1:33" x14ac:dyDescent="0.25">
      <c r="A40" s="4">
        <v>42475</v>
      </c>
      <c r="B40" s="69" t="s">
        <v>54</v>
      </c>
      <c r="C40" s="7">
        <v>0</v>
      </c>
      <c r="D40" t="str">
        <f t="shared" si="7"/>
        <v>МАСКУЛ</v>
      </c>
      <c r="E40">
        <v>0.9375</v>
      </c>
      <c r="F40">
        <v>0.875</v>
      </c>
      <c r="G40">
        <v>0.55000000000000004</v>
      </c>
      <c r="H40">
        <v>0.55000000000000004</v>
      </c>
      <c r="I40" s="71">
        <v>1</v>
      </c>
      <c r="J40" s="71">
        <v>1</v>
      </c>
      <c r="K40">
        <v>19</v>
      </c>
      <c r="L40">
        <v>7</v>
      </c>
      <c r="M40">
        <v>13</v>
      </c>
      <c r="N40">
        <v>10</v>
      </c>
      <c r="O40">
        <v>22</v>
      </c>
      <c r="P40">
        <v>2</v>
      </c>
      <c r="Q40">
        <v>24</v>
      </c>
      <c r="R40">
        <v>2</v>
      </c>
      <c r="S40">
        <v>18</v>
      </c>
      <c r="T40">
        <v>14</v>
      </c>
      <c r="U40">
        <v>17</v>
      </c>
      <c r="V40">
        <v>15</v>
      </c>
      <c r="W40">
        <v>13</v>
      </c>
      <c r="X40">
        <v>12</v>
      </c>
      <c r="Y40">
        <v>17</v>
      </c>
      <c r="Z40">
        <v>17</v>
      </c>
      <c r="AA40">
        <v>21</v>
      </c>
      <c r="AB40">
        <v>65</v>
      </c>
      <c r="AC40">
        <v>62</v>
      </c>
      <c r="AD40">
        <v>0.9538461538461539</v>
      </c>
      <c r="AE40" t="str">
        <f t="shared" si="4"/>
        <v>J</v>
      </c>
      <c r="AF40" t="str">
        <f t="shared" si="5"/>
        <v>T</v>
      </c>
      <c r="AG40" t="str">
        <f t="shared" si="6"/>
        <v>0-МАСКУЛ</v>
      </c>
    </row>
    <row r="41" spans="1:33" x14ac:dyDescent="0.25">
      <c r="A41" s="4">
        <v>42475</v>
      </c>
      <c r="B41" s="69" t="s">
        <v>55</v>
      </c>
      <c r="C41" s="7">
        <v>0</v>
      </c>
      <c r="D41" t="str">
        <f t="shared" si="7"/>
        <v>МАСКУЛ</v>
      </c>
      <c r="E41">
        <v>0.55000000000000004</v>
      </c>
      <c r="F41">
        <v>0.6</v>
      </c>
      <c r="G41">
        <v>0.6</v>
      </c>
      <c r="H41">
        <v>0.65</v>
      </c>
      <c r="I41" s="71">
        <v>1</v>
      </c>
      <c r="J41" s="71">
        <v>1</v>
      </c>
      <c r="K41">
        <v>22</v>
      </c>
      <c r="L41">
        <v>7</v>
      </c>
      <c r="M41">
        <v>21</v>
      </c>
      <c r="N41">
        <v>7</v>
      </c>
      <c r="O41">
        <v>27</v>
      </c>
      <c r="P41">
        <v>1</v>
      </c>
      <c r="Q41">
        <v>28</v>
      </c>
      <c r="R41">
        <v>1</v>
      </c>
      <c r="S41">
        <v>27</v>
      </c>
      <c r="T41">
        <v>12</v>
      </c>
      <c r="U41">
        <v>20</v>
      </c>
      <c r="V41">
        <v>8</v>
      </c>
      <c r="W41">
        <v>14</v>
      </c>
      <c r="X41">
        <v>15</v>
      </c>
      <c r="Y41">
        <v>13</v>
      </c>
      <c r="Z41">
        <v>24</v>
      </c>
      <c r="AA41">
        <v>11</v>
      </c>
      <c r="AB41">
        <v>85</v>
      </c>
      <c r="AC41">
        <v>46</v>
      </c>
      <c r="AD41">
        <v>0.54117647058823526</v>
      </c>
      <c r="AE41" t="str">
        <f t="shared" si="4"/>
        <v>J</v>
      </c>
      <c r="AF41" t="str">
        <f t="shared" si="5"/>
        <v>T</v>
      </c>
      <c r="AG41" t="str">
        <f t="shared" si="6"/>
        <v>0-МАСКУЛ</v>
      </c>
    </row>
    <row r="42" spans="1:33" x14ac:dyDescent="0.25">
      <c r="A42" s="4">
        <v>42475</v>
      </c>
      <c r="B42" s="69" t="s">
        <v>106</v>
      </c>
      <c r="C42" s="7">
        <v>0</v>
      </c>
      <c r="D42" t="str">
        <f t="shared" si="7"/>
        <v>ФЕМИН</v>
      </c>
      <c r="F42">
        <v>0.3</v>
      </c>
      <c r="G42">
        <v>0.3</v>
      </c>
      <c r="H42">
        <v>0.35</v>
      </c>
      <c r="I42" s="71">
        <v>1</v>
      </c>
      <c r="J42" s="71">
        <v>1</v>
      </c>
      <c r="K42">
        <v>7</v>
      </c>
      <c r="L42">
        <v>19</v>
      </c>
      <c r="M42">
        <v>19</v>
      </c>
      <c r="N42">
        <v>8</v>
      </c>
      <c r="O42">
        <v>28</v>
      </c>
      <c r="P42">
        <v>3</v>
      </c>
      <c r="Q42">
        <v>16</v>
      </c>
      <c r="R42">
        <v>10</v>
      </c>
      <c r="S42">
        <v>20</v>
      </c>
      <c r="T42">
        <v>14</v>
      </c>
      <c r="U42">
        <v>13</v>
      </c>
      <c r="V42">
        <v>17</v>
      </c>
      <c r="W42">
        <v>15</v>
      </c>
      <c r="X42">
        <v>18</v>
      </c>
      <c r="Y42">
        <v>13</v>
      </c>
      <c r="Z42">
        <v>16</v>
      </c>
      <c r="AA42">
        <v>18</v>
      </c>
      <c r="AB42">
        <v>64</v>
      </c>
      <c r="AC42">
        <v>67</v>
      </c>
      <c r="AD42">
        <v>1.046875</v>
      </c>
      <c r="AE42" t="str">
        <f t="shared" si="4"/>
        <v>J</v>
      </c>
      <c r="AF42" t="str">
        <f t="shared" si="5"/>
        <v>T</v>
      </c>
      <c r="AG42" t="str">
        <f t="shared" si="6"/>
        <v>0-ФЕМИН</v>
      </c>
    </row>
    <row r="43" spans="1:33" x14ac:dyDescent="0.25">
      <c r="A43" s="4">
        <v>42475</v>
      </c>
      <c r="B43" s="69" t="s">
        <v>57</v>
      </c>
      <c r="C43" s="7">
        <v>1</v>
      </c>
      <c r="D43" t="str">
        <f t="shared" si="7"/>
        <v>ФЕМИН</v>
      </c>
      <c r="E43">
        <v>0.33333333333333331</v>
      </c>
      <c r="F43">
        <v>0.65</v>
      </c>
      <c r="G43">
        <v>0.6</v>
      </c>
      <c r="H43">
        <v>0.55000000000000004</v>
      </c>
      <c r="I43" s="71">
        <v>1</v>
      </c>
      <c r="J43" s="71">
        <v>1</v>
      </c>
      <c r="K43">
        <v>13</v>
      </c>
      <c r="L43">
        <v>14</v>
      </c>
      <c r="M43">
        <v>5</v>
      </c>
      <c r="N43">
        <v>23</v>
      </c>
      <c r="O43">
        <v>18</v>
      </c>
      <c r="P43">
        <v>5</v>
      </c>
      <c r="Q43">
        <v>2</v>
      </c>
      <c r="R43">
        <v>27</v>
      </c>
      <c r="S43">
        <v>15</v>
      </c>
      <c r="T43">
        <v>10</v>
      </c>
      <c r="U43">
        <v>15</v>
      </c>
      <c r="V43">
        <v>19</v>
      </c>
      <c r="W43">
        <v>15</v>
      </c>
      <c r="X43">
        <v>14</v>
      </c>
      <c r="Y43">
        <v>21</v>
      </c>
      <c r="Z43">
        <v>16</v>
      </c>
      <c r="AA43">
        <v>19</v>
      </c>
      <c r="AB43">
        <v>61</v>
      </c>
      <c r="AC43">
        <v>62</v>
      </c>
      <c r="AD43">
        <v>1.0163934426229508</v>
      </c>
      <c r="AE43" t="str">
        <f t="shared" si="4"/>
        <v>P</v>
      </c>
      <c r="AF43" t="str">
        <f t="shared" si="5"/>
        <v>T</v>
      </c>
      <c r="AG43" t="str">
        <f t="shared" si="6"/>
        <v>1-ФЕМИН</v>
      </c>
    </row>
    <row r="44" spans="1:33" x14ac:dyDescent="0.25">
      <c r="A44" s="4">
        <v>42475</v>
      </c>
      <c r="B44" s="69" t="s">
        <v>58</v>
      </c>
      <c r="C44" s="7">
        <v>0</v>
      </c>
      <c r="D44" t="str">
        <f t="shared" si="7"/>
        <v>МАСКУЛ</v>
      </c>
      <c r="E44">
        <v>0.36842105263157893</v>
      </c>
      <c r="F44">
        <v>0.66666666666666663</v>
      </c>
      <c r="G44">
        <v>0.55000000000000004</v>
      </c>
      <c r="H44">
        <v>0.55000000000000004</v>
      </c>
      <c r="I44" s="71">
        <v>1</v>
      </c>
      <c r="J44" s="71">
        <v>1</v>
      </c>
      <c r="K44">
        <v>8</v>
      </c>
      <c r="L44">
        <v>18</v>
      </c>
      <c r="M44">
        <v>20</v>
      </c>
      <c r="N44">
        <v>16</v>
      </c>
      <c r="O44">
        <v>20</v>
      </c>
      <c r="P44">
        <v>6</v>
      </c>
      <c r="Q44">
        <v>13</v>
      </c>
      <c r="R44">
        <v>15</v>
      </c>
      <c r="S44">
        <v>13</v>
      </c>
      <c r="T44">
        <v>13</v>
      </c>
      <c r="U44">
        <v>21</v>
      </c>
      <c r="V44">
        <v>21</v>
      </c>
      <c r="W44">
        <v>20</v>
      </c>
      <c r="X44">
        <v>14</v>
      </c>
      <c r="Y44">
        <v>15</v>
      </c>
      <c r="Z44">
        <v>15</v>
      </c>
      <c r="AA44">
        <v>12</v>
      </c>
      <c r="AB44">
        <v>69</v>
      </c>
      <c r="AC44">
        <v>60</v>
      </c>
      <c r="AD44">
        <v>0.86956521739130432</v>
      </c>
      <c r="AE44" t="str">
        <f t="shared" ref="AE44:AE78" si="8">IF(Q44&gt;R44,"J","P")</f>
        <v>P</v>
      </c>
      <c r="AF44" t="str">
        <f t="shared" ref="AF44:AF78" si="9">IF(O44&gt;P44,"T","F")</f>
        <v>T</v>
      </c>
      <c r="AG44" t="str">
        <f t="shared" ref="AG44:AG78" si="10">CONCATENATE(C44,"-",D44)</f>
        <v>0-МАСКУЛ</v>
      </c>
    </row>
    <row r="45" spans="1:33" x14ac:dyDescent="0.25">
      <c r="A45" s="2">
        <v>42475</v>
      </c>
      <c r="B45" s="70" t="s">
        <v>59</v>
      </c>
      <c r="C45" s="8">
        <v>0</v>
      </c>
      <c r="D45" t="str">
        <f t="shared" si="7"/>
        <v>МАСКУЛ</v>
      </c>
      <c r="E45">
        <v>0.1</v>
      </c>
      <c r="F45">
        <v>0.2</v>
      </c>
      <c r="G45">
        <v>0.55000000000000004</v>
      </c>
      <c r="H45">
        <v>0.55000000000000004</v>
      </c>
      <c r="I45" s="71">
        <v>1</v>
      </c>
      <c r="J45" s="71">
        <v>1</v>
      </c>
      <c r="K45">
        <v>23</v>
      </c>
      <c r="L45">
        <v>4</v>
      </c>
      <c r="M45">
        <v>13</v>
      </c>
      <c r="N45">
        <v>17</v>
      </c>
      <c r="O45">
        <v>27</v>
      </c>
      <c r="P45">
        <v>1</v>
      </c>
      <c r="Q45">
        <v>6</v>
      </c>
      <c r="R45">
        <v>20</v>
      </c>
      <c r="S45">
        <v>15</v>
      </c>
      <c r="T45">
        <v>17</v>
      </c>
      <c r="U45">
        <v>16</v>
      </c>
      <c r="V45">
        <v>13</v>
      </c>
      <c r="W45">
        <v>17</v>
      </c>
      <c r="X45">
        <v>11</v>
      </c>
      <c r="Y45">
        <v>24</v>
      </c>
      <c r="Z45">
        <v>24</v>
      </c>
      <c r="AA45">
        <v>7</v>
      </c>
      <c r="AB45">
        <v>72</v>
      </c>
      <c r="AC45">
        <v>48</v>
      </c>
      <c r="AD45">
        <v>0.66666666666666663</v>
      </c>
      <c r="AE45" t="str">
        <f t="shared" si="8"/>
        <v>P</v>
      </c>
      <c r="AF45" t="str">
        <f t="shared" si="9"/>
        <v>T</v>
      </c>
      <c r="AG45" t="str">
        <f t="shared" si="10"/>
        <v>0-МАСКУЛ</v>
      </c>
    </row>
    <row r="46" spans="1:33" x14ac:dyDescent="0.25">
      <c r="A46" s="4">
        <v>42482</v>
      </c>
      <c r="B46" s="75" t="s">
        <v>60</v>
      </c>
      <c r="C46" s="7">
        <v>0</v>
      </c>
      <c r="D46" t="str">
        <f t="shared" si="7"/>
        <v>ФЕМИН</v>
      </c>
      <c r="E46">
        <v>0.6875</v>
      </c>
      <c r="F46">
        <v>0.4</v>
      </c>
      <c r="G46">
        <v>0.63157894736842102</v>
      </c>
      <c r="H46">
        <v>0.65</v>
      </c>
      <c r="I46" s="74">
        <v>0</v>
      </c>
      <c r="J46" s="71">
        <v>1</v>
      </c>
      <c r="K46">
        <v>20</v>
      </c>
      <c r="L46">
        <v>6</v>
      </c>
      <c r="M46">
        <v>22</v>
      </c>
      <c r="N46">
        <v>8</v>
      </c>
      <c r="O46">
        <v>21</v>
      </c>
      <c r="P46">
        <v>9</v>
      </c>
      <c r="Q46">
        <v>16</v>
      </c>
      <c r="R46">
        <v>13</v>
      </c>
      <c r="S46">
        <v>17</v>
      </c>
      <c r="T46">
        <v>18</v>
      </c>
      <c r="U46">
        <v>15</v>
      </c>
      <c r="V46">
        <v>15</v>
      </c>
      <c r="W46">
        <v>15</v>
      </c>
      <c r="X46">
        <v>19</v>
      </c>
      <c r="Y46">
        <v>15</v>
      </c>
      <c r="Z46">
        <v>12</v>
      </c>
      <c r="AA46">
        <v>18</v>
      </c>
      <c r="AB46">
        <v>59</v>
      </c>
      <c r="AC46">
        <v>70</v>
      </c>
      <c r="AD46">
        <v>1.1864406779661016</v>
      </c>
      <c r="AE46" t="str">
        <f t="shared" si="8"/>
        <v>J</v>
      </c>
      <c r="AF46" t="str">
        <f t="shared" si="9"/>
        <v>T</v>
      </c>
      <c r="AG46" t="str">
        <f t="shared" si="10"/>
        <v>0-ФЕМИН</v>
      </c>
    </row>
    <row r="47" spans="1:33" x14ac:dyDescent="0.25">
      <c r="A47" s="4">
        <v>42482</v>
      </c>
      <c r="B47" s="75" t="s">
        <v>61</v>
      </c>
      <c r="C47" s="7">
        <v>1</v>
      </c>
      <c r="D47" t="str">
        <f t="shared" si="7"/>
        <v>ФЕМИН</v>
      </c>
      <c r="E47">
        <v>0.36363636363636365</v>
      </c>
      <c r="F47">
        <v>0.46153846153846156</v>
      </c>
      <c r="G47">
        <v>0.5</v>
      </c>
      <c r="H47">
        <v>0.7</v>
      </c>
      <c r="I47" s="74">
        <v>0</v>
      </c>
      <c r="J47" s="71">
        <v>1</v>
      </c>
      <c r="K47">
        <v>9</v>
      </c>
      <c r="L47">
        <v>22</v>
      </c>
      <c r="M47">
        <v>17</v>
      </c>
      <c r="N47">
        <v>10</v>
      </c>
      <c r="O47">
        <v>16</v>
      </c>
      <c r="P47">
        <v>13</v>
      </c>
      <c r="Q47">
        <v>9</v>
      </c>
      <c r="R47">
        <v>19</v>
      </c>
      <c r="S47">
        <v>13</v>
      </c>
      <c r="T47">
        <v>19</v>
      </c>
      <c r="U47">
        <v>13</v>
      </c>
      <c r="V47">
        <v>21</v>
      </c>
      <c r="W47">
        <v>15</v>
      </c>
      <c r="X47">
        <v>25</v>
      </c>
      <c r="Y47">
        <v>17</v>
      </c>
      <c r="Z47">
        <v>9</v>
      </c>
      <c r="AA47">
        <v>12</v>
      </c>
      <c r="AB47">
        <v>50</v>
      </c>
      <c r="AC47">
        <v>77</v>
      </c>
      <c r="AD47">
        <v>1.54</v>
      </c>
      <c r="AE47" t="str">
        <f t="shared" si="8"/>
        <v>P</v>
      </c>
      <c r="AF47" t="str">
        <f t="shared" si="9"/>
        <v>T</v>
      </c>
      <c r="AG47" t="str">
        <f t="shared" si="10"/>
        <v>1-ФЕМИН</v>
      </c>
    </row>
    <row r="48" spans="1:33" x14ac:dyDescent="0.25">
      <c r="A48" s="4">
        <v>42482</v>
      </c>
      <c r="B48" s="75" t="s">
        <v>62</v>
      </c>
      <c r="C48" s="7">
        <v>1</v>
      </c>
      <c r="D48" t="str">
        <f t="shared" si="7"/>
        <v>МАСКУЛ</v>
      </c>
      <c r="E48">
        <v>0.5</v>
      </c>
      <c r="F48">
        <v>0.55000000000000004</v>
      </c>
      <c r="G48">
        <v>0.5</v>
      </c>
      <c r="H48">
        <v>0.45</v>
      </c>
      <c r="I48" s="74">
        <v>0</v>
      </c>
      <c r="J48" s="71">
        <v>1</v>
      </c>
      <c r="K48">
        <v>9</v>
      </c>
      <c r="L48">
        <v>22</v>
      </c>
      <c r="M48">
        <v>25</v>
      </c>
      <c r="N48">
        <v>8</v>
      </c>
      <c r="O48">
        <v>25</v>
      </c>
      <c r="P48">
        <v>6</v>
      </c>
      <c r="Q48">
        <v>24</v>
      </c>
      <c r="R48">
        <v>3</v>
      </c>
      <c r="S48">
        <v>16</v>
      </c>
      <c r="T48">
        <v>12</v>
      </c>
      <c r="U48">
        <v>21</v>
      </c>
      <c r="V48">
        <v>10</v>
      </c>
      <c r="W48">
        <v>15</v>
      </c>
      <c r="X48">
        <v>17</v>
      </c>
      <c r="Y48">
        <v>15</v>
      </c>
      <c r="Z48">
        <v>18</v>
      </c>
      <c r="AA48">
        <v>20</v>
      </c>
      <c r="AB48">
        <v>70</v>
      </c>
      <c r="AC48">
        <v>59</v>
      </c>
      <c r="AD48">
        <v>0.84285714285714286</v>
      </c>
      <c r="AE48" t="str">
        <f t="shared" si="8"/>
        <v>J</v>
      </c>
      <c r="AF48" t="str">
        <f t="shared" si="9"/>
        <v>T</v>
      </c>
      <c r="AG48" t="str">
        <f t="shared" si="10"/>
        <v>1-МАСКУЛ</v>
      </c>
    </row>
    <row r="49" spans="1:33" x14ac:dyDescent="0.25">
      <c r="A49" s="4">
        <v>42482</v>
      </c>
      <c r="B49" s="75" t="s">
        <v>63</v>
      </c>
      <c r="C49" s="7">
        <v>0</v>
      </c>
      <c r="D49" t="str">
        <f t="shared" si="7"/>
        <v>МАСКУЛ</v>
      </c>
      <c r="E49">
        <v>0.55000000000000004</v>
      </c>
      <c r="F49">
        <v>0.45</v>
      </c>
      <c r="G49">
        <v>0.4</v>
      </c>
      <c r="H49">
        <v>0.5</v>
      </c>
      <c r="I49" s="74">
        <v>0</v>
      </c>
      <c r="J49" s="71">
        <v>1</v>
      </c>
      <c r="K49">
        <v>2</v>
      </c>
      <c r="L49">
        <v>26</v>
      </c>
      <c r="M49">
        <v>28</v>
      </c>
      <c r="N49">
        <v>2</v>
      </c>
      <c r="O49">
        <v>28</v>
      </c>
      <c r="P49">
        <v>2</v>
      </c>
      <c r="Q49">
        <v>24</v>
      </c>
      <c r="R49">
        <v>3</v>
      </c>
      <c r="S49">
        <v>22</v>
      </c>
      <c r="T49">
        <v>6</v>
      </c>
      <c r="U49">
        <v>18</v>
      </c>
      <c r="V49">
        <v>12</v>
      </c>
      <c r="W49">
        <v>20</v>
      </c>
      <c r="X49">
        <v>18</v>
      </c>
      <c r="Y49">
        <v>9</v>
      </c>
      <c r="Z49">
        <v>25</v>
      </c>
      <c r="AA49">
        <v>14</v>
      </c>
      <c r="AB49">
        <v>85</v>
      </c>
      <c r="AC49">
        <v>50</v>
      </c>
      <c r="AD49">
        <v>0.58823529411764708</v>
      </c>
      <c r="AE49" t="str">
        <f t="shared" si="8"/>
        <v>J</v>
      </c>
      <c r="AF49" t="str">
        <f t="shared" si="9"/>
        <v>T</v>
      </c>
      <c r="AG49" t="str">
        <f t="shared" si="10"/>
        <v>0-МАСКУЛ</v>
      </c>
    </row>
    <row r="50" spans="1:33" x14ac:dyDescent="0.25">
      <c r="A50" s="4">
        <v>42482</v>
      </c>
      <c r="B50" s="75" t="s">
        <v>64</v>
      </c>
      <c r="C50" s="7">
        <v>1</v>
      </c>
      <c r="D50" t="str">
        <f t="shared" si="7"/>
        <v>ФЕМИН</v>
      </c>
      <c r="E50">
        <v>0.76470588235294112</v>
      </c>
      <c r="F50">
        <v>0.6</v>
      </c>
      <c r="G50">
        <v>0.65</v>
      </c>
      <c r="H50">
        <v>0.6</v>
      </c>
      <c r="I50" s="74">
        <v>0</v>
      </c>
      <c r="J50" s="71">
        <v>1</v>
      </c>
      <c r="K50">
        <v>14</v>
      </c>
      <c r="L50">
        <v>16</v>
      </c>
      <c r="M50">
        <v>18</v>
      </c>
      <c r="N50">
        <v>16</v>
      </c>
      <c r="O50">
        <v>10</v>
      </c>
      <c r="P50">
        <v>14</v>
      </c>
      <c r="Q50">
        <v>9</v>
      </c>
      <c r="R50">
        <v>22</v>
      </c>
      <c r="S50">
        <v>9</v>
      </c>
      <c r="T50">
        <v>14</v>
      </c>
      <c r="U50">
        <v>20</v>
      </c>
      <c r="V50">
        <v>21</v>
      </c>
      <c r="W50">
        <v>15</v>
      </c>
      <c r="X50">
        <v>16</v>
      </c>
      <c r="Y50">
        <v>21</v>
      </c>
      <c r="Z50">
        <v>10</v>
      </c>
      <c r="AA50">
        <v>18</v>
      </c>
      <c r="AB50">
        <v>54</v>
      </c>
      <c r="AC50">
        <v>69</v>
      </c>
      <c r="AD50">
        <v>1.2777777777777777</v>
      </c>
      <c r="AE50" t="str">
        <f t="shared" si="8"/>
        <v>P</v>
      </c>
      <c r="AF50" t="str">
        <f t="shared" si="9"/>
        <v>F</v>
      </c>
      <c r="AG50" t="str">
        <f t="shared" si="10"/>
        <v>1-ФЕМИН</v>
      </c>
    </row>
    <row r="51" spans="1:33" x14ac:dyDescent="0.25">
      <c r="A51" s="4">
        <v>42482</v>
      </c>
      <c r="B51" s="75" t="s">
        <v>65</v>
      </c>
      <c r="C51" s="7">
        <v>0</v>
      </c>
      <c r="D51" t="str">
        <f t="shared" si="7"/>
        <v>МАСКУЛ</v>
      </c>
      <c r="E51">
        <v>1</v>
      </c>
      <c r="F51">
        <v>0.1</v>
      </c>
      <c r="G51">
        <v>0.4</v>
      </c>
      <c r="H51">
        <v>0.35</v>
      </c>
      <c r="I51" s="74">
        <v>0</v>
      </c>
      <c r="J51" s="71">
        <v>1</v>
      </c>
      <c r="K51">
        <v>2</v>
      </c>
      <c r="L51">
        <v>27</v>
      </c>
      <c r="M51">
        <v>10</v>
      </c>
      <c r="N51">
        <v>16</v>
      </c>
      <c r="O51">
        <v>22</v>
      </c>
      <c r="P51">
        <v>3</v>
      </c>
      <c r="Q51">
        <v>22</v>
      </c>
      <c r="R51">
        <v>6</v>
      </c>
      <c r="S51">
        <v>20</v>
      </c>
      <c r="T51">
        <v>11</v>
      </c>
      <c r="U51">
        <v>22</v>
      </c>
      <c r="V51">
        <v>13</v>
      </c>
      <c r="W51">
        <v>23</v>
      </c>
      <c r="X51">
        <v>19</v>
      </c>
      <c r="Y51">
        <v>9</v>
      </c>
      <c r="Z51">
        <v>13</v>
      </c>
      <c r="AA51">
        <v>14</v>
      </c>
      <c r="AB51">
        <v>78</v>
      </c>
      <c r="AC51">
        <v>57</v>
      </c>
      <c r="AD51">
        <v>0.73076923076923073</v>
      </c>
      <c r="AE51" t="str">
        <f t="shared" si="8"/>
        <v>J</v>
      </c>
      <c r="AF51" t="str">
        <f t="shared" si="9"/>
        <v>T</v>
      </c>
      <c r="AG51" t="str">
        <f t="shared" si="10"/>
        <v>0-МАСКУЛ</v>
      </c>
    </row>
    <row r="52" spans="1:33" x14ac:dyDescent="0.25">
      <c r="A52" s="4">
        <v>42482</v>
      </c>
      <c r="B52" s="75" t="s">
        <v>66</v>
      </c>
      <c r="C52" s="7">
        <v>1</v>
      </c>
      <c r="D52" t="str">
        <f t="shared" si="7"/>
        <v>МАСКУЛ</v>
      </c>
      <c r="E52">
        <v>0.53333333333333333</v>
      </c>
      <c r="F52">
        <v>0.41176470588235292</v>
      </c>
      <c r="G52">
        <v>0.73333333333333328</v>
      </c>
      <c r="H52">
        <v>0.55000000000000004</v>
      </c>
      <c r="I52" s="74">
        <v>0</v>
      </c>
      <c r="J52" s="71">
        <v>1</v>
      </c>
      <c r="K52">
        <v>9</v>
      </c>
      <c r="L52">
        <v>17</v>
      </c>
      <c r="M52">
        <v>18</v>
      </c>
      <c r="N52">
        <v>12</v>
      </c>
      <c r="O52">
        <v>23</v>
      </c>
      <c r="P52">
        <v>4</v>
      </c>
      <c r="Q52">
        <v>20</v>
      </c>
      <c r="R52">
        <v>7</v>
      </c>
      <c r="S52">
        <v>13</v>
      </c>
      <c r="T52">
        <v>13</v>
      </c>
      <c r="U52">
        <v>20</v>
      </c>
      <c r="V52">
        <v>14</v>
      </c>
      <c r="W52">
        <v>21</v>
      </c>
      <c r="X52">
        <v>18</v>
      </c>
      <c r="Y52">
        <v>14</v>
      </c>
      <c r="Z52">
        <v>11</v>
      </c>
      <c r="AA52">
        <v>20</v>
      </c>
      <c r="AB52">
        <v>65</v>
      </c>
      <c r="AC52">
        <v>65</v>
      </c>
      <c r="AD52">
        <v>1</v>
      </c>
      <c r="AE52" t="str">
        <f t="shared" si="8"/>
        <v>J</v>
      </c>
      <c r="AF52" t="str">
        <f t="shared" si="9"/>
        <v>T</v>
      </c>
      <c r="AG52" t="str">
        <f t="shared" si="10"/>
        <v>1-МАСКУЛ</v>
      </c>
    </row>
    <row r="53" spans="1:33" x14ac:dyDescent="0.25">
      <c r="A53" s="4">
        <v>42482</v>
      </c>
      <c r="B53" s="75" t="s">
        <v>67</v>
      </c>
      <c r="C53" s="7">
        <v>1</v>
      </c>
      <c r="D53" t="str">
        <f t="shared" si="7"/>
        <v>ФЕМИН</v>
      </c>
      <c r="E53">
        <v>0.7142857142857143</v>
      </c>
      <c r="F53">
        <v>0.66666666666666663</v>
      </c>
      <c r="G53">
        <v>0.45</v>
      </c>
      <c r="H53">
        <v>0.45</v>
      </c>
      <c r="I53" s="74">
        <v>0</v>
      </c>
      <c r="J53" s="71">
        <v>1</v>
      </c>
      <c r="K53">
        <v>3</v>
      </c>
      <c r="L53">
        <v>25</v>
      </c>
      <c r="M53">
        <v>12</v>
      </c>
      <c r="N53">
        <v>16</v>
      </c>
      <c r="O53">
        <v>9</v>
      </c>
      <c r="P53">
        <v>12</v>
      </c>
      <c r="Q53">
        <v>20</v>
      </c>
      <c r="R53">
        <v>6</v>
      </c>
      <c r="S53">
        <v>17</v>
      </c>
      <c r="T53">
        <v>20</v>
      </c>
      <c r="U53">
        <v>15</v>
      </c>
      <c r="V53">
        <v>16</v>
      </c>
      <c r="W53">
        <v>14</v>
      </c>
      <c r="X53">
        <v>21</v>
      </c>
      <c r="Y53">
        <v>12</v>
      </c>
      <c r="Z53">
        <v>10</v>
      </c>
      <c r="AA53">
        <v>19</v>
      </c>
      <c r="AB53">
        <v>56</v>
      </c>
      <c r="AC53">
        <v>76</v>
      </c>
      <c r="AD53">
        <v>1.3571428571428572</v>
      </c>
      <c r="AE53" t="str">
        <f t="shared" si="8"/>
        <v>J</v>
      </c>
      <c r="AF53" t="str">
        <f t="shared" si="9"/>
        <v>F</v>
      </c>
      <c r="AG53" t="str">
        <f t="shared" si="10"/>
        <v>1-ФЕМИН</v>
      </c>
    </row>
    <row r="54" spans="1:33" x14ac:dyDescent="0.25">
      <c r="A54" s="4">
        <v>42482</v>
      </c>
      <c r="B54" s="75" t="s">
        <v>68</v>
      </c>
      <c r="C54" s="7">
        <v>1</v>
      </c>
      <c r="D54" t="str">
        <f t="shared" si="7"/>
        <v>ФЕМИН</v>
      </c>
      <c r="E54">
        <v>0.66666666666666663</v>
      </c>
      <c r="F54">
        <v>0.55555555555555558</v>
      </c>
      <c r="G54">
        <v>0.66666666666666663</v>
      </c>
      <c r="H54">
        <v>0.63157894736842102</v>
      </c>
      <c r="I54" s="74">
        <v>0</v>
      </c>
      <c r="J54" s="71">
        <v>1</v>
      </c>
      <c r="K54">
        <v>12</v>
      </c>
      <c r="L54">
        <v>15</v>
      </c>
      <c r="M54">
        <v>20</v>
      </c>
      <c r="N54">
        <v>15</v>
      </c>
      <c r="O54">
        <v>11</v>
      </c>
      <c r="P54">
        <v>10</v>
      </c>
      <c r="Q54">
        <v>11</v>
      </c>
      <c r="R54">
        <v>17</v>
      </c>
      <c r="S54">
        <v>5</v>
      </c>
      <c r="T54">
        <v>17</v>
      </c>
      <c r="U54">
        <v>13</v>
      </c>
      <c r="V54">
        <v>16</v>
      </c>
      <c r="W54">
        <v>17</v>
      </c>
      <c r="X54">
        <v>21</v>
      </c>
      <c r="Y54">
        <v>21</v>
      </c>
      <c r="Z54">
        <v>9</v>
      </c>
      <c r="AA54">
        <v>25</v>
      </c>
      <c r="AB54">
        <v>44</v>
      </c>
      <c r="AC54">
        <v>79</v>
      </c>
      <c r="AD54">
        <v>1.7954545454545454</v>
      </c>
      <c r="AE54" t="str">
        <f t="shared" si="8"/>
        <v>P</v>
      </c>
      <c r="AF54" t="str">
        <f t="shared" si="9"/>
        <v>T</v>
      </c>
      <c r="AG54" t="str">
        <f t="shared" si="10"/>
        <v>1-ФЕМИН</v>
      </c>
    </row>
    <row r="55" spans="1:33" x14ac:dyDescent="0.25">
      <c r="A55" s="4">
        <v>42482</v>
      </c>
      <c r="B55" s="75" t="s">
        <v>69</v>
      </c>
      <c r="C55" s="7">
        <v>1</v>
      </c>
      <c r="D55" t="str">
        <f t="shared" si="7"/>
        <v>МАСКУЛ</v>
      </c>
      <c r="E55">
        <v>1</v>
      </c>
      <c r="F55">
        <v>0.625</v>
      </c>
      <c r="G55">
        <v>0.66666666666666663</v>
      </c>
      <c r="H55">
        <v>0.70588235294117652</v>
      </c>
      <c r="I55" s="74">
        <v>0</v>
      </c>
      <c r="J55" s="71">
        <v>1</v>
      </c>
      <c r="K55">
        <v>4</v>
      </c>
      <c r="L55">
        <v>23</v>
      </c>
      <c r="M55">
        <v>20</v>
      </c>
      <c r="N55">
        <v>7</v>
      </c>
      <c r="O55">
        <v>15</v>
      </c>
      <c r="P55">
        <v>11</v>
      </c>
      <c r="Q55">
        <v>14</v>
      </c>
      <c r="R55">
        <v>14</v>
      </c>
      <c r="S55">
        <v>26</v>
      </c>
      <c r="T55">
        <v>12</v>
      </c>
      <c r="U55">
        <v>21</v>
      </c>
      <c r="V55">
        <v>17</v>
      </c>
      <c r="W55">
        <v>17</v>
      </c>
      <c r="X55">
        <v>15</v>
      </c>
      <c r="Y55">
        <v>5</v>
      </c>
      <c r="Z55">
        <v>17</v>
      </c>
      <c r="AA55">
        <v>14</v>
      </c>
      <c r="AB55">
        <v>81</v>
      </c>
      <c r="AC55">
        <v>58</v>
      </c>
      <c r="AD55">
        <v>0.71604938271604934</v>
      </c>
      <c r="AE55" t="str">
        <f t="shared" si="8"/>
        <v>P</v>
      </c>
      <c r="AF55" t="str">
        <f t="shared" si="9"/>
        <v>T</v>
      </c>
      <c r="AG55" t="str">
        <f t="shared" si="10"/>
        <v>1-МАСКУЛ</v>
      </c>
    </row>
    <row r="56" spans="1:33" x14ac:dyDescent="0.25">
      <c r="A56" s="2">
        <v>42482</v>
      </c>
      <c r="B56" s="76" t="s">
        <v>107</v>
      </c>
      <c r="C56" s="8">
        <v>0</v>
      </c>
      <c r="D56" t="str">
        <f t="shared" si="7"/>
        <v>ФЕМИН</v>
      </c>
      <c r="E56">
        <v>0.46153846153846156</v>
      </c>
      <c r="F56">
        <v>0.46153846153846156</v>
      </c>
      <c r="G56">
        <v>0.5625</v>
      </c>
      <c r="H56">
        <v>0.5</v>
      </c>
      <c r="I56" s="74">
        <v>0</v>
      </c>
      <c r="J56" s="71">
        <v>1</v>
      </c>
      <c r="K56">
        <v>11</v>
      </c>
      <c r="L56">
        <v>17</v>
      </c>
      <c r="M56">
        <v>13</v>
      </c>
      <c r="N56">
        <v>15</v>
      </c>
      <c r="O56">
        <v>10</v>
      </c>
      <c r="P56">
        <v>15</v>
      </c>
      <c r="Q56">
        <v>15</v>
      </c>
      <c r="R56">
        <v>14</v>
      </c>
      <c r="S56">
        <v>14</v>
      </c>
      <c r="T56">
        <v>16</v>
      </c>
      <c r="U56">
        <v>18</v>
      </c>
      <c r="V56">
        <v>13</v>
      </c>
      <c r="W56">
        <v>14</v>
      </c>
      <c r="X56">
        <v>17</v>
      </c>
      <c r="Y56">
        <v>17</v>
      </c>
      <c r="Z56">
        <v>16</v>
      </c>
      <c r="AA56">
        <v>19</v>
      </c>
      <c r="AB56">
        <v>62</v>
      </c>
      <c r="AC56">
        <v>65</v>
      </c>
      <c r="AD56">
        <v>1.0483870967741935</v>
      </c>
      <c r="AE56" t="str">
        <f t="shared" si="8"/>
        <v>J</v>
      </c>
      <c r="AF56" t="str">
        <f t="shared" si="9"/>
        <v>F</v>
      </c>
      <c r="AG56" t="str">
        <f t="shared" si="10"/>
        <v>0-ФЕМИН</v>
      </c>
    </row>
    <row r="57" spans="1:33" x14ac:dyDescent="0.25">
      <c r="A57" s="1">
        <v>42447</v>
      </c>
      <c r="B57" s="9" t="s">
        <v>71</v>
      </c>
      <c r="C57" s="5">
        <v>0</v>
      </c>
      <c r="D57" t="str">
        <f t="shared" si="7"/>
        <v>МАСКУЛ</v>
      </c>
      <c r="E57">
        <v>0.5161290322580645</v>
      </c>
      <c r="G57">
        <v>0.53846153846153844</v>
      </c>
      <c r="I57" s="71">
        <v>1</v>
      </c>
      <c r="J57" s="71">
        <v>1</v>
      </c>
      <c r="K57">
        <v>12</v>
      </c>
      <c r="L57">
        <v>14</v>
      </c>
      <c r="M57">
        <v>20</v>
      </c>
      <c r="N57">
        <v>6</v>
      </c>
      <c r="O57">
        <v>24</v>
      </c>
      <c r="P57">
        <v>2</v>
      </c>
      <c r="Q57">
        <v>22</v>
      </c>
      <c r="R57">
        <v>8</v>
      </c>
      <c r="S57">
        <v>18</v>
      </c>
      <c r="T57">
        <v>13</v>
      </c>
      <c r="U57">
        <v>14</v>
      </c>
      <c r="V57">
        <v>14</v>
      </c>
      <c r="W57">
        <v>20</v>
      </c>
      <c r="X57">
        <v>20</v>
      </c>
      <c r="Y57">
        <v>13</v>
      </c>
      <c r="Z57">
        <v>18</v>
      </c>
      <c r="AA57">
        <v>14</v>
      </c>
      <c r="AB57">
        <v>70</v>
      </c>
      <c r="AC57">
        <v>61</v>
      </c>
      <c r="AD57">
        <v>0.87142857142857144</v>
      </c>
      <c r="AE57" t="str">
        <f t="shared" si="8"/>
        <v>J</v>
      </c>
      <c r="AF57" t="str">
        <f t="shared" si="9"/>
        <v>T</v>
      </c>
      <c r="AG57" t="str">
        <f t="shared" si="10"/>
        <v>0-МАСКУЛ</v>
      </c>
    </row>
    <row r="58" spans="1:33" x14ac:dyDescent="0.25">
      <c r="A58" s="1">
        <v>42447</v>
      </c>
      <c r="B58" s="9" t="s">
        <v>103</v>
      </c>
      <c r="C58" s="5">
        <v>0</v>
      </c>
      <c r="D58" t="str">
        <f t="shared" si="7"/>
        <v>ФЕМИН</v>
      </c>
      <c r="E58">
        <v>0.72972972972972971</v>
      </c>
      <c r="G58">
        <v>0.55000000000000004</v>
      </c>
      <c r="I58" s="71">
        <v>1</v>
      </c>
      <c r="J58" s="71">
        <v>1</v>
      </c>
      <c r="K58">
        <v>3</v>
      </c>
      <c r="L58">
        <v>25</v>
      </c>
      <c r="M58">
        <v>14</v>
      </c>
      <c r="N58">
        <v>13</v>
      </c>
      <c r="O58">
        <v>8</v>
      </c>
      <c r="P58">
        <v>14</v>
      </c>
      <c r="Q58">
        <v>15</v>
      </c>
      <c r="R58">
        <v>16</v>
      </c>
      <c r="S58">
        <v>17</v>
      </c>
      <c r="T58">
        <v>17</v>
      </c>
      <c r="U58">
        <v>12</v>
      </c>
      <c r="V58">
        <v>20</v>
      </c>
      <c r="W58">
        <v>13</v>
      </c>
      <c r="X58">
        <v>23</v>
      </c>
      <c r="Y58">
        <v>10</v>
      </c>
      <c r="Z58">
        <v>9</v>
      </c>
      <c r="AA58">
        <v>23</v>
      </c>
      <c r="AB58">
        <v>51</v>
      </c>
      <c r="AC58">
        <v>83</v>
      </c>
      <c r="AD58">
        <v>1.6274509803921569</v>
      </c>
      <c r="AE58" t="str">
        <f t="shared" si="8"/>
        <v>P</v>
      </c>
      <c r="AF58" t="str">
        <f t="shared" si="9"/>
        <v>F</v>
      </c>
      <c r="AG58" t="str">
        <f t="shared" si="10"/>
        <v>0-ФЕМИН</v>
      </c>
    </row>
    <row r="59" spans="1:33" x14ac:dyDescent="0.25">
      <c r="A59" s="2">
        <v>42447</v>
      </c>
      <c r="B59" s="9" t="s">
        <v>73</v>
      </c>
      <c r="C59" s="5">
        <v>0</v>
      </c>
      <c r="D59" t="str">
        <f t="shared" si="7"/>
        <v>ФЕМИН</v>
      </c>
      <c r="E59">
        <v>0.4838709677419355</v>
      </c>
      <c r="G59">
        <v>0.57499999999999996</v>
      </c>
      <c r="I59" s="71">
        <v>1</v>
      </c>
      <c r="J59" s="71">
        <v>1</v>
      </c>
      <c r="K59">
        <v>18</v>
      </c>
      <c r="L59">
        <v>12</v>
      </c>
      <c r="M59">
        <v>6</v>
      </c>
      <c r="N59">
        <v>19</v>
      </c>
      <c r="O59">
        <v>11</v>
      </c>
      <c r="P59">
        <v>10</v>
      </c>
      <c r="Q59">
        <v>11</v>
      </c>
      <c r="R59">
        <v>19</v>
      </c>
      <c r="S59">
        <v>16</v>
      </c>
      <c r="T59">
        <v>17</v>
      </c>
      <c r="U59">
        <v>12</v>
      </c>
      <c r="V59">
        <v>16</v>
      </c>
      <c r="W59">
        <v>16</v>
      </c>
      <c r="X59">
        <v>18</v>
      </c>
      <c r="Y59">
        <v>13</v>
      </c>
      <c r="Z59">
        <v>19</v>
      </c>
      <c r="AA59">
        <v>17</v>
      </c>
      <c r="AB59">
        <v>63</v>
      </c>
      <c r="AC59">
        <v>68</v>
      </c>
      <c r="AD59">
        <v>1.0793650793650793</v>
      </c>
      <c r="AE59" t="str">
        <f t="shared" si="8"/>
        <v>P</v>
      </c>
      <c r="AF59" t="str">
        <f t="shared" si="9"/>
        <v>T</v>
      </c>
      <c r="AG59" t="str">
        <f t="shared" si="10"/>
        <v>0-ФЕМИН</v>
      </c>
    </row>
    <row r="60" spans="1:33" x14ac:dyDescent="0.25">
      <c r="A60" s="1">
        <v>42447</v>
      </c>
      <c r="B60" s="9" t="s">
        <v>74</v>
      </c>
      <c r="C60" s="5">
        <v>0</v>
      </c>
      <c r="D60" t="str">
        <f t="shared" si="7"/>
        <v>МАСКУЛ</v>
      </c>
      <c r="E60">
        <v>0.45833333333333331</v>
      </c>
      <c r="G60">
        <v>0.47499999999999998</v>
      </c>
      <c r="I60" s="71">
        <v>1</v>
      </c>
      <c r="J60" s="71">
        <v>1</v>
      </c>
      <c r="K60">
        <v>17</v>
      </c>
      <c r="L60">
        <v>11</v>
      </c>
      <c r="M60">
        <v>6</v>
      </c>
      <c r="N60">
        <v>17</v>
      </c>
      <c r="O60">
        <v>26</v>
      </c>
      <c r="P60">
        <v>2</v>
      </c>
      <c r="Q60">
        <v>17</v>
      </c>
      <c r="R60">
        <v>10</v>
      </c>
      <c r="S60">
        <v>17</v>
      </c>
      <c r="T60">
        <v>15</v>
      </c>
      <c r="U60">
        <v>22</v>
      </c>
      <c r="V60">
        <v>10</v>
      </c>
      <c r="W60">
        <v>14</v>
      </c>
      <c r="X60">
        <v>11</v>
      </c>
      <c r="Y60">
        <v>22</v>
      </c>
      <c r="Z60">
        <v>24</v>
      </c>
      <c r="AA60">
        <v>9</v>
      </c>
      <c r="AB60">
        <v>77</v>
      </c>
      <c r="AC60">
        <v>45</v>
      </c>
      <c r="AD60">
        <v>0.58441558441558439</v>
      </c>
      <c r="AE60" t="str">
        <f t="shared" si="8"/>
        <v>J</v>
      </c>
      <c r="AF60" t="str">
        <f t="shared" si="9"/>
        <v>T</v>
      </c>
      <c r="AG60" t="str">
        <f t="shared" si="10"/>
        <v>0-МАСКУЛ</v>
      </c>
    </row>
    <row r="61" spans="1:33" x14ac:dyDescent="0.25">
      <c r="A61" s="1">
        <v>42447</v>
      </c>
      <c r="B61" s="9" t="s">
        <v>75</v>
      </c>
      <c r="C61" s="5">
        <v>0</v>
      </c>
      <c r="D61" t="str">
        <f t="shared" si="7"/>
        <v>ФЕМИН</v>
      </c>
      <c r="E61">
        <v>0.72727272727272729</v>
      </c>
      <c r="G61">
        <v>0.57499999999999996</v>
      </c>
      <c r="I61" s="71">
        <v>1</v>
      </c>
      <c r="J61" s="71">
        <v>1</v>
      </c>
      <c r="K61">
        <v>4</v>
      </c>
      <c r="L61">
        <v>23</v>
      </c>
      <c r="M61">
        <v>14</v>
      </c>
      <c r="N61">
        <v>17</v>
      </c>
      <c r="O61">
        <v>20</v>
      </c>
      <c r="P61">
        <v>2</v>
      </c>
      <c r="Q61">
        <v>23</v>
      </c>
      <c r="R61">
        <v>4</v>
      </c>
      <c r="S61">
        <v>21</v>
      </c>
      <c r="T61">
        <v>11</v>
      </c>
      <c r="U61">
        <v>16</v>
      </c>
      <c r="V61">
        <v>19</v>
      </c>
      <c r="W61">
        <v>19</v>
      </c>
      <c r="X61">
        <v>21</v>
      </c>
      <c r="Y61">
        <v>7</v>
      </c>
      <c r="Z61">
        <v>8</v>
      </c>
      <c r="AA61">
        <v>22</v>
      </c>
      <c r="AB61">
        <v>64</v>
      </c>
      <c r="AC61">
        <v>73</v>
      </c>
      <c r="AD61">
        <v>1.140625</v>
      </c>
      <c r="AE61" t="str">
        <f t="shared" si="8"/>
        <v>J</v>
      </c>
      <c r="AF61" t="str">
        <f t="shared" si="9"/>
        <v>T</v>
      </c>
      <c r="AG61" t="str">
        <f t="shared" si="10"/>
        <v>0-ФЕМИН</v>
      </c>
    </row>
    <row r="62" spans="1:33" x14ac:dyDescent="0.25">
      <c r="A62" s="2">
        <v>42447</v>
      </c>
      <c r="B62" s="9" t="s">
        <v>76</v>
      </c>
      <c r="C62" s="5">
        <v>0</v>
      </c>
      <c r="D62" t="str">
        <f t="shared" si="7"/>
        <v>ФЕМИН</v>
      </c>
      <c r="E62">
        <v>0.47368421052631576</v>
      </c>
      <c r="G62">
        <v>0.55000000000000004</v>
      </c>
      <c r="I62" s="71">
        <v>1</v>
      </c>
      <c r="J62" s="71">
        <v>1</v>
      </c>
      <c r="K62">
        <v>4</v>
      </c>
      <c r="L62">
        <v>23</v>
      </c>
      <c r="M62">
        <v>14</v>
      </c>
      <c r="N62">
        <v>17</v>
      </c>
      <c r="O62">
        <v>20</v>
      </c>
      <c r="P62">
        <v>2</v>
      </c>
      <c r="Q62">
        <v>23</v>
      </c>
      <c r="R62">
        <v>4</v>
      </c>
      <c r="S62">
        <v>21</v>
      </c>
      <c r="T62">
        <v>11</v>
      </c>
      <c r="U62">
        <v>16</v>
      </c>
      <c r="V62">
        <v>19</v>
      </c>
      <c r="W62">
        <v>19</v>
      </c>
      <c r="X62">
        <v>21</v>
      </c>
      <c r="Y62">
        <v>7</v>
      </c>
      <c r="Z62">
        <v>8</v>
      </c>
      <c r="AA62">
        <v>22</v>
      </c>
      <c r="AB62">
        <v>64</v>
      </c>
      <c r="AC62">
        <v>73</v>
      </c>
      <c r="AD62">
        <v>1.140625</v>
      </c>
      <c r="AE62" t="str">
        <f t="shared" si="8"/>
        <v>J</v>
      </c>
      <c r="AF62" t="str">
        <f t="shared" si="9"/>
        <v>T</v>
      </c>
      <c r="AG62" t="str">
        <f t="shared" si="10"/>
        <v>0-ФЕМИН</v>
      </c>
    </row>
    <row r="63" spans="1:33" x14ac:dyDescent="0.25">
      <c r="A63" s="1">
        <v>42447</v>
      </c>
      <c r="B63" s="9" t="s">
        <v>77</v>
      </c>
      <c r="C63" s="5">
        <v>0</v>
      </c>
      <c r="D63" t="str">
        <f t="shared" si="7"/>
        <v>ФЕМИН</v>
      </c>
      <c r="E63">
        <v>0.53333333333333333</v>
      </c>
      <c r="G63">
        <v>0.52500000000000002</v>
      </c>
      <c r="I63" s="71">
        <v>1</v>
      </c>
      <c r="J63" s="71">
        <v>1</v>
      </c>
      <c r="K63">
        <v>3</v>
      </c>
      <c r="L63">
        <v>22</v>
      </c>
      <c r="M63">
        <v>10</v>
      </c>
      <c r="N63">
        <v>13</v>
      </c>
      <c r="O63">
        <v>18</v>
      </c>
      <c r="P63">
        <v>6</v>
      </c>
      <c r="Q63">
        <v>12</v>
      </c>
      <c r="R63">
        <v>19</v>
      </c>
      <c r="S63">
        <v>16</v>
      </c>
      <c r="T63">
        <v>22</v>
      </c>
      <c r="U63">
        <v>16</v>
      </c>
      <c r="V63">
        <v>14</v>
      </c>
      <c r="W63">
        <v>12</v>
      </c>
      <c r="X63">
        <v>18</v>
      </c>
      <c r="Y63">
        <v>16</v>
      </c>
      <c r="Z63">
        <v>15</v>
      </c>
      <c r="AA63">
        <v>15</v>
      </c>
      <c r="AB63">
        <v>59</v>
      </c>
      <c r="AC63">
        <v>69</v>
      </c>
      <c r="AD63">
        <v>1.1694915254237288</v>
      </c>
      <c r="AE63" t="str">
        <f t="shared" si="8"/>
        <v>P</v>
      </c>
      <c r="AF63" t="str">
        <f t="shared" si="9"/>
        <v>T</v>
      </c>
      <c r="AG63" t="str">
        <f t="shared" si="10"/>
        <v>0-ФЕМИН</v>
      </c>
    </row>
    <row r="64" spans="1:33" x14ac:dyDescent="0.25">
      <c r="A64" s="1">
        <v>42447</v>
      </c>
      <c r="B64" s="9" t="s">
        <v>78</v>
      </c>
      <c r="C64" s="5">
        <v>1</v>
      </c>
      <c r="D64" t="str">
        <f t="shared" si="7"/>
        <v>ФЕМИН</v>
      </c>
      <c r="E64">
        <v>0.41379310344827586</v>
      </c>
      <c r="G64">
        <v>0.52500000000000002</v>
      </c>
      <c r="I64" s="71">
        <v>1</v>
      </c>
      <c r="J64" s="71">
        <v>1</v>
      </c>
      <c r="K64">
        <v>4</v>
      </c>
      <c r="L64">
        <v>21</v>
      </c>
      <c r="M64">
        <v>25</v>
      </c>
      <c r="N64">
        <v>5</v>
      </c>
      <c r="O64">
        <v>17</v>
      </c>
      <c r="P64">
        <v>7</v>
      </c>
      <c r="Q64">
        <v>24</v>
      </c>
      <c r="R64">
        <v>3</v>
      </c>
      <c r="S64">
        <v>21</v>
      </c>
      <c r="T64">
        <v>12</v>
      </c>
      <c r="U64">
        <v>16</v>
      </c>
      <c r="V64">
        <v>22</v>
      </c>
      <c r="W64">
        <v>16</v>
      </c>
      <c r="X64">
        <v>19</v>
      </c>
      <c r="Y64">
        <v>8</v>
      </c>
      <c r="Z64">
        <v>11</v>
      </c>
      <c r="AA64">
        <v>19</v>
      </c>
      <c r="AB64">
        <v>64</v>
      </c>
      <c r="AC64">
        <v>72</v>
      </c>
      <c r="AD64">
        <v>1.125</v>
      </c>
      <c r="AE64" t="str">
        <f t="shared" si="8"/>
        <v>J</v>
      </c>
      <c r="AF64" t="str">
        <f t="shared" si="9"/>
        <v>T</v>
      </c>
      <c r="AG64" t="str">
        <f t="shared" si="10"/>
        <v>1-ФЕМИН</v>
      </c>
    </row>
    <row r="65" spans="1:33" x14ac:dyDescent="0.25">
      <c r="A65" s="2">
        <v>42447</v>
      </c>
      <c r="B65" s="9" t="s">
        <v>79</v>
      </c>
      <c r="C65" s="5">
        <v>0</v>
      </c>
      <c r="D65" t="str">
        <f t="shared" si="7"/>
        <v>МАСКУЛ</v>
      </c>
      <c r="E65">
        <v>0.45</v>
      </c>
      <c r="G65">
        <v>0.57499999999999996</v>
      </c>
      <c r="I65" s="71">
        <v>1</v>
      </c>
      <c r="J65" s="71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E65" t="str">
        <f t="shared" si="8"/>
        <v>P</v>
      </c>
      <c r="AF65" t="str">
        <f t="shared" si="9"/>
        <v>F</v>
      </c>
      <c r="AG65" t="str">
        <f t="shared" si="10"/>
        <v>0-МАСКУЛ</v>
      </c>
    </row>
    <row r="66" spans="1:33" x14ac:dyDescent="0.25">
      <c r="A66" s="1">
        <v>42447</v>
      </c>
      <c r="B66" s="9" t="s">
        <v>80</v>
      </c>
      <c r="C66" s="5">
        <v>0</v>
      </c>
      <c r="D66" t="str">
        <f t="shared" ref="D66:D88" si="11">IF(AD66&gt;1,"ФЕМИН","МАСКУЛ")</f>
        <v>МАСКУЛ</v>
      </c>
      <c r="E66">
        <v>0.54545454545454541</v>
      </c>
      <c r="G66">
        <v>0.45</v>
      </c>
      <c r="I66" s="71">
        <v>1</v>
      </c>
      <c r="J66" s="71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E66" t="str">
        <f t="shared" si="8"/>
        <v>P</v>
      </c>
      <c r="AF66" t="str">
        <f t="shared" si="9"/>
        <v>F</v>
      </c>
      <c r="AG66" t="str">
        <f t="shared" si="10"/>
        <v>0-МАСКУЛ</v>
      </c>
    </row>
    <row r="67" spans="1:33" x14ac:dyDescent="0.25">
      <c r="A67" s="1">
        <v>42447</v>
      </c>
      <c r="B67" s="10" t="s">
        <v>81</v>
      </c>
      <c r="C67" s="6">
        <v>0</v>
      </c>
      <c r="D67" t="str">
        <f t="shared" si="11"/>
        <v>МАСКУЛ</v>
      </c>
      <c r="E67">
        <v>0.61290322580645162</v>
      </c>
      <c r="G67">
        <v>0.52500000000000002</v>
      </c>
      <c r="I67" s="71">
        <v>1</v>
      </c>
      <c r="J67" s="71">
        <v>1</v>
      </c>
      <c r="K67">
        <v>5</v>
      </c>
      <c r="L67">
        <v>23</v>
      </c>
      <c r="M67">
        <v>26</v>
      </c>
      <c r="N67">
        <v>6</v>
      </c>
      <c r="O67">
        <v>32</v>
      </c>
      <c r="P67">
        <v>1</v>
      </c>
      <c r="Q67">
        <v>27</v>
      </c>
      <c r="R67">
        <v>2</v>
      </c>
      <c r="S67">
        <v>27</v>
      </c>
      <c r="T67">
        <v>7</v>
      </c>
      <c r="U67">
        <v>16</v>
      </c>
      <c r="V67">
        <v>13</v>
      </c>
      <c r="W67">
        <v>17</v>
      </c>
      <c r="X67">
        <v>19</v>
      </c>
      <c r="Y67">
        <v>10</v>
      </c>
      <c r="Z67">
        <v>23</v>
      </c>
      <c r="AA67">
        <v>12</v>
      </c>
      <c r="AB67">
        <v>83</v>
      </c>
      <c r="AC67">
        <v>51</v>
      </c>
      <c r="AD67">
        <v>0.61445783132530118</v>
      </c>
      <c r="AE67" t="str">
        <f t="shared" si="8"/>
        <v>J</v>
      </c>
      <c r="AF67" t="str">
        <f t="shared" si="9"/>
        <v>T</v>
      </c>
      <c r="AG67" t="str">
        <f t="shared" si="10"/>
        <v>0-МАСКУЛ</v>
      </c>
    </row>
    <row r="68" spans="1:33" x14ac:dyDescent="0.25">
      <c r="A68" s="1">
        <v>42468</v>
      </c>
      <c r="B68" s="69" t="s">
        <v>82</v>
      </c>
      <c r="C68" s="7">
        <v>1</v>
      </c>
      <c r="D68" t="str">
        <f t="shared" si="11"/>
        <v>ФЕМИН</v>
      </c>
      <c r="E68">
        <v>0.6875</v>
      </c>
      <c r="F68">
        <v>0.5625</v>
      </c>
      <c r="G68">
        <v>0.6</v>
      </c>
      <c r="H68">
        <v>0.6</v>
      </c>
      <c r="I68" s="71">
        <v>1</v>
      </c>
      <c r="J68" s="71">
        <v>1</v>
      </c>
      <c r="K68">
        <v>5</v>
      </c>
      <c r="L68">
        <v>23</v>
      </c>
      <c r="M68">
        <v>7</v>
      </c>
      <c r="N68">
        <v>13</v>
      </c>
      <c r="O68">
        <v>13</v>
      </c>
      <c r="P68">
        <v>11</v>
      </c>
      <c r="Q68">
        <v>15</v>
      </c>
      <c r="R68">
        <v>10</v>
      </c>
      <c r="S68">
        <v>10</v>
      </c>
      <c r="T68">
        <v>22</v>
      </c>
      <c r="U68">
        <v>15</v>
      </c>
      <c r="V68">
        <v>22</v>
      </c>
      <c r="W68">
        <v>13</v>
      </c>
      <c r="X68">
        <v>17</v>
      </c>
      <c r="Y68">
        <v>13</v>
      </c>
      <c r="Z68">
        <v>7</v>
      </c>
      <c r="AA68">
        <v>25</v>
      </c>
      <c r="AB68">
        <v>45</v>
      </c>
      <c r="AC68">
        <v>86</v>
      </c>
      <c r="AD68">
        <v>1.9111111111111112</v>
      </c>
      <c r="AE68" t="str">
        <f t="shared" si="8"/>
        <v>J</v>
      </c>
      <c r="AF68" t="str">
        <f t="shared" si="9"/>
        <v>T</v>
      </c>
      <c r="AG68" t="str">
        <f t="shared" si="10"/>
        <v>1-ФЕМИН</v>
      </c>
    </row>
    <row r="69" spans="1:33" x14ac:dyDescent="0.25">
      <c r="A69" s="1">
        <v>42468</v>
      </c>
      <c r="B69" s="69" t="s">
        <v>83</v>
      </c>
      <c r="C69" s="7">
        <v>0</v>
      </c>
      <c r="D69" t="str">
        <f t="shared" si="11"/>
        <v>МАСКУЛ</v>
      </c>
      <c r="E69">
        <v>0.6</v>
      </c>
      <c r="F69">
        <v>0.53333333333333333</v>
      </c>
      <c r="G69">
        <v>0.57894736842105265</v>
      </c>
      <c r="H69">
        <v>0.55000000000000004</v>
      </c>
      <c r="I69" s="71">
        <v>1</v>
      </c>
      <c r="J69" s="71">
        <v>1</v>
      </c>
      <c r="K69">
        <v>6</v>
      </c>
      <c r="L69">
        <v>24</v>
      </c>
      <c r="M69">
        <v>12</v>
      </c>
      <c r="N69">
        <v>13</v>
      </c>
      <c r="O69">
        <v>21</v>
      </c>
      <c r="P69">
        <v>7</v>
      </c>
      <c r="Q69">
        <v>17</v>
      </c>
      <c r="R69">
        <v>11</v>
      </c>
      <c r="S69">
        <v>19</v>
      </c>
      <c r="T69">
        <v>4</v>
      </c>
      <c r="U69">
        <v>19</v>
      </c>
      <c r="V69">
        <v>21</v>
      </c>
      <c r="W69">
        <v>24</v>
      </c>
      <c r="X69">
        <v>12</v>
      </c>
      <c r="Y69">
        <v>14</v>
      </c>
      <c r="Z69">
        <v>13</v>
      </c>
      <c r="AA69">
        <v>18</v>
      </c>
      <c r="AB69">
        <v>75</v>
      </c>
      <c r="AC69">
        <v>55</v>
      </c>
      <c r="AD69">
        <v>0.73333333333333328</v>
      </c>
      <c r="AE69" t="str">
        <f t="shared" si="8"/>
        <v>J</v>
      </c>
      <c r="AF69" t="str">
        <f t="shared" si="9"/>
        <v>T</v>
      </c>
      <c r="AG69" t="str">
        <f t="shared" si="10"/>
        <v>0-МАСКУЛ</v>
      </c>
    </row>
    <row r="70" spans="1:33" x14ac:dyDescent="0.25">
      <c r="A70" s="1">
        <v>42468</v>
      </c>
      <c r="B70" s="69" t="s">
        <v>84</v>
      </c>
      <c r="C70" s="7">
        <v>1</v>
      </c>
      <c r="D70" t="str">
        <f t="shared" si="11"/>
        <v>ФЕМИН</v>
      </c>
      <c r="E70">
        <v>0.35294117647058826</v>
      </c>
      <c r="F70">
        <v>0.4375</v>
      </c>
      <c r="G70">
        <v>0.55000000000000004</v>
      </c>
      <c r="H70">
        <v>0.55000000000000004</v>
      </c>
      <c r="I70" s="71">
        <v>1</v>
      </c>
      <c r="J70" s="71">
        <v>1</v>
      </c>
      <c r="K70">
        <v>14</v>
      </c>
      <c r="L70">
        <v>14</v>
      </c>
      <c r="M70">
        <v>6</v>
      </c>
      <c r="N70">
        <v>15</v>
      </c>
      <c r="O70">
        <v>10</v>
      </c>
      <c r="P70">
        <v>13</v>
      </c>
      <c r="Q70">
        <v>5</v>
      </c>
      <c r="R70">
        <v>23</v>
      </c>
      <c r="S70">
        <v>13</v>
      </c>
      <c r="T70">
        <v>20</v>
      </c>
      <c r="U70">
        <v>10</v>
      </c>
      <c r="V70">
        <v>17</v>
      </c>
      <c r="W70">
        <v>15</v>
      </c>
      <c r="X70">
        <v>18</v>
      </c>
      <c r="Y70">
        <v>26</v>
      </c>
      <c r="Z70">
        <v>11</v>
      </c>
      <c r="AA70">
        <v>14</v>
      </c>
      <c r="AB70">
        <v>49</v>
      </c>
      <c r="AC70">
        <v>69</v>
      </c>
      <c r="AD70">
        <v>1.4081632653061225</v>
      </c>
      <c r="AE70" t="str">
        <f t="shared" si="8"/>
        <v>P</v>
      </c>
      <c r="AF70" t="str">
        <f t="shared" si="9"/>
        <v>F</v>
      </c>
      <c r="AG70" t="str">
        <f t="shared" si="10"/>
        <v>1-ФЕМИН</v>
      </c>
    </row>
    <row r="71" spans="1:33" x14ac:dyDescent="0.25">
      <c r="A71" s="1">
        <v>42468</v>
      </c>
      <c r="B71" s="69" t="s">
        <v>85</v>
      </c>
      <c r="C71" s="7">
        <v>1</v>
      </c>
      <c r="D71" t="str">
        <f t="shared" si="11"/>
        <v>ФЕМИН</v>
      </c>
      <c r="E71">
        <v>0.55000000000000004</v>
      </c>
      <c r="F71">
        <v>0.8</v>
      </c>
      <c r="G71">
        <v>0.7</v>
      </c>
      <c r="H71">
        <v>0.65</v>
      </c>
      <c r="I71" s="71">
        <v>1</v>
      </c>
      <c r="J71" s="71">
        <v>1</v>
      </c>
      <c r="K71">
        <v>6</v>
      </c>
      <c r="L71">
        <v>20</v>
      </c>
      <c r="M71">
        <v>6</v>
      </c>
      <c r="N71">
        <v>20</v>
      </c>
      <c r="O71">
        <v>17</v>
      </c>
      <c r="P71">
        <v>5</v>
      </c>
      <c r="Q71">
        <v>5</v>
      </c>
      <c r="R71">
        <v>23</v>
      </c>
      <c r="S71">
        <v>14</v>
      </c>
      <c r="T71">
        <v>11</v>
      </c>
      <c r="U71">
        <v>13</v>
      </c>
      <c r="V71">
        <v>24</v>
      </c>
      <c r="W71">
        <v>20</v>
      </c>
      <c r="X71">
        <v>14</v>
      </c>
      <c r="Y71">
        <v>18</v>
      </c>
      <c r="Z71">
        <v>10</v>
      </c>
      <c r="AA71">
        <v>20</v>
      </c>
      <c r="AB71">
        <v>57</v>
      </c>
      <c r="AC71">
        <v>69</v>
      </c>
      <c r="AD71">
        <v>1.2105263157894737</v>
      </c>
      <c r="AE71" t="str">
        <f t="shared" si="8"/>
        <v>P</v>
      </c>
      <c r="AF71" t="str">
        <f t="shared" si="9"/>
        <v>T</v>
      </c>
      <c r="AG71" t="str">
        <f t="shared" si="10"/>
        <v>1-ФЕМИН</v>
      </c>
    </row>
    <row r="72" spans="1:33" x14ac:dyDescent="0.25">
      <c r="A72" s="1">
        <v>42468</v>
      </c>
      <c r="B72" s="72" t="s">
        <v>86</v>
      </c>
      <c r="C72" s="7">
        <v>0</v>
      </c>
      <c r="D72" t="str">
        <f t="shared" si="11"/>
        <v>МАСКУЛ</v>
      </c>
      <c r="E72">
        <v>0.5714285714285714</v>
      </c>
      <c r="F72">
        <v>0.46153846153846156</v>
      </c>
      <c r="G72">
        <v>0.55000000000000004</v>
      </c>
      <c r="H72">
        <v>0.55000000000000004</v>
      </c>
      <c r="I72" s="71">
        <v>1</v>
      </c>
      <c r="J72" s="71">
        <v>1</v>
      </c>
      <c r="K72">
        <v>6</v>
      </c>
      <c r="L72">
        <v>20</v>
      </c>
      <c r="M72">
        <v>24</v>
      </c>
      <c r="N72">
        <v>2</v>
      </c>
      <c r="O72">
        <v>9</v>
      </c>
      <c r="P72">
        <v>10</v>
      </c>
      <c r="Q72">
        <v>16</v>
      </c>
      <c r="R72">
        <v>13</v>
      </c>
      <c r="S72">
        <v>16</v>
      </c>
      <c r="T72">
        <v>14</v>
      </c>
      <c r="U72">
        <v>23</v>
      </c>
      <c r="V72">
        <v>11</v>
      </c>
      <c r="W72">
        <v>11</v>
      </c>
      <c r="X72">
        <v>18</v>
      </c>
      <c r="Y72">
        <v>14</v>
      </c>
      <c r="Z72">
        <v>21</v>
      </c>
      <c r="AA72">
        <v>16</v>
      </c>
      <c r="AB72">
        <v>71</v>
      </c>
      <c r="AC72">
        <v>59</v>
      </c>
      <c r="AD72">
        <v>0.83098591549295775</v>
      </c>
      <c r="AE72" t="str">
        <f t="shared" si="8"/>
        <v>J</v>
      </c>
      <c r="AF72" t="str">
        <f t="shared" si="9"/>
        <v>F</v>
      </c>
      <c r="AG72" t="str">
        <f t="shared" si="10"/>
        <v>0-МАСКУЛ</v>
      </c>
    </row>
    <row r="73" spans="1:33" x14ac:dyDescent="0.25">
      <c r="A73" s="1">
        <v>42468</v>
      </c>
      <c r="B73" s="69" t="s">
        <v>87</v>
      </c>
      <c r="C73" s="7">
        <v>0</v>
      </c>
      <c r="D73" t="str">
        <f t="shared" si="11"/>
        <v>МАСКУЛ</v>
      </c>
      <c r="E73">
        <v>0.33333333333333331</v>
      </c>
      <c r="F73">
        <v>0.5625</v>
      </c>
      <c r="G73">
        <v>0.52631578947368418</v>
      </c>
      <c r="H73">
        <v>0.52631578947368418</v>
      </c>
      <c r="I73" s="71">
        <v>1</v>
      </c>
      <c r="J73" s="71">
        <v>1</v>
      </c>
      <c r="K73">
        <v>2</v>
      </c>
      <c r="L73">
        <v>24</v>
      </c>
      <c r="M73">
        <v>14</v>
      </c>
      <c r="N73">
        <v>16</v>
      </c>
      <c r="O73">
        <v>23</v>
      </c>
      <c r="P73">
        <v>1</v>
      </c>
      <c r="Q73">
        <v>25</v>
      </c>
      <c r="R73">
        <v>2</v>
      </c>
      <c r="S73">
        <v>21</v>
      </c>
      <c r="T73">
        <v>7</v>
      </c>
      <c r="U73">
        <v>17</v>
      </c>
      <c r="V73">
        <v>16</v>
      </c>
      <c r="W73">
        <v>20</v>
      </c>
      <c r="X73">
        <v>22</v>
      </c>
      <c r="Y73">
        <v>8</v>
      </c>
      <c r="Z73">
        <v>15</v>
      </c>
      <c r="AA73">
        <v>18</v>
      </c>
      <c r="AB73">
        <v>73</v>
      </c>
      <c r="AC73">
        <v>63</v>
      </c>
      <c r="AD73">
        <v>0.86301369863013699</v>
      </c>
      <c r="AE73" t="str">
        <f t="shared" si="8"/>
        <v>J</v>
      </c>
      <c r="AF73" t="str">
        <f t="shared" si="9"/>
        <v>T</v>
      </c>
      <c r="AG73" t="str">
        <f t="shared" si="10"/>
        <v>0-МАСКУЛ</v>
      </c>
    </row>
    <row r="74" spans="1:33" x14ac:dyDescent="0.25">
      <c r="A74" s="3">
        <v>42468</v>
      </c>
      <c r="B74" s="73" t="s">
        <v>88</v>
      </c>
      <c r="C74" s="7">
        <v>0</v>
      </c>
      <c r="D74" t="str">
        <f t="shared" si="11"/>
        <v>ФЕМИН</v>
      </c>
      <c r="E74">
        <v>0.5</v>
      </c>
      <c r="F74">
        <v>0.55000000000000004</v>
      </c>
      <c r="G74">
        <v>0.6</v>
      </c>
      <c r="H74">
        <v>0.6</v>
      </c>
      <c r="I74" s="71">
        <v>1</v>
      </c>
      <c r="J74" s="71">
        <v>1</v>
      </c>
      <c r="K74">
        <v>12</v>
      </c>
      <c r="L74">
        <v>15</v>
      </c>
      <c r="M74">
        <v>20</v>
      </c>
      <c r="N74">
        <v>11</v>
      </c>
      <c r="O74">
        <v>8</v>
      </c>
      <c r="P74">
        <v>12</v>
      </c>
      <c r="Q74">
        <v>19</v>
      </c>
      <c r="R74">
        <v>8</v>
      </c>
      <c r="S74">
        <v>17</v>
      </c>
      <c r="T74">
        <v>21</v>
      </c>
      <c r="U74">
        <v>11</v>
      </c>
      <c r="V74">
        <v>23</v>
      </c>
      <c r="W74">
        <v>13</v>
      </c>
      <c r="X74">
        <v>18</v>
      </c>
      <c r="Y74">
        <v>20</v>
      </c>
      <c r="Z74">
        <v>8</v>
      </c>
      <c r="AA74">
        <v>13</v>
      </c>
      <c r="AB74">
        <v>49</v>
      </c>
      <c r="AC74">
        <v>75</v>
      </c>
      <c r="AD74">
        <v>1.5306122448979591</v>
      </c>
      <c r="AE74" t="str">
        <f t="shared" si="8"/>
        <v>J</v>
      </c>
      <c r="AF74" t="str">
        <f t="shared" si="9"/>
        <v>F</v>
      </c>
      <c r="AG74" t="str">
        <f t="shared" si="10"/>
        <v>0-ФЕМИН</v>
      </c>
    </row>
    <row r="75" spans="1:33" x14ac:dyDescent="0.25">
      <c r="A75" s="1">
        <v>42468</v>
      </c>
      <c r="B75" s="69" t="s">
        <v>89</v>
      </c>
      <c r="C75" s="7">
        <v>1</v>
      </c>
      <c r="D75" t="str">
        <f t="shared" si="11"/>
        <v>ФЕМИН</v>
      </c>
      <c r="E75">
        <v>0.3</v>
      </c>
      <c r="F75">
        <v>0.5714285714285714</v>
      </c>
      <c r="G75">
        <v>0.55555555555555558</v>
      </c>
      <c r="H75">
        <v>0.44444444444444442</v>
      </c>
      <c r="I75" s="71">
        <v>1</v>
      </c>
      <c r="J75" s="71">
        <v>1</v>
      </c>
      <c r="K75">
        <v>4</v>
      </c>
      <c r="L75">
        <v>22</v>
      </c>
      <c r="M75">
        <v>28</v>
      </c>
      <c r="N75">
        <v>9</v>
      </c>
      <c r="O75">
        <v>15</v>
      </c>
      <c r="P75">
        <v>10</v>
      </c>
      <c r="Q75">
        <v>11</v>
      </c>
      <c r="R75">
        <v>17</v>
      </c>
      <c r="S75">
        <v>7</v>
      </c>
      <c r="T75">
        <v>15</v>
      </c>
      <c r="U75">
        <v>16</v>
      </c>
      <c r="V75">
        <v>16</v>
      </c>
      <c r="W75">
        <v>14</v>
      </c>
      <c r="X75">
        <v>18</v>
      </c>
      <c r="Y75">
        <v>17</v>
      </c>
      <c r="Z75">
        <v>17</v>
      </c>
      <c r="AA75">
        <v>24</v>
      </c>
      <c r="AB75">
        <v>54</v>
      </c>
      <c r="AC75">
        <v>73</v>
      </c>
      <c r="AD75">
        <v>1.3518518518518519</v>
      </c>
      <c r="AE75" t="str">
        <f t="shared" si="8"/>
        <v>P</v>
      </c>
      <c r="AF75" t="str">
        <f t="shared" si="9"/>
        <v>T</v>
      </c>
      <c r="AG75" t="str">
        <f t="shared" si="10"/>
        <v>1-ФЕМИН</v>
      </c>
    </row>
    <row r="76" spans="1:33" x14ac:dyDescent="0.25">
      <c r="A76" s="1">
        <v>42468</v>
      </c>
      <c r="B76" s="69" t="s">
        <v>90</v>
      </c>
      <c r="C76" s="7">
        <v>0</v>
      </c>
      <c r="D76" t="str">
        <f t="shared" si="11"/>
        <v>МАСКУЛ</v>
      </c>
      <c r="E76">
        <v>0.8571428571428571</v>
      </c>
      <c r="F76">
        <v>0.73333333333333328</v>
      </c>
      <c r="G76">
        <v>0.6</v>
      </c>
      <c r="H76">
        <v>0.65</v>
      </c>
      <c r="I76" s="71">
        <v>1</v>
      </c>
      <c r="J76" s="71">
        <v>1</v>
      </c>
      <c r="K76">
        <v>2</v>
      </c>
      <c r="L76">
        <v>23</v>
      </c>
      <c r="M76">
        <v>28</v>
      </c>
      <c r="N76">
        <v>2</v>
      </c>
      <c r="O76">
        <v>26</v>
      </c>
      <c r="P76">
        <v>3</v>
      </c>
      <c r="Q76">
        <v>23</v>
      </c>
      <c r="R76">
        <v>6</v>
      </c>
      <c r="S76">
        <v>19</v>
      </c>
      <c r="T76">
        <v>8</v>
      </c>
      <c r="U76">
        <v>17</v>
      </c>
      <c r="V76">
        <v>16</v>
      </c>
      <c r="W76">
        <v>16</v>
      </c>
      <c r="X76">
        <v>19</v>
      </c>
      <c r="Y76">
        <v>12</v>
      </c>
      <c r="Z76">
        <v>15</v>
      </c>
      <c r="AA76">
        <v>22</v>
      </c>
      <c r="AB76">
        <v>67</v>
      </c>
      <c r="AC76">
        <v>65</v>
      </c>
      <c r="AD76">
        <v>0.97014925373134331</v>
      </c>
      <c r="AE76" t="str">
        <f t="shared" si="8"/>
        <v>J</v>
      </c>
      <c r="AF76" t="str">
        <f t="shared" si="9"/>
        <v>T</v>
      </c>
      <c r="AG76" t="str">
        <f t="shared" si="10"/>
        <v>0-МАСКУЛ</v>
      </c>
    </row>
    <row r="77" spans="1:33" x14ac:dyDescent="0.25">
      <c r="A77" s="1">
        <v>42468</v>
      </c>
      <c r="B77" s="69" t="s">
        <v>91</v>
      </c>
      <c r="C77" s="7">
        <v>1</v>
      </c>
      <c r="D77" t="str">
        <f t="shared" si="11"/>
        <v>ФЕМИН</v>
      </c>
      <c r="E77">
        <v>0.55555555555555558</v>
      </c>
      <c r="F77">
        <v>0.55000000000000004</v>
      </c>
      <c r="G77">
        <v>0.5</v>
      </c>
      <c r="H77">
        <v>0.6</v>
      </c>
      <c r="I77" s="71">
        <v>1</v>
      </c>
      <c r="J77" s="71">
        <v>1</v>
      </c>
      <c r="K77">
        <v>3</v>
      </c>
      <c r="L77">
        <v>24</v>
      </c>
      <c r="M77">
        <v>29</v>
      </c>
      <c r="N77">
        <v>1</v>
      </c>
      <c r="O77">
        <v>11</v>
      </c>
      <c r="P77">
        <v>8</v>
      </c>
      <c r="Q77">
        <v>27</v>
      </c>
      <c r="R77">
        <v>4</v>
      </c>
      <c r="S77">
        <v>13</v>
      </c>
      <c r="T77">
        <v>21</v>
      </c>
      <c r="U77">
        <v>16</v>
      </c>
      <c r="V77">
        <v>22</v>
      </c>
      <c r="W77">
        <v>14</v>
      </c>
      <c r="X77">
        <v>19</v>
      </c>
      <c r="Y77">
        <v>6</v>
      </c>
      <c r="Z77">
        <v>9</v>
      </c>
      <c r="AA77">
        <v>24</v>
      </c>
      <c r="AB77">
        <v>52</v>
      </c>
      <c r="AC77">
        <v>86</v>
      </c>
      <c r="AD77">
        <v>1.6538461538461537</v>
      </c>
      <c r="AE77" t="str">
        <f t="shared" si="8"/>
        <v>J</v>
      </c>
      <c r="AF77" t="str">
        <f t="shared" si="9"/>
        <v>T</v>
      </c>
      <c r="AG77" t="str">
        <f t="shared" si="10"/>
        <v>1-ФЕМИН</v>
      </c>
    </row>
    <row r="78" spans="1:33" x14ac:dyDescent="0.25">
      <c r="A78" s="2">
        <v>42468</v>
      </c>
      <c r="B78" s="70" t="s">
        <v>92</v>
      </c>
      <c r="C78" s="8">
        <v>0</v>
      </c>
      <c r="D78" t="str">
        <f t="shared" si="11"/>
        <v>МАСКУЛ</v>
      </c>
      <c r="E78">
        <v>0.35294117647058826</v>
      </c>
      <c r="F78">
        <v>0.53333333333333333</v>
      </c>
      <c r="G78">
        <v>0.52631578947368418</v>
      </c>
      <c r="H78">
        <v>0.45</v>
      </c>
      <c r="I78" s="71">
        <v>1</v>
      </c>
      <c r="J78" s="71">
        <v>1</v>
      </c>
      <c r="K78">
        <v>3</v>
      </c>
      <c r="L78">
        <v>23</v>
      </c>
      <c r="M78">
        <v>17</v>
      </c>
      <c r="N78">
        <v>13</v>
      </c>
      <c r="O78">
        <v>19</v>
      </c>
      <c r="P78">
        <v>5</v>
      </c>
      <c r="Q78">
        <v>22</v>
      </c>
      <c r="R78">
        <v>12</v>
      </c>
      <c r="S78">
        <v>16</v>
      </c>
      <c r="T78">
        <v>6</v>
      </c>
      <c r="U78">
        <v>21</v>
      </c>
      <c r="V78">
        <v>21</v>
      </c>
      <c r="W78">
        <v>24</v>
      </c>
      <c r="X78">
        <v>15</v>
      </c>
      <c r="Y78">
        <v>13</v>
      </c>
      <c r="Z78">
        <v>11</v>
      </c>
      <c r="AA78">
        <v>17</v>
      </c>
      <c r="AB78">
        <v>72</v>
      </c>
      <c r="AC78">
        <v>59</v>
      </c>
      <c r="AD78">
        <v>0.81944444444444442</v>
      </c>
      <c r="AE78" t="str">
        <f t="shared" si="8"/>
        <v>J</v>
      </c>
      <c r="AF78" t="str">
        <f t="shared" si="9"/>
        <v>T</v>
      </c>
      <c r="AG78" t="str">
        <f t="shared" si="10"/>
        <v>0-МАСКУЛ</v>
      </c>
    </row>
    <row r="79" spans="1:33" x14ac:dyDescent="0.25">
      <c r="A79" s="4">
        <v>42489</v>
      </c>
      <c r="B79" s="69" t="s">
        <v>93</v>
      </c>
      <c r="C79" s="7">
        <v>0</v>
      </c>
      <c r="D79" t="str">
        <f t="shared" si="11"/>
        <v>МАСКУЛ</v>
      </c>
      <c r="E79">
        <v>0.2</v>
      </c>
      <c r="F79">
        <v>0.25</v>
      </c>
      <c r="G79">
        <v>0.55000000000000004</v>
      </c>
      <c r="H79">
        <v>0.5</v>
      </c>
      <c r="I79" s="71">
        <v>1</v>
      </c>
      <c r="J79" s="71">
        <v>1</v>
      </c>
      <c r="K79">
        <v>17</v>
      </c>
      <c r="L79">
        <v>12</v>
      </c>
      <c r="M79">
        <v>17</v>
      </c>
      <c r="N79">
        <v>7</v>
      </c>
      <c r="O79">
        <v>15</v>
      </c>
      <c r="P79">
        <v>4</v>
      </c>
      <c r="Q79">
        <v>26</v>
      </c>
      <c r="R79">
        <v>6</v>
      </c>
      <c r="S79">
        <v>19</v>
      </c>
      <c r="T79">
        <v>19</v>
      </c>
      <c r="U79">
        <v>15</v>
      </c>
      <c r="V79">
        <v>6</v>
      </c>
      <c r="W79">
        <v>15</v>
      </c>
      <c r="X79">
        <v>16</v>
      </c>
      <c r="Y79">
        <v>13</v>
      </c>
      <c r="Z79">
        <v>29</v>
      </c>
      <c r="AA79">
        <v>12</v>
      </c>
      <c r="AB79">
        <v>78</v>
      </c>
      <c r="AC79">
        <v>53</v>
      </c>
      <c r="AD79">
        <v>0.67948717948717952</v>
      </c>
      <c r="AE79" t="str">
        <f t="shared" ref="AE79:AE88" si="12">IF(Q79&gt;R79,"J","P")</f>
        <v>J</v>
      </c>
      <c r="AF79" t="str">
        <f t="shared" ref="AF79:AF88" si="13">IF(O79&gt;P79,"T","F")</f>
        <v>T</v>
      </c>
      <c r="AG79" t="str">
        <f t="shared" ref="AG79:AG88" si="14">CONCATENATE(C79,"-",D79)</f>
        <v>0-МАСКУЛ</v>
      </c>
    </row>
    <row r="80" spans="1:33" x14ac:dyDescent="0.25">
      <c r="A80" s="4">
        <v>42489</v>
      </c>
      <c r="B80" s="69" t="s">
        <v>94</v>
      </c>
      <c r="C80" s="7">
        <v>0</v>
      </c>
      <c r="D80" t="str">
        <f t="shared" si="11"/>
        <v>МАСКУЛ</v>
      </c>
      <c r="E80">
        <v>0.4</v>
      </c>
      <c r="F80">
        <v>0.7</v>
      </c>
      <c r="G80">
        <v>0.5</v>
      </c>
      <c r="H80">
        <v>0.6</v>
      </c>
      <c r="I80" s="71">
        <v>1</v>
      </c>
      <c r="J80" s="71">
        <v>1</v>
      </c>
      <c r="K80">
        <v>21</v>
      </c>
      <c r="L80">
        <v>7</v>
      </c>
      <c r="M80">
        <v>14</v>
      </c>
      <c r="N80">
        <v>10</v>
      </c>
      <c r="O80">
        <v>18</v>
      </c>
      <c r="P80">
        <v>7</v>
      </c>
      <c r="Q80">
        <v>18</v>
      </c>
      <c r="R80">
        <v>13</v>
      </c>
      <c r="S80">
        <v>13</v>
      </c>
      <c r="T80">
        <v>17</v>
      </c>
      <c r="U80">
        <v>21</v>
      </c>
      <c r="V80">
        <v>9</v>
      </c>
      <c r="W80">
        <v>15</v>
      </c>
      <c r="X80">
        <v>8</v>
      </c>
      <c r="Y80">
        <v>22</v>
      </c>
      <c r="Z80">
        <v>23</v>
      </c>
      <c r="AA80">
        <v>16</v>
      </c>
      <c r="AB80">
        <v>72</v>
      </c>
      <c r="AC80">
        <v>50</v>
      </c>
      <c r="AD80">
        <v>0.69444444444444442</v>
      </c>
      <c r="AE80" t="str">
        <f t="shared" si="12"/>
        <v>J</v>
      </c>
      <c r="AF80" t="str">
        <f t="shared" si="13"/>
        <v>T</v>
      </c>
      <c r="AG80" t="str">
        <f t="shared" si="14"/>
        <v>0-МАСКУЛ</v>
      </c>
    </row>
    <row r="81" spans="1:33" x14ac:dyDescent="0.25">
      <c r="A81" s="4">
        <v>42489</v>
      </c>
      <c r="B81" s="69" t="s">
        <v>95</v>
      </c>
      <c r="C81" s="7">
        <v>1</v>
      </c>
      <c r="D81" t="str">
        <f t="shared" si="11"/>
        <v>ФЕМИН</v>
      </c>
      <c r="E81">
        <v>0.7</v>
      </c>
      <c r="F81">
        <v>0.65</v>
      </c>
      <c r="G81">
        <v>0.6</v>
      </c>
      <c r="H81">
        <v>0.55000000000000004</v>
      </c>
      <c r="I81" s="71">
        <v>1</v>
      </c>
      <c r="J81" s="71">
        <v>1</v>
      </c>
      <c r="K81">
        <v>3</v>
      </c>
      <c r="L81">
        <v>22</v>
      </c>
      <c r="M81">
        <v>20</v>
      </c>
      <c r="N81">
        <v>10</v>
      </c>
      <c r="O81">
        <v>4</v>
      </c>
      <c r="P81">
        <v>14</v>
      </c>
      <c r="Q81">
        <v>8</v>
      </c>
      <c r="R81">
        <v>20</v>
      </c>
      <c r="S81">
        <v>11</v>
      </c>
      <c r="T81">
        <v>12</v>
      </c>
      <c r="U81">
        <v>13</v>
      </c>
      <c r="V81">
        <v>25</v>
      </c>
      <c r="W81">
        <v>11</v>
      </c>
      <c r="X81">
        <v>19</v>
      </c>
      <c r="Y81">
        <v>16</v>
      </c>
      <c r="Z81">
        <v>12</v>
      </c>
      <c r="AA81">
        <v>25</v>
      </c>
      <c r="AB81">
        <v>47</v>
      </c>
      <c r="AC81">
        <v>81</v>
      </c>
      <c r="AD81">
        <v>1.7234042553191489</v>
      </c>
      <c r="AE81" t="str">
        <f t="shared" si="12"/>
        <v>P</v>
      </c>
      <c r="AF81" t="str">
        <f t="shared" si="13"/>
        <v>F</v>
      </c>
      <c r="AG81" t="str">
        <f t="shared" si="14"/>
        <v>1-ФЕМИН</v>
      </c>
    </row>
    <row r="82" spans="1:33" x14ac:dyDescent="0.25">
      <c r="A82" s="4">
        <v>42489</v>
      </c>
      <c r="B82" s="69" t="s">
        <v>96</v>
      </c>
      <c r="C82" s="7">
        <v>0</v>
      </c>
      <c r="D82" t="str">
        <f t="shared" si="11"/>
        <v>МАСКУЛ</v>
      </c>
      <c r="E82">
        <v>0.5</v>
      </c>
      <c r="F82">
        <v>0.55000000000000004</v>
      </c>
      <c r="G82">
        <v>0.5</v>
      </c>
      <c r="H82">
        <v>0.5</v>
      </c>
      <c r="I82" s="71">
        <v>1</v>
      </c>
      <c r="J82" s="71">
        <v>1</v>
      </c>
      <c r="K82">
        <v>17</v>
      </c>
      <c r="L82">
        <v>8</v>
      </c>
      <c r="M82">
        <v>5</v>
      </c>
      <c r="N82">
        <v>19</v>
      </c>
      <c r="O82">
        <v>20</v>
      </c>
      <c r="P82">
        <v>5</v>
      </c>
      <c r="Q82">
        <v>7</v>
      </c>
      <c r="R82">
        <v>20</v>
      </c>
      <c r="S82">
        <v>19</v>
      </c>
      <c r="T82">
        <v>22</v>
      </c>
      <c r="U82">
        <v>15</v>
      </c>
      <c r="V82">
        <v>12</v>
      </c>
      <c r="W82">
        <v>17</v>
      </c>
      <c r="X82">
        <v>10</v>
      </c>
      <c r="Y82">
        <v>20</v>
      </c>
      <c r="Z82">
        <v>20</v>
      </c>
      <c r="AA82">
        <v>9</v>
      </c>
      <c r="AB82">
        <v>71</v>
      </c>
      <c r="AC82">
        <v>53</v>
      </c>
      <c r="AD82">
        <v>0.74647887323943662</v>
      </c>
      <c r="AE82" t="str">
        <f t="shared" si="12"/>
        <v>P</v>
      </c>
      <c r="AF82" t="str">
        <f t="shared" si="13"/>
        <v>T</v>
      </c>
      <c r="AG82" t="str">
        <f t="shared" si="14"/>
        <v>0-МАСКУЛ</v>
      </c>
    </row>
    <row r="83" spans="1:33" x14ac:dyDescent="0.25">
      <c r="A83" s="1">
        <v>42489</v>
      </c>
      <c r="B83" s="69" t="s">
        <v>97</v>
      </c>
      <c r="C83" s="7">
        <v>0</v>
      </c>
      <c r="D83" t="str">
        <f t="shared" si="11"/>
        <v>ФЕМИН</v>
      </c>
      <c r="E83">
        <v>0.3</v>
      </c>
      <c r="F83">
        <v>0.3</v>
      </c>
      <c r="G83">
        <v>0.55000000000000004</v>
      </c>
      <c r="H83">
        <v>0.55000000000000004</v>
      </c>
      <c r="I83" s="71">
        <v>1</v>
      </c>
      <c r="J83" s="71">
        <v>1</v>
      </c>
      <c r="K83">
        <v>2</v>
      </c>
      <c r="L83">
        <v>25</v>
      </c>
      <c r="M83">
        <v>12</v>
      </c>
      <c r="N83">
        <v>16</v>
      </c>
      <c r="O83">
        <v>25</v>
      </c>
      <c r="P83">
        <v>2</v>
      </c>
      <c r="Q83">
        <v>2</v>
      </c>
      <c r="R83">
        <v>27</v>
      </c>
      <c r="S83">
        <v>12</v>
      </c>
      <c r="T83">
        <v>13</v>
      </c>
      <c r="U83">
        <v>15</v>
      </c>
      <c r="V83">
        <v>14</v>
      </c>
      <c r="W83">
        <v>22</v>
      </c>
      <c r="X83">
        <v>16</v>
      </c>
      <c r="Y83">
        <v>17</v>
      </c>
      <c r="Z83">
        <v>13</v>
      </c>
      <c r="AA83">
        <v>22</v>
      </c>
      <c r="AB83">
        <v>62</v>
      </c>
      <c r="AC83">
        <v>65</v>
      </c>
      <c r="AD83">
        <v>1.0483870967741935</v>
      </c>
      <c r="AE83" t="str">
        <f t="shared" si="12"/>
        <v>P</v>
      </c>
      <c r="AF83" t="str">
        <f t="shared" si="13"/>
        <v>T</v>
      </c>
      <c r="AG83" t="str">
        <f t="shared" si="14"/>
        <v>0-ФЕМИН</v>
      </c>
    </row>
    <row r="84" spans="1:33" x14ac:dyDescent="0.25">
      <c r="A84" s="4">
        <v>42489</v>
      </c>
      <c r="B84" s="69" t="s">
        <v>98</v>
      </c>
      <c r="C84" s="7">
        <v>0</v>
      </c>
      <c r="D84" t="str">
        <f t="shared" si="11"/>
        <v>МАСКУЛ</v>
      </c>
      <c r="E84">
        <v>0.5</v>
      </c>
      <c r="F84">
        <v>0.6</v>
      </c>
      <c r="G84">
        <v>0.55000000000000004</v>
      </c>
      <c r="H84">
        <v>0.55000000000000004</v>
      </c>
      <c r="I84" s="71">
        <v>1</v>
      </c>
      <c r="J84" s="71">
        <v>1</v>
      </c>
      <c r="K84">
        <v>7</v>
      </c>
      <c r="L84">
        <v>22</v>
      </c>
      <c r="M84">
        <v>24</v>
      </c>
      <c r="N84">
        <v>2</v>
      </c>
      <c r="O84">
        <v>23</v>
      </c>
      <c r="P84">
        <v>5</v>
      </c>
      <c r="Q84">
        <v>20</v>
      </c>
      <c r="R84">
        <v>7</v>
      </c>
      <c r="S84">
        <v>19</v>
      </c>
      <c r="T84">
        <v>15</v>
      </c>
      <c r="U84">
        <v>15</v>
      </c>
      <c r="V84">
        <v>9</v>
      </c>
      <c r="W84">
        <v>18</v>
      </c>
      <c r="X84">
        <v>20</v>
      </c>
      <c r="Y84">
        <v>8</v>
      </c>
      <c r="Z84">
        <v>19</v>
      </c>
      <c r="AA84">
        <v>21</v>
      </c>
      <c r="AB84">
        <v>71</v>
      </c>
      <c r="AC84">
        <v>65</v>
      </c>
      <c r="AD84">
        <v>0.91549295774647887</v>
      </c>
      <c r="AE84" t="str">
        <f t="shared" si="12"/>
        <v>J</v>
      </c>
      <c r="AF84" t="str">
        <f t="shared" si="13"/>
        <v>T</v>
      </c>
      <c r="AG84" t="str">
        <f t="shared" si="14"/>
        <v>0-МАСКУЛ</v>
      </c>
    </row>
    <row r="85" spans="1:33" x14ac:dyDescent="0.25">
      <c r="A85" s="4">
        <v>42489</v>
      </c>
      <c r="B85" s="69" t="s">
        <v>99</v>
      </c>
      <c r="C85" s="7">
        <v>1</v>
      </c>
      <c r="D85" t="str">
        <f t="shared" si="11"/>
        <v>ФЕМИН</v>
      </c>
      <c r="E85">
        <v>0.47368421052631576</v>
      </c>
      <c r="F85">
        <v>0.6</v>
      </c>
      <c r="G85">
        <v>0.55000000000000004</v>
      </c>
      <c r="H85">
        <v>0.55000000000000004</v>
      </c>
      <c r="I85" s="71">
        <v>1</v>
      </c>
      <c r="J85" s="71">
        <v>1</v>
      </c>
      <c r="K85">
        <v>15</v>
      </c>
      <c r="L85">
        <v>12</v>
      </c>
      <c r="M85">
        <v>18</v>
      </c>
      <c r="N85">
        <v>9</v>
      </c>
      <c r="O85">
        <v>5</v>
      </c>
      <c r="P85">
        <v>15</v>
      </c>
      <c r="Q85">
        <v>22</v>
      </c>
      <c r="R85">
        <v>9</v>
      </c>
      <c r="S85">
        <v>15</v>
      </c>
      <c r="T85">
        <v>22</v>
      </c>
      <c r="U85">
        <v>8</v>
      </c>
      <c r="V85">
        <v>17</v>
      </c>
      <c r="W85">
        <v>12</v>
      </c>
      <c r="X85">
        <v>22</v>
      </c>
      <c r="Y85">
        <v>14</v>
      </c>
      <c r="Z85">
        <v>10</v>
      </c>
      <c r="AA85">
        <v>24</v>
      </c>
      <c r="AB85">
        <v>45</v>
      </c>
      <c r="AC85">
        <v>85</v>
      </c>
      <c r="AD85">
        <v>1.8888888888888888</v>
      </c>
      <c r="AE85" t="str">
        <f t="shared" si="12"/>
        <v>J</v>
      </c>
      <c r="AF85" t="str">
        <f t="shared" si="13"/>
        <v>F</v>
      </c>
      <c r="AG85" t="str">
        <f t="shared" si="14"/>
        <v>1-ФЕМИН</v>
      </c>
    </row>
    <row r="86" spans="1:33" x14ac:dyDescent="0.25">
      <c r="A86" s="4">
        <v>42489</v>
      </c>
      <c r="B86" s="69" t="s">
        <v>108</v>
      </c>
      <c r="C86" s="7">
        <v>0</v>
      </c>
      <c r="D86" t="str">
        <f t="shared" si="11"/>
        <v>МАСКУЛ</v>
      </c>
      <c r="E86">
        <v>0.6</v>
      </c>
      <c r="F86">
        <v>0.65</v>
      </c>
      <c r="G86">
        <v>0.6</v>
      </c>
      <c r="H86">
        <v>0.55000000000000004</v>
      </c>
      <c r="I86" s="71">
        <v>1</v>
      </c>
      <c r="J86" s="71">
        <v>1</v>
      </c>
      <c r="K86">
        <v>7</v>
      </c>
      <c r="L86">
        <v>24</v>
      </c>
      <c r="M86">
        <v>24</v>
      </c>
      <c r="N86">
        <v>12</v>
      </c>
      <c r="O86">
        <v>21</v>
      </c>
      <c r="P86">
        <v>2</v>
      </c>
      <c r="Q86">
        <v>24</v>
      </c>
      <c r="R86">
        <v>4</v>
      </c>
      <c r="S86">
        <v>19</v>
      </c>
      <c r="T86">
        <v>7</v>
      </c>
      <c r="U86">
        <v>18</v>
      </c>
      <c r="V86">
        <v>16</v>
      </c>
      <c r="W86">
        <v>17</v>
      </c>
      <c r="X86">
        <v>25</v>
      </c>
      <c r="Y86">
        <v>7</v>
      </c>
      <c r="Z86">
        <v>17</v>
      </c>
      <c r="AA86">
        <v>18</v>
      </c>
      <c r="AB86">
        <v>71</v>
      </c>
      <c r="AC86">
        <v>66</v>
      </c>
      <c r="AD86">
        <v>0.92957746478873238</v>
      </c>
      <c r="AE86" t="str">
        <f t="shared" si="12"/>
        <v>J</v>
      </c>
      <c r="AF86" t="str">
        <f t="shared" si="13"/>
        <v>T</v>
      </c>
      <c r="AG86" t="str">
        <f t="shared" si="14"/>
        <v>0-МАСКУЛ</v>
      </c>
    </row>
    <row r="87" spans="1:33" x14ac:dyDescent="0.25">
      <c r="A87" s="4">
        <v>42489</v>
      </c>
      <c r="B87" s="69" t="s">
        <v>101</v>
      </c>
      <c r="C87" s="7">
        <v>1</v>
      </c>
      <c r="D87" t="str">
        <f t="shared" si="11"/>
        <v>ФЕМИН</v>
      </c>
      <c r="E87">
        <v>0.45</v>
      </c>
      <c r="F87">
        <v>0.5</v>
      </c>
      <c r="G87">
        <v>0.55000000000000004</v>
      </c>
      <c r="H87">
        <v>0.5</v>
      </c>
      <c r="I87" s="71">
        <v>1</v>
      </c>
      <c r="J87" s="71">
        <v>1</v>
      </c>
      <c r="K87">
        <v>7</v>
      </c>
      <c r="L87">
        <v>22</v>
      </c>
      <c r="M87">
        <v>19</v>
      </c>
      <c r="N87">
        <v>11</v>
      </c>
      <c r="O87">
        <v>16</v>
      </c>
      <c r="P87">
        <v>11</v>
      </c>
      <c r="Q87">
        <v>6</v>
      </c>
      <c r="R87">
        <v>22</v>
      </c>
      <c r="S87">
        <v>9</v>
      </c>
      <c r="T87">
        <v>10</v>
      </c>
      <c r="U87">
        <v>21</v>
      </c>
      <c r="V87">
        <v>22</v>
      </c>
      <c r="W87">
        <v>15</v>
      </c>
      <c r="X87">
        <v>18</v>
      </c>
      <c r="Y87">
        <v>20</v>
      </c>
      <c r="Z87">
        <v>7</v>
      </c>
      <c r="AA87">
        <v>22</v>
      </c>
      <c r="AB87">
        <v>52</v>
      </c>
      <c r="AC87">
        <v>72</v>
      </c>
      <c r="AD87">
        <v>1.3846153846153846</v>
      </c>
      <c r="AE87" t="str">
        <f t="shared" si="12"/>
        <v>P</v>
      </c>
      <c r="AF87" t="str">
        <f t="shared" si="13"/>
        <v>T</v>
      </c>
      <c r="AG87" t="str">
        <f t="shared" si="14"/>
        <v>1-ФЕМИН</v>
      </c>
    </row>
    <row r="88" spans="1:33" x14ac:dyDescent="0.25">
      <c r="A88" s="2">
        <v>42489</v>
      </c>
      <c r="B88" s="70" t="s">
        <v>102</v>
      </c>
      <c r="C88" s="8">
        <v>1</v>
      </c>
      <c r="D88" t="str">
        <f t="shared" si="11"/>
        <v>МАСКУЛ</v>
      </c>
      <c r="E88">
        <v>0.84210526315789469</v>
      </c>
      <c r="F88">
        <v>0.8</v>
      </c>
      <c r="G88">
        <v>0.55000000000000004</v>
      </c>
      <c r="H88">
        <v>0.65</v>
      </c>
      <c r="I88" s="71">
        <v>1</v>
      </c>
      <c r="J88" s="71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E88" t="str">
        <f t="shared" si="12"/>
        <v>P</v>
      </c>
      <c r="AF88" t="str">
        <f t="shared" si="13"/>
        <v>F</v>
      </c>
      <c r="AG88" t="str">
        <f t="shared" si="14"/>
        <v>1-МАСКУЛ</v>
      </c>
    </row>
    <row r="90" spans="1:33" x14ac:dyDescent="0.25">
      <c r="D90" s="59" t="s">
        <v>163</v>
      </c>
      <c r="E90">
        <f t="shared" ref="E90:G90" si="15">AVERAGEIFS(E$2:E$88,$C$2:$C$88,"=0",$D$2:$D$88,"=МАСКУЛ")</f>
        <v>0.50656144331023234</v>
      </c>
      <c r="G90">
        <f t="shared" si="15"/>
        <v>0.53561347278452553</v>
      </c>
    </row>
    <row r="91" spans="1:33" x14ac:dyDescent="0.25">
      <c r="D91" s="58" t="s">
        <v>164</v>
      </c>
      <c r="E91">
        <f>AVERAGEIFS(E$2:E$88,$C$2:$C$88,"=1",$D$2:$D$88,"=МАСКУЛ")</f>
        <v>0.64033333333333331</v>
      </c>
      <c r="G91">
        <f t="shared" ref="G91" si="16">AVERAGEIFS(G$2:G$88,$C$2:$C$88,"=1",$D$2:$D$88,"=МАСКУЛ")</f>
        <v>0.58583333333333332</v>
      </c>
    </row>
    <row r="92" spans="1:33" x14ac:dyDescent="0.25">
      <c r="D92" s="59" t="s">
        <v>165</v>
      </c>
      <c r="E92">
        <f>AVERAGEIFS(E$2:E$88,$C$2:$C$88,"=0",$D$2:$D$88,"=ФЕМИН")</f>
        <v>0.52604193483155004</v>
      </c>
      <c r="G92">
        <f t="shared" ref="G92" si="17">AVERAGEIFS(G$2:G$88,$C$2:$C$88,"=0",$D$2:$D$88,"=ФЕМИН")</f>
        <v>0.53258310249307483</v>
      </c>
    </row>
    <row r="93" spans="1:33" x14ac:dyDescent="0.25">
      <c r="D93" t="s">
        <v>166</v>
      </c>
      <c r="E93">
        <f>AVERAGEIFS(E$2:E$88,$C$2:$C$88,"=1",$D$2:$D$88,"=ФЕМИН")</f>
        <v>0.52648491762917893</v>
      </c>
      <c r="G93">
        <f t="shared" ref="G93" si="18">AVERAGEIFS(G$2:G$88,$C$2:$C$88,"=1",$D$2:$D$88,"=ФЕМИН")</f>
        <v>0.5572455322455323</v>
      </c>
    </row>
    <row r="95" spans="1:33" x14ac:dyDescent="0.25">
      <c r="E95" t="s">
        <v>207</v>
      </c>
      <c r="G95" t="s">
        <v>206</v>
      </c>
    </row>
    <row r="96" spans="1:33" x14ac:dyDescent="0.25">
      <c r="D96" s="58" t="s">
        <v>163</v>
      </c>
      <c r="E96">
        <f>AVERAGEIFS(E$2:E$88,$C$2:$C$88,"=0",$D$2:$D$88,"=МАСКУЛ",E$2:E$88,"&gt;0,65")</f>
        <v>0.93154761904761907</v>
      </c>
      <c r="G96">
        <f>AVERAGEIFS(G$2:G$88,$C$2:$C$88,"=0",$D$2:$D$88,"=МАСКУЛ",G$2:G$88,"&gt;0,60")</f>
        <v>0.65</v>
      </c>
    </row>
    <row r="97" spans="4:7" x14ac:dyDescent="0.25">
      <c r="D97" s="58" t="s">
        <v>164</v>
      </c>
      <c r="E97">
        <f>AVERAGEIFS(E$2:E$88,$C$2:$C$88,"=1",$D$2:$D$88,"=МАСКУЛ",E$2:E$88,"&gt;0,65")</f>
        <v>0.80499999999999994</v>
      </c>
      <c r="G97">
        <f>AVERAGEIFS(G$2:G$88,$C$2:$C$88,"=1",$D$2:$D$88,"=МАСКУЛ",G$2:G$88,"&gt;0,60")</f>
        <v>0.70277777777777783</v>
      </c>
    </row>
    <row r="98" spans="4:7" x14ac:dyDescent="0.25">
      <c r="D98" s="59" t="s">
        <v>165</v>
      </c>
      <c r="E98">
        <f>AVERAGEIFS(E$2:E$88,$C$2:$C$88,"=0",$D$2:$D$88,"=ФЕМИН",E$2:E$88,"&gt;0,65")</f>
        <v>0.71483415233415248</v>
      </c>
      <c r="G98">
        <f>AVERAGEIFS(G$2:G$88,$C$2:$C$88,"=0",$D$2:$D$88,"=ФЕМИН",G$2:G$88,"&gt;0,60")</f>
        <v>0.63157894736842102</v>
      </c>
    </row>
    <row r="99" spans="4:7" x14ac:dyDescent="0.25">
      <c r="D99" t="s">
        <v>166</v>
      </c>
      <c r="E99">
        <f>AVERAGEIFS(E$2:E$88,$C$2:$C$88,"=1",$D$2:$D$88,"=ФЕМИН",E$2:E$88,"&gt;0,65")</f>
        <v>0.70663165266106431</v>
      </c>
      <c r="G99">
        <f>AVERAGEIFS(G$2:G$88,$C$2:$C$88,"=1",$D$2:$D$88,"=ФЕМИН",G$2:G$88,"&gt;0,60")</f>
        <v>0.67222222222222217</v>
      </c>
    </row>
    <row r="101" spans="4:7" x14ac:dyDescent="0.25">
      <c r="E101" t="s">
        <v>204</v>
      </c>
      <c r="G101" t="s">
        <v>205</v>
      </c>
    </row>
    <row r="102" spans="4:7" x14ac:dyDescent="0.25">
      <c r="D102" t="s">
        <v>163</v>
      </c>
      <c r="E102">
        <f>AVERAGEIFS(E$2:E$88,$C$2:$C$88,"=0",$D$2:$D$88,"=МАСКУЛ",E$2:E$88,"&lt;0,4")</f>
        <v>0.27849034350582341</v>
      </c>
      <c r="G102">
        <f>AVERAGEIFS(G$2:G$88,$C$2:$C$88,"=0",$D$2:$D$88,"=МАСКУЛ",G$2:G$88,"&lt;0,46")</f>
        <v>0.41118421052631576</v>
      </c>
    </row>
    <row r="103" spans="4:7" x14ac:dyDescent="0.25">
      <c r="D103" s="58" t="s">
        <v>164</v>
      </c>
      <c r="E103" t="e">
        <f>AVERAGEIFS(E$2:E$88,$C$2:$C$88,"=1",$D$2:$D$88,"=МАСКУЛ",E$2:E$88,"&lt;0,4")</f>
        <v>#DIV/0!</v>
      </c>
      <c r="G103" t="e">
        <f>AVERAGEIFS(G$2:G$88,$C$2:$C$88,"=1",$D$2:$D$88,"=МАСКУЛ",G$2:G$88,"&lt;0,46")</f>
        <v>#DIV/0!</v>
      </c>
    </row>
    <row r="104" spans="4:7" x14ac:dyDescent="0.25">
      <c r="D104" s="59" t="s">
        <v>165</v>
      </c>
      <c r="E104">
        <f>AVERAGEIFS(E$2:E$88,$C$2:$C$88,"=0",$D$2:$D$88,"=ФЕМИН",E$2:E$88,"&lt;0,4")</f>
        <v>0.29285714285714282</v>
      </c>
      <c r="G104">
        <f>AVERAGEIFS(G$2:G$88,$C$2:$C$88,"=0",$D$2:$D$88,"=ФЕМИН",G$2:G$88,"&lt;0,46")</f>
        <v>0.3</v>
      </c>
    </row>
    <row r="105" spans="4:7" x14ac:dyDescent="0.25">
      <c r="D105" t="s">
        <v>166</v>
      </c>
      <c r="E105">
        <f>AVERAGEIFS(E$2:E$88,$C$2:$C$88,"=1",$D$2:$D$88,"=ФЕМИН",E$2:E$88,"&lt;0,4")</f>
        <v>0.33747771836007134</v>
      </c>
      <c r="G105">
        <f>AVERAGEIFS(G$2:G$88,$C$2:$C$88,"=1",$D$2:$D$88,"=ФЕМИН",G$2:G$88,"&lt;0,46")</f>
        <v>0.45</v>
      </c>
    </row>
    <row r="107" spans="4:7" x14ac:dyDescent="0.25">
      <c r="E107" t="s">
        <v>209</v>
      </c>
      <c r="G107" t="s">
        <v>209</v>
      </c>
    </row>
    <row r="108" spans="4:7" x14ac:dyDescent="0.25">
      <c r="D108" t="s">
        <v>163</v>
      </c>
      <c r="E108">
        <f>AVERAGEIFS(E$2:E$88,$C$2:$C$88,"=0",$D$2:$D$88,"=МАСКУЛ",E$2:E$88,"&gt;0,53")</f>
        <v>0.63847071858531956</v>
      </c>
      <c r="G108">
        <f t="shared" ref="G108" si="19">AVERAGEIFS(G$2:G$88,$C$2:$C$88,"=0",$D$2:$D$88,"=МАСКУЛ",G$2:G$88,"&gt;0,53")</f>
        <v>0.56438866396761145</v>
      </c>
    </row>
    <row r="109" spans="4:7" x14ac:dyDescent="0.25">
      <c r="D109" s="58" t="s">
        <v>164</v>
      </c>
      <c r="E109">
        <f>AVERAGEIFS(E$2:E$88,$C$2:$C$88,"=1",$D$2:$D$88,"=МАСКУЛ",E$2:E$88,"&gt;0,53")</f>
        <v>0.70404761904761892</v>
      </c>
      <c r="G109">
        <f t="shared" ref="G109" si="20">AVERAGEIFS(G$2:G$88,$C$2:$C$88,"=1",$D$2:$D$88,"=МАСКУЛ",G$2:G$88,"&gt;0,53")</f>
        <v>0.6347222222222223</v>
      </c>
    </row>
    <row r="110" spans="4:7" x14ac:dyDescent="0.25">
      <c r="D110" t="s">
        <v>165</v>
      </c>
      <c r="E110">
        <f>AVERAGEIFS(E$2:E$88,$C$2:$C$88,"=0",$D$2:$D$88,"=ФЕМИН",E$2:E$88,"&gt;0,53")</f>
        <v>0.62538118319368319</v>
      </c>
      <c r="G110">
        <f t="shared" ref="G110" si="21">AVERAGEIFS(G$2:G$88,$C$2:$C$88,"=0",$D$2:$D$88,"=ФЕМИН",G$2:G$88,"&gt;0,53")</f>
        <v>0.56617324561403504</v>
      </c>
    </row>
    <row r="111" spans="4:7" x14ac:dyDescent="0.25">
      <c r="D111" t="s">
        <v>166</v>
      </c>
      <c r="E111">
        <f>AVERAGEIFS(E$2:E$88,$C$2:$C$88,"=1",$D$2:$D$88,"=ФЕМИН",E$2:E$88,"&gt;0,53")</f>
        <v>0.62252333336892163</v>
      </c>
      <c r="G111">
        <f t="shared" ref="G111" si="22">AVERAGEIFS(G$2:G$88,$C$2:$C$88,"=1",$D$2:$D$88,"=ФЕМИН",G$2:G$88,"&gt;0,53")</f>
        <v>0.58648148148148149</v>
      </c>
    </row>
    <row r="113" spans="4:7" x14ac:dyDescent="0.25">
      <c r="E113" t="s">
        <v>208</v>
      </c>
      <c r="G113" t="s">
        <v>208</v>
      </c>
    </row>
    <row r="114" spans="4:7" x14ac:dyDescent="0.25">
      <c r="D114" s="59" t="s">
        <v>163</v>
      </c>
      <c r="E114">
        <f>AVERAGEIFS(E$2:E$88,$C$2:$C$88,"=0",$D$2:$D$88,"=МАСКУЛ",E$2:E$88,"&lt;0,53")</f>
        <v>0.41234053239945567</v>
      </c>
      <c r="G114">
        <f t="shared" ref="G114" si="23">AVERAGEIFS(G$2:G$88,$C$2:$C$88,"=0",$D$2:$D$88,"=МАСКУЛ",G$2:G$88,"&lt;0,53")</f>
        <v>0.4702153110047847</v>
      </c>
    </row>
    <row r="115" spans="4:7" x14ac:dyDescent="0.25">
      <c r="D115" s="58" t="s">
        <v>164</v>
      </c>
      <c r="E115">
        <f>AVERAGEIFS(E$2:E$88,$C$2:$C$88,"=1",$D$2:$D$88,"=МАСКУЛ",E$2:E$88,"&lt;0,53")</f>
        <v>0.4916666666666667</v>
      </c>
      <c r="G115">
        <f t="shared" ref="G115" si="24">AVERAGEIFS(G$2:G$88,$C$2:$C$88,"=1",$D$2:$D$88,"=МАСКУЛ",G$2:G$88,"&lt;0,53")</f>
        <v>0.51249999999999996</v>
      </c>
    </row>
    <row r="116" spans="4:7" x14ac:dyDescent="0.25">
      <c r="D116" s="59" t="s">
        <v>165</v>
      </c>
      <c r="E116">
        <f>AVERAGEIFS(E$2:E$88,$C$2:$C$88,"=0",$D$2:$D$88,"=ФЕМИН",E$2:E$88,"&lt;0,53")</f>
        <v>0.44657053614184344</v>
      </c>
      <c r="G116">
        <f t="shared" ref="G116" si="25">AVERAGEIFS(G$2:G$88,$C$2:$C$88,"=0",$D$2:$D$88,"=ФЕМИН",G$2:G$88,"&lt;0,53")</f>
        <v>0.47499999999999998</v>
      </c>
    </row>
    <row r="117" spans="4:7" x14ac:dyDescent="0.25">
      <c r="D117" t="s">
        <v>166</v>
      </c>
      <c r="E117">
        <f>AVERAGEIFS(E$2:E$88,$C$2:$C$88,"=1",$D$2:$D$88,"=ФЕМИН",E$2:E$88,"&lt;0,53")</f>
        <v>0.41123881874148766</v>
      </c>
      <c r="G117">
        <f t="shared" ref="G117" si="26">AVERAGEIFS(G$2:G$88,$C$2:$C$88,"=1",$D$2:$D$88,"=ФЕМИН",G$2:G$88,"&lt;0,53")</f>
        <v>0.49459706959706962</v>
      </c>
    </row>
  </sheetData>
  <conditionalFormatting sqref="E90:G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G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G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G1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G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E35" sqref="E35"/>
    </sheetView>
  </sheetViews>
  <sheetFormatPr defaultColWidth="5.7109375" defaultRowHeight="15" x14ac:dyDescent="0.25"/>
  <cols>
    <col min="1" max="1" width="19.1406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0.3014754054929753</v>
      </c>
      <c r="C2">
        <v>0.39281613394018489</v>
      </c>
      <c r="D2">
        <v>0.2418209981743388</v>
      </c>
      <c r="E2">
        <v>0.42379040008945662</v>
      </c>
      <c r="F2">
        <v>0.44793662735461243</v>
      </c>
      <c r="G2">
        <v>0.39929878397759411</v>
      </c>
      <c r="H2">
        <v>0.39233991199643409</v>
      </c>
      <c r="I2">
        <v>0.4427034627486498</v>
      </c>
      <c r="J2">
        <v>0.4172157317245091</v>
      </c>
      <c r="K2">
        <v>0.43849111531842261</v>
      </c>
      <c r="L2">
        <v>0.45855515309905259</v>
      </c>
      <c r="M2">
        <v>0.3864410037985449</v>
      </c>
      <c r="N2">
        <v>0.41204149552380209</v>
      </c>
      <c r="O2">
        <v>0.46284896104984208</v>
      </c>
      <c r="P2">
        <v>0.42951335638161647</v>
      </c>
      <c r="Q2">
        <v>0.34666675617294879</v>
      </c>
      <c r="R2">
        <v>0.30907044260651978</v>
      </c>
      <c r="S2">
        <v>0.32256439057987107</v>
      </c>
      <c r="T2">
        <v>0.42618674614979118</v>
      </c>
      <c r="U2">
        <v>0.42991878287837132</v>
      </c>
      <c r="V2">
        <v>0.44459291089655939</v>
      </c>
      <c r="W2">
        <v>0.41336447727808678</v>
      </c>
      <c r="X2">
        <v>0.39666667824405161</v>
      </c>
      <c r="AA2">
        <v>0.35144570470442399</v>
      </c>
      <c r="AB2">
        <v>0.30116668030039201</v>
      </c>
      <c r="AC2">
        <v>0.36951997857561708</v>
      </c>
      <c r="AD2">
        <v>0.37655976535712349</v>
      </c>
      <c r="AE2">
        <v>0.31668861932671299</v>
      </c>
      <c r="AF2">
        <v>0.40629927544727729</v>
      </c>
      <c r="AG2">
        <v>0.38514633512021268</v>
      </c>
      <c r="AH2">
        <v>0.25034906638218929</v>
      </c>
      <c r="AI2">
        <v>0.40295701415637691</v>
      </c>
      <c r="AJ2">
        <v>0.41172843158293559</v>
      </c>
      <c r="AK2">
        <v>0.35528649866041728</v>
      </c>
      <c r="AL2">
        <v>0.40840437257275891</v>
      </c>
      <c r="AM2">
        <v>0.42650948388963811</v>
      </c>
      <c r="AN2">
        <v>0.43366208516288929</v>
      </c>
      <c r="AO2">
        <v>0.37006797359415622</v>
      </c>
      <c r="AP2">
        <v>0.35050093902235091</v>
      </c>
      <c r="AQ2">
        <v>0.34660836027188002</v>
      </c>
      <c r="AR2">
        <v>0.37482381095654682</v>
      </c>
      <c r="AS2">
        <v>0.28079619428925129</v>
      </c>
      <c r="AT2">
        <v>0.39693270765140859</v>
      </c>
      <c r="AU2">
        <v>0.39661735255742259</v>
      </c>
      <c r="AV2">
        <v>0.40160364401178023</v>
      </c>
      <c r="AW2">
        <v>0.229720255771932</v>
      </c>
      <c r="AX2">
        <v>0.23122747418955369</v>
      </c>
      <c r="AY2">
        <v>0.40098042793947403</v>
      </c>
      <c r="BA2">
        <v>0.29660251764254408</v>
      </c>
      <c r="BB2">
        <v>0.35857481150806808</v>
      </c>
      <c r="BC2">
        <v>0.24987960806544721</v>
      </c>
      <c r="BD2">
        <v>0.2792756851361235</v>
      </c>
      <c r="BE2">
        <v>0.46251510736746509</v>
      </c>
      <c r="BF2">
        <v>0.3954371110374047</v>
      </c>
      <c r="BG2">
        <v>0.41416814166985477</v>
      </c>
      <c r="BH2">
        <v>0.4346343927125399</v>
      </c>
      <c r="BI2">
        <v>0.43171425939200381</v>
      </c>
      <c r="BJ2">
        <v>0.37005299578509188</v>
      </c>
      <c r="BK2">
        <v>0.4128922932017231</v>
      </c>
      <c r="BL2">
        <v>0.28092619794799129</v>
      </c>
      <c r="BM2">
        <v>0.44868664520373791</v>
      </c>
      <c r="BN2">
        <v>0.42499587068687872</v>
      </c>
      <c r="BO2">
        <v>0.44861818548863241</v>
      </c>
      <c r="BP2">
        <v>0.409309776508821</v>
      </c>
      <c r="BQ2">
        <v>0.44936717606367033</v>
      </c>
      <c r="BR2">
        <v>0.3691861116400828</v>
      </c>
      <c r="BS2">
        <v>0.43576210986147002</v>
      </c>
      <c r="BT2">
        <v>0.43317620403381341</v>
      </c>
      <c r="BU2">
        <v>0.4015553262674797</v>
      </c>
      <c r="BV2">
        <v>0.42691952254284099</v>
      </c>
      <c r="BW2">
        <v>0.39430536566532459</v>
      </c>
      <c r="BZ2">
        <v>0.36483632128425048</v>
      </c>
      <c r="CA2">
        <v>0.43553821757891648</v>
      </c>
      <c r="CB2">
        <v>0.41710130508092691</v>
      </c>
      <c r="CC2">
        <v>0.44252845479927833</v>
      </c>
      <c r="CD2">
        <v>0.41449930413292002</v>
      </c>
      <c r="CE2">
        <v>0.46283926378077511</v>
      </c>
      <c r="CF2">
        <v>0.39885465277691962</v>
      </c>
      <c r="CG2">
        <v>0.45428968924102497</v>
      </c>
      <c r="CH2">
        <v>0.43801251949633668</v>
      </c>
      <c r="CI2">
        <v>0.4437515841650288</v>
      </c>
      <c r="CJ2">
        <v>0.43269378138366088</v>
      </c>
      <c r="CK2">
        <v>0.45469180239030782</v>
      </c>
      <c r="CL2">
        <v>0.37511310766243222</v>
      </c>
      <c r="CM2">
        <v>0.44144900846414081</v>
      </c>
      <c r="CN2">
        <v>0.42568195765412992</v>
      </c>
      <c r="CO2">
        <v>0.4522719323287418</v>
      </c>
      <c r="CP2">
        <v>0.36974192477413648</v>
      </c>
      <c r="CQ2">
        <v>0.42099518419064319</v>
      </c>
      <c r="CR2">
        <v>0.39096941117514528</v>
      </c>
      <c r="CS2">
        <v>0.42439102898012598</v>
      </c>
      <c r="CU2">
        <v>0.35597125287258541</v>
      </c>
      <c r="CV2">
        <v>0.4310873375275216</v>
      </c>
      <c r="CW2">
        <v>0.44050151687570083</v>
      </c>
      <c r="CX2">
        <v>0.21197943175717041</v>
      </c>
    </row>
    <row r="3" spans="1:102" x14ac:dyDescent="0.25">
      <c r="A3" t="s">
        <v>17</v>
      </c>
      <c r="B3">
        <v>0.43158540244325339</v>
      </c>
      <c r="C3">
        <v>0.45283849027138517</v>
      </c>
      <c r="D3">
        <v>0.203655145571047</v>
      </c>
      <c r="E3">
        <v>0.29184229075683421</v>
      </c>
      <c r="F3">
        <v>0.4566708961297416</v>
      </c>
      <c r="G3">
        <v>0.21222805953900381</v>
      </c>
      <c r="H3">
        <v>0.42522086084261529</v>
      </c>
      <c r="I3">
        <v>0.3967900908916841</v>
      </c>
      <c r="J3">
        <v>0.44762166459190561</v>
      </c>
      <c r="K3">
        <v>0.23910879066093221</v>
      </c>
      <c r="L3">
        <v>0.41667419456316712</v>
      </c>
      <c r="M3">
        <v>0.40918674011255318</v>
      </c>
      <c r="N3">
        <v>0.40610678639884351</v>
      </c>
      <c r="O3">
        <v>0.42483663082739859</v>
      </c>
      <c r="P3">
        <v>0.45951888466717739</v>
      </c>
      <c r="Q3">
        <v>0.27336570533644189</v>
      </c>
      <c r="R3">
        <v>0.41157827369519828</v>
      </c>
      <c r="S3">
        <v>0.37911316870398992</v>
      </c>
      <c r="T3">
        <v>0.30463684169198668</v>
      </c>
      <c r="U3">
        <v>0.31400900906711382</v>
      </c>
      <c r="V3">
        <v>0.39346821037156149</v>
      </c>
      <c r="W3">
        <v>0.4420902665889857</v>
      </c>
      <c r="X3">
        <v>0.44139380888526419</v>
      </c>
      <c r="AA3">
        <v>0.34296985134346619</v>
      </c>
      <c r="AB3">
        <v>0.41043446969348629</v>
      </c>
      <c r="AC3">
        <v>0.27095243441839051</v>
      </c>
      <c r="AD3">
        <v>0.2256503129982225</v>
      </c>
      <c r="AE3">
        <v>0.26791816286719561</v>
      </c>
      <c r="AF3">
        <v>0.38412765056849157</v>
      </c>
      <c r="AG3">
        <v>0.2191215877042566</v>
      </c>
      <c r="AH3">
        <v>0.26558824463812453</v>
      </c>
      <c r="AI3">
        <v>0.33949541026052682</v>
      </c>
      <c r="AJ3">
        <v>0.33732713614554583</v>
      </c>
      <c r="AK3">
        <v>0.35169002606360278</v>
      </c>
      <c r="AL3">
        <v>0.30583347303842362</v>
      </c>
      <c r="AM3">
        <v>0.30685890995165288</v>
      </c>
      <c r="AN3">
        <v>0.33421407620327931</v>
      </c>
      <c r="AO3">
        <v>0.2781426423636929</v>
      </c>
      <c r="AP3">
        <v>0.32371354806836722</v>
      </c>
      <c r="AQ3">
        <v>0.37985388924001029</v>
      </c>
      <c r="AR3">
        <v>0.39322323219110888</v>
      </c>
      <c r="AS3">
        <v>0.42036660918254182</v>
      </c>
      <c r="AT3">
        <v>0.43261029514423571</v>
      </c>
      <c r="AU3">
        <v>0.28952253899856761</v>
      </c>
      <c r="AV3">
        <v>0.23611113543781209</v>
      </c>
      <c r="AW3">
        <v>0.42673068969202571</v>
      </c>
      <c r="AX3">
        <v>0.30166417059696388</v>
      </c>
      <c r="AY3">
        <v>0.38026138055726222</v>
      </c>
      <c r="BA3">
        <v>0.41826286640304422</v>
      </c>
      <c r="BB3">
        <v>0.40621520333546468</v>
      </c>
      <c r="BC3">
        <v>0.29875902241830998</v>
      </c>
      <c r="BD3">
        <v>0.29182048824960038</v>
      </c>
      <c r="BE3">
        <v>0.29265930375154192</v>
      </c>
      <c r="BF3">
        <v>0.34309056812550609</v>
      </c>
      <c r="BG3">
        <v>0.33862628776318121</v>
      </c>
      <c r="BH3">
        <v>0.35224061988026251</v>
      </c>
      <c r="BI3">
        <v>0.36713029054562829</v>
      </c>
      <c r="BJ3">
        <v>0.37155739126967519</v>
      </c>
      <c r="BK3">
        <v>0.34573417466442491</v>
      </c>
      <c r="BL3">
        <v>0.30977161146558913</v>
      </c>
      <c r="BM3">
        <v>0.27051465204981079</v>
      </c>
      <c r="BN3">
        <v>0.38695371499199799</v>
      </c>
      <c r="BO3">
        <v>0.37110615117979617</v>
      </c>
      <c r="BP3">
        <v>0.41466847824830327</v>
      </c>
      <c r="BQ3">
        <v>0.43657354313989039</v>
      </c>
      <c r="BR3">
        <v>0.43870119963158888</v>
      </c>
      <c r="BS3">
        <v>0.44890947195286468</v>
      </c>
      <c r="BT3">
        <v>0.42784791885174928</v>
      </c>
      <c r="BU3">
        <v>0.44505952936732951</v>
      </c>
      <c r="BV3">
        <v>0.1919752980988996</v>
      </c>
      <c r="BW3">
        <v>0.36489075995972248</v>
      </c>
      <c r="BZ3">
        <v>0.44666431068837348</v>
      </c>
      <c r="CA3">
        <v>0.41323738958465411</v>
      </c>
      <c r="CB3">
        <v>0.41805501263795419</v>
      </c>
      <c r="CC3">
        <v>0.44752432198004899</v>
      </c>
      <c r="CD3">
        <v>0.44302707137574521</v>
      </c>
      <c r="CE3">
        <v>0.31758261112310998</v>
      </c>
      <c r="CF3">
        <v>0.30997575115845249</v>
      </c>
      <c r="CG3">
        <v>0.4271549334280183</v>
      </c>
      <c r="CH3">
        <v>0.26198762029733752</v>
      </c>
      <c r="CI3">
        <v>0.41056518407610493</v>
      </c>
      <c r="CJ3">
        <v>0.40463597502447651</v>
      </c>
      <c r="CK3">
        <v>0.45751930785752609</v>
      </c>
      <c r="CL3">
        <v>0.43761179822092888</v>
      </c>
      <c r="CM3">
        <v>0.41217771303168532</v>
      </c>
      <c r="CN3">
        <v>0.34902899182568831</v>
      </c>
      <c r="CO3">
        <v>0.44549098106137192</v>
      </c>
      <c r="CP3">
        <v>0.29056856440807488</v>
      </c>
      <c r="CQ3">
        <v>0.25969715765914941</v>
      </c>
      <c r="CR3">
        <v>0.2473231969256364</v>
      </c>
      <c r="CS3">
        <v>0.23283277227943239</v>
      </c>
      <c r="CU3">
        <v>0.25391057366698028</v>
      </c>
      <c r="CV3">
        <v>0.35945651524202238</v>
      </c>
      <c r="CW3">
        <v>0.44963582556418369</v>
      </c>
      <c r="CX3">
        <v>0.30820801875127452</v>
      </c>
    </row>
    <row r="4" spans="1:102" x14ac:dyDescent="0.25">
      <c r="A4" t="s">
        <v>18</v>
      </c>
      <c r="B4">
        <v>0.41555982539452913</v>
      </c>
      <c r="C4">
        <v>0.45160943337439369</v>
      </c>
      <c r="D4">
        <v>0.23810375585980989</v>
      </c>
      <c r="E4">
        <v>0.42287228054768528</v>
      </c>
      <c r="F4">
        <v>0.34154526286712489</v>
      </c>
      <c r="G4">
        <v>0.4369447783150579</v>
      </c>
      <c r="H4">
        <v>0.36699220207700378</v>
      </c>
      <c r="I4">
        <v>0.4379721818952077</v>
      </c>
      <c r="J4">
        <v>0.45874481931076749</v>
      </c>
      <c r="K4">
        <v>0.45270300436011113</v>
      </c>
      <c r="L4">
        <v>0.38151114499715633</v>
      </c>
      <c r="M4">
        <v>0.38879386081240352</v>
      </c>
      <c r="N4">
        <v>0.40070357628393771</v>
      </c>
      <c r="O4">
        <v>0.41465086930899397</v>
      </c>
      <c r="P4">
        <v>0.45576961938980398</v>
      </c>
      <c r="Q4">
        <v>0.44410370307048191</v>
      </c>
      <c r="R4">
        <v>0.45637796416198789</v>
      </c>
      <c r="S4">
        <v>0.44256797492239242</v>
      </c>
      <c r="T4">
        <v>0.47000225699685311</v>
      </c>
      <c r="U4">
        <v>0.43163673985090412</v>
      </c>
      <c r="V4">
        <v>0.33411085931409401</v>
      </c>
      <c r="W4">
        <v>0.36684512976553357</v>
      </c>
      <c r="X4">
        <v>0.3790674791354946</v>
      </c>
      <c r="AA4">
        <v>0.42706336626557101</v>
      </c>
      <c r="AB4">
        <v>0.41871951820513792</v>
      </c>
      <c r="AC4">
        <v>0.419273177631108</v>
      </c>
      <c r="AD4">
        <v>0.33444280398037879</v>
      </c>
      <c r="AE4">
        <v>0.34169804791562319</v>
      </c>
      <c r="AF4">
        <v>0.36853590835432781</v>
      </c>
      <c r="AG4">
        <v>0.32597410947629141</v>
      </c>
      <c r="AH4">
        <v>0.29872108210665649</v>
      </c>
      <c r="AI4">
        <v>0.25358235680618479</v>
      </c>
      <c r="AJ4">
        <v>0.43007923110956559</v>
      </c>
      <c r="AK4">
        <v>0.29590283067884809</v>
      </c>
      <c r="AL4">
        <v>0.2355126789462938</v>
      </c>
      <c r="AM4">
        <v>0.43725145128816562</v>
      </c>
      <c r="AN4">
        <v>0.31300487730536369</v>
      </c>
      <c r="AO4">
        <v>0.43007948390520279</v>
      </c>
      <c r="AP4">
        <v>0.37458603526860468</v>
      </c>
      <c r="AQ4">
        <v>0.42350852487457891</v>
      </c>
      <c r="AR4">
        <v>0.38195136415018349</v>
      </c>
      <c r="AS4">
        <v>0.42458669412153532</v>
      </c>
      <c r="AT4">
        <v>0.39410059203164233</v>
      </c>
      <c r="AU4">
        <v>0.26491644009589799</v>
      </c>
      <c r="AV4">
        <v>0.35295813423820022</v>
      </c>
      <c r="AW4">
        <v>0.20803672533248951</v>
      </c>
      <c r="AX4">
        <v>0.42405848719283218</v>
      </c>
      <c r="AY4">
        <v>0.42605421467349458</v>
      </c>
      <c r="BA4">
        <v>0.22810995384801769</v>
      </c>
      <c r="BB4">
        <v>0.44274087676192198</v>
      </c>
      <c r="BC4">
        <v>0.28300299786246919</v>
      </c>
      <c r="BD4">
        <v>0.29669398856291312</v>
      </c>
      <c r="BE4">
        <v>0.41488000857028029</v>
      </c>
      <c r="BF4">
        <v>0.42845503031954058</v>
      </c>
      <c r="BG4">
        <v>0.26036820163491847</v>
      </c>
      <c r="BH4">
        <v>0.29787798257806292</v>
      </c>
      <c r="BI4">
        <v>0.42705626501858129</v>
      </c>
      <c r="BJ4">
        <v>0.43951721585561038</v>
      </c>
      <c r="BK4">
        <v>0.44103943284844449</v>
      </c>
      <c r="BL4">
        <v>0.44390940014442232</v>
      </c>
      <c r="BM4">
        <v>0.44660754274059761</v>
      </c>
      <c r="BN4">
        <v>0.44071013914416202</v>
      </c>
      <c r="BO4">
        <v>0.33381314479602192</v>
      </c>
      <c r="BP4">
        <v>0.38820180179634473</v>
      </c>
      <c r="BQ4">
        <v>0.42555736048796627</v>
      </c>
      <c r="BR4">
        <v>0.44942801016021139</v>
      </c>
      <c r="BS4">
        <v>0.42876263197650949</v>
      </c>
      <c r="BT4">
        <v>0.40131028513091987</v>
      </c>
      <c r="BU4">
        <v>0.32909831617368568</v>
      </c>
      <c r="BV4">
        <v>0.40872598599855958</v>
      </c>
      <c r="BW4">
        <v>0.39835039725170418</v>
      </c>
      <c r="BZ4">
        <v>0.38038927269935369</v>
      </c>
      <c r="CA4">
        <v>0.41755242489351818</v>
      </c>
      <c r="CB4">
        <v>0.3601802402375664</v>
      </c>
      <c r="CC4">
        <v>0.27400453337350861</v>
      </c>
      <c r="CD4">
        <v>0.42622765600190782</v>
      </c>
      <c r="CE4">
        <v>0.42513722484220418</v>
      </c>
      <c r="CF4">
        <v>0.43571954611564101</v>
      </c>
      <c r="CG4">
        <v>0.36420363152649671</v>
      </c>
      <c r="CH4">
        <v>0.43501130572276769</v>
      </c>
      <c r="CI4">
        <v>0.42303222137559582</v>
      </c>
      <c r="CJ4">
        <v>0.3917657526741129</v>
      </c>
      <c r="CK4">
        <v>0.30217850729737578</v>
      </c>
      <c r="CL4">
        <v>0.44763456288375242</v>
      </c>
      <c r="CM4">
        <v>0.3010086009063242</v>
      </c>
      <c r="CN4">
        <v>0.34459010262857109</v>
      </c>
      <c r="CO4">
        <v>0.31156228798361518</v>
      </c>
      <c r="CP4">
        <v>0.31243204561162491</v>
      </c>
      <c r="CQ4">
        <v>0.35455741585083889</v>
      </c>
      <c r="CR4">
        <v>0.31862379612658359</v>
      </c>
      <c r="CS4">
        <v>0.32103466282656667</v>
      </c>
      <c r="CU4">
        <v>0.25863072466677678</v>
      </c>
      <c r="CV4">
        <v>0.41724377388455969</v>
      </c>
      <c r="CW4">
        <v>0.42132244830814958</v>
      </c>
      <c r="CX4">
        <v>0.29256868794768159</v>
      </c>
    </row>
    <row r="5" spans="1:102" x14ac:dyDescent="0.25">
      <c r="A5" t="s">
        <v>19</v>
      </c>
      <c r="B5">
        <v>0.36758862059408598</v>
      </c>
      <c r="C5">
        <v>0.44406949989559819</v>
      </c>
      <c r="D5">
        <v>0.26060538930159072</v>
      </c>
      <c r="E5">
        <v>0.41034529722257179</v>
      </c>
      <c r="F5">
        <v>0.45476641048934002</v>
      </c>
      <c r="G5">
        <v>0.44298980715188391</v>
      </c>
      <c r="H5">
        <v>0.43783854609090062</v>
      </c>
      <c r="I5">
        <v>0.4551135493285256</v>
      </c>
      <c r="J5">
        <v>0.45662475713170958</v>
      </c>
      <c r="K5">
        <v>0.29816558401927162</v>
      </c>
      <c r="L5">
        <v>0.44553626617448039</v>
      </c>
      <c r="M5">
        <v>0.36313515721285111</v>
      </c>
      <c r="N5">
        <v>0.33806270833727992</v>
      </c>
      <c r="O5">
        <v>0.43735915496252592</v>
      </c>
      <c r="P5">
        <v>0.42856785730840152</v>
      </c>
      <c r="Q5">
        <v>0.42742904358793848</v>
      </c>
      <c r="R5">
        <v>0.37609894064204619</v>
      </c>
      <c r="S5">
        <v>0.37779150861613409</v>
      </c>
      <c r="T5">
        <v>0.44125840648683912</v>
      </c>
      <c r="U5">
        <v>0.45669002121088959</v>
      </c>
      <c r="V5">
        <v>0.39765027011754639</v>
      </c>
      <c r="W5">
        <v>0.45097258074792279</v>
      </c>
      <c r="X5">
        <v>0.33212605597606071</v>
      </c>
      <c r="AA5">
        <v>0.44276271590916633</v>
      </c>
      <c r="AB5">
        <v>0.46223228198841831</v>
      </c>
      <c r="AC5">
        <v>0.45321830502899041</v>
      </c>
      <c r="AD5">
        <v>0.31239313481247122</v>
      </c>
      <c r="AE5">
        <v>0.37775604024782039</v>
      </c>
      <c r="AF5">
        <v>0.44781687618017563</v>
      </c>
      <c r="AG5">
        <v>0.31947733989039129</v>
      </c>
      <c r="AH5">
        <v>0.31629853339293512</v>
      </c>
      <c r="AI5">
        <v>0.39598543921848978</v>
      </c>
      <c r="AJ5">
        <v>0.41561200706970491</v>
      </c>
      <c r="AK5">
        <v>0.4562735711848237</v>
      </c>
      <c r="AL5">
        <v>0.43647541143897228</v>
      </c>
      <c r="AM5">
        <v>0.38823816669593231</v>
      </c>
      <c r="AN5">
        <v>0.35597584795987969</v>
      </c>
      <c r="AO5">
        <v>0.37116263600348759</v>
      </c>
      <c r="AP5">
        <v>0.36852807588541492</v>
      </c>
      <c r="AQ5">
        <v>0.33763429710939941</v>
      </c>
      <c r="AR5">
        <v>0.36649715224165241</v>
      </c>
      <c r="AS5">
        <v>0.30759793617830927</v>
      </c>
      <c r="AT5">
        <v>0.3472868343914049</v>
      </c>
      <c r="AU5">
        <v>0.39933519671529349</v>
      </c>
      <c r="AV5">
        <v>0.28229466659057528</v>
      </c>
      <c r="AW5">
        <v>0.44477911116465169</v>
      </c>
      <c r="AX5">
        <v>0.45651424553474518</v>
      </c>
      <c r="AY5">
        <v>0.33525689899189243</v>
      </c>
      <c r="BA5">
        <v>0.38757916733020409</v>
      </c>
      <c r="BB5">
        <v>0.34715071315637469</v>
      </c>
      <c r="BC5">
        <v>0.19769080556097501</v>
      </c>
      <c r="BD5">
        <v>0.31209836041545169</v>
      </c>
      <c r="BE5">
        <v>0.41572379285763189</v>
      </c>
      <c r="BF5">
        <v>0.46574553745722758</v>
      </c>
      <c r="BG5">
        <v>0.28562592793268687</v>
      </c>
      <c r="BH5">
        <v>0.27501630622243761</v>
      </c>
      <c r="BI5">
        <v>0.45713382921846041</v>
      </c>
      <c r="BJ5">
        <v>0.45200861671016879</v>
      </c>
      <c r="BK5">
        <v>0.44439325475474339</v>
      </c>
      <c r="BL5">
        <v>0.27441872470969658</v>
      </c>
      <c r="BM5">
        <v>0.47983928865814168</v>
      </c>
      <c r="BN5">
        <v>0.43566715213864893</v>
      </c>
      <c r="BO5">
        <v>0.45704132339634701</v>
      </c>
      <c r="BP5">
        <v>0.42997555914357038</v>
      </c>
      <c r="BQ5">
        <v>0.43878951543070249</v>
      </c>
      <c r="BR5">
        <v>0.46283100806492328</v>
      </c>
      <c r="BS5">
        <v>0.42663190153612529</v>
      </c>
      <c r="BT5">
        <v>0.41222793754665737</v>
      </c>
      <c r="BU5">
        <v>0.45123411281390052</v>
      </c>
      <c r="BV5">
        <v>0.2468166905426141</v>
      </c>
      <c r="BW5">
        <v>0.28853723461943559</v>
      </c>
      <c r="BZ5">
        <v>0.42741453642449151</v>
      </c>
      <c r="CA5">
        <v>0.44294272953108521</v>
      </c>
      <c r="CB5">
        <v>0.45896556514917591</v>
      </c>
      <c r="CC5">
        <v>0.44686082837430757</v>
      </c>
      <c r="CD5">
        <v>0.43426908006815318</v>
      </c>
      <c r="CE5">
        <v>0.43338356143639473</v>
      </c>
      <c r="CF5">
        <v>0.43942407207235568</v>
      </c>
      <c r="CG5">
        <v>0.45323212417662068</v>
      </c>
      <c r="CH5">
        <v>0.4290242527866554</v>
      </c>
      <c r="CI5">
        <v>0.4366827925017851</v>
      </c>
      <c r="CJ5">
        <v>0.42901130912562407</v>
      </c>
      <c r="CK5">
        <v>0.46586221366956532</v>
      </c>
      <c r="CL5">
        <v>0.36398867383331668</v>
      </c>
      <c r="CM5">
        <v>0.46178221816338172</v>
      </c>
      <c r="CN5">
        <v>0.45551309373257759</v>
      </c>
      <c r="CO5">
        <v>0.4605316610288277</v>
      </c>
      <c r="CP5">
        <v>0.357325422413654</v>
      </c>
      <c r="CQ5">
        <v>0.38395509865584598</v>
      </c>
      <c r="CR5">
        <v>0.27918535257765908</v>
      </c>
      <c r="CS5">
        <v>0.28297925403077911</v>
      </c>
      <c r="CU5">
        <v>0.22666770801261019</v>
      </c>
      <c r="CV5">
        <v>0.44497370439767708</v>
      </c>
      <c r="CW5">
        <v>0.44646427265567862</v>
      </c>
      <c r="CX5">
        <v>0.41802103080795833</v>
      </c>
    </row>
    <row r="6" spans="1:102" x14ac:dyDescent="0.25">
      <c r="A6" t="s">
        <v>20</v>
      </c>
      <c r="B6">
        <v>0.43191921638144559</v>
      </c>
      <c r="C6">
        <v>0.33044228453897428</v>
      </c>
      <c r="D6">
        <v>0.30434524675124769</v>
      </c>
      <c r="E6">
        <v>0.30145834034189217</v>
      </c>
      <c r="F6">
        <v>0.34005590715286649</v>
      </c>
      <c r="G6">
        <v>0.39327193430432988</v>
      </c>
      <c r="H6">
        <v>0.31133567733731021</v>
      </c>
      <c r="I6">
        <v>0.34178439107280018</v>
      </c>
      <c r="J6">
        <v>0.39667760333369978</v>
      </c>
      <c r="K6">
        <v>0.44815071041554272</v>
      </c>
      <c r="L6">
        <v>0.25903653717808339</v>
      </c>
      <c r="M6">
        <v>0.28383897583865558</v>
      </c>
      <c r="N6">
        <v>0.42350707347101452</v>
      </c>
      <c r="O6">
        <v>0.33040904807029298</v>
      </c>
      <c r="P6">
        <v>0.35910652782201358</v>
      </c>
      <c r="Q6">
        <v>0.3416671825706728</v>
      </c>
      <c r="R6">
        <v>0.35009343972886592</v>
      </c>
      <c r="S6">
        <v>0.40600376598399762</v>
      </c>
      <c r="T6">
        <v>0.34292395217840421</v>
      </c>
      <c r="U6">
        <v>0.37718657012273787</v>
      </c>
      <c r="V6">
        <v>0.37491928434037919</v>
      </c>
      <c r="W6">
        <v>0.18700505349947091</v>
      </c>
      <c r="X6">
        <v>0.28434222702480688</v>
      </c>
      <c r="AA6">
        <v>0.36400231050152521</v>
      </c>
      <c r="AB6">
        <v>0.32122914184423312</v>
      </c>
      <c r="AC6">
        <v>0.30054658467156559</v>
      </c>
      <c r="AD6">
        <v>0.32407855757968251</v>
      </c>
      <c r="AE6">
        <v>0.35850042848290992</v>
      </c>
      <c r="AF6">
        <v>0.33831393089120249</v>
      </c>
      <c r="AG6">
        <v>0.35520466227812048</v>
      </c>
      <c r="AH6">
        <v>0.29403765913680913</v>
      </c>
      <c r="AI6">
        <v>0.30005734712500998</v>
      </c>
      <c r="AJ6">
        <v>0.35104573934670802</v>
      </c>
      <c r="AK6">
        <v>0.3805872706552807</v>
      </c>
      <c r="AL6">
        <v>0.28853193825775181</v>
      </c>
      <c r="AM6">
        <v>0.39574343189258188</v>
      </c>
      <c r="AN6">
        <v>0.40654011107062182</v>
      </c>
      <c r="AO6">
        <v>0.35474120052297492</v>
      </c>
      <c r="AP6">
        <v>0.30727230647434928</v>
      </c>
      <c r="AQ6">
        <v>0.30079609539657659</v>
      </c>
      <c r="AR6">
        <v>0.36011039104737042</v>
      </c>
      <c r="AS6">
        <v>0.40094314093875039</v>
      </c>
      <c r="AT6">
        <v>0.43794334697751602</v>
      </c>
      <c r="AU6">
        <v>0.35848165607605947</v>
      </c>
      <c r="AV6">
        <v>0.32131441665062999</v>
      </c>
      <c r="AW6">
        <v>0.29055254042942369</v>
      </c>
      <c r="AX6">
        <v>0.43166286320134262</v>
      </c>
      <c r="AY6">
        <v>0.37624844848456468</v>
      </c>
      <c r="BA6">
        <v>0.31920400455547632</v>
      </c>
      <c r="BB6">
        <v>0.42676879008241309</v>
      </c>
      <c r="BC6">
        <v>0.362485536421151</v>
      </c>
      <c r="BD6">
        <v>0.31568780467079688</v>
      </c>
      <c r="BE6">
        <v>0.41537316930236662</v>
      </c>
      <c r="BF6">
        <v>0.34451119841878319</v>
      </c>
      <c r="BG6">
        <v>0.422201392686259</v>
      </c>
      <c r="BH6">
        <v>0.29056947868577759</v>
      </c>
      <c r="BI6">
        <v>0.4435035205845721</v>
      </c>
      <c r="BJ6">
        <v>0.40105768818889947</v>
      </c>
      <c r="BK6">
        <v>0.40528764707876991</v>
      </c>
      <c r="BL6">
        <v>0.33760106416209851</v>
      </c>
      <c r="BM6">
        <v>0.43274402145073843</v>
      </c>
      <c r="BN6">
        <v>0.38380297241176298</v>
      </c>
      <c r="BO6">
        <v>0.39130252147226158</v>
      </c>
      <c r="BP6">
        <v>0.34249271777324208</v>
      </c>
      <c r="BQ6">
        <v>0.43288995370698541</v>
      </c>
      <c r="BR6">
        <v>0.3765607864461869</v>
      </c>
      <c r="BS6">
        <v>0.34134986516328031</v>
      </c>
      <c r="BT6">
        <v>0.29337363849263381</v>
      </c>
      <c r="BU6">
        <v>0.42642989332585401</v>
      </c>
      <c r="BV6">
        <v>0.31186652839108298</v>
      </c>
      <c r="BW6">
        <v>0.29586195167215951</v>
      </c>
      <c r="BZ6">
        <v>0.31136506605691738</v>
      </c>
      <c r="CA6">
        <v>0.38241355740757699</v>
      </c>
      <c r="CB6">
        <v>0.33704886501009451</v>
      </c>
      <c r="CC6">
        <v>0.21110002794647029</v>
      </c>
      <c r="CD6">
        <v>0.28997596868527792</v>
      </c>
      <c r="CE6">
        <v>0.34021778044586809</v>
      </c>
      <c r="CF6">
        <v>0.31339829638413919</v>
      </c>
      <c r="CG6">
        <v>0.43315044052504881</v>
      </c>
      <c r="CH6">
        <v>0.31025676748337871</v>
      </c>
      <c r="CI6">
        <v>0.4323157622466367</v>
      </c>
      <c r="CJ6">
        <v>0.36752431257984508</v>
      </c>
      <c r="CK6">
        <v>0.30653821338512099</v>
      </c>
      <c r="CL6">
        <v>0.33764851852271238</v>
      </c>
      <c r="CM6">
        <v>0.42902144983389062</v>
      </c>
      <c r="CN6">
        <v>0.43505799828206121</v>
      </c>
      <c r="CO6">
        <v>0.42844875889913292</v>
      </c>
      <c r="CP6">
        <v>0.41115651319239072</v>
      </c>
      <c r="CQ6">
        <v>0.4171190903327357</v>
      </c>
      <c r="CR6">
        <v>0.25453747185313308</v>
      </c>
      <c r="CS6">
        <v>0.26482911757736632</v>
      </c>
      <c r="CU6">
        <v>0.29101132223669779</v>
      </c>
      <c r="CV6">
        <v>0.42873579788587157</v>
      </c>
      <c r="CW6">
        <v>0.42331474197912777</v>
      </c>
      <c r="CX6">
        <v>0.29736703875587611</v>
      </c>
    </row>
    <row r="7" spans="1:102" x14ac:dyDescent="0.25">
      <c r="A7" t="s">
        <v>21</v>
      </c>
      <c r="B7">
        <v>0.32393654058559851</v>
      </c>
      <c r="C7">
        <v>0.4223561326882474</v>
      </c>
      <c r="D7">
        <v>0.35356329469517961</v>
      </c>
      <c r="E7">
        <v>0.38644187881401421</v>
      </c>
      <c r="F7">
        <v>0.41108186761920568</v>
      </c>
      <c r="G7">
        <v>0.37613502161101497</v>
      </c>
      <c r="H7">
        <v>0.39094378661813428</v>
      </c>
      <c r="I7">
        <v>0.39412158215062909</v>
      </c>
      <c r="J7">
        <v>0.36255221461314191</v>
      </c>
      <c r="K7">
        <v>0.32586759743911309</v>
      </c>
      <c r="L7">
        <v>0.45501875901385408</v>
      </c>
      <c r="M7">
        <v>0.42399362210765112</v>
      </c>
      <c r="N7">
        <v>0.45648853526181471</v>
      </c>
      <c r="O7">
        <v>0.40939284244936391</v>
      </c>
      <c r="P7">
        <v>0.44100894874430691</v>
      </c>
      <c r="Q7">
        <v>0.39866006960833678</v>
      </c>
      <c r="R7">
        <v>0.39505966406953608</v>
      </c>
      <c r="S7">
        <v>0.40228318160813892</v>
      </c>
      <c r="T7">
        <v>0.40149171900262881</v>
      </c>
      <c r="U7">
        <v>0.36579932657954561</v>
      </c>
      <c r="V7">
        <v>0.3986620250798219</v>
      </c>
      <c r="W7">
        <v>0.39142142296016008</v>
      </c>
      <c r="X7">
        <v>0.39238256616931511</v>
      </c>
      <c r="AA7">
        <v>0.37432226914414207</v>
      </c>
      <c r="AB7">
        <v>0.41605149682882742</v>
      </c>
      <c r="AC7">
        <v>0.4144379814121239</v>
      </c>
      <c r="AD7">
        <v>0.23143510562936151</v>
      </c>
      <c r="AE7">
        <v>0.33497085979555841</v>
      </c>
      <c r="AF7">
        <v>0.29677661411857292</v>
      </c>
      <c r="AG7">
        <v>0.36630465300041259</v>
      </c>
      <c r="AH7">
        <v>0.35540785827681243</v>
      </c>
      <c r="AI7">
        <v>0.44399141981417128</v>
      </c>
      <c r="AJ7">
        <v>0.40966226520072851</v>
      </c>
      <c r="AK7">
        <v>0.36136437073957872</v>
      </c>
      <c r="AL7">
        <v>0.43123905593775919</v>
      </c>
      <c r="AM7">
        <v>0.43640454583123461</v>
      </c>
      <c r="AN7">
        <v>0.27218572956557002</v>
      </c>
      <c r="AO7">
        <v>0.29750742894420218</v>
      </c>
      <c r="AP7">
        <v>0.27371865143787211</v>
      </c>
      <c r="AQ7">
        <v>0.33588327954025271</v>
      </c>
      <c r="AR7">
        <v>0.34566343056440862</v>
      </c>
      <c r="AS7">
        <v>0.34396519671890902</v>
      </c>
      <c r="AT7">
        <v>0.31657398770771927</v>
      </c>
      <c r="AU7">
        <v>0.30998318262795421</v>
      </c>
      <c r="AV7">
        <v>0.24704221743516711</v>
      </c>
      <c r="AW7">
        <v>0.36816300379462158</v>
      </c>
      <c r="AX7">
        <v>0.30671563753443848</v>
      </c>
      <c r="AY7">
        <v>0.1871031978638977</v>
      </c>
      <c r="BA7">
        <v>0.38996816335435092</v>
      </c>
      <c r="BB7">
        <v>0.42545062022875052</v>
      </c>
      <c r="BC7">
        <v>0.33992766417560522</v>
      </c>
      <c r="BD7">
        <v>0.34826624343641671</v>
      </c>
      <c r="BE7">
        <v>0.32279832718508789</v>
      </c>
      <c r="BF7">
        <v>0.32177393723086928</v>
      </c>
      <c r="BG7">
        <v>0.38438431615038288</v>
      </c>
      <c r="BH7">
        <v>0.3256511806201014</v>
      </c>
      <c r="BI7">
        <v>0.44985954339535161</v>
      </c>
      <c r="BJ7">
        <v>0.29169494813434532</v>
      </c>
      <c r="BK7">
        <v>0.42717023839800922</v>
      </c>
      <c r="BL7">
        <v>0.39805790561255572</v>
      </c>
      <c r="BM7">
        <v>0.44830380136713882</v>
      </c>
      <c r="BN7">
        <v>0.37884326834410981</v>
      </c>
      <c r="BO7">
        <v>0.32424999566059021</v>
      </c>
      <c r="BP7">
        <v>0.33455624154606961</v>
      </c>
      <c r="BQ7">
        <v>0.3227719442985772</v>
      </c>
      <c r="BR7">
        <v>0.41318988673735108</v>
      </c>
      <c r="BS7">
        <v>0.36526309666462042</v>
      </c>
      <c r="BT7">
        <v>0.35252236182621488</v>
      </c>
      <c r="BU7">
        <v>0.43004831308574171</v>
      </c>
      <c r="BV7">
        <v>0.34153366766006632</v>
      </c>
      <c r="BW7">
        <v>0.37386131105476211</v>
      </c>
      <c r="BZ7">
        <v>0.38852478127767182</v>
      </c>
      <c r="CA7">
        <v>0.37024617782603553</v>
      </c>
      <c r="CB7">
        <v>0.41159554354385719</v>
      </c>
      <c r="CC7">
        <v>0.40280929299876672</v>
      </c>
      <c r="CD7">
        <v>0.44619536933232412</v>
      </c>
      <c r="CE7">
        <v>0.37658225981763488</v>
      </c>
      <c r="CF7">
        <v>0.43953163873828183</v>
      </c>
      <c r="CG7">
        <v>0.37192242331771042</v>
      </c>
      <c r="CH7">
        <v>0.36377909428681371</v>
      </c>
      <c r="CI7">
        <v>0.25118303547806309</v>
      </c>
      <c r="CJ7">
        <v>0.30715763230522541</v>
      </c>
      <c r="CK7">
        <v>0.38616845622402218</v>
      </c>
      <c r="CL7">
        <v>0.36076525727805941</v>
      </c>
      <c r="CM7">
        <v>0.43485696827072379</v>
      </c>
      <c r="CN7">
        <v>0.40735824020111588</v>
      </c>
      <c r="CO7">
        <v>0.30540572969630653</v>
      </c>
      <c r="CP7">
        <v>0.35144123506808228</v>
      </c>
      <c r="CQ7">
        <v>0.30904797601044409</v>
      </c>
      <c r="CR7">
        <v>0.20786974718199519</v>
      </c>
      <c r="CS7">
        <v>0.26477774368799772</v>
      </c>
      <c r="CU7">
        <v>0.267657235302033</v>
      </c>
      <c r="CV7">
        <v>0.38016950045959308</v>
      </c>
      <c r="CW7">
        <v>0.38323963702345981</v>
      </c>
      <c r="CX7">
        <v>0.41803107949762042</v>
      </c>
    </row>
    <row r="8" spans="1:102" x14ac:dyDescent="0.25">
      <c r="A8" t="s">
        <v>22</v>
      </c>
      <c r="B8">
        <v>0.35294873308693991</v>
      </c>
      <c r="C8">
        <v>0.44970555888658942</v>
      </c>
      <c r="D8">
        <v>0.31870501049646188</v>
      </c>
      <c r="E8">
        <v>0.27557830445649317</v>
      </c>
      <c r="F8">
        <v>0.33210887755511259</v>
      </c>
      <c r="G8">
        <v>0.38861593108242293</v>
      </c>
      <c r="H8">
        <v>0.31310685386757292</v>
      </c>
      <c r="I8">
        <v>0.43312957406581848</v>
      </c>
      <c r="J8">
        <v>0.30006921974553979</v>
      </c>
      <c r="K8">
        <v>0.30574920713902121</v>
      </c>
      <c r="L8">
        <v>0.44587601955550271</v>
      </c>
      <c r="M8">
        <v>0.38985762933349599</v>
      </c>
      <c r="N8">
        <v>0.32639040553587939</v>
      </c>
      <c r="O8">
        <v>0.3836484901034572</v>
      </c>
      <c r="P8">
        <v>0.43503211962587279</v>
      </c>
      <c r="Q8">
        <v>0.25085557161273753</v>
      </c>
      <c r="R8">
        <v>0.34460222805869728</v>
      </c>
      <c r="S8">
        <v>0.34676989043243489</v>
      </c>
      <c r="T8">
        <v>0.44393102340264268</v>
      </c>
      <c r="U8">
        <v>0.28990872117019428</v>
      </c>
      <c r="V8">
        <v>0.31578416258859932</v>
      </c>
      <c r="W8">
        <v>0.23661191705372051</v>
      </c>
      <c r="X8">
        <v>0.40996773433681322</v>
      </c>
      <c r="AA8">
        <v>0.37109558178175589</v>
      </c>
      <c r="AB8">
        <v>0.43632100356543801</v>
      </c>
      <c r="AC8">
        <v>0.25662341840573821</v>
      </c>
      <c r="AD8">
        <v>0.38860049069294511</v>
      </c>
      <c r="AE8">
        <v>0.3187852552532015</v>
      </c>
      <c r="AF8">
        <v>0.31113676333928281</v>
      </c>
      <c r="AG8">
        <v>0.3502524278977992</v>
      </c>
      <c r="AH8">
        <v>0.33803102956205672</v>
      </c>
      <c r="AI8">
        <v>0.40393912314527503</v>
      </c>
      <c r="AJ8">
        <v>0.28363129079596849</v>
      </c>
      <c r="AK8">
        <v>0.43361338941368621</v>
      </c>
      <c r="AL8">
        <v>0.35314664451837369</v>
      </c>
      <c r="AM8">
        <v>0.31266402750728811</v>
      </c>
      <c r="AN8">
        <v>0.4409055393131</v>
      </c>
      <c r="AO8">
        <v>0.39442488614597382</v>
      </c>
      <c r="AP8">
        <v>0.28893841788150432</v>
      </c>
      <c r="AQ8">
        <v>0.44822163191502717</v>
      </c>
      <c r="AR8">
        <v>0.40330033751679828</v>
      </c>
      <c r="AS8">
        <v>0.29062899672465242</v>
      </c>
      <c r="AT8">
        <v>0.42957397642327688</v>
      </c>
      <c r="AU8">
        <v>0.36209914706675939</v>
      </c>
      <c r="AV8">
        <v>0.35287380058917511</v>
      </c>
      <c r="AW8">
        <v>0.41187922447238451</v>
      </c>
      <c r="AX8">
        <v>0.4416866989509004</v>
      </c>
      <c r="AY8">
        <v>0.3317145417195419</v>
      </c>
      <c r="BA8">
        <v>0.25769800120491609</v>
      </c>
      <c r="BB8">
        <v>0.41865069821369721</v>
      </c>
      <c r="BC8">
        <v>0.36389595744775788</v>
      </c>
      <c r="BD8">
        <v>0.43202047149267198</v>
      </c>
      <c r="BE8">
        <v>0.41039514169289182</v>
      </c>
      <c r="BF8">
        <v>0.41283438211689277</v>
      </c>
      <c r="BG8">
        <v>0.43489396487196458</v>
      </c>
      <c r="BH8">
        <v>0.34013655648085972</v>
      </c>
      <c r="BI8">
        <v>0.42993146599726162</v>
      </c>
      <c r="BJ8">
        <v>0.45230415894494608</v>
      </c>
      <c r="BK8">
        <v>0.42795219472105039</v>
      </c>
      <c r="BL8">
        <v>0.38158037383907162</v>
      </c>
      <c r="BM8">
        <v>0.46903549686407231</v>
      </c>
      <c r="BN8">
        <v>0.28402414681727278</v>
      </c>
      <c r="BO8">
        <v>0.37546300015728828</v>
      </c>
      <c r="BP8">
        <v>0.41155151804431411</v>
      </c>
      <c r="BQ8">
        <v>0.46009492583710321</v>
      </c>
      <c r="BR8">
        <v>0.44194431748882113</v>
      </c>
      <c r="BS8">
        <v>0.37935751402734691</v>
      </c>
      <c r="BT8">
        <v>0.33356770091491178</v>
      </c>
      <c r="BU8">
        <v>0.39797348464279392</v>
      </c>
      <c r="BV8">
        <v>0.2331925278690547</v>
      </c>
      <c r="BW8">
        <v>0.24581384598224101</v>
      </c>
      <c r="BZ8">
        <v>0.28272139783932893</v>
      </c>
      <c r="CA8">
        <v>0.39588946926842888</v>
      </c>
      <c r="CB8">
        <v>0.38438661089469778</v>
      </c>
      <c r="CC8">
        <v>0.35013138197906479</v>
      </c>
      <c r="CD8">
        <v>0.34232632386004719</v>
      </c>
      <c r="CE8">
        <v>0.36519046049429948</v>
      </c>
      <c r="CF8">
        <v>0.27440095008849458</v>
      </c>
      <c r="CG8">
        <v>0.36380147842685467</v>
      </c>
      <c r="CH8">
        <v>0.33061194766365792</v>
      </c>
      <c r="CI8">
        <v>0.31201954541455618</v>
      </c>
      <c r="CJ8">
        <v>0.40974305651779269</v>
      </c>
      <c r="CK8">
        <v>0.34896318468986531</v>
      </c>
      <c r="CL8">
        <v>0.25773938218536219</v>
      </c>
      <c r="CM8">
        <v>0.40508079575842643</v>
      </c>
      <c r="CN8">
        <v>0.36993389380439529</v>
      </c>
      <c r="CO8">
        <v>0.41366490016794361</v>
      </c>
      <c r="CP8">
        <v>0.3362477674863727</v>
      </c>
      <c r="CQ8">
        <v>0.33599095325884021</v>
      </c>
      <c r="CR8">
        <v>0.29887875642734613</v>
      </c>
      <c r="CS8">
        <v>0.22156903029796299</v>
      </c>
      <c r="CU8">
        <v>0.26465137118667181</v>
      </c>
      <c r="CV8">
        <v>0.39606582434361343</v>
      </c>
      <c r="CW8">
        <v>0.38550877893422869</v>
      </c>
      <c r="CX8">
        <v>0.35461471672254308</v>
      </c>
    </row>
    <row r="9" spans="1:102" x14ac:dyDescent="0.25">
      <c r="A9" t="s">
        <v>23</v>
      </c>
      <c r="B9">
        <v>0.44048813543432153</v>
      </c>
      <c r="C9">
        <v>0.44205810300847331</v>
      </c>
      <c r="D9">
        <v>0.24397270316653419</v>
      </c>
      <c r="E9">
        <v>0.26404612187434429</v>
      </c>
      <c r="F9">
        <v>0.39702474429140489</v>
      </c>
      <c r="G9">
        <v>0.26322698667760852</v>
      </c>
      <c r="H9">
        <v>0.30504895876625499</v>
      </c>
      <c r="I9">
        <v>0.41521870487687401</v>
      </c>
      <c r="J9">
        <v>0.41247656357617668</v>
      </c>
      <c r="K9">
        <v>0.4350273626851619</v>
      </c>
      <c r="L9">
        <v>0.45451654214171811</v>
      </c>
      <c r="M9">
        <v>0.43845531220628642</v>
      </c>
      <c r="N9">
        <v>0.29519125461050361</v>
      </c>
      <c r="O9">
        <v>0.37949534227852078</v>
      </c>
      <c r="P9">
        <v>0.44044990514414728</v>
      </c>
      <c r="Q9">
        <v>0.42183340399949171</v>
      </c>
      <c r="R9">
        <v>0.4224737539004173</v>
      </c>
      <c r="S9">
        <v>0.42795932739394937</v>
      </c>
      <c r="T9">
        <v>0.37346354575296081</v>
      </c>
      <c r="U9">
        <v>0.32592283469604971</v>
      </c>
      <c r="V9">
        <v>0.36338040918965731</v>
      </c>
      <c r="W9">
        <v>0.37980306694890031</v>
      </c>
      <c r="X9">
        <v>0.44611013497110108</v>
      </c>
      <c r="AA9">
        <v>0.32115521965625532</v>
      </c>
      <c r="AB9">
        <v>0.31366643720200582</v>
      </c>
      <c r="AC9">
        <v>0.18987951461991759</v>
      </c>
      <c r="AD9">
        <v>0.29672966372158788</v>
      </c>
      <c r="AE9">
        <v>0.22743362972518</v>
      </c>
      <c r="AF9">
        <v>0.25089505493110192</v>
      </c>
      <c r="AG9">
        <v>0.25932906404891842</v>
      </c>
      <c r="AH9">
        <v>0.21810009232057809</v>
      </c>
      <c r="AI9">
        <v>0.22260290995740201</v>
      </c>
      <c r="AJ9">
        <v>0.44546251013535137</v>
      </c>
      <c r="AK9">
        <v>0.45105026342699539</v>
      </c>
      <c r="AL9">
        <v>0.43981888067267649</v>
      </c>
      <c r="AM9">
        <v>0.38052294038603829</v>
      </c>
      <c r="AN9">
        <v>0.33900153191050891</v>
      </c>
      <c r="AO9">
        <v>0.22877066690396031</v>
      </c>
      <c r="AP9">
        <v>0.43051748500044862</v>
      </c>
      <c r="AQ9">
        <v>0.28665089564538981</v>
      </c>
      <c r="AR9">
        <v>0.36226855816640119</v>
      </c>
      <c r="AS9">
        <v>0.40050910502276182</v>
      </c>
      <c r="AT9">
        <v>0.43569350453785233</v>
      </c>
      <c r="AU9">
        <v>0.25840539110423161</v>
      </c>
      <c r="AV9">
        <v>0.26813427300832909</v>
      </c>
      <c r="AW9">
        <v>0.1653988809783406</v>
      </c>
      <c r="AX9">
        <v>0.40705798207007832</v>
      </c>
      <c r="AY9">
        <v>0.14764631046995849</v>
      </c>
      <c r="BA9">
        <v>0.36314726010495091</v>
      </c>
      <c r="BB9">
        <v>0.37146605146879258</v>
      </c>
      <c r="BC9">
        <v>0.29155345019405138</v>
      </c>
      <c r="BD9">
        <v>0.31502479703966813</v>
      </c>
      <c r="BE9">
        <v>0.34887873515771711</v>
      </c>
      <c r="BF9">
        <v>0.2800814729798215</v>
      </c>
      <c r="BG9">
        <v>0.25333832079271379</v>
      </c>
      <c r="BH9">
        <v>0.42622801261460058</v>
      </c>
      <c r="BI9">
        <v>0.43630243659545309</v>
      </c>
      <c r="BJ9">
        <v>0.39374201674068909</v>
      </c>
      <c r="BK9">
        <v>0.45357528374257278</v>
      </c>
      <c r="BL9">
        <v>0.42444891099564702</v>
      </c>
      <c r="BM9">
        <v>0.43927495735930888</v>
      </c>
      <c r="BN9">
        <v>0.43211345856578132</v>
      </c>
      <c r="BO9">
        <v>0.39473502916257053</v>
      </c>
      <c r="BP9">
        <v>0.37101575261504538</v>
      </c>
      <c r="BQ9">
        <v>0.3384069399664496</v>
      </c>
      <c r="BR9">
        <v>0.31554222387624342</v>
      </c>
      <c r="BS9">
        <v>0.40871139734007411</v>
      </c>
      <c r="BT9">
        <v>0.40216932778202191</v>
      </c>
      <c r="BU9">
        <v>0.40054080639798911</v>
      </c>
      <c r="BV9">
        <v>0.1173315731146183</v>
      </c>
      <c r="BW9">
        <v>0.14935664716580829</v>
      </c>
      <c r="BZ9">
        <v>0.39278570471561852</v>
      </c>
      <c r="CA9">
        <v>0.33043147278339569</v>
      </c>
      <c r="CB9">
        <v>0.44177006686612669</v>
      </c>
      <c r="CC9">
        <v>0.29366385178493082</v>
      </c>
      <c r="CD9">
        <v>0.36264207960302658</v>
      </c>
      <c r="CE9">
        <v>0.42625191330336448</v>
      </c>
      <c r="CF9">
        <v>0.24237935963317439</v>
      </c>
      <c r="CG9">
        <v>0.3471828071926219</v>
      </c>
      <c r="CH9">
        <v>0.27568643299980772</v>
      </c>
      <c r="CI9">
        <v>0.38466123085850029</v>
      </c>
      <c r="CJ9">
        <v>0.29340184435740718</v>
      </c>
      <c r="CK9">
        <v>0.14547654478441879</v>
      </c>
      <c r="CL9">
        <v>0.33026992085863088</v>
      </c>
      <c r="CM9">
        <v>0.4204076867941911</v>
      </c>
      <c r="CN9">
        <v>0.29260963311240112</v>
      </c>
      <c r="CO9">
        <v>0.24226387516084419</v>
      </c>
      <c r="CP9">
        <v>0.30725495499484978</v>
      </c>
      <c r="CQ9">
        <v>0.24357976789084301</v>
      </c>
      <c r="CR9">
        <v>0.37239732365455419</v>
      </c>
      <c r="CS9">
        <v>0.1497054532996793</v>
      </c>
      <c r="CU9">
        <v>0.28156924956578661</v>
      </c>
      <c r="CV9">
        <v>0.41426304361913169</v>
      </c>
      <c r="CW9">
        <v>0.41702843519873628</v>
      </c>
      <c r="CX9">
        <v>0.41958039504854999</v>
      </c>
    </row>
    <row r="10" spans="1:102" x14ac:dyDescent="0.25">
      <c r="A10" t="s">
        <v>24</v>
      </c>
      <c r="B10">
        <v>0.45735111837920361</v>
      </c>
      <c r="C10">
        <v>0.45983393624008218</v>
      </c>
      <c r="D10">
        <v>0.29756349569899232</v>
      </c>
      <c r="E10">
        <v>0.36785227184181812</v>
      </c>
      <c r="F10">
        <v>0.36650416854617351</v>
      </c>
      <c r="G10">
        <v>0.27256552046142751</v>
      </c>
      <c r="H10">
        <v>0.39596380646855422</v>
      </c>
      <c r="I10">
        <v>0.37102288038466807</v>
      </c>
      <c r="J10">
        <v>0.40234163747194468</v>
      </c>
      <c r="K10">
        <v>0.40778147709204282</v>
      </c>
      <c r="L10">
        <v>0.36930139810586993</v>
      </c>
      <c r="M10">
        <v>0.35307099780868262</v>
      </c>
      <c r="N10">
        <v>0.37823355705809708</v>
      </c>
      <c r="O10">
        <v>0.33251056998584172</v>
      </c>
      <c r="P10">
        <v>0.34758643655564042</v>
      </c>
      <c r="Q10">
        <v>0.39077956335292152</v>
      </c>
      <c r="R10">
        <v>0.3883896954753332</v>
      </c>
      <c r="S10">
        <v>0.32639001687668218</v>
      </c>
      <c r="T10">
        <v>0.3575582492389503</v>
      </c>
      <c r="U10">
        <v>0.35610140357690601</v>
      </c>
      <c r="V10">
        <v>0.30309443487485233</v>
      </c>
      <c r="W10">
        <v>0.36780971875432489</v>
      </c>
      <c r="X10">
        <v>0.31225234553098102</v>
      </c>
      <c r="AA10">
        <v>0.44324416098447261</v>
      </c>
      <c r="AB10">
        <v>0.47770819439663981</v>
      </c>
      <c r="AC10">
        <v>0.44070651362274682</v>
      </c>
      <c r="AD10">
        <v>0.42624856258450328</v>
      </c>
      <c r="AE10">
        <v>0.36589038496765669</v>
      </c>
      <c r="AF10">
        <v>0.2480568345193335</v>
      </c>
      <c r="AG10">
        <v>0.40114451387208661</v>
      </c>
      <c r="AH10">
        <v>0.38761747418984049</v>
      </c>
      <c r="AI10">
        <v>0.37134185720572283</v>
      </c>
      <c r="AJ10">
        <v>0.40827178611713338</v>
      </c>
      <c r="AK10">
        <v>0.41627208960997603</v>
      </c>
      <c r="AL10">
        <v>0.42835561839766878</v>
      </c>
      <c r="AM10">
        <v>0.37472534915274502</v>
      </c>
      <c r="AN10">
        <v>0.39258172738352382</v>
      </c>
      <c r="AO10">
        <v>0.31542757006212557</v>
      </c>
      <c r="AP10">
        <v>0.36214179316180262</v>
      </c>
      <c r="AQ10">
        <v>0.38639295494220077</v>
      </c>
      <c r="AR10">
        <v>0.41383341893328368</v>
      </c>
      <c r="AS10">
        <v>0.31556147045624311</v>
      </c>
      <c r="AT10">
        <v>0.38505896188834532</v>
      </c>
      <c r="AU10">
        <v>0.38827676569710667</v>
      </c>
      <c r="AV10">
        <v>0.31772987449367618</v>
      </c>
      <c r="AW10">
        <v>0.2194808032839495</v>
      </c>
      <c r="AX10">
        <v>0.24880771324519921</v>
      </c>
      <c r="AY10">
        <v>0.32077707835241409</v>
      </c>
      <c r="BA10">
        <v>0.42120814500700698</v>
      </c>
      <c r="BB10">
        <v>0.34487459338590781</v>
      </c>
      <c r="BC10">
        <v>0.22268984533881961</v>
      </c>
      <c r="BD10">
        <v>0.1896870827845458</v>
      </c>
      <c r="BE10">
        <v>0.38376990742210998</v>
      </c>
      <c r="BF10">
        <v>0.35546475663551091</v>
      </c>
      <c r="BG10">
        <v>0.24708783068890561</v>
      </c>
      <c r="BH10">
        <v>0.33024668919505518</v>
      </c>
      <c r="BI10">
        <v>0.43187641219649159</v>
      </c>
      <c r="BJ10">
        <v>0.33511368429675681</v>
      </c>
      <c r="BK10">
        <v>0.36743550738843339</v>
      </c>
      <c r="BL10">
        <v>0.33133903873683562</v>
      </c>
      <c r="BM10">
        <v>0.34159639761036248</v>
      </c>
      <c r="BN10">
        <v>0.302144092773036</v>
      </c>
      <c r="BO10">
        <v>0.42673409498664838</v>
      </c>
      <c r="BP10">
        <v>0.31289585446282292</v>
      </c>
      <c r="BQ10">
        <v>0.48331816905589697</v>
      </c>
      <c r="BR10">
        <v>0.33694922806744648</v>
      </c>
      <c r="BS10">
        <v>0.38437939234329238</v>
      </c>
      <c r="BT10">
        <v>0.33979639769965719</v>
      </c>
      <c r="BU10">
        <v>0.42551697315827142</v>
      </c>
      <c r="BV10">
        <v>0.4233655462418171</v>
      </c>
      <c r="BW10">
        <v>0.36258980504080113</v>
      </c>
      <c r="BZ10">
        <v>0.39807957588348197</v>
      </c>
      <c r="CA10">
        <v>0.28768717053202908</v>
      </c>
      <c r="CB10">
        <v>0.38634252578505601</v>
      </c>
      <c r="CC10">
        <v>0.37994954633521483</v>
      </c>
      <c r="CD10">
        <v>0.40498698799166821</v>
      </c>
      <c r="CE10">
        <v>0.37543363804796998</v>
      </c>
      <c r="CF10">
        <v>0.36496077647843239</v>
      </c>
      <c r="CG10">
        <v>0.40894651149771688</v>
      </c>
      <c r="CH10">
        <v>0.32670797305312499</v>
      </c>
      <c r="CI10">
        <v>0.34923476293259131</v>
      </c>
      <c r="CJ10">
        <v>0.35326388225521088</v>
      </c>
      <c r="CK10">
        <v>0.3529756963482053</v>
      </c>
      <c r="CL10">
        <v>0.38642204507355771</v>
      </c>
      <c r="CM10">
        <v>0.38901794763492259</v>
      </c>
      <c r="CN10">
        <v>0.41459550463549288</v>
      </c>
      <c r="CO10">
        <v>0.33132991036340498</v>
      </c>
      <c r="CP10">
        <v>0.4304910386291112</v>
      </c>
      <c r="CQ10">
        <v>0.28339846797680951</v>
      </c>
      <c r="CR10">
        <v>0.39857980937660142</v>
      </c>
      <c r="CS10">
        <v>0.41657298496511708</v>
      </c>
      <c r="CU10">
        <v>0.39688435424727692</v>
      </c>
      <c r="CV10">
        <v>0.27924415792380181</v>
      </c>
      <c r="CW10">
        <v>0.24171303600009869</v>
      </c>
      <c r="CX10">
        <v>0.44572022196356698</v>
      </c>
    </row>
    <row r="11" spans="1:102" x14ac:dyDescent="0.25">
      <c r="A11" t="s">
        <v>25</v>
      </c>
      <c r="B11">
        <v>0.40401812214754279</v>
      </c>
      <c r="C11">
        <v>0.42739597617834912</v>
      </c>
      <c r="D11">
        <v>0.27700541237806442</v>
      </c>
      <c r="E11">
        <v>0.291106425963994</v>
      </c>
      <c r="F11">
        <v>0.35888796769417841</v>
      </c>
      <c r="G11">
        <v>0.25411474885110241</v>
      </c>
      <c r="H11">
        <v>0.41735054142812811</v>
      </c>
      <c r="I11">
        <v>0.28022094654036922</v>
      </c>
      <c r="J11">
        <v>0.40884919594946512</v>
      </c>
      <c r="K11">
        <v>0.33243409837786692</v>
      </c>
      <c r="L11">
        <v>0.40612348508538748</v>
      </c>
      <c r="M11">
        <v>0.36396606247924701</v>
      </c>
      <c r="N11">
        <v>0.29166212512515322</v>
      </c>
      <c r="O11">
        <v>0.4124964347707788</v>
      </c>
      <c r="P11">
        <v>0.40972445449502698</v>
      </c>
      <c r="Q11">
        <v>0.1833244112735484</v>
      </c>
      <c r="R11">
        <v>0.38987870924560247</v>
      </c>
      <c r="S11">
        <v>0.34707876031446921</v>
      </c>
      <c r="T11">
        <v>0.38606044210093582</v>
      </c>
      <c r="U11">
        <v>0.37942325102698898</v>
      </c>
      <c r="V11">
        <v>0.44377689477164062</v>
      </c>
      <c r="W11">
        <v>0.2986770116523233</v>
      </c>
      <c r="X11">
        <v>0.3687144477322713</v>
      </c>
      <c r="AA11">
        <v>0.21711099758489921</v>
      </c>
      <c r="AB11">
        <v>0.34247897794307508</v>
      </c>
      <c r="AC11">
        <v>0.34306583714572347</v>
      </c>
      <c r="AD11">
        <v>0.32453560558112909</v>
      </c>
      <c r="AE11">
        <v>0.33160681507842438</v>
      </c>
      <c r="AF11">
        <v>0.25319087681026958</v>
      </c>
      <c r="AG11">
        <v>0.2538345894725072</v>
      </c>
      <c r="AH11">
        <v>0.22298698915957241</v>
      </c>
      <c r="AI11">
        <v>0.3529129234217801</v>
      </c>
      <c r="AJ11">
        <v>0.46802070937370721</v>
      </c>
      <c r="AK11">
        <v>0.39608826819359449</v>
      </c>
      <c r="AL11">
        <v>0.44878720139966072</v>
      </c>
      <c r="AM11">
        <v>0.38856536832390909</v>
      </c>
      <c r="AN11">
        <v>0.31403589001918042</v>
      </c>
      <c r="AO11">
        <v>0.3449483755118235</v>
      </c>
      <c r="AP11">
        <v>0.37574899001675571</v>
      </c>
      <c r="AQ11">
        <v>0.35625317415378738</v>
      </c>
      <c r="AR11">
        <v>0.40318766546585072</v>
      </c>
      <c r="AS11">
        <v>0.31549240038351778</v>
      </c>
      <c r="AT11">
        <v>0.3456404681944259</v>
      </c>
      <c r="AU11">
        <v>0.32658047117851352</v>
      </c>
      <c r="AV11">
        <v>0.30260733416050789</v>
      </c>
      <c r="AW11">
        <v>0.39557646245007472</v>
      </c>
      <c r="AX11">
        <v>0.44223203701805858</v>
      </c>
      <c r="AY11">
        <v>0.20848303977446689</v>
      </c>
      <c r="BA11">
        <v>0.32524911373183563</v>
      </c>
      <c r="BB11">
        <v>0.28069459402763369</v>
      </c>
      <c r="BC11">
        <v>0.28776417009700073</v>
      </c>
      <c r="BD11">
        <v>0.21600043055294371</v>
      </c>
      <c r="BE11">
        <v>0.41589144932751088</v>
      </c>
      <c r="BF11">
        <v>0.31954138914657471</v>
      </c>
      <c r="BG11">
        <v>0.41462949619964629</v>
      </c>
      <c r="BH11">
        <v>0.2378276600277556</v>
      </c>
      <c r="BI11">
        <v>0.38793568303203479</v>
      </c>
      <c r="BJ11">
        <v>0.22804236121387919</v>
      </c>
      <c r="BK11">
        <v>0.36035377667678442</v>
      </c>
      <c r="BL11">
        <v>0.39862639283894052</v>
      </c>
      <c r="BM11">
        <v>0.34725305178669291</v>
      </c>
      <c r="BN11">
        <v>0.33791943763950699</v>
      </c>
      <c r="BO11">
        <v>0.38966402209377421</v>
      </c>
      <c r="BP11">
        <v>0.40054542637491508</v>
      </c>
      <c r="BQ11">
        <v>0.40619023847544888</v>
      </c>
      <c r="BR11">
        <v>0.39538550294949842</v>
      </c>
      <c r="BS11">
        <v>0.41738609192786841</v>
      </c>
      <c r="BT11">
        <v>0.39211611587696099</v>
      </c>
      <c r="BU11">
        <v>0.35810966096777053</v>
      </c>
      <c r="BV11">
        <v>0.34559830256333179</v>
      </c>
      <c r="BW11">
        <v>0.3926456050561295</v>
      </c>
      <c r="BZ11">
        <v>0.39714611375767728</v>
      </c>
      <c r="CA11">
        <v>0.39887259174730688</v>
      </c>
      <c r="CB11">
        <v>0.32388686854790999</v>
      </c>
      <c r="CC11">
        <v>0.30325847543667489</v>
      </c>
      <c r="CD11">
        <v>0.35107391972370622</v>
      </c>
      <c r="CE11">
        <v>0.39446911595180978</v>
      </c>
      <c r="CF11">
        <v>0.39493025625628531</v>
      </c>
      <c r="CG11">
        <v>0.39904384590799702</v>
      </c>
      <c r="CH11">
        <v>0.37631164115833649</v>
      </c>
      <c r="CI11">
        <v>0.38939821297254379</v>
      </c>
      <c r="CJ11">
        <v>0.32374776531873628</v>
      </c>
      <c r="CK11">
        <v>0.33854051732408119</v>
      </c>
      <c r="CL11">
        <v>0.31795217092907491</v>
      </c>
      <c r="CM11">
        <v>0.36486525155321498</v>
      </c>
      <c r="CN11">
        <v>0.36342542806375489</v>
      </c>
      <c r="CO11">
        <v>0.34783167815969163</v>
      </c>
      <c r="CP11">
        <v>0.33333508830891262</v>
      </c>
      <c r="CQ11">
        <v>0.36613061552166409</v>
      </c>
      <c r="CR11">
        <v>0.31215088443394062</v>
      </c>
      <c r="CS11">
        <v>0.39649092059037783</v>
      </c>
      <c r="CU11">
        <v>0.18618874137222469</v>
      </c>
      <c r="CV11">
        <v>0.31071610463561228</v>
      </c>
    </row>
    <row r="12" spans="1:102" x14ac:dyDescent="0.25">
      <c r="A12" t="s">
        <v>26</v>
      </c>
      <c r="C12">
        <v>0.39411431552417969</v>
      </c>
      <c r="D12">
        <v>7.9416027872690212E-2</v>
      </c>
      <c r="E12">
        <v>8.8603152335753652E-2</v>
      </c>
      <c r="F12">
        <v>7.8248220805113136E-2</v>
      </c>
      <c r="G12">
        <v>4.8835028090565271E-3</v>
      </c>
      <c r="H12">
        <v>4.7844141426124899E-2</v>
      </c>
      <c r="I12">
        <v>0.1466320604044522</v>
      </c>
      <c r="J12">
        <v>0.18828305589280531</v>
      </c>
      <c r="K12">
        <v>0.20867720749007451</v>
      </c>
      <c r="L12">
        <v>8.6584690894493544E-3</v>
      </c>
      <c r="M12">
        <v>2.5749079575100749E-2</v>
      </c>
      <c r="N12">
        <v>0.31695136387260592</v>
      </c>
      <c r="O12">
        <v>0.1892450234933056</v>
      </c>
      <c r="P12">
        <v>0.19614842753047329</v>
      </c>
      <c r="Q12">
        <v>0.42392172379022691</v>
      </c>
      <c r="R12">
        <v>0.41496840948843261</v>
      </c>
      <c r="S12">
        <v>0.29945865612104111</v>
      </c>
      <c r="T12">
        <v>0.2836864616123681</v>
      </c>
      <c r="U12">
        <v>0.21811659520532001</v>
      </c>
      <c r="V12">
        <v>0.25385972561624642</v>
      </c>
      <c r="W12">
        <v>0.1543749267963411</v>
      </c>
      <c r="AA12">
        <v>6.28672686963056E-2</v>
      </c>
      <c r="AB12">
        <v>0.14360042260372111</v>
      </c>
      <c r="AC12">
        <v>9.4820338246821342E-3</v>
      </c>
      <c r="AD12">
        <v>8.1758184789746696E-2</v>
      </c>
      <c r="AE12">
        <v>0.16537146611080411</v>
      </c>
      <c r="AF12">
        <v>0.17600445971413881</v>
      </c>
      <c r="AG12">
        <v>0.28144340243693072</v>
      </c>
      <c r="AH12">
        <v>0.28159196098611972</v>
      </c>
      <c r="AI12">
        <v>0.44014879872048179</v>
      </c>
      <c r="AJ12">
        <v>5.5451504833556563E-2</v>
      </c>
      <c r="AK12">
        <v>0.1209660992122715</v>
      </c>
      <c r="AL12">
        <v>0.27729027792808653</v>
      </c>
      <c r="AM12">
        <v>0.3947426062677753</v>
      </c>
      <c r="AN12">
        <v>0.28447852872491591</v>
      </c>
      <c r="AO12">
        <v>0.44550441234790827</v>
      </c>
      <c r="AP12">
        <v>0.28181916155891951</v>
      </c>
      <c r="AQ12">
        <v>2.8272494789345019E-2</v>
      </c>
      <c r="AR12">
        <v>6.088273950194676E-2</v>
      </c>
      <c r="AS12">
        <v>0.1610776426784544</v>
      </c>
      <c r="BB12">
        <v>0.41161782881970732</v>
      </c>
      <c r="BC12">
        <v>7.8832109155553678E-2</v>
      </c>
      <c r="BD12">
        <v>3.6614637951891127E-2</v>
      </c>
      <c r="BE12">
        <v>0.15285326139946981</v>
      </c>
      <c r="BF12">
        <v>0.18752394116891369</v>
      </c>
      <c r="BG12">
        <v>0.39262995644741228</v>
      </c>
      <c r="BH12">
        <v>0.39468091759902268</v>
      </c>
      <c r="BI12">
        <v>0.43066106001162369</v>
      </c>
      <c r="BJ12">
        <v>0.26678444665086981</v>
      </c>
      <c r="BK12">
        <v>0.39444718815898849</v>
      </c>
      <c r="BL12">
        <v>0.36912622612357088</v>
      </c>
      <c r="BM12">
        <v>0.42798550314188638</v>
      </c>
      <c r="BN12">
        <v>0.38216955569438033</v>
      </c>
      <c r="BO12">
        <v>0.40113929624024641</v>
      </c>
      <c r="BP12">
        <v>0.44592860782538812</v>
      </c>
      <c r="BQ12">
        <v>0.40653682907797889</v>
      </c>
      <c r="BR12">
        <v>0.37285314968272582</v>
      </c>
      <c r="BS12">
        <v>0.36175554713555941</v>
      </c>
      <c r="BT12">
        <v>0.15034251157320641</v>
      </c>
      <c r="BU12">
        <v>0.16591690959321051</v>
      </c>
      <c r="BV12">
        <v>0.17785797364080949</v>
      </c>
      <c r="BZ12">
        <v>0.41831472407211401</v>
      </c>
      <c r="CA12">
        <v>0.1573820289960583</v>
      </c>
      <c r="CB12">
        <v>9.2416431570850804E-2</v>
      </c>
      <c r="CC12">
        <v>0.28081488265487092</v>
      </c>
      <c r="CD12">
        <v>0.30090007521374051</v>
      </c>
      <c r="CE12">
        <v>0.37082195922656519</v>
      </c>
      <c r="CF12">
        <v>0.23144190565356099</v>
      </c>
      <c r="CG12">
        <v>0.17860253159782649</v>
      </c>
      <c r="CH12">
        <v>0.1142855583531955</v>
      </c>
      <c r="CI12">
        <v>0.25264918844657358</v>
      </c>
      <c r="CJ12">
        <v>0.14131761313683419</v>
      </c>
      <c r="CK12">
        <v>0.14345250640171539</v>
      </c>
      <c r="CL12">
        <v>0.124259929204313</v>
      </c>
      <c r="CM12">
        <v>0.24469565780161359</v>
      </c>
      <c r="CN12">
        <v>0.1793159270891525</v>
      </c>
      <c r="CO12">
        <v>0.22243942507191169</v>
      </c>
      <c r="CP12">
        <v>0.29738026666641071</v>
      </c>
      <c r="CQ12">
        <v>0.1492189567969639</v>
      </c>
      <c r="CR12">
        <v>0.20790069789277921</v>
      </c>
      <c r="CV12">
        <v>0.12930145799856979</v>
      </c>
      <c r="CW12">
        <v>0.24908470067823549</v>
      </c>
    </row>
    <row r="13" spans="1:102" x14ac:dyDescent="0.25">
      <c r="A13" t="s">
        <v>27</v>
      </c>
      <c r="BB13">
        <v>0.20235629792543561</v>
      </c>
      <c r="BC13">
        <v>1.3449801170797859E-3</v>
      </c>
      <c r="BD13">
        <v>1.4575514924130201E-2</v>
      </c>
      <c r="BE13">
        <v>0.13259011577909699</v>
      </c>
      <c r="BF13">
        <v>0.15295837057069939</v>
      </c>
      <c r="BG13">
        <v>1.127732754720258E-2</v>
      </c>
      <c r="BH13">
        <v>0.32426319138046</v>
      </c>
      <c r="BI13">
        <v>3.5122662566856908E-2</v>
      </c>
      <c r="BJ13">
        <v>0.1716802721722894</v>
      </c>
      <c r="BK13">
        <v>0.2265611039913972</v>
      </c>
      <c r="BL13">
        <v>0.41833933421244701</v>
      </c>
      <c r="BM13">
        <v>0.16801245210703311</v>
      </c>
      <c r="BN13">
        <v>0.16802895033903409</v>
      </c>
      <c r="BO13">
        <v>0.14157220745994389</v>
      </c>
      <c r="BP13">
        <v>0.35930113065346519</v>
      </c>
      <c r="BQ13">
        <v>0.34497303738952773</v>
      </c>
      <c r="BR13">
        <v>0.2033080589284349</v>
      </c>
      <c r="BS13">
        <v>3.053516785409777E-2</v>
      </c>
      <c r="BT13">
        <v>0.13594280712652901</v>
      </c>
      <c r="BU13">
        <v>0.2293565983852382</v>
      </c>
      <c r="BV13">
        <v>0.2277559296765409</v>
      </c>
      <c r="BZ13">
        <v>4.0897366987007418E-2</v>
      </c>
      <c r="CA13">
        <v>0.26664852575895248</v>
      </c>
      <c r="CB13">
        <v>0.20008358762832881</v>
      </c>
      <c r="CC13">
        <v>8.961132100474567E-2</v>
      </c>
      <c r="CD13">
        <v>5.1708394724753713E-2</v>
      </c>
      <c r="CE13">
        <v>0.20848708201435059</v>
      </c>
      <c r="CF13">
        <v>2.4985010037140491E-2</v>
      </c>
      <c r="CG13">
        <v>6.860009322064483E-3</v>
      </c>
      <c r="CH13">
        <v>0.26626808560777487</v>
      </c>
      <c r="CI13">
        <v>0.12271678417826511</v>
      </c>
      <c r="CJ13">
        <v>5.3868870632325552E-2</v>
      </c>
      <c r="CK13">
        <v>0.28338831046841878</v>
      </c>
      <c r="CL13">
        <v>2.4242808489534789E-2</v>
      </c>
      <c r="CM13">
        <v>7.7637236943924798E-2</v>
      </c>
      <c r="CN13">
        <v>3.1922182250222662E-2</v>
      </c>
      <c r="CO13">
        <v>0.28788215641298193</v>
      </c>
      <c r="CP13">
        <v>0.13943239059887419</v>
      </c>
      <c r="CQ13">
        <v>0.29852019668492391</v>
      </c>
      <c r="CR13">
        <v>0.3696363064168432</v>
      </c>
      <c r="CV13">
        <v>0.22516764099967959</v>
      </c>
      <c r="CW13">
        <v>0.14268938431678649</v>
      </c>
    </row>
    <row r="14" spans="1:102" x14ac:dyDescent="0.25">
      <c r="A14" t="s">
        <v>28</v>
      </c>
      <c r="C14">
        <v>0.44233786796649183</v>
      </c>
      <c r="D14">
        <v>7.1468009877365265E-4</v>
      </c>
      <c r="E14">
        <v>3.1727780262698367E-2</v>
      </c>
      <c r="F14">
        <v>0.1952645856005146</v>
      </c>
      <c r="G14">
        <v>0.24246674841956251</v>
      </c>
      <c r="H14">
        <v>0.2507513164336832</v>
      </c>
      <c r="I14">
        <v>0.23436160498476261</v>
      </c>
      <c r="J14">
        <v>0.3020587753719558</v>
      </c>
      <c r="K14">
        <v>0.41807643400835459</v>
      </c>
      <c r="L14">
        <v>0.2402981501285143</v>
      </c>
      <c r="M14">
        <v>0.28783220850697039</v>
      </c>
      <c r="N14">
        <v>0.21966821877846651</v>
      </c>
      <c r="O14">
        <v>0.40108485927997789</v>
      </c>
      <c r="P14">
        <v>0.39410547878570401</v>
      </c>
      <c r="Q14">
        <v>0.15485694778565701</v>
      </c>
      <c r="R14">
        <v>0.11725446963955009</v>
      </c>
      <c r="S14">
        <v>0.31864005600542727</v>
      </c>
      <c r="T14">
        <v>0.37759126989371311</v>
      </c>
      <c r="U14">
        <v>0.27840735970852531</v>
      </c>
      <c r="V14">
        <v>0.15556495695173581</v>
      </c>
      <c r="W14">
        <v>0.2384461757493937</v>
      </c>
      <c r="AA14">
        <v>0.22632468822804369</v>
      </c>
      <c r="AB14">
        <v>0.19837645811891669</v>
      </c>
      <c r="AC14">
        <v>0.20863021214989119</v>
      </c>
      <c r="AD14">
        <v>0.21410378877740741</v>
      </c>
      <c r="AE14">
        <v>0.1140549140647773</v>
      </c>
      <c r="AF14">
        <v>0.15751579372023511</v>
      </c>
      <c r="AG14">
        <v>9.5403539599025977E-2</v>
      </c>
      <c r="AH14">
        <v>0.30481259117972159</v>
      </c>
      <c r="AI14">
        <v>0.26969465604865289</v>
      </c>
      <c r="AJ14">
        <v>0.31330257929427069</v>
      </c>
      <c r="AK14">
        <v>0.27055364545508731</v>
      </c>
      <c r="AL14">
        <v>0.36480650851307561</v>
      </c>
      <c r="AM14">
        <v>0.40438353499050073</v>
      </c>
      <c r="AN14">
        <v>0.406832464709659</v>
      </c>
      <c r="AO14">
        <v>0.22249274659038271</v>
      </c>
      <c r="AP14">
        <v>0.2703476155295878</v>
      </c>
      <c r="AQ14">
        <v>0.37827851914559152</v>
      </c>
      <c r="AR14">
        <v>0.41687236013383111</v>
      </c>
      <c r="AS14">
        <v>0.39926216369836021</v>
      </c>
      <c r="BB14">
        <v>0.42361801366315982</v>
      </c>
      <c r="BC14">
        <v>1.3449801170797859E-3</v>
      </c>
      <c r="BD14">
        <v>7.8841652077596379E-3</v>
      </c>
      <c r="BE14">
        <v>0.23651892295550689</v>
      </c>
      <c r="BF14">
        <v>0.32030853364551792</v>
      </c>
      <c r="BG14">
        <v>0.1661049194811704</v>
      </c>
      <c r="BH14">
        <v>0.1871770797870897</v>
      </c>
      <c r="BI14">
        <v>0.36948234416639159</v>
      </c>
      <c r="BJ14">
        <v>0.29051179801047239</v>
      </c>
      <c r="BK14">
        <v>0.29431318574926979</v>
      </c>
      <c r="BL14">
        <v>0.40219978412075053</v>
      </c>
      <c r="BM14">
        <v>0.4174932378862885</v>
      </c>
      <c r="BN14">
        <v>0.40413894673601991</v>
      </c>
      <c r="BO14">
        <v>0.32755503070949282</v>
      </c>
      <c r="BP14">
        <v>0.32857034939326429</v>
      </c>
      <c r="BQ14">
        <v>0.28497224938806481</v>
      </c>
      <c r="BR14">
        <v>0.4111950272662166</v>
      </c>
      <c r="BS14">
        <v>0.41577861348945011</v>
      </c>
      <c r="BT14">
        <v>8.0286173488692048E-2</v>
      </c>
      <c r="BU14">
        <v>0.1395610637376799</v>
      </c>
      <c r="BV14">
        <v>0.37071331995588042</v>
      </c>
      <c r="BZ14">
        <v>0.27130615053284718</v>
      </c>
      <c r="CA14">
        <v>0.21739844853899201</v>
      </c>
      <c r="CB14">
        <v>0.21832357761235949</v>
      </c>
      <c r="CC14">
        <v>0.27287781137680373</v>
      </c>
      <c r="CD14">
        <v>0.20881306690050261</v>
      </c>
      <c r="CE14">
        <v>0.16407359928061721</v>
      </c>
      <c r="CF14">
        <v>0.21630319222656821</v>
      </c>
      <c r="CG14">
        <v>0.23194257603706769</v>
      </c>
      <c r="CH14">
        <v>0.25119168308668183</v>
      </c>
      <c r="CI14">
        <v>0.33878247804942851</v>
      </c>
      <c r="CJ14">
        <v>9.3912736064546851E-2</v>
      </c>
      <c r="CK14">
        <v>0.2387081010384047</v>
      </c>
      <c r="CL14">
        <v>0.2219079662773053</v>
      </c>
      <c r="CM14">
        <v>0.26858400745363792</v>
      </c>
      <c r="CN14">
        <v>0.24631464431370431</v>
      </c>
      <c r="CO14">
        <v>0.15349330757613641</v>
      </c>
      <c r="CP14">
        <v>0.1713280039347003</v>
      </c>
      <c r="CQ14">
        <v>0.17809363148723889</v>
      </c>
      <c r="CR14">
        <v>7.7373942521982812E-3</v>
      </c>
      <c r="CV14">
        <v>1.1337229557344111E-3</v>
      </c>
      <c r="CW14">
        <v>0.40392885639308079</v>
      </c>
    </row>
    <row r="15" spans="1:102" x14ac:dyDescent="0.25">
      <c r="A15" t="s">
        <v>29</v>
      </c>
      <c r="BB15">
        <v>0.37521111209470459</v>
      </c>
      <c r="BC15">
        <v>0.1009685879988048</v>
      </c>
      <c r="BD15">
        <v>7.1105917247646314E-3</v>
      </c>
      <c r="BE15">
        <v>0.39420693281859043</v>
      </c>
      <c r="BF15">
        <v>0.33983915416227922</v>
      </c>
      <c r="BG15">
        <v>5.6259096291025941E-2</v>
      </c>
      <c r="BH15">
        <v>0.23832012428866231</v>
      </c>
      <c r="BI15">
        <v>0.28439219882967098</v>
      </c>
      <c r="BJ15">
        <v>0.42482421803536052</v>
      </c>
      <c r="BK15">
        <v>0.34845314599356902</v>
      </c>
      <c r="BL15">
        <v>0.33538637082201722</v>
      </c>
      <c r="BM15">
        <v>0.29231059839556001</v>
      </c>
      <c r="BN15">
        <v>0.40291335322269289</v>
      </c>
      <c r="BO15">
        <v>0.43033553049427231</v>
      </c>
      <c r="BP15">
        <v>0.32889095411342262</v>
      </c>
      <c r="BQ15">
        <v>0.13066841654030131</v>
      </c>
      <c r="BR15">
        <v>0.4123784196942461</v>
      </c>
      <c r="BS15">
        <v>0.2009602262820871</v>
      </c>
      <c r="BT15">
        <v>0.30206445341537308</v>
      </c>
      <c r="BU15">
        <v>0.1235440249298959</v>
      </c>
      <c r="BV15">
        <v>0.16356585055777681</v>
      </c>
      <c r="BZ15">
        <v>2.8478827527387101E-2</v>
      </c>
      <c r="CA15">
        <v>0.37902427941219941</v>
      </c>
      <c r="CB15">
        <v>0.31003940215927611</v>
      </c>
      <c r="CC15">
        <v>0.2909809642525234</v>
      </c>
      <c r="CD15">
        <v>9.7647685868581566E-2</v>
      </c>
      <c r="CE15">
        <v>8.5110523223957693E-2</v>
      </c>
      <c r="CF15">
        <v>4.6255823555863079E-2</v>
      </c>
      <c r="CG15">
        <v>0.32103369490412798</v>
      </c>
      <c r="CH15">
        <v>0.32129519504986148</v>
      </c>
      <c r="CI15">
        <v>0.29030556525638512</v>
      </c>
      <c r="CJ15">
        <v>0.2169159701829407</v>
      </c>
      <c r="CK15">
        <v>0.47193894196627861</v>
      </c>
      <c r="CL15">
        <v>0.44759059003833318</v>
      </c>
      <c r="CM15">
        <v>0.43729299173688108</v>
      </c>
      <c r="CN15">
        <v>0.10074792095341981</v>
      </c>
      <c r="CO15">
        <v>0.2356814246747829</v>
      </c>
      <c r="CP15">
        <v>0.33525928495033158</v>
      </c>
      <c r="CQ15">
        <v>0.14407446421009859</v>
      </c>
      <c r="CR15">
        <v>4.9916881015679253E-2</v>
      </c>
      <c r="CV15">
        <v>0.38170012079023857</v>
      </c>
      <c r="CW15">
        <v>0.38630529867652591</v>
      </c>
    </row>
    <row r="16" spans="1:102" x14ac:dyDescent="0.25">
      <c r="A16" t="s">
        <v>30</v>
      </c>
      <c r="C16">
        <v>0.42815539867280072</v>
      </c>
      <c r="D16">
        <v>7.1468009877365265E-4</v>
      </c>
      <c r="E16">
        <v>9.2893165870487945E-2</v>
      </c>
      <c r="F16">
        <v>0.23556542936666069</v>
      </c>
      <c r="G16">
        <v>0.2396711369087505</v>
      </c>
      <c r="H16">
        <v>0.24964380270715511</v>
      </c>
      <c r="I16">
        <v>0.42976139445502648</v>
      </c>
      <c r="J16">
        <v>0.42235487946484879</v>
      </c>
      <c r="K16">
        <v>0.42532946253391529</v>
      </c>
      <c r="L16">
        <v>0.47772312789188121</v>
      </c>
      <c r="M16">
        <v>0.40897265899847263</v>
      </c>
      <c r="N16">
        <v>0.44107892960645589</v>
      </c>
      <c r="O16">
        <v>0.46745026310860432</v>
      </c>
      <c r="P16">
        <v>0.46100219062952902</v>
      </c>
      <c r="Q16">
        <v>0.4518976095964084</v>
      </c>
      <c r="R16">
        <v>0.45046281042245229</v>
      </c>
      <c r="S16">
        <v>0.16791398151887479</v>
      </c>
      <c r="T16">
        <v>0.16854582286227571</v>
      </c>
      <c r="U16">
        <v>0.29088272464149578</v>
      </c>
      <c r="V16">
        <v>0.23005612690850211</v>
      </c>
      <c r="W16">
        <v>0.29345642998635613</v>
      </c>
      <c r="AA16">
        <v>0.35581217702931561</v>
      </c>
      <c r="AB16">
        <v>0.20040918317825079</v>
      </c>
      <c r="AC16">
        <v>0.26553251543075812</v>
      </c>
      <c r="AD16">
        <v>0.15462105662896111</v>
      </c>
      <c r="AE16">
        <v>0.42405984888537429</v>
      </c>
      <c r="AF16">
        <v>8.3569780301086055E-2</v>
      </c>
      <c r="AG16">
        <v>2.3566094648475609E-2</v>
      </c>
      <c r="AH16">
        <v>0.3191209728592791</v>
      </c>
      <c r="AI16">
        <v>0.42889736572743592</v>
      </c>
      <c r="AJ16">
        <v>0.2005582728899919</v>
      </c>
      <c r="AK16">
        <v>0.156277131701964</v>
      </c>
      <c r="AL16">
        <v>0.329538178478187</v>
      </c>
      <c r="AM16">
        <v>1.00667074470552E-2</v>
      </c>
      <c r="AN16">
        <v>0.12624970788811379</v>
      </c>
      <c r="AO16">
        <v>0.46611614166229581</v>
      </c>
      <c r="AP16">
        <v>0.36283693511827159</v>
      </c>
      <c r="AQ16">
        <v>0.2815822994824852</v>
      </c>
      <c r="AR16">
        <v>0.28741760480989031</v>
      </c>
      <c r="AS16">
        <v>0.24928545987949841</v>
      </c>
    </row>
    <row r="17" spans="1:101" x14ac:dyDescent="0.25">
      <c r="A17" t="s">
        <v>31</v>
      </c>
      <c r="C17">
        <v>0.2392280061859266</v>
      </c>
      <c r="D17">
        <v>7.1468009877365265E-4</v>
      </c>
      <c r="E17">
        <v>9.5131546544799401E-3</v>
      </c>
      <c r="F17">
        <v>0.2117299347082798</v>
      </c>
      <c r="G17">
        <v>0.33789677264251411</v>
      </c>
      <c r="H17">
        <v>0.44565024353174859</v>
      </c>
      <c r="I17">
        <v>0.46976851241129641</v>
      </c>
      <c r="J17">
        <v>0.1022830036933146</v>
      </c>
      <c r="K17">
        <v>5.557650482223947E-2</v>
      </c>
      <c r="L17">
        <v>0.35233031432009598</v>
      </c>
      <c r="M17">
        <v>0.42389856107051649</v>
      </c>
      <c r="N17">
        <v>0.29856197171351939</v>
      </c>
      <c r="O17">
        <v>0.38157011762214788</v>
      </c>
      <c r="P17">
        <v>0.19125269396763181</v>
      </c>
      <c r="Q17">
        <v>0.22850098480215189</v>
      </c>
      <c r="R17">
        <v>0.17641780230518339</v>
      </c>
      <c r="S17">
        <v>0.1499205671049729</v>
      </c>
      <c r="T17">
        <v>6.2886881853403409E-2</v>
      </c>
      <c r="U17">
        <v>6.0982475665412464E-3</v>
      </c>
      <c r="V17">
        <v>2.3319614946218849E-2</v>
      </c>
      <c r="W17">
        <v>0.11068909125453071</v>
      </c>
      <c r="AA17">
        <v>0.2495943907414726</v>
      </c>
      <c r="AB17">
        <v>0.37095459299487288</v>
      </c>
      <c r="AC17">
        <v>0.38307898892835351</v>
      </c>
      <c r="AD17">
        <v>1.6807683977773701E-3</v>
      </c>
      <c r="AE17">
        <v>2.6832129126153959E-2</v>
      </c>
      <c r="AF17">
        <v>0.15907163109039291</v>
      </c>
      <c r="AG17">
        <v>2.7509620917735449E-2</v>
      </c>
      <c r="AH17">
        <v>0.18824334953273661</v>
      </c>
      <c r="AI17">
        <v>0.18585273403987529</v>
      </c>
      <c r="AJ17">
        <v>0.12627565523718939</v>
      </c>
      <c r="AK17">
        <v>1.179331601844232E-2</v>
      </c>
      <c r="AL17">
        <v>3.0115987361627568E-2</v>
      </c>
      <c r="AM17">
        <v>4.5661568715603798E-2</v>
      </c>
      <c r="AN17">
        <v>0.1476091105152596</v>
      </c>
      <c r="AO17">
        <v>0.33749720810487399</v>
      </c>
      <c r="AP17">
        <v>0.12783311077203899</v>
      </c>
      <c r="AQ17">
        <v>0.12419724151815589</v>
      </c>
      <c r="AR17">
        <v>0.34462249540734302</v>
      </c>
      <c r="AS17">
        <v>0.39019222306723678</v>
      </c>
      <c r="BB17">
        <v>0.27578552147882862</v>
      </c>
      <c r="BC17">
        <v>4.4828871298479477E-2</v>
      </c>
      <c r="BD17">
        <v>5.9413326475903439E-3</v>
      </c>
      <c r="BE17">
        <v>0.4042769525666971</v>
      </c>
      <c r="BF17">
        <v>0.2586595099579368</v>
      </c>
      <c r="BG17">
        <v>7.8182593178621376E-2</v>
      </c>
      <c r="BH17">
        <v>0.23833037206723609</v>
      </c>
      <c r="BI17">
        <v>0.15298324352644771</v>
      </c>
      <c r="BJ17">
        <v>0.23067576108873639</v>
      </c>
      <c r="BK17">
        <v>0.22450627701591891</v>
      </c>
      <c r="BL17">
        <v>0.14909647507491719</v>
      </c>
      <c r="BM17">
        <v>0.33591533310386829</v>
      </c>
      <c r="BN17">
        <v>0.1630288782693855</v>
      </c>
      <c r="BO17">
        <v>0.26317738918073991</v>
      </c>
      <c r="BP17">
        <v>0.406137513423871</v>
      </c>
      <c r="BQ17">
        <v>0.31744084274844292</v>
      </c>
      <c r="BR17">
        <v>0.19312683748903511</v>
      </c>
      <c r="BS17">
        <v>0.1010434244944366</v>
      </c>
      <c r="BT17">
        <v>0.45566454236784848</v>
      </c>
      <c r="BU17">
        <v>0.1891721103858397</v>
      </c>
      <c r="BV17">
        <v>0.15076021642442231</v>
      </c>
      <c r="BZ17">
        <v>2.871757624075006E-2</v>
      </c>
      <c r="CA17">
        <v>7.6078288603962804E-2</v>
      </c>
      <c r="CB17">
        <v>7.8360652483905641E-2</v>
      </c>
      <c r="CC17">
        <v>0.21962630420504289</v>
      </c>
      <c r="CD17">
        <v>0.18797903557675191</v>
      </c>
      <c r="CE17">
        <v>2.88030032516896E-2</v>
      </c>
      <c r="CF17">
        <v>0.102103204316646</v>
      </c>
      <c r="CG17">
        <v>0.28608762491009898</v>
      </c>
      <c r="CH17">
        <v>0.19014666902999819</v>
      </c>
      <c r="CI17">
        <v>0.20514654333578711</v>
      </c>
      <c r="CJ17">
        <v>0.10591364794235369</v>
      </c>
      <c r="CK17">
        <v>0.1660213849666296</v>
      </c>
      <c r="CL17">
        <v>0.35807722709649897</v>
      </c>
      <c r="CM17">
        <v>0.27800101219102902</v>
      </c>
      <c r="CN17">
        <v>0.21967504081926631</v>
      </c>
      <c r="CO17">
        <v>0.19181526990820541</v>
      </c>
      <c r="CP17">
        <v>1.5334658130780341E-2</v>
      </c>
      <c r="CQ17">
        <v>0.11854690859251971</v>
      </c>
      <c r="CR17">
        <v>9.9805964878201068E-3</v>
      </c>
      <c r="CV17">
        <v>2.0928030521589081E-2</v>
      </c>
      <c r="CW17">
        <v>0.347539423540485</v>
      </c>
    </row>
    <row r="18" spans="1:101" x14ac:dyDescent="0.25">
      <c r="A18" t="s">
        <v>32</v>
      </c>
      <c r="C18">
        <v>0.42816440279446583</v>
      </c>
      <c r="D18">
        <v>0.15715190897445361</v>
      </c>
      <c r="E18">
        <v>0.347082942873013</v>
      </c>
      <c r="F18">
        <v>0.12848549254539021</v>
      </c>
      <c r="G18">
        <v>0.1424009973157738</v>
      </c>
      <c r="H18">
        <v>0.1077054985412125</v>
      </c>
      <c r="I18">
        <v>0.26698533861745483</v>
      </c>
      <c r="J18">
        <v>0.27366716315552719</v>
      </c>
      <c r="K18">
        <v>0.134586113364803</v>
      </c>
      <c r="L18">
        <v>0.1436295358592487</v>
      </c>
      <c r="M18">
        <v>0.28016400354153748</v>
      </c>
      <c r="N18">
        <v>0.26167917899130583</v>
      </c>
      <c r="O18">
        <v>0.37916984403439741</v>
      </c>
      <c r="P18">
        <v>0.45796476319665053</v>
      </c>
      <c r="Q18">
        <v>0.21347794516187971</v>
      </c>
      <c r="R18">
        <v>0.22711280993246399</v>
      </c>
      <c r="S18">
        <v>0.33279316621690008</v>
      </c>
      <c r="T18">
        <v>0.33417182729455502</v>
      </c>
      <c r="U18">
        <v>0.31381285573191992</v>
      </c>
      <c r="V18">
        <v>0.30325298921286342</v>
      </c>
      <c r="W18">
        <v>3.5633233799401767E-2</v>
      </c>
      <c r="AA18">
        <v>0.25755328306562092</v>
      </c>
      <c r="AB18">
        <v>4.6191787981315367E-2</v>
      </c>
      <c r="AC18">
        <v>0.33743981017011448</v>
      </c>
      <c r="AD18">
        <v>0.29638073323242231</v>
      </c>
      <c r="AE18">
        <v>0.38106899173627828</v>
      </c>
      <c r="AF18">
        <v>0.37932928661347742</v>
      </c>
      <c r="AG18">
        <v>0.33688199333346491</v>
      </c>
      <c r="AH18">
        <v>0.22091599844299731</v>
      </c>
      <c r="AI18">
        <v>0.35405115365581469</v>
      </c>
      <c r="AJ18">
        <v>0.19883991062783901</v>
      </c>
      <c r="AK18">
        <v>0.4228470288158751</v>
      </c>
      <c r="AL18">
        <v>0.17142880554137849</v>
      </c>
      <c r="AM18">
        <v>0.2178975928939034</v>
      </c>
      <c r="AN18">
        <v>0.20487290920021561</v>
      </c>
      <c r="AO18">
        <v>0.23164168283552181</v>
      </c>
      <c r="AP18">
        <v>0.29343350383446959</v>
      </c>
      <c r="AQ18">
        <v>0.28349337328398239</v>
      </c>
      <c r="AR18">
        <v>0.1961875505621723</v>
      </c>
      <c r="AS18">
        <v>0.29988465132611608</v>
      </c>
      <c r="BB18">
        <v>0.37970355254443228</v>
      </c>
      <c r="BC18">
        <v>0.11246698339737241</v>
      </c>
      <c r="BD18">
        <v>6.7775852318864684E-3</v>
      </c>
      <c r="BE18">
        <v>0.39618527617769123</v>
      </c>
      <c r="BF18">
        <v>0.28582316839251282</v>
      </c>
      <c r="BG18">
        <v>0.37507295368945281</v>
      </c>
      <c r="BH18">
        <v>0.460758699548874</v>
      </c>
      <c r="BI18">
        <v>0.4473537921242513</v>
      </c>
      <c r="BJ18">
        <v>0.45868006192879168</v>
      </c>
      <c r="BK18">
        <v>0.26259208485180269</v>
      </c>
      <c r="BL18">
        <v>0.42126839110993808</v>
      </c>
      <c r="BM18">
        <v>0.35781740340803092</v>
      </c>
      <c r="BN18">
        <v>0.18721833748196151</v>
      </c>
      <c r="BO18">
        <v>0.21219632297004881</v>
      </c>
      <c r="BP18">
        <v>8.0837146637259646E-2</v>
      </c>
      <c r="BQ18">
        <v>0.26182191634880408</v>
      </c>
      <c r="BR18">
        <v>0.42859446935378909</v>
      </c>
      <c r="BS18">
        <v>0.21649422218001491</v>
      </c>
      <c r="BT18">
        <v>0.31004655842583478</v>
      </c>
      <c r="BU18">
        <v>0.16470084454705161</v>
      </c>
      <c r="BV18">
        <v>8.2923851852202857E-2</v>
      </c>
      <c r="BZ18">
        <v>0.12622296175999129</v>
      </c>
      <c r="CA18">
        <v>6.3027071361289475E-2</v>
      </c>
      <c r="CB18">
        <v>3.2096588877286281E-2</v>
      </c>
      <c r="CC18">
        <v>0.29481076441771009</v>
      </c>
      <c r="CD18">
        <v>0.25766736952636887</v>
      </c>
      <c r="CE18">
        <v>0.3292986401554206</v>
      </c>
      <c r="CF18">
        <v>0.18112496952512619</v>
      </c>
      <c r="CG18">
        <v>5.8619469223525393E-2</v>
      </c>
      <c r="CH18">
        <v>0.20800423736967269</v>
      </c>
      <c r="CI18">
        <v>0.18218836077305819</v>
      </c>
      <c r="CJ18">
        <v>0.29972145605588019</v>
      </c>
      <c r="CK18">
        <v>0.24393794489091461</v>
      </c>
      <c r="CL18">
        <v>0.26790938230298822</v>
      </c>
      <c r="CM18">
        <v>0.31609836611390579</v>
      </c>
      <c r="CN18">
        <v>0.26472933888823208</v>
      </c>
      <c r="CO18">
        <v>6.7180323438243178E-2</v>
      </c>
      <c r="CP18">
        <v>2.2723118559167772E-2</v>
      </c>
      <c r="CQ18">
        <v>0.24965444063418549</v>
      </c>
      <c r="CR18">
        <v>0.2460670005872406</v>
      </c>
      <c r="CV18">
        <v>0.14041459913125789</v>
      </c>
      <c r="CW18">
        <v>0.31832582456177538</v>
      </c>
    </row>
    <row r="19" spans="1:101" x14ac:dyDescent="0.25">
      <c r="A19" t="s">
        <v>33</v>
      </c>
      <c r="C19">
        <v>0.39191637794183998</v>
      </c>
      <c r="D19">
        <v>7.1468009877365265E-4</v>
      </c>
      <c r="E19">
        <v>7.9875034036164839E-3</v>
      </c>
      <c r="F19">
        <v>0.3415216695178665</v>
      </c>
      <c r="G19">
        <v>0.28074663792887888</v>
      </c>
      <c r="H19">
        <v>0.27226964681513088</v>
      </c>
      <c r="I19">
        <v>0.32695054498444642</v>
      </c>
      <c r="J19">
        <v>0.30406161059431608</v>
      </c>
      <c r="K19">
        <v>0.24792801203470549</v>
      </c>
      <c r="L19">
        <v>0.40655208281354349</v>
      </c>
      <c r="M19">
        <v>0.32889577613549908</v>
      </c>
      <c r="N19">
        <v>0.32342572495093019</v>
      </c>
      <c r="O19">
        <v>0.23881300982199441</v>
      </c>
      <c r="P19">
        <v>0.22337266162845279</v>
      </c>
      <c r="Q19">
        <v>0.42768007524454688</v>
      </c>
      <c r="R19">
        <v>0.27083794544272649</v>
      </c>
      <c r="S19">
        <v>0.33214781888474121</v>
      </c>
      <c r="T19">
        <v>0.40736797612676839</v>
      </c>
      <c r="U19">
        <v>0.41397642233181281</v>
      </c>
      <c r="V19">
        <v>0.40966362537980522</v>
      </c>
      <c r="W19">
        <v>0.18388534777313681</v>
      </c>
      <c r="AA19">
        <v>0.15501870808159959</v>
      </c>
      <c r="AB19">
        <v>0.37637631030791457</v>
      </c>
      <c r="AC19">
        <v>7.7913771563719134E-2</v>
      </c>
      <c r="AD19">
        <v>6.3152751388486902E-2</v>
      </c>
      <c r="AE19">
        <v>0.33854574309794999</v>
      </c>
      <c r="AF19">
        <v>0.14971334769052219</v>
      </c>
      <c r="AG19">
        <v>7.3109506792560286E-2</v>
      </c>
      <c r="AH19">
        <v>0.26508420524218262</v>
      </c>
      <c r="AI19">
        <v>0.38556827829675377</v>
      </c>
      <c r="AJ19">
        <v>0.32701062006879128</v>
      </c>
      <c r="AK19">
        <v>0.37550709673336652</v>
      </c>
      <c r="AL19">
        <v>0.26358119221498971</v>
      </c>
      <c r="AM19">
        <v>0.43685894832286598</v>
      </c>
      <c r="AN19">
        <v>0.39292869007546022</v>
      </c>
      <c r="AO19">
        <v>0.16233421499149739</v>
      </c>
      <c r="AP19">
        <v>0.10363358520115599</v>
      </c>
      <c r="AQ19">
        <v>0.46430550716921531</v>
      </c>
      <c r="AR19">
        <v>0.20184651671235729</v>
      </c>
      <c r="AS19">
        <v>0.31764583365517751</v>
      </c>
      <c r="BB19">
        <v>0.42524283581564137</v>
      </c>
      <c r="BC19">
        <v>1.3449801170797859E-3</v>
      </c>
      <c r="BD19">
        <v>1.8973211464339269E-2</v>
      </c>
      <c r="BE19">
        <v>0.30138940630704592</v>
      </c>
      <c r="BF19">
        <v>0.40128478885509827</v>
      </c>
      <c r="BG19">
        <v>0.1001310446371908</v>
      </c>
      <c r="BH19">
        <v>0.2203118537371607</v>
      </c>
      <c r="BI19">
        <v>0.24439590666104211</v>
      </c>
      <c r="BJ19">
        <v>0.27069756314443</v>
      </c>
      <c r="BK19">
        <v>0.24624890116939069</v>
      </c>
      <c r="BL19">
        <v>0.452395843793161</v>
      </c>
      <c r="BM19">
        <v>0.47258215864838088</v>
      </c>
      <c r="BN19">
        <v>0.33013895416870792</v>
      </c>
      <c r="BO19">
        <v>0.33080197618907192</v>
      </c>
      <c r="BP19">
        <v>6.7775852318864684E-3</v>
      </c>
      <c r="BQ19">
        <v>1.1311586109539031E-2</v>
      </c>
      <c r="BR19">
        <v>0.44422983551326872</v>
      </c>
      <c r="BS19">
        <v>0.43087529881577269</v>
      </c>
      <c r="BT19">
        <v>8.6469432791100274E-3</v>
      </c>
      <c r="BU19">
        <v>0.14690290150173041</v>
      </c>
      <c r="BV19">
        <v>0.22486530810132899</v>
      </c>
      <c r="BZ19">
        <v>0.21468717855321839</v>
      </c>
      <c r="CA19">
        <v>0.26472157730378171</v>
      </c>
      <c r="CB19">
        <v>0.36422415342925402</v>
      </c>
      <c r="CC19">
        <v>0.41514010938970197</v>
      </c>
      <c r="CD19">
        <v>0.120217446303289</v>
      </c>
      <c r="CE19">
        <v>6.0393928306755806E-3</v>
      </c>
      <c r="CF19">
        <v>0.2155370840137065</v>
      </c>
      <c r="CG19">
        <v>7.0743087413920491E-2</v>
      </c>
      <c r="CH19">
        <v>8.4387854800110785E-3</v>
      </c>
      <c r="CI19">
        <v>0.32923969997187941</v>
      </c>
      <c r="CJ19">
        <v>0.30034380715201131</v>
      </c>
      <c r="CK19">
        <v>3.5144876988915739E-2</v>
      </c>
      <c r="CL19">
        <v>2.7370873551550538E-2</v>
      </c>
      <c r="CM19">
        <v>0.25682801645070519</v>
      </c>
      <c r="CN19">
        <v>7.0999632155676104E-2</v>
      </c>
      <c r="CO19">
        <v>0.31796876928437279</v>
      </c>
      <c r="CP19">
        <v>0.26608989502380359</v>
      </c>
      <c r="CQ19">
        <v>0.36946144411550208</v>
      </c>
      <c r="CR19">
        <v>1.061588622799998E-2</v>
      </c>
      <c r="CV19">
        <v>3.1997556617160581E-3</v>
      </c>
      <c r="CW19">
        <v>0.42736953274490558</v>
      </c>
    </row>
    <row r="20" spans="1:101" x14ac:dyDescent="0.25">
      <c r="A20" t="s">
        <v>34</v>
      </c>
      <c r="C20">
        <v>0.43008127244347172</v>
      </c>
      <c r="D20">
        <v>1.307935004137226E-2</v>
      </c>
      <c r="E20">
        <v>1.898443320872455E-2</v>
      </c>
      <c r="F20">
        <v>0.34696998210976943</v>
      </c>
      <c r="G20">
        <v>0.33505220658645551</v>
      </c>
      <c r="H20">
        <v>0.2481371616969365</v>
      </c>
      <c r="I20">
        <v>0.31321956854782701</v>
      </c>
      <c r="J20">
        <v>0.26620712096819221</v>
      </c>
      <c r="K20">
        <v>0.1395970146028806</v>
      </c>
      <c r="L20">
        <v>0.19486310845991989</v>
      </c>
      <c r="M20">
        <v>0.30231577761306161</v>
      </c>
      <c r="N20">
        <v>0.26681381200021342</v>
      </c>
      <c r="O20">
        <v>0.17571664106383281</v>
      </c>
      <c r="P20">
        <v>0.14643655302499919</v>
      </c>
      <c r="Q20">
        <v>0.32104473467231542</v>
      </c>
      <c r="R20">
        <v>3.2549452667794687E-2</v>
      </c>
      <c r="S20">
        <v>0.1410082625513589</v>
      </c>
      <c r="T20">
        <v>0.26813361041294848</v>
      </c>
      <c r="U20">
        <v>0.13505493637821619</v>
      </c>
      <c r="V20">
        <v>7.0668971581180018E-2</v>
      </c>
      <c r="W20">
        <v>2.4242808489534789E-2</v>
      </c>
      <c r="AA20">
        <v>5.1640137279385288E-2</v>
      </c>
      <c r="AB20">
        <v>1.201833769228299E-2</v>
      </c>
      <c r="AC20">
        <v>0.15776684427308729</v>
      </c>
      <c r="AD20">
        <v>0.3095955603627556</v>
      </c>
      <c r="AE20">
        <v>0.42259539908089389</v>
      </c>
      <c r="AF20">
        <v>0.1651085082392473</v>
      </c>
      <c r="AG20">
        <v>0.44107915787365731</v>
      </c>
      <c r="AH20">
        <v>0.1718964749769806</v>
      </c>
      <c r="AI20">
        <v>0.24633299061851111</v>
      </c>
      <c r="AJ20">
        <v>0.14632397017394569</v>
      </c>
      <c r="AK20">
        <v>0.31445386597444608</v>
      </c>
      <c r="AL20">
        <v>0.24019992157752371</v>
      </c>
      <c r="AM20">
        <v>0.2634622246795878</v>
      </c>
      <c r="AN20">
        <v>0.20419982045677959</v>
      </c>
      <c r="AO20">
        <v>0.18993475794164219</v>
      </c>
      <c r="AP20">
        <v>0.16243301825916051</v>
      </c>
      <c r="AQ20">
        <v>0.1810436287518539</v>
      </c>
      <c r="AR20">
        <v>0.25005118056329539</v>
      </c>
      <c r="AS20">
        <v>0.44959418657652489</v>
      </c>
      <c r="BB20">
        <v>0.31045092799523882</v>
      </c>
      <c r="BC20">
        <v>9.4198350805922718E-2</v>
      </c>
      <c r="BD20">
        <v>0.18207609433138491</v>
      </c>
      <c r="BE20">
        <v>0.1969390811690522</v>
      </c>
      <c r="BF20">
        <v>7.2357353456978191E-2</v>
      </c>
      <c r="BG20">
        <v>1.3049988499384249E-2</v>
      </c>
      <c r="BH20">
        <v>0.20463177385668779</v>
      </c>
      <c r="BI20">
        <v>0.113858592271439</v>
      </c>
      <c r="BJ20">
        <v>0.12997393130985821</v>
      </c>
      <c r="BK20">
        <v>0.22360259028322249</v>
      </c>
      <c r="BL20">
        <v>8.5283292683574277E-2</v>
      </c>
      <c r="BM20">
        <v>0.1727869495356808</v>
      </c>
      <c r="BN20">
        <v>0.17877407381348639</v>
      </c>
      <c r="BO20">
        <v>0.13214007260361901</v>
      </c>
      <c r="BP20">
        <v>4.4606806209652503E-2</v>
      </c>
      <c r="BQ20">
        <v>0.18986319677205549</v>
      </c>
      <c r="BR20">
        <v>0.2572035637325496</v>
      </c>
      <c r="BS20">
        <v>0.14191705958451281</v>
      </c>
      <c r="BT20">
        <v>0.12434372188823251</v>
      </c>
      <c r="BU20">
        <v>2.2554874275231632E-2</v>
      </c>
      <c r="BV20">
        <v>4.3783428259583243E-2</v>
      </c>
      <c r="BZ20">
        <v>0.1706818888177917</v>
      </c>
      <c r="CA20">
        <v>0.24327885110979411</v>
      </c>
      <c r="CB20">
        <v>0.23273528830480991</v>
      </c>
      <c r="CC20">
        <v>0.12573787907811651</v>
      </c>
      <c r="CD20">
        <v>0.41633879848527933</v>
      </c>
      <c r="CE20">
        <v>0.11232549475870469</v>
      </c>
      <c r="CF20">
        <v>0.1182531639533001</v>
      </c>
      <c r="CG20">
        <v>0.15494806849518319</v>
      </c>
      <c r="CH20">
        <v>0.20850818687119041</v>
      </c>
      <c r="CI20">
        <v>0.11810984859386379</v>
      </c>
      <c r="CJ20">
        <v>0.2293872562652203</v>
      </c>
      <c r="CK20">
        <v>0.16839443106086771</v>
      </c>
      <c r="CL20">
        <v>0.13165668438910641</v>
      </c>
      <c r="CM20">
        <v>0.16750332147554511</v>
      </c>
      <c r="CN20">
        <v>0.12350676766403559</v>
      </c>
      <c r="CO20">
        <v>0.16829159935005911</v>
      </c>
      <c r="CP20">
        <v>8.8068970951042796E-2</v>
      </c>
      <c r="CQ20">
        <v>0.1478929056840583</v>
      </c>
      <c r="CR20">
        <v>0.17582235736622759</v>
      </c>
      <c r="CV20">
        <v>0.21960059699612311</v>
      </c>
      <c r="CW20">
        <v>0.26485558183609409</v>
      </c>
    </row>
    <row r="21" spans="1:101" x14ac:dyDescent="0.25">
      <c r="A21" t="s">
        <v>35</v>
      </c>
      <c r="C21">
        <v>0.42817864078506263</v>
      </c>
      <c r="D21">
        <v>7.1468009877365265E-4</v>
      </c>
      <c r="E21">
        <v>8.7567422619654819E-3</v>
      </c>
      <c r="F21">
        <v>0.32220848227887611</v>
      </c>
      <c r="G21">
        <v>0.34338756396378628</v>
      </c>
      <c r="H21">
        <v>0.32811905238771172</v>
      </c>
      <c r="I21">
        <v>0.41878807814148539</v>
      </c>
      <c r="J21">
        <v>0.27855900456470523</v>
      </c>
      <c r="K21">
        <v>0.28026405250108</v>
      </c>
      <c r="L21">
        <v>0.30389570686031842</v>
      </c>
      <c r="M21">
        <v>0.30764812792016583</v>
      </c>
      <c r="N21">
        <v>0.1086180521665099</v>
      </c>
      <c r="O21">
        <v>0.35050117249641488</v>
      </c>
      <c r="P21">
        <v>0.35509318728269268</v>
      </c>
      <c r="Q21">
        <v>0.1316431867208859</v>
      </c>
      <c r="R21">
        <v>0.1347848176160879</v>
      </c>
      <c r="S21">
        <v>0.36993928309365359</v>
      </c>
      <c r="T21">
        <v>0.25375177108955832</v>
      </c>
      <c r="U21">
        <v>0.40609119418961881</v>
      </c>
      <c r="V21">
        <v>0.30338925185706378</v>
      </c>
      <c r="W21">
        <v>0.3723447494361844</v>
      </c>
      <c r="AA21">
        <v>0.26693608330013402</v>
      </c>
      <c r="AB21">
        <v>0.30272695684665057</v>
      </c>
      <c r="AC21">
        <v>1.241823954095765E-2</v>
      </c>
      <c r="AD21">
        <v>4.8170221779534816E-3</v>
      </c>
      <c r="AE21">
        <v>9.1180974821253633E-2</v>
      </c>
      <c r="AF21">
        <v>5.0913162342252877E-2</v>
      </c>
      <c r="AG21">
        <v>0.23420319676779969</v>
      </c>
      <c r="AH21">
        <v>6.4316959378069527E-2</v>
      </c>
      <c r="AI21">
        <v>0.29922020167259777</v>
      </c>
      <c r="AJ21">
        <v>0.10996369682518629</v>
      </c>
      <c r="AK21">
        <v>4.1348636766784679E-2</v>
      </c>
      <c r="AL21">
        <v>9.9951898452123211E-2</v>
      </c>
      <c r="AM21">
        <v>0.1674046912976683</v>
      </c>
      <c r="AN21">
        <v>0.1690852812700355</v>
      </c>
      <c r="AO21">
        <v>1.7202281662050071E-2</v>
      </c>
      <c r="AP21">
        <v>5.2761198071078711E-3</v>
      </c>
      <c r="AQ21">
        <v>0.1121632156742946</v>
      </c>
      <c r="AR21">
        <v>0.14166817345851129</v>
      </c>
      <c r="AS21">
        <v>0.1183044524167081</v>
      </c>
      <c r="BB21">
        <v>0.41608442135569901</v>
      </c>
      <c r="BC21">
        <v>5.2798891846088753E-3</v>
      </c>
      <c r="BD21">
        <v>0.13681541257224231</v>
      </c>
      <c r="BE21">
        <v>0.10120195854899</v>
      </c>
      <c r="BF21">
        <v>0.14042641764661651</v>
      </c>
      <c r="BG21">
        <v>1.7905166165054009E-2</v>
      </c>
      <c r="BH21">
        <v>0.29398327663158202</v>
      </c>
      <c r="BI21">
        <v>4.5499508184367363E-2</v>
      </c>
      <c r="BJ21">
        <v>0.25161386983719458</v>
      </c>
      <c r="BK21">
        <v>0.25318036223429857</v>
      </c>
      <c r="BL21">
        <v>0.46693670679741051</v>
      </c>
      <c r="BM21">
        <v>0.35983743831949427</v>
      </c>
      <c r="BN21">
        <v>0.1998809532424147</v>
      </c>
      <c r="BO21">
        <v>2.2186041318251502E-2</v>
      </c>
      <c r="BP21">
        <v>0.4009993721443435</v>
      </c>
      <c r="BQ21">
        <v>0.47708297428967361</v>
      </c>
      <c r="BR21">
        <v>0.45834951253580808</v>
      </c>
      <c r="BS21">
        <v>0.35663630128458662</v>
      </c>
      <c r="BT21">
        <v>0.47058791519326731</v>
      </c>
      <c r="BU21">
        <v>6.1504284375551888E-2</v>
      </c>
      <c r="BV21">
        <v>5.956849647951707E-2</v>
      </c>
      <c r="BZ21">
        <v>9.4422708648900788E-2</v>
      </c>
      <c r="CA21">
        <v>2.989893532226847E-2</v>
      </c>
      <c r="CB21">
        <v>0.2440993103900746</v>
      </c>
      <c r="CC21">
        <v>0.18978416594899861</v>
      </c>
      <c r="CD21">
        <v>0.2103378244183198</v>
      </c>
      <c r="CE21">
        <v>0.1572381784482203</v>
      </c>
      <c r="CF21">
        <v>0.20642208365273221</v>
      </c>
      <c r="CG21">
        <v>0.31204342360933363</v>
      </c>
      <c r="CH21">
        <v>0.1291143626080172</v>
      </c>
      <c r="CI21">
        <v>0.19112405112946329</v>
      </c>
      <c r="CJ21">
        <v>0.16769010499783921</v>
      </c>
      <c r="CK21">
        <v>0.13683887244662671</v>
      </c>
      <c r="CL21">
        <v>0.37643605017353599</v>
      </c>
      <c r="CM21">
        <v>0.121911885944489</v>
      </c>
      <c r="CN21">
        <v>0.12687995691003939</v>
      </c>
      <c r="CO21">
        <v>0.1510218031385922</v>
      </c>
      <c r="CP21">
        <v>0.19630937053137759</v>
      </c>
      <c r="CQ21">
        <v>0.41603644016615993</v>
      </c>
      <c r="CR21">
        <v>6.9582929680496758E-2</v>
      </c>
      <c r="CV21">
        <v>1.1337229557344111E-3</v>
      </c>
      <c r="CW21">
        <v>0.38973865416864828</v>
      </c>
    </row>
    <row r="22" spans="1:101" x14ac:dyDescent="0.25">
      <c r="A22" t="s">
        <v>36</v>
      </c>
      <c r="C22">
        <v>0.4109035382414718</v>
      </c>
      <c r="D22">
        <v>3.3273763400410827E-2</v>
      </c>
      <c r="E22">
        <v>0.1264933608597083</v>
      </c>
      <c r="F22">
        <v>0.28332257279287748</v>
      </c>
      <c r="G22">
        <v>0.28626052752195152</v>
      </c>
      <c r="H22">
        <v>0.29513321577981388</v>
      </c>
      <c r="I22">
        <v>0.27621909255338167</v>
      </c>
      <c r="J22">
        <v>0.30550252427418162</v>
      </c>
      <c r="K22">
        <v>0.33106662388629249</v>
      </c>
      <c r="L22">
        <v>0.28907055813674037</v>
      </c>
      <c r="M22">
        <v>0.39295329677626639</v>
      </c>
      <c r="N22">
        <v>0.34884634489364719</v>
      </c>
      <c r="O22">
        <v>0.38203299581562877</v>
      </c>
      <c r="P22">
        <v>0.39126594765448458</v>
      </c>
      <c r="Q22">
        <v>0.27358376927490641</v>
      </c>
      <c r="R22">
        <v>0.31194785260310942</v>
      </c>
      <c r="S22">
        <v>0.37495798347586939</v>
      </c>
      <c r="T22">
        <v>0.31116149262422671</v>
      </c>
      <c r="U22">
        <v>9.8602487864476562E-2</v>
      </c>
      <c r="V22">
        <v>0.24088618334514841</v>
      </c>
      <c r="W22">
        <v>0.12834161019662271</v>
      </c>
      <c r="AA22">
        <v>0.20697793714355101</v>
      </c>
      <c r="AB22">
        <v>0.26704933284241028</v>
      </c>
      <c r="AC22">
        <v>0.29439404787816631</v>
      </c>
      <c r="AD22">
        <v>0.31442931661569978</v>
      </c>
      <c r="AE22">
        <v>0.39617067276403622</v>
      </c>
      <c r="AF22">
        <v>0.33673770575655032</v>
      </c>
      <c r="AG22">
        <v>0.15484519796214549</v>
      </c>
      <c r="AH22">
        <v>0.14080220824379239</v>
      </c>
      <c r="AI22">
        <v>0.37866192608888061</v>
      </c>
      <c r="AJ22">
        <v>0.34470322549050098</v>
      </c>
      <c r="AK22">
        <v>0.43110687714925228</v>
      </c>
      <c r="AL22">
        <v>6.0933293867805348E-2</v>
      </c>
      <c r="AM22">
        <v>0.14067440580644161</v>
      </c>
      <c r="AN22">
        <v>0.34003674309806842</v>
      </c>
      <c r="AO22">
        <v>0.24586873630116129</v>
      </c>
      <c r="AP22">
        <v>0.47756854275361771</v>
      </c>
      <c r="AQ22">
        <v>0.32892127827380307</v>
      </c>
      <c r="AR22">
        <v>0.39000680808050359</v>
      </c>
      <c r="AS22">
        <v>0.44180623279164882</v>
      </c>
    </row>
    <row r="23" spans="1:101" x14ac:dyDescent="0.25">
      <c r="A23" t="s">
        <v>37</v>
      </c>
      <c r="C23">
        <v>0.38373339941851548</v>
      </c>
      <c r="D23">
        <v>8.4320719044808715E-2</v>
      </c>
      <c r="E23">
        <v>7.2829155821794653E-2</v>
      </c>
      <c r="F23">
        <v>0.2216981269442346</v>
      </c>
      <c r="G23">
        <v>0.2047189045282081</v>
      </c>
      <c r="H23">
        <v>0.1111726232102475</v>
      </c>
      <c r="I23">
        <v>0.45034426384738052</v>
      </c>
      <c r="J23">
        <v>0.19481974388231979</v>
      </c>
      <c r="K23">
        <v>0.19789315288908069</v>
      </c>
      <c r="L23">
        <v>0.30637463622477251</v>
      </c>
      <c r="M23">
        <v>0.47494833115695329</v>
      </c>
      <c r="N23">
        <v>0.42568235941489441</v>
      </c>
      <c r="O23">
        <v>0.40184019337669241</v>
      </c>
      <c r="P23">
        <v>0.34320313195352359</v>
      </c>
      <c r="Q23">
        <v>0.26697442782618508</v>
      </c>
      <c r="R23">
        <v>0.22640107387379221</v>
      </c>
      <c r="S23">
        <v>7.6382099812557488E-2</v>
      </c>
      <c r="T23">
        <v>1.047386537867415E-2</v>
      </c>
      <c r="U23">
        <v>0.39647876768400692</v>
      </c>
      <c r="V23">
        <v>0.39912968298092261</v>
      </c>
      <c r="W23">
        <v>0.30589257696456201</v>
      </c>
      <c r="AA23">
        <v>0.41860141124386668</v>
      </c>
      <c r="AB23">
        <v>0.33223708147718972</v>
      </c>
      <c r="AC23">
        <v>0.17087387909844259</v>
      </c>
      <c r="AD23">
        <v>0.1237806522356979</v>
      </c>
      <c r="AE23">
        <v>0.17815169068303241</v>
      </c>
      <c r="AF23">
        <v>0.31374060145896782</v>
      </c>
      <c r="AG23">
        <v>0.39464657095571082</v>
      </c>
      <c r="AH23">
        <v>0.3496253211438074</v>
      </c>
      <c r="AI23">
        <v>0.38073350902785791</v>
      </c>
      <c r="AJ23">
        <v>0.34817082507895492</v>
      </c>
      <c r="AK23">
        <v>0.34879646963646249</v>
      </c>
      <c r="AL23">
        <v>0.16498531259047389</v>
      </c>
      <c r="AM23">
        <v>0.3696489531661189</v>
      </c>
      <c r="AN23">
        <v>0.4194531807575646</v>
      </c>
      <c r="AO23">
        <v>0.44337920680636761</v>
      </c>
      <c r="AP23">
        <v>0.33084885556124871</v>
      </c>
      <c r="AQ23">
        <v>0.3624112447707325</v>
      </c>
      <c r="AR23">
        <v>0.32904234123783321</v>
      </c>
      <c r="AS23">
        <v>0.36128413039460477</v>
      </c>
      <c r="BB23">
        <v>0.15321774427237869</v>
      </c>
      <c r="BC23">
        <v>0.1124365222906565</v>
      </c>
      <c r="BD23">
        <v>0.12260316587853</v>
      </c>
      <c r="BE23">
        <v>1.3888724371008E-2</v>
      </c>
      <c r="BF23">
        <v>0.10375304003428849</v>
      </c>
      <c r="BG23">
        <v>0.1435619537791033</v>
      </c>
      <c r="BH23">
        <v>0.22459385820737501</v>
      </c>
      <c r="BI23">
        <v>0.15799501483570561</v>
      </c>
      <c r="BJ23">
        <v>0.37377435712252383</v>
      </c>
      <c r="BK23">
        <v>0.27045658011857221</v>
      </c>
      <c r="BL23">
        <v>0.33427681347873789</v>
      </c>
      <c r="BM23">
        <v>0.44739805434941959</v>
      </c>
      <c r="BN23">
        <v>0.39941069698470788</v>
      </c>
      <c r="BO23">
        <v>0.41895080968954251</v>
      </c>
      <c r="BP23">
        <v>0.45638163384309077</v>
      </c>
      <c r="BQ23">
        <v>0.39796682163441077</v>
      </c>
      <c r="BR23">
        <v>0.28846338206059302</v>
      </c>
      <c r="BS23">
        <v>0.40044182306949622</v>
      </c>
      <c r="BT23">
        <v>2.958243730767058E-2</v>
      </c>
      <c r="BU23">
        <v>9.8720685923994207E-3</v>
      </c>
      <c r="BV23">
        <v>0.1073486264789742</v>
      </c>
      <c r="BZ23">
        <v>0.15237261028603191</v>
      </c>
      <c r="CA23">
        <v>0.20674318468167571</v>
      </c>
      <c r="CB23">
        <v>0.21877574108603351</v>
      </c>
      <c r="CC23">
        <v>0.17844337181308589</v>
      </c>
      <c r="CD23">
        <v>0.16684398787141971</v>
      </c>
      <c r="CE23">
        <v>3.9177146007476717E-2</v>
      </c>
      <c r="CF23">
        <v>2.7743066825159451E-2</v>
      </c>
      <c r="CG23">
        <v>0.1047454653628862</v>
      </c>
      <c r="CH23">
        <v>0.47443359734370172</v>
      </c>
      <c r="CI23">
        <v>0.43994104053883187</v>
      </c>
      <c r="CJ23">
        <v>0.2037456176444111</v>
      </c>
      <c r="CK23">
        <v>0.20375559314126271</v>
      </c>
      <c r="CL23">
        <v>0.1521074681484251</v>
      </c>
      <c r="CM23">
        <v>0.1094385447082073</v>
      </c>
      <c r="CN23">
        <v>0.20450329918935911</v>
      </c>
      <c r="CO23">
        <v>0.1536551396352131</v>
      </c>
      <c r="CP23">
        <v>0.18703770662274019</v>
      </c>
      <c r="CQ23">
        <v>0.40217152186839039</v>
      </c>
      <c r="CR23">
        <v>0.19866553816068669</v>
      </c>
      <c r="CV23">
        <v>0.18581422219445731</v>
      </c>
      <c r="CW23">
        <v>0.37467244270140432</v>
      </c>
    </row>
    <row r="24" spans="1:101" x14ac:dyDescent="0.25">
      <c r="A24" t="s">
        <v>38</v>
      </c>
      <c r="C24">
        <v>0.29819882369547263</v>
      </c>
      <c r="D24">
        <v>0.1081008735701889</v>
      </c>
      <c r="E24">
        <v>2.9869448639107139E-2</v>
      </c>
      <c r="F24">
        <v>7.8100646506997995E-2</v>
      </c>
      <c r="G24">
        <v>0.1022694544627754</v>
      </c>
      <c r="H24">
        <v>3.9477983499876579E-2</v>
      </c>
      <c r="I24">
        <v>0.19443643434956021</v>
      </c>
      <c r="J24">
        <v>0.44611889149400508</v>
      </c>
      <c r="K24">
        <v>0.26150493149163317</v>
      </c>
      <c r="L24">
        <v>0.1929210896215412</v>
      </c>
      <c r="M24">
        <v>0.1135072103718989</v>
      </c>
      <c r="N24">
        <v>7.9404098629554137E-2</v>
      </c>
      <c r="O24">
        <v>0.1901265207847756</v>
      </c>
      <c r="P24">
        <v>0.14991282121153129</v>
      </c>
      <c r="Q24">
        <v>6.1111417772788168E-2</v>
      </c>
      <c r="R24">
        <v>6.5368019796195651E-2</v>
      </c>
      <c r="S24">
        <v>0.42370101551464778</v>
      </c>
      <c r="T24">
        <v>0.42573558877832168</v>
      </c>
      <c r="U24">
        <v>0.38157331275915313</v>
      </c>
      <c r="V24">
        <v>0.42266208619189483</v>
      </c>
      <c r="W24">
        <v>6.1596688150992229E-2</v>
      </c>
      <c r="AA24">
        <v>7.5180754429209393E-2</v>
      </c>
      <c r="AB24">
        <v>0.18741955644982769</v>
      </c>
      <c r="AC24">
        <v>0.15000887151197051</v>
      </c>
      <c r="AD24">
        <v>7.9756399378986528E-2</v>
      </c>
      <c r="AE24">
        <v>6.9877359813695583E-2</v>
      </c>
      <c r="AF24">
        <v>0.26929321319739968</v>
      </c>
      <c r="AG24">
        <v>0.23092175592219141</v>
      </c>
      <c r="AH24">
        <v>0.11081284709994441</v>
      </c>
      <c r="AI24">
        <v>3.9443544089875639E-2</v>
      </c>
      <c r="AJ24">
        <v>0.1869589171041349</v>
      </c>
      <c r="AK24">
        <v>0.19774207593711099</v>
      </c>
      <c r="AL24">
        <v>0.17756631942855419</v>
      </c>
      <c r="AM24">
        <v>0.2442873025430802</v>
      </c>
      <c r="AN24">
        <v>0.26669757911433051</v>
      </c>
      <c r="AO24">
        <v>0.27861768947774268</v>
      </c>
      <c r="AP24">
        <v>0.26636944668588608</v>
      </c>
      <c r="AQ24">
        <v>8.5278605633565666E-2</v>
      </c>
      <c r="AR24">
        <v>0.16209823753397359</v>
      </c>
      <c r="AS24">
        <v>1.254467003540739E-2</v>
      </c>
      <c r="AW24">
        <v>2.6160074223085601E-2</v>
      </c>
      <c r="AX24">
        <v>0.41306542748615088</v>
      </c>
      <c r="BB24">
        <v>0.42923620360200548</v>
      </c>
      <c r="BC24">
        <v>9.5101182916288329E-2</v>
      </c>
      <c r="BD24">
        <v>1.9333368988061171E-2</v>
      </c>
      <c r="BE24">
        <v>0.33133719350929458</v>
      </c>
      <c r="BF24">
        <v>0.26448461097694598</v>
      </c>
      <c r="BG24">
        <v>0.25123258504066381</v>
      </c>
      <c r="BH24">
        <v>0.4196495508582514</v>
      </c>
      <c r="BI24">
        <v>0.2463222735756351</v>
      </c>
      <c r="BJ24">
        <v>0.14824236020288331</v>
      </c>
      <c r="BK24">
        <v>0.46271611506812471</v>
      </c>
      <c r="BL24">
        <v>0.30123552989201507</v>
      </c>
      <c r="BM24">
        <v>0.24515713372454481</v>
      </c>
      <c r="BN24">
        <v>0.24619428346116731</v>
      </c>
      <c r="BO24">
        <v>0.23284696491527851</v>
      </c>
      <c r="BP24">
        <v>0.36249553487870972</v>
      </c>
      <c r="BQ24">
        <v>0.19669565752928581</v>
      </c>
      <c r="BR24">
        <v>4.6048578939816308E-2</v>
      </c>
      <c r="BS24">
        <v>0.1221264078996839</v>
      </c>
      <c r="BT24">
        <v>0.32667897643918692</v>
      </c>
      <c r="BU24">
        <v>0.40855401368539818</v>
      </c>
      <c r="BV24">
        <v>0.35847748150018233</v>
      </c>
      <c r="BZ24">
        <v>0.34010597108598528</v>
      </c>
      <c r="CA24">
        <v>0.3997779583027154</v>
      </c>
      <c r="CB24">
        <v>0.17249406580067339</v>
      </c>
      <c r="CC24">
        <v>0.21483151413181359</v>
      </c>
      <c r="CD24">
        <v>0.2256712633825845</v>
      </c>
      <c r="CE24">
        <v>0.28632024543477058</v>
      </c>
      <c r="CF24">
        <v>0.30473824464047439</v>
      </c>
      <c r="CG24">
        <v>0.28635867708562102</v>
      </c>
      <c r="CH24">
        <v>0.33852747915377801</v>
      </c>
      <c r="CI24">
        <v>0.17417351425958549</v>
      </c>
      <c r="CJ24">
        <v>0.21055861446968269</v>
      </c>
      <c r="CK24">
        <v>0.19372882288204041</v>
      </c>
      <c r="CL24">
        <v>0.21363374878431879</v>
      </c>
      <c r="CM24">
        <v>0.31560228796599282</v>
      </c>
      <c r="CN24">
        <v>0.25804196496523718</v>
      </c>
      <c r="CO24">
        <v>0.34937382594403921</v>
      </c>
      <c r="CP24">
        <v>0.13594615085346731</v>
      </c>
      <c r="CQ24">
        <v>0.10528182908136539</v>
      </c>
      <c r="CR24">
        <v>0.1009133402780393</v>
      </c>
    </row>
    <row r="25" spans="1:101" x14ac:dyDescent="0.25">
      <c r="A25" t="s">
        <v>39</v>
      </c>
      <c r="C25">
        <v>0.4093190626471529</v>
      </c>
      <c r="D25">
        <v>1.3762419697030571E-3</v>
      </c>
      <c r="E25">
        <v>6.1633355520040534E-3</v>
      </c>
      <c r="F25">
        <v>0.1557460243490805</v>
      </c>
      <c r="G25">
        <v>0.26925579784908338</v>
      </c>
      <c r="H25">
        <v>0.28137944023153749</v>
      </c>
      <c r="I25">
        <v>0.26548157802860051</v>
      </c>
      <c r="J25">
        <v>0.4324217226425599</v>
      </c>
      <c r="K25">
        <v>0.22119259541914041</v>
      </c>
      <c r="L25">
        <v>0.26905558367508692</v>
      </c>
      <c r="M25">
        <v>0.41150116187027419</v>
      </c>
      <c r="N25">
        <v>0.45328296791254241</v>
      </c>
      <c r="O25">
        <v>0.17725215888634319</v>
      </c>
      <c r="P25">
        <v>3.3405408924231439E-2</v>
      </c>
      <c r="Q25">
        <v>3.1785146989608312E-2</v>
      </c>
      <c r="R25">
        <v>0.15467175044784581</v>
      </c>
      <c r="S25">
        <v>0.25045833478896479</v>
      </c>
      <c r="T25">
        <v>0.40496394654480838</v>
      </c>
      <c r="U25">
        <v>1.3260273253177021E-2</v>
      </c>
      <c r="V25">
        <v>9.2678576878044469E-2</v>
      </c>
      <c r="W25">
        <v>6.5474217004839446E-3</v>
      </c>
      <c r="AA25">
        <v>1.8060200247563558E-2</v>
      </c>
      <c r="AB25">
        <v>0.21396143411136301</v>
      </c>
      <c r="AC25">
        <v>0.36371140128796842</v>
      </c>
      <c r="AD25">
        <v>0.19468327755380749</v>
      </c>
      <c r="AE25">
        <v>0.16044747526771599</v>
      </c>
      <c r="AF25">
        <v>0.1010349552429715</v>
      </c>
      <c r="AG25">
        <v>0.30430627678628858</v>
      </c>
      <c r="AH25">
        <v>1.5719082680259538E-2</v>
      </c>
      <c r="AI25">
        <v>9.5400640636302117E-2</v>
      </c>
      <c r="AJ25">
        <v>0.15185191911099799</v>
      </c>
      <c r="AK25">
        <v>0.16141987191002771</v>
      </c>
      <c r="AL25">
        <v>0.38282778129958039</v>
      </c>
      <c r="AM25">
        <v>0.1228563216526507</v>
      </c>
      <c r="AN25">
        <v>0.19438538943934799</v>
      </c>
      <c r="AO25">
        <v>0.19794377796160589</v>
      </c>
      <c r="AP25">
        <v>7.3536644373398186E-2</v>
      </c>
      <c r="AQ25">
        <v>0.48637643121901708</v>
      </c>
      <c r="AR25">
        <v>0.48376348513448558</v>
      </c>
      <c r="AS25">
        <v>1.896266682576762E-2</v>
      </c>
      <c r="AW25">
        <v>3.2303883269319107E-2</v>
      </c>
      <c r="AX25">
        <v>0.44466292669792801</v>
      </c>
      <c r="BB25">
        <v>0.28521226991192689</v>
      </c>
      <c r="BC25">
        <v>3.3196469010700017E-2</v>
      </c>
      <c r="BD25">
        <v>5.5316373750267198E-2</v>
      </c>
      <c r="BE25">
        <v>2.4299222910677529E-2</v>
      </c>
      <c r="BF25">
        <v>0.3456081100408242</v>
      </c>
      <c r="BG25">
        <v>0.20258261589476939</v>
      </c>
      <c r="BH25">
        <v>0.17506645698666901</v>
      </c>
      <c r="BI25">
        <v>0.17063831475987429</v>
      </c>
      <c r="BJ25">
        <v>0.25710023807950477</v>
      </c>
      <c r="BK25">
        <v>0.19544698017631701</v>
      </c>
      <c r="BL25">
        <v>0.46425387395967399</v>
      </c>
      <c r="BM25">
        <v>0.41567963294335941</v>
      </c>
      <c r="BN25">
        <v>0.43794059382690048</v>
      </c>
      <c r="BO25">
        <v>0.45459961509763669</v>
      </c>
      <c r="BP25">
        <v>0.35144969843110491</v>
      </c>
      <c r="BQ25">
        <v>0.32747934621015401</v>
      </c>
      <c r="BR25">
        <v>0.30877897195254972</v>
      </c>
      <c r="BS25">
        <v>0.29218351631399481</v>
      </c>
      <c r="BT25">
        <v>0.28799488885644708</v>
      </c>
      <c r="BU25">
        <v>0.26970528795233489</v>
      </c>
      <c r="BV25">
        <v>1.216057867421279E-2</v>
      </c>
      <c r="BZ25">
        <v>0.10723667490557059</v>
      </c>
      <c r="CA25">
        <v>1.252850299306461E-2</v>
      </c>
      <c r="CB25">
        <v>0.36940103292452281</v>
      </c>
      <c r="CC25">
        <v>0.28333428737616378</v>
      </c>
      <c r="CD25">
        <v>9.3036552293651723E-2</v>
      </c>
      <c r="CE25">
        <v>1.1435036312459601E-2</v>
      </c>
      <c r="CF25">
        <v>0.45671309527092901</v>
      </c>
      <c r="CG25">
        <v>0.31615068920676842</v>
      </c>
      <c r="CH25">
        <v>0.23443424165758761</v>
      </c>
      <c r="CI25">
        <v>0.1196064150222652</v>
      </c>
      <c r="CJ25">
        <v>0.34820676327251598</v>
      </c>
      <c r="CK25">
        <v>0.24501260137704231</v>
      </c>
      <c r="CL25">
        <v>0.20250815297345071</v>
      </c>
      <c r="CM25">
        <v>7.7259172312575198E-3</v>
      </c>
      <c r="CN25">
        <v>9.536953826763428E-2</v>
      </c>
      <c r="CO25">
        <v>2.679611567377909E-2</v>
      </c>
      <c r="CP25">
        <v>0.34974138737656751</v>
      </c>
      <c r="CQ25">
        <v>0.37944022101121272</v>
      </c>
      <c r="CR25">
        <v>0.46109537255000538</v>
      </c>
    </row>
    <row r="26" spans="1:101" x14ac:dyDescent="0.25">
      <c r="A26" t="s">
        <v>40</v>
      </c>
      <c r="C26">
        <v>0.43226386479180851</v>
      </c>
      <c r="D26">
        <v>0.13678219249768689</v>
      </c>
      <c r="E26">
        <v>0.25638714627552073</v>
      </c>
      <c r="F26">
        <v>0.15386992736426619</v>
      </c>
      <c r="G26">
        <v>0.21992433389910299</v>
      </c>
      <c r="H26">
        <v>6.8159189917102223E-2</v>
      </c>
      <c r="I26">
        <v>0.28067891282087842</v>
      </c>
      <c r="J26">
        <v>0.1715434912203575</v>
      </c>
      <c r="K26">
        <v>0.27052837055434298</v>
      </c>
      <c r="L26">
        <v>0.26618298845322919</v>
      </c>
      <c r="M26">
        <v>0.22095952036233521</v>
      </c>
      <c r="N26">
        <v>0.2293919702147369</v>
      </c>
      <c r="O26">
        <v>0.1986717959982062</v>
      </c>
      <c r="P26">
        <v>0.15666660723261791</v>
      </c>
      <c r="Q26">
        <v>1.5625326552930141E-2</v>
      </c>
      <c r="R26">
        <v>0.29861699436226302</v>
      </c>
      <c r="S26">
        <v>0.31193507815549382</v>
      </c>
      <c r="T26">
        <v>0.37549618790271949</v>
      </c>
      <c r="U26">
        <v>0.20475065320899591</v>
      </c>
      <c r="V26">
        <v>0.35128982398049818</v>
      </c>
      <c r="W26">
        <v>0.39398317236388858</v>
      </c>
      <c r="AA26">
        <v>0.33417302889612732</v>
      </c>
      <c r="AB26">
        <v>0.25731116370800511</v>
      </c>
      <c r="AC26">
        <v>0.30934728611543733</v>
      </c>
      <c r="AD26">
        <v>0.41439053068130571</v>
      </c>
      <c r="AE26">
        <v>0.13834778660556701</v>
      </c>
      <c r="AF26">
        <v>0.17894090485386599</v>
      </c>
      <c r="AG26">
        <v>9.3244566735564263E-2</v>
      </c>
      <c r="AH26">
        <v>0.205271669524276</v>
      </c>
      <c r="AI26">
        <v>0.17310708855071669</v>
      </c>
      <c r="AJ26">
        <v>0.12907327609909111</v>
      </c>
      <c r="AK26">
        <v>0.20938767012487111</v>
      </c>
      <c r="AL26">
        <v>0.21705918868614121</v>
      </c>
      <c r="AM26">
        <v>0.133048697867924</v>
      </c>
      <c r="AN26">
        <v>0.27053766397327628</v>
      </c>
      <c r="AO26">
        <v>0.36011348150377381</v>
      </c>
      <c r="AP26">
        <v>0.36235144558288768</v>
      </c>
      <c r="AQ26">
        <v>0.38363489833432929</v>
      </c>
      <c r="AR26">
        <v>0.29950719639088191</v>
      </c>
      <c r="AS26">
        <v>0.18246089223057679</v>
      </c>
      <c r="AW26">
        <v>0.20420853592110039</v>
      </c>
      <c r="AX26">
        <v>0.43511262862356992</v>
      </c>
      <c r="BB26">
        <v>0.33559524991057549</v>
      </c>
      <c r="BC26">
        <v>9.5476661095646967E-2</v>
      </c>
      <c r="BD26">
        <v>1.790180923993933E-2</v>
      </c>
      <c r="BE26">
        <v>0.193219461665215</v>
      </c>
      <c r="BF26">
        <v>0.25474376321362291</v>
      </c>
      <c r="BG26">
        <v>0.39362123581642422</v>
      </c>
      <c r="BH26">
        <v>0.32184585147748668</v>
      </c>
      <c r="BI26">
        <v>0.47976561885373969</v>
      </c>
      <c r="BJ26">
        <v>0.45034133742394339</v>
      </c>
      <c r="BK26">
        <v>0.40768393458694802</v>
      </c>
      <c r="BL26">
        <v>0.29271526344530507</v>
      </c>
      <c r="BM26">
        <v>0.39434709108578497</v>
      </c>
      <c r="BN26">
        <v>0.43742342344736929</v>
      </c>
      <c r="BO26">
        <v>0.12935317624172199</v>
      </c>
      <c r="BP26">
        <v>0.1249634709617984</v>
      </c>
      <c r="BQ26">
        <v>0.18874273965324509</v>
      </c>
      <c r="BR26">
        <v>0.37161252953907781</v>
      </c>
      <c r="BS26">
        <v>0.36916946902815928</v>
      </c>
      <c r="BT26">
        <v>0.17276209571706069</v>
      </c>
      <c r="BU26">
        <v>9.7105985854016169E-2</v>
      </c>
      <c r="BV26">
        <v>0.25344680569486122</v>
      </c>
      <c r="BZ26">
        <v>5.678253803396336E-2</v>
      </c>
      <c r="CA26">
        <v>0.2343475575593976</v>
      </c>
      <c r="CB26">
        <v>0.23891826215614079</v>
      </c>
      <c r="CC26">
        <v>0.20288916001989371</v>
      </c>
      <c r="CD26">
        <v>0.30065380902494038</v>
      </c>
      <c r="CE26">
        <v>0.28005908207266011</v>
      </c>
      <c r="CF26">
        <v>0.31751519837837711</v>
      </c>
      <c r="CG26">
        <v>0.15383579949789941</v>
      </c>
      <c r="CH26">
        <v>0.24450584561704969</v>
      </c>
      <c r="CI26">
        <v>0.20895143017440529</v>
      </c>
      <c r="CJ26">
        <v>0.32686345048264281</v>
      </c>
      <c r="CK26">
        <v>0.16700878672666941</v>
      </c>
      <c r="CL26">
        <v>0.35106361635242822</v>
      </c>
      <c r="CM26">
        <v>0.25315453443521008</v>
      </c>
      <c r="CN26">
        <v>0.20751626279526289</v>
      </c>
      <c r="CO26">
        <v>0.39377969525708378</v>
      </c>
      <c r="CP26">
        <v>0.27666468594531879</v>
      </c>
      <c r="CQ26">
        <v>0.21170406026171831</v>
      </c>
      <c r="CR26">
        <v>0.38253865144547222</v>
      </c>
    </row>
    <row r="27" spans="1:101" x14ac:dyDescent="0.25">
      <c r="A27" t="s">
        <v>41</v>
      </c>
      <c r="C27">
        <v>0.4336973717200569</v>
      </c>
      <c r="D27">
        <v>1.3762419697030571E-3</v>
      </c>
      <c r="E27">
        <v>1.977775956009253E-2</v>
      </c>
      <c r="F27">
        <v>7.2495865677929552E-2</v>
      </c>
      <c r="G27">
        <v>0.32698303525541839</v>
      </c>
      <c r="H27">
        <v>0.1668387668011844</v>
      </c>
      <c r="I27">
        <v>0.41298836501094938</v>
      </c>
      <c r="J27">
        <v>5.5935606501578382E-2</v>
      </c>
      <c r="K27">
        <v>9.5696139641881547E-2</v>
      </c>
      <c r="L27">
        <v>0.13371384457137739</v>
      </c>
      <c r="M27">
        <v>0.38821095719721699</v>
      </c>
      <c r="N27">
        <v>0.26381410581814752</v>
      </c>
      <c r="O27">
        <v>0.38846621377898671</v>
      </c>
      <c r="P27">
        <v>0.31225817802817329</v>
      </c>
      <c r="Q27">
        <v>0.21124436379408951</v>
      </c>
      <c r="R27">
        <v>0.26737360055328208</v>
      </c>
      <c r="S27">
        <v>0.35983521805438962</v>
      </c>
      <c r="T27">
        <v>0.20625765956427561</v>
      </c>
      <c r="U27">
        <v>0.39091493934738958</v>
      </c>
      <c r="V27">
        <v>0.15575617206783041</v>
      </c>
      <c r="W27">
        <v>0.15092545964072851</v>
      </c>
      <c r="AA27">
        <v>0.1784209225762704</v>
      </c>
      <c r="AB27">
        <v>0.26430901652816657</v>
      </c>
      <c r="AC27">
        <v>0.19386557066798599</v>
      </c>
      <c r="AD27">
        <v>0.17701923426411231</v>
      </c>
      <c r="AE27">
        <v>0.29443776905839347</v>
      </c>
      <c r="AF27">
        <v>0.45889000871290991</v>
      </c>
      <c r="AG27">
        <v>0.37016743108532091</v>
      </c>
      <c r="AH27">
        <v>0.28728571003777559</v>
      </c>
      <c r="AI27">
        <v>0.44019249427117702</v>
      </c>
      <c r="AJ27">
        <v>0.35785204353480421</v>
      </c>
      <c r="AK27">
        <v>1.4397194470428131E-2</v>
      </c>
      <c r="AL27">
        <v>7.4926930628695196E-2</v>
      </c>
      <c r="AM27">
        <v>0.1621407974767676</v>
      </c>
      <c r="AN27">
        <v>0.1026589851961974</v>
      </c>
      <c r="AO27">
        <v>0.145496730290023</v>
      </c>
      <c r="AP27">
        <v>0.1491316000290222</v>
      </c>
      <c r="AQ27">
        <v>6.3543145572886012E-2</v>
      </c>
      <c r="AR27">
        <v>0.32534735439064061</v>
      </c>
      <c r="AS27">
        <v>1.28256134989304E-2</v>
      </c>
      <c r="AW27">
        <v>1.408988530562393E-3</v>
      </c>
      <c r="AX27">
        <v>0.39005401394938233</v>
      </c>
      <c r="BB27">
        <v>0.34627424236729831</v>
      </c>
      <c r="BC27">
        <v>7.7351755279364868E-4</v>
      </c>
      <c r="BD27">
        <v>1.025902665272441E-2</v>
      </c>
      <c r="BE27">
        <v>0.27335713218622931</v>
      </c>
      <c r="BF27">
        <v>0.36341730357634161</v>
      </c>
      <c r="BG27">
        <v>0.36948729056932378</v>
      </c>
      <c r="BH27">
        <v>0.35299326303119172</v>
      </c>
      <c r="BI27">
        <v>0.44376011725687609</v>
      </c>
      <c r="BJ27">
        <v>0.36072456984529833</v>
      </c>
      <c r="BK27">
        <v>0.28716827583953231</v>
      </c>
      <c r="BL27">
        <v>0.32714141397217261</v>
      </c>
      <c r="BM27">
        <v>0.46927518959794862</v>
      </c>
      <c r="BN27">
        <v>0.29193211780401251</v>
      </c>
      <c r="BO27">
        <v>0.13174637848029899</v>
      </c>
      <c r="BP27">
        <v>0.37140336472179902</v>
      </c>
      <c r="BQ27">
        <v>0.32232965865264579</v>
      </c>
      <c r="BR27">
        <v>0.24817079888149071</v>
      </c>
      <c r="BS27">
        <v>0.1155053632560883</v>
      </c>
      <c r="BT27">
        <v>0.25968587171618568</v>
      </c>
      <c r="BU27">
        <v>0.28112675266886322</v>
      </c>
      <c r="BV27">
        <v>0.1254412387658482</v>
      </c>
      <c r="BZ27">
        <v>0.1255667001442124</v>
      </c>
      <c r="CA27">
        <v>7.4168923290567441E-3</v>
      </c>
      <c r="CB27">
        <v>0.147484742484913</v>
      </c>
      <c r="CC27">
        <v>0.1415012845649154</v>
      </c>
      <c r="CD27">
        <v>0.2136417237303993</v>
      </c>
      <c r="CE27">
        <v>0.1323288079385864</v>
      </c>
      <c r="CF27">
        <v>9.7781288718446643E-2</v>
      </c>
      <c r="CG27">
        <v>0.10754723459323171</v>
      </c>
      <c r="CH27">
        <v>0.18867108855310169</v>
      </c>
      <c r="CI27">
        <v>8.098936166776545E-2</v>
      </c>
      <c r="CJ27">
        <v>0.32020527967014689</v>
      </c>
      <c r="CK27">
        <v>0.18660558240675321</v>
      </c>
      <c r="CL27">
        <v>7.4154225180430244E-2</v>
      </c>
      <c r="CM27">
        <v>0.44432668525249169</v>
      </c>
      <c r="CN27">
        <v>0.37087098442657113</v>
      </c>
      <c r="CO27">
        <v>0.41388568704899448</v>
      </c>
      <c r="CP27">
        <v>0.19416718834708449</v>
      </c>
      <c r="CQ27">
        <v>0.129532246651027</v>
      </c>
      <c r="CR27">
        <v>4.9793566332983298E-2</v>
      </c>
    </row>
    <row r="28" spans="1:101" x14ac:dyDescent="0.25">
      <c r="A28" t="s">
        <v>42</v>
      </c>
      <c r="C28">
        <v>0.34808154945357789</v>
      </c>
      <c r="D28">
        <v>6.6547288763057405E-2</v>
      </c>
      <c r="E28">
        <v>0.1234040713986255</v>
      </c>
      <c r="F28">
        <v>7.3044570667554723E-2</v>
      </c>
      <c r="G28">
        <v>0.19500790119479899</v>
      </c>
      <c r="H28">
        <v>0.40991229151435321</v>
      </c>
      <c r="I28">
        <v>0.30329685755979902</v>
      </c>
      <c r="J28">
        <v>0.27286865159197787</v>
      </c>
      <c r="K28">
        <v>0.1363256827958832</v>
      </c>
      <c r="L28">
        <v>0.33232529615798778</v>
      </c>
      <c r="M28">
        <v>0.165300861255575</v>
      </c>
      <c r="N28">
        <v>0.25852479314531601</v>
      </c>
      <c r="O28">
        <v>0.29429873579073867</v>
      </c>
      <c r="P28">
        <v>0.36113243993535882</v>
      </c>
      <c r="Q28">
        <v>0.309584952042261</v>
      </c>
      <c r="R28">
        <v>8.77242728746951E-2</v>
      </c>
      <c r="S28">
        <v>0.19706942459937421</v>
      </c>
      <c r="T28">
        <v>0.3853535496018558</v>
      </c>
      <c r="U28">
        <v>0.2136423460355342</v>
      </c>
      <c r="V28">
        <v>0.12578252879931201</v>
      </c>
      <c r="W28">
        <v>3.1785146989608312E-2</v>
      </c>
      <c r="AA28">
        <v>0.13090540011228469</v>
      </c>
      <c r="AB28">
        <v>0.2148387234527864</v>
      </c>
      <c r="AC28">
        <v>5.9615785963341467E-2</v>
      </c>
      <c r="AD28">
        <v>5.2887888042306853E-2</v>
      </c>
      <c r="AE28">
        <v>1.4774391063727641E-2</v>
      </c>
      <c r="AF28">
        <v>0.14321327745170759</v>
      </c>
      <c r="AG28">
        <v>0.1081977061876648</v>
      </c>
      <c r="AH28">
        <v>0.2382725518098148</v>
      </c>
      <c r="AI28">
        <v>0.1033551063481728</v>
      </c>
      <c r="AJ28">
        <v>2.0885532679585572E-3</v>
      </c>
      <c r="AK28">
        <v>0.27353908084933021</v>
      </c>
      <c r="AL28">
        <v>0.1803957844670061</v>
      </c>
      <c r="AM28">
        <v>0.20946492873900691</v>
      </c>
      <c r="AN28">
        <v>0.29427025838068782</v>
      </c>
      <c r="AO28">
        <v>9.0364456031742771E-2</v>
      </c>
      <c r="AP28">
        <v>0.1544869025716353</v>
      </c>
      <c r="AQ28">
        <v>0.17425287292825739</v>
      </c>
      <c r="AR28">
        <v>0.2323661782070843</v>
      </c>
      <c r="AS28">
        <v>0.15641063364326999</v>
      </c>
      <c r="AW28">
        <v>9.0405522181031858E-2</v>
      </c>
      <c r="AX28">
        <v>0.42790610470716223</v>
      </c>
    </row>
    <row r="29" spans="1:101" x14ac:dyDescent="0.25">
      <c r="A29" t="s">
        <v>43</v>
      </c>
      <c r="BB29">
        <v>0.38659541239974171</v>
      </c>
      <c r="BC29">
        <v>7.7351755279364868E-4</v>
      </c>
      <c r="BD29">
        <v>1.5719082680259538E-2</v>
      </c>
      <c r="BE29">
        <v>0.29508200429670539</v>
      </c>
      <c r="BF29">
        <v>0.36196758632753112</v>
      </c>
      <c r="BG29">
        <v>0.29876743039582548</v>
      </c>
      <c r="BH29">
        <v>0.32648336873920902</v>
      </c>
      <c r="BI29">
        <v>0.24037265342166919</v>
      </c>
      <c r="BJ29">
        <v>0.34380996678065662</v>
      </c>
      <c r="BK29">
        <v>0.27917721034434673</v>
      </c>
      <c r="BL29">
        <v>0.2425562331916889</v>
      </c>
      <c r="BM29">
        <v>0.32044306079727158</v>
      </c>
      <c r="BN29">
        <v>0.33310943327331338</v>
      </c>
      <c r="BO29">
        <v>0.23718291420332979</v>
      </c>
      <c r="BP29">
        <v>0.1055061458882086</v>
      </c>
      <c r="BQ29">
        <v>0.21127515847614209</v>
      </c>
      <c r="BR29">
        <v>0.34441067381339641</v>
      </c>
      <c r="BS29">
        <v>0.16127416198477179</v>
      </c>
      <c r="BT29">
        <v>0.18244155885022689</v>
      </c>
      <c r="BU29">
        <v>0.17936965891977441</v>
      </c>
      <c r="BV29">
        <v>7.1400436909330289E-2</v>
      </c>
      <c r="BZ29">
        <v>9.0703124492429194E-3</v>
      </c>
      <c r="CA29">
        <v>0.2738683531171503</v>
      </c>
      <c r="CB29">
        <v>0.16625720323488799</v>
      </c>
      <c r="CC29">
        <v>0.1586952857964834</v>
      </c>
      <c r="CD29">
        <v>3.08858268693856E-2</v>
      </c>
      <c r="CE29">
        <v>0.14412047540619821</v>
      </c>
      <c r="CF29">
        <v>0.1544601134546027</v>
      </c>
      <c r="CG29">
        <v>4.5280478433823788E-2</v>
      </c>
      <c r="CH29">
        <v>0.29499306944874137</v>
      </c>
      <c r="CI29">
        <v>0.29367030996873622</v>
      </c>
      <c r="CJ29">
        <v>0.24779450549608131</v>
      </c>
      <c r="CK29">
        <v>0.40324124445537451</v>
      </c>
      <c r="CL29">
        <v>0.36945670843841788</v>
      </c>
      <c r="CM29">
        <v>0.30795393151693068</v>
      </c>
      <c r="CN29">
        <v>0.17228835092899411</v>
      </c>
      <c r="CO29">
        <v>0.30862620908107602</v>
      </c>
      <c r="CP29">
        <v>0.1941528811442941</v>
      </c>
      <c r="CQ29">
        <v>0.2172367810068713</v>
      </c>
      <c r="CR29">
        <v>0.23230023950568321</v>
      </c>
    </row>
    <row r="30" spans="1:101" x14ac:dyDescent="0.25">
      <c r="A30" t="s">
        <v>44</v>
      </c>
      <c r="C30">
        <v>0.31274805889847263</v>
      </c>
      <c r="D30">
        <v>1.3762419697030571E-3</v>
      </c>
      <c r="E30">
        <v>5.9109046052917766E-3</v>
      </c>
      <c r="F30">
        <v>0.26976947204542778</v>
      </c>
      <c r="G30">
        <v>0.32683955503212542</v>
      </c>
      <c r="H30">
        <v>0.3270259421820581</v>
      </c>
      <c r="I30">
        <v>0.35484194019324422</v>
      </c>
      <c r="J30">
        <v>0.29166058158619679</v>
      </c>
      <c r="K30">
        <v>0.21107438625725669</v>
      </c>
      <c r="L30">
        <v>0.19702078323887059</v>
      </c>
      <c r="M30">
        <v>0.38009405075055908</v>
      </c>
      <c r="N30">
        <v>0.30751143868839931</v>
      </c>
      <c r="O30">
        <v>8.7302192635177994E-2</v>
      </c>
      <c r="P30">
        <v>0.14890688469736019</v>
      </c>
      <c r="Q30">
        <v>0.29955774468110818</v>
      </c>
      <c r="R30">
        <v>9.4773831992601074E-2</v>
      </c>
      <c r="S30">
        <v>0.19002581668174731</v>
      </c>
      <c r="T30">
        <v>0.3920312908723792</v>
      </c>
      <c r="U30">
        <v>0.13203656638690059</v>
      </c>
      <c r="V30">
        <v>5.1050038714445023E-2</v>
      </c>
      <c r="W30">
        <v>0.20421034204267119</v>
      </c>
      <c r="AA30">
        <v>0.19501069679772159</v>
      </c>
      <c r="AB30">
        <v>0.28231376448848411</v>
      </c>
      <c r="AC30">
        <v>0.42060484681520272</v>
      </c>
      <c r="AD30">
        <v>0.1015858996413453</v>
      </c>
      <c r="AE30">
        <v>0.120635896677044</v>
      </c>
      <c r="AF30">
        <v>0.1485654131957436</v>
      </c>
      <c r="AG30">
        <v>0.2759473386475314</v>
      </c>
      <c r="AH30">
        <v>0.29115897963425869</v>
      </c>
      <c r="AI30">
        <v>0.2835074549796735</v>
      </c>
      <c r="AJ30">
        <v>0.29907068704704198</v>
      </c>
      <c r="AK30">
        <v>0.34157454497127449</v>
      </c>
      <c r="AL30">
        <v>0.2144771286823593</v>
      </c>
      <c r="AM30">
        <v>0.17504393906008969</v>
      </c>
      <c r="AN30">
        <v>0.19175117026973909</v>
      </c>
      <c r="AO30">
        <v>1.7200275901096022E-2</v>
      </c>
      <c r="AP30">
        <v>5.939184675432567E-2</v>
      </c>
      <c r="AQ30">
        <v>0.13078167038579849</v>
      </c>
      <c r="AR30">
        <v>6.4189411888310342E-3</v>
      </c>
      <c r="AS30">
        <v>5.4041944159165203E-2</v>
      </c>
      <c r="AW30">
        <v>0.108295189890011</v>
      </c>
      <c r="AX30">
        <v>0.3675531663569328</v>
      </c>
      <c r="BB30">
        <v>0.29577336142722899</v>
      </c>
      <c r="BC30">
        <v>3.7182301278812592E-2</v>
      </c>
      <c r="BD30">
        <v>2.138173089970288E-2</v>
      </c>
      <c r="BE30">
        <v>1.1372977368399661E-2</v>
      </c>
      <c r="BF30">
        <v>0.39471591572131037</v>
      </c>
      <c r="BG30">
        <v>0.27054586040029149</v>
      </c>
      <c r="BH30">
        <v>9.57101360834532E-3</v>
      </c>
      <c r="BI30">
        <v>1.898443320872455E-2</v>
      </c>
      <c r="BJ30">
        <v>0.26413319602244439</v>
      </c>
      <c r="BK30">
        <v>0.25299086826673889</v>
      </c>
      <c r="BL30">
        <v>0.23488679246829541</v>
      </c>
      <c r="BM30">
        <v>0.22326724994472319</v>
      </c>
      <c r="BN30">
        <v>0.34120914914571399</v>
      </c>
      <c r="BO30">
        <v>0.42459625826344372</v>
      </c>
      <c r="BP30">
        <v>7.0672056159595108E-3</v>
      </c>
      <c r="BQ30">
        <v>2.1522948560445791E-2</v>
      </c>
      <c r="BR30">
        <v>0.31266352046154772</v>
      </c>
      <c r="BS30">
        <v>0.1166169393694905</v>
      </c>
      <c r="BT30">
        <v>0.2132371544852884</v>
      </c>
      <c r="BU30">
        <v>0.2336949113154905</v>
      </c>
      <c r="BV30">
        <v>8.4582428924806132E-3</v>
      </c>
      <c r="BZ30">
        <v>4.9697121968509957E-2</v>
      </c>
      <c r="CA30">
        <v>0.41627261154190293</v>
      </c>
      <c r="CB30">
        <v>0.28601599119800508</v>
      </c>
      <c r="CC30">
        <v>0.29181166234714251</v>
      </c>
      <c r="CD30">
        <v>0.33499790373143851</v>
      </c>
      <c r="CE30">
        <v>0.35815926826923272</v>
      </c>
      <c r="CF30">
        <v>0.29087023780614563</v>
      </c>
      <c r="CG30">
        <v>0.15373576652701831</v>
      </c>
      <c r="CH30">
        <v>0.26706242034049749</v>
      </c>
      <c r="CI30">
        <v>0.241061914802365</v>
      </c>
      <c r="CJ30">
        <v>0.45228593540808271</v>
      </c>
      <c r="CK30">
        <v>0.36302200661232809</v>
      </c>
      <c r="CL30">
        <v>0.30200249382316929</v>
      </c>
      <c r="CM30">
        <v>0.43975891780227772</v>
      </c>
      <c r="CN30">
        <v>0.1278285765968834</v>
      </c>
      <c r="CO30">
        <v>7.9619097939806635E-2</v>
      </c>
      <c r="CP30">
        <v>2.9230780136515519E-2</v>
      </c>
      <c r="CQ30">
        <v>9.5731323680463498E-2</v>
      </c>
      <c r="CR30">
        <v>0.39087711607126102</v>
      </c>
    </row>
    <row r="31" spans="1:101" x14ac:dyDescent="0.25">
      <c r="A31" t="s">
        <v>45</v>
      </c>
      <c r="C31">
        <v>0.3117691193711114</v>
      </c>
      <c r="D31">
        <v>1.3762419697030571E-3</v>
      </c>
      <c r="E31">
        <v>8.5831244413919934E-3</v>
      </c>
      <c r="F31">
        <v>0.36849884215798512</v>
      </c>
      <c r="G31">
        <v>0.42271234580990957</v>
      </c>
      <c r="H31">
        <v>0.45131490197807678</v>
      </c>
      <c r="I31">
        <v>0.42210657624659542</v>
      </c>
      <c r="J31">
        <v>0.38832604313872432</v>
      </c>
      <c r="K31">
        <v>0.28048519094194729</v>
      </c>
      <c r="L31">
        <v>0.28182395867841148</v>
      </c>
      <c r="M31">
        <v>0.36425338010054109</v>
      </c>
      <c r="N31">
        <v>0.33067135634332462</v>
      </c>
      <c r="O31">
        <v>0.36077035510916572</v>
      </c>
      <c r="P31">
        <v>0.2916128877870488</v>
      </c>
      <c r="Q31">
        <v>0.28330139806360011</v>
      </c>
      <c r="R31">
        <v>0.36314197426447231</v>
      </c>
      <c r="S31">
        <v>0.1655073653319411</v>
      </c>
      <c r="T31">
        <v>0.2914090210777312</v>
      </c>
      <c r="U31">
        <v>0.33486416221357951</v>
      </c>
      <c r="V31">
        <v>0.34570617670769888</v>
      </c>
      <c r="W31">
        <v>0.3103894504930228</v>
      </c>
      <c r="AA31">
        <v>0.23680043867951289</v>
      </c>
      <c r="AB31">
        <v>0.28857703406327639</v>
      </c>
      <c r="AC31">
        <v>0.28960405207336948</v>
      </c>
      <c r="AD31">
        <v>0.12887513816983329</v>
      </c>
      <c r="AE31">
        <v>4.4194229918888363E-2</v>
      </c>
      <c r="AF31">
        <v>0.33192284563094498</v>
      </c>
      <c r="AG31">
        <v>3.8712815904036683E-2</v>
      </c>
      <c r="AH31">
        <v>0.185422715779093</v>
      </c>
      <c r="AI31">
        <v>8.7617774672208673E-2</v>
      </c>
      <c r="AJ31">
        <v>0.17257227578339149</v>
      </c>
      <c r="AK31">
        <v>8.7744837136512918E-2</v>
      </c>
      <c r="AL31">
        <v>0.1148867100727783</v>
      </c>
      <c r="AM31">
        <v>0.17942557610927259</v>
      </c>
      <c r="AN31">
        <v>0.12644922614955231</v>
      </c>
      <c r="AO31">
        <v>2.01957157348777E-2</v>
      </c>
      <c r="AP31">
        <v>0.25091979444257828</v>
      </c>
      <c r="AQ31">
        <v>0.13781464749690059</v>
      </c>
      <c r="AR31">
        <v>0.1867769623754878</v>
      </c>
      <c r="AS31">
        <v>5.9988323118126768E-2</v>
      </c>
      <c r="AW31">
        <v>6.4923957006818031E-3</v>
      </c>
      <c r="AX31">
        <v>0.42333701552958991</v>
      </c>
      <c r="BB31">
        <v>0.26522063843606242</v>
      </c>
      <c r="BC31">
        <v>5.420799927449918E-2</v>
      </c>
      <c r="BD31">
        <v>0.15695537903976811</v>
      </c>
      <c r="BE31">
        <v>0.24163836652484219</v>
      </c>
      <c r="BF31">
        <v>0.15509804717950471</v>
      </c>
      <c r="BG31">
        <v>0.1571418659367583</v>
      </c>
      <c r="BH31">
        <v>0.38981227535477753</v>
      </c>
      <c r="BI31">
        <v>0.26984507682335968</v>
      </c>
      <c r="BJ31">
        <v>0.25885284261025748</v>
      </c>
      <c r="BK31">
        <v>0.27605643210581371</v>
      </c>
      <c r="BL31">
        <v>0.32010734151232179</v>
      </c>
      <c r="BM31">
        <v>0.1563318108872401</v>
      </c>
      <c r="BN31">
        <v>0.31747929389250379</v>
      </c>
      <c r="BO31">
        <v>0.30511422883564432</v>
      </c>
      <c r="BP31">
        <v>0.27533412680623331</v>
      </c>
      <c r="BQ31">
        <v>0.20339890977824279</v>
      </c>
      <c r="BR31">
        <v>0.27474039256938898</v>
      </c>
      <c r="BS31">
        <v>0.2980272970802848</v>
      </c>
      <c r="BT31">
        <v>0.1693258799170056</v>
      </c>
      <c r="BU31">
        <v>0.28687101757860989</v>
      </c>
      <c r="BV31">
        <v>0.11331108926561941</v>
      </c>
      <c r="BZ31">
        <v>0.19073016368890891</v>
      </c>
      <c r="CA31">
        <v>0.24608426199761149</v>
      </c>
      <c r="CB31">
        <v>0.4380251836037844</v>
      </c>
      <c r="CC31">
        <v>0.32376515899203429</v>
      </c>
      <c r="CD31">
        <v>0.45077435864409759</v>
      </c>
      <c r="CE31">
        <v>0.41311772574124001</v>
      </c>
      <c r="CF31">
        <v>0.1977002319116441</v>
      </c>
      <c r="CG31">
        <v>0.30618623081564722</v>
      </c>
      <c r="CH31">
        <v>0.36293340339988162</v>
      </c>
      <c r="CI31">
        <v>0.37196890070891681</v>
      </c>
      <c r="CJ31">
        <v>0.33938221210729941</v>
      </c>
      <c r="CK31">
        <v>0.36983617482774261</v>
      </c>
      <c r="CL31">
        <v>0.26581970695494672</v>
      </c>
      <c r="CM31">
        <v>0.35715091238528512</v>
      </c>
      <c r="CN31">
        <v>1.372503927656453E-2</v>
      </c>
      <c r="CO31">
        <v>5.4989130382415864E-3</v>
      </c>
      <c r="CP31">
        <v>3.4100377289577627E-2</v>
      </c>
      <c r="CQ31">
        <v>0.12218864773916061</v>
      </c>
      <c r="CR31">
        <v>0.16952215650781829</v>
      </c>
    </row>
    <row r="32" spans="1:101" x14ac:dyDescent="0.25">
      <c r="A32" t="s">
        <v>46</v>
      </c>
      <c r="BB32">
        <v>0.44377600974991133</v>
      </c>
      <c r="BC32">
        <v>0.4117159783241901</v>
      </c>
      <c r="BD32">
        <v>0.35255948094956058</v>
      </c>
      <c r="BE32">
        <v>0.32404775559194288</v>
      </c>
      <c r="BF32">
        <v>0.30777538221485118</v>
      </c>
      <c r="BG32">
        <v>0.41282156746870002</v>
      </c>
      <c r="BH32">
        <v>0.39208509939678449</v>
      </c>
      <c r="BI32">
        <v>0.44375372159425902</v>
      </c>
      <c r="BJ32">
        <v>0.29343057014743412</v>
      </c>
      <c r="BK32">
        <v>0.28693923478319738</v>
      </c>
      <c r="BL32">
        <v>9.4393484138769884E-2</v>
      </c>
      <c r="BM32">
        <v>0.44252814827163439</v>
      </c>
      <c r="BN32">
        <v>0.30774150311059417</v>
      </c>
      <c r="BO32">
        <v>0.23773174428479479</v>
      </c>
      <c r="BP32">
        <v>0.30262770074849121</v>
      </c>
      <c r="BQ32">
        <v>0.33303796523730039</v>
      </c>
      <c r="BR32">
        <v>0.37566012116219022</v>
      </c>
      <c r="BS32">
        <v>0.30925375127281218</v>
      </c>
      <c r="BT32">
        <v>0.16278893009151349</v>
      </c>
      <c r="BU32">
        <v>3.1479650397181293E-2</v>
      </c>
      <c r="BV32">
        <v>0.16793433500457541</v>
      </c>
      <c r="BZ32">
        <v>0.20077794716481109</v>
      </c>
      <c r="CA32">
        <v>0.41832322579675107</v>
      </c>
      <c r="CB32">
        <v>0.31423193869875671</v>
      </c>
      <c r="CC32">
        <v>0.18448362723356701</v>
      </c>
      <c r="CD32">
        <v>0.1226786189110454</v>
      </c>
      <c r="CE32">
        <v>0.16214486563465411</v>
      </c>
      <c r="CF32">
        <v>0.1157713507588561</v>
      </c>
      <c r="CG32">
        <v>0.24116481822946639</v>
      </c>
      <c r="CH32">
        <v>0.24748755515931611</v>
      </c>
      <c r="CI32">
        <v>0.23846181929782201</v>
      </c>
      <c r="CJ32">
        <v>0.29168032061770349</v>
      </c>
      <c r="CK32">
        <v>0.27183940834089709</v>
      </c>
      <c r="CL32">
        <v>0.21432414921893159</v>
      </c>
      <c r="CM32">
        <v>0.37257825407374701</v>
      </c>
      <c r="CN32">
        <v>0.1324801369684975</v>
      </c>
      <c r="CO32">
        <v>0.27811987821659201</v>
      </c>
      <c r="CP32">
        <v>9.4042902123171457E-3</v>
      </c>
      <c r="CQ32">
        <v>0.18540185627477829</v>
      </c>
      <c r="CR32">
        <v>0.22976490377397649</v>
      </c>
    </row>
    <row r="33" spans="1:101" x14ac:dyDescent="0.25">
      <c r="A33" t="s">
        <v>47</v>
      </c>
      <c r="C33">
        <v>0.45122213953215662</v>
      </c>
      <c r="D33">
        <v>1.030921308750552E-2</v>
      </c>
      <c r="E33">
        <v>0.14455560458212949</v>
      </c>
      <c r="F33">
        <v>0.44710862038379401</v>
      </c>
      <c r="G33">
        <v>1.1016129553754059E-2</v>
      </c>
      <c r="H33">
        <v>0.1194465930688738</v>
      </c>
      <c r="I33">
        <v>0.44335987488172252</v>
      </c>
      <c r="J33">
        <v>0.34683410325159503</v>
      </c>
      <c r="K33">
        <v>0.3787418396002436</v>
      </c>
      <c r="L33">
        <v>0.38510111657727381</v>
      </c>
      <c r="M33">
        <v>0.1036934806245942</v>
      </c>
      <c r="N33">
        <v>0.1114126582784859</v>
      </c>
      <c r="O33">
        <v>0.28977529361311738</v>
      </c>
      <c r="P33">
        <v>0.30448456766267629</v>
      </c>
      <c r="Q33">
        <v>0.21768814850209461</v>
      </c>
      <c r="R33">
        <v>0.2453423203283733</v>
      </c>
      <c r="S33">
        <v>0.26773096690701581</v>
      </c>
      <c r="T33">
        <v>0.23167229744661469</v>
      </c>
      <c r="U33">
        <v>0.45125137032069917</v>
      </c>
      <c r="V33">
        <v>0.48417288479139281</v>
      </c>
      <c r="W33">
        <v>1.4053181333653089E-2</v>
      </c>
      <c r="AA33">
        <v>0.1174624016106711</v>
      </c>
      <c r="AB33">
        <v>0.16105122912787631</v>
      </c>
      <c r="AC33">
        <v>0.44185118502991971</v>
      </c>
      <c r="AD33">
        <v>0.42654750428956723</v>
      </c>
      <c r="AE33">
        <v>9.8560593891934042E-2</v>
      </c>
      <c r="AF33">
        <v>6.2708436843164572E-2</v>
      </c>
      <c r="AG33">
        <v>0.1914385024929304</v>
      </c>
      <c r="AH33">
        <v>0.12655259436271399</v>
      </c>
      <c r="AI33">
        <v>0.34404200389752532</v>
      </c>
      <c r="AJ33">
        <v>0.35378231652641501</v>
      </c>
      <c r="AK33">
        <v>8.0481218476119824E-3</v>
      </c>
      <c r="AL33">
        <v>1.244824261883298E-2</v>
      </c>
      <c r="AM33">
        <v>0.39858845636155799</v>
      </c>
      <c r="AN33">
        <v>0.1750639824188723</v>
      </c>
      <c r="AO33">
        <v>0.2274806167338134</v>
      </c>
      <c r="AP33">
        <v>0.46052334083756957</v>
      </c>
      <c r="AQ33">
        <v>0.41223194162653393</v>
      </c>
      <c r="AR33">
        <v>0.42020748561073401</v>
      </c>
      <c r="AS33">
        <v>0.1594745694908449</v>
      </c>
      <c r="AW33">
        <v>8.9878692385879908E-2</v>
      </c>
      <c r="AX33">
        <v>0.46358198924914817</v>
      </c>
      <c r="BB33">
        <v>0.44088784529826508</v>
      </c>
      <c r="BC33">
        <v>9.6147633768001464E-2</v>
      </c>
      <c r="BD33">
        <v>0.11856834175977241</v>
      </c>
      <c r="BE33">
        <v>0.22497447829602599</v>
      </c>
      <c r="BF33">
        <v>0.32202108204342222</v>
      </c>
      <c r="BG33">
        <v>0.28452603449091279</v>
      </c>
      <c r="BH33">
        <v>0.34497280212790149</v>
      </c>
      <c r="BI33">
        <v>0.31458607207157457</v>
      </c>
      <c r="BJ33">
        <v>0.27852954585548828</v>
      </c>
      <c r="BK33">
        <v>0.37697755774510489</v>
      </c>
      <c r="BL33">
        <v>0.32226372376764351</v>
      </c>
      <c r="BM33">
        <v>0.26648798027769682</v>
      </c>
      <c r="BN33">
        <v>0.38657371002629543</v>
      </c>
      <c r="BO33">
        <v>0.38913284508055163</v>
      </c>
      <c r="BP33">
        <v>0.19137530162570829</v>
      </c>
      <c r="BQ33">
        <v>0.2455441633042037</v>
      </c>
      <c r="BR33">
        <v>0.35590845662483572</v>
      </c>
      <c r="BS33">
        <v>0.18345113381335049</v>
      </c>
      <c r="BT33">
        <v>0.33862734746714718</v>
      </c>
      <c r="BU33">
        <v>0.24663383605560429</v>
      </c>
      <c r="BV33">
        <v>0.360566829913753</v>
      </c>
      <c r="BZ33">
        <v>0.43304012778233691</v>
      </c>
      <c r="CA33">
        <v>0.40075395287769511</v>
      </c>
      <c r="CB33">
        <v>0.1610912615819606</v>
      </c>
      <c r="CC33">
        <v>5.4013493740202312E-2</v>
      </c>
      <c r="CD33">
        <v>0.18839629313115189</v>
      </c>
      <c r="CE33">
        <v>0.12614355787734241</v>
      </c>
      <c r="CF33">
        <v>0.2327077993830165</v>
      </c>
      <c r="CG33">
        <v>0.30877594019461929</v>
      </c>
      <c r="CH33">
        <v>0.44511691938443693</v>
      </c>
      <c r="CI33">
        <v>0.12712271552751489</v>
      </c>
      <c r="CJ33">
        <v>0.15227143327987239</v>
      </c>
      <c r="CK33">
        <v>0.32346352274136891</v>
      </c>
      <c r="CL33">
        <v>0.44996784438106158</v>
      </c>
      <c r="CM33">
        <v>0.3433151566143508</v>
      </c>
      <c r="CN33">
        <v>0.30167317137429223</v>
      </c>
      <c r="CO33">
        <v>0.32063146649333291</v>
      </c>
      <c r="CP33">
        <v>0.3368032560133708</v>
      </c>
      <c r="CQ33">
        <v>0.19823671081758021</v>
      </c>
      <c r="CR33">
        <v>0.25075503291766421</v>
      </c>
    </row>
    <row r="34" spans="1:101" x14ac:dyDescent="0.25">
      <c r="A34" t="s">
        <v>48</v>
      </c>
      <c r="C34">
        <v>0.37764605105077848</v>
      </c>
      <c r="D34">
        <v>4.3869833592741957E-2</v>
      </c>
      <c r="E34">
        <v>8.0028337151558021E-2</v>
      </c>
      <c r="F34">
        <v>0.11662112277604469</v>
      </c>
      <c r="G34">
        <v>0.19448751549808371</v>
      </c>
      <c r="H34">
        <v>0.2149901655669825</v>
      </c>
      <c r="I34">
        <v>0.16181306689289551</v>
      </c>
      <c r="J34">
        <v>3.003567595336868E-2</v>
      </c>
      <c r="K34">
        <v>0.23904583967345949</v>
      </c>
      <c r="L34">
        <v>0.19463171107074451</v>
      </c>
      <c r="M34">
        <v>0.2018498436730172</v>
      </c>
      <c r="N34">
        <v>0.45796425223955972</v>
      </c>
      <c r="O34">
        <v>0.13664273279949701</v>
      </c>
      <c r="P34">
        <v>2.871757624075006E-2</v>
      </c>
      <c r="Q34">
        <v>1.332440659469751E-2</v>
      </c>
      <c r="R34">
        <v>0.1533519178932384</v>
      </c>
      <c r="S34">
        <v>0.19189988935664021</v>
      </c>
      <c r="T34">
        <v>3.3875216573837248E-2</v>
      </c>
      <c r="U34">
        <v>1.3240311132004429E-2</v>
      </c>
      <c r="V34">
        <v>0.44581442893642709</v>
      </c>
      <c r="W34">
        <v>7.5261610803490494E-3</v>
      </c>
      <c r="AA34">
        <v>1.062329101350399E-2</v>
      </c>
      <c r="AB34">
        <v>0.26233746095752758</v>
      </c>
      <c r="AC34">
        <v>0.12679250958427199</v>
      </c>
      <c r="AD34">
        <v>0.1025046198685685</v>
      </c>
      <c r="AE34">
        <v>0.10208195068879471</v>
      </c>
      <c r="AF34">
        <v>0.1240404389696889</v>
      </c>
      <c r="AG34">
        <v>0.2643417434429231</v>
      </c>
      <c r="AH34">
        <v>0.23802925258958421</v>
      </c>
      <c r="AI34">
        <v>0.21337214186477149</v>
      </c>
      <c r="AJ34">
        <v>0.2344346039313788</v>
      </c>
      <c r="AK34">
        <v>0.35172389568365159</v>
      </c>
      <c r="AL34">
        <v>0.29504606153467888</v>
      </c>
      <c r="AM34">
        <v>0.30483528935495702</v>
      </c>
      <c r="AN34">
        <v>0.23052928947210849</v>
      </c>
      <c r="AO34">
        <v>0.15255296488735859</v>
      </c>
      <c r="AP34">
        <v>0.1730572697774915</v>
      </c>
      <c r="AQ34">
        <v>0.19460288877504961</v>
      </c>
      <c r="AR34">
        <v>0.1114618439670305</v>
      </c>
      <c r="AS34">
        <v>2.6613606684448621E-2</v>
      </c>
      <c r="AW34">
        <v>7.4999527178025924E-2</v>
      </c>
      <c r="AX34">
        <v>0.43210846233688721</v>
      </c>
      <c r="BB34">
        <v>0.39022986027704598</v>
      </c>
      <c r="BC34">
        <v>0.17946335776130509</v>
      </c>
      <c r="BD34">
        <v>3.2414150759231292E-2</v>
      </c>
      <c r="BE34">
        <v>0.17173278778118101</v>
      </c>
      <c r="BF34">
        <v>0.1210890713269733</v>
      </c>
      <c r="BG34">
        <v>0.20699878655015291</v>
      </c>
      <c r="BH34">
        <v>1.934912627790264E-2</v>
      </c>
      <c r="BI34">
        <v>7.932299490456865E-2</v>
      </c>
      <c r="BJ34">
        <v>0.1404477982746368</v>
      </c>
      <c r="BK34">
        <v>0.14061649595213041</v>
      </c>
      <c r="BL34">
        <v>0.28997503828650162</v>
      </c>
      <c r="BM34">
        <v>0.35074420875380929</v>
      </c>
      <c r="BN34">
        <v>0.1123521874070183</v>
      </c>
      <c r="BO34">
        <v>1.898443320872455E-2</v>
      </c>
      <c r="BP34">
        <v>0.3116461922882931</v>
      </c>
      <c r="BQ34">
        <v>0.40178187787036401</v>
      </c>
      <c r="BR34">
        <v>0.39923836493480802</v>
      </c>
      <c r="BS34">
        <v>0.37825462929763559</v>
      </c>
      <c r="BT34">
        <v>0.1994654772072767</v>
      </c>
      <c r="BU34">
        <v>0.1522164182744857</v>
      </c>
      <c r="BV34">
        <v>0.1974760274486454</v>
      </c>
      <c r="BZ34">
        <v>0.26959350407955962</v>
      </c>
      <c r="CA34">
        <v>0.25101747130932528</v>
      </c>
      <c r="CB34">
        <v>0.1422032707339424</v>
      </c>
      <c r="CC34">
        <v>0.18724520071486039</v>
      </c>
      <c r="CD34">
        <v>0.1955964149440135</v>
      </c>
      <c r="CE34">
        <v>0.19937649902624591</v>
      </c>
      <c r="CF34">
        <v>0.4561545601009076</v>
      </c>
      <c r="CG34">
        <v>0.20196307031981731</v>
      </c>
      <c r="CH34">
        <v>0.17537640825845999</v>
      </c>
      <c r="CI34">
        <v>8.4733016966711705E-2</v>
      </c>
      <c r="CJ34">
        <v>0.15122570120451209</v>
      </c>
      <c r="CK34">
        <v>0.31822295466146522</v>
      </c>
      <c r="CL34">
        <v>8.7091201531431878E-2</v>
      </c>
      <c r="CM34">
        <v>0.1572046155758349</v>
      </c>
      <c r="CN34">
        <v>0.27772109810035822</v>
      </c>
      <c r="CO34">
        <v>0.19472889571711161</v>
      </c>
      <c r="CP34">
        <v>0.29201975368279798</v>
      </c>
      <c r="CQ34">
        <v>0.29443591171661099</v>
      </c>
      <c r="CR34">
        <v>0.32841244322727681</v>
      </c>
    </row>
    <row r="35" spans="1:101" x14ac:dyDescent="0.25">
      <c r="A35" t="s">
        <v>49</v>
      </c>
      <c r="C35">
        <v>0.33650695800385122</v>
      </c>
      <c r="D35">
        <v>7.843642133535853E-4</v>
      </c>
      <c r="E35">
        <v>6.1581012218187771E-2</v>
      </c>
      <c r="F35">
        <v>0.20349647437313731</v>
      </c>
      <c r="G35">
        <v>6.7904426635429616E-2</v>
      </c>
      <c r="H35">
        <v>0.30931133663896199</v>
      </c>
      <c r="I35">
        <v>0.11177941082144879</v>
      </c>
      <c r="J35">
        <v>7.4447687111218477E-2</v>
      </c>
      <c r="K35">
        <v>1.8366153989906622E-2</v>
      </c>
      <c r="L35">
        <v>0.26417549161471682</v>
      </c>
      <c r="M35">
        <v>0.3565421472224784</v>
      </c>
      <c r="N35">
        <v>0.24097312835191639</v>
      </c>
      <c r="O35">
        <v>0.34786290650007501</v>
      </c>
      <c r="P35">
        <v>0.23036873794249271</v>
      </c>
      <c r="Q35">
        <v>0.30816986621140963</v>
      </c>
      <c r="R35">
        <v>0.24739763267751219</v>
      </c>
      <c r="S35">
        <v>7.5261610803490494E-3</v>
      </c>
      <c r="T35">
        <v>8.3884008317903991E-2</v>
      </c>
      <c r="U35">
        <v>4.0989073902579394E-3</v>
      </c>
      <c r="V35">
        <v>8.0738428621126401E-2</v>
      </c>
      <c r="W35">
        <v>3.3898246407686891E-2</v>
      </c>
      <c r="AA35">
        <v>0.11496114292152899</v>
      </c>
      <c r="AB35">
        <v>0.1099947395253493</v>
      </c>
      <c r="AC35">
        <v>0.40711869508073001</v>
      </c>
      <c r="AD35">
        <v>0.32709002563412543</v>
      </c>
      <c r="AE35">
        <v>0.25648636795353907</v>
      </c>
      <c r="AF35">
        <v>0.27817411554350419</v>
      </c>
      <c r="AG35">
        <v>0.23131857576192941</v>
      </c>
      <c r="AH35">
        <v>0.28958118010900152</v>
      </c>
      <c r="AI35">
        <v>0.3351039532013782</v>
      </c>
      <c r="AJ35">
        <v>0.35455152290201081</v>
      </c>
      <c r="AK35">
        <v>0.19013177043659121</v>
      </c>
      <c r="AL35">
        <v>0.26507935981481151</v>
      </c>
      <c r="AM35">
        <v>0.41821429579621672</v>
      </c>
      <c r="AN35">
        <v>0.23348774915895221</v>
      </c>
      <c r="AO35">
        <v>2.0806558157248582E-2</v>
      </c>
      <c r="AP35">
        <v>0.25049973351492699</v>
      </c>
      <c r="AQ35">
        <v>0.35339212451471841</v>
      </c>
      <c r="AR35">
        <v>0.1797075005474181</v>
      </c>
      <c r="AS35">
        <v>0.2393076979291836</v>
      </c>
    </row>
    <row r="36" spans="1:101" x14ac:dyDescent="0.25">
      <c r="A36" t="s">
        <v>50</v>
      </c>
      <c r="C36">
        <v>0.42806614594661307</v>
      </c>
      <c r="D36">
        <v>7.843642133535853E-4</v>
      </c>
      <c r="E36">
        <v>1.8605718504426001E-2</v>
      </c>
      <c r="F36">
        <v>0.27486727386698051</v>
      </c>
      <c r="G36">
        <v>0.21317561639809751</v>
      </c>
      <c r="H36">
        <v>0.36635324184064938</v>
      </c>
      <c r="I36">
        <v>0.34243513222485839</v>
      </c>
      <c r="J36">
        <v>0.39159048535539981</v>
      </c>
      <c r="K36">
        <v>0.25728064212652768</v>
      </c>
      <c r="L36">
        <v>0.28611311546082102</v>
      </c>
      <c r="M36">
        <v>0.33027287366346658</v>
      </c>
      <c r="N36">
        <v>0.26253170500942241</v>
      </c>
      <c r="O36">
        <v>0.24835918669960391</v>
      </c>
      <c r="P36">
        <v>0.2226619701341026</v>
      </c>
      <c r="Q36">
        <v>0.14891359558317599</v>
      </c>
      <c r="R36">
        <v>0.23185810091602219</v>
      </c>
      <c r="S36">
        <v>0.15444044406118601</v>
      </c>
      <c r="T36">
        <v>0.16950667214454271</v>
      </c>
      <c r="U36">
        <v>0.2697271387613277</v>
      </c>
      <c r="V36">
        <v>0.19948647142072809</v>
      </c>
      <c r="W36">
        <v>9.4174901828983915E-2</v>
      </c>
      <c r="AA36">
        <v>0.38672258940635912</v>
      </c>
      <c r="AB36">
        <v>0.25379391544264762</v>
      </c>
      <c r="AC36">
        <v>0.25149184279293779</v>
      </c>
      <c r="AD36">
        <v>0.37458986072076522</v>
      </c>
      <c r="AE36">
        <v>0.36832696196851589</v>
      </c>
      <c r="AF36">
        <v>0.37808263900596861</v>
      </c>
      <c r="AG36">
        <v>0.38120399061343829</v>
      </c>
      <c r="AH36">
        <v>0.38304795951534709</v>
      </c>
      <c r="AI36">
        <v>0.41944548260739611</v>
      </c>
      <c r="AJ36">
        <v>0.33961925859895359</v>
      </c>
      <c r="AK36">
        <v>9.1873728992933487E-2</v>
      </c>
      <c r="AL36">
        <v>0.36828148839048142</v>
      </c>
      <c r="AM36">
        <v>0.45161362369140651</v>
      </c>
      <c r="AN36">
        <v>0.1193152951380967</v>
      </c>
      <c r="AO36">
        <v>0.33735669326308598</v>
      </c>
      <c r="AP36">
        <v>0.37899529577251262</v>
      </c>
      <c r="AQ36">
        <v>0.4397327710364714</v>
      </c>
      <c r="AR36">
        <v>0.38724614773848443</v>
      </c>
      <c r="AS36">
        <v>0.49436116998245933</v>
      </c>
    </row>
    <row r="37" spans="1:101" x14ac:dyDescent="0.25">
      <c r="A37" t="s">
        <v>51</v>
      </c>
      <c r="C37">
        <v>0.11914217572391871</v>
      </c>
      <c r="D37">
        <v>7.843642133535853E-4</v>
      </c>
      <c r="E37">
        <v>1.8060200247563558E-2</v>
      </c>
      <c r="F37">
        <v>7.5639455804744016E-2</v>
      </c>
      <c r="G37">
        <v>7.1918589492102353E-3</v>
      </c>
      <c r="H37">
        <v>0.33585122662853978</v>
      </c>
      <c r="I37">
        <v>0.17251056895926739</v>
      </c>
      <c r="J37">
        <v>0.22543275250188749</v>
      </c>
      <c r="K37">
        <v>0.23937578313962091</v>
      </c>
      <c r="L37">
        <v>0.2762961595532844</v>
      </c>
      <c r="M37">
        <v>0.25832463810236878</v>
      </c>
      <c r="N37">
        <v>0.20765871621516499</v>
      </c>
      <c r="O37">
        <v>0.1689118111424999</v>
      </c>
      <c r="P37">
        <v>6.2277535763080753E-2</v>
      </c>
      <c r="Q37">
        <v>0.38321546146473079</v>
      </c>
      <c r="R37">
        <v>0.38703196839259391</v>
      </c>
      <c r="S37">
        <v>0.1555382579995008</v>
      </c>
      <c r="T37">
        <v>0.19161970715093679</v>
      </c>
      <c r="U37">
        <v>0.39084524985861202</v>
      </c>
      <c r="V37">
        <v>0.3637368303812733</v>
      </c>
      <c r="W37">
        <v>1.134296962330807E-3</v>
      </c>
      <c r="AA37">
        <v>5.0627960190665337E-2</v>
      </c>
      <c r="AB37">
        <v>0.29660999180712422</v>
      </c>
      <c r="AC37">
        <v>0.34206404450662331</v>
      </c>
      <c r="AD37">
        <v>0.3138972371224038</v>
      </c>
      <c r="AE37">
        <v>0.34719766011012698</v>
      </c>
      <c r="AF37">
        <v>0.34405788422694672</v>
      </c>
      <c r="AG37">
        <v>0.41390787638418408</v>
      </c>
      <c r="AH37">
        <v>0.32480852249093661</v>
      </c>
      <c r="AI37">
        <v>0.46498504700025239</v>
      </c>
      <c r="AJ37">
        <v>0.19549946168876989</v>
      </c>
      <c r="AK37">
        <v>0.36548419993417908</v>
      </c>
      <c r="AL37">
        <v>0.2425403677831961</v>
      </c>
      <c r="AM37">
        <v>0.42999095998587461</v>
      </c>
      <c r="AN37">
        <v>0.27131190188077592</v>
      </c>
      <c r="AO37">
        <v>0.41627060175261271</v>
      </c>
      <c r="AP37">
        <v>0.25182831205349832</v>
      </c>
      <c r="AQ37">
        <v>0.33641646339358661</v>
      </c>
      <c r="AR37">
        <v>0.23579981391652641</v>
      </c>
      <c r="AS37">
        <v>0.38186445546755871</v>
      </c>
      <c r="BD37">
        <v>0.27819771482043409</v>
      </c>
      <c r="BE37">
        <v>0.2634905708577821</v>
      </c>
      <c r="BF37">
        <v>0.31081666892614929</v>
      </c>
      <c r="BG37">
        <v>0.32519156094315188</v>
      </c>
      <c r="BH37">
        <v>0.34354751337555228</v>
      </c>
      <c r="BI37">
        <v>0.28531087127985671</v>
      </c>
      <c r="BJ37">
        <v>0.27870726784431971</v>
      </c>
      <c r="BK37">
        <v>0.42991364793671188</v>
      </c>
      <c r="BL37">
        <v>0.36232092128383447</v>
      </c>
      <c r="BM37">
        <v>0.1132413701378036</v>
      </c>
      <c r="BN37">
        <v>0.10051455677021739</v>
      </c>
      <c r="BO37">
        <v>9.478191418603564E-2</v>
      </c>
      <c r="BP37">
        <v>0.1475061666634051</v>
      </c>
      <c r="BQ37">
        <v>0.19161092582108261</v>
      </c>
      <c r="BR37">
        <v>6.072786042177819E-2</v>
      </c>
      <c r="BS37">
        <v>4.4093645862943584E-3</v>
      </c>
      <c r="BT37">
        <v>0.1055631751128781</v>
      </c>
      <c r="BU37">
        <v>0.19977736865610071</v>
      </c>
      <c r="BV37">
        <v>1.7824309189350601E-2</v>
      </c>
      <c r="BZ37">
        <v>0.1183167329787537</v>
      </c>
      <c r="CA37">
        <v>0.17334592143781791</v>
      </c>
      <c r="CB37">
        <v>0.22272064804179939</v>
      </c>
      <c r="CC37">
        <v>0.21372034343984689</v>
      </c>
      <c r="CD37">
        <v>0.42491955391123831</v>
      </c>
      <c r="CE37">
        <v>0.3418160073473821</v>
      </c>
      <c r="CF37">
        <v>0.35435117879343919</v>
      </c>
      <c r="CG37">
        <v>0.22848335211993831</v>
      </c>
      <c r="CH37">
        <v>0.3274662669143053</v>
      </c>
      <c r="CI37">
        <v>0.42602034009553302</v>
      </c>
      <c r="CJ37">
        <v>9.5159962697233064E-2</v>
      </c>
      <c r="CK37">
        <v>0.1024107310171968</v>
      </c>
      <c r="CL37">
        <v>0.42902632406558461</v>
      </c>
      <c r="CM37">
        <v>6.6140067431034594E-3</v>
      </c>
      <c r="CN37">
        <v>0.28474414190502939</v>
      </c>
      <c r="CO37">
        <v>0.2181960939412651</v>
      </c>
      <c r="CP37">
        <v>0.45303621344655343</v>
      </c>
      <c r="CQ37">
        <v>0.42817102287863212</v>
      </c>
      <c r="CR37">
        <v>0.29881340868512102</v>
      </c>
    </row>
    <row r="38" spans="1:101" x14ac:dyDescent="0.25">
      <c r="A38" t="s">
        <v>52</v>
      </c>
      <c r="C38">
        <v>0.42982542109286892</v>
      </c>
      <c r="D38">
        <v>0.18706254815697421</v>
      </c>
      <c r="E38">
        <v>0.18555356042314561</v>
      </c>
      <c r="F38">
        <v>0.2457360176786175</v>
      </c>
      <c r="G38">
        <v>0.2835608703987314</v>
      </c>
      <c r="H38">
        <v>0.2446914407935542</v>
      </c>
      <c r="I38">
        <v>0.34739441758387668</v>
      </c>
      <c r="J38">
        <v>0.28235336030920438</v>
      </c>
      <c r="K38">
        <v>0.22525111986304749</v>
      </c>
      <c r="L38">
        <v>0.31035379650532952</v>
      </c>
      <c r="M38">
        <v>0.38740434014524261</v>
      </c>
      <c r="N38">
        <v>0.26884879638959969</v>
      </c>
      <c r="O38">
        <v>0.26006181220411978</v>
      </c>
      <c r="P38">
        <v>0.24779913531805739</v>
      </c>
      <c r="Q38">
        <v>0.30385909878657019</v>
      </c>
      <c r="R38">
        <v>0.23248334966028661</v>
      </c>
      <c r="S38">
        <v>0.25359859937940182</v>
      </c>
      <c r="T38">
        <v>0.20301823492624729</v>
      </c>
      <c r="U38">
        <v>0.25666599635140619</v>
      </c>
      <c r="V38">
        <v>0.26191185799677719</v>
      </c>
      <c r="W38">
        <v>0.1553986548755717</v>
      </c>
      <c r="AA38">
        <v>3.6005863224810863E-2</v>
      </c>
      <c r="AB38">
        <v>0.1680663504241382</v>
      </c>
      <c r="AC38">
        <v>0.39493393730743431</v>
      </c>
      <c r="AD38">
        <v>0.24724602085215519</v>
      </c>
      <c r="AE38">
        <v>0.39163922084808112</v>
      </c>
      <c r="AF38">
        <v>0.36402412259600708</v>
      </c>
      <c r="AG38">
        <v>0.31507518477495811</v>
      </c>
      <c r="AH38">
        <v>0.38751943259447919</v>
      </c>
      <c r="AI38">
        <v>0.40255968474173232</v>
      </c>
      <c r="AJ38">
        <v>0.36090105437246572</v>
      </c>
      <c r="AK38">
        <v>0.248026801559739</v>
      </c>
      <c r="AL38">
        <v>0.38461908255430283</v>
      </c>
      <c r="AM38">
        <v>0.3523629934755631</v>
      </c>
      <c r="AN38">
        <v>0.34388156219559401</v>
      </c>
      <c r="AO38">
        <v>0.35798189376289408</v>
      </c>
      <c r="AP38">
        <v>0.33513006171712578</v>
      </c>
      <c r="AQ38">
        <v>0.40119015991199353</v>
      </c>
      <c r="AR38">
        <v>0.416249851352545</v>
      </c>
      <c r="AS38">
        <v>0.23825425702995209</v>
      </c>
      <c r="BD38">
        <v>0.4194901354325673</v>
      </c>
      <c r="BE38">
        <v>0.27394057366136959</v>
      </c>
      <c r="BF38">
        <v>0.26976354113138878</v>
      </c>
      <c r="BG38">
        <v>0.32930178885297279</v>
      </c>
      <c r="BH38">
        <v>0.41744152461666723</v>
      </c>
      <c r="BI38">
        <v>0.40886591250336951</v>
      </c>
      <c r="BJ38">
        <v>0.41227275312608969</v>
      </c>
      <c r="BK38">
        <v>0.3451220988923982</v>
      </c>
      <c r="BL38">
        <v>0.31744019699179182</v>
      </c>
      <c r="BM38">
        <v>0.40865043114199778</v>
      </c>
      <c r="BN38">
        <v>0.30179938220324581</v>
      </c>
      <c r="BO38">
        <v>0.32634955123203468</v>
      </c>
      <c r="BP38">
        <v>0.35593572618273339</v>
      </c>
      <c r="BQ38">
        <v>0.28737306115241401</v>
      </c>
      <c r="BR38">
        <v>0.35711463690381118</v>
      </c>
      <c r="BS38">
        <v>0.37083290975713812</v>
      </c>
      <c r="BT38">
        <v>0.31159366965855811</v>
      </c>
      <c r="BU38">
        <v>0.32030520001860152</v>
      </c>
      <c r="BV38">
        <v>0.26714001797527948</v>
      </c>
      <c r="BZ38">
        <v>0.28676634067214912</v>
      </c>
      <c r="CA38">
        <v>0.37877900344072352</v>
      </c>
      <c r="CB38">
        <v>0.37446080178852842</v>
      </c>
      <c r="CC38">
        <v>0.37037852561304341</v>
      </c>
      <c r="CD38">
        <v>0.35208107679419431</v>
      </c>
      <c r="CE38">
        <v>0.32156337844335608</v>
      </c>
      <c r="CF38">
        <v>0.40846561014491162</v>
      </c>
      <c r="CG38">
        <v>0.25741704032261148</v>
      </c>
      <c r="CH38">
        <v>0.30361363162034738</v>
      </c>
      <c r="CI38">
        <v>0.2778784594512263</v>
      </c>
      <c r="CJ38">
        <v>0.2740816305465763</v>
      </c>
      <c r="CK38">
        <v>0.29444753531412782</v>
      </c>
      <c r="CL38">
        <v>0.34606655423646049</v>
      </c>
      <c r="CM38">
        <v>0.25889806255928022</v>
      </c>
      <c r="CN38">
        <v>0.26854892688783349</v>
      </c>
      <c r="CO38">
        <v>0.25236977990655252</v>
      </c>
      <c r="CP38">
        <v>0.36361409394016209</v>
      </c>
      <c r="CQ38">
        <v>0.32041208193427018</v>
      </c>
      <c r="CR38">
        <v>0.35114253316464478</v>
      </c>
    </row>
    <row r="39" spans="1:101" x14ac:dyDescent="0.25">
      <c r="A39" t="s">
        <v>53</v>
      </c>
      <c r="C39">
        <v>0.36628562109504958</v>
      </c>
      <c r="D39">
        <v>6.5558937328092509E-2</v>
      </c>
      <c r="E39">
        <v>0.1982195091336216</v>
      </c>
      <c r="F39">
        <v>0.15768127194325551</v>
      </c>
      <c r="G39">
        <v>0.12894805377813989</v>
      </c>
      <c r="H39">
        <v>0.31085272378895112</v>
      </c>
      <c r="I39">
        <v>0.28430128345969952</v>
      </c>
      <c r="J39">
        <v>0.31198246211944097</v>
      </c>
      <c r="K39">
        <v>0.23078647138427949</v>
      </c>
      <c r="L39">
        <v>0.30764274613346831</v>
      </c>
      <c r="M39">
        <v>0.24347136145096199</v>
      </c>
      <c r="N39">
        <v>0.17335181831843649</v>
      </c>
      <c r="O39">
        <v>0.14188184607543181</v>
      </c>
      <c r="P39">
        <v>0.42697485943327618</v>
      </c>
      <c r="Q39">
        <v>0.42192520569606728</v>
      </c>
      <c r="R39">
        <v>0.39525983445316482</v>
      </c>
      <c r="S39">
        <v>0.33417245087816461</v>
      </c>
      <c r="T39">
        <v>0.25255724283317532</v>
      </c>
      <c r="U39">
        <v>1.9405192090074061E-2</v>
      </c>
      <c r="V39">
        <v>0.13277217092490509</v>
      </c>
      <c r="W39">
        <v>0.111272431376706</v>
      </c>
      <c r="AA39">
        <v>2.15063600331983E-2</v>
      </c>
      <c r="AB39">
        <v>0.21078253465918781</v>
      </c>
      <c r="AC39">
        <v>0.2264361623300345</v>
      </c>
      <c r="AD39">
        <v>0.42011912199740759</v>
      </c>
      <c r="AE39">
        <v>0.44674916551481908</v>
      </c>
      <c r="AF39">
        <v>0.44915650451982908</v>
      </c>
      <c r="AG39">
        <v>0.3078174314347652</v>
      </c>
      <c r="AH39">
        <v>0.40922734597864152</v>
      </c>
      <c r="AI39">
        <v>0.36794473642339681</v>
      </c>
      <c r="AJ39">
        <v>0.40458609253134181</v>
      </c>
      <c r="AK39">
        <v>0.28644841122563219</v>
      </c>
      <c r="AL39">
        <v>0.3542968283193913</v>
      </c>
      <c r="AM39">
        <v>0.30701611663350259</v>
      </c>
      <c r="AN39">
        <v>0.38105565775744599</v>
      </c>
      <c r="AO39">
        <v>0.47401316565432172</v>
      </c>
      <c r="AP39">
        <v>0.22883324754951151</v>
      </c>
      <c r="AQ39">
        <v>0.44054009564073648</v>
      </c>
      <c r="AR39">
        <v>0.37532979914567371</v>
      </c>
      <c r="AS39">
        <v>0.27288423083759861</v>
      </c>
    </row>
    <row r="40" spans="1:101" x14ac:dyDescent="0.25">
      <c r="A40" t="s">
        <v>54</v>
      </c>
      <c r="C40">
        <v>0.43292332243484122</v>
      </c>
      <c r="D40">
        <v>0.280719056981653</v>
      </c>
      <c r="E40">
        <v>0.26534228357596551</v>
      </c>
      <c r="F40">
        <v>0.38878895236780592</v>
      </c>
      <c r="G40">
        <v>0.34424425656357011</v>
      </c>
      <c r="H40">
        <v>0.43607955916932067</v>
      </c>
      <c r="I40">
        <v>0.40706447532887757</v>
      </c>
      <c r="J40">
        <v>0.26024546890088118</v>
      </c>
      <c r="K40">
        <v>0.30162171583001979</v>
      </c>
      <c r="L40">
        <v>0.41942195619057893</v>
      </c>
      <c r="M40">
        <v>0.28430392270468591</v>
      </c>
      <c r="N40">
        <v>0.2210915092715045</v>
      </c>
      <c r="O40">
        <v>0.33140829299340052</v>
      </c>
      <c r="P40">
        <v>0.37671639002262558</v>
      </c>
      <c r="Q40">
        <v>6.7381187409354436E-3</v>
      </c>
      <c r="R40">
        <v>7.9147981387504604E-2</v>
      </c>
      <c r="S40">
        <v>0.46561861449823738</v>
      </c>
      <c r="T40">
        <v>0.1044467841239609</v>
      </c>
      <c r="U40">
        <v>6.7291150310074072E-2</v>
      </c>
      <c r="V40">
        <v>0.32301327619856313</v>
      </c>
      <c r="W40">
        <v>0.34724236331038999</v>
      </c>
      <c r="AA40">
        <v>0.33189161942785872</v>
      </c>
      <c r="AB40">
        <v>0.2078766961298984</v>
      </c>
      <c r="AC40">
        <v>0.36281682944163529</v>
      </c>
      <c r="AD40">
        <v>0.18514138686381471</v>
      </c>
      <c r="AE40">
        <v>0.26770078294893351</v>
      </c>
      <c r="AF40">
        <v>0.45281654962232121</v>
      </c>
      <c r="AG40">
        <v>0.46774307352800287</v>
      </c>
      <c r="AH40">
        <v>0.41494140458801843</v>
      </c>
      <c r="AI40">
        <v>0.44821861390002382</v>
      </c>
      <c r="AJ40">
        <v>0.35649918516381901</v>
      </c>
      <c r="AK40">
        <v>0.3986694304324444</v>
      </c>
      <c r="AL40">
        <v>0.46172930778930937</v>
      </c>
      <c r="AM40">
        <v>0.47029502547775781</v>
      </c>
      <c r="AN40">
        <v>0.47033148397431812</v>
      </c>
      <c r="AO40">
        <v>9.8214130564717964E-2</v>
      </c>
      <c r="AP40">
        <v>0.42268178972194731</v>
      </c>
      <c r="AQ40">
        <v>0.32358791416751559</v>
      </c>
      <c r="AR40">
        <v>0.3703981780097359</v>
      </c>
      <c r="AS40">
        <v>0.43016690074865849</v>
      </c>
    </row>
    <row r="41" spans="1:101" x14ac:dyDescent="0.25">
      <c r="A41" t="s">
        <v>55</v>
      </c>
      <c r="C41">
        <v>0.36825543677483041</v>
      </c>
      <c r="D41">
        <v>0.1399305633657279</v>
      </c>
      <c r="E41">
        <v>0.12827576027960841</v>
      </c>
      <c r="F41">
        <v>0.1041444991746531</v>
      </c>
      <c r="G41">
        <v>0.24179989375145741</v>
      </c>
      <c r="H41">
        <v>0.24821493603609829</v>
      </c>
      <c r="I41">
        <v>0.27238373478700972</v>
      </c>
      <c r="J41">
        <v>0.27988720738175249</v>
      </c>
      <c r="K41">
        <v>0.30294311843543192</v>
      </c>
      <c r="L41">
        <v>0.1981818825499079</v>
      </c>
      <c r="M41">
        <v>0.44774198879486837</v>
      </c>
      <c r="N41">
        <v>0.29714434778878152</v>
      </c>
      <c r="O41">
        <v>0.22140667318002299</v>
      </c>
      <c r="P41">
        <v>0.15612367463362531</v>
      </c>
      <c r="Q41">
        <v>0.1589334105781269</v>
      </c>
      <c r="R41">
        <v>0.1224505056228323</v>
      </c>
      <c r="S41">
        <v>0.14439121291170109</v>
      </c>
      <c r="T41">
        <v>0.13732429824947531</v>
      </c>
      <c r="U41">
        <v>0.17831270250445541</v>
      </c>
      <c r="V41">
        <v>0.23315847073144061</v>
      </c>
      <c r="W41">
        <v>7.419464018753999E-2</v>
      </c>
      <c r="AA41">
        <v>1.864782127741222E-2</v>
      </c>
      <c r="AB41">
        <v>0.35691207101290873</v>
      </c>
      <c r="AC41">
        <v>0.39610739059643452</v>
      </c>
      <c r="AD41">
        <v>0.32817761953376268</v>
      </c>
      <c r="AE41">
        <v>0.36779219227332011</v>
      </c>
      <c r="AF41">
        <v>0.32176667080199289</v>
      </c>
      <c r="AG41">
        <v>0.39615925896414778</v>
      </c>
      <c r="AH41">
        <v>0.40843209648922257</v>
      </c>
      <c r="AI41">
        <v>0.16322801055541999</v>
      </c>
      <c r="AJ41">
        <v>0.31103482784203379</v>
      </c>
      <c r="AK41">
        <v>0.40984127701593509</v>
      </c>
      <c r="AL41">
        <v>0.2035118210947269</v>
      </c>
      <c r="AM41">
        <v>0.46299263310128802</v>
      </c>
      <c r="AN41">
        <v>0.33131556325622941</v>
      </c>
      <c r="AO41">
        <v>0.4368334232081259</v>
      </c>
      <c r="AP41">
        <v>0.43984089130079501</v>
      </c>
      <c r="AQ41">
        <v>0.42460817298277248</v>
      </c>
      <c r="AR41">
        <v>0.40938811431509581</v>
      </c>
      <c r="AS41">
        <v>0.44806900833657659</v>
      </c>
      <c r="BD41">
        <v>0.33359140770263218</v>
      </c>
      <c r="BE41">
        <v>0.2037622755992391</v>
      </c>
      <c r="BF41">
        <v>0.24502753909218469</v>
      </c>
      <c r="BG41">
        <v>0.29175877722124521</v>
      </c>
      <c r="BH41">
        <v>0.29810477674513652</v>
      </c>
      <c r="BI41">
        <v>0.33885098693490162</v>
      </c>
      <c r="BJ41">
        <v>0.30650535797141448</v>
      </c>
      <c r="BK41">
        <v>0.38057480486734813</v>
      </c>
      <c r="BL41">
        <v>0.48222608576776937</v>
      </c>
      <c r="BM41">
        <v>0.39856521057207261</v>
      </c>
      <c r="BN41">
        <v>0.1273861385092678</v>
      </c>
      <c r="BO41">
        <v>0.21476904771138131</v>
      </c>
      <c r="BP41">
        <v>0.22296764994127949</v>
      </c>
      <c r="BQ41">
        <v>0.30818431939804081</v>
      </c>
      <c r="BR41">
        <v>0.1573183647165973</v>
      </c>
      <c r="BS41">
        <v>0.18509479040131671</v>
      </c>
      <c r="BT41">
        <v>0.27630405024271198</v>
      </c>
      <c r="BU41">
        <v>0.34597028134610419</v>
      </c>
      <c r="BV41">
        <v>0.1495853165955508</v>
      </c>
      <c r="BZ41">
        <v>0.1793867360156523</v>
      </c>
      <c r="CA41">
        <v>0.3563992919970474</v>
      </c>
      <c r="CB41">
        <v>0.46674400425350882</v>
      </c>
      <c r="CC41">
        <v>0.36755494957469992</v>
      </c>
      <c r="CD41">
        <v>0.30267906944012718</v>
      </c>
      <c r="CE41">
        <v>0.36579996433092288</v>
      </c>
      <c r="CF41">
        <v>0.45731307689729711</v>
      </c>
      <c r="CG41">
        <v>0.428575862116852</v>
      </c>
      <c r="CH41">
        <v>0.38795581347342678</v>
      </c>
      <c r="CI41">
        <v>0.20119940722109289</v>
      </c>
      <c r="CJ41">
        <v>0.19681082069807451</v>
      </c>
      <c r="CK41">
        <v>0.3921767076798085</v>
      </c>
      <c r="CL41">
        <v>0.17515774943925069</v>
      </c>
      <c r="CM41">
        <v>0.29370905320755453</v>
      </c>
      <c r="CN41">
        <v>0.29517156246799581</v>
      </c>
      <c r="CO41">
        <v>0.27686748074736672</v>
      </c>
      <c r="CP41">
        <v>0.27732407356518962</v>
      </c>
      <c r="CQ41">
        <v>0.36307715344348218</v>
      </c>
      <c r="CR41">
        <v>0.37531364699241138</v>
      </c>
    </row>
    <row r="42" spans="1:101" x14ac:dyDescent="0.25">
      <c r="A42" t="s">
        <v>56</v>
      </c>
      <c r="C42">
        <v>0.41886177242161649</v>
      </c>
      <c r="D42">
        <v>0.2918245986253753</v>
      </c>
      <c r="E42">
        <v>0.414249855607567</v>
      </c>
      <c r="F42">
        <v>0.29595137706472702</v>
      </c>
      <c r="G42">
        <v>0.30733103656489102</v>
      </c>
      <c r="H42">
        <v>0.32143839325715029</v>
      </c>
      <c r="I42">
        <v>0.2347864229085751</v>
      </c>
      <c r="J42">
        <v>0.31668352209112122</v>
      </c>
      <c r="K42">
        <v>0.23534165612007441</v>
      </c>
      <c r="L42">
        <v>0.26936106063350951</v>
      </c>
      <c r="M42">
        <v>0.26013214774445531</v>
      </c>
      <c r="N42">
        <v>0.27691901018911907</v>
      </c>
      <c r="O42">
        <v>0.32039412690157748</v>
      </c>
      <c r="P42">
        <v>0.31002209577922951</v>
      </c>
      <c r="Q42">
        <v>0.19011597635174121</v>
      </c>
      <c r="R42">
        <v>0.32542451593406352</v>
      </c>
      <c r="S42">
        <v>0.21397417949156211</v>
      </c>
      <c r="T42">
        <v>0.262201289072304</v>
      </c>
      <c r="U42">
        <v>0.13814119774752581</v>
      </c>
      <c r="V42">
        <v>0.33890345768676622</v>
      </c>
      <c r="W42">
        <v>0.2142954973551279</v>
      </c>
      <c r="AA42">
        <v>0.31292825892919612</v>
      </c>
      <c r="AB42">
        <v>0.44251457535436911</v>
      </c>
      <c r="AC42">
        <v>0.40016580839874688</v>
      </c>
      <c r="AD42">
        <v>0.42455686543233212</v>
      </c>
      <c r="AE42">
        <v>0.3163077233484291</v>
      </c>
      <c r="AF42">
        <v>0.38827065598491628</v>
      </c>
      <c r="AG42">
        <v>0.44543446455368102</v>
      </c>
      <c r="AH42">
        <v>0.2965174566435308</v>
      </c>
      <c r="AI42">
        <v>0.28692087973546199</v>
      </c>
      <c r="AJ42">
        <v>0.18803577731735571</v>
      </c>
      <c r="AK42">
        <v>2.4803625052917309E-2</v>
      </c>
      <c r="AL42">
        <v>0.40638825657760241</v>
      </c>
      <c r="AM42">
        <v>0.43194289958937621</v>
      </c>
      <c r="AN42">
        <v>0.31125291398784072</v>
      </c>
      <c r="AO42">
        <v>0.31301479791199283</v>
      </c>
      <c r="AP42">
        <v>0.38422886289792352</v>
      </c>
      <c r="AQ42">
        <v>0.42146177216767677</v>
      </c>
      <c r="AR42">
        <v>0.39706812946111969</v>
      </c>
      <c r="AS42">
        <v>0.33497771255348058</v>
      </c>
      <c r="BD42">
        <v>0.28713248307013101</v>
      </c>
      <c r="BE42">
        <v>0.34066670128305138</v>
      </c>
      <c r="BF42">
        <v>0.42920645839808441</v>
      </c>
      <c r="BG42">
        <v>0.3542961555305762</v>
      </c>
      <c r="BH42">
        <v>0.32523906421682652</v>
      </c>
      <c r="BI42">
        <v>0.32864519706382389</v>
      </c>
      <c r="BJ42">
        <v>0.30582095135452497</v>
      </c>
      <c r="BK42">
        <v>0.27614924879347419</v>
      </c>
      <c r="BL42">
        <v>0.21835075687833341</v>
      </c>
      <c r="BM42">
        <v>5.5709690950056109E-2</v>
      </c>
      <c r="BN42">
        <v>1.543428850459496E-2</v>
      </c>
      <c r="BO42">
        <v>0.36492258772321379</v>
      </c>
      <c r="BP42">
        <v>0.32453098823909998</v>
      </c>
      <c r="BQ42">
        <v>0.35584049571575971</v>
      </c>
      <c r="BR42">
        <v>0.3349245267090229</v>
      </c>
      <c r="BS42">
        <v>0.36433594486277099</v>
      </c>
      <c r="BT42">
        <v>0.2087076656043442</v>
      </c>
      <c r="BU42">
        <v>0.27331125380443327</v>
      </c>
      <c r="BV42">
        <v>0.38783309611453082</v>
      </c>
      <c r="BZ42">
        <v>0.40371917400705998</v>
      </c>
      <c r="CA42">
        <v>0.40848848243333769</v>
      </c>
      <c r="CB42">
        <v>0.4225510969608347</v>
      </c>
      <c r="CC42">
        <v>0.43759921622033798</v>
      </c>
      <c r="CD42">
        <v>0.40184977698716839</v>
      </c>
      <c r="CE42">
        <v>0.33709167863076522</v>
      </c>
      <c r="CF42">
        <v>0.25102499716005178</v>
      </c>
      <c r="CG42">
        <v>0.32743026495594352</v>
      </c>
      <c r="CH42">
        <v>0.38236066907620059</v>
      </c>
      <c r="CI42">
        <v>0.45847917225039142</v>
      </c>
      <c r="CJ42">
        <v>0.4086479268006562</v>
      </c>
      <c r="CK42">
        <v>0.44010885033433989</v>
      </c>
      <c r="CL42">
        <v>0.39713793193144231</v>
      </c>
      <c r="CM42">
        <v>0.43560343696833109</v>
      </c>
      <c r="CN42">
        <v>0.42665643140764559</v>
      </c>
      <c r="CO42">
        <v>0.32622609366935068</v>
      </c>
      <c r="CP42">
        <v>0.41114285877349632</v>
      </c>
      <c r="CQ42">
        <v>0.36281083631307998</v>
      </c>
      <c r="CR42">
        <v>0.34678508172379668</v>
      </c>
    </row>
    <row r="43" spans="1:101" x14ac:dyDescent="0.25">
      <c r="A43" t="s">
        <v>57</v>
      </c>
      <c r="BD43">
        <v>0.37404982331599129</v>
      </c>
      <c r="BE43">
        <v>0.26632306322960109</v>
      </c>
      <c r="BF43">
        <v>0.1848924548179145</v>
      </c>
      <c r="BG43">
        <v>0.23069972887177881</v>
      </c>
      <c r="BH43">
        <v>0.40101534546095208</v>
      </c>
      <c r="BI43">
        <v>0.42324576014902893</v>
      </c>
      <c r="BJ43">
        <v>0.45665496741086109</v>
      </c>
      <c r="BK43">
        <v>0.3736821326880761</v>
      </c>
      <c r="BL43">
        <v>0.3835197108916808</v>
      </c>
      <c r="BM43">
        <v>0.1225243720983918</v>
      </c>
      <c r="BN43">
        <v>0.18643944515994279</v>
      </c>
      <c r="BO43">
        <v>0.28655288304084081</v>
      </c>
      <c r="BP43">
        <v>0.23691289657942149</v>
      </c>
      <c r="BQ43">
        <v>0.32039195851753438</v>
      </c>
      <c r="BR43">
        <v>0.2364480997627646</v>
      </c>
      <c r="BS43">
        <v>0.36537692052998649</v>
      </c>
      <c r="BT43">
        <v>0.27216508932239741</v>
      </c>
      <c r="BU43">
        <v>0.23664957332678449</v>
      </c>
      <c r="BV43">
        <v>7.5153916358652012E-2</v>
      </c>
      <c r="BZ43">
        <v>0.24270342206714149</v>
      </c>
      <c r="CA43">
        <v>0.29082287841986382</v>
      </c>
      <c r="CB43">
        <v>0.28159629643355838</v>
      </c>
      <c r="CC43">
        <v>0.35251344009081698</v>
      </c>
      <c r="CD43">
        <v>0.38648111704529309</v>
      </c>
      <c r="CE43">
        <v>0.34309664843712612</v>
      </c>
      <c r="CF43">
        <v>0.2030648968948211</v>
      </c>
      <c r="CG43">
        <v>0.26857417466476119</v>
      </c>
      <c r="CH43">
        <v>0.1512749419228018</v>
      </c>
      <c r="CI43">
        <v>0.32422926831351401</v>
      </c>
      <c r="CJ43">
        <v>0.15273678562810741</v>
      </c>
      <c r="CK43">
        <v>0.2066504967871497</v>
      </c>
      <c r="CL43">
        <v>0.39219133213624752</v>
      </c>
      <c r="CM43">
        <v>0.28692261849681733</v>
      </c>
      <c r="CN43">
        <v>0.33938765819746752</v>
      </c>
      <c r="CO43">
        <v>0.19610871464403809</v>
      </c>
      <c r="CP43">
        <v>0.2074054234471415</v>
      </c>
      <c r="CQ43">
        <v>0.22286503319889719</v>
      </c>
      <c r="CR43">
        <v>0.35409355014051253</v>
      </c>
    </row>
    <row r="44" spans="1:101" x14ac:dyDescent="0.25">
      <c r="A44" t="s">
        <v>58</v>
      </c>
      <c r="C44">
        <v>0.41724720311863589</v>
      </c>
      <c r="D44">
        <v>7.843642133535853E-4</v>
      </c>
      <c r="E44">
        <v>0.1222027416700584</v>
      </c>
      <c r="F44">
        <v>0.16110977735219081</v>
      </c>
      <c r="G44">
        <v>0.34767534503993058</v>
      </c>
      <c r="H44">
        <v>0.42645283669732931</v>
      </c>
      <c r="I44">
        <v>0.32987791965852392</v>
      </c>
      <c r="J44">
        <v>0.23430934444793899</v>
      </c>
      <c r="K44">
        <v>0.1266918255770951</v>
      </c>
      <c r="L44">
        <v>1.823106371848502E-2</v>
      </c>
      <c r="M44">
        <v>1.8060200247563551E-2</v>
      </c>
      <c r="N44">
        <v>0.16130740842967831</v>
      </c>
      <c r="O44">
        <v>0.10558902039797929</v>
      </c>
      <c r="P44">
        <v>0.30287033989970219</v>
      </c>
      <c r="Q44">
        <v>0.26298383738641229</v>
      </c>
      <c r="R44">
        <v>0.27617482519509029</v>
      </c>
      <c r="S44">
        <v>0.33930518357438938</v>
      </c>
      <c r="T44">
        <v>0.28512522548587149</v>
      </c>
      <c r="U44">
        <v>0.26103429823992752</v>
      </c>
      <c r="V44">
        <v>0.15650989917207991</v>
      </c>
      <c r="W44">
        <v>0.27351190712618939</v>
      </c>
      <c r="AA44">
        <v>0.15260369408684429</v>
      </c>
      <c r="AB44">
        <v>5.7113531927659722E-2</v>
      </c>
      <c r="AC44">
        <v>0.41363081052949879</v>
      </c>
      <c r="AD44">
        <v>0.17267431495762059</v>
      </c>
      <c r="AE44">
        <v>0.26054320079789639</v>
      </c>
      <c r="AF44">
        <v>0.25210332186253348</v>
      </c>
      <c r="AG44">
        <v>0.32353806080153269</v>
      </c>
      <c r="AH44">
        <v>0.2680642377269789</v>
      </c>
      <c r="AI44">
        <v>0.18374329478479329</v>
      </c>
      <c r="AJ44">
        <v>0.24590444181035051</v>
      </c>
      <c r="AK44">
        <v>0.22312081376171319</v>
      </c>
      <c r="AL44">
        <v>0.42855603746268067</v>
      </c>
      <c r="AM44">
        <v>0.41603571452816768</v>
      </c>
      <c r="AN44">
        <v>0.30768139100913522</v>
      </c>
      <c r="AO44">
        <v>0.36721175709233311</v>
      </c>
      <c r="AP44">
        <v>0.4279498333975113</v>
      </c>
      <c r="AQ44">
        <v>0.45386474378907582</v>
      </c>
      <c r="AR44">
        <v>0.37034085025797991</v>
      </c>
      <c r="AS44">
        <v>0.43657761584099958</v>
      </c>
    </row>
    <row r="45" spans="1:101" x14ac:dyDescent="0.25">
      <c r="A45" t="s">
        <v>59</v>
      </c>
      <c r="C45">
        <v>0.41267277012588799</v>
      </c>
      <c r="D45">
        <v>7.1814378748949484E-2</v>
      </c>
      <c r="E45">
        <v>1.2680011865452499E-2</v>
      </c>
      <c r="F45">
        <v>0.14973737730776809</v>
      </c>
      <c r="G45">
        <v>1.5262165745247559E-2</v>
      </c>
      <c r="H45">
        <v>0.29695412951252698</v>
      </c>
      <c r="I45">
        <v>0.35874706889489988</v>
      </c>
      <c r="J45">
        <v>0.21132252320753009</v>
      </c>
      <c r="K45">
        <v>0.2274103205076885</v>
      </c>
      <c r="L45">
        <v>0.31331682417668022</v>
      </c>
      <c r="M45">
        <v>0.46919077366999917</v>
      </c>
      <c r="N45">
        <v>0.1675237733636836</v>
      </c>
      <c r="O45">
        <v>0.15537545549740869</v>
      </c>
      <c r="P45">
        <v>0.32850964303539909</v>
      </c>
      <c r="Q45">
        <v>0.23996363349716229</v>
      </c>
      <c r="R45">
        <v>0.27124957318575849</v>
      </c>
      <c r="S45">
        <v>0.28770750893034053</v>
      </c>
      <c r="T45">
        <v>0.25662805580266929</v>
      </c>
      <c r="U45">
        <v>0.45281177321256338</v>
      </c>
      <c r="V45">
        <v>0.31660760165182139</v>
      </c>
      <c r="W45">
        <v>4.8031291802150239E-2</v>
      </c>
      <c r="AA45">
        <v>0.24402983722379551</v>
      </c>
      <c r="AB45">
        <v>0.19340747815962869</v>
      </c>
      <c r="AC45">
        <v>0.39911297174206412</v>
      </c>
      <c r="AD45">
        <v>0.31934725170725609</v>
      </c>
      <c r="AE45">
        <v>0.2036026923301118</v>
      </c>
      <c r="AF45">
        <v>0.3791235471149198</v>
      </c>
      <c r="AG45">
        <v>0.47553655339697443</v>
      </c>
      <c r="AH45">
        <v>0.43432248980789628</v>
      </c>
      <c r="AI45">
        <v>0.45863258536312002</v>
      </c>
      <c r="AJ45">
        <v>0.35008198831097309</v>
      </c>
      <c r="AK45">
        <v>0.3998030231341585</v>
      </c>
      <c r="AL45">
        <v>0.33220373392787161</v>
      </c>
      <c r="AM45">
        <v>0.10142120787496881</v>
      </c>
      <c r="AN45">
        <v>0.14192614409132309</v>
      </c>
      <c r="AO45">
        <v>0.40037238262714869</v>
      </c>
      <c r="AP45">
        <v>0.44693556723957401</v>
      </c>
      <c r="AQ45">
        <v>0.2524582556746699</v>
      </c>
      <c r="AR45">
        <v>0.41731342510501129</v>
      </c>
      <c r="AS45">
        <v>0.38955392148509321</v>
      </c>
    </row>
    <row r="46" spans="1:101" x14ac:dyDescent="0.25">
      <c r="A46" t="s">
        <v>60</v>
      </c>
      <c r="BB46">
        <v>0.19982706296308719</v>
      </c>
      <c r="BC46">
        <v>0.35336938776560278</v>
      </c>
      <c r="BD46">
        <v>0.39999848986676573</v>
      </c>
      <c r="BE46">
        <v>5.4371184548388544E-3</v>
      </c>
      <c r="BF46">
        <v>2.4299222910677529E-2</v>
      </c>
      <c r="BG46">
        <v>0.40396234139713522</v>
      </c>
      <c r="BH46">
        <v>0.34983318488245968</v>
      </c>
      <c r="BI46">
        <v>0.23115099520709531</v>
      </c>
      <c r="BJ46">
        <v>0.19207784572664699</v>
      </c>
      <c r="BK46">
        <v>0.30663484260602591</v>
      </c>
      <c r="BL46">
        <v>0.31729910120087101</v>
      </c>
      <c r="BM46">
        <v>0.39243722618874188</v>
      </c>
      <c r="BN46">
        <v>4.8065355790749317E-2</v>
      </c>
      <c r="BO46">
        <v>7.7794399225189379E-3</v>
      </c>
      <c r="BP46">
        <v>0.15484205936560119</v>
      </c>
      <c r="BQ46">
        <v>0.1269868950832897</v>
      </c>
      <c r="BR46">
        <v>0.16066645152847531</v>
      </c>
      <c r="BS46">
        <v>0.26416152722758968</v>
      </c>
      <c r="BT46">
        <v>0.1244498485762124</v>
      </c>
      <c r="BU46">
        <v>0.28050520794443512</v>
      </c>
      <c r="BV46">
        <v>3.8055263685281927E-2</v>
      </c>
      <c r="BZ46">
        <v>8.2781367942838108E-2</v>
      </c>
      <c r="CA46">
        <v>0.39304462449970828</v>
      </c>
      <c r="CB46">
        <v>0.45484024258377043</v>
      </c>
      <c r="CC46">
        <v>0.16477096177116979</v>
      </c>
      <c r="CD46">
        <v>0.26608183114381379</v>
      </c>
      <c r="CE46">
        <v>0.36637543849054999</v>
      </c>
      <c r="CF46">
        <v>0.29142899683020518</v>
      </c>
      <c r="CG46">
        <v>0.35682525490407607</v>
      </c>
      <c r="CH46">
        <v>3.6950500782751548E-2</v>
      </c>
      <c r="CI46">
        <v>0.34752037417521958</v>
      </c>
      <c r="CJ46">
        <v>8.0382791071183415E-2</v>
      </c>
      <c r="CK46">
        <v>0.3332031099006188</v>
      </c>
      <c r="CL46">
        <v>0.34112672992183629</v>
      </c>
      <c r="CM46">
        <v>0.29863013249751491</v>
      </c>
      <c r="CN46">
        <v>0.20040504862093469</v>
      </c>
      <c r="CO46">
        <v>0.2589134433207983</v>
      </c>
      <c r="CP46">
        <v>0.19387764783011141</v>
      </c>
      <c r="CQ46">
        <v>0.23282463594867511</v>
      </c>
      <c r="CR46">
        <v>0.3536641095108542</v>
      </c>
      <c r="CV46">
        <v>1.3246043620492771E-2</v>
      </c>
      <c r="CW46">
        <v>0.33897350685757621</v>
      </c>
    </row>
    <row r="47" spans="1:101" x14ac:dyDescent="0.25">
      <c r="A47" t="s">
        <v>61</v>
      </c>
      <c r="C47">
        <v>0.43977909410582577</v>
      </c>
      <c r="D47">
        <v>0.1835578776013515</v>
      </c>
      <c r="E47">
        <v>0.22320986593804609</v>
      </c>
      <c r="F47">
        <v>0.26287953906649958</v>
      </c>
      <c r="G47">
        <v>0.30409700618408497</v>
      </c>
      <c r="H47">
        <v>0.28685356125785988</v>
      </c>
      <c r="I47">
        <v>0.30069839073666199</v>
      </c>
      <c r="J47">
        <v>0.14135440480589509</v>
      </c>
      <c r="K47">
        <v>0.20682682193629859</v>
      </c>
      <c r="L47">
        <v>0.20337755928748211</v>
      </c>
      <c r="M47">
        <v>0.24333138003876681</v>
      </c>
      <c r="N47">
        <v>0.13974310354014799</v>
      </c>
      <c r="O47">
        <v>0.29999009140024402</v>
      </c>
      <c r="P47">
        <v>0.24181541065539031</v>
      </c>
      <c r="Q47">
        <v>0.3158875516082818</v>
      </c>
      <c r="R47">
        <v>0.26036240205173761</v>
      </c>
      <c r="S47">
        <v>0.16111424661992879</v>
      </c>
      <c r="T47">
        <v>9.9181700596682812E-2</v>
      </c>
      <c r="U47">
        <v>0.43114010324283208</v>
      </c>
      <c r="V47">
        <v>0.38055582677751798</v>
      </c>
      <c r="W47">
        <v>0.13223186329284961</v>
      </c>
      <c r="AA47">
        <v>0.1476827254664371</v>
      </c>
      <c r="AB47">
        <v>0.39527514044224971</v>
      </c>
      <c r="AC47">
        <v>0.2451718516750353</v>
      </c>
      <c r="AD47">
        <v>0.39771494242478272</v>
      </c>
      <c r="AE47">
        <v>0.26759443447733788</v>
      </c>
      <c r="AF47">
        <v>0.4882469848079723</v>
      </c>
      <c r="AG47">
        <v>0.25234993993347621</v>
      </c>
      <c r="AH47">
        <v>0.13177370437454511</v>
      </c>
      <c r="AI47">
        <v>2.315735200624711E-2</v>
      </c>
      <c r="AJ47">
        <v>0.15510258591750731</v>
      </c>
      <c r="AK47">
        <v>0.26711657905392311</v>
      </c>
      <c r="AL47">
        <v>0.34032902223777223</v>
      </c>
      <c r="AM47">
        <v>0.31637856040976292</v>
      </c>
      <c r="AN47">
        <v>0.2292810531466733</v>
      </c>
      <c r="AO47">
        <v>0.46828283961706368</v>
      </c>
      <c r="AP47">
        <v>0.26030941777109851</v>
      </c>
      <c r="AQ47">
        <v>0.44244571295787127</v>
      </c>
      <c r="AR47">
        <v>0.35897977019118482</v>
      </c>
      <c r="AS47">
        <v>0.47992628492421252</v>
      </c>
      <c r="AW47">
        <v>0.12691190380068371</v>
      </c>
      <c r="AX47">
        <v>0.35879058594950908</v>
      </c>
      <c r="BB47">
        <v>0.42473419186307582</v>
      </c>
      <c r="BC47">
        <v>8.156567208089191E-2</v>
      </c>
      <c r="BD47">
        <v>9.930160245521015E-2</v>
      </c>
      <c r="BE47">
        <v>0.23096186564109419</v>
      </c>
      <c r="BF47">
        <v>0.17251056895926739</v>
      </c>
      <c r="BG47">
        <v>0.23254504133227311</v>
      </c>
      <c r="BH47">
        <v>0.43051605958140499</v>
      </c>
      <c r="BI47">
        <v>0.36672051784288279</v>
      </c>
      <c r="BJ47">
        <v>0.36157345392310519</v>
      </c>
      <c r="BK47">
        <v>0.15254249629096819</v>
      </c>
      <c r="BL47">
        <v>0.18640496784378949</v>
      </c>
      <c r="BM47">
        <v>2.73681537282832E-2</v>
      </c>
      <c r="BN47">
        <v>0.1988821111496526</v>
      </c>
      <c r="BO47">
        <v>0.1960095188688469</v>
      </c>
      <c r="BP47">
        <v>0.2211368459722681</v>
      </c>
      <c r="BQ47">
        <v>0.25930241502522788</v>
      </c>
      <c r="BR47">
        <v>0.35690189448589699</v>
      </c>
      <c r="BS47">
        <v>0.26191034683174919</v>
      </c>
      <c r="BT47">
        <v>0.27042590513662867</v>
      </c>
      <c r="BU47">
        <v>0.31185947029729127</v>
      </c>
      <c r="BV47">
        <v>0.1573913373601484</v>
      </c>
      <c r="BZ47">
        <v>0.14517071255988259</v>
      </c>
      <c r="CA47">
        <v>0.12888811756093621</v>
      </c>
      <c r="CB47">
        <v>0.14755397029132461</v>
      </c>
      <c r="CC47">
        <v>0.34198299129162368</v>
      </c>
      <c r="CD47">
        <v>0.2107146915666292</v>
      </c>
      <c r="CE47">
        <v>0.16201429815960969</v>
      </c>
      <c r="CF47">
        <v>0.43817865411979129</v>
      </c>
      <c r="CG47">
        <v>0.41749657305355758</v>
      </c>
      <c r="CH47">
        <v>0.25611013303218672</v>
      </c>
      <c r="CI47">
        <v>0.42875861322942982</v>
      </c>
      <c r="CJ47">
        <v>3.4773747294460873E-2</v>
      </c>
      <c r="CK47">
        <v>0.39887544965786298</v>
      </c>
      <c r="CL47">
        <v>0.38699887236667951</v>
      </c>
      <c r="CM47">
        <v>0.22491753698405759</v>
      </c>
      <c r="CN47">
        <v>0.14822216546770209</v>
      </c>
      <c r="CO47">
        <v>0.28139022867991842</v>
      </c>
      <c r="CP47">
        <v>0.37768368664035867</v>
      </c>
      <c r="CQ47">
        <v>0.1390865593478593</v>
      </c>
      <c r="CR47">
        <v>3.2414150759231292E-2</v>
      </c>
      <c r="CV47">
        <v>0.18136814810629881</v>
      </c>
      <c r="CW47">
        <v>0.41534984849484641</v>
      </c>
    </row>
    <row r="48" spans="1:101" x14ac:dyDescent="0.25">
      <c r="A48" t="s">
        <v>62</v>
      </c>
      <c r="C48">
        <v>0.43006132057261443</v>
      </c>
      <c r="D48">
        <v>0.1121823759149649</v>
      </c>
      <c r="E48">
        <v>8.2444923872147677E-2</v>
      </c>
      <c r="F48">
        <v>8.5421822396604362E-3</v>
      </c>
      <c r="G48">
        <v>0.28410834756658748</v>
      </c>
      <c r="H48">
        <v>0.2993062540509176</v>
      </c>
      <c r="I48">
        <v>0.48929629112424428</v>
      </c>
      <c r="J48">
        <v>0.35761379795565718</v>
      </c>
      <c r="K48">
        <v>0.3497778765327566</v>
      </c>
      <c r="L48">
        <v>0.22926267061290359</v>
      </c>
      <c r="M48">
        <v>0.26255484855242928</v>
      </c>
      <c r="N48">
        <v>1.216057867421279E-2</v>
      </c>
      <c r="O48">
        <v>0.26044768057610429</v>
      </c>
      <c r="P48">
        <v>6.3998010112900801E-3</v>
      </c>
      <c r="Q48">
        <v>0.17502510217302891</v>
      </c>
      <c r="R48">
        <v>0.32460907070275402</v>
      </c>
      <c r="S48">
        <v>0.13161263184806921</v>
      </c>
      <c r="T48">
        <v>0.2019047598352347</v>
      </c>
      <c r="U48">
        <v>3.4100377289577627E-2</v>
      </c>
      <c r="V48">
        <v>0.13822072120125359</v>
      </c>
      <c r="W48">
        <v>1.216057867421279E-2</v>
      </c>
      <c r="AA48">
        <v>1.8483934865394909E-2</v>
      </c>
      <c r="AB48">
        <v>0.28185583085116478</v>
      </c>
      <c r="AC48">
        <v>0.38394699513787228</v>
      </c>
      <c r="AD48">
        <v>0.4347868442943259</v>
      </c>
      <c r="AE48">
        <v>0.38897594834304983</v>
      </c>
      <c r="AF48">
        <v>0.25173815609314482</v>
      </c>
      <c r="AG48">
        <v>0.32022026694814032</v>
      </c>
      <c r="AH48">
        <v>0.45868634037691258</v>
      </c>
      <c r="AI48">
        <v>0.37407110248146458</v>
      </c>
      <c r="AJ48">
        <v>0.21024494056106049</v>
      </c>
      <c r="AK48">
        <v>0.23149882624227491</v>
      </c>
      <c r="AL48">
        <v>0.21925613941540961</v>
      </c>
      <c r="AM48">
        <v>0.42105201386865537</v>
      </c>
      <c r="AN48">
        <v>0.33955456739169693</v>
      </c>
      <c r="AO48">
        <v>0.24471611332505699</v>
      </c>
      <c r="AP48">
        <v>5.7056325310794832E-2</v>
      </c>
      <c r="AQ48">
        <v>3.4994708917711427E-2</v>
      </c>
      <c r="AR48">
        <v>0.2248838335763646</v>
      </c>
      <c r="AS48">
        <v>0.25816691850692147</v>
      </c>
      <c r="AW48">
        <v>0.14233234519662061</v>
      </c>
      <c r="AX48">
        <v>0.40563416419447629</v>
      </c>
      <c r="BB48">
        <v>0.41597418156975913</v>
      </c>
      <c r="BC48">
        <v>4.3781153201176868E-3</v>
      </c>
      <c r="BD48">
        <v>1.4132051277335691E-2</v>
      </c>
      <c r="BE48">
        <v>0.27957459307253701</v>
      </c>
      <c r="BF48">
        <v>7.3008457687848735E-2</v>
      </c>
      <c r="BG48">
        <v>0.25634349544550711</v>
      </c>
      <c r="BH48">
        <v>0.29818987568612337</v>
      </c>
      <c r="BI48">
        <v>0.39857082944729239</v>
      </c>
      <c r="BJ48">
        <v>1.8165342056884609E-2</v>
      </c>
      <c r="BK48">
        <v>9.3581504903314822E-2</v>
      </c>
      <c r="BL48">
        <v>3.08858268693856E-2</v>
      </c>
      <c r="BM48">
        <v>3.059718220218513E-2</v>
      </c>
      <c r="BN48">
        <v>6.9053655799085831E-3</v>
      </c>
      <c r="BO48">
        <v>0.27215402210195822</v>
      </c>
      <c r="BP48">
        <v>0.2308227655151405</v>
      </c>
      <c r="BQ48">
        <v>0.17642314645467921</v>
      </c>
      <c r="BR48">
        <v>0.15925372176876729</v>
      </c>
      <c r="BS48">
        <v>0.23831936624687641</v>
      </c>
      <c r="BT48">
        <v>0.21986142976382819</v>
      </c>
      <c r="BU48">
        <v>0.24970093534657589</v>
      </c>
      <c r="BV48">
        <v>0.12602279429440769</v>
      </c>
      <c r="BZ48">
        <v>0.24843180897571379</v>
      </c>
      <c r="CA48">
        <v>6.2410766727919301E-2</v>
      </c>
      <c r="CB48">
        <v>7.4484754396048458E-2</v>
      </c>
      <c r="CC48">
        <v>0.2465941470064133</v>
      </c>
      <c r="CD48">
        <v>0.14574338127322151</v>
      </c>
      <c r="CE48">
        <v>0.37359854097544931</v>
      </c>
      <c r="CF48">
        <v>0.34532818809716292</v>
      </c>
      <c r="CG48">
        <v>0.18321289836043619</v>
      </c>
      <c r="CH48">
        <v>0.12349356558100261</v>
      </c>
      <c r="CI48">
        <v>0.20105724056298541</v>
      </c>
      <c r="CJ48">
        <v>0.2824563752274703</v>
      </c>
      <c r="CK48">
        <v>0.2433317878277344</v>
      </c>
      <c r="CL48">
        <v>0.37684323905408951</v>
      </c>
      <c r="CM48">
        <v>0.24703835844176361</v>
      </c>
      <c r="CN48">
        <v>0.12384571274847</v>
      </c>
      <c r="CO48">
        <v>0.40271623044345362</v>
      </c>
      <c r="CP48">
        <v>0.45175965588736361</v>
      </c>
      <c r="CQ48">
        <v>0.2790449584193378</v>
      </c>
      <c r="CR48">
        <v>0.23139303765236369</v>
      </c>
      <c r="CV48">
        <v>0.20397069649984359</v>
      </c>
      <c r="CW48">
        <v>0.42108109662014298</v>
      </c>
    </row>
    <row r="49" spans="1:101" x14ac:dyDescent="0.25">
      <c r="A49" t="s">
        <v>63</v>
      </c>
      <c r="C49">
        <v>0.42979921262353787</v>
      </c>
      <c r="D49">
        <v>7.6767803790954979E-4</v>
      </c>
      <c r="E49">
        <v>1.5332803397422899E-2</v>
      </c>
      <c r="F49">
        <v>1.051661127895708E-2</v>
      </c>
      <c r="G49">
        <v>0.14931563765389971</v>
      </c>
      <c r="H49">
        <v>0.1782404396031852</v>
      </c>
      <c r="I49">
        <v>0.14258456110429191</v>
      </c>
      <c r="J49">
        <v>4.4606806209652503E-2</v>
      </c>
      <c r="K49">
        <v>0.17570837757795391</v>
      </c>
      <c r="L49">
        <v>9.8013256346867708E-2</v>
      </c>
      <c r="M49">
        <v>3.2909869672653962E-2</v>
      </c>
      <c r="N49">
        <v>0.1402036266242459</v>
      </c>
      <c r="O49">
        <v>0.19481154557526709</v>
      </c>
      <c r="P49">
        <v>0.2397510038828351</v>
      </c>
      <c r="Q49">
        <v>0.18123136905801579</v>
      </c>
      <c r="R49">
        <v>0.21172956227032511</v>
      </c>
      <c r="S49">
        <v>0.12961810829736359</v>
      </c>
      <c r="T49">
        <v>0.1678217043630166</v>
      </c>
      <c r="U49">
        <v>0.3004300088649835</v>
      </c>
      <c r="V49">
        <v>0.29163801452593269</v>
      </c>
      <c r="W49">
        <v>1.6631912422966529E-2</v>
      </c>
      <c r="AA49">
        <v>0.1216422627696544</v>
      </c>
      <c r="AB49">
        <v>0.18086270277308769</v>
      </c>
      <c r="AC49">
        <v>0.28183957122943998</v>
      </c>
      <c r="AD49">
        <v>0.41497779378113903</v>
      </c>
      <c r="AE49">
        <v>0.36107247579653112</v>
      </c>
      <c r="AF49">
        <v>0.43647586932755877</v>
      </c>
      <c r="AG49">
        <v>0.26397419887473828</v>
      </c>
      <c r="AH49">
        <v>0.1110101395112478</v>
      </c>
      <c r="AI49">
        <v>0.13620621216951631</v>
      </c>
      <c r="AJ49">
        <v>0.34940397071891788</v>
      </c>
      <c r="AK49">
        <v>7.1531092148752723E-2</v>
      </c>
      <c r="AL49">
        <v>7.0864188991258098E-2</v>
      </c>
      <c r="AM49">
        <v>0.20191150024539781</v>
      </c>
      <c r="AN49">
        <v>0.29430267975742003</v>
      </c>
      <c r="AO49">
        <v>0.23434436652725121</v>
      </c>
      <c r="AP49">
        <v>0.30062739713532882</v>
      </c>
      <c r="AQ49">
        <v>0.30954028485640023</v>
      </c>
      <c r="AR49">
        <v>0.20960054493612909</v>
      </c>
      <c r="AS49">
        <v>0.33575479902193689</v>
      </c>
      <c r="AW49">
        <v>7.439272104343847E-2</v>
      </c>
      <c r="AX49">
        <v>0.4147468135376845</v>
      </c>
      <c r="BB49">
        <v>0.37197461811421711</v>
      </c>
      <c r="BC49">
        <v>1.0961081190871001E-2</v>
      </c>
      <c r="BD49">
        <v>0.16725212645938031</v>
      </c>
      <c r="BE49">
        <v>0.26563651545614142</v>
      </c>
      <c r="BF49">
        <v>0.36800462978046911</v>
      </c>
      <c r="BG49">
        <v>0.27761715846485718</v>
      </c>
      <c r="BH49">
        <v>0.12212237440030579</v>
      </c>
      <c r="BI49">
        <v>0.21155545321931221</v>
      </c>
      <c r="BJ49">
        <v>0.2281810219528122</v>
      </c>
      <c r="BK49">
        <v>0.39861938179344031</v>
      </c>
      <c r="BL49">
        <v>0.3229054799882492</v>
      </c>
      <c r="BM49">
        <v>0.21479219166683261</v>
      </c>
      <c r="BN49">
        <v>0.21189200429228139</v>
      </c>
      <c r="BO49">
        <v>0.1111778895588401</v>
      </c>
      <c r="BP49">
        <v>0.25262705664208451</v>
      </c>
      <c r="BQ49">
        <v>0.30153565376413111</v>
      </c>
      <c r="BR49">
        <v>0.1061183205790055</v>
      </c>
      <c r="BS49">
        <v>0.12863664574921399</v>
      </c>
      <c r="BT49">
        <v>3.4947694223810347E-2</v>
      </c>
      <c r="BU49">
        <v>0.1066758924321952</v>
      </c>
      <c r="BV49">
        <v>0.13267677062775851</v>
      </c>
      <c r="BZ49">
        <v>0.16760636069664789</v>
      </c>
      <c r="CA49">
        <v>0.33262675627086141</v>
      </c>
      <c r="CB49">
        <v>0.16297207925747209</v>
      </c>
      <c r="CC49">
        <v>0.31757911940361772</v>
      </c>
      <c r="CD49">
        <v>0.2349426691782949</v>
      </c>
      <c r="CE49">
        <v>0.39891428849047372</v>
      </c>
      <c r="CF49">
        <v>0.22531513711733189</v>
      </c>
      <c r="CG49">
        <v>0.32144456623166351</v>
      </c>
      <c r="CH49">
        <v>0.42385846879713268</v>
      </c>
      <c r="CI49">
        <v>0.24321807037266499</v>
      </c>
      <c r="CJ49">
        <v>0.13007285716695599</v>
      </c>
      <c r="CK49">
        <v>0.24423059735374131</v>
      </c>
      <c r="CL49">
        <v>0.18491342574735389</v>
      </c>
      <c r="CM49">
        <v>0.30999669678220149</v>
      </c>
      <c r="CN49">
        <v>0.17521008024881909</v>
      </c>
      <c r="CO49">
        <v>0.32959234762317069</v>
      </c>
      <c r="CP49">
        <v>0.31208749779245082</v>
      </c>
      <c r="CQ49">
        <v>0.25787035419451942</v>
      </c>
      <c r="CR49">
        <v>0.32751297023885723</v>
      </c>
      <c r="CV49">
        <v>5.0399604745978988E-3</v>
      </c>
      <c r="CW49">
        <v>0.14301390526479879</v>
      </c>
    </row>
    <row r="50" spans="1:101" x14ac:dyDescent="0.25">
      <c r="A50" t="s">
        <v>64</v>
      </c>
      <c r="C50">
        <v>0.40657616016089387</v>
      </c>
      <c r="D50">
        <v>0.25548340329429442</v>
      </c>
      <c r="E50">
        <v>0.2333400470286357</v>
      </c>
      <c r="F50">
        <v>0.33723690519608229</v>
      </c>
      <c r="G50">
        <v>0.39300193737325723</v>
      </c>
      <c r="H50">
        <v>0.18290856853414819</v>
      </c>
      <c r="I50">
        <v>0.16342237448093</v>
      </c>
      <c r="J50">
        <v>0.27504080993839419</v>
      </c>
      <c r="K50">
        <v>0.26808574819247177</v>
      </c>
      <c r="L50">
        <v>0.42977793797296637</v>
      </c>
      <c r="M50">
        <v>0.35363270741732672</v>
      </c>
      <c r="N50">
        <v>7.9380778443170173E-3</v>
      </c>
      <c r="O50">
        <v>8.5733071080520612E-2</v>
      </c>
      <c r="P50">
        <v>0.21947088389037861</v>
      </c>
      <c r="Q50">
        <v>0.21380329435240919</v>
      </c>
      <c r="R50">
        <v>0.1201991859276736</v>
      </c>
      <c r="S50">
        <v>0.27976511847028468</v>
      </c>
      <c r="T50">
        <v>0.29447558582499261</v>
      </c>
      <c r="U50">
        <v>0.43994576138826302</v>
      </c>
      <c r="V50">
        <v>0.44949836238159452</v>
      </c>
      <c r="W50">
        <v>1.052027994335902E-2</v>
      </c>
      <c r="AA50">
        <v>4.6953487660526837E-2</v>
      </c>
      <c r="AB50">
        <v>0.42243613302962191</v>
      </c>
      <c r="AC50">
        <v>0.28320348341307572</v>
      </c>
      <c r="AD50">
        <v>0.38878168071128011</v>
      </c>
      <c r="AE50">
        <v>0.17152010543763421</v>
      </c>
      <c r="AF50">
        <v>0.26604426830338501</v>
      </c>
      <c r="AG50">
        <v>0.4488453186064707</v>
      </c>
      <c r="AH50">
        <v>0.40449121141029781</v>
      </c>
      <c r="AI50">
        <v>0.27181110963455368</v>
      </c>
      <c r="AJ50">
        <v>0.42723459201985797</v>
      </c>
      <c r="AK50">
        <v>1.823754966238763E-2</v>
      </c>
      <c r="AL50">
        <v>0.38850677310534859</v>
      </c>
      <c r="AM50">
        <v>0.45691841027293328</v>
      </c>
      <c r="AN50">
        <v>0.1073782688201142</v>
      </c>
      <c r="AO50">
        <v>0.32528415685528661</v>
      </c>
      <c r="AP50">
        <v>0.39232559560613128</v>
      </c>
      <c r="AQ50">
        <v>0.3716746192009131</v>
      </c>
      <c r="AR50">
        <v>0.35548217502293028</v>
      </c>
      <c r="AS50">
        <v>0.45445606912385711</v>
      </c>
      <c r="AW50">
        <v>0.23081636213284129</v>
      </c>
      <c r="AX50">
        <v>0.37287826221125492</v>
      </c>
      <c r="BB50">
        <v>0.39626082219360348</v>
      </c>
      <c r="BC50">
        <v>0.26526042250857301</v>
      </c>
      <c r="BD50">
        <v>0.31078392706294272</v>
      </c>
      <c r="BE50">
        <v>0.32234065406040391</v>
      </c>
      <c r="BF50">
        <v>0.38177477905834839</v>
      </c>
      <c r="BG50">
        <v>0.40292457147913963</v>
      </c>
      <c r="BH50">
        <v>0.28817066650310319</v>
      </c>
      <c r="BI50">
        <v>0.15206828250701079</v>
      </c>
      <c r="BJ50">
        <v>5.6270417779351593E-2</v>
      </c>
      <c r="BK50">
        <v>0.20341718081128979</v>
      </c>
      <c r="BL50">
        <v>0.22277844277344699</v>
      </c>
      <c r="BM50">
        <v>0.19338960444022349</v>
      </c>
      <c r="BN50">
        <v>0.24943531450418521</v>
      </c>
      <c r="BO50">
        <v>0.41397525180770273</v>
      </c>
      <c r="BP50">
        <v>0.44955192363612351</v>
      </c>
      <c r="BQ50">
        <v>0.41118025779547862</v>
      </c>
      <c r="BR50">
        <v>0.25620438720708621</v>
      </c>
      <c r="BS50">
        <v>0.32680870653743799</v>
      </c>
      <c r="BT50">
        <v>0.40037651898101051</v>
      </c>
      <c r="BU50">
        <v>0.43597969432459432</v>
      </c>
      <c r="BV50">
        <v>0.17730550429886299</v>
      </c>
      <c r="BZ50">
        <v>0.32729155789048781</v>
      </c>
      <c r="CA50">
        <v>0.1365589199822414</v>
      </c>
      <c r="CB50">
        <v>0.23599264874190889</v>
      </c>
      <c r="CC50">
        <v>0.42427979948680777</v>
      </c>
      <c r="CD50">
        <v>0.24901545943530901</v>
      </c>
      <c r="CE50">
        <v>0.37602764696410468</v>
      </c>
      <c r="CF50">
        <v>0.30521425815855679</v>
      </c>
      <c r="CG50">
        <v>0.48356015216272108</v>
      </c>
      <c r="CH50">
        <v>0.25966219810390673</v>
      </c>
      <c r="CI50">
        <v>0.24777496261847301</v>
      </c>
      <c r="CJ50">
        <v>9.5416049827986918E-2</v>
      </c>
      <c r="CK50">
        <v>0.41241067207414822</v>
      </c>
      <c r="CL50">
        <v>0.46845472025025697</v>
      </c>
      <c r="CM50">
        <v>0.40639412336108571</v>
      </c>
      <c r="CN50">
        <v>0.28703914739512643</v>
      </c>
      <c r="CO50">
        <v>0.38613681135783501</v>
      </c>
      <c r="CP50">
        <v>0.4343154310682899</v>
      </c>
      <c r="CQ50">
        <v>0.28601808799073669</v>
      </c>
      <c r="CR50">
        <v>0.41166095753918341</v>
      </c>
      <c r="CV50">
        <v>0.2355643846991419</v>
      </c>
      <c r="CW50">
        <v>0.39884042206960008</v>
      </c>
    </row>
    <row r="51" spans="1:101" x14ac:dyDescent="0.25">
      <c r="A51" t="s">
        <v>65</v>
      </c>
      <c r="C51">
        <v>0.36178043793403403</v>
      </c>
      <c r="D51">
        <v>0.30815034758389209</v>
      </c>
      <c r="E51">
        <v>0.38579025518378662</v>
      </c>
      <c r="F51">
        <v>0.30773714718837403</v>
      </c>
      <c r="G51">
        <v>0.1774988394154188</v>
      </c>
      <c r="H51">
        <v>0.29240916596414968</v>
      </c>
      <c r="I51">
        <v>0.10714029676853599</v>
      </c>
      <c r="J51">
        <v>0.26881988067515189</v>
      </c>
      <c r="K51">
        <v>0.17345465971260721</v>
      </c>
      <c r="L51">
        <v>0.34312831450122128</v>
      </c>
      <c r="M51">
        <v>0.2025386810663409</v>
      </c>
      <c r="N51">
        <v>0.27500315388377522</v>
      </c>
      <c r="O51">
        <v>0.25774108000651291</v>
      </c>
      <c r="P51">
        <v>0.25434416045579439</v>
      </c>
      <c r="Q51">
        <v>0.28642177836182298</v>
      </c>
      <c r="R51">
        <v>0.31190796901509998</v>
      </c>
      <c r="S51">
        <v>0.21205259220199979</v>
      </c>
      <c r="T51">
        <v>0.24131559265672509</v>
      </c>
      <c r="U51">
        <v>0.40997529298345647</v>
      </c>
      <c r="V51">
        <v>0.36772535533841322</v>
      </c>
      <c r="W51">
        <v>0.2029945803501233</v>
      </c>
      <c r="AA51">
        <v>0.34005534258807629</v>
      </c>
      <c r="AB51">
        <v>0.41745940147176408</v>
      </c>
      <c r="AC51">
        <v>0.24627181820915331</v>
      </c>
      <c r="AD51">
        <v>0.3895401307561201</v>
      </c>
      <c r="AE51">
        <v>0.35236277058107701</v>
      </c>
      <c r="AF51">
        <v>0.35148384339724742</v>
      </c>
      <c r="AG51">
        <v>0.36504753629961589</v>
      </c>
      <c r="AH51">
        <v>0.33575269684864978</v>
      </c>
      <c r="AI51">
        <v>0.39531476952449213</v>
      </c>
      <c r="AJ51">
        <v>0.38797834048480362</v>
      </c>
      <c r="AK51">
        <v>0.41194046471001561</v>
      </c>
      <c r="AL51">
        <v>0.25822621209864172</v>
      </c>
      <c r="AM51">
        <v>0.26548310437646749</v>
      </c>
      <c r="AN51">
        <v>0.26818949452752838</v>
      </c>
      <c r="AO51">
        <v>0.40561250685917749</v>
      </c>
      <c r="AP51">
        <v>0.31166486153964867</v>
      </c>
      <c r="AQ51">
        <v>0.22217215863294859</v>
      </c>
      <c r="AR51">
        <v>0.17427424403852179</v>
      </c>
      <c r="AS51">
        <v>0.41266574544900703</v>
      </c>
      <c r="AW51">
        <v>0.42189073451286607</v>
      </c>
      <c r="AX51">
        <v>0.40541144900957599</v>
      </c>
      <c r="BB51">
        <v>0.44265718991987901</v>
      </c>
      <c r="BC51">
        <v>0.43221426961730253</v>
      </c>
      <c r="BD51">
        <v>0.34606994255157369</v>
      </c>
      <c r="BE51">
        <v>0.32281000706059437</v>
      </c>
      <c r="BF51">
        <v>0.26861894610241421</v>
      </c>
      <c r="BG51">
        <v>0.27710407055064779</v>
      </c>
      <c r="BH51">
        <v>0.24774284657145881</v>
      </c>
      <c r="BI51">
        <v>0.23945436365902709</v>
      </c>
      <c r="BJ51">
        <v>0.32237289409452891</v>
      </c>
      <c r="BK51">
        <v>0.33584390232148881</v>
      </c>
      <c r="BL51">
        <v>8.9877452664824126E-3</v>
      </c>
      <c r="BM51">
        <v>0.15568688601387229</v>
      </c>
      <c r="BN51">
        <v>0.21146393821996501</v>
      </c>
      <c r="BO51">
        <v>0.21340492010893161</v>
      </c>
      <c r="BP51">
        <v>0.41505124180992681</v>
      </c>
      <c r="BQ51">
        <v>0.24773095220875871</v>
      </c>
      <c r="BR51">
        <v>0.25524835411070551</v>
      </c>
      <c r="BS51">
        <v>0.27189922377809012</v>
      </c>
      <c r="BT51">
        <v>0.23571126276432111</v>
      </c>
      <c r="BU51">
        <v>0.23954633139743831</v>
      </c>
      <c r="BV51">
        <v>0.3243762884268992</v>
      </c>
      <c r="BZ51">
        <v>0.31177344829789772</v>
      </c>
      <c r="CA51">
        <v>0.32252422868378711</v>
      </c>
      <c r="CB51">
        <v>0.1983138736690227</v>
      </c>
      <c r="CC51">
        <v>0.43004488372858968</v>
      </c>
      <c r="CD51">
        <v>0.35966589777088881</v>
      </c>
      <c r="CE51">
        <v>0.39420551487256089</v>
      </c>
      <c r="CF51">
        <v>0.30566650321688738</v>
      </c>
      <c r="CG51">
        <v>0.35205654210041792</v>
      </c>
      <c r="CH51">
        <v>0.42782479117413558</v>
      </c>
      <c r="CI51">
        <v>0.31145230822632097</v>
      </c>
      <c r="CJ51">
        <v>0.14510653842285101</v>
      </c>
      <c r="CK51">
        <v>0.32473910681839852</v>
      </c>
      <c r="CL51">
        <v>0.28144127160098648</v>
      </c>
      <c r="CM51">
        <v>0.3273226821885406</v>
      </c>
      <c r="CN51">
        <v>0.38775682448848309</v>
      </c>
      <c r="CO51">
        <v>0.26983785409090472</v>
      </c>
      <c r="CP51">
        <v>0.26206354114914798</v>
      </c>
      <c r="CQ51">
        <v>0.3201107463467231</v>
      </c>
      <c r="CR51">
        <v>0.24578994585116101</v>
      </c>
      <c r="CV51">
        <v>0.15071427528100231</v>
      </c>
      <c r="CW51">
        <v>0.43730819721336572</v>
      </c>
    </row>
    <row r="52" spans="1:101" x14ac:dyDescent="0.25">
      <c r="A52" t="s">
        <v>66</v>
      </c>
      <c r="C52">
        <v>0.35155886305586692</v>
      </c>
      <c r="D52">
        <v>0.17587380024643101</v>
      </c>
      <c r="E52">
        <v>5.4702604911632022E-2</v>
      </c>
      <c r="F52">
        <v>0.1081737942417262</v>
      </c>
      <c r="G52">
        <v>0.23333610144925329</v>
      </c>
      <c r="H52">
        <v>0.1120264191247449</v>
      </c>
      <c r="I52">
        <v>0.28476096950765462</v>
      </c>
      <c r="J52">
        <v>0.30101544877194292</v>
      </c>
      <c r="K52">
        <v>0.28904491521544051</v>
      </c>
      <c r="L52">
        <v>0.39551630722056841</v>
      </c>
      <c r="M52">
        <v>0.35404884360507072</v>
      </c>
      <c r="N52">
        <v>5.9531641760147233E-2</v>
      </c>
      <c r="O52">
        <v>0.19291358652473009</v>
      </c>
      <c r="P52">
        <v>0.12385350613982241</v>
      </c>
      <c r="Q52">
        <v>0.28332480654025788</v>
      </c>
      <c r="R52">
        <v>0.22732660329022</v>
      </c>
      <c r="S52">
        <v>0.36778562190939418</v>
      </c>
      <c r="T52">
        <v>0.3543012293437085</v>
      </c>
      <c r="U52">
        <v>0.21083803428916609</v>
      </c>
      <c r="V52">
        <v>0.3037702457531018</v>
      </c>
      <c r="W52">
        <v>0.132323606517078</v>
      </c>
      <c r="AA52">
        <v>0.34825700373682078</v>
      </c>
      <c r="AB52">
        <v>0.3357934212722547</v>
      </c>
      <c r="AC52">
        <v>0.31916576807889868</v>
      </c>
      <c r="AD52">
        <v>0.42160299739520241</v>
      </c>
      <c r="AE52">
        <v>0.35827315572368179</v>
      </c>
      <c r="AF52">
        <v>0.34839710234599858</v>
      </c>
      <c r="AG52">
        <v>0.29706927932732069</v>
      </c>
      <c r="AH52">
        <v>0.34227313653988628</v>
      </c>
      <c r="AI52">
        <v>0.33150401713512839</v>
      </c>
      <c r="AJ52">
        <v>0.4219039883431408</v>
      </c>
      <c r="AK52">
        <v>0.20000013783441989</v>
      </c>
      <c r="AL52">
        <v>0.17011307110696169</v>
      </c>
      <c r="AM52">
        <v>0.24446372586244949</v>
      </c>
      <c r="AN52">
        <v>0.172446276524023</v>
      </c>
      <c r="AO52">
        <v>0.30444229616964918</v>
      </c>
      <c r="AP52">
        <v>0.19279525838030001</v>
      </c>
      <c r="AQ52">
        <v>0.2339565154926323</v>
      </c>
      <c r="AR52">
        <v>0.1379202469017467</v>
      </c>
      <c r="AS52">
        <v>1.4699479858043769E-2</v>
      </c>
      <c r="AW52">
        <v>0.13351294145088921</v>
      </c>
      <c r="AX52">
        <v>0.40087259603313091</v>
      </c>
      <c r="BB52">
        <v>0.31460556767881692</v>
      </c>
      <c r="BC52">
        <v>5.446116117363925E-2</v>
      </c>
      <c r="BD52">
        <v>0.10346218511821589</v>
      </c>
      <c r="BE52">
        <v>0.3954295792772542</v>
      </c>
      <c r="BF52">
        <v>0.1362641230579795</v>
      </c>
      <c r="BG52">
        <v>0.1516992045443534</v>
      </c>
      <c r="BH52">
        <v>2.871757624075006E-2</v>
      </c>
      <c r="BI52">
        <v>0.19335776704064089</v>
      </c>
      <c r="BJ52">
        <v>0.31372862540122221</v>
      </c>
      <c r="BK52">
        <v>0.2428612920863267</v>
      </c>
      <c r="BL52">
        <v>0.20640987518585471</v>
      </c>
      <c r="BM52">
        <v>0.27373756600103738</v>
      </c>
      <c r="BN52">
        <v>9.2386286802826623E-2</v>
      </c>
      <c r="BO52">
        <v>7.6950206005423349E-2</v>
      </c>
      <c r="BP52">
        <v>0.29304473478402421</v>
      </c>
      <c r="BQ52">
        <v>4.6397762196976923E-2</v>
      </c>
      <c r="BR52">
        <v>0.12977509448161459</v>
      </c>
      <c r="BS52">
        <v>0.12200730125144631</v>
      </c>
      <c r="BT52">
        <v>0.26625193738541869</v>
      </c>
      <c r="BU52">
        <v>0.22775485163586731</v>
      </c>
      <c r="BV52">
        <v>0.1359337111371143</v>
      </c>
      <c r="BZ52">
        <v>0.240277913307515</v>
      </c>
      <c r="CA52">
        <v>0.37440850815630577</v>
      </c>
      <c r="CB52">
        <v>1.6598341580806981E-2</v>
      </c>
      <c r="CC52">
        <v>0.22971754171966871</v>
      </c>
      <c r="CD52">
        <v>0.1838914182518008</v>
      </c>
      <c r="CE52">
        <v>0.31405362166368322</v>
      </c>
      <c r="CF52">
        <v>0.33501513481318601</v>
      </c>
      <c r="CG52">
        <v>0.39211101609476212</v>
      </c>
      <c r="CH52">
        <v>0.33768063166491802</v>
      </c>
      <c r="CI52">
        <v>0.44178039548576442</v>
      </c>
      <c r="CJ52">
        <v>0.17601738711812071</v>
      </c>
      <c r="CK52">
        <v>0.35587096579406691</v>
      </c>
      <c r="CL52">
        <v>0.34016449649531921</v>
      </c>
      <c r="CM52">
        <v>5.1187974356230848E-2</v>
      </c>
      <c r="CN52">
        <v>0.28333565005207201</v>
      </c>
      <c r="CO52">
        <v>0.1184056963660431</v>
      </c>
      <c r="CP52">
        <v>0.37780754938384159</v>
      </c>
      <c r="CQ52">
        <v>0.28875646985319081</v>
      </c>
      <c r="CR52">
        <v>0.31848669637226401</v>
      </c>
      <c r="CV52">
        <v>0.12509017340737841</v>
      </c>
      <c r="CW52">
        <v>0.36327180902559281</v>
      </c>
    </row>
    <row r="53" spans="1:101" x14ac:dyDescent="0.25">
      <c r="A53" t="s">
        <v>67</v>
      </c>
      <c r="C53">
        <v>0.42850777745565238</v>
      </c>
      <c r="D53">
        <v>7.6767803790954979E-4</v>
      </c>
      <c r="E53">
        <v>2.525514112985338E-2</v>
      </c>
      <c r="F53">
        <v>1.9010051204275059E-2</v>
      </c>
      <c r="G53">
        <v>5.8020786800363787E-2</v>
      </c>
      <c r="H53">
        <v>0.2449432345097137</v>
      </c>
      <c r="I53">
        <v>0.16829337918500009</v>
      </c>
      <c r="J53">
        <v>0.1310055102952602</v>
      </c>
      <c r="K53">
        <v>0.1731815698534086</v>
      </c>
      <c r="L53">
        <v>0.13109797323812031</v>
      </c>
      <c r="M53">
        <v>0.31086127939213448</v>
      </c>
      <c r="N53">
        <v>0.1578855569280751</v>
      </c>
      <c r="O53">
        <v>0.30883680995852658</v>
      </c>
      <c r="P53">
        <v>0.2446130553071092</v>
      </c>
      <c r="Q53">
        <v>0.1923332270349509</v>
      </c>
      <c r="R53">
        <v>0.17796488969142021</v>
      </c>
      <c r="S53">
        <v>0.30081386468333571</v>
      </c>
      <c r="T53">
        <v>0.2970166395416165</v>
      </c>
      <c r="U53">
        <v>0.35553123732856989</v>
      </c>
      <c r="V53">
        <v>0.36744930569896889</v>
      </c>
      <c r="W53">
        <v>9.3408498867397563E-3</v>
      </c>
      <c r="AA53">
        <v>9.7798332156319116E-3</v>
      </c>
      <c r="AB53">
        <v>0.44574440470718152</v>
      </c>
      <c r="AC53">
        <v>0.48693099139650131</v>
      </c>
      <c r="AD53">
        <v>0.29391278532691661</v>
      </c>
      <c r="AE53">
        <v>0.19929495899969191</v>
      </c>
      <c r="AF53">
        <v>0.20367002281176699</v>
      </c>
      <c r="AG53">
        <v>0.3039756371274342</v>
      </c>
      <c r="AH53">
        <v>0.40241463380433179</v>
      </c>
      <c r="AI53">
        <v>0.29765678165966519</v>
      </c>
      <c r="AJ53">
        <v>0.3700759863417028</v>
      </c>
      <c r="AK53">
        <v>3.7899510743867861E-2</v>
      </c>
      <c r="AL53">
        <v>0.2709191158521187</v>
      </c>
      <c r="AM53">
        <v>0.23638184377927129</v>
      </c>
      <c r="AN53">
        <v>0.16256497151293331</v>
      </c>
      <c r="AO53">
        <v>0.1688234002117642</v>
      </c>
      <c r="AP53">
        <v>0.3409408852247432</v>
      </c>
      <c r="AQ53">
        <v>0.44928692819297988</v>
      </c>
      <c r="AR53">
        <v>0.20005312923225271</v>
      </c>
      <c r="AS53">
        <v>0.31087649135555601</v>
      </c>
      <c r="AW53">
        <v>5.0767912049191982E-2</v>
      </c>
      <c r="AX53">
        <v>0.36303060089528261</v>
      </c>
      <c r="BB53">
        <v>0.38398870349399428</v>
      </c>
      <c r="BC53">
        <v>3.5464415069603288E-2</v>
      </c>
      <c r="BD53">
        <v>1.0061840908306649E-2</v>
      </c>
      <c r="BE53">
        <v>0.267458933809193</v>
      </c>
      <c r="BF53">
        <v>0.13972167538040439</v>
      </c>
      <c r="BG53">
        <v>0.31947766390493282</v>
      </c>
      <c r="BH53">
        <v>0.43543605461969331</v>
      </c>
      <c r="BI53">
        <v>0.17419358757548131</v>
      </c>
      <c r="BJ53">
        <v>0.18279651242719949</v>
      </c>
      <c r="BK53">
        <v>0.16517065859994001</v>
      </c>
      <c r="BL53">
        <v>0.18760642454754831</v>
      </c>
      <c r="BM53">
        <v>0.16535080742460359</v>
      </c>
      <c r="BN53">
        <v>0.19979859157847821</v>
      </c>
      <c r="BO53">
        <v>0.1564479823267147</v>
      </c>
      <c r="BP53">
        <v>0.29434425303051109</v>
      </c>
      <c r="BQ53">
        <v>2.6187001829441711E-2</v>
      </c>
      <c r="BR53">
        <v>0.1087936869773079</v>
      </c>
      <c r="BS53">
        <v>0.42396831925204032</v>
      </c>
      <c r="BT53">
        <v>0.1221916756829616</v>
      </c>
      <c r="BU53">
        <v>2.4242808489534789E-2</v>
      </c>
      <c r="BV53">
        <v>0.17239535815501059</v>
      </c>
      <c r="BZ53">
        <v>0.32024258390824112</v>
      </c>
      <c r="CA53">
        <v>0.34240517088612282</v>
      </c>
      <c r="CB53">
        <v>0.26066979868293971</v>
      </c>
      <c r="CC53">
        <v>0.48538872426239138</v>
      </c>
      <c r="CD53">
        <v>0.16618922532827349</v>
      </c>
      <c r="CE53">
        <v>0.44893534004416119</v>
      </c>
      <c r="CF53">
        <v>0.37606361221186252</v>
      </c>
      <c r="CG53">
        <v>0.25714874260489201</v>
      </c>
      <c r="CH53">
        <v>0.23270020742282829</v>
      </c>
      <c r="CI53">
        <v>0.29427278158957543</v>
      </c>
      <c r="CJ53">
        <v>0.21086023409902921</v>
      </c>
      <c r="CK53">
        <v>0.1204647320765702</v>
      </c>
      <c r="CL53">
        <v>0.34794196741370159</v>
      </c>
      <c r="CM53">
        <v>0.31386741738503859</v>
      </c>
      <c r="CN53">
        <v>0.36819842667377878</v>
      </c>
      <c r="CO53">
        <v>0.17883330431155139</v>
      </c>
      <c r="CP53">
        <v>0.20327706345810159</v>
      </c>
      <c r="CQ53">
        <v>0.30007718485399881</v>
      </c>
      <c r="CR53">
        <v>0.33204176503144472</v>
      </c>
      <c r="CV53">
        <v>7.8820059842993756E-2</v>
      </c>
      <c r="CW53">
        <v>0.42872423972445678</v>
      </c>
    </row>
    <row r="54" spans="1:101" x14ac:dyDescent="0.25">
      <c r="A54" t="s">
        <v>68</v>
      </c>
      <c r="C54">
        <v>0.41059587384002832</v>
      </c>
      <c r="D54">
        <v>8.4058063960205501E-2</v>
      </c>
      <c r="E54">
        <v>0.40357478945185837</v>
      </c>
      <c r="F54">
        <v>0.21938831557003</v>
      </c>
      <c r="G54">
        <v>0.17754313034425179</v>
      </c>
      <c r="H54">
        <v>0.1728217569053532</v>
      </c>
      <c r="I54">
        <v>0.18497746252353059</v>
      </c>
      <c r="J54">
        <v>0.1369059543192605</v>
      </c>
      <c r="K54">
        <v>0.2136663122834517</v>
      </c>
      <c r="L54">
        <v>0.3142311976729466</v>
      </c>
      <c r="M54">
        <v>0.26930861127116468</v>
      </c>
      <c r="N54">
        <v>5.9983372831561063E-2</v>
      </c>
      <c r="O54">
        <v>8.0141342402166263E-2</v>
      </c>
      <c r="P54">
        <v>0.28001922770490889</v>
      </c>
      <c r="Q54">
        <v>0.41428412273149717</v>
      </c>
      <c r="R54">
        <v>0.44477618322378132</v>
      </c>
      <c r="S54">
        <v>5.2873820303031751E-3</v>
      </c>
      <c r="T54">
        <v>0.1133361343829636</v>
      </c>
      <c r="U54">
        <v>9.4773132162112195E-2</v>
      </c>
      <c r="V54">
        <v>0.11902534632004649</v>
      </c>
      <c r="W54">
        <v>0.22321114501478401</v>
      </c>
      <c r="AA54">
        <v>0.23269072299959359</v>
      </c>
      <c r="AB54">
        <v>0.4300374550577018</v>
      </c>
      <c r="AC54">
        <v>0.1764190782671998</v>
      </c>
      <c r="AD54">
        <v>0.43102184459300502</v>
      </c>
      <c r="AE54">
        <v>0.22146164146458361</v>
      </c>
      <c r="AF54">
        <v>0.4712125052549081</v>
      </c>
      <c r="AG54">
        <v>0.40762626921558481</v>
      </c>
      <c r="AH54">
        <v>0.4263955518921933</v>
      </c>
      <c r="AI54">
        <v>0.41280810522513622</v>
      </c>
      <c r="AJ54">
        <v>0.36442559027822991</v>
      </c>
      <c r="AK54">
        <v>0.39274325688141309</v>
      </c>
      <c r="AL54">
        <v>0.33953835220387468</v>
      </c>
      <c r="AM54">
        <v>0.28940934870159418</v>
      </c>
      <c r="AN54">
        <v>0.16203986722697181</v>
      </c>
      <c r="AO54">
        <v>0.45841964623021592</v>
      </c>
      <c r="AP54">
        <v>0.45510060017611642</v>
      </c>
      <c r="AQ54">
        <v>0.4342771966884208</v>
      </c>
      <c r="AR54">
        <v>0.43287464096144818</v>
      </c>
      <c r="AS54">
        <v>0.43695546830668608</v>
      </c>
      <c r="AW54">
        <v>4.2463391760423679E-2</v>
      </c>
      <c r="AX54">
        <v>0.38384513941103482</v>
      </c>
      <c r="BB54">
        <v>0.36747723475118421</v>
      </c>
      <c r="BC54">
        <v>7.6767803790954979E-4</v>
      </c>
      <c r="BD54">
        <v>7.5002828415796988E-3</v>
      </c>
      <c r="BE54">
        <v>0.40864856953807438</v>
      </c>
      <c r="BF54">
        <v>8.2783611273985147E-2</v>
      </c>
      <c r="BG54">
        <v>0.32884676128782908</v>
      </c>
      <c r="BH54">
        <v>0.3489093036217823</v>
      </c>
      <c r="BI54">
        <v>0.43760840518536132</v>
      </c>
      <c r="BJ54">
        <v>0.4353549536093238</v>
      </c>
      <c r="BK54">
        <v>1.1675721079305E-2</v>
      </c>
      <c r="BL54">
        <v>0.11126617382898051</v>
      </c>
      <c r="BM54">
        <v>1.091329777812867E-2</v>
      </c>
      <c r="BN54">
        <v>9.0424926248094284E-2</v>
      </c>
      <c r="BO54">
        <v>0.36862498014453482</v>
      </c>
      <c r="BP54">
        <v>0.40355665283904701</v>
      </c>
      <c r="BQ54">
        <v>0.37185883546528498</v>
      </c>
      <c r="BR54">
        <v>0.4030395065747826</v>
      </c>
      <c r="BS54">
        <v>0.3231095779352165</v>
      </c>
      <c r="BT54">
        <v>0.45070363358645482</v>
      </c>
      <c r="BU54">
        <v>0.44153102421584772</v>
      </c>
      <c r="BV54">
        <v>0.11789001113545421</v>
      </c>
      <c r="BZ54">
        <v>0.1946239701791152</v>
      </c>
      <c r="CA54">
        <v>2.9850591943987492E-2</v>
      </c>
      <c r="CB54">
        <v>0.3841757354872567</v>
      </c>
      <c r="CC54">
        <v>0.37101190681210372</v>
      </c>
      <c r="CD54">
        <v>0.35417739524106367</v>
      </c>
      <c r="CE54">
        <v>0.3773385188246991</v>
      </c>
      <c r="CF54">
        <v>0.39911635381150862</v>
      </c>
      <c r="CG54">
        <v>0.35443518941770508</v>
      </c>
      <c r="CH54">
        <v>0.46122022683814762</v>
      </c>
      <c r="CI54">
        <v>0.14120036560846241</v>
      </c>
      <c r="CJ54">
        <v>1.50743428517729E-2</v>
      </c>
      <c r="CK54">
        <v>0.35272422211560961</v>
      </c>
      <c r="CL54">
        <v>0.42784157859248428</v>
      </c>
      <c r="CM54">
        <v>0.29130681098739092</v>
      </c>
      <c r="CN54">
        <v>0.4575977264690882</v>
      </c>
      <c r="CO54">
        <v>0.3744894731024983</v>
      </c>
      <c r="CP54">
        <v>0.45779978910989361</v>
      </c>
      <c r="CQ54">
        <v>0.40332165943141862</v>
      </c>
      <c r="CR54">
        <v>0.43626170361727012</v>
      </c>
      <c r="CV54">
        <v>8.5912470772474561E-2</v>
      </c>
      <c r="CW54">
        <v>0.4269348176952325</v>
      </c>
    </row>
    <row r="55" spans="1:101" x14ac:dyDescent="0.25">
      <c r="A55" t="s">
        <v>69</v>
      </c>
      <c r="C55">
        <v>0.37803166935262889</v>
      </c>
      <c r="D55">
        <v>7.6767803790954979E-4</v>
      </c>
      <c r="E55">
        <v>7.4774600883762046E-2</v>
      </c>
      <c r="F55">
        <v>0.36221632706492918</v>
      </c>
      <c r="G55">
        <v>0.34067948789032992</v>
      </c>
      <c r="H55">
        <v>0.32964969409816719</v>
      </c>
      <c r="I55">
        <v>0.31482637810301012</v>
      </c>
      <c r="J55">
        <v>0.28988385341547501</v>
      </c>
      <c r="K55">
        <v>0.35604143255744852</v>
      </c>
      <c r="L55">
        <v>0.34284861328170141</v>
      </c>
      <c r="M55">
        <v>0.26148841992267441</v>
      </c>
      <c r="N55">
        <v>8.3922645058154E-2</v>
      </c>
      <c r="O55">
        <v>0.1061955190398724</v>
      </c>
      <c r="P55">
        <v>0.1157338614035851</v>
      </c>
      <c r="Q55">
        <v>0.32914599662397598</v>
      </c>
      <c r="R55">
        <v>0.32097038485117951</v>
      </c>
      <c r="S55">
        <v>0.20127915387407019</v>
      </c>
      <c r="T55">
        <v>0.27385764524373002</v>
      </c>
      <c r="U55">
        <v>0.16397617677727611</v>
      </c>
      <c r="V55">
        <v>0.23942084666262839</v>
      </c>
      <c r="W55">
        <v>0.29163045124412751</v>
      </c>
      <c r="AA55">
        <v>1.2680011865452499E-2</v>
      </c>
      <c r="AB55">
        <v>0.27263055157376592</v>
      </c>
      <c r="AC55">
        <v>0.41396672357770592</v>
      </c>
      <c r="AD55">
        <v>0.46116744797416143</v>
      </c>
      <c r="AE55">
        <v>0.33602792176407809</v>
      </c>
      <c r="AF55">
        <v>0.1506591442609114</v>
      </c>
      <c r="AG55">
        <v>0.1031076318573993</v>
      </c>
      <c r="AH55">
        <v>0.16628319548690901</v>
      </c>
      <c r="AI55">
        <v>0.29945866338378152</v>
      </c>
      <c r="AJ55">
        <v>0.46887829471592568</v>
      </c>
      <c r="AK55">
        <v>0.42107788622125752</v>
      </c>
      <c r="AL55">
        <v>0.26046954340019818</v>
      </c>
      <c r="AM55">
        <v>0.38451598737757059</v>
      </c>
      <c r="AN55">
        <v>0.28084534551008222</v>
      </c>
      <c r="AO55">
        <v>0.44127680962943122</v>
      </c>
      <c r="AP55">
        <v>0.27883927088549448</v>
      </c>
      <c r="AQ55">
        <v>0.42504680738576339</v>
      </c>
      <c r="AR55">
        <v>0.29982516954686589</v>
      </c>
      <c r="AS55">
        <v>0.41238041232314182</v>
      </c>
      <c r="AW55">
        <v>1.9610159160933088E-3</v>
      </c>
      <c r="AX55">
        <v>0.43490512716290808</v>
      </c>
      <c r="BB55">
        <v>0.32038626934311271</v>
      </c>
      <c r="BC55">
        <v>6.7684125527182372E-3</v>
      </c>
      <c r="BD55">
        <v>0.1050797488727321</v>
      </c>
      <c r="BE55">
        <v>0.26325961948336218</v>
      </c>
      <c r="BF55">
        <v>7.2316581855629336E-2</v>
      </c>
      <c r="BG55">
        <v>0.21756064306838679</v>
      </c>
      <c r="BH55">
        <v>0.27648958858881101</v>
      </c>
      <c r="BI55">
        <v>0.36304596193485278</v>
      </c>
      <c r="BJ55">
        <v>1.7856111630025671E-2</v>
      </c>
      <c r="BK55">
        <v>1.144735230791066E-2</v>
      </c>
      <c r="BL55">
        <v>0.19897832294588039</v>
      </c>
      <c r="BM55">
        <v>6.0031289810294824E-3</v>
      </c>
      <c r="BN55">
        <v>0.15036700336770961</v>
      </c>
      <c r="BO55">
        <v>0.37940541912930581</v>
      </c>
      <c r="BP55">
        <v>0.4350575538759498</v>
      </c>
      <c r="BQ55">
        <v>0.1149476031804979</v>
      </c>
      <c r="BR55">
        <v>0.1328642926837586</v>
      </c>
      <c r="BS55">
        <v>0.42518306462078859</v>
      </c>
      <c r="BT55">
        <v>0.34055593507400728</v>
      </c>
      <c r="BU55">
        <v>0.33817949328770192</v>
      </c>
      <c r="BV55">
        <v>0.43482892415430158</v>
      </c>
      <c r="BZ55">
        <v>0.36726822260540931</v>
      </c>
      <c r="CA55">
        <v>0.2279142992225793</v>
      </c>
      <c r="CB55">
        <v>0.2076726433371788</v>
      </c>
      <c r="CC55">
        <v>0.16899505320385699</v>
      </c>
      <c r="CD55">
        <v>3.4773747294460873E-2</v>
      </c>
      <c r="CE55">
        <v>0.39332191132502581</v>
      </c>
      <c r="CF55">
        <v>0.35265820101996398</v>
      </c>
      <c r="CG55">
        <v>0.41688792648852158</v>
      </c>
      <c r="CH55">
        <v>0.15525618331386901</v>
      </c>
      <c r="CI55">
        <v>0.31705186758612253</v>
      </c>
      <c r="CJ55">
        <v>0.43833343043326162</v>
      </c>
      <c r="CK55">
        <v>0.14750475603778759</v>
      </c>
      <c r="CL55">
        <v>0.1829148174611219</v>
      </c>
      <c r="CM55">
        <v>0.27939159693773141</v>
      </c>
      <c r="CN55">
        <v>0.42033916070507138</v>
      </c>
      <c r="CO55">
        <v>0.27351730074194558</v>
      </c>
      <c r="CP55">
        <v>0.46298426363867579</v>
      </c>
      <c r="CQ55">
        <v>0.28902767347970743</v>
      </c>
      <c r="CR55">
        <v>0.43801118731353222</v>
      </c>
      <c r="CV55">
        <v>1.6852937361658441E-2</v>
      </c>
      <c r="CW55">
        <v>0.4399039240051642</v>
      </c>
    </row>
    <row r="56" spans="1:101" x14ac:dyDescent="0.25">
      <c r="A56" t="s">
        <v>70</v>
      </c>
      <c r="C56">
        <v>0.42599910981302241</v>
      </c>
      <c r="D56">
        <v>0.37095952005503868</v>
      </c>
      <c r="E56">
        <v>0.15491005729542009</v>
      </c>
      <c r="F56">
        <v>0.2288982075630733</v>
      </c>
      <c r="G56">
        <v>0.17258181085214519</v>
      </c>
      <c r="H56">
        <v>9.6912656834558394E-2</v>
      </c>
      <c r="I56">
        <v>0.20875940245478661</v>
      </c>
      <c r="J56">
        <v>0.2198135805896104</v>
      </c>
      <c r="K56">
        <v>0.2393378812161718</v>
      </c>
      <c r="L56">
        <v>0.2428203595190995</v>
      </c>
      <c r="M56">
        <v>0.40108567157944391</v>
      </c>
      <c r="N56">
        <v>0.13056154379677279</v>
      </c>
      <c r="O56">
        <v>1.5628049780693879E-2</v>
      </c>
      <c r="P56">
        <v>0.27507661416477153</v>
      </c>
      <c r="Q56">
        <v>8.7117079343392873E-3</v>
      </c>
      <c r="R56">
        <v>0.1262984706779883</v>
      </c>
      <c r="S56">
        <v>1.0713226106895461E-2</v>
      </c>
      <c r="T56">
        <v>4.2467493047876607E-2</v>
      </c>
      <c r="U56">
        <v>0.33072191644329357</v>
      </c>
      <c r="V56">
        <v>0.28350946989057207</v>
      </c>
      <c r="W56">
        <v>6.0076823002470678E-2</v>
      </c>
      <c r="AA56">
        <v>0.1622791407871611</v>
      </c>
      <c r="AB56">
        <v>6.1191355620224062E-2</v>
      </c>
      <c r="AC56">
        <v>0.17641350892060301</v>
      </c>
      <c r="AD56">
        <v>0.39138614930259191</v>
      </c>
      <c r="AE56">
        <v>0.38041205679796131</v>
      </c>
      <c r="AF56">
        <v>0.4409693091317074</v>
      </c>
      <c r="AG56">
        <v>3.4773747294460873E-2</v>
      </c>
      <c r="AH56">
        <v>0.28768002516959318</v>
      </c>
      <c r="AI56">
        <v>0.21827190207724301</v>
      </c>
      <c r="AJ56">
        <v>0.17150015985899511</v>
      </c>
      <c r="AK56">
        <v>0.20697927906264221</v>
      </c>
      <c r="AL56">
        <v>0.3758756988742295</v>
      </c>
      <c r="AM56">
        <v>0.18580405468101299</v>
      </c>
      <c r="AN56">
        <v>0.13241673857935121</v>
      </c>
      <c r="AO56">
        <v>0.28479147452631232</v>
      </c>
      <c r="AP56">
        <v>0.36525859493729801</v>
      </c>
      <c r="AQ56">
        <v>0.22820744502460011</v>
      </c>
      <c r="AR56">
        <v>0.17731855940567029</v>
      </c>
      <c r="AS56">
        <v>0.47469617337822673</v>
      </c>
      <c r="AW56">
        <v>9.1526159056375574E-3</v>
      </c>
      <c r="AX56">
        <v>0.42714826654156751</v>
      </c>
    </row>
    <row r="57" spans="1:101" x14ac:dyDescent="0.25">
      <c r="A57" t="s">
        <v>71</v>
      </c>
      <c r="B57">
        <v>0.42386528071541801</v>
      </c>
      <c r="C57">
        <v>0.41299852442290708</v>
      </c>
      <c r="D57">
        <v>0.34307735455490351</v>
      </c>
      <c r="E57">
        <v>0.32118706226713978</v>
      </c>
      <c r="F57">
        <v>0.41196081452244909</v>
      </c>
      <c r="G57">
        <v>0.40304915914812839</v>
      </c>
      <c r="H57">
        <v>0.35330121211687188</v>
      </c>
      <c r="I57">
        <v>0.37061420306326892</v>
      </c>
      <c r="J57">
        <v>0.44406844755011082</v>
      </c>
      <c r="K57">
        <v>0.41164409491117071</v>
      </c>
      <c r="L57">
        <v>0.43826197806121608</v>
      </c>
      <c r="M57">
        <v>0.25963697462259089</v>
      </c>
      <c r="N57">
        <v>0.36549278830510118</v>
      </c>
      <c r="O57">
        <v>0.38172916928170092</v>
      </c>
      <c r="P57">
        <v>0.32276744300536031</v>
      </c>
      <c r="Q57">
        <v>0.35324642024368208</v>
      </c>
      <c r="R57">
        <v>0.36042636322319738</v>
      </c>
      <c r="S57">
        <v>0.35590255759722689</v>
      </c>
      <c r="T57">
        <v>0.43201045646983999</v>
      </c>
      <c r="U57">
        <v>0.38510389192861372</v>
      </c>
      <c r="V57">
        <v>0.42899835170153428</v>
      </c>
      <c r="W57">
        <v>0.37813348130034891</v>
      </c>
      <c r="AA57">
        <v>0.42907034111293912</v>
      </c>
      <c r="AB57">
        <v>0.34716925216281552</v>
      </c>
      <c r="AC57">
        <v>0.39940460197791833</v>
      </c>
      <c r="AD57">
        <v>0.36871194686079201</v>
      </c>
      <c r="AE57">
        <v>0.38267030076722441</v>
      </c>
      <c r="AF57">
        <v>0.38324625818841201</v>
      </c>
      <c r="AG57">
        <v>0.40761888134653779</v>
      </c>
      <c r="AH57">
        <v>0.36451326465985662</v>
      </c>
      <c r="AI57">
        <v>0.36220404624296021</v>
      </c>
      <c r="AJ57">
        <v>0.32411979701538551</v>
      </c>
      <c r="AK57">
        <v>0.33182382562059898</v>
      </c>
      <c r="AL57">
        <v>0.35840328445987713</v>
      </c>
      <c r="AM57">
        <v>0.20534762089065231</v>
      </c>
      <c r="AN57">
        <v>0.26706815336353962</v>
      </c>
      <c r="AO57">
        <v>0.34235024345044079</v>
      </c>
      <c r="AP57">
        <v>0.35783253199767923</v>
      </c>
      <c r="AQ57">
        <v>0.41324147977890402</v>
      </c>
      <c r="AR57">
        <v>0.36060302365124608</v>
      </c>
      <c r="AS57">
        <v>0.31583831388299421</v>
      </c>
      <c r="AT57">
        <v>0.36435010390601441</v>
      </c>
      <c r="AV57">
        <v>0.35602037302234618</v>
      </c>
      <c r="AW57">
        <v>0.35636480179201208</v>
      </c>
      <c r="AX57">
        <v>0.28064985413443039</v>
      </c>
      <c r="AY57">
        <v>0.44036560492318488</v>
      </c>
      <c r="BA57">
        <v>0.31248196104467441</v>
      </c>
      <c r="BB57">
        <v>0.41594314312227348</v>
      </c>
      <c r="BC57">
        <v>0.39716765945657229</v>
      </c>
      <c r="BD57">
        <v>0.3210847133102735</v>
      </c>
      <c r="BE57">
        <v>0.38179865460014822</v>
      </c>
      <c r="BF57">
        <v>0.34088049989727148</v>
      </c>
      <c r="BG57">
        <v>0.36644786184432521</v>
      </c>
      <c r="BH57">
        <v>0.31112993538643369</v>
      </c>
      <c r="BI57">
        <v>0.38962509740310419</v>
      </c>
      <c r="BJ57">
        <v>0.29721148563706828</v>
      </c>
      <c r="BK57">
        <v>0.36625416465347349</v>
      </c>
      <c r="BL57">
        <v>0.41993412712032058</v>
      </c>
      <c r="BM57">
        <v>0.23181609095526501</v>
      </c>
      <c r="BN57">
        <v>0.16911917724865921</v>
      </c>
      <c r="BO57">
        <v>0.44279898354730179</v>
      </c>
      <c r="BP57">
        <v>0.44327566131564877</v>
      </c>
      <c r="BQ57">
        <v>0.34530463330616779</v>
      </c>
      <c r="BR57">
        <v>0.41233199831519501</v>
      </c>
      <c r="BS57">
        <v>0.27390903646388781</v>
      </c>
      <c r="BT57">
        <v>0.24179319464604601</v>
      </c>
      <c r="BU57">
        <v>0.40145292877714861</v>
      </c>
      <c r="BV57">
        <v>0.30810181268453768</v>
      </c>
      <c r="BW57">
        <v>0.44401209874765951</v>
      </c>
      <c r="BZ57">
        <v>0.35133919202046521</v>
      </c>
      <c r="CA57">
        <v>0.34658927469957979</v>
      </c>
      <c r="CB57">
        <v>0.35372794468855601</v>
      </c>
      <c r="CC57">
        <v>0.4435967777260803</v>
      </c>
      <c r="CD57">
        <v>0.32391392749081721</v>
      </c>
      <c r="CE57">
        <v>0.35623031689144458</v>
      </c>
      <c r="CF57">
        <v>0.28564567866748652</v>
      </c>
      <c r="CG57">
        <v>0.31959313425699531</v>
      </c>
      <c r="CH57">
        <v>0.34555400986874207</v>
      </c>
      <c r="CI57">
        <v>0.27733438033790941</v>
      </c>
      <c r="CJ57">
        <v>0.35008686716693532</v>
      </c>
      <c r="CK57">
        <v>0.22042631389108039</v>
      </c>
      <c r="CL57">
        <v>0.26551638759116719</v>
      </c>
      <c r="CM57">
        <v>0.35138241959396299</v>
      </c>
      <c r="CN57">
        <v>0.31363694594501168</v>
      </c>
      <c r="CO57">
        <v>0.4232780286945681</v>
      </c>
      <c r="CP57">
        <v>0.38387765235954491</v>
      </c>
      <c r="CQ57">
        <v>0.36044839290321129</v>
      </c>
      <c r="CR57">
        <v>0.27400377803618281</v>
      </c>
      <c r="CS57">
        <v>0.36069737265743479</v>
      </c>
      <c r="CU57">
        <v>0.32014790136979832</v>
      </c>
    </row>
    <row r="58" spans="1:101" x14ac:dyDescent="0.25">
      <c r="A58" t="s">
        <v>72</v>
      </c>
      <c r="B58">
        <v>0.43578518585289677</v>
      </c>
      <c r="C58">
        <v>0.4211041958595213</v>
      </c>
      <c r="D58">
        <v>0.31356602111032639</v>
      </c>
      <c r="E58">
        <v>0.35790570080979689</v>
      </c>
      <c r="F58">
        <v>0.34814420565246029</v>
      </c>
      <c r="G58">
        <v>0.334291275769868</v>
      </c>
      <c r="H58">
        <v>0.45188871522749519</v>
      </c>
      <c r="I58">
        <v>0.2306679390038682</v>
      </c>
      <c r="J58">
        <v>0.44060113130349399</v>
      </c>
      <c r="K58">
        <v>0.46078490992898807</v>
      </c>
      <c r="L58">
        <v>0.3923330531962394</v>
      </c>
      <c r="M58">
        <v>0.37647084743146658</v>
      </c>
      <c r="N58">
        <v>0.44370343421321851</v>
      </c>
      <c r="O58">
        <v>0.20167526296064969</v>
      </c>
      <c r="P58">
        <v>0.43335249831225559</v>
      </c>
      <c r="Q58">
        <v>0.42095392546062499</v>
      </c>
      <c r="R58">
        <v>0.44834787139827709</v>
      </c>
      <c r="S58">
        <v>0.44823710932438982</v>
      </c>
      <c r="T58">
        <v>0.3838901867857345</v>
      </c>
      <c r="U58">
        <v>0.17391043259007549</v>
      </c>
      <c r="V58">
        <v>0.233525317455097</v>
      </c>
      <c r="W58">
        <v>0.25796759466578578</v>
      </c>
      <c r="AA58">
        <v>0.14720143477043221</v>
      </c>
      <c r="AB58">
        <v>0.29165054284476788</v>
      </c>
      <c r="AC58">
        <v>0.41590360791909392</v>
      </c>
      <c r="AD58">
        <v>0.40875195794160413</v>
      </c>
      <c r="AE58">
        <v>0.30339309181071411</v>
      </c>
      <c r="AF58">
        <v>0.42738040616475642</v>
      </c>
      <c r="AG58">
        <v>0.22557762988265159</v>
      </c>
      <c r="AH58">
        <v>0.29617417908019888</v>
      </c>
      <c r="AI58">
        <v>0.35874899413209432</v>
      </c>
      <c r="AJ58">
        <v>0.21785188589720361</v>
      </c>
      <c r="AK58">
        <v>0.43439626936781989</v>
      </c>
      <c r="AL58">
        <v>0.32296465444868871</v>
      </c>
      <c r="AM58">
        <v>0.34553950552563889</v>
      </c>
      <c r="AN58">
        <v>0.32467245408452211</v>
      </c>
      <c r="AO58">
        <v>0.28905606005309892</v>
      </c>
      <c r="AP58">
        <v>0.31494672245110161</v>
      </c>
      <c r="AQ58">
        <v>0.44436170959674859</v>
      </c>
      <c r="AR58">
        <v>0.27052799562508262</v>
      </c>
      <c r="AS58">
        <v>0.29477743055203798</v>
      </c>
      <c r="AT58">
        <v>0.38093813557409012</v>
      </c>
      <c r="AV58">
        <v>0.2855451851021073</v>
      </c>
      <c r="AW58">
        <v>0.38352781923064422</v>
      </c>
      <c r="AX58">
        <v>0.1979208248786363</v>
      </c>
      <c r="AY58">
        <v>0.31840251783245782</v>
      </c>
    </row>
    <row r="59" spans="1:101" x14ac:dyDescent="0.25">
      <c r="A59" t="s">
        <v>73</v>
      </c>
      <c r="BA59">
        <v>0.39373941576842758</v>
      </c>
      <c r="BB59">
        <v>0.35122572198468882</v>
      </c>
      <c r="BC59">
        <v>0.23913653949856259</v>
      </c>
      <c r="BD59">
        <v>0.33674817082579961</v>
      </c>
      <c r="BE59">
        <v>0.37127722571340172</v>
      </c>
      <c r="BF59">
        <v>0.33228257523780202</v>
      </c>
      <c r="BG59">
        <v>0.34492866325812738</v>
      </c>
      <c r="BH59">
        <v>0.28540883129165351</v>
      </c>
      <c r="BI59">
        <v>0.46768398529803479</v>
      </c>
      <c r="BJ59">
        <v>0.3198086420272111</v>
      </c>
      <c r="BK59">
        <v>0.39161598744782111</v>
      </c>
      <c r="BL59">
        <v>0.3484702474680475</v>
      </c>
      <c r="BM59">
        <v>0.41493215799072641</v>
      </c>
      <c r="BN59">
        <v>0.35613192000266641</v>
      </c>
      <c r="BO59">
        <v>0.37849885663965699</v>
      </c>
      <c r="BP59">
        <v>0.40139393628551101</v>
      </c>
      <c r="BQ59">
        <v>0.36903533742545502</v>
      </c>
      <c r="BR59">
        <v>0.27176760921559812</v>
      </c>
      <c r="BS59">
        <v>0.38971764599537773</v>
      </c>
      <c r="BT59">
        <v>0.4279035805366137</v>
      </c>
      <c r="BU59">
        <v>0.4113490120229224</v>
      </c>
      <c r="BV59">
        <v>0.43419916604327069</v>
      </c>
      <c r="BW59">
        <v>0.35048537590382478</v>
      </c>
      <c r="BZ59">
        <v>0.39870446786529828</v>
      </c>
      <c r="CA59">
        <v>0.32310748213866619</v>
      </c>
      <c r="CB59">
        <v>0.35225027209285242</v>
      </c>
      <c r="CC59">
        <v>0.40397457960699118</v>
      </c>
      <c r="CD59">
        <v>0.33046020037928631</v>
      </c>
      <c r="CE59">
        <v>0.39598509708622692</v>
      </c>
      <c r="CF59">
        <v>0.3458489425593132</v>
      </c>
      <c r="CG59">
        <v>0.33665692960081928</v>
      </c>
      <c r="CH59">
        <v>0.39018055549641112</v>
      </c>
      <c r="CI59">
        <v>0.27963849787755968</v>
      </c>
      <c r="CJ59">
        <v>0.35073249559345748</v>
      </c>
      <c r="CK59">
        <v>0.24429141873181059</v>
      </c>
      <c r="CL59">
        <v>0.25344554856120888</v>
      </c>
      <c r="CM59">
        <v>0.43727705630069102</v>
      </c>
      <c r="CN59">
        <v>0.38726344480552322</v>
      </c>
      <c r="CO59">
        <v>0.3154014511628464</v>
      </c>
      <c r="CP59">
        <v>0.30140862826273213</v>
      </c>
      <c r="CQ59">
        <v>0.25139493385646139</v>
      </c>
      <c r="CR59">
        <v>0.21774374319123729</v>
      </c>
      <c r="CS59">
        <v>0.40760519526193639</v>
      </c>
      <c r="CU59">
        <v>0.31890684202005842</v>
      </c>
    </row>
    <row r="60" spans="1:101" x14ac:dyDescent="0.25">
      <c r="A60" t="s">
        <v>74</v>
      </c>
      <c r="B60">
        <v>0.43959305660145681</v>
      </c>
      <c r="C60">
        <v>0.40847471950580722</v>
      </c>
      <c r="D60">
        <v>0.22042214685945999</v>
      </c>
      <c r="E60">
        <v>0.2412350035116522</v>
      </c>
      <c r="F60">
        <v>0.40280932383050672</v>
      </c>
      <c r="G60">
        <v>0.23543674170868081</v>
      </c>
      <c r="H60">
        <v>0.27064792692244699</v>
      </c>
      <c r="I60">
        <v>0.31755952606379018</v>
      </c>
      <c r="J60">
        <v>0.17099160636952351</v>
      </c>
      <c r="K60">
        <v>0.25515977190903261</v>
      </c>
      <c r="L60">
        <v>0.38732107810190319</v>
      </c>
      <c r="M60">
        <v>0.17390737908746179</v>
      </c>
      <c r="N60">
        <v>0.32034421976382649</v>
      </c>
      <c r="O60">
        <v>0.36536155200043852</v>
      </c>
      <c r="P60">
        <v>0.34206890430962561</v>
      </c>
      <c r="Q60">
        <v>0.4242139609190651</v>
      </c>
      <c r="R60">
        <v>0.36583805436175842</v>
      </c>
      <c r="S60">
        <v>0.39399375832391242</v>
      </c>
      <c r="T60">
        <v>0.34847309473601201</v>
      </c>
      <c r="U60">
        <v>0.25047309570633047</v>
      </c>
      <c r="V60">
        <v>0.35529464544708628</v>
      </c>
      <c r="W60">
        <v>0.35699407051637222</v>
      </c>
      <c r="AA60">
        <v>0.21447248726966769</v>
      </c>
      <c r="AB60">
        <v>0.22401518281053259</v>
      </c>
      <c r="AC60">
        <v>0.33565878141867811</v>
      </c>
      <c r="AD60">
        <v>0.31643884899501951</v>
      </c>
      <c r="AE60">
        <v>0.34622442160840072</v>
      </c>
      <c r="AF60">
        <v>0.36655425168280142</v>
      </c>
      <c r="AG60">
        <v>0.39803404531097442</v>
      </c>
      <c r="AH60">
        <v>0.40446784060328322</v>
      </c>
      <c r="AI60">
        <v>0.20384810738944459</v>
      </c>
      <c r="AJ60">
        <v>0.27622030542902132</v>
      </c>
      <c r="AK60">
        <v>0.28485355578785743</v>
      </c>
      <c r="AL60">
        <v>0.36029451980367128</v>
      </c>
      <c r="AM60">
        <v>0.32191624512445821</v>
      </c>
      <c r="AN60">
        <v>0.17710689372027899</v>
      </c>
      <c r="AO60">
        <v>0.22420464237619561</v>
      </c>
      <c r="AP60">
        <v>0.2463429164223106</v>
      </c>
      <c r="AQ60">
        <v>0.26192613247489632</v>
      </c>
      <c r="AR60">
        <v>0.32320587032632758</v>
      </c>
      <c r="AS60">
        <v>0.30346170639586539</v>
      </c>
      <c r="AT60">
        <v>0.30695948296926973</v>
      </c>
      <c r="AV60">
        <v>0.27425916259902461</v>
      </c>
      <c r="AW60">
        <v>0.39668628518943178</v>
      </c>
      <c r="AX60">
        <v>0.45337225860689601</v>
      </c>
      <c r="AY60">
        <v>0.29450418071642082</v>
      </c>
      <c r="BA60">
        <v>0.2143886418616531</v>
      </c>
      <c r="BB60">
        <v>0.1311334628017585</v>
      </c>
      <c r="BC60">
        <v>0.1473450566224796</v>
      </c>
      <c r="BD60">
        <v>0.37075662387912289</v>
      </c>
      <c r="BE60">
        <v>0.34473070920615301</v>
      </c>
      <c r="BF60">
        <v>0.35162355791939348</v>
      </c>
      <c r="BG60">
        <v>0.38735757997625941</v>
      </c>
      <c r="BH60">
        <v>0.2080425820412172</v>
      </c>
      <c r="BI60">
        <v>0.34438546827429178</v>
      </c>
      <c r="BJ60">
        <v>0.2690684032877535</v>
      </c>
      <c r="BK60">
        <v>0.41588800191602021</v>
      </c>
      <c r="BL60">
        <v>0.4121760294884686</v>
      </c>
      <c r="BM60">
        <v>0.36733466050520602</v>
      </c>
      <c r="BN60">
        <v>0.33836999962330527</v>
      </c>
      <c r="BO60">
        <v>0.49111893092520459</v>
      </c>
      <c r="BP60">
        <v>0.24021314382599951</v>
      </c>
      <c r="BQ60">
        <v>0.32027088441963492</v>
      </c>
      <c r="BR60">
        <v>0.37294149827407491</v>
      </c>
      <c r="BS60">
        <v>0.42448445527511369</v>
      </c>
      <c r="BT60">
        <v>0.35855061387409559</v>
      </c>
      <c r="BU60">
        <v>0.20350260782048499</v>
      </c>
      <c r="BV60">
        <v>0.38425378680453659</v>
      </c>
      <c r="BW60">
        <v>0.37471409553710933</v>
      </c>
      <c r="BZ60">
        <v>0.18112168848554419</v>
      </c>
      <c r="CA60">
        <v>0.32391198553875589</v>
      </c>
      <c r="CB60">
        <v>0.23087271273183341</v>
      </c>
      <c r="CC60">
        <v>0.36556357483375967</v>
      </c>
      <c r="CD60">
        <v>0.35481825156428198</v>
      </c>
      <c r="CE60">
        <v>0.29703363268469501</v>
      </c>
      <c r="CF60">
        <v>0.29048015430280077</v>
      </c>
      <c r="CG60">
        <v>0.25821621707610892</v>
      </c>
    </row>
    <row r="61" spans="1:101" x14ac:dyDescent="0.25">
      <c r="A61" t="s">
        <v>75</v>
      </c>
      <c r="B61">
        <v>0.4138324435453658</v>
      </c>
      <c r="C61">
        <v>0.2789631069559475</v>
      </c>
      <c r="D61">
        <v>0.27791398867091438</v>
      </c>
      <c r="E61">
        <v>0.34603525401667262</v>
      </c>
      <c r="F61">
        <v>0.35768653181842402</v>
      </c>
      <c r="G61">
        <v>0.31804679008103359</v>
      </c>
      <c r="H61">
        <v>0.28772460095763969</v>
      </c>
      <c r="I61">
        <v>0.3538428529822259</v>
      </c>
      <c r="J61">
        <v>0.33443882196928282</v>
      </c>
      <c r="K61">
        <v>0.32359511642051708</v>
      </c>
      <c r="L61">
        <v>0.36927622669031879</v>
      </c>
      <c r="M61">
        <v>0.35630356481021219</v>
      </c>
      <c r="N61">
        <v>0.37600177025884229</v>
      </c>
      <c r="O61">
        <v>0.35307062072146189</v>
      </c>
      <c r="P61">
        <v>0.38625719791683127</v>
      </c>
      <c r="Q61">
        <v>0.30825280118766779</v>
      </c>
      <c r="R61">
        <v>0.44326492776566379</v>
      </c>
      <c r="S61">
        <v>0.32217472005122971</v>
      </c>
      <c r="T61">
        <v>0.28455292684362932</v>
      </c>
      <c r="U61">
        <v>0.31904898723432767</v>
      </c>
      <c r="V61">
        <v>0.34237974606617511</v>
      </c>
      <c r="W61">
        <v>0.24855767101864359</v>
      </c>
      <c r="AA61">
        <v>0.31300446777791791</v>
      </c>
      <c r="AB61">
        <v>0.32407594569468262</v>
      </c>
      <c r="AC61">
        <v>0.30531615024185682</v>
      </c>
      <c r="AD61">
        <v>0.24789857694105219</v>
      </c>
      <c r="AE61">
        <v>0.24050788321720881</v>
      </c>
      <c r="AF61">
        <v>0.30524315428610871</v>
      </c>
      <c r="AG61">
        <v>0.30611631472791989</v>
      </c>
      <c r="AH61">
        <v>0.27626690601639597</v>
      </c>
      <c r="AI61">
        <v>0.3775546709875367</v>
      </c>
      <c r="AJ61">
        <v>0.35664732315015008</v>
      </c>
      <c r="AK61">
        <v>0.39525868871217001</v>
      </c>
      <c r="AL61">
        <v>0.45440522335239791</v>
      </c>
      <c r="AM61">
        <v>0.33214962925123931</v>
      </c>
      <c r="AN61">
        <v>0.27202621144641598</v>
      </c>
      <c r="AO61">
        <v>0.240917684029509</v>
      </c>
      <c r="AP61">
        <v>0.25133925038575738</v>
      </c>
      <c r="AQ61">
        <v>0.34090950497374201</v>
      </c>
      <c r="AR61">
        <v>0.21290918959329419</v>
      </c>
      <c r="AS61">
        <v>0.27534066408098451</v>
      </c>
      <c r="AT61">
        <v>0.28406624249303869</v>
      </c>
      <c r="AV61">
        <v>0.29579236373942619</v>
      </c>
      <c r="AW61">
        <v>0.31440583939253491</v>
      </c>
      <c r="AX61">
        <v>0.22966308902994109</v>
      </c>
      <c r="AY61">
        <v>0.42071625211328367</v>
      </c>
      <c r="BA61">
        <v>0.30132753305259241</v>
      </c>
      <c r="BB61">
        <v>0.16385375180694781</v>
      </c>
      <c r="BC61">
        <v>0.2566860905033409</v>
      </c>
      <c r="BD61">
        <v>0.36925675298384181</v>
      </c>
      <c r="BE61">
        <v>0.23691167994497231</v>
      </c>
      <c r="BF61">
        <v>0.38239244790257731</v>
      </c>
      <c r="BG61">
        <v>0.35394620202598892</v>
      </c>
      <c r="BH61">
        <v>0.32726887622907719</v>
      </c>
      <c r="BI61">
        <v>0.26458156065444199</v>
      </c>
      <c r="BJ61">
        <v>0.40182496159290831</v>
      </c>
      <c r="BK61">
        <v>0.35947160872506267</v>
      </c>
      <c r="BL61">
        <v>0.27007799094060719</v>
      </c>
      <c r="BM61">
        <v>0.32161099858829861</v>
      </c>
      <c r="BN61">
        <v>0.26769460650275528</v>
      </c>
      <c r="BO61">
        <v>0.38873697383653388</v>
      </c>
      <c r="BP61">
        <v>0.38396757844143831</v>
      </c>
      <c r="BQ61">
        <v>0.44077172565159872</v>
      </c>
      <c r="BR61">
        <v>0.46260876408200408</v>
      </c>
      <c r="BS61">
        <v>0.23013056493799211</v>
      </c>
      <c r="BT61">
        <v>0.38985457540075452</v>
      </c>
      <c r="BU61">
        <v>0.43174089326933163</v>
      </c>
      <c r="BV61">
        <v>0.30369662195000602</v>
      </c>
      <c r="BW61">
        <v>0.24665172708212799</v>
      </c>
      <c r="BZ61">
        <v>0.27642559334583888</v>
      </c>
      <c r="CA61">
        <v>0.45087275607373589</v>
      </c>
      <c r="CB61">
        <v>0.27732420673999331</v>
      </c>
      <c r="CC61">
        <v>0.37538196839950089</v>
      </c>
      <c r="CD61">
        <v>0.25790115894184151</v>
      </c>
      <c r="CE61">
        <v>0.310355982114421</v>
      </c>
      <c r="CF61">
        <v>0.40656475185193452</v>
      </c>
      <c r="CG61">
        <v>0.43308161394696509</v>
      </c>
      <c r="CH61">
        <v>0.26417738105147448</v>
      </c>
      <c r="CI61">
        <v>0.32296516245122753</v>
      </c>
      <c r="CJ61">
        <v>0.32401363209428669</v>
      </c>
      <c r="CK61">
        <v>0.22439937184424719</v>
      </c>
      <c r="CL61">
        <v>0.34560485710591449</v>
      </c>
      <c r="CM61">
        <v>0.27884755203530032</v>
      </c>
      <c r="CN61">
        <v>0.43238077925670482</v>
      </c>
      <c r="CO61">
        <v>0.34027213640543807</v>
      </c>
      <c r="CP61">
        <v>0.2645089081117174</v>
      </c>
      <c r="CQ61">
        <v>0.22382079451506631</v>
      </c>
      <c r="CR61">
        <v>0.2466350669470444</v>
      </c>
      <c r="CS61">
        <v>0.19476685271314809</v>
      </c>
      <c r="CU61">
        <v>0.26619963774011818</v>
      </c>
    </row>
    <row r="62" spans="1:101" x14ac:dyDescent="0.25">
      <c r="A62" t="s">
        <v>76</v>
      </c>
      <c r="B62">
        <v>0.44491798451163528</v>
      </c>
      <c r="C62">
        <v>0.45121148581654807</v>
      </c>
      <c r="D62">
        <v>0.28777901763378833</v>
      </c>
      <c r="E62">
        <v>0.31273493190824181</v>
      </c>
      <c r="F62">
        <v>0.41539817711893412</v>
      </c>
      <c r="G62">
        <v>0.17942339229978829</v>
      </c>
      <c r="H62">
        <v>0.39105291472363363</v>
      </c>
      <c r="I62">
        <v>0.43866875777953429</v>
      </c>
      <c r="J62">
        <v>0.33200460668834803</v>
      </c>
      <c r="K62">
        <v>0.33704436459621417</v>
      </c>
      <c r="L62">
        <v>0.36415822309669521</v>
      </c>
      <c r="M62">
        <v>0.35779524905255028</v>
      </c>
      <c r="N62">
        <v>0.35807087669774978</v>
      </c>
      <c r="O62">
        <v>0.30607435091019669</v>
      </c>
      <c r="P62">
        <v>0.35589691706201559</v>
      </c>
      <c r="Q62">
        <v>0.3905018087635897</v>
      </c>
      <c r="R62">
        <v>0.39918022898595312</v>
      </c>
      <c r="S62">
        <v>0.31267128554504509</v>
      </c>
      <c r="T62">
        <v>0.3764858625593972</v>
      </c>
      <c r="U62">
        <v>0.27704910549533301</v>
      </c>
      <c r="V62">
        <v>0.3731847609573215</v>
      </c>
      <c r="W62">
        <v>0.1783853814716895</v>
      </c>
      <c r="AA62">
        <v>0.34359001562931568</v>
      </c>
      <c r="AB62">
        <v>0.30578930182766439</v>
      </c>
      <c r="AC62">
        <v>0.31438358426795993</v>
      </c>
      <c r="AD62">
        <v>0.31062601722151512</v>
      </c>
      <c r="AE62">
        <v>0.37498291403004758</v>
      </c>
      <c r="AF62">
        <v>0.33421524707878691</v>
      </c>
      <c r="AG62">
        <v>0.42689692047369088</v>
      </c>
      <c r="AH62">
        <v>0.28907835717434022</v>
      </c>
      <c r="AI62">
        <v>0.37309360602055969</v>
      </c>
      <c r="AJ62">
        <v>0.4278349918910111</v>
      </c>
      <c r="AK62">
        <v>0.27206814865577023</v>
      </c>
      <c r="AL62">
        <v>0.34361007075281791</v>
      </c>
      <c r="AM62">
        <v>0.41292419230476179</v>
      </c>
      <c r="AN62">
        <v>0.41999230769843432</v>
      </c>
      <c r="AO62">
        <v>0.43312104283596659</v>
      </c>
      <c r="AP62">
        <v>0.23693679085298069</v>
      </c>
      <c r="AQ62">
        <v>0.35538132446673221</v>
      </c>
      <c r="AR62">
        <v>0.4365546369628126</v>
      </c>
      <c r="AS62">
        <v>0.30378383556958011</v>
      </c>
      <c r="AT62">
        <v>0.28631313419349602</v>
      </c>
      <c r="AV62">
        <v>0.22240915628660271</v>
      </c>
      <c r="AW62">
        <v>0.40776394132541238</v>
      </c>
      <c r="AX62">
        <v>0.43495211805695178</v>
      </c>
      <c r="AY62">
        <v>0.42586744737900578</v>
      </c>
      <c r="BA62">
        <v>0.41871025897157438</v>
      </c>
      <c r="BB62">
        <v>0.43364359224037302</v>
      </c>
      <c r="BC62">
        <v>0.20932434617910919</v>
      </c>
      <c r="BD62">
        <v>0.26266215301758561</v>
      </c>
      <c r="BE62">
        <v>0.30350204070292958</v>
      </c>
      <c r="BF62">
        <v>0.36820760466181851</v>
      </c>
      <c r="BG62">
        <v>0.33248060374955668</v>
      </c>
      <c r="BH62">
        <v>0.44266243690104018</v>
      </c>
      <c r="BI62">
        <v>0.44006692739605319</v>
      </c>
      <c r="BJ62">
        <v>0.31307661162921052</v>
      </c>
      <c r="BK62">
        <v>0.44119339349558723</v>
      </c>
      <c r="BL62">
        <v>0.15268214409496689</v>
      </c>
      <c r="BM62">
        <v>0.42472326539884442</v>
      </c>
      <c r="BN62">
        <v>0.27387854230420172</v>
      </c>
      <c r="BO62">
        <v>0.4610868304436162</v>
      </c>
      <c r="BP62">
        <v>0.2602327220884767</v>
      </c>
      <c r="BQ62">
        <v>0.40046865385507752</v>
      </c>
      <c r="BR62">
        <v>0.44646401086250131</v>
      </c>
      <c r="BS62">
        <v>0.34289860201565048</v>
      </c>
      <c r="BT62">
        <v>0.31098086934902552</v>
      </c>
      <c r="BU62">
        <v>0.43591534879126193</v>
      </c>
      <c r="BV62">
        <v>0.34567360550543991</v>
      </c>
      <c r="BW62">
        <v>0.37045766275427278</v>
      </c>
      <c r="BZ62">
        <v>0.28856887896852362</v>
      </c>
      <c r="CA62">
        <v>0.24696649578317109</v>
      </c>
      <c r="CB62">
        <v>0.30230009536296931</v>
      </c>
      <c r="CC62">
        <v>0.23706970635757621</v>
      </c>
      <c r="CD62">
        <v>0.44205846346856459</v>
      </c>
      <c r="CE62">
        <v>0.3360993476602776</v>
      </c>
      <c r="CF62">
        <v>0.37878998505078931</v>
      </c>
      <c r="CG62">
        <v>0.41117131970836313</v>
      </c>
      <c r="CH62">
        <v>0.33896959974615848</v>
      </c>
      <c r="CI62">
        <v>0.34357341556475068</v>
      </c>
      <c r="CJ62">
        <v>0.32430004284055619</v>
      </c>
      <c r="CK62">
        <v>0.26531477793545322</v>
      </c>
      <c r="CL62">
        <v>0.44806759421627051</v>
      </c>
      <c r="CM62">
        <v>0.37099900109850309</v>
      </c>
      <c r="CN62">
        <v>0.45839600435696659</v>
      </c>
      <c r="CO62">
        <v>0.20609617772084121</v>
      </c>
      <c r="CP62">
        <v>0.45981528251225401</v>
      </c>
      <c r="CQ62">
        <v>0.42169306407435447</v>
      </c>
      <c r="CR62">
        <v>0.32554999473910701</v>
      </c>
      <c r="CS62">
        <v>0.33814210019159802</v>
      </c>
      <c r="CU62">
        <v>0.24311388918926929</v>
      </c>
    </row>
    <row r="63" spans="1:101" x14ac:dyDescent="0.25">
      <c r="A63" t="s">
        <v>77</v>
      </c>
      <c r="B63">
        <v>0.43792111413250079</v>
      </c>
      <c r="C63">
        <v>0.45021087889549533</v>
      </c>
      <c r="D63">
        <v>0.25675310527026968</v>
      </c>
      <c r="E63">
        <v>0.17761871334388871</v>
      </c>
      <c r="F63">
        <v>0.46176325218388181</v>
      </c>
      <c r="G63">
        <v>0.3605561839496691</v>
      </c>
      <c r="H63">
        <v>0.43214265922072048</v>
      </c>
      <c r="I63">
        <v>0.45483358918390848</v>
      </c>
      <c r="J63">
        <v>0.46030668941530672</v>
      </c>
      <c r="K63">
        <v>0.188637804980338</v>
      </c>
      <c r="L63">
        <v>0.47344125296475931</v>
      </c>
      <c r="M63">
        <v>0.2224540454768095</v>
      </c>
      <c r="N63">
        <v>0.45189608341275961</v>
      </c>
      <c r="O63">
        <v>0.45888471798839298</v>
      </c>
      <c r="P63">
        <v>0.45998604056494818</v>
      </c>
      <c r="Q63">
        <v>0.4376257419723395</v>
      </c>
      <c r="R63">
        <v>0.41365943183122628</v>
      </c>
      <c r="S63">
        <v>0.32546431620285893</v>
      </c>
      <c r="T63">
        <v>0.45980610300066388</v>
      </c>
      <c r="U63">
        <v>0.35672912031988763</v>
      </c>
      <c r="V63">
        <v>0.41799050733270948</v>
      </c>
      <c r="W63">
        <v>0.25937828715847749</v>
      </c>
      <c r="AA63">
        <v>0.35256780248210401</v>
      </c>
      <c r="AB63">
        <v>8.1788594026315067E-2</v>
      </c>
      <c r="AC63">
        <v>0.24998881354028979</v>
      </c>
      <c r="AD63">
        <v>0.37615625992453422</v>
      </c>
      <c r="AE63">
        <v>0.1974450953584872</v>
      </c>
      <c r="AF63">
        <v>0.4231553841286404</v>
      </c>
      <c r="AG63">
        <v>0.21603861948711309</v>
      </c>
      <c r="AH63">
        <v>0.21517670013243589</v>
      </c>
      <c r="AI63">
        <v>0.23970519010191441</v>
      </c>
      <c r="AJ63">
        <v>0.3166438272476188</v>
      </c>
      <c r="AK63">
        <v>0.41586840335510988</v>
      </c>
      <c r="AL63">
        <v>0.38619731959934711</v>
      </c>
      <c r="AM63">
        <v>0.32884045751191687</v>
      </c>
      <c r="AN63">
        <v>0.26217034069607281</v>
      </c>
      <c r="AO63">
        <v>0.35935184330752151</v>
      </c>
      <c r="AP63">
        <v>0.35914059700092182</v>
      </c>
      <c r="AQ63">
        <v>0.42378893879935692</v>
      </c>
      <c r="AR63">
        <v>0.31432138984210362</v>
      </c>
      <c r="AS63">
        <v>0.40024422110389252</v>
      </c>
      <c r="AT63">
        <v>0.28783720205300167</v>
      </c>
      <c r="AV63">
        <v>0.21411330597826039</v>
      </c>
      <c r="AW63">
        <v>0.43353265466955992</v>
      </c>
      <c r="AX63">
        <v>0.21312337348319341</v>
      </c>
      <c r="AY63">
        <v>0.37946990874419501</v>
      </c>
      <c r="BA63">
        <v>0.3419722089821694</v>
      </c>
      <c r="BB63">
        <v>0.33878340225840892</v>
      </c>
      <c r="BC63">
        <v>0.33479799408619032</v>
      </c>
      <c r="BD63">
        <v>0.33587430613046232</v>
      </c>
      <c r="BE63">
        <v>0.42791716516982897</v>
      </c>
      <c r="BF63">
        <v>0.43481634076354753</v>
      </c>
      <c r="BG63">
        <v>0.30571799365257951</v>
      </c>
      <c r="BH63">
        <v>0.3226823795723508</v>
      </c>
      <c r="BI63">
        <v>0.30275359920135309</v>
      </c>
      <c r="BJ63">
        <v>0.2602840042328195</v>
      </c>
      <c r="BK63">
        <v>0.3351173043773511</v>
      </c>
      <c r="BL63">
        <v>0.44678101403537662</v>
      </c>
      <c r="BM63">
        <v>0.3697789662292314</v>
      </c>
      <c r="BN63">
        <v>0.40353258529769498</v>
      </c>
      <c r="BO63">
        <v>0.39229127879714198</v>
      </c>
      <c r="BP63">
        <v>0.38194267348035649</v>
      </c>
      <c r="BQ63">
        <v>0.45310244311897269</v>
      </c>
      <c r="BR63">
        <v>0.41067363206864538</v>
      </c>
      <c r="BS63">
        <v>0.25186028492228518</v>
      </c>
      <c r="BT63">
        <v>0.450206613706154</v>
      </c>
      <c r="BU63">
        <v>0.46237094708850318</v>
      </c>
      <c r="BV63">
        <v>0.30921219205023909</v>
      </c>
      <c r="BW63">
        <v>0.34550865239688838</v>
      </c>
      <c r="BZ63">
        <v>0.3745911571145279</v>
      </c>
      <c r="CA63">
        <v>0.42149045599099888</v>
      </c>
      <c r="CB63">
        <v>0.31058780843405243</v>
      </c>
      <c r="CC63">
        <v>0.34403244641402547</v>
      </c>
      <c r="CD63">
        <v>0.42716936104362369</v>
      </c>
      <c r="CE63">
        <v>0.44590775457590781</v>
      </c>
      <c r="CF63">
        <v>0.44161184107177398</v>
      </c>
      <c r="CG63">
        <v>0.45016392557300872</v>
      </c>
      <c r="CH63">
        <v>0.4411214163744992</v>
      </c>
      <c r="CI63">
        <v>0.43655245504403889</v>
      </c>
      <c r="CJ63">
        <v>0.25336840488151968</v>
      </c>
      <c r="CK63">
        <v>0.34415296108592502</v>
      </c>
      <c r="CL63">
        <v>0.33752907312404928</v>
      </c>
      <c r="CM63">
        <v>0.31574306557079479</v>
      </c>
      <c r="CN63">
        <v>0.42113181700076702</v>
      </c>
      <c r="CO63">
        <v>0.3255815099729954</v>
      </c>
      <c r="CP63">
        <v>0.40222418552280759</v>
      </c>
      <c r="CQ63">
        <v>0.35082757464185638</v>
      </c>
      <c r="CR63">
        <v>0.33190378392035108</v>
      </c>
      <c r="CS63">
        <v>0.3260410770457618</v>
      </c>
      <c r="CU63">
        <v>0.31436661948626732</v>
      </c>
    </row>
    <row r="64" spans="1:101" x14ac:dyDescent="0.25">
      <c r="A64" t="s">
        <v>78</v>
      </c>
      <c r="B64">
        <v>0.38828824811820373</v>
      </c>
      <c r="C64">
        <v>0.4221368497403894</v>
      </c>
      <c r="D64">
        <v>0.31580319638591048</v>
      </c>
      <c r="E64">
        <v>0.38368030975510709</v>
      </c>
      <c r="F64">
        <v>0.31919169974937073</v>
      </c>
      <c r="G64">
        <v>0.29448496308623279</v>
      </c>
      <c r="H64">
        <v>0.39969427663740142</v>
      </c>
      <c r="I64">
        <v>0.29993511249635718</v>
      </c>
      <c r="J64">
        <v>0.42568388268263069</v>
      </c>
      <c r="K64">
        <v>0.30257354308542761</v>
      </c>
      <c r="L64">
        <v>0.41211320171628452</v>
      </c>
      <c r="M64">
        <v>0.41111376663156551</v>
      </c>
      <c r="N64">
        <v>0.42291951973484582</v>
      </c>
      <c r="O64">
        <v>0.27418214352850701</v>
      </c>
      <c r="P64">
        <v>0.35299477640018467</v>
      </c>
      <c r="Q64">
        <v>0.31902933839531772</v>
      </c>
      <c r="R64">
        <v>0.38332852509070042</v>
      </c>
      <c r="S64">
        <v>0.32487462317419818</v>
      </c>
      <c r="T64">
        <v>0.40419860958534459</v>
      </c>
      <c r="U64">
        <v>0.30679910691502182</v>
      </c>
      <c r="V64">
        <v>0.30890286735241967</v>
      </c>
      <c r="W64">
        <v>0.30290211450590648</v>
      </c>
      <c r="AA64">
        <v>0.31390018316599139</v>
      </c>
      <c r="AB64">
        <v>0.28154425463624633</v>
      </c>
      <c r="AC64">
        <v>0.43864882406030392</v>
      </c>
      <c r="AD64">
        <v>0.31002129627093589</v>
      </c>
      <c r="AE64">
        <v>0.3526287847372489</v>
      </c>
      <c r="AF64">
        <v>0.2229003487985742</v>
      </c>
      <c r="AG64">
        <v>0.39650082289937699</v>
      </c>
      <c r="AH64">
        <v>0.31401599498582311</v>
      </c>
      <c r="AI64">
        <v>0.34324994208597592</v>
      </c>
      <c r="AJ64">
        <v>0.34360206488023542</v>
      </c>
      <c r="AK64">
        <v>0.41232148303320248</v>
      </c>
      <c r="AL64">
        <v>0.34644204375406951</v>
      </c>
      <c r="AM64">
        <v>0.34375355986125111</v>
      </c>
      <c r="AN64">
        <v>0.33598728288187119</v>
      </c>
      <c r="AO64">
        <v>0.39328634841912058</v>
      </c>
      <c r="AP64">
        <v>0.31469160509715088</v>
      </c>
      <c r="AQ64">
        <v>0.42803402199140761</v>
      </c>
      <c r="AR64">
        <v>0.35744255397333752</v>
      </c>
      <c r="AS64">
        <v>0.29744464514323887</v>
      </c>
      <c r="AT64">
        <v>0.39194735620594229</v>
      </c>
      <c r="AV64">
        <v>0.32080141806707002</v>
      </c>
      <c r="AW64">
        <v>0.34993259670586502</v>
      </c>
      <c r="AX64">
        <v>0.3339111090254035</v>
      </c>
      <c r="AY64">
        <v>0.35854446890048142</v>
      </c>
      <c r="BA64">
        <v>0.17477506987203251</v>
      </c>
      <c r="BB64">
        <v>0.40826837907035912</v>
      </c>
      <c r="BC64">
        <v>0.32990276645585043</v>
      </c>
      <c r="BD64">
        <v>0.33244953786505987</v>
      </c>
      <c r="BE64">
        <v>0.40086037791217871</v>
      </c>
      <c r="BF64">
        <v>0.34364424557313927</v>
      </c>
      <c r="BG64">
        <v>0.38816502216787951</v>
      </c>
      <c r="BH64">
        <v>0.42401345778288058</v>
      </c>
      <c r="BI64">
        <v>0.37053778144086369</v>
      </c>
      <c r="BJ64">
        <v>0.30237078291787972</v>
      </c>
      <c r="BK64">
        <v>0.38889289118153297</v>
      </c>
      <c r="BL64">
        <v>0.37073821934079138</v>
      </c>
      <c r="BM64">
        <v>0.41007672050055632</v>
      </c>
      <c r="BN64">
        <v>0.416310567128024</v>
      </c>
      <c r="BO64">
        <v>0.41238180642820599</v>
      </c>
      <c r="BP64">
        <v>0.37332482239156911</v>
      </c>
      <c r="BQ64">
        <v>0.36716382475223069</v>
      </c>
      <c r="BR64">
        <v>0.35415845203425572</v>
      </c>
      <c r="BS64">
        <v>0.30419264212249159</v>
      </c>
      <c r="BT64">
        <v>0.30971752434548178</v>
      </c>
      <c r="BU64">
        <v>0.3742202488269526</v>
      </c>
      <c r="BV64">
        <v>0.40184650474278938</v>
      </c>
      <c r="BW64">
        <v>0.3336554169785047</v>
      </c>
      <c r="BZ64">
        <v>0.2836562904598256</v>
      </c>
      <c r="CA64">
        <v>0.34537559853343469</v>
      </c>
      <c r="CB64">
        <v>0.41188750233275512</v>
      </c>
      <c r="CC64">
        <v>0.31023887077253731</v>
      </c>
      <c r="CD64">
        <v>0.35177435000064661</v>
      </c>
      <c r="CE64">
        <v>0.36308754674044641</v>
      </c>
      <c r="CF64">
        <v>0.34157803634507589</v>
      </c>
      <c r="CG64">
        <v>0.29934941631129702</v>
      </c>
      <c r="CH64">
        <v>0.37961080308703149</v>
      </c>
      <c r="CI64">
        <v>0.35826090619842071</v>
      </c>
      <c r="CJ64">
        <v>0.28854837416508877</v>
      </c>
      <c r="CK64">
        <v>0.30821694054745102</v>
      </c>
      <c r="CL64">
        <v>0.25341154746074929</v>
      </c>
      <c r="CM64">
        <v>0.33230855613243448</v>
      </c>
      <c r="CN64">
        <v>0.32741961711014589</v>
      </c>
      <c r="CO64">
        <v>0.38456509755035229</v>
      </c>
      <c r="CP64">
        <v>0.38846973506454319</v>
      </c>
      <c r="CQ64">
        <v>0.30703450259129561</v>
      </c>
      <c r="CR64">
        <v>0.3199126514708231</v>
      </c>
      <c r="CS64">
        <v>0.32552925495784479</v>
      </c>
      <c r="CU64">
        <v>0.26887760053673537</v>
      </c>
    </row>
    <row r="65" spans="1:101" x14ac:dyDescent="0.25">
      <c r="A65" t="s">
        <v>79</v>
      </c>
      <c r="B65">
        <v>0.37638302324301848</v>
      </c>
      <c r="C65">
        <v>0.42113225158113138</v>
      </c>
      <c r="D65">
        <v>0.22018728922028491</v>
      </c>
      <c r="E65">
        <v>0.33516549470592089</v>
      </c>
      <c r="F65">
        <v>0.40673479955846847</v>
      </c>
      <c r="G65">
        <v>0.36800826502988448</v>
      </c>
      <c r="H65">
        <v>0.43250581639854679</v>
      </c>
      <c r="I65">
        <v>0.30476674149809979</v>
      </c>
      <c r="J65">
        <v>0.4134603778376213</v>
      </c>
      <c r="K65">
        <v>0.39977229479531212</v>
      </c>
      <c r="L65">
        <v>0.4400822383249236</v>
      </c>
      <c r="M65">
        <v>0.28390588375181491</v>
      </c>
      <c r="N65">
        <v>0.37058798865807602</v>
      </c>
      <c r="O65">
        <v>0.36073247354078503</v>
      </c>
      <c r="P65">
        <v>0.32487299392488111</v>
      </c>
      <c r="Q65">
        <v>0.390490686824917</v>
      </c>
      <c r="R65">
        <v>0.45247808882194113</v>
      </c>
      <c r="S65">
        <v>0.37813532015586981</v>
      </c>
      <c r="T65">
        <v>0.32994314191500551</v>
      </c>
      <c r="U65">
        <v>0.34770604267064259</v>
      </c>
      <c r="V65">
        <v>0.32290794873336648</v>
      </c>
      <c r="W65">
        <v>0.17300359166531201</v>
      </c>
      <c r="AA65">
        <v>0.27706340553106662</v>
      </c>
      <c r="AB65">
        <v>0.34886306113249282</v>
      </c>
      <c r="AC65">
        <v>0.34709647606261529</v>
      </c>
      <c r="AD65">
        <v>0.18566258155161941</v>
      </c>
      <c r="AE65">
        <v>0.30761068249831408</v>
      </c>
      <c r="AF65">
        <v>0.34028667757609299</v>
      </c>
      <c r="AG65">
        <v>0.4130267010443015</v>
      </c>
      <c r="AH65">
        <v>0.32119031809943122</v>
      </c>
      <c r="AI65">
        <v>0.36122802940317777</v>
      </c>
      <c r="AJ65">
        <v>0.30773890644883589</v>
      </c>
      <c r="AK65">
        <v>0.39773504089239958</v>
      </c>
      <c r="AL65">
        <v>0.34698111242463198</v>
      </c>
      <c r="AM65">
        <v>0.38298562094422212</v>
      </c>
      <c r="AN65">
        <v>0.39920311854323631</v>
      </c>
      <c r="AO65">
        <v>0.30483251226848018</v>
      </c>
      <c r="AP65">
        <v>0.37696917185774559</v>
      </c>
      <c r="AQ65">
        <v>0.39297143045482308</v>
      </c>
      <c r="AR65">
        <v>0.41964095931944378</v>
      </c>
      <c r="AS65">
        <v>0.36729301494651878</v>
      </c>
      <c r="AT65">
        <v>0.32694418027437427</v>
      </c>
      <c r="AV65">
        <v>0.32604887178205011</v>
      </c>
      <c r="AW65">
        <v>0.3419894129976736</v>
      </c>
      <c r="AX65">
        <v>0.36844326913931558</v>
      </c>
      <c r="AY65">
        <v>0.37497737627213867</v>
      </c>
      <c r="BA65">
        <v>0.35706661506209791</v>
      </c>
      <c r="BB65">
        <v>0.4056808341980625</v>
      </c>
      <c r="BC65">
        <v>0.32942828657810808</v>
      </c>
      <c r="BD65">
        <v>0.2136017576552974</v>
      </c>
      <c r="BE65">
        <v>0.2975826720340698</v>
      </c>
      <c r="BF65">
        <v>0.33945305044122959</v>
      </c>
      <c r="BG65">
        <v>0.39857233540415832</v>
      </c>
      <c r="BH65">
        <v>0.35678989966671759</v>
      </c>
      <c r="BI65">
        <v>0.37469786590834808</v>
      </c>
      <c r="BJ65">
        <v>0.39249524594775448</v>
      </c>
      <c r="BK65">
        <v>0.43441447593340332</v>
      </c>
      <c r="BL65">
        <v>0.35413220185286193</v>
      </c>
      <c r="BM65">
        <v>0.44573589403657388</v>
      </c>
      <c r="BN65">
        <v>0.36075535169931677</v>
      </c>
      <c r="BO65">
        <v>0.43371429636296521</v>
      </c>
      <c r="BP65">
        <v>0.33537796635734929</v>
      </c>
      <c r="BQ65">
        <v>0.34592564889364852</v>
      </c>
      <c r="BR65">
        <v>0.32726102371986981</v>
      </c>
      <c r="BS65">
        <v>0.40891089698988969</v>
      </c>
      <c r="BT65">
        <v>0.34522813762358528</v>
      </c>
      <c r="BU65">
        <v>0.36127100137686868</v>
      </c>
      <c r="BV65">
        <v>0.35992744013222921</v>
      </c>
      <c r="BW65">
        <v>0.38439829714266949</v>
      </c>
      <c r="BZ65">
        <v>0.35276500901833691</v>
      </c>
      <c r="CA65">
        <v>0.41142702146098531</v>
      </c>
      <c r="CB65">
        <v>0.4203580224298194</v>
      </c>
      <c r="CC65">
        <v>0.39736225124257363</v>
      </c>
      <c r="CD65">
        <v>0.40131906103966192</v>
      </c>
      <c r="CE65">
        <v>0.38785848446254978</v>
      </c>
      <c r="CF65">
        <v>0.39586039741341078</v>
      </c>
      <c r="CG65">
        <v>0.37960689987903229</v>
      </c>
      <c r="CH65">
        <v>0.2849904180524811</v>
      </c>
      <c r="CI65">
        <v>0.29085765971668548</v>
      </c>
      <c r="CJ65">
        <v>0.25377061529256911</v>
      </c>
      <c r="CK65">
        <v>0.30475019040772833</v>
      </c>
      <c r="CL65">
        <v>0.37283488917738689</v>
      </c>
      <c r="CM65">
        <v>0.38551768806365078</v>
      </c>
      <c r="CN65">
        <v>0.33481313989414868</v>
      </c>
      <c r="CO65">
        <v>0.36488403297576499</v>
      </c>
      <c r="CP65">
        <v>0.31992742682261588</v>
      </c>
      <c r="CQ65">
        <v>0.39769588554401958</v>
      </c>
      <c r="CR65">
        <v>0.36337473598368247</v>
      </c>
      <c r="CS65">
        <v>0.33161705411249282</v>
      </c>
      <c r="CU65">
        <v>0.30862850985720752</v>
      </c>
    </row>
    <row r="66" spans="1:101" x14ac:dyDescent="0.25">
      <c r="A66" t="s">
        <v>80</v>
      </c>
      <c r="B66">
        <v>0.4542065317764637</v>
      </c>
      <c r="C66">
        <v>0.35001658696430471</v>
      </c>
      <c r="D66">
        <v>0.20530372757755541</v>
      </c>
      <c r="E66">
        <v>0.44572045417079142</v>
      </c>
      <c r="F66">
        <v>0.27441148138089588</v>
      </c>
      <c r="G66">
        <v>0.43059723623840113</v>
      </c>
      <c r="H66">
        <v>0.4138877423544543</v>
      </c>
      <c r="I66">
        <v>0.26731051708614861</v>
      </c>
      <c r="J66">
        <v>0.44406468754819928</v>
      </c>
      <c r="K66">
        <v>0.46131644646255049</v>
      </c>
      <c r="L66">
        <v>0.43781866087797627</v>
      </c>
      <c r="M66">
        <v>0.4463510048348282</v>
      </c>
      <c r="N66">
        <v>0.4593426041346943</v>
      </c>
      <c r="O66">
        <v>0.36543069933547639</v>
      </c>
      <c r="P66">
        <v>0.25924194072977541</v>
      </c>
      <c r="Q66">
        <v>0.2470544176366582</v>
      </c>
      <c r="R66">
        <v>0.45189753119290621</v>
      </c>
      <c r="S66">
        <v>0.37167685275344098</v>
      </c>
      <c r="T66">
        <v>0.45817983424617842</v>
      </c>
      <c r="U66">
        <v>0.33421239044469719</v>
      </c>
      <c r="V66">
        <v>0.44478221257805561</v>
      </c>
      <c r="W66">
        <v>0.18999469912948311</v>
      </c>
      <c r="AA66">
        <v>0.45169572798148783</v>
      </c>
      <c r="BA66">
        <v>0.35446158861536881</v>
      </c>
      <c r="BB66">
        <v>0.45136486353945121</v>
      </c>
      <c r="BC66">
        <v>0.2458425594459952</v>
      </c>
      <c r="BD66">
        <v>0.29645657891107952</v>
      </c>
      <c r="BE66">
        <v>0.28626376023607403</v>
      </c>
      <c r="BF66">
        <v>0.22960776624444679</v>
      </c>
      <c r="BG66">
        <v>0.17747940406395279</v>
      </c>
      <c r="BH66">
        <v>0.16049488247630689</v>
      </c>
      <c r="BI66">
        <v>0.30298075009961439</v>
      </c>
      <c r="BJ66">
        <v>0.43684887593455007</v>
      </c>
      <c r="BK66">
        <v>0.37441643372267269</v>
      </c>
      <c r="BL66">
        <v>0.27453343995942991</v>
      </c>
      <c r="BM66">
        <v>0.30981213526204071</v>
      </c>
      <c r="BN66">
        <v>0.25028301023749838</v>
      </c>
      <c r="BO66">
        <v>0.41377327481502107</v>
      </c>
      <c r="BP66">
        <v>0.2849472942584409</v>
      </c>
      <c r="BQ66">
        <v>0.44791765243943782</v>
      </c>
      <c r="BR66">
        <v>0.22605458752815891</v>
      </c>
      <c r="BS66">
        <v>0.27692605237873558</v>
      </c>
      <c r="BT66">
        <v>0.18420135008322311</v>
      </c>
      <c r="BU66">
        <v>0.4510969155969039</v>
      </c>
      <c r="BV66">
        <v>0.2712589272322824</v>
      </c>
      <c r="BW66">
        <v>0.27317448305735748</v>
      </c>
      <c r="BZ66">
        <v>0.25253903120412691</v>
      </c>
      <c r="CA66">
        <v>0.40835511426794763</v>
      </c>
      <c r="CB66">
        <v>0.32873193092789948</v>
      </c>
      <c r="CC66">
        <v>0.1607910610384066</v>
      </c>
      <c r="CD66">
        <v>0.39474541667732521</v>
      </c>
      <c r="CE66">
        <v>0.22838937462614911</v>
      </c>
      <c r="CF66">
        <v>0.41547047130412618</v>
      </c>
      <c r="CG66">
        <v>0.43665964623833731</v>
      </c>
      <c r="CH66">
        <v>0.45108475524240549</v>
      </c>
      <c r="CI66">
        <v>0.43019467748624962</v>
      </c>
      <c r="CJ66">
        <v>0.30024637191706871</v>
      </c>
      <c r="CK66">
        <v>0.17446715815966171</v>
      </c>
      <c r="CL66">
        <v>0.1718367468659068</v>
      </c>
      <c r="CM66">
        <v>0.23723885469637851</v>
      </c>
      <c r="CN66">
        <v>0.3734629528393768</v>
      </c>
      <c r="CO66">
        <v>0.41970595893786022</v>
      </c>
      <c r="CP66">
        <v>0.29862895216764201</v>
      </c>
      <c r="CQ66">
        <v>0.27365797501102901</v>
      </c>
      <c r="CR66">
        <v>0.17730054671058049</v>
      </c>
      <c r="CS66">
        <v>0.27824615882055009</v>
      </c>
      <c r="CU66">
        <v>0.2745722582939375</v>
      </c>
    </row>
    <row r="67" spans="1:101" x14ac:dyDescent="0.25">
      <c r="A67" t="s">
        <v>81</v>
      </c>
      <c r="B67">
        <v>0.43832068504007532</v>
      </c>
      <c r="C67">
        <v>0.43478040439184168</v>
      </c>
      <c r="D67">
        <v>0.3399602386288787</v>
      </c>
      <c r="E67">
        <v>0.29853538233944421</v>
      </c>
      <c r="F67">
        <v>0.43264551346003</v>
      </c>
      <c r="G67">
        <v>0.36547502055894282</v>
      </c>
      <c r="H67">
        <v>0.40145282724584291</v>
      </c>
      <c r="I67">
        <v>0.32805385729843428</v>
      </c>
      <c r="J67">
        <v>0.38439288088385021</v>
      </c>
      <c r="K67">
        <v>0.41501651415927537</v>
      </c>
      <c r="L67">
        <v>0.43579587319385121</v>
      </c>
      <c r="M67">
        <v>0.38421009039212067</v>
      </c>
      <c r="N67">
        <v>0.42381729417146757</v>
      </c>
      <c r="O67">
        <v>0.38676177778976017</v>
      </c>
      <c r="P67">
        <v>0.43737940671121911</v>
      </c>
      <c r="Q67">
        <v>0.36305192958423649</v>
      </c>
      <c r="R67">
        <v>0.3873348857093829</v>
      </c>
      <c r="S67">
        <v>0.36406046657009039</v>
      </c>
      <c r="T67">
        <v>0.44661279807411047</v>
      </c>
      <c r="U67">
        <v>0.34327388246997681</v>
      </c>
      <c r="V67">
        <v>0.42964003515108978</v>
      </c>
      <c r="W67">
        <v>0.29846413750063189</v>
      </c>
      <c r="AA67">
        <v>0.3319946017427291</v>
      </c>
      <c r="AB67">
        <v>0.3531158857082089</v>
      </c>
      <c r="AC67">
        <v>0.41932578395603709</v>
      </c>
      <c r="AD67">
        <v>0.42659244075286079</v>
      </c>
      <c r="AE67">
        <v>0.37931142526042971</v>
      </c>
      <c r="AF67">
        <v>0.3806911197718319</v>
      </c>
      <c r="AG67">
        <v>0.39782627438617901</v>
      </c>
      <c r="AH67">
        <v>0.30821343738707541</v>
      </c>
      <c r="AI67">
        <v>0.33240951211658798</v>
      </c>
      <c r="AJ67">
        <v>0.3574340328124847</v>
      </c>
      <c r="AK67">
        <v>0.36348768516973862</v>
      </c>
      <c r="AL67">
        <v>0.35166572273806579</v>
      </c>
      <c r="AM67">
        <v>0.197712774811729</v>
      </c>
      <c r="AN67">
        <v>0.36213718909603398</v>
      </c>
      <c r="AO67">
        <v>0.29466949102216089</v>
      </c>
      <c r="AP67">
        <v>0.28728997149316943</v>
      </c>
      <c r="AQ67">
        <v>0.4550608763490237</v>
      </c>
      <c r="AR67">
        <v>0.30235614995282878</v>
      </c>
      <c r="AS67">
        <v>0.35191313663559542</v>
      </c>
      <c r="AT67">
        <v>0.29653232040568023</v>
      </c>
      <c r="AV67">
        <v>0.31048842590442127</v>
      </c>
      <c r="AW67">
        <v>0.41813559296549457</v>
      </c>
      <c r="AX67">
        <v>0.34785387718942379</v>
      </c>
      <c r="AY67">
        <v>0.32789356330711361</v>
      </c>
      <c r="BA67">
        <v>0.40983664218150051</v>
      </c>
      <c r="BB67">
        <v>0.39191083196407628</v>
      </c>
      <c r="BC67">
        <v>0.22540012808104959</v>
      </c>
      <c r="BD67">
        <v>0.31971287042356561</v>
      </c>
      <c r="BE67">
        <v>0.3576017405991303</v>
      </c>
      <c r="BF67">
        <v>0.38194033371937769</v>
      </c>
      <c r="BG67">
        <v>0.380245987866621</v>
      </c>
      <c r="BH67">
        <v>0.38307684985911422</v>
      </c>
      <c r="BI67">
        <v>0.31705629803456659</v>
      </c>
      <c r="BJ67">
        <v>0.30728800671145312</v>
      </c>
      <c r="BK67">
        <v>0.37728244840579378</v>
      </c>
      <c r="BL67">
        <v>0.37411749473881328</v>
      </c>
      <c r="BM67">
        <v>0.41980802126219341</v>
      </c>
      <c r="BN67">
        <v>0.43535376591436747</v>
      </c>
      <c r="BO67">
        <v>0.46092074924924969</v>
      </c>
      <c r="BP67">
        <v>0.43998828421870961</v>
      </c>
      <c r="BQ67">
        <v>0.36599434698226702</v>
      </c>
      <c r="BR67">
        <v>0.37012518123582272</v>
      </c>
      <c r="BS67">
        <v>0.41782949768756061</v>
      </c>
      <c r="BT67">
        <v>0.42749195470170881</v>
      </c>
      <c r="BU67">
        <v>0.33249038639550937</v>
      </c>
      <c r="BV67">
        <v>0.33187086871746962</v>
      </c>
      <c r="BW67">
        <v>0.39544504513704132</v>
      </c>
      <c r="BZ67">
        <v>0.43650949819560741</v>
      </c>
      <c r="CA67">
        <v>0.29789521132900598</v>
      </c>
      <c r="CB67">
        <v>0.36615630919837311</v>
      </c>
      <c r="CC67">
        <v>0.43263902077096811</v>
      </c>
      <c r="CD67">
        <v>0.38579560888811082</v>
      </c>
      <c r="CE67">
        <v>0.42129617301714939</v>
      </c>
      <c r="CF67">
        <v>0.35449483196625647</v>
      </c>
      <c r="CG67">
        <v>0.35805732096999537</v>
      </c>
      <c r="CH67">
        <v>0.41880949558121211</v>
      </c>
      <c r="CI67">
        <v>0.42881962607520052</v>
      </c>
      <c r="CJ67">
        <v>0.28130982238984292</v>
      </c>
      <c r="CK67">
        <v>0.39056258064853733</v>
      </c>
      <c r="CL67">
        <v>0.28046038268846002</v>
      </c>
      <c r="CM67">
        <v>0.30923803842599112</v>
      </c>
      <c r="CN67">
        <v>0.31388601726330329</v>
      </c>
      <c r="CO67">
        <v>0.26185889320999878</v>
      </c>
      <c r="CP67">
        <v>0.29119040329099488</v>
      </c>
      <c r="CQ67">
        <v>0.38109612455218811</v>
      </c>
      <c r="CR67">
        <v>0.43159015172136378</v>
      </c>
      <c r="CS67">
        <v>0.27246856956405269</v>
      </c>
      <c r="CU67">
        <v>0.2981576577367413</v>
      </c>
    </row>
    <row r="68" spans="1:101" x14ac:dyDescent="0.25">
      <c r="A68" t="s">
        <v>82</v>
      </c>
      <c r="C68">
        <v>0.25575823166907619</v>
      </c>
      <c r="D68">
        <v>1.385442084553448E-3</v>
      </c>
      <c r="E68">
        <v>0.14980538059791129</v>
      </c>
      <c r="F68">
        <v>0.2298472897039873</v>
      </c>
      <c r="G68">
        <v>4.2069640767814789E-2</v>
      </c>
      <c r="H68">
        <v>0.40156670767873037</v>
      </c>
      <c r="I68">
        <v>9.5707541392276829E-2</v>
      </c>
      <c r="J68">
        <v>0.15613266329817219</v>
      </c>
      <c r="K68">
        <v>0.20253849273384819</v>
      </c>
      <c r="L68">
        <v>0.38166226943438358</v>
      </c>
      <c r="M68">
        <v>0.32247917103176299</v>
      </c>
      <c r="N68">
        <v>0.32310262631248837</v>
      </c>
      <c r="O68">
        <v>0.28446013275930948</v>
      </c>
      <c r="P68">
        <v>0.26259831309471438</v>
      </c>
      <c r="Q68">
        <v>0.31931015806803492</v>
      </c>
      <c r="R68">
        <v>8.6599745589338903E-2</v>
      </c>
      <c r="S68">
        <v>0.1083070379542444</v>
      </c>
      <c r="T68">
        <v>2.956571378146116E-2</v>
      </c>
      <c r="U68">
        <v>2.6613606684448621E-2</v>
      </c>
      <c r="V68">
        <v>0.1233372074281664</v>
      </c>
      <c r="W68">
        <v>1.241823954095765E-2</v>
      </c>
      <c r="Y68">
        <v>2.587372499545643E-2</v>
      </c>
      <c r="Z68">
        <v>7.6400739543874678E-4</v>
      </c>
      <c r="AA68">
        <v>9.734356753565019E-3</v>
      </c>
      <c r="AB68">
        <v>0.37663149246410071</v>
      </c>
      <c r="AC68">
        <v>0.38946885003263532</v>
      </c>
      <c r="AD68">
        <v>0.40583820628387329</v>
      </c>
      <c r="AE68">
        <v>0.46048516158437808</v>
      </c>
      <c r="AF68">
        <v>0.1407373403603065</v>
      </c>
      <c r="AG68">
        <v>0.23570953591383231</v>
      </c>
      <c r="AH68">
        <v>0.46102796511599758</v>
      </c>
      <c r="AI68">
        <v>1.823754966238763E-2</v>
      </c>
      <c r="AJ68">
        <v>0.2440581008951947</v>
      </c>
      <c r="AK68">
        <v>0.113632231212922</v>
      </c>
      <c r="AL68">
        <v>0.40026267875979732</v>
      </c>
      <c r="AM68">
        <v>0.41000601411654408</v>
      </c>
      <c r="AN68">
        <v>0.22398933878237359</v>
      </c>
      <c r="AO68">
        <v>0.14865079886042579</v>
      </c>
      <c r="AP68">
        <v>0.39440472804078092</v>
      </c>
      <c r="AQ68">
        <v>0.42185215423413841</v>
      </c>
      <c r="AR68">
        <v>0.1538468956794205</v>
      </c>
      <c r="AS68">
        <v>1.02256615936589E-2</v>
      </c>
      <c r="AW68">
        <v>1.062010963384883E-2</v>
      </c>
      <c r="AX68">
        <v>0.44157146584953821</v>
      </c>
    </row>
    <row r="69" spans="1:101" x14ac:dyDescent="0.25">
      <c r="A69" t="s">
        <v>83</v>
      </c>
      <c r="C69">
        <v>0.42771961868712399</v>
      </c>
      <c r="D69">
        <v>0.1741419898877053</v>
      </c>
      <c r="E69">
        <v>0.23935150679410949</v>
      </c>
      <c r="F69">
        <v>0.45907589146497868</v>
      </c>
      <c r="G69">
        <v>0.46894069546754841</v>
      </c>
      <c r="H69">
        <v>0.46531975149111698</v>
      </c>
      <c r="I69">
        <v>0.45337599145787749</v>
      </c>
      <c r="J69">
        <v>0.46320048167186828</v>
      </c>
      <c r="K69">
        <v>0.25994162898752782</v>
      </c>
      <c r="L69">
        <v>0.2866794492901768</v>
      </c>
      <c r="M69">
        <v>0.45772557523995899</v>
      </c>
      <c r="N69">
        <v>0.4672435516870479</v>
      </c>
      <c r="O69">
        <v>0.4555376734131783</v>
      </c>
      <c r="P69">
        <v>0.46210294714829248</v>
      </c>
      <c r="Q69">
        <v>0.31993316083498269</v>
      </c>
      <c r="R69">
        <v>0.35703478852112541</v>
      </c>
      <c r="S69">
        <v>0.46997430176660587</v>
      </c>
      <c r="T69">
        <v>0.4364692736426134</v>
      </c>
      <c r="U69">
        <v>0.44975676874159598</v>
      </c>
      <c r="V69">
        <v>0.44186947152220668</v>
      </c>
      <c r="W69">
        <v>6.7773199935903874E-2</v>
      </c>
      <c r="Y69">
        <v>7.9251340372211196E-2</v>
      </c>
      <c r="Z69">
        <v>0.1036945353032713</v>
      </c>
      <c r="AA69">
        <v>1.260380374202957E-2</v>
      </c>
      <c r="AB69">
        <v>0.48557855882356571</v>
      </c>
      <c r="AC69">
        <v>0.45409268049196461</v>
      </c>
      <c r="AD69">
        <v>0.46979725771428898</v>
      </c>
      <c r="AE69">
        <v>0.45951603658578039</v>
      </c>
      <c r="AF69">
        <v>0.46036442312533787</v>
      </c>
      <c r="AG69">
        <v>0.43824609816482918</v>
      </c>
      <c r="AH69">
        <v>0.45803312286990949</v>
      </c>
      <c r="AI69">
        <v>0.44794146986764072</v>
      </c>
      <c r="AJ69">
        <v>0.46953852088074599</v>
      </c>
      <c r="AK69">
        <v>0.45601551832224863</v>
      </c>
      <c r="AL69">
        <v>0.46477297217599961</v>
      </c>
      <c r="AM69">
        <v>0.47725771322347388</v>
      </c>
      <c r="AN69">
        <v>0.35518669286093529</v>
      </c>
      <c r="AO69">
        <v>0.24554917731091561</v>
      </c>
      <c r="AP69">
        <v>0.43328623553450701</v>
      </c>
      <c r="AQ69">
        <v>0.4658312556259126</v>
      </c>
      <c r="AR69">
        <v>0.4599128895814375</v>
      </c>
      <c r="AS69">
        <v>0.47155877229411569</v>
      </c>
      <c r="AW69">
        <v>7.0589270437955681E-2</v>
      </c>
      <c r="AX69">
        <v>0.43712314125473328</v>
      </c>
      <c r="BB69">
        <v>0.44970482054154048</v>
      </c>
      <c r="BC69">
        <v>0.1014316670444447</v>
      </c>
      <c r="BD69">
        <v>1.294251046345732E-2</v>
      </c>
      <c r="BE69">
        <v>0.24482716093509199</v>
      </c>
      <c r="BF69">
        <v>0.16467446273384079</v>
      </c>
      <c r="BG69">
        <v>0.37708547520352759</v>
      </c>
      <c r="BH69">
        <v>0.34398866752961732</v>
      </c>
      <c r="BI69">
        <v>0.353714959336628</v>
      </c>
      <c r="BJ69">
        <v>0.39132095804457878</v>
      </c>
      <c r="BK69">
        <v>6.3749041116958602E-2</v>
      </c>
      <c r="BL69">
        <v>0.14927993372250481</v>
      </c>
      <c r="BM69">
        <v>0.43607641224868149</v>
      </c>
      <c r="BN69">
        <v>0.43314929255367418</v>
      </c>
      <c r="BO69">
        <v>0.42260196429812857</v>
      </c>
      <c r="BP69">
        <v>0.35590162168325368</v>
      </c>
      <c r="BQ69">
        <v>0.36849749505840862</v>
      </c>
      <c r="BR69">
        <v>0.34125228548808512</v>
      </c>
      <c r="BS69">
        <v>0.28852947210147428</v>
      </c>
      <c r="BT69">
        <v>0.27599234373489862</v>
      </c>
      <c r="BU69">
        <v>0.32621465062949778</v>
      </c>
      <c r="BV69">
        <v>8.4688671294698807E-3</v>
      </c>
      <c r="BX69">
        <v>2.12120548865114E-2</v>
      </c>
      <c r="BY69">
        <v>8.8164367683279607E-2</v>
      </c>
      <c r="BZ69">
        <v>9.8257351649619854E-3</v>
      </c>
      <c r="CA69">
        <v>5.5217058405913871E-2</v>
      </c>
      <c r="CB69">
        <v>0.40646437945698299</v>
      </c>
      <c r="CC69">
        <v>0.48256420214399792</v>
      </c>
      <c r="CD69">
        <v>0.41684700371335393</v>
      </c>
      <c r="CE69">
        <v>0.43108436019522223</v>
      </c>
      <c r="CF69">
        <v>0.42003276084302549</v>
      </c>
      <c r="CG69">
        <v>0.47437219394680119</v>
      </c>
      <c r="CH69">
        <v>0.22133495558947019</v>
      </c>
      <c r="CI69">
        <v>0.45912122516986781</v>
      </c>
      <c r="CJ69">
        <v>9.0116966064925988E-2</v>
      </c>
      <c r="CK69">
        <v>0.45687585909038902</v>
      </c>
      <c r="CL69">
        <v>0.46542616579513463</v>
      </c>
      <c r="CM69">
        <v>0.35560674136044013</v>
      </c>
      <c r="CN69">
        <v>0.39078513594965231</v>
      </c>
      <c r="CO69">
        <v>0.23403380471372259</v>
      </c>
      <c r="CP69">
        <v>0.46985116451934811</v>
      </c>
      <c r="CQ69">
        <v>0.30054912871254019</v>
      </c>
      <c r="CR69">
        <v>0.47279795123161078</v>
      </c>
      <c r="CV69">
        <v>1.955841941046694E-3</v>
      </c>
      <c r="CW69">
        <v>0.41335257003527109</v>
      </c>
    </row>
    <row r="70" spans="1:101" x14ac:dyDescent="0.25">
      <c r="A70" t="s">
        <v>84</v>
      </c>
      <c r="C70">
        <v>0.39104554155706828</v>
      </c>
      <c r="D70">
        <v>4.9213116249416392E-2</v>
      </c>
      <c r="E70">
        <v>0.11684778146184829</v>
      </c>
      <c r="F70">
        <v>0.26876210005565038</v>
      </c>
      <c r="G70">
        <v>0.29310510534762763</v>
      </c>
      <c r="H70">
        <v>0.29129075535700583</v>
      </c>
      <c r="I70">
        <v>0.27512138328308589</v>
      </c>
      <c r="J70">
        <v>0.26869788765857527</v>
      </c>
      <c r="K70">
        <v>0.18012520219090969</v>
      </c>
      <c r="L70">
        <v>6.4700916005825504E-2</v>
      </c>
      <c r="M70">
        <v>1.868258880918959E-2</v>
      </c>
      <c r="N70">
        <v>0.15820259727713959</v>
      </c>
      <c r="O70">
        <v>4.5954291523244338E-2</v>
      </c>
      <c r="P70">
        <v>0.2203662945263461</v>
      </c>
      <c r="Q70">
        <v>0.11588899581782509</v>
      </c>
      <c r="R70">
        <v>0.2417164226346884</v>
      </c>
      <c r="S70">
        <v>3.6080913591024322E-3</v>
      </c>
      <c r="T70">
        <v>8.9990220742609914E-2</v>
      </c>
      <c r="U70">
        <v>0.2386999720962413</v>
      </c>
      <c r="V70">
        <v>0.13854794748599009</v>
      </c>
      <c r="W70">
        <v>9.2665432354427889E-3</v>
      </c>
      <c r="Y70">
        <v>0.1435091737127912</v>
      </c>
      <c r="Z70">
        <v>0.19148819639280429</v>
      </c>
      <c r="AA70">
        <v>0.10017946935301381</v>
      </c>
      <c r="AB70">
        <v>0.1632646410577118</v>
      </c>
      <c r="AC70">
        <v>0.16838222377256609</v>
      </c>
      <c r="AD70">
        <v>0.40363318418711541</v>
      </c>
      <c r="AE70">
        <v>0.45129857334931162</v>
      </c>
      <c r="AF70">
        <v>0.28584808848268323</v>
      </c>
      <c r="AG70">
        <v>9.6723015090955725E-2</v>
      </c>
      <c r="AH70">
        <v>0.41355846133980262</v>
      </c>
      <c r="AI70">
        <v>0.27468704155262541</v>
      </c>
      <c r="AJ70">
        <v>0.29500817050838241</v>
      </c>
      <c r="AK70">
        <v>0.1008223892472199</v>
      </c>
      <c r="AL70">
        <v>0.19964260361911121</v>
      </c>
      <c r="AM70">
        <v>0.40493854661020628</v>
      </c>
      <c r="AN70">
        <v>0.24893164156156941</v>
      </c>
      <c r="AO70">
        <v>0.36169576323198799</v>
      </c>
      <c r="AP70">
        <v>0.41417846043906881</v>
      </c>
      <c r="AQ70">
        <v>0.35163572136831123</v>
      </c>
      <c r="AR70">
        <v>0.39862254205016051</v>
      </c>
      <c r="AS70">
        <v>0.46861809230912571</v>
      </c>
      <c r="AW70">
        <v>0.14036648275056701</v>
      </c>
      <c r="AX70">
        <v>0.40328332354910179</v>
      </c>
      <c r="BB70">
        <v>0.37510275300310197</v>
      </c>
      <c r="BC70">
        <v>6.2388184413787108E-2</v>
      </c>
      <c r="BD70">
        <v>8.1612265518350192E-3</v>
      </c>
      <c r="BE70">
        <v>0.16282132032978891</v>
      </c>
      <c r="BF70">
        <v>0.25112678695042678</v>
      </c>
      <c r="BG70">
        <v>0.2769031629646389</v>
      </c>
      <c r="BH70">
        <v>0.15726515480508979</v>
      </c>
      <c r="BI70">
        <v>0.27859891610308202</v>
      </c>
      <c r="BJ70">
        <v>9.3901485988621344E-2</v>
      </c>
      <c r="BK70">
        <v>0.17148637891835891</v>
      </c>
      <c r="BL70">
        <v>0.1155012046784763</v>
      </c>
      <c r="BM70">
        <v>0.2260829632925761</v>
      </c>
      <c r="BN70">
        <v>0.10660810810101801</v>
      </c>
      <c r="BO70">
        <v>0.12587574102488119</v>
      </c>
      <c r="BP70">
        <v>0.1636053107669693</v>
      </c>
      <c r="BQ70">
        <v>0.1736949565916826</v>
      </c>
      <c r="BR70">
        <v>0.40488055984821247</v>
      </c>
      <c r="BS70">
        <v>0.36228891070331631</v>
      </c>
      <c r="BT70">
        <v>0.37971223224744061</v>
      </c>
      <c r="BU70">
        <v>0.36722258007896658</v>
      </c>
      <c r="BV70">
        <v>3.9167657502279024E-3</v>
      </c>
      <c r="BX70">
        <v>7.1427826087269497E-2</v>
      </c>
      <c r="BY70">
        <v>4.0302368133822923E-2</v>
      </c>
      <c r="BZ70">
        <v>0.15835815540181661</v>
      </c>
      <c r="CA70">
        <v>0.34438446084701407</v>
      </c>
      <c r="CB70">
        <v>0.2702916075612235</v>
      </c>
      <c r="CC70">
        <v>0.42918509823023809</v>
      </c>
      <c r="CD70">
        <v>0.3321328569747618</v>
      </c>
      <c r="CE70">
        <v>0.32840081217657419</v>
      </c>
      <c r="CF70">
        <v>0.44912063179568429</v>
      </c>
      <c r="CG70">
        <v>0.41673683425928171</v>
      </c>
      <c r="CH70">
        <v>0.41987872689889277</v>
      </c>
      <c r="CI70">
        <v>0.37410797606806828</v>
      </c>
      <c r="CJ70">
        <v>0.15228466514252809</v>
      </c>
      <c r="CK70">
        <v>0.34027526092209448</v>
      </c>
      <c r="CL70">
        <v>0.42556211217107848</v>
      </c>
      <c r="CM70">
        <v>1.555023749069738E-2</v>
      </c>
      <c r="CN70">
        <v>0.1427312260090571</v>
      </c>
      <c r="CO70">
        <v>0.19455294800164341</v>
      </c>
      <c r="CP70">
        <v>0.28064042065290018</v>
      </c>
      <c r="CQ70">
        <v>0.1056156802589142</v>
      </c>
      <c r="CR70">
        <v>0.34803235285211748</v>
      </c>
      <c r="CV70">
        <v>8.4756073608491744E-2</v>
      </c>
      <c r="CW70">
        <v>0.3361123727914786</v>
      </c>
    </row>
    <row r="71" spans="1:101" x14ac:dyDescent="0.25">
      <c r="A71" t="s">
        <v>85</v>
      </c>
      <c r="C71">
        <v>0.39014679479700398</v>
      </c>
      <c r="D71">
        <v>9.1728283357518536E-2</v>
      </c>
      <c r="E71">
        <v>0.21214343845617631</v>
      </c>
      <c r="F71">
        <v>0.32084762518019722</v>
      </c>
      <c r="G71">
        <v>0.33940526634229168</v>
      </c>
      <c r="H71">
        <v>0.20692452567198449</v>
      </c>
      <c r="I71">
        <v>0.41238574675663131</v>
      </c>
      <c r="J71">
        <v>0.154028285593206</v>
      </c>
      <c r="K71">
        <v>0.14114848402348101</v>
      </c>
      <c r="L71">
        <v>0.35818465651116999</v>
      </c>
      <c r="M71">
        <v>0.15747851111454231</v>
      </c>
      <c r="N71">
        <v>9.8525385645965524E-2</v>
      </c>
      <c r="O71">
        <v>0.1593073899744587</v>
      </c>
      <c r="P71">
        <v>0.26365945027040372</v>
      </c>
      <c r="Q71">
        <v>0.44782464126129701</v>
      </c>
      <c r="R71">
        <v>0.38777908391497262</v>
      </c>
      <c r="S71">
        <v>9.5049066217453917E-2</v>
      </c>
      <c r="T71">
        <v>0.1403099675530721</v>
      </c>
      <c r="U71">
        <v>0.11923522632263479</v>
      </c>
      <c r="V71">
        <v>6.0495916431520871E-2</v>
      </c>
      <c r="W71">
        <v>0.12966324021213371</v>
      </c>
      <c r="Y71">
        <v>1.9288574519186578E-2</v>
      </c>
      <c r="Z71">
        <v>7.6400739543874678E-4</v>
      </c>
      <c r="AA71">
        <v>0.25545888986816651</v>
      </c>
      <c r="AB71">
        <v>8.7613875284561327E-2</v>
      </c>
      <c r="AC71">
        <v>0.31931186699082459</v>
      </c>
      <c r="AD71">
        <v>0.1979684613671884</v>
      </c>
      <c r="AE71">
        <v>0.1893654839282346</v>
      </c>
      <c r="AF71">
        <v>0.39036372784222478</v>
      </c>
      <c r="AG71">
        <v>0.26031736837194908</v>
      </c>
      <c r="AH71">
        <v>0.41810833091819383</v>
      </c>
      <c r="AI71">
        <v>0.17875520787346191</v>
      </c>
      <c r="AJ71">
        <v>0.4083010468542832</v>
      </c>
      <c r="AK71">
        <v>0.31462279278547067</v>
      </c>
      <c r="AL71">
        <v>0.26564108075107279</v>
      </c>
      <c r="AM71">
        <v>0.34366248436132069</v>
      </c>
      <c r="AN71">
        <v>0.1242514981259492</v>
      </c>
      <c r="AO71">
        <v>0.39647434867107673</v>
      </c>
      <c r="AP71">
        <v>0.31847965618555241</v>
      </c>
      <c r="AQ71">
        <v>0.23632941658091861</v>
      </c>
      <c r="AR71">
        <v>4.7375624348934907E-2</v>
      </c>
      <c r="AS71">
        <v>0.42708449673025678</v>
      </c>
      <c r="AW71">
        <v>1.0789677953499419E-2</v>
      </c>
      <c r="AX71">
        <v>0.30098115913553602</v>
      </c>
      <c r="BB71">
        <v>0.40255139773644499</v>
      </c>
      <c r="BC71">
        <v>9.195834276381408E-2</v>
      </c>
      <c r="BD71">
        <v>0.1031792951320767</v>
      </c>
      <c r="BE71">
        <v>0.39170894764027298</v>
      </c>
      <c r="BF71">
        <v>1.0334086985809249E-2</v>
      </c>
      <c r="BG71">
        <v>0.13033064289050489</v>
      </c>
      <c r="BH71">
        <v>0.13752334992550119</v>
      </c>
      <c r="BI71">
        <v>0.16247722501083761</v>
      </c>
      <c r="BJ71">
        <v>0.43235227058881598</v>
      </c>
      <c r="BK71">
        <v>0.42027063992480551</v>
      </c>
      <c r="BL71">
        <v>0.26930326808149219</v>
      </c>
      <c r="BM71">
        <v>3.5198374842014803E-2</v>
      </c>
      <c r="BN71">
        <v>0.1610382638909626</v>
      </c>
      <c r="BO71">
        <v>0.1926456461606175</v>
      </c>
      <c r="BP71">
        <v>0.31536213949269681</v>
      </c>
      <c r="BQ71">
        <v>0.13187637133866531</v>
      </c>
      <c r="BR71">
        <v>0.17367298102029549</v>
      </c>
      <c r="BS71">
        <v>9.7489343864781947E-2</v>
      </c>
      <c r="BT71">
        <v>0.1059126682265035</v>
      </c>
      <c r="BU71">
        <v>0.1273350919894807</v>
      </c>
      <c r="BV71">
        <v>6.3532940504295754E-2</v>
      </c>
      <c r="BX71">
        <v>1.503306172690032E-3</v>
      </c>
      <c r="BY71">
        <v>9.2604269736730901E-2</v>
      </c>
      <c r="BZ71">
        <v>0.25877238100873862</v>
      </c>
      <c r="CA71">
        <v>0.13507835098311749</v>
      </c>
      <c r="CB71">
        <v>0.41942877807734441</v>
      </c>
      <c r="CC71">
        <v>0.30559197305189051</v>
      </c>
      <c r="CD71">
        <v>0.28883860492816688</v>
      </c>
      <c r="CE71">
        <v>0.43059469788483928</v>
      </c>
      <c r="CF71">
        <v>0.2738639268765195</v>
      </c>
      <c r="CG71">
        <v>0.37974208091981571</v>
      </c>
      <c r="CH71">
        <v>0.45886569514655262</v>
      </c>
      <c r="CI71">
        <v>0.40872640168067709</v>
      </c>
      <c r="CJ71">
        <v>7.6041906951764382E-2</v>
      </c>
      <c r="CK71">
        <v>0.1506564465238644</v>
      </c>
      <c r="CL71">
        <v>0.45015167117397709</v>
      </c>
      <c r="CM71">
        <v>0.30855006943478119</v>
      </c>
      <c r="CN71">
        <v>0.37371131728894258</v>
      </c>
      <c r="CO71">
        <v>0.33546771245054641</v>
      </c>
      <c r="CP71">
        <v>0.2674145884686534</v>
      </c>
      <c r="CQ71">
        <v>8.9615571874237687E-2</v>
      </c>
      <c r="CR71">
        <v>0.31555348849265091</v>
      </c>
      <c r="CV71">
        <v>1.955841941046694E-3</v>
      </c>
      <c r="CW71">
        <v>0.42836035945026563</v>
      </c>
    </row>
    <row r="72" spans="1:101" x14ac:dyDescent="0.25">
      <c r="A72" t="s">
        <v>86</v>
      </c>
      <c r="C72">
        <v>0.20189411191281939</v>
      </c>
      <c r="D72">
        <v>1.385442084553448E-3</v>
      </c>
      <c r="E72">
        <v>3.2864479860172471E-3</v>
      </c>
      <c r="F72">
        <v>0.34807642316813742</v>
      </c>
      <c r="G72">
        <v>0.25646326606639758</v>
      </c>
      <c r="H72">
        <v>0.39850015752309897</v>
      </c>
      <c r="I72">
        <v>0.35321826557632152</v>
      </c>
      <c r="J72">
        <v>0.2088604609824968</v>
      </c>
      <c r="K72">
        <v>0.32693923376119222</v>
      </c>
      <c r="L72">
        <v>0.44312105273001579</v>
      </c>
      <c r="M72">
        <v>0.2306800484182841</v>
      </c>
      <c r="N72">
        <v>0.36473436526839731</v>
      </c>
      <c r="O72">
        <v>0.1320494593057466</v>
      </c>
      <c r="P72">
        <v>0.47207919851732327</v>
      </c>
      <c r="Q72">
        <v>0.3560983600282312</v>
      </c>
      <c r="R72">
        <v>0.38267084164507492</v>
      </c>
      <c r="S72">
        <v>9.7303612194792277E-2</v>
      </c>
      <c r="T72">
        <v>5.9423661871489258E-3</v>
      </c>
      <c r="U72">
        <v>5.5151810506550557E-3</v>
      </c>
      <c r="V72">
        <v>7.11036613929487E-2</v>
      </c>
      <c r="W72">
        <v>3.08858268693856E-2</v>
      </c>
      <c r="Y72">
        <v>1.398530418072046E-3</v>
      </c>
      <c r="Z72">
        <v>7.6400739543874678E-4</v>
      </c>
      <c r="AA72">
        <v>1.4423385625100449E-2</v>
      </c>
      <c r="AB72">
        <v>0.22353515781524311</v>
      </c>
      <c r="AC72">
        <v>0.2468853605136774</v>
      </c>
      <c r="AD72">
        <v>0.38323572911881898</v>
      </c>
      <c r="AE72">
        <v>0.42610234820462889</v>
      </c>
      <c r="AF72">
        <v>0.38702703824477658</v>
      </c>
      <c r="AG72">
        <v>0.23438123991359031</v>
      </c>
      <c r="AH72">
        <v>0.33959128363368379</v>
      </c>
      <c r="AI72">
        <v>0.3197343639018943</v>
      </c>
      <c r="AJ72">
        <v>0.27774294049113191</v>
      </c>
      <c r="AK72">
        <v>8.5028010262657855E-2</v>
      </c>
      <c r="AL72">
        <v>0.13278339447254389</v>
      </c>
      <c r="AM72">
        <v>0.26566065688812368</v>
      </c>
      <c r="AN72">
        <v>0.35782890312022531</v>
      </c>
      <c r="AO72">
        <v>0.30671276902134148</v>
      </c>
      <c r="AP72">
        <v>1.823754966238763E-2</v>
      </c>
      <c r="AQ72">
        <v>0.2125580422015714</v>
      </c>
      <c r="AR72">
        <v>0.23377003927361789</v>
      </c>
      <c r="AS72">
        <v>0.40242245704637158</v>
      </c>
      <c r="AW72">
        <v>1.139762416413986E-2</v>
      </c>
      <c r="AX72">
        <v>0.38949524576451738</v>
      </c>
      <c r="BB72">
        <v>0.36584447808052217</v>
      </c>
      <c r="BC72">
        <v>1.382669186447639E-3</v>
      </c>
      <c r="BD72">
        <v>6.9195975665817158E-2</v>
      </c>
      <c r="BE72">
        <v>0.27040242229532502</v>
      </c>
      <c r="BF72">
        <v>0.42578537241488118</v>
      </c>
      <c r="BG72">
        <v>0.37784220323984991</v>
      </c>
      <c r="BH72">
        <v>0.39967976987520498</v>
      </c>
      <c r="BI72">
        <v>0.46545174495765979</v>
      </c>
      <c r="BJ72">
        <v>0.41214677287580159</v>
      </c>
      <c r="BK72">
        <v>0.46243495031985121</v>
      </c>
      <c r="BL72">
        <v>0.46003906613813161</v>
      </c>
      <c r="BM72">
        <v>0.11593058115797809</v>
      </c>
      <c r="BN72">
        <v>0.17811513197223269</v>
      </c>
      <c r="BO72">
        <v>0.18108948608467351</v>
      </c>
      <c r="BP72">
        <v>0.19167080445421231</v>
      </c>
      <c r="BQ72">
        <v>0.1200869237799682</v>
      </c>
      <c r="BR72">
        <v>1.2997641906608759E-2</v>
      </c>
      <c r="BS72">
        <v>6.2486043224478378E-2</v>
      </c>
      <c r="BT72">
        <v>0.41072156049632852</v>
      </c>
      <c r="BU72">
        <v>0.41010677259215872</v>
      </c>
      <c r="BV72">
        <v>4.6465997964732272E-3</v>
      </c>
      <c r="BX72">
        <v>2.1296355914859769E-3</v>
      </c>
      <c r="BY72">
        <v>7.5676979795775046E-4</v>
      </c>
      <c r="BZ72">
        <v>8.982321485132231E-3</v>
      </c>
      <c r="CA72">
        <v>0.42974349328683509</v>
      </c>
      <c r="CB72">
        <v>0.21931239400987931</v>
      </c>
      <c r="CC72">
        <v>0.45915631821415648</v>
      </c>
      <c r="CD72">
        <v>0.41867985798490498</v>
      </c>
      <c r="CE72">
        <v>0.31879200123030432</v>
      </c>
      <c r="CF72">
        <v>0.40247655190557358</v>
      </c>
      <c r="CG72">
        <v>0.33323039838994323</v>
      </c>
      <c r="CH72">
        <v>0.34010109924615139</v>
      </c>
      <c r="CI72">
        <v>0.40804836375408382</v>
      </c>
      <c r="CJ72">
        <v>0.38919251572043601</v>
      </c>
      <c r="CK72">
        <v>0.45017057472037852</v>
      </c>
      <c r="CL72">
        <v>0.41020137772184218</v>
      </c>
      <c r="CM72">
        <v>0.2049941954397331</v>
      </c>
      <c r="CN72">
        <v>0.47282277539264878</v>
      </c>
      <c r="CO72">
        <v>0.3959436039835289</v>
      </c>
      <c r="CP72">
        <v>0.26962762790418437</v>
      </c>
      <c r="CQ72">
        <v>0.38280388967388851</v>
      </c>
      <c r="CR72">
        <v>0.14108071455143201</v>
      </c>
      <c r="CV72">
        <v>3.7304329166814712E-2</v>
      </c>
      <c r="CW72">
        <v>0.27865028116860879</v>
      </c>
    </row>
    <row r="73" spans="1:101" x14ac:dyDescent="0.25">
      <c r="A73" t="s">
        <v>87</v>
      </c>
      <c r="C73">
        <v>0.42075742825276569</v>
      </c>
      <c r="D73">
        <v>0.21119319734444389</v>
      </c>
      <c r="E73">
        <v>0.39323135013697619</v>
      </c>
      <c r="F73">
        <v>0.15004949469090989</v>
      </c>
      <c r="G73">
        <v>0.33212739833828497</v>
      </c>
      <c r="H73">
        <v>0.26142821253080312</v>
      </c>
      <c r="I73">
        <v>0.23139587842311801</v>
      </c>
      <c r="J73">
        <v>0.41999903003627748</v>
      </c>
      <c r="K73">
        <v>0.42957041459775058</v>
      </c>
      <c r="L73">
        <v>0.2969735402350584</v>
      </c>
      <c r="M73">
        <v>0.22022932025625469</v>
      </c>
      <c r="N73">
        <v>0.22032241667081581</v>
      </c>
      <c r="O73">
        <v>0.39103710861008889</v>
      </c>
      <c r="P73">
        <v>0.37137642511349811</v>
      </c>
      <c r="Q73">
        <v>0.38540205589330268</v>
      </c>
      <c r="R73">
        <v>0.32985751787432299</v>
      </c>
      <c r="S73">
        <v>0.3339643397755212</v>
      </c>
      <c r="T73">
        <v>0.37332534894063929</v>
      </c>
      <c r="U73">
        <v>0.18883178376872081</v>
      </c>
      <c r="V73">
        <v>0.1595615599264453</v>
      </c>
      <c r="W73">
        <v>0.1833702922340176</v>
      </c>
      <c r="Y73">
        <v>0.21387521907958471</v>
      </c>
      <c r="Z73">
        <v>5.9373337866695693E-2</v>
      </c>
      <c r="AA73">
        <v>0.12492450920324109</v>
      </c>
      <c r="AB73">
        <v>0.34130814591698427</v>
      </c>
      <c r="AC73">
        <v>0.38928448643148789</v>
      </c>
      <c r="AD73">
        <v>0.43453717273973252</v>
      </c>
      <c r="AE73">
        <v>0.40208867111323038</v>
      </c>
      <c r="AF73">
        <v>0.42322595483390169</v>
      </c>
      <c r="AG73">
        <v>0.434556714791906</v>
      </c>
      <c r="AH73">
        <v>0.40620574643151303</v>
      </c>
      <c r="AI73">
        <v>0.45345815534432338</v>
      </c>
      <c r="AJ73">
        <v>0.39093255820484868</v>
      </c>
      <c r="AK73">
        <v>0.28080493104586518</v>
      </c>
      <c r="AL73">
        <v>0.3892047818358858</v>
      </c>
      <c r="AM73">
        <v>0.39338205747841648</v>
      </c>
      <c r="AN73">
        <v>0.42611173785805467</v>
      </c>
      <c r="AO73">
        <v>0.43805645337924493</v>
      </c>
      <c r="AP73">
        <v>0.3891386871882756</v>
      </c>
      <c r="AQ73">
        <v>0.38401744131680782</v>
      </c>
      <c r="AR73">
        <v>0.40422150118620381</v>
      </c>
      <c r="AS73">
        <v>0.45762304633146872</v>
      </c>
      <c r="AW73">
        <v>0.37852362662697192</v>
      </c>
      <c r="AX73">
        <v>0.42015544056123932</v>
      </c>
      <c r="BB73">
        <v>0.42026926999842901</v>
      </c>
      <c r="BC73">
        <v>0.18678043060332561</v>
      </c>
      <c r="BD73">
        <v>0.29114770204322971</v>
      </c>
      <c r="BE73">
        <v>0.38158923672609107</v>
      </c>
      <c r="BF73">
        <v>0.2168050582088224</v>
      </c>
      <c r="BG73">
        <v>0.21647271038348839</v>
      </c>
      <c r="BH73">
        <v>0.26336325883572131</v>
      </c>
      <c r="BI73">
        <v>0.43061830346320651</v>
      </c>
      <c r="BJ73">
        <v>0.2447068611974286</v>
      </c>
      <c r="BK73">
        <v>0.19071104423502649</v>
      </c>
      <c r="BL73">
        <v>0.28234917062821202</v>
      </c>
      <c r="BM73">
        <v>0.33152090773597098</v>
      </c>
      <c r="BN73">
        <v>0.26325567350522883</v>
      </c>
      <c r="BO73">
        <v>0.28314703922223933</v>
      </c>
      <c r="BP73">
        <v>0.31579367445040413</v>
      </c>
      <c r="BQ73">
        <v>0.3722396806454909</v>
      </c>
      <c r="BR73">
        <v>0.32238302899387949</v>
      </c>
      <c r="BS73">
        <v>0.29449951083659531</v>
      </c>
      <c r="BT73">
        <v>0.36224508890830992</v>
      </c>
      <c r="BU73">
        <v>0.2287720514334359</v>
      </c>
      <c r="BV73">
        <v>0.2052022956970849</v>
      </c>
      <c r="BX73">
        <v>0.31717719449653409</v>
      </c>
      <c r="BY73">
        <v>0.21248783944103419</v>
      </c>
      <c r="BZ73">
        <v>0.30902847414434131</v>
      </c>
      <c r="CA73">
        <v>0.47353512178476159</v>
      </c>
      <c r="CB73">
        <v>0.35585311317900381</v>
      </c>
      <c r="CC73">
        <v>0.44239578337123592</v>
      </c>
      <c r="CD73">
        <v>0.41783613206784959</v>
      </c>
      <c r="CE73">
        <v>0.46738951901355841</v>
      </c>
      <c r="CF73">
        <v>0.40002261869036981</v>
      </c>
      <c r="CG73">
        <v>0.42748539096578342</v>
      </c>
      <c r="CH73">
        <v>0.3469236506844639</v>
      </c>
      <c r="CI73">
        <v>0.41049721734811428</v>
      </c>
      <c r="CJ73">
        <v>0.46345441203038051</v>
      </c>
      <c r="CK73">
        <v>0.40048621770289539</v>
      </c>
      <c r="CL73">
        <v>0.3247082340241445</v>
      </c>
      <c r="CM73">
        <v>0.36340876075172579</v>
      </c>
      <c r="CN73">
        <v>0.3951582375220109</v>
      </c>
      <c r="CO73">
        <v>0.31849230666993728</v>
      </c>
      <c r="CP73">
        <v>0.38083467671942839</v>
      </c>
      <c r="CQ73">
        <v>0.37798614073330328</v>
      </c>
      <c r="CR73">
        <v>0.2215669424051232</v>
      </c>
      <c r="CV73">
        <v>0.28398643336879292</v>
      </c>
      <c r="CW73">
        <v>0.41599400257958968</v>
      </c>
    </row>
    <row r="74" spans="1:101" x14ac:dyDescent="0.25">
      <c r="A74" t="s">
        <v>88</v>
      </c>
      <c r="C74">
        <v>0.42982531160612081</v>
      </c>
      <c r="D74">
        <v>0.25468992086061892</v>
      </c>
      <c r="E74">
        <v>0.20990536615369931</v>
      </c>
      <c r="F74">
        <v>0.40216867714980281</v>
      </c>
      <c r="G74">
        <v>0.42658422588684292</v>
      </c>
      <c r="H74">
        <v>0.32036320898363291</v>
      </c>
      <c r="I74">
        <v>0.332845378575437</v>
      </c>
      <c r="J74">
        <v>0.29233851841613362</v>
      </c>
      <c r="K74">
        <v>0.31066073923172249</v>
      </c>
      <c r="L74">
        <v>0.34056231607895587</v>
      </c>
      <c r="M74">
        <v>0.32825183752415399</v>
      </c>
      <c r="N74">
        <v>0.32753278889065768</v>
      </c>
      <c r="O74">
        <v>0.33538026846985919</v>
      </c>
      <c r="P74">
        <v>0.38583286086819779</v>
      </c>
      <c r="Q74">
        <v>0.38263840312823738</v>
      </c>
      <c r="R74">
        <v>0.40920989719914158</v>
      </c>
      <c r="S74">
        <v>0.33332679554574451</v>
      </c>
      <c r="T74">
        <v>0.30334605384005348</v>
      </c>
      <c r="U74">
        <v>0.3910831078485425</v>
      </c>
      <c r="V74">
        <v>0.34656116854966867</v>
      </c>
      <c r="W74">
        <v>0.1176376265564977</v>
      </c>
      <c r="Y74">
        <v>0.1634268905947466</v>
      </c>
      <c r="Z74">
        <v>0.34536771777588882</v>
      </c>
      <c r="AA74">
        <v>0.29385689070800369</v>
      </c>
      <c r="AB74">
        <v>0.36247159242473198</v>
      </c>
      <c r="AC74">
        <v>0.25751039875718229</v>
      </c>
      <c r="AD74">
        <v>0.39349549350752061</v>
      </c>
      <c r="AE74">
        <v>0.28198831917545769</v>
      </c>
      <c r="AF74">
        <v>0.4558917186155178</v>
      </c>
      <c r="AG74">
        <v>0.41115603458373512</v>
      </c>
      <c r="AH74">
        <v>0.34710155760377909</v>
      </c>
      <c r="AI74">
        <v>0.4366757008380156</v>
      </c>
      <c r="AJ74">
        <v>0.41772957067785232</v>
      </c>
      <c r="AK74">
        <v>0.2419865799398308</v>
      </c>
      <c r="AL74">
        <v>0.41564675489749292</v>
      </c>
      <c r="AM74">
        <v>0.40284320172786042</v>
      </c>
      <c r="AN74">
        <v>0.31352676794228151</v>
      </c>
      <c r="AO74">
        <v>0.42790066106289132</v>
      </c>
      <c r="AP74">
        <v>0.41836915123296531</v>
      </c>
      <c r="AQ74">
        <v>0.42297982195357392</v>
      </c>
      <c r="AR74">
        <v>0.41483660483638318</v>
      </c>
      <c r="AS74">
        <v>0.41317348913275409</v>
      </c>
      <c r="AW74">
        <v>0.18878969271937701</v>
      </c>
      <c r="AX74">
        <v>0.40997290470622871</v>
      </c>
      <c r="BB74">
        <v>0.42364216805960853</v>
      </c>
      <c r="BC74">
        <v>0.27162838164350778</v>
      </c>
      <c r="BD74">
        <v>0.17977597411624871</v>
      </c>
      <c r="BE74">
        <v>0.3335111549713578</v>
      </c>
      <c r="BF74">
        <v>0.42954273007044358</v>
      </c>
      <c r="BG74">
        <v>0.42344316252726999</v>
      </c>
      <c r="BH74">
        <v>0.32886007976034731</v>
      </c>
      <c r="BI74">
        <v>0.30635390943458191</v>
      </c>
      <c r="BJ74">
        <v>0.32774140665166279</v>
      </c>
      <c r="BK74">
        <v>0.37379463699375182</v>
      </c>
      <c r="BL74">
        <v>0.35958887881092438</v>
      </c>
      <c r="BM74">
        <v>0.37967928034350362</v>
      </c>
      <c r="BN74">
        <v>0.37208564950806428</v>
      </c>
      <c r="BO74">
        <v>0.45188858493079531</v>
      </c>
      <c r="BP74">
        <v>0.44721417634438299</v>
      </c>
      <c r="BQ74">
        <v>0.44516178430874559</v>
      </c>
      <c r="BR74">
        <v>0.44138989710967269</v>
      </c>
      <c r="BS74">
        <v>0.4217427206851031</v>
      </c>
      <c r="BT74">
        <v>0.39646895599989679</v>
      </c>
      <c r="BU74">
        <v>0.41077286604547703</v>
      </c>
      <c r="BV74">
        <v>8.8308011497050601E-2</v>
      </c>
      <c r="BX74">
        <v>0.11663462437706611</v>
      </c>
      <c r="BY74">
        <v>0.29300200132279902</v>
      </c>
      <c r="BZ74">
        <v>0.40527301554855921</v>
      </c>
      <c r="CA74">
        <v>0.45894328913406329</v>
      </c>
      <c r="CB74">
        <v>0.31147914849978198</v>
      </c>
      <c r="CC74">
        <v>0.4062181675003842</v>
      </c>
      <c r="CD74">
        <v>0.44346118546554752</v>
      </c>
      <c r="CE74">
        <v>0.40148574612288063</v>
      </c>
      <c r="CF74">
        <v>0.38127358427698621</v>
      </c>
      <c r="CG74">
        <v>0.41411777644226111</v>
      </c>
      <c r="CH74">
        <v>0.36462874265707679</v>
      </c>
      <c r="CI74">
        <v>0.37728849724381891</v>
      </c>
      <c r="CJ74">
        <v>0.29933313776849491</v>
      </c>
      <c r="CK74">
        <v>0.43786760055358331</v>
      </c>
      <c r="CL74">
        <v>0.46378566937228582</v>
      </c>
      <c r="CM74">
        <v>0.41285142496139671</v>
      </c>
      <c r="CN74">
        <v>0.34074406808741742</v>
      </c>
      <c r="CO74">
        <v>0.27177180088584002</v>
      </c>
      <c r="CP74">
        <v>0.40161280631162488</v>
      </c>
      <c r="CQ74">
        <v>0.33384626738890522</v>
      </c>
      <c r="CR74">
        <v>0.35603037809422539</v>
      </c>
      <c r="CV74">
        <v>0.25498787480709773</v>
      </c>
      <c r="CW74">
        <v>0.41278184603713641</v>
      </c>
    </row>
    <row r="75" spans="1:101" x14ac:dyDescent="0.25">
      <c r="A75" t="s">
        <v>89</v>
      </c>
      <c r="C75">
        <v>0.4424309990699597</v>
      </c>
      <c r="D75">
        <v>1.385442084553448E-3</v>
      </c>
      <c r="E75">
        <v>6.2977275069222337E-3</v>
      </c>
      <c r="F75">
        <v>0.2467524783048439</v>
      </c>
      <c r="G75">
        <v>0.42906764765117211</v>
      </c>
      <c r="H75">
        <v>0.29211716928188541</v>
      </c>
      <c r="I75">
        <v>0.27978184320820609</v>
      </c>
      <c r="J75">
        <v>0.39194014738099442</v>
      </c>
      <c r="K75">
        <v>0.40019484271970318</v>
      </c>
      <c r="L75">
        <v>0.43064175347243078</v>
      </c>
      <c r="M75">
        <v>0.28140432092960838</v>
      </c>
      <c r="N75">
        <v>1.3888724371008E-2</v>
      </c>
      <c r="O75">
        <v>3.2417539811081371E-2</v>
      </c>
      <c r="P75">
        <v>0.30608243026677051</v>
      </c>
      <c r="Q75">
        <v>0.23829349045548581</v>
      </c>
      <c r="R75">
        <v>0.15926303902244501</v>
      </c>
      <c r="S75">
        <v>0.36730069161810702</v>
      </c>
      <c r="T75">
        <v>0.35149617688054419</v>
      </c>
      <c r="U75">
        <v>0.35099139170632149</v>
      </c>
      <c r="V75">
        <v>0.3591322090703174</v>
      </c>
      <c r="W75">
        <v>7.7784854100398622E-3</v>
      </c>
      <c r="Y75">
        <v>1.398530418072046E-3</v>
      </c>
      <c r="Z75">
        <v>7.6400739543874678E-4</v>
      </c>
      <c r="AA75">
        <v>5.8589528822595429E-3</v>
      </c>
      <c r="AB75">
        <v>0.36290353354958788</v>
      </c>
      <c r="AC75">
        <v>0.28615441381933748</v>
      </c>
      <c r="AD75">
        <v>0.26896906214530741</v>
      </c>
      <c r="AE75">
        <v>0.33188553966958029</v>
      </c>
      <c r="AF75">
        <v>0.43272482271654739</v>
      </c>
      <c r="AG75">
        <v>0.2047884423331322</v>
      </c>
      <c r="AH75">
        <v>0.39965423169941122</v>
      </c>
      <c r="AI75">
        <v>0.44626742883099368</v>
      </c>
      <c r="AJ75">
        <v>0.23461236405446739</v>
      </c>
      <c r="AK75">
        <v>0.34179765660165912</v>
      </c>
      <c r="AL75">
        <v>0.31232858915887679</v>
      </c>
      <c r="AM75">
        <v>0.37782077855342427</v>
      </c>
      <c r="AN75">
        <v>0.25963655575155131</v>
      </c>
      <c r="AO75">
        <v>0.26294926379536382</v>
      </c>
      <c r="AP75">
        <v>0.3647827760575984</v>
      </c>
      <c r="AQ75">
        <v>0.30861775799016439</v>
      </c>
      <c r="AR75">
        <v>0.3720214837222785</v>
      </c>
      <c r="AS75">
        <v>0.34681844880598811</v>
      </c>
      <c r="AW75">
        <v>4.5951006647449427E-3</v>
      </c>
      <c r="AX75">
        <v>0.38845994870453721</v>
      </c>
      <c r="BB75">
        <v>0.37584313839088129</v>
      </c>
      <c r="BC75">
        <v>1.382669186447639E-3</v>
      </c>
      <c r="BD75">
        <v>4.5908915209919013E-3</v>
      </c>
      <c r="BE75">
        <v>0.39750771917865618</v>
      </c>
      <c r="BF75">
        <v>0.366473862422451</v>
      </c>
      <c r="BG75">
        <v>0.30225654693539827</v>
      </c>
      <c r="BH75">
        <v>6.2206839485886962E-2</v>
      </c>
      <c r="BI75">
        <v>0.22707897315773831</v>
      </c>
      <c r="BJ75">
        <v>0.20186848009993061</v>
      </c>
      <c r="BK75">
        <v>0.25280788875673238</v>
      </c>
      <c r="BL75">
        <v>0.1240413345005119</v>
      </c>
      <c r="BM75">
        <v>0.2112412165279004</v>
      </c>
      <c r="BN75">
        <v>0.15013494539518951</v>
      </c>
      <c r="BO75">
        <v>0.30406464181977999</v>
      </c>
      <c r="BP75">
        <v>0.24899761234715381</v>
      </c>
      <c r="BQ75">
        <v>0.30078769923644061</v>
      </c>
      <c r="BR75">
        <v>0.27633715620576849</v>
      </c>
      <c r="BS75">
        <v>0.25043715096809788</v>
      </c>
      <c r="BT75">
        <v>0.24968794026225691</v>
      </c>
      <c r="BU75">
        <v>0.25073501617527111</v>
      </c>
      <c r="BV75">
        <v>1.4223133287578011E-2</v>
      </c>
      <c r="BX75">
        <v>2.4744570712759931E-2</v>
      </c>
      <c r="BY75">
        <v>7.5676979795775046E-4</v>
      </c>
      <c r="BZ75">
        <v>8.7202392637123829E-3</v>
      </c>
      <c r="CA75">
        <v>0.40346553680390651</v>
      </c>
      <c r="CB75">
        <v>0.45143118280354733</v>
      </c>
      <c r="CC75">
        <v>0.47333294641405138</v>
      </c>
      <c r="CD75">
        <v>0.38699235289235701</v>
      </c>
      <c r="CE75">
        <v>0.40969655061650839</v>
      </c>
      <c r="CF75">
        <v>0.41975364377892332</v>
      </c>
      <c r="CG75">
        <v>0.43646915886452092</v>
      </c>
      <c r="CH75">
        <v>0.42146243867549499</v>
      </c>
      <c r="CI75">
        <v>0.42709656527572182</v>
      </c>
      <c r="CJ75">
        <v>0.38854402614124123</v>
      </c>
      <c r="CK75">
        <v>0.27101834049679457</v>
      </c>
      <c r="CL75">
        <v>0.39838957522709578</v>
      </c>
      <c r="CM75">
        <v>0.4026533141283471</v>
      </c>
      <c r="CN75">
        <v>0.25372291787256812</v>
      </c>
      <c r="CO75">
        <v>0.31317964533539649</v>
      </c>
      <c r="CP75">
        <v>0.40181982939106481</v>
      </c>
      <c r="CQ75">
        <v>0.33040451704400942</v>
      </c>
      <c r="CR75">
        <v>0.46036594883364629</v>
      </c>
      <c r="CV75">
        <v>1.955841941046694E-3</v>
      </c>
      <c r="CW75">
        <v>0.43585203384547072</v>
      </c>
    </row>
    <row r="76" spans="1:101" x14ac:dyDescent="0.25">
      <c r="A76" t="s">
        <v>90</v>
      </c>
      <c r="C76">
        <v>0.42269477471391431</v>
      </c>
      <c r="D76">
        <v>0.1255931696773922</v>
      </c>
      <c r="E76">
        <v>0.14727131747599331</v>
      </c>
      <c r="F76">
        <v>0.1820994108683299</v>
      </c>
      <c r="G76">
        <v>0.36310423076040699</v>
      </c>
      <c r="H76">
        <v>6.5105578133603393E-3</v>
      </c>
      <c r="I76">
        <v>2.046126592686566E-2</v>
      </c>
      <c r="J76">
        <v>7.3356783424270546E-3</v>
      </c>
      <c r="K76">
        <v>3.4806777259247892E-3</v>
      </c>
      <c r="L76">
        <v>0.1372120024682173</v>
      </c>
      <c r="M76">
        <v>0.1538804341703976</v>
      </c>
      <c r="N76">
        <v>0.32222893651827272</v>
      </c>
      <c r="O76">
        <v>0.17380959246475849</v>
      </c>
      <c r="P76">
        <v>0.45472893005533438</v>
      </c>
      <c r="Q76">
        <v>0.12645910159041271</v>
      </c>
      <c r="R76">
        <v>0.24579149004159451</v>
      </c>
      <c r="S76">
        <v>0.28963983446247471</v>
      </c>
      <c r="T76">
        <v>0.1950152558044318</v>
      </c>
      <c r="U76">
        <v>0.34791802493608343</v>
      </c>
      <c r="V76">
        <v>0.36152490715518393</v>
      </c>
      <c r="W76">
        <v>0.12929487001185411</v>
      </c>
      <c r="Y76">
        <v>8.714135010770635E-2</v>
      </c>
      <c r="Z76">
        <v>0.29225206642520102</v>
      </c>
      <c r="AA76">
        <v>0.33974625016908527</v>
      </c>
      <c r="AB76">
        <v>0.4486118463594318</v>
      </c>
      <c r="AC76">
        <v>0.36840662601903917</v>
      </c>
      <c r="AD76">
        <v>0.43898019696007301</v>
      </c>
      <c r="AE76">
        <v>0.45703864408561418</v>
      </c>
      <c r="AF76">
        <v>0.44649222223819679</v>
      </c>
      <c r="AG76">
        <v>0.34214005508839379</v>
      </c>
      <c r="AH76">
        <v>0.39078464364255028</v>
      </c>
      <c r="AI76">
        <v>0.3375654927651483</v>
      </c>
      <c r="AJ76">
        <v>0.31413744181695002</v>
      </c>
      <c r="AK76">
        <v>0.27551118578302741</v>
      </c>
      <c r="AL76">
        <v>0.30602471834084649</v>
      </c>
      <c r="AM76">
        <v>0.46659014206412791</v>
      </c>
      <c r="AN76">
        <v>0.42729185249340801</v>
      </c>
      <c r="AO76">
        <v>0.46525768130514678</v>
      </c>
      <c r="AP76">
        <v>0.3556522588661713</v>
      </c>
      <c r="AQ76">
        <v>0.39477899227799218</v>
      </c>
      <c r="AR76">
        <v>0.3789729550295805</v>
      </c>
      <c r="AS76">
        <v>0.48421744087803198</v>
      </c>
      <c r="AW76">
        <v>0.17354584801216319</v>
      </c>
      <c r="AX76">
        <v>0.44314888421701359</v>
      </c>
      <c r="BB76">
        <v>0.39072894726482538</v>
      </c>
      <c r="BC76">
        <v>0.24928445053701059</v>
      </c>
      <c r="BD76">
        <v>0.32504708855595832</v>
      </c>
      <c r="BE76">
        <v>0.29372120625485398</v>
      </c>
      <c r="BF76">
        <v>0.44581309484220061</v>
      </c>
      <c r="BG76">
        <v>0.43765727285948741</v>
      </c>
      <c r="BH76">
        <v>0.46958392929479981</v>
      </c>
      <c r="BI76">
        <v>0.33166285653402799</v>
      </c>
      <c r="BJ76">
        <v>0.37756754985570068</v>
      </c>
      <c r="BK76">
        <v>0.2172882468566634</v>
      </c>
      <c r="BL76">
        <v>0.28362840911709758</v>
      </c>
      <c r="BM76">
        <v>0.21451132700485209</v>
      </c>
      <c r="BN76">
        <v>3.9425541470477173E-2</v>
      </c>
      <c r="BO76">
        <v>0.2336810744806839</v>
      </c>
      <c r="BP76">
        <v>0.38390254911280153</v>
      </c>
      <c r="BQ76">
        <v>0.29255620575336588</v>
      </c>
      <c r="BR76">
        <v>0.38668097722512529</v>
      </c>
      <c r="BS76">
        <v>0.1932364109974648</v>
      </c>
      <c r="BT76">
        <v>0.25421888594837949</v>
      </c>
      <c r="BU76">
        <v>0.2158127105431577</v>
      </c>
      <c r="BV76">
        <v>0.1535519092009654</v>
      </c>
      <c r="BX76">
        <v>9.244817588519795E-2</v>
      </c>
      <c r="BY76">
        <v>8.5180146467856849E-2</v>
      </c>
      <c r="BZ76">
        <v>2.9179728047114131E-2</v>
      </c>
      <c r="CA76">
        <v>0.32955879498328589</v>
      </c>
      <c r="CB76">
        <v>0.1752472446020783</v>
      </c>
      <c r="CC76">
        <v>0.42750595827955701</v>
      </c>
      <c r="CD76">
        <v>0.48524429729762381</v>
      </c>
      <c r="CE76">
        <v>0.40893417895523271</v>
      </c>
      <c r="CF76">
        <v>0.28786605376061331</v>
      </c>
      <c r="CG76">
        <v>0.47000288238733662</v>
      </c>
      <c r="CH76">
        <v>0.43635783233805708</v>
      </c>
      <c r="CI76">
        <v>0.32513580001051551</v>
      </c>
      <c r="CJ76">
        <v>5.107882481164152E-2</v>
      </c>
      <c r="CK76">
        <v>0.40691454987948761</v>
      </c>
      <c r="CL76">
        <v>0.32556869932810922</v>
      </c>
      <c r="CM76">
        <v>0.34943759895745158</v>
      </c>
      <c r="CN76">
        <v>0.37004824666575592</v>
      </c>
      <c r="CO76">
        <v>0.30755351162583439</v>
      </c>
      <c r="CP76">
        <v>0.35753066426858149</v>
      </c>
      <c r="CQ76">
        <v>0.30954955853429172</v>
      </c>
      <c r="CR76">
        <v>0.33129381545249043</v>
      </c>
      <c r="CV76">
        <v>0.15942144918676621</v>
      </c>
      <c r="CW76">
        <v>0.43574105049355982</v>
      </c>
    </row>
    <row r="77" spans="1:101" x14ac:dyDescent="0.25">
      <c r="A77" t="s">
        <v>91</v>
      </c>
      <c r="BB77">
        <v>0.45901767305514979</v>
      </c>
      <c r="BC77">
        <v>1.382669186447639E-3</v>
      </c>
      <c r="BD77">
        <v>1.091329777812867E-2</v>
      </c>
      <c r="BE77">
        <v>0.36927452567328228</v>
      </c>
      <c r="BF77">
        <v>0.42418282749823649</v>
      </c>
      <c r="BG77">
        <v>0.39308456396810482</v>
      </c>
      <c r="BH77">
        <v>0.37080002829298392</v>
      </c>
      <c r="BI77">
        <v>0.4271943765712396</v>
      </c>
      <c r="BJ77">
        <v>0.46628499615898461</v>
      </c>
      <c r="BK77">
        <v>0.46356942102306808</v>
      </c>
      <c r="BL77">
        <v>0.47809187553443527</v>
      </c>
      <c r="BM77">
        <v>5.4102302151630262E-2</v>
      </c>
      <c r="BN77">
        <v>8.2290237719499906E-2</v>
      </c>
      <c r="BO77">
        <v>0.46018114506142371</v>
      </c>
      <c r="BP77">
        <v>0.42540443765742081</v>
      </c>
      <c r="BQ77">
        <v>0.41376013630939679</v>
      </c>
      <c r="BR77">
        <v>0.3457997960535098</v>
      </c>
      <c r="BS77">
        <v>0.3708765178139794</v>
      </c>
      <c r="BT77">
        <v>0.45068927656655022</v>
      </c>
      <c r="BU77">
        <v>0.45512135594910691</v>
      </c>
      <c r="BV77">
        <v>6.2977275069222337E-3</v>
      </c>
      <c r="BX77">
        <v>1.378072224289262E-3</v>
      </c>
      <c r="BY77">
        <v>7.5676979795775046E-4</v>
      </c>
      <c r="BZ77">
        <v>9.5131546544799401E-3</v>
      </c>
      <c r="CA77">
        <v>4.0394789523583503E-2</v>
      </c>
      <c r="CB77">
        <v>0.38265989309154191</v>
      </c>
      <c r="CC77">
        <v>0.38230390290917049</v>
      </c>
      <c r="CD77">
        <v>0.46789031041275331</v>
      </c>
      <c r="CE77">
        <v>0.45572234382629617</v>
      </c>
      <c r="CF77">
        <v>0.46976211937213969</v>
      </c>
      <c r="CG77">
        <v>0.35757204052892683</v>
      </c>
      <c r="CH77">
        <v>0.46263947705307079</v>
      </c>
      <c r="CI77">
        <v>0.35164215583656733</v>
      </c>
      <c r="CJ77">
        <v>0.38500565318959251</v>
      </c>
      <c r="CK77">
        <v>0.35897247636157043</v>
      </c>
      <c r="CL77">
        <v>0.40948015616898947</v>
      </c>
      <c r="CM77">
        <v>0.42459654071293712</v>
      </c>
      <c r="CN77">
        <v>0.47570681510951418</v>
      </c>
      <c r="CO77">
        <v>0.42467501597088231</v>
      </c>
      <c r="CP77">
        <v>0.48278039620365759</v>
      </c>
      <c r="CQ77">
        <v>0.45306319003956891</v>
      </c>
      <c r="CR77">
        <v>0.36739593732812043</v>
      </c>
      <c r="CV77">
        <v>1.955841941046694E-3</v>
      </c>
      <c r="CW77">
        <v>0.46257487894830213</v>
      </c>
    </row>
    <row r="78" spans="1:101" x14ac:dyDescent="0.25">
      <c r="A78" t="s">
        <v>92</v>
      </c>
      <c r="C78">
        <v>0.39264265829442191</v>
      </c>
      <c r="D78">
        <v>0.22892199665122859</v>
      </c>
      <c r="E78">
        <v>0.29254139936759838</v>
      </c>
      <c r="F78">
        <v>0.12319608495583199</v>
      </c>
      <c r="G78">
        <v>1.7269383683291031E-2</v>
      </c>
      <c r="H78">
        <v>0.31746119702495901</v>
      </c>
      <c r="I78">
        <v>2.225346592043596E-2</v>
      </c>
      <c r="J78">
        <v>0.26774694032329771</v>
      </c>
      <c r="K78">
        <v>0.43817660825348931</v>
      </c>
      <c r="L78">
        <v>2.8076434350008051E-2</v>
      </c>
      <c r="M78">
        <v>0.17979853640363139</v>
      </c>
      <c r="N78">
        <v>0.32434747069776521</v>
      </c>
      <c r="O78">
        <v>0.2253530164997965</v>
      </c>
      <c r="P78">
        <v>0.28652052081860152</v>
      </c>
      <c r="Q78">
        <v>0.32773220930234398</v>
      </c>
      <c r="R78">
        <v>0.25430281751771489</v>
      </c>
      <c r="S78">
        <v>0.24118803761678381</v>
      </c>
      <c r="T78">
        <v>0.24322740706551629</v>
      </c>
      <c r="U78">
        <v>0.2423410964965835</v>
      </c>
      <c r="V78">
        <v>0.23540302377830569</v>
      </c>
      <c r="W78">
        <v>0.13720185752065611</v>
      </c>
      <c r="Y78">
        <v>0.16948312178377251</v>
      </c>
      <c r="Z78">
        <v>0.26529279359499258</v>
      </c>
      <c r="AA78">
        <v>0.37555147627595031</v>
      </c>
      <c r="AB78">
        <v>0.31050578938907192</v>
      </c>
      <c r="AC78">
        <v>0.27711468294068281</v>
      </c>
      <c r="AD78">
        <v>0.28613472982449972</v>
      </c>
      <c r="AE78">
        <v>6.1424573061147347E-2</v>
      </c>
      <c r="AF78">
        <v>0.41484665287382111</v>
      </c>
      <c r="AG78">
        <v>0.43928506396698369</v>
      </c>
      <c r="AH78">
        <v>0.29433682670665018</v>
      </c>
      <c r="AI78">
        <v>0.4422215908874419</v>
      </c>
      <c r="AJ78">
        <v>0.2230186627758575</v>
      </c>
      <c r="AK78">
        <v>0.3979317186893066</v>
      </c>
      <c r="AL78">
        <v>0.26469825824664278</v>
      </c>
      <c r="AM78">
        <v>0.34544693165818008</v>
      </c>
      <c r="AN78">
        <v>0.17276789983931701</v>
      </c>
      <c r="AO78">
        <v>0.15122347457127511</v>
      </c>
      <c r="AP78">
        <v>0.12743502432198819</v>
      </c>
      <c r="AQ78">
        <v>0.31287952580250761</v>
      </c>
      <c r="AR78">
        <v>0.33735544793521288</v>
      </c>
      <c r="AS78">
        <v>0.31805508610818722</v>
      </c>
      <c r="AW78">
        <v>0.13067113973895039</v>
      </c>
      <c r="AX78">
        <v>0.31714709051891271</v>
      </c>
      <c r="BB78">
        <v>0.29251426957383297</v>
      </c>
      <c r="BC78">
        <v>2.9272426823303371E-2</v>
      </c>
      <c r="BD78">
        <v>0.23617072689460089</v>
      </c>
      <c r="BE78">
        <v>0.29706677681157029</v>
      </c>
      <c r="BF78">
        <v>0.32531596739169011</v>
      </c>
      <c r="BG78">
        <v>0.2203379790204123</v>
      </c>
      <c r="BH78">
        <v>0.23984318666304341</v>
      </c>
      <c r="BI78">
        <v>0.30308961156942232</v>
      </c>
      <c r="BJ78">
        <v>0.16702011951100831</v>
      </c>
      <c r="BK78">
        <v>0.40497486721320741</v>
      </c>
      <c r="BL78">
        <v>0.1487649860456611</v>
      </c>
      <c r="BM78">
        <v>0.2084453499926617</v>
      </c>
      <c r="BN78">
        <v>0.1012673605752438</v>
      </c>
      <c r="BO78">
        <v>0.1407296092111911</v>
      </c>
      <c r="BP78">
        <v>0.29852524077672188</v>
      </c>
      <c r="BQ78">
        <v>0.28417776210218909</v>
      </c>
      <c r="BR78">
        <v>0.26676101987151668</v>
      </c>
      <c r="BS78">
        <v>0.21570273445377189</v>
      </c>
      <c r="BT78">
        <v>0.35411456053175361</v>
      </c>
      <c r="BU78">
        <v>0.25642145654333792</v>
      </c>
      <c r="BV78">
        <v>0.39740750484666859</v>
      </c>
      <c r="BX78">
        <v>0.29585032188366961</v>
      </c>
      <c r="BY78">
        <v>0.14665983672678479</v>
      </c>
      <c r="BZ78">
        <v>0.23105757963492971</v>
      </c>
      <c r="CA78">
        <v>0.39696472883234762</v>
      </c>
      <c r="CB78">
        <v>0.29022978319550408</v>
      </c>
      <c r="CC78">
        <v>0.45414488703574341</v>
      </c>
      <c r="CD78">
        <v>0.19907495368251399</v>
      </c>
      <c r="CE78">
        <v>0.3554774968508253</v>
      </c>
      <c r="CF78">
        <v>0.48275261519052348</v>
      </c>
      <c r="CG78">
        <v>0.33629865051621483</v>
      </c>
      <c r="CH78">
        <v>0.38639998588612939</v>
      </c>
      <c r="CI78">
        <v>0.37057287607694023</v>
      </c>
      <c r="CJ78">
        <v>0.1726428992303875</v>
      </c>
      <c r="CK78">
        <v>0.38319036819491598</v>
      </c>
      <c r="CL78">
        <v>0.26109293012226259</v>
      </c>
      <c r="CM78">
        <v>0.32933230409954922</v>
      </c>
      <c r="CN78">
        <v>0.3016247692506428</v>
      </c>
      <c r="CO78">
        <v>0.3378762978014192</v>
      </c>
      <c r="CP78">
        <v>0.22935160727986309</v>
      </c>
      <c r="CQ78">
        <v>0.34113506694749379</v>
      </c>
      <c r="CR78">
        <v>0.41560521216158408</v>
      </c>
      <c r="CV78">
        <v>0.26821278991313569</v>
      </c>
      <c r="CW78">
        <v>0.25961661024678873</v>
      </c>
    </row>
    <row r="79" spans="1:101" x14ac:dyDescent="0.25">
      <c r="A79" t="s">
        <v>93</v>
      </c>
      <c r="BD79">
        <v>0.46599147449099237</v>
      </c>
      <c r="BE79">
        <v>0.47225353884348192</v>
      </c>
      <c r="BF79">
        <v>0.45180785166348331</v>
      </c>
      <c r="BG79">
        <v>0.40745768057812498</v>
      </c>
      <c r="BH79">
        <v>0.34035144154717373</v>
      </c>
      <c r="BI79">
        <v>0.30346408059198537</v>
      </c>
      <c r="BJ79">
        <v>0.35276564437391611</v>
      </c>
      <c r="BK79">
        <v>0.39944612517727951</v>
      </c>
      <c r="BL79">
        <v>0.20981177905813209</v>
      </c>
      <c r="BM79">
        <v>0.2093449429003012</v>
      </c>
      <c r="BN79">
        <v>0.32246352829133568</v>
      </c>
      <c r="BO79">
        <v>0.32234531560870527</v>
      </c>
      <c r="BP79">
        <v>0.2439784186414071</v>
      </c>
      <c r="BQ79">
        <v>0.36506078130536812</v>
      </c>
      <c r="BR79">
        <v>0.28427606865852062</v>
      </c>
      <c r="BS79">
        <v>0.30422824375037733</v>
      </c>
      <c r="BT79">
        <v>0.22923263734406341</v>
      </c>
      <c r="BU79">
        <v>0.29970641843061679</v>
      </c>
      <c r="BV79">
        <v>0.13618171215409819</v>
      </c>
      <c r="BZ79">
        <v>0.13929875308569109</v>
      </c>
      <c r="CA79">
        <v>0.37891665479565861</v>
      </c>
      <c r="CB79">
        <v>0.43323194697658368</v>
      </c>
      <c r="CC79">
        <v>0.32961443075410513</v>
      </c>
      <c r="CD79">
        <v>0.41770688071466328</v>
      </c>
      <c r="CE79">
        <v>0.48104845146053288</v>
      </c>
      <c r="CF79">
        <v>6.3696631401811574E-2</v>
      </c>
      <c r="CG79">
        <v>0.44540634403150242</v>
      </c>
      <c r="CH79">
        <v>0.29650822290420459</v>
      </c>
      <c r="CI79">
        <v>0.2474404434402166</v>
      </c>
      <c r="CJ79">
        <v>0.1874815937312779</v>
      </c>
      <c r="CK79">
        <v>0.24932052265122889</v>
      </c>
      <c r="CL79">
        <v>0.40948260165336942</v>
      </c>
      <c r="CM79">
        <v>0.1284476805319584</v>
      </c>
      <c r="CN79">
        <v>0.46260901659140602</v>
      </c>
      <c r="CO79">
        <v>0.2897377946343741</v>
      </c>
      <c r="CP79">
        <v>0.33731504734817902</v>
      </c>
      <c r="CQ79">
        <v>0.1653574841214985</v>
      </c>
      <c r="CR79">
        <v>0.24621020689836071</v>
      </c>
      <c r="CV79">
        <v>2.887526230811815E-3</v>
      </c>
      <c r="CW79">
        <v>0.37347449215696021</v>
      </c>
    </row>
    <row r="80" spans="1:101" x14ac:dyDescent="0.25">
      <c r="A80" t="s">
        <v>94</v>
      </c>
      <c r="C80">
        <v>0.40882475965849691</v>
      </c>
      <c r="D80">
        <v>3.7791755455999519E-2</v>
      </c>
      <c r="E80">
        <v>7.5002828415796988E-3</v>
      </c>
      <c r="F80">
        <v>3.1767104906466142E-3</v>
      </c>
      <c r="G80">
        <v>9.4274544734320957E-3</v>
      </c>
      <c r="H80">
        <v>0.40467435613309238</v>
      </c>
      <c r="I80">
        <v>0.31964047625804037</v>
      </c>
      <c r="J80">
        <v>0.30226950174082873</v>
      </c>
      <c r="K80">
        <v>0.37543099216702502</v>
      </c>
      <c r="L80">
        <v>0.24893317376157861</v>
      </c>
      <c r="M80">
        <v>0.33613779676651762</v>
      </c>
      <c r="N80">
        <v>1.4397194470428131E-2</v>
      </c>
      <c r="O80">
        <v>0.12359481249227471</v>
      </c>
      <c r="P80">
        <v>0.1341277248777713</v>
      </c>
      <c r="Q80">
        <v>5.2843424727639338E-2</v>
      </c>
      <c r="R80">
        <v>0.3659744473854708</v>
      </c>
      <c r="S80">
        <v>0.22025346354105421</v>
      </c>
      <c r="T80">
        <v>0.1314978128787406</v>
      </c>
      <c r="U80">
        <v>0.30018793247475017</v>
      </c>
      <c r="V80">
        <v>0.15023266889750131</v>
      </c>
      <c r="W80">
        <v>0.16117662109097219</v>
      </c>
      <c r="AA80">
        <v>0.15614600324551561</v>
      </c>
      <c r="AB80">
        <v>0.36583194814867981</v>
      </c>
      <c r="AC80">
        <v>2.2214978357848251E-2</v>
      </c>
      <c r="AD80">
        <v>0.47285974649547841</v>
      </c>
      <c r="AE80">
        <v>0.36535697598890599</v>
      </c>
      <c r="AF80">
        <v>0.40656426855851979</v>
      </c>
      <c r="AG80">
        <v>0.11134953144123751</v>
      </c>
      <c r="AH80">
        <v>0.46108917224161322</v>
      </c>
      <c r="AI80">
        <v>0.27198391548720802</v>
      </c>
      <c r="AJ80">
        <v>0.47265183459137688</v>
      </c>
      <c r="AK80">
        <v>3.1778679693077468E-2</v>
      </c>
      <c r="AL80">
        <v>0.41410105438745021</v>
      </c>
      <c r="AM80">
        <v>0.32476148523070492</v>
      </c>
      <c r="AN80">
        <v>0.13304348707754579</v>
      </c>
      <c r="AO80">
        <v>0.24078841465566769</v>
      </c>
      <c r="AP80">
        <v>0.3343717349237092</v>
      </c>
      <c r="AQ80">
        <v>0.41020829702182049</v>
      </c>
      <c r="AR80">
        <v>5.9974572438361788E-2</v>
      </c>
      <c r="AS80">
        <v>0.30744549057083409</v>
      </c>
      <c r="BD80">
        <v>0.46700156482814381</v>
      </c>
      <c r="BE80">
        <v>0.39828775339842359</v>
      </c>
      <c r="BF80">
        <v>0.42085057928826508</v>
      </c>
      <c r="BG80">
        <v>0.42007426551799509</v>
      </c>
      <c r="BH80">
        <v>0.42977961785264901</v>
      </c>
      <c r="BI80">
        <v>0.1258914354759067</v>
      </c>
      <c r="BJ80">
        <v>0.1056525006597659</v>
      </c>
      <c r="BK80">
        <v>0.2379733948142517</v>
      </c>
      <c r="BL80">
        <v>0.45358136627751922</v>
      </c>
      <c r="BM80">
        <v>1.6199369378258041E-2</v>
      </c>
      <c r="BN80">
        <v>2.7980481762121E-2</v>
      </c>
      <c r="BO80">
        <v>0.13340419653155031</v>
      </c>
      <c r="BP80">
        <v>0.30830522883048411</v>
      </c>
      <c r="BQ80">
        <v>0.23588883973418989</v>
      </c>
      <c r="BR80">
        <v>0.26568158334685021</v>
      </c>
      <c r="BS80">
        <v>0.31050860984749701</v>
      </c>
      <c r="BT80">
        <v>0.13994152383604491</v>
      </c>
      <c r="BU80">
        <v>0.16270440300621969</v>
      </c>
      <c r="BV80">
        <v>7.3823985599715944E-3</v>
      </c>
      <c r="BZ80">
        <v>7.1877971522067596E-2</v>
      </c>
      <c r="CA80">
        <v>0.14594392046864429</v>
      </c>
      <c r="CB80">
        <v>0.36825535608026971</v>
      </c>
      <c r="CC80">
        <v>0.2420460847414018</v>
      </c>
      <c r="CD80">
        <v>0.44641678289471631</v>
      </c>
      <c r="CE80">
        <v>0.3513108494639493</v>
      </c>
      <c r="CF80">
        <v>0.24976448283203931</v>
      </c>
      <c r="CG80">
        <v>3.5198374842014803E-2</v>
      </c>
      <c r="CH80">
        <v>0.2576117321728949</v>
      </c>
      <c r="CI80">
        <v>0.43261534655045408</v>
      </c>
      <c r="CJ80">
        <v>0.1134672618784088</v>
      </c>
      <c r="CK80">
        <v>0.25550540029745838</v>
      </c>
      <c r="CL80">
        <v>0.16085591530307511</v>
      </c>
      <c r="CM80">
        <v>0.34543073786467138</v>
      </c>
      <c r="CN80">
        <v>0.18731396885585139</v>
      </c>
      <c r="CO80">
        <v>0.35488341319561589</v>
      </c>
      <c r="CP80">
        <v>0.37179848359807799</v>
      </c>
      <c r="CQ80">
        <v>0.37569363750795892</v>
      </c>
      <c r="CR80">
        <v>0.1058799881984667</v>
      </c>
      <c r="CV80">
        <v>7.8827270291327176E-2</v>
      </c>
      <c r="CW80">
        <v>0.36942422436481998</v>
      </c>
    </row>
    <row r="81" spans="1:101" x14ac:dyDescent="0.25">
      <c r="A81" t="s">
        <v>95</v>
      </c>
      <c r="BD81">
        <v>0.29739818546718022</v>
      </c>
      <c r="BE81">
        <v>0.16538499405718199</v>
      </c>
      <c r="BF81">
        <v>3.9686602147239049E-2</v>
      </c>
      <c r="BG81">
        <v>4.1771859982474693E-2</v>
      </c>
      <c r="BH81">
        <v>0.32382963618396132</v>
      </c>
      <c r="BI81">
        <v>0.14116968803059679</v>
      </c>
      <c r="BJ81">
        <v>0.13994595741176161</v>
      </c>
      <c r="BK81">
        <v>0.18467948250714211</v>
      </c>
      <c r="BL81">
        <v>0.25380344553886391</v>
      </c>
      <c r="BM81">
        <v>0.23209015907531791</v>
      </c>
      <c r="BN81">
        <v>0.23236517467253681</v>
      </c>
      <c r="BO81">
        <v>0.26125721369684157</v>
      </c>
      <c r="BP81">
        <v>0.43042517883351861</v>
      </c>
      <c r="BQ81">
        <v>0.168728077066569</v>
      </c>
      <c r="BR81">
        <v>0.14593418868270561</v>
      </c>
      <c r="BS81">
        <v>0.1612029599457698</v>
      </c>
      <c r="BT81">
        <v>0.15804003337848629</v>
      </c>
      <c r="BU81">
        <v>9.4803886024315248E-2</v>
      </c>
      <c r="BV81">
        <v>5.5260750760804257E-2</v>
      </c>
      <c r="BZ81">
        <v>2.24222076880435E-2</v>
      </c>
      <c r="CA81">
        <v>0.14259075926630399</v>
      </c>
      <c r="CB81">
        <v>0.35434497979502277</v>
      </c>
      <c r="CC81">
        <v>0.26143088181162483</v>
      </c>
      <c r="CD81">
        <v>0.33667635733108742</v>
      </c>
      <c r="CE81">
        <v>0.32816257519051278</v>
      </c>
      <c r="CF81">
        <v>3.212452408641793E-2</v>
      </c>
      <c r="CG81">
        <v>0.2808778037681196</v>
      </c>
      <c r="CH81">
        <v>0.41954341317831861</v>
      </c>
      <c r="CI81">
        <v>0.43948723331713008</v>
      </c>
      <c r="CJ81">
        <v>3.6950500782751548E-2</v>
      </c>
      <c r="CK81">
        <v>0.3223159883952334</v>
      </c>
      <c r="CL81">
        <v>0.36772110159667809</v>
      </c>
      <c r="CM81">
        <v>0.28270150198155442</v>
      </c>
      <c r="CN81">
        <v>0.34062314127525262</v>
      </c>
      <c r="CO81">
        <v>0.29200025555209408</v>
      </c>
      <c r="CP81">
        <v>0.2207574768686161</v>
      </c>
      <c r="CQ81">
        <v>0.19486820722008799</v>
      </c>
      <c r="CR81">
        <v>0.1845851515753231</v>
      </c>
      <c r="CV81">
        <v>1.6953179476262869E-3</v>
      </c>
      <c r="CW81">
        <v>0.40891947623956831</v>
      </c>
    </row>
    <row r="82" spans="1:101" x14ac:dyDescent="0.25">
      <c r="A82" t="s">
        <v>96</v>
      </c>
      <c r="C82">
        <v>0.44276823609714872</v>
      </c>
      <c r="D82">
        <v>0.20952009534155111</v>
      </c>
      <c r="E82">
        <v>0.41775833626386999</v>
      </c>
      <c r="F82">
        <v>0.2412018605321517</v>
      </c>
      <c r="G82">
        <v>0.39809819538475599</v>
      </c>
      <c r="H82">
        <v>0.22940863516322529</v>
      </c>
      <c r="I82">
        <v>0.18734991390003999</v>
      </c>
      <c r="J82">
        <v>0.35851811794225241</v>
      </c>
      <c r="K82">
        <v>0.26851529876254471</v>
      </c>
      <c r="L82">
        <v>0.44681278324961882</v>
      </c>
      <c r="M82">
        <v>0.25178869178726881</v>
      </c>
      <c r="N82">
        <v>0.2462347224656139</v>
      </c>
      <c r="O82">
        <v>0.1121138276179989</v>
      </c>
      <c r="P82">
        <v>8.6625589909938919E-2</v>
      </c>
      <c r="Q82">
        <v>0.28883139087330872</v>
      </c>
      <c r="R82">
        <v>0.1340214349666248</v>
      </c>
      <c r="S82">
        <v>0.18134661113839931</v>
      </c>
      <c r="T82">
        <v>0.36815979841847962</v>
      </c>
      <c r="U82">
        <v>0.43131915519789332</v>
      </c>
      <c r="V82">
        <v>0.36401016018408189</v>
      </c>
      <c r="W82">
        <v>1.6631912422966529E-2</v>
      </c>
      <c r="AA82">
        <v>3.5102034318504928E-2</v>
      </c>
      <c r="AB82">
        <v>0.38044230331514872</v>
      </c>
      <c r="AC82">
        <v>3.8392542929512552E-2</v>
      </c>
      <c r="AD82">
        <v>0.16696227606220171</v>
      </c>
      <c r="AE82">
        <v>0.1739497039998241</v>
      </c>
      <c r="AF82">
        <v>0.4310834591633394</v>
      </c>
      <c r="AG82">
        <v>0.40922365270686017</v>
      </c>
      <c r="AH82">
        <v>0.1897302923164125</v>
      </c>
      <c r="AI82">
        <v>0.3737736504020221</v>
      </c>
      <c r="AJ82">
        <v>0.38137137652355202</v>
      </c>
      <c r="AK82">
        <v>3.7418986666189043E-2</v>
      </c>
      <c r="AL82">
        <v>0.39684776113626019</v>
      </c>
      <c r="AM82">
        <v>0.44055231294441072</v>
      </c>
      <c r="AN82">
        <v>0.3860205453819946</v>
      </c>
      <c r="AO82">
        <v>0.29022708675205372</v>
      </c>
      <c r="AP82">
        <v>0.2274591883432959</v>
      </c>
      <c r="AQ82">
        <v>0.3320198754068846</v>
      </c>
      <c r="AR82">
        <v>9.9931858246822797E-2</v>
      </c>
      <c r="AS82">
        <v>0.31058792893425019</v>
      </c>
      <c r="BD82">
        <v>0.28746757801535211</v>
      </c>
      <c r="BE82">
        <v>9.4926789086071883E-2</v>
      </c>
      <c r="BF82">
        <v>4.7787820775308187E-2</v>
      </c>
      <c r="BG82">
        <v>0.2541516633005767</v>
      </c>
      <c r="BH82">
        <v>0.4113859968212793</v>
      </c>
      <c r="BI82">
        <v>0.3790056081333012</v>
      </c>
      <c r="BJ82">
        <v>0.33872405442368247</v>
      </c>
      <c r="BK82">
        <v>0.33609435876840488</v>
      </c>
      <c r="BL82">
        <v>4.6048578939816308E-2</v>
      </c>
      <c r="BM82">
        <v>0.35438070054899962</v>
      </c>
      <c r="BN82">
        <v>0.18862124602303071</v>
      </c>
      <c r="BO82">
        <v>0.12640157949444339</v>
      </c>
      <c r="BP82">
        <v>0.41607049009401259</v>
      </c>
      <c r="BQ82">
        <v>0.34268096925641472</v>
      </c>
      <c r="BR82">
        <v>0.33910086088069269</v>
      </c>
      <c r="BS82">
        <v>0.32634225483701468</v>
      </c>
      <c r="BT82">
        <v>0.29160157475588949</v>
      </c>
      <c r="BU82">
        <v>0.25001896235213023</v>
      </c>
      <c r="BV82">
        <v>2.6613606684448621E-2</v>
      </c>
      <c r="BZ82">
        <v>0.16543107039890381</v>
      </c>
      <c r="CA82">
        <v>0.32116244424030121</v>
      </c>
      <c r="CB82">
        <v>0.3963866709122929</v>
      </c>
      <c r="CC82">
        <v>0.40486124391495831</v>
      </c>
      <c r="CD82">
        <v>0.44453393385221968</v>
      </c>
      <c r="CE82">
        <v>0.47976798418503402</v>
      </c>
      <c r="CF82">
        <v>0.25070114339251831</v>
      </c>
      <c r="CG82">
        <v>0.37019438078560191</v>
      </c>
      <c r="CH82">
        <v>0.28716112617312778</v>
      </c>
      <c r="CI82">
        <v>0.30063603813731637</v>
      </c>
      <c r="CJ82">
        <v>0.39435219460570831</v>
      </c>
      <c r="CK82">
        <v>0.25690805068397982</v>
      </c>
      <c r="CL82">
        <v>0.35357819389223361</v>
      </c>
      <c r="CM82">
        <v>0.38699116975092579</v>
      </c>
      <c r="CN82">
        <v>0.33091209209325462</v>
      </c>
      <c r="CO82">
        <v>0.2531527424471442</v>
      </c>
      <c r="CP82">
        <v>0.19659861957920749</v>
      </c>
      <c r="CQ82">
        <v>0.37867419658736989</v>
      </c>
      <c r="CR82">
        <v>0.45000292472348141</v>
      </c>
      <c r="CV82">
        <v>1.6953179476262869E-3</v>
      </c>
      <c r="CW82">
        <v>0.4196193378653002</v>
      </c>
    </row>
    <row r="83" spans="1:101" x14ac:dyDescent="0.25">
      <c r="A83" t="s">
        <v>97</v>
      </c>
      <c r="BD83">
        <v>0.43877872626552461</v>
      </c>
      <c r="BE83">
        <v>0.3317709455804202</v>
      </c>
      <c r="BF83">
        <v>0.34414847823567912</v>
      </c>
      <c r="BG83">
        <v>9.7202763378509791E-2</v>
      </c>
      <c r="BH83">
        <v>0.12483238661287591</v>
      </c>
      <c r="BI83">
        <v>0.42653998052986453</v>
      </c>
      <c r="BJ83">
        <v>0.45453973159266819</v>
      </c>
      <c r="BK83">
        <v>0.43421566618292068</v>
      </c>
      <c r="BL83">
        <v>0.4350683698749403</v>
      </c>
      <c r="BM83">
        <v>0.1072910030176977</v>
      </c>
      <c r="BN83">
        <v>0.13549077876824939</v>
      </c>
      <c r="BO83">
        <v>0.27473829379332221</v>
      </c>
      <c r="BP83">
        <v>1.4053181333653089E-2</v>
      </c>
      <c r="BQ83">
        <v>9.1453022158683159E-2</v>
      </c>
      <c r="BR83">
        <v>0.22153727238277199</v>
      </c>
      <c r="BS83">
        <v>0.2460351080405373</v>
      </c>
      <c r="BT83">
        <v>0.42055185425334668</v>
      </c>
      <c r="BU83">
        <v>0.45278179742317898</v>
      </c>
      <c r="BV83">
        <v>0.23422584282582701</v>
      </c>
      <c r="BZ83">
        <v>0.22505384904828049</v>
      </c>
      <c r="CA83">
        <v>0.30066674686154371</v>
      </c>
      <c r="CB83">
        <v>0.45485748801389142</v>
      </c>
      <c r="CC83">
        <v>0.21385919972230011</v>
      </c>
      <c r="CD83">
        <v>3.4368829916312918E-2</v>
      </c>
      <c r="CE83">
        <v>0.45363677369343192</v>
      </c>
      <c r="CF83">
        <v>3.6950500782751548E-2</v>
      </c>
      <c r="CG83">
        <v>0.46685984755789878</v>
      </c>
      <c r="CH83">
        <v>0.32143948106187892</v>
      </c>
      <c r="CI83">
        <v>0.26512278153339908</v>
      </c>
      <c r="CJ83">
        <v>0.13255565013330081</v>
      </c>
      <c r="CK83">
        <v>0.39235919919299223</v>
      </c>
      <c r="CL83">
        <v>0.2953517637264777</v>
      </c>
      <c r="CM83">
        <v>0.45422110407467847</v>
      </c>
      <c r="CN83">
        <v>0.35949114620263012</v>
      </c>
      <c r="CO83">
        <v>0.34374226559383741</v>
      </c>
      <c r="CP83">
        <v>0.36079014107012242</v>
      </c>
      <c r="CQ83">
        <v>0.37707532036286601</v>
      </c>
      <c r="CR83">
        <v>0.44560733696012172</v>
      </c>
      <c r="CV83">
        <v>0.14978213564139611</v>
      </c>
      <c r="CW83">
        <v>0.42778957414382002</v>
      </c>
    </row>
    <row r="84" spans="1:101" x14ac:dyDescent="0.25">
      <c r="A84" t="s">
        <v>98</v>
      </c>
      <c r="BD84">
        <v>0.41105352487313229</v>
      </c>
      <c r="BE84">
        <v>0.1325269754887794</v>
      </c>
      <c r="BF84">
        <v>0.1491939337925425</v>
      </c>
      <c r="BG84">
        <v>0.41574350577107888</v>
      </c>
      <c r="BH84">
        <v>0.45391529593546159</v>
      </c>
      <c r="BI84">
        <v>0.46043593737908312</v>
      </c>
      <c r="BJ84">
        <v>0.42971500969811521</v>
      </c>
      <c r="BK84">
        <v>0.2960520046131126</v>
      </c>
      <c r="BL84">
        <v>0.41296487738297732</v>
      </c>
      <c r="BM84">
        <v>0.31524085965092091</v>
      </c>
      <c r="BN84">
        <v>0.35835146518803818</v>
      </c>
      <c r="BO84">
        <v>0.25800724127269847</v>
      </c>
      <c r="BP84">
        <v>0.15513400753740511</v>
      </c>
      <c r="BQ84">
        <v>0.19225553414277419</v>
      </c>
      <c r="BR84">
        <v>0.48981171668630041</v>
      </c>
      <c r="BS84">
        <v>0.42813440629280353</v>
      </c>
      <c r="BT84">
        <v>0.44427672203602742</v>
      </c>
      <c r="BU84">
        <v>0.2761301670241621</v>
      </c>
      <c r="BV84">
        <v>1.844844432517136E-2</v>
      </c>
      <c r="BZ84">
        <v>0.10335064471156979</v>
      </c>
      <c r="CA84">
        <v>0.35415864229051031</v>
      </c>
      <c r="CB84">
        <v>0.30377046199275443</v>
      </c>
      <c r="CC84">
        <v>0.48491538165788101</v>
      </c>
      <c r="CD84">
        <v>3.7418986666189043E-2</v>
      </c>
      <c r="CE84">
        <v>0.33460296572500531</v>
      </c>
      <c r="CF84">
        <v>0.1793129860021829</v>
      </c>
      <c r="CG84">
        <v>0.4611477472946538</v>
      </c>
      <c r="CH84">
        <v>0.27375693457540579</v>
      </c>
      <c r="CI84">
        <v>0.40379048750486318</v>
      </c>
      <c r="CJ84">
        <v>0.1152147746913177</v>
      </c>
      <c r="CK84">
        <v>0.42988940984924667</v>
      </c>
      <c r="CL84">
        <v>0.43924757019158239</v>
      </c>
      <c r="CM84">
        <v>0.38536223039583117</v>
      </c>
      <c r="CN84">
        <v>0.37728731174032187</v>
      </c>
      <c r="CO84">
        <v>0.34145144605226319</v>
      </c>
      <c r="CP84">
        <v>0.40082033783311177</v>
      </c>
      <c r="CQ84">
        <v>0.26011940460374439</v>
      </c>
      <c r="CR84">
        <v>0.17740253227687569</v>
      </c>
      <c r="CV84">
        <v>1.6953179476262869E-3</v>
      </c>
      <c r="CW84">
        <v>0.37694200616139961</v>
      </c>
    </row>
    <row r="85" spans="1:101" x14ac:dyDescent="0.25">
      <c r="A85" t="s">
        <v>99</v>
      </c>
      <c r="C85">
        <v>0.43780736379108881</v>
      </c>
      <c r="D85">
        <v>0.1233950214862933</v>
      </c>
      <c r="E85">
        <v>9.6811633606143352E-2</v>
      </c>
      <c r="F85">
        <v>8.6076856177537547E-2</v>
      </c>
      <c r="G85">
        <v>0.12647447104439341</v>
      </c>
      <c r="H85">
        <v>0.24790696830542169</v>
      </c>
      <c r="I85">
        <v>0.16234319157567159</v>
      </c>
      <c r="J85">
        <v>0.110083263094734</v>
      </c>
      <c r="K85">
        <v>9.0713460308892713E-2</v>
      </c>
      <c r="L85">
        <v>0.1567809002062624</v>
      </c>
      <c r="M85">
        <v>0.27512553867175032</v>
      </c>
      <c r="N85">
        <v>0.13336829160496899</v>
      </c>
      <c r="O85">
        <v>0.1548402763340827</v>
      </c>
      <c r="P85">
        <v>0.1929466901135414</v>
      </c>
      <c r="Q85">
        <v>1.228807433112291E-2</v>
      </c>
      <c r="R85">
        <v>0.1265015298720486</v>
      </c>
      <c r="S85">
        <v>0.1548336631682978</v>
      </c>
      <c r="T85">
        <v>9.4896035961082332E-3</v>
      </c>
      <c r="U85">
        <v>6.8826129501262509E-3</v>
      </c>
      <c r="V85">
        <v>9.4239931689482123E-2</v>
      </c>
      <c r="W85">
        <v>1.2914247240309989E-2</v>
      </c>
      <c r="AA85">
        <v>0.3998438520365632</v>
      </c>
      <c r="AB85">
        <v>0.12109140550033411</v>
      </c>
      <c r="AC85">
        <v>0.37716958866293021</v>
      </c>
      <c r="AD85">
        <v>0.43309858934098511</v>
      </c>
      <c r="AE85">
        <v>0.28603434170500758</v>
      </c>
      <c r="AF85">
        <v>0.45562785116262999</v>
      </c>
      <c r="AG85">
        <v>0.39017528386463352</v>
      </c>
      <c r="AH85">
        <v>0.41876780490021132</v>
      </c>
      <c r="AI85">
        <v>0.42029747545573348</v>
      </c>
      <c r="AJ85">
        <v>0.36362590170967812</v>
      </c>
      <c r="AK85">
        <v>3.4156105348827473E-2</v>
      </c>
      <c r="AL85">
        <v>0.40801025960557941</v>
      </c>
      <c r="AM85">
        <v>2.0954160322022991E-2</v>
      </c>
      <c r="AN85">
        <v>0.31681577751437662</v>
      </c>
      <c r="AO85">
        <v>2.638285180865976E-2</v>
      </c>
      <c r="AP85">
        <v>0.34831324883486692</v>
      </c>
      <c r="AQ85">
        <v>0.12533766330967511</v>
      </c>
      <c r="AR85">
        <v>8.9813378282806347E-2</v>
      </c>
      <c r="AS85">
        <v>0.45153214353946219</v>
      </c>
      <c r="BD85">
        <v>0.37846115742869568</v>
      </c>
      <c r="BE85">
        <v>0.29859478821109292</v>
      </c>
      <c r="BF85">
        <v>0.33948822819563618</v>
      </c>
      <c r="BG85">
        <v>0.34067929859190899</v>
      </c>
      <c r="BH85">
        <v>0.36657661337754971</v>
      </c>
      <c r="BI85">
        <v>0.45795737348618848</v>
      </c>
      <c r="BJ85">
        <v>0.34969239665186119</v>
      </c>
      <c r="BK85">
        <v>7.4297115063213306E-3</v>
      </c>
      <c r="BL85">
        <v>3.2096588877286281E-2</v>
      </c>
      <c r="BM85">
        <v>0.1874033237504561</v>
      </c>
      <c r="BN85">
        <v>0.1483161324857685</v>
      </c>
      <c r="BO85">
        <v>0.1933347110759133</v>
      </c>
      <c r="BP85">
        <v>0.1509097021094464</v>
      </c>
      <c r="BQ85">
        <v>0.1010494231353673</v>
      </c>
      <c r="BR85">
        <v>0.20970958322737099</v>
      </c>
      <c r="BS85">
        <v>0.18564038662098539</v>
      </c>
      <c r="BT85">
        <v>0.21267303316272501</v>
      </c>
      <c r="BU85">
        <v>6.4253567200485461E-3</v>
      </c>
      <c r="BV85">
        <v>2.577377300341982E-2</v>
      </c>
      <c r="BZ85">
        <v>0.20892254690405301</v>
      </c>
      <c r="CA85">
        <v>0.43557673759226623</v>
      </c>
      <c r="CB85">
        <v>9.3517210030944167E-2</v>
      </c>
      <c r="CC85">
        <v>0.38428505510081168</v>
      </c>
      <c r="CD85">
        <v>0.42828123392525103</v>
      </c>
      <c r="CE85">
        <v>0.39634433948069347</v>
      </c>
      <c r="CF85">
        <v>0.24412487945476941</v>
      </c>
      <c r="CG85">
        <v>0.41327956346885558</v>
      </c>
      <c r="CH85">
        <v>0.30653051127051478</v>
      </c>
      <c r="CI85">
        <v>0.41982329638083399</v>
      </c>
      <c r="CJ85">
        <v>0.17638977314361129</v>
      </c>
      <c r="CK85">
        <v>0.24673291450004581</v>
      </c>
      <c r="CL85">
        <v>2.344969877161884E-2</v>
      </c>
      <c r="CM85">
        <v>0.22666587477966041</v>
      </c>
      <c r="CN85">
        <v>0.3756996583872283</v>
      </c>
      <c r="CO85">
        <v>0.35284577117468141</v>
      </c>
      <c r="CP85">
        <v>0.11152102888427071</v>
      </c>
      <c r="CQ85">
        <v>0.1246824865210889</v>
      </c>
      <c r="CR85">
        <v>0.4692692495281387</v>
      </c>
      <c r="CV85">
        <v>9.3566202898102607E-2</v>
      </c>
      <c r="CW85">
        <v>0.44874133159701268</v>
      </c>
    </row>
    <row r="86" spans="1:101" x14ac:dyDescent="0.25">
      <c r="A86" t="s">
        <v>100</v>
      </c>
      <c r="C86">
        <v>0.41153549316806209</v>
      </c>
      <c r="D86">
        <v>4.0895391618103877E-2</v>
      </c>
      <c r="E86">
        <v>9.4458044490444551E-2</v>
      </c>
      <c r="F86">
        <v>0.2872176325242452</v>
      </c>
      <c r="G86">
        <v>7.964454935206329E-2</v>
      </c>
      <c r="H86">
        <v>0.14887852955081421</v>
      </c>
      <c r="I86">
        <v>0.2385853748958611</v>
      </c>
      <c r="J86">
        <v>0.20574453789006891</v>
      </c>
      <c r="K86">
        <v>0.1102142953334237</v>
      </c>
      <c r="L86">
        <v>0.1825472510114641</v>
      </c>
      <c r="M86">
        <v>0.11760176545066579</v>
      </c>
      <c r="N86">
        <v>0.12689594875801671</v>
      </c>
      <c r="O86">
        <v>1.8088789458253911E-2</v>
      </c>
      <c r="P86">
        <v>0.23238931314253319</v>
      </c>
      <c r="Q86">
        <v>0.22427250918329189</v>
      </c>
      <c r="R86">
        <v>0.28551316087973688</v>
      </c>
      <c r="S86">
        <v>0.43929388811421949</v>
      </c>
      <c r="T86">
        <v>0.1246798661199761</v>
      </c>
      <c r="U86">
        <v>0.1190813365947626</v>
      </c>
      <c r="V86">
        <v>9.7057461399464168E-2</v>
      </c>
      <c r="W86">
        <v>8.0887536197217197E-2</v>
      </c>
      <c r="AA86">
        <v>0.11472652269243221</v>
      </c>
      <c r="AB86">
        <v>0.36246080447470741</v>
      </c>
      <c r="AC86">
        <v>0.39021050053095963</v>
      </c>
      <c r="AD86">
        <v>0.34476831451011197</v>
      </c>
      <c r="AE86">
        <v>0.379980322385574</v>
      </c>
      <c r="AF86">
        <v>0.25594816224497707</v>
      </c>
      <c r="AG86">
        <v>0.26715552157605521</v>
      </c>
      <c r="AH86">
        <v>0.40517258274331258</v>
      </c>
      <c r="AI86">
        <v>0.42525406151235018</v>
      </c>
      <c r="AJ86">
        <v>0.29650789669005012</v>
      </c>
      <c r="AK86">
        <v>0.2985391615126271</v>
      </c>
      <c r="AL86">
        <v>0.16272949352578281</v>
      </c>
      <c r="AM86">
        <v>0.15268475578383131</v>
      </c>
      <c r="AN86">
        <v>0.39371140914602798</v>
      </c>
      <c r="AO86">
        <v>0.45138031004841039</v>
      </c>
      <c r="AP86">
        <v>0.34405918849516748</v>
      </c>
      <c r="AQ86">
        <v>0.33684329862732759</v>
      </c>
      <c r="AR86">
        <v>0.37713365139092442</v>
      </c>
      <c r="AS86">
        <v>0.24415413720946999</v>
      </c>
      <c r="BD86">
        <v>0.21553355895921919</v>
      </c>
      <c r="BE86">
        <v>0.199925204494216</v>
      </c>
      <c r="BF86">
        <v>0.35898281990929559</v>
      </c>
      <c r="BG86">
        <v>0.33307222013717841</v>
      </c>
      <c r="BH86">
        <v>0.38615225977834122</v>
      </c>
      <c r="BI86">
        <v>0.28029261211002182</v>
      </c>
      <c r="BJ86">
        <v>0.28934773266368702</v>
      </c>
      <c r="BK86">
        <v>0.42817948824360202</v>
      </c>
      <c r="BL86">
        <v>0.4263282808752622</v>
      </c>
      <c r="BM86">
        <v>0.14231059961161921</v>
      </c>
      <c r="BN86">
        <v>7.3484828596057247E-2</v>
      </c>
      <c r="BO86">
        <v>0.34041393769972478</v>
      </c>
      <c r="BP86">
        <v>9.2416905345482525E-2</v>
      </c>
      <c r="BQ86">
        <v>0.36121252572138218</v>
      </c>
      <c r="BR86">
        <v>0.22426222254352421</v>
      </c>
      <c r="BS86">
        <v>0.35234311441404231</v>
      </c>
      <c r="BT86">
        <v>0.39156057208793871</v>
      </c>
      <c r="BU86">
        <v>0.23219445223310581</v>
      </c>
      <c r="BV86">
        <v>0.20492005692311541</v>
      </c>
      <c r="BZ86">
        <v>0.33319937411233103</v>
      </c>
      <c r="CA86">
        <v>0.41666113025054019</v>
      </c>
      <c r="CB86">
        <v>0.44982124147845098</v>
      </c>
      <c r="CC86">
        <v>0.39237695221585822</v>
      </c>
      <c r="CD86">
        <v>0.32537248476432168</v>
      </c>
      <c r="CE86">
        <v>0.37055703804236728</v>
      </c>
      <c r="CF86">
        <v>0.32103467160856552</v>
      </c>
      <c r="CG86">
        <v>0.39385817710010362</v>
      </c>
      <c r="CH86">
        <v>0.33017362787209609</v>
      </c>
      <c r="CI86">
        <v>0.4342006788834808</v>
      </c>
      <c r="CJ86">
        <v>0.16282666009175939</v>
      </c>
      <c r="CK86">
        <v>0.33883280405903787</v>
      </c>
      <c r="CL86">
        <v>5.7912297132244078E-2</v>
      </c>
      <c r="CM86">
        <v>0.23420711785813481</v>
      </c>
      <c r="CN86">
        <v>0.38879787010578831</v>
      </c>
      <c r="CO86">
        <v>0.29269107839793029</v>
      </c>
      <c r="CP86">
        <v>0.40832066451148852</v>
      </c>
      <c r="CQ86">
        <v>0.21478729517567621</v>
      </c>
      <c r="CR86">
        <v>0.28283611403846631</v>
      </c>
      <c r="CV86">
        <v>0.41758915528209328</v>
      </c>
      <c r="CW86">
        <v>9.4146449313760594E-2</v>
      </c>
    </row>
    <row r="87" spans="1:101" x14ac:dyDescent="0.25">
      <c r="A87" t="s">
        <v>101</v>
      </c>
      <c r="C87">
        <v>0.40052293646477127</v>
      </c>
      <c r="D87">
        <v>8.3496688866692911E-2</v>
      </c>
      <c r="E87">
        <v>0.12897982461668531</v>
      </c>
      <c r="F87">
        <v>0.45342550691100669</v>
      </c>
      <c r="G87">
        <v>0.30701027460405828</v>
      </c>
      <c r="H87">
        <v>0.1646859758046407</v>
      </c>
      <c r="I87">
        <v>0.208626275107998</v>
      </c>
      <c r="J87">
        <v>0.42369658695014362</v>
      </c>
      <c r="K87">
        <v>0.38111485108122639</v>
      </c>
      <c r="L87">
        <v>0.11636282252239839</v>
      </c>
      <c r="M87">
        <v>0.17296408827141421</v>
      </c>
      <c r="N87">
        <v>0.46556766883772288</v>
      </c>
      <c r="O87">
        <v>0.1945833014323981</v>
      </c>
      <c r="P87">
        <v>0.11095810623401101</v>
      </c>
      <c r="Q87">
        <v>0.34980091904751492</v>
      </c>
      <c r="R87">
        <v>0.46500304227087053</v>
      </c>
      <c r="S87">
        <v>0.1798995990246712</v>
      </c>
      <c r="T87">
        <v>0.16825952728860549</v>
      </c>
      <c r="U87">
        <v>0.35782975549593249</v>
      </c>
      <c r="V87">
        <v>0.35340110175832679</v>
      </c>
      <c r="W87">
        <v>0.18375108333076021</v>
      </c>
      <c r="AA87">
        <v>0.28148099101870699</v>
      </c>
      <c r="AB87">
        <v>0.41781913175260471</v>
      </c>
      <c r="AC87">
        <v>0.39750929167995641</v>
      </c>
      <c r="AD87">
        <v>0.4709149112722138</v>
      </c>
      <c r="AE87">
        <v>3.1108873511208959E-2</v>
      </c>
      <c r="AF87">
        <v>0.46853557226641379</v>
      </c>
      <c r="AG87">
        <v>0.44221424068484622</v>
      </c>
      <c r="AH87">
        <v>0.44482284294305879</v>
      </c>
      <c r="AI87">
        <v>0.45666441204748581</v>
      </c>
      <c r="AJ87">
        <v>0.49460458128940121</v>
      </c>
      <c r="AK87">
        <v>0.26253465795510827</v>
      </c>
      <c r="AL87">
        <v>0.2885615903373927</v>
      </c>
      <c r="AM87">
        <v>0.44934394953150258</v>
      </c>
      <c r="AN87">
        <v>1.252038677363225E-2</v>
      </c>
      <c r="AO87">
        <v>0.38981557665779809</v>
      </c>
      <c r="AP87">
        <v>0.2402963435430798</v>
      </c>
      <c r="AQ87">
        <v>0.35674261153566411</v>
      </c>
      <c r="AR87">
        <v>0.41027744524555559</v>
      </c>
      <c r="AS87">
        <v>0.45650060997113417</v>
      </c>
      <c r="BD87">
        <v>0.40446890783429562</v>
      </c>
      <c r="BE87">
        <v>0.41696752634296003</v>
      </c>
      <c r="BF87">
        <v>0.48158965753606942</v>
      </c>
      <c r="BG87">
        <v>0.45748587073128799</v>
      </c>
      <c r="BH87">
        <v>0.44227125721633859</v>
      </c>
      <c r="BI87">
        <v>4.2482418070381819E-2</v>
      </c>
      <c r="BJ87">
        <v>0.2390607718910262</v>
      </c>
      <c r="BK87">
        <v>0.1762909895806706</v>
      </c>
      <c r="BL87">
        <v>0.26525582822538041</v>
      </c>
      <c r="BM87">
        <v>0.34428865647786677</v>
      </c>
      <c r="BN87">
        <v>0.14002124970214089</v>
      </c>
      <c r="BO87">
        <v>0.21121555940747061</v>
      </c>
      <c r="BP87">
        <v>0.35670003637527498</v>
      </c>
      <c r="BQ87">
        <v>0.28648871478523202</v>
      </c>
      <c r="BR87">
        <v>0.22872740369144709</v>
      </c>
      <c r="BS87">
        <v>0.24340310792940001</v>
      </c>
      <c r="BT87">
        <v>0.40842193482964961</v>
      </c>
      <c r="BU87">
        <v>0.2103276213994035</v>
      </c>
      <c r="BV87">
        <v>9.2022197840253492E-2</v>
      </c>
      <c r="BZ87">
        <v>0.27656156104666357</v>
      </c>
      <c r="CA87">
        <v>0.37539040368584897</v>
      </c>
      <c r="CB87">
        <v>0.39439869103240982</v>
      </c>
      <c r="CC87">
        <v>0.45133132023570399</v>
      </c>
      <c r="CD87">
        <v>0.32223278018614432</v>
      </c>
      <c r="CE87">
        <v>0.33728071042546748</v>
      </c>
      <c r="CF87">
        <v>0.27682777664355002</v>
      </c>
      <c r="CG87">
        <v>0.45847511376286643</v>
      </c>
      <c r="CH87">
        <v>0.30318932341741062</v>
      </c>
      <c r="CI87">
        <v>0.45306315132868141</v>
      </c>
      <c r="CJ87">
        <v>0.1125036699968098</v>
      </c>
      <c r="CK87">
        <v>0.35222456885444858</v>
      </c>
      <c r="CL87">
        <v>0.38459634121975311</v>
      </c>
      <c r="CM87">
        <v>0.27975273560388503</v>
      </c>
      <c r="CN87">
        <v>0.35397756282700771</v>
      </c>
      <c r="CO87">
        <v>0.25798389412250899</v>
      </c>
      <c r="CP87">
        <v>0.18925626052986061</v>
      </c>
      <c r="CQ87">
        <v>0.28685454714785008</v>
      </c>
      <c r="CR87">
        <v>0.46269448433930588</v>
      </c>
      <c r="CV87">
        <v>3.3616867388531979E-2</v>
      </c>
      <c r="CW87">
        <v>0.4482236764998091</v>
      </c>
    </row>
    <row r="88" spans="1:101" x14ac:dyDescent="0.25">
      <c r="A88" t="s">
        <v>102</v>
      </c>
      <c r="BD88">
        <v>0.44200299740450483</v>
      </c>
      <c r="BE88">
        <v>0.30011650735981299</v>
      </c>
      <c r="BF88">
        <v>0.36139336015859702</v>
      </c>
      <c r="BG88">
        <v>0.35024228844278588</v>
      </c>
      <c r="BH88">
        <v>0.35413998917930428</v>
      </c>
      <c r="BI88">
        <v>0.2102656241682748</v>
      </c>
      <c r="BJ88">
        <v>0.25040450867504233</v>
      </c>
      <c r="BK88">
        <v>0.3059809934610303</v>
      </c>
      <c r="BL88">
        <v>0.23781810322362859</v>
      </c>
      <c r="BM88">
        <v>0.37224131639211988</v>
      </c>
      <c r="BN88">
        <v>0.12522701114527901</v>
      </c>
      <c r="BO88">
        <v>0.35934410029691588</v>
      </c>
      <c r="BP88">
        <v>0.25437437811477748</v>
      </c>
      <c r="BQ88">
        <v>0.20724257566729759</v>
      </c>
      <c r="BR88">
        <v>0.29708108861046267</v>
      </c>
      <c r="BS88">
        <v>0.32505596884760879</v>
      </c>
      <c r="BT88">
        <v>0.37943973429835831</v>
      </c>
      <c r="BU88">
        <v>0.41234305718847541</v>
      </c>
      <c r="BV88">
        <v>0.12558504449117619</v>
      </c>
      <c r="BZ88">
        <v>0.37616381004451482</v>
      </c>
      <c r="CA88">
        <v>0.37231380193576358</v>
      </c>
      <c r="CB88">
        <v>0.38516343591655788</v>
      </c>
      <c r="CC88">
        <v>0.34163911642558348</v>
      </c>
      <c r="CD88">
        <v>0.21890617616175001</v>
      </c>
      <c r="CE88">
        <v>0.48211983197058728</v>
      </c>
      <c r="CF88">
        <v>0.3202566199185678</v>
      </c>
      <c r="CG88">
        <v>0.3054003069897791</v>
      </c>
      <c r="CH88">
        <v>0.4573754654670435</v>
      </c>
      <c r="CI88">
        <v>0.44614656356232829</v>
      </c>
      <c r="CJ88">
        <v>0.20206863323525021</v>
      </c>
      <c r="CK88">
        <v>7.807359875912645E-2</v>
      </c>
      <c r="CL88">
        <v>0.46813038304237781</v>
      </c>
      <c r="CM88">
        <v>0.38546642160462841</v>
      </c>
      <c r="CN88">
        <v>0.40146045595058122</v>
      </c>
      <c r="CO88">
        <v>0.3354087551670612</v>
      </c>
      <c r="CP88">
        <v>0.4464387701719354</v>
      </c>
      <c r="CQ88">
        <v>0.33090738850789603</v>
      </c>
      <c r="CR88">
        <v>0.2466948322953694</v>
      </c>
      <c r="CV88">
        <v>4.3240088081455174E-3</v>
      </c>
      <c r="CW88">
        <v>0.43379207007381437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P19" sqref="P19"/>
    </sheetView>
  </sheetViews>
  <sheetFormatPr defaultColWidth="5.7109375" defaultRowHeight="15" x14ac:dyDescent="0.25"/>
  <cols>
    <col min="1" max="1" width="20.5703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0.39884327581740298</v>
      </c>
      <c r="C2">
        <v>0.4245264310989314</v>
      </c>
      <c r="D2">
        <v>0.16016898503184751</v>
      </c>
      <c r="E2">
        <v>0.31313293646342238</v>
      </c>
      <c r="F2">
        <v>0.39191072563165358</v>
      </c>
      <c r="G2">
        <v>0.31513146894612087</v>
      </c>
      <c r="H2">
        <v>0.26918776882986389</v>
      </c>
      <c r="I2">
        <v>0.29933200019164408</v>
      </c>
      <c r="J2">
        <v>0.32595514131519682</v>
      </c>
      <c r="K2">
        <v>0.37986962417756159</v>
      </c>
      <c r="L2">
        <v>0.40889678631102327</v>
      </c>
      <c r="M2">
        <v>0.34412286340344223</v>
      </c>
      <c r="N2">
        <v>0.33347326425899809</v>
      </c>
      <c r="O2">
        <v>0.33136685522354148</v>
      </c>
      <c r="P2">
        <v>0.37896806080811268</v>
      </c>
      <c r="Q2">
        <v>0.37895544762084138</v>
      </c>
      <c r="R2">
        <v>0.24049346787729911</v>
      </c>
      <c r="S2">
        <v>0.33777091684233729</v>
      </c>
      <c r="T2">
        <v>0.42012943141404901</v>
      </c>
      <c r="U2">
        <v>0.42051646864046088</v>
      </c>
      <c r="V2">
        <v>0.44392085663695641</v>
      </c>
      <c r="W2">
        <v>0.3626068265092639</v>
      </c>
      <c r="X2">
        <v>0.4162526764243204</v>
      </c>
      <c r="AA2">
        <v>0.33618893401359567</v>
      </c>
      <c r="AB2">
        <v>0.32364187498860308</v>
      </c>
      <c r="AC2">
        <v>0.35150949910228713</v>
      </c>
      <c r="AD2">
        <v>0.34227986742242922</v>
      </c>
      <c r="AE2">
        <v>0.33574588775346431</v>
      </c>
      <c r="AF2">
        <v>0.37946657501122277</v>
      </c>
      <c r="AG2">
        <v>0.34134384501638848</v>
      </c>
      <c r="AH2">
        <v>0.29355671829594709</v>
      </c>
      <c r="AI2">
        <v>0.40092719300119178</v>
      </c>
      <c r="AJ2">
        <v>0.42579903033881572</v>
      </c>
      <c r="AK2">
        <v>0.30421553073369878</v>
      </c>
      <c r="AL2">
        <v>0.42135743189742808</v>
      </c>
      <c r="AM2">
        <v>0.41339571757263488</v>
      </c>
      <c r="AN2">
        <v>0.40430957153742392</v>
      </c>
      <c r="AO2">
        <v>0.32661805036896902</v>
      </c>
      <c r="AP2">
        <v>0.37297619136769389</v>
      </c>
      <c r="AQ2">
        <v>0.35081785933447163</v>
      </c>
      <c r="AR2">
        <v>0.29687950079192921</v>
      </c>
      <c r="AS2">
        <v>0.27386466108386182</v>
      </c>
      <c r="AT2">
        <v>0.33592693306278443</v>
      </c>
      <c r="AU2">
        <v>0.38546396913349701</v>
      </c>
      <c r="AV2">
        <v>0.36405726138845668</v>
      </c>
      <c r="AW2">
        <v>0.2300892039308699</v>
      </c>
      <c r="AX2">
        <v>0.23231967866926609</v>
      </c>
      <c r="AY2">
        <v>0.33394458742629041</v>
      </c>
      <c r="BA2">
        <v>0.36972758399706629</v>
      </c>
      <c r="BB2">
        <v>0.39969262745058032</v>
      </c>
      <c r="BC2">
        <v>0.1961591186881064</v>
      </c>
      <c r="BD2">
        <v>0.26303210466701671</v>
      </c>
      <c r="BE2">
        <v>0.43153524427013412</v>
      </c>
      <c r="BF2">
        <v>0.36716275004541599</v>
      </c>
      <c r="BG2">
        <v>0.3855546875713462</v>
      </c>
      <c r="BH2">
        <v>0.38416024861914522</v>
      </c>
      <c r="BI2">
        <v>0.43919138568429961</v>
      </c>
      <c r="BJ2">
        <v>0.37798817953650782</v>
      </c>
      <c r="BK2">
        <v>0.39384042768284039</v>
      </c>
      <c r="BL2">
        <v>0.25397440204145411</v>
      </c>
      <c r="BM2">
        <v>0.41076609303512868</v>
      </c>
      <c r="BN2">
        <v>0.43720575204599649</v>
      </c>
      <c r="BO2">
        <v>0.44670202545301052</v>
      </c>
      <c r="BP2">
        <v>0.40122534243115321</v>
      </c>
      <c r="BQ2">
        <v>0.42609731500789161</v>
      </c>
      <c r="BR2">
        <v>0.39760085869646311</v>
      </c>
      <c r="BS2">
        <v>0.42548641103446522</v>
      </c>
      <c r="BT2">
        <v>0.4346781245552267</v>
      </c>
      <c r="BU2">
        <v>0.43159021628237348</v>
      </c>
      <c r="BV2">
        <v>0.39189380283085212</v>
      </c>
      <c r="BW2">
        <v>0.41055241360894867</v>
      </c>
      <c r="BZ2">
        <v>0.36871449937847639</v>
      </c>
      <c r="CA2">
        <v>0.31711065086440721</v>
      </c>
      <c r="CB2">
        <v>0.38053675016783872</v>
      </c>
      <c r="CC2">
        <v>0.42665482999618659</v>
      </c>
      <c r="CD2">
        <v>0.37903717578163282</v>
      </c>
      <c r="CE2">
        <v>0.40088444234605042</v>
      </c>
      <c r="CF2">
        <v>0.35379095922852399</v>
      </c>
      <c r="CG2">
        <v>0.4139476831752133</v>
      </c>
      <c r="CH2">
        <v>0.35612049740189727</v>
      </c>
      <c r="CI2">
        <v>0.40676347684253877</v>
      </c>
      <c r="CJ2">
        <v>0.38556417101306473</v>
      </c>
      <c r="CK2">
        <v>0.37844746029821158</v>
      </c>
      <c r="CL2">
        <v>0.33512886387048868</v>
      </c>
      <c r="CM2">
        <v>0.36333057558937443</v>
      </c>
      <c r="CN2">
        <v>0.31462068396356069</v>
      </c>
      <c r="CO2">
        <v>0.404910531187676</v>
      </c>
      <c r="CP2">
        <v>0.382181247320665</v>
      </c>
      <c r="CQ2">
        <v>0.3270459889641989</v>
      </c>
      <c r="CR2">
        <v>0.34564230913579203</v>
      </c>
      <c r="CS2">
        <v>0.40524878333369257</v>
      </c>
      <c r="CU2">
        <v>0.30862829227857691</v>
      </c>
      <c r="CV2">
        <v>0.43242298539125401</v>
      </c>
      <c r="CW2">
        <v>0.36808079758623102</v>
      </c>
      <c r="CX2">
        <v>0.25419753701360381</v>
      </c>
    </row>
    <row r="3" spans="1:102" x14ac:dyDescent="0.25">
      <c r="A3" t="s">
        <v>17</v>
      </c>
      <c r="B3">
        <v>0.42564080546777128</v>
      </c>
      <c r="C3">
        <v>0.4242585623445228</v>
      </c>
      <c r="D3">
        <v>0.2420749089625068</v>
      </c>
      <c r="E3">
        <v>0.32210339748505201</v>
      </c>
      <c r="F3">
        <v>0.45757531870538531</v>
      </c>
      <c r="G3">
        <v>0.2344476924315467</v>
      </c>
      <c r="H3">
        <v>0.463563662198688</v>
      </c>
      <c r="I3">
        <v>0.45741888708848372</v>
      </c>
      <c r="J3">
        <v>0.46242776410999731</v>
      </c>
      <c r="K3">
        <v>0.2302001497242539</v>
      </c>
      <c r="L3">
        <v>0.43026553226528669</v>
      </c>
      <c r="M3">
        <v>0.43067490852311519</v>
      </c>
      <c r="N3">
        <v>0.37117091782535072</v>
      </c>
      <c r="O3">
        <v>0.40073507663981772</v>
      </c>
      <c r="P3">
        <v>0.45327022271677658</v>
      </c>
      <c r="Q3">
        <v>0.23879932681837029</v>
      </c>
      <c r="R3">
        <v>0.43002843707794408</v>
      </c>
      <c r="S3">
        <v>0.30284280289682891</v>
      </c>
      <c r="T3">
        <v>0.33545689016368269</v>
      </c>
      <c r="U3">
        <v>0.31921182864376918</v>
      </c>
      <c r="V3">
        <v>0.42740494590261752</v>
      </c>
      <c r="W3">
        <v>0.45060306706618602</v>
      </c>
      <c r="X3">
        <v>0.45671869641677432</v>
      </c>
      <c r="AA3">
        <v>0.26409807042204292</v>
      </c>
      <c r="AB3">
        <v>0.38928843900021759</v>
      </c>
      <c r="AC3">
        <v>0.32965096928088511</v>
      </c>
      <c r="AD3">
        <v>0.26455090636817841</v>
      </c>
      <c r="AE3">
        <v>0.24051772312601019</v>
      </c>
      <c r="AF3">
        <v>0.39826645553903139</v>
      </c>
      <c r="AG3">
        <v>0.21389261716873781</v>
      </c>
      <c r="AH3">
        <v>0.2020312947917417</v>
      </c>
      <c r="AI3">
        <v>0.30077385795381611</v>
      </c>
      <c r="AJ3">
        <v>0.29707839883544862</v>
      </c>
      <c r="AK3">
        <v>0.33494487787144173</v>
      </c>
      <c r="AL3">
        <v>0.31304172673371888</v>
      </c>
      <c r="AM3">
        <v>0.29341784502686452</v>
      </c>
      <c r="AN3">
        <v>0.23911220279853951</v>
      </c>
      <c r="AO3">
        <v>0.26285123485388229</v>
      </c>
      <c r="AP3">
        <v>0.34256223717771828</v>
      </c>
      <c r="AQ3">
        <v>0.41566722538381518</v>
      </c>
      <c r="AR3">
        <v>0.42274945350443249</v>
      </c>
      <c r="AS3">
        <v>0.4537731671191923</v>
      </c>
      <c r="AT3">
        <v>0.44439784127566612</v>
      </c>
      <c r="AU3">
        <v>0.22395386473551751</v>
      </c>
      <c r="AV3">
        <v>0.15148092726719439</v>
      </c>
      <c r="AW3">
        <v>0.43171198269904099</v>
      </c>
      <c r="AX3">
        <v>0.4083087758560881</v>
      </c>
      <c r="AY3">
        <v>0.33497644482111799</v>
      </c>
      <c r="BA3">
        <v>0.45652717784758429</v>
      </c>
      <c r="BB3">
        <v>0.4479320062913264</v>
      </c>
      <c r="BC3">
        <v>0.32128173301274898</v>
      </c>
      <c r="BD3">
        <v>0.34434138214380211</v>
      </c>
      <c r="BE3">
        <v>0.2814402781962338</v>
      </c>
      <c r="BF3">
        <v>0.30828774886718091</v>
      </c>
      <c r="BG3">
        <v>0.39846296175652501</v>
      </c>
      <c r="BH3">
        <v>0.35946559620943902</v>
      </c>
      <c r="BI3">
        <v>0.35222587569790759</v>
      </c>
      <c r="BJ3">
        <v>0.39598600230640441</v>
      </c>
      <c r="BK3">
        <v>0.35436975979450019</v>
      </c>
      <c r="BL3">
        <v>0.30017864789172433</v>
      </c>
      <c r="BM3">
        <v>0.32561009342062891</v>
      </c>
      <c r="BN3">
        <v>0.35678941860784669</v>
      </c>
      <c r="BO3">
        <v>0.41703350402837752</v>
      </c>
      <c r="BP3">
        <v>0.4583056772464375</v>
      </c>
      <c r="BQ3">
        <v>0.43718599184968682</v>
      </c>
      <c r="BR3">
        <v>0.42706290546332171</v>
      </c>
      <c r="BS3">
        <v>0.45468186772824232</v>
      </c>
      <c r="BT3">
        <v>0.46101741880563429</v>
      </c>
      <c r="BU3">
        <v>0.44453716921085479</v>
      </c>
      <c r="BV3">
        <v>8.318922608590941E-2</v>
      </c>
      <c r="BW3">
        <v>0.33883790275182057</v>
      </c>
      <c r="BZ3">
        <v>0.41195416032121868</v>
      </c>
      <c r="CA3">
        <v>0.41276188610866388</v>
      </c>
      <c r="CB3">
        <v>0.37376557952654033</v>
      </c>
      <c r="CC3">
        <v>0.42974102401396103</v>
      </c>
      <c r="CD3">
        <v>0.41039778840037139</v>
      </c>
      <c r="CE3">
        <v>0.36630628636958612</v>
      </c>
      <c r="CF3">
        <v>0.31946418264556681</v>
      </c>
      <c r="CG3">
        <v>0.42020953099718111</v>
      </c>
      <c r="CH3">
        <v>0.2154341956781832</v>
      </c>
      <c r="CI3">
        <v>0.42724189437055649</v>
      </c>
      <c r="CJ3">
        <v>0.40565960773974058</v>
      </c>
      <c r="CK3">
        <v>0.41709635581668592</v>
      </c>
      <c r="CL3">
        <v>0.43659648780278998</v>
      </c>
      <c r="CM3">
        <v>0.40267238410617717</v>
      </c>
      <c r="CN3">
        <v>0.29942841021862893</v>
      </c>
      <c r="CO3">
        <v>0.44257632421103771</v>
      </c>
      <c r="CP3">
        <v>0.27140306182102791</v>
      </c>
      <c r="CQ3">
        <v>0.32649631536794471</v>
      </c>
      <c r="CR3">
        <v>0.19981054886927371</v>
      </c>
      <c r="CS3">
        <v>0.27332009089333797</v>
      </c>
      <c r="CU3">
        <v>0.28912094889473078</v>
      </c>
      <c r="CV3">
        <v>0.4458212858297661</v>
      </c>
      <c r="CW3">
        <v>0.46804200733774309</v>
      </c>
      <c r="CX3">
        <v>0.18426216700320761</v>
      </c>
    </row>
    <row r="4" spans="1:102" x14ac:dyDescent="0.25">
      <c r="A4" t="s">
        <v>18</v>
      </c>
      <c r="B4">
        <v>0.39678881428594648</v>
      </c>
      <c r="C4">
        <v>0.41577130500128068</v>
      </c>
      <c r="D4">
        <v>0.1827084199492961</v>
      </c>
      <c r="E4">
        <v>0.39511016562253898</v>
      </c>
      <c r="F4">
        <v>0.32595325359489652</v>
      </c>
      <c r="G4">
        <v>0.39707890347186681</v>
      </c>
      <c r="H4">
        <v>0.27298591329901262</v>
      </c>
      <c r="I4">
        <v>0.41029236193677132</v>
      </c>
      <c r="J4">
        <v>0.40755734911943592</v>
      </c>
      <c r="K4">
        <v>0.44698023326732489</v>
      </c>
      <c r="L4">
        <v>0.32902751924022378</v>
      </c>
      <c r="M4">
        <v>0.36791974440388348</v>
      </c>
      <c r="N4">
        <v>0.42375140084877649</v>
      </c>
      <c r="O4">
        <v>0.39133129855699428</v>
      </c>
      <c r="P4">
        <v>0.42080749788571598</v>
      </c>
      <c r="Q4">
        <v>0.42447288309506331</v>
      </c>
      <c r="R4">
        <v>0.43358989351998978</v>
      </c>
      <c r="S4">
        <v>0.41274288779152218</v>
      </c>
      <c r="T4">
        <v>0.43059870310431519</v>
      </c>
      <c r="U4">
        <v>0.43265266007903908</v>
      </c>
      <c r="V4">
        <v>0.2866835678649276</v>
      </c>
      <c r="W4">
        <v>0.34915682336102932</v>
      </c>
      <c r="X4">
        <v>0.36923808935471142</v>
      </c>
      <c r="AA4">
        <v>0.41011698933595842</v>
      </c>
      <c r="AB4">
        <v>0.40926401738256019</v>
      </c>
      <c r="AC4">
        <v>0.37113389024069759</v>
      </c>
      <c r="AD4">
        <v>0.26852664114292829</v>
      </c>
      <c r="AE4">
        <v>0.28112558248222619</v>
      </c>
      <c r="AF4">
        <v>0.28388250538492699</v>
      </c>
      <c r="AG4">
        <v>0.29274277382558372</v>
      </c>
      <c r="AH4">
        <v>0.26930112668336842</v>
      </c>
      <c r="AI4">
        <v>0.22247008826122691</v>
      </c>
      <c r="AJ4">
        <v>0.43059289571960191</v>
      </c>
      <c r="AK4">
        <v>0.19359241868995319</v>
      </c>
      <c r="AL4">
        <v>0.13728532089674919</v>
      </c>
      <c r="AM4">
        <v>0.40810345252230751</v>
      </c>
      <c r="AN4">
        <v>0.28965536658005048</v>
      </c>
      <c r="AO4">
        <v>0.30674063873690749</v>
      </c>
      <c r="AP4">
        <v>0.39849120358113571</v>
      </c>
      <c r="AQ4">
        <v>0.35473267549380583</v>
      </c>
      <c r="AR4">
        <v>0.36555424622989752</v>
      </c>
      <c r="AS4">
        <v>0.41608415583331942</v>
      </c>
      <c r="AT4">
        <v>0.35791315451258288</v>
      </c>
      <c r="AU4">
        <v>0.35703575688437811</v>
      </c>
      <c r="AV4">
        <v>0.27676485634751002</v>
      </c>
      <c r="AW4">
        <v>0.21733636943815859</v>
      </c>
      <c r="AX4">
        <v>0.38897266413732551</v>
      </c>
      <c r="AY4">
        <v>0.32708548257861902</v>
      </c>
      <c r="BA4">
        <v>0.29414974250194209</v>
      </c>
      <c r="BB4">
        <v>0.41296103174476478</v>
      </c>
      <c r="BC4">
        <v>0.35165756550595928</v>
      </c>
      <c r="BD4">
        <v>0.32802033983924161</v>
      </c>
      <c r="BE4">
        <v>0.35901686234820618</v>
      </c>
      <c r="BF4">
        <v>0.35834886001408461</v>
      </c>
      <c r="BG4">
        <v>0.28193186697677652</v>
      </c>
      <c r="BH4">
        <v>0.30243354715258902</v>
      </c>
      <c r="BI4">
        <v>0.39222755430239342</v>
      </c>
      <c r="BJ4">
        <v>0.39632585280389482</v>
      </c>
      <c r="BK4">
        <v>0.40713546557773539</v>
      </c>
      <c r="BL4">
        <v>0.41926925123338071</v>
      </c>
      <c r="BM4">
        <v>0.39763476411316268</v>
      </c>
      <c r="BN4">
        <v>0.40652854571932973</v>
      </c>
      <c r="BO4">
        <v>0.31676792148821631</v>
      </c>
      <c r="BP4">
        <v>0.3948089603506385</v>
      </c>
      <c r="BQ4">
        <v>0.42014817616859318</v>
      </c>
      <c r="BR4">
        <v>0.40018414005039649</v>
      </c>
      <c r="BS4">
        <v>0.4177592124368209</v>
      </c>
      <c r="BT4">
        <v>0.35826010167329092</v>
      </c>
      <c r="BU4">
        <v>0.32115938128214172</v>
      </c>
      <c r="BV4">
        <v>0.42138139132390129</v>
      </c>
      <c r="BW4">
        <v>0.40982758860842761</v>
      </c>
      <c r="BZ4">
        <v>0.39065442128233868</v>
      </c>
      <c r="CA4">
        <v>0.41861469913051341</v>
      </c>
      <c r="CB4">
        <v>0.3590790496607732</v>
      </c>
      <c r="CC4">
        <v>0.25370896810102722</v>
      </c>
      <c r="CD4">
        <v>0.321542220806253</v>
      </c>
      <c r="CE4">
        <v>0.4080233234303301</v>
      </c>
      <c r="CF4">
        <v>0.40022166989436858</v>
      </c>
      <c r="CG4">
        <v>0.37125356659816477</v>
      </c>
      <c r="CH4">
        <v>0.41900832857039583</v>
      </c>
      <c r="CI4">
        <v>0.40866124742662752</v>
      </c>
      <c r="CJ4">
        <v>0.37667650738331671</v>
      </c>
      <c r="CK4">
        <v>0.24610214355914109</v>
      </c>
      <c r="CL4">
        <v>0.39589694183823732</v>
      </c>
      <c r="CM4">
        <v>0.25829965165135221</v>
      </c>
      <c r="CN4">
        <v>0.223708067531045</v>
      </c>
      <c r="CO4">
        <v>0.16269263912411561</v>
      </c>
      <c r="CP4">
        <v>0.26285628570264569</v>
      </c>
      <c r="CQ4">
        <v>0.38076225287023269</v>
      </c>
      <c r="CR4">
        <v>0.2438893682850829</v>
      </c>
      <c r="CS4">
        <v>0.37050567413175478</v>
      </c>
      <c r="CU4">
        <v>0.21414161918160701</v>
      </c>
      <c r="CV4">
        <v>0.41160511842571751</v>
      </c>
      <c r="CW4">
        <v>0.41546305037731429</v>
      </c>
      <c r="CX4">
        <v>0.33017448565349722</v>
      </c>
    </row>
    <row r="5" spans="1:102" x14ac:dyDescent="0.25">
      <c r="A5" t="s">
        <v>19</v>
      </c>
      <c r="B5">
        <v>0.44093378485613832</v>
      </c>
      <c r="C5">
        <v>0.4426860406745875</v>
      </c>
      <c r="D5">
        <v>0.24406681931739829</v>
      </c>
      <c r="E5">
        <v>0.43998803411363258</v>
      </c>
      <c r="F5">
        <v>0.43290152806760918</v>
      </c>
      <c r="G5">
        <v>0.43976415223231669</v>
      </c>
      <c r="H5">
        <v>0.44842360497412509</v>
      </c>
      <c r="I5">
        <v>0.44467835509791998</v>
      </c>
      <c r="J5">
        <v>0.45240120282879959</v>
      </c>
      <c r="K5">
        <v>0.32047956868346272</v>
      </c>
      <c r="L5">
        <v>0.44335911603629069</v>
      </c>
      <c r="M5">
        <v>0.36718590459933359</v>
      </c>
      <c r="N5">
        <v>0.4059747954524412</v>
      </c>
      <c r="O5">
        <v>0.44963122651682452</v>
      </c>
      <c r="P5">
        <v>0.45010175442658601</v>
      </c>
      <c r="Q5">
        <v>0.45365950134241328</v>
      </c>
      <c r="R5">
        <v>0.26202066284596243</v>
      </c>
      <c r="S5">
        <v>0.36039514018754643</v>
      </c>
      <c r="T5">
        <v>0.45058284613231891</v>
      </c>
      <c r="U5">
        <v>0.44406466948234641</v>
      </c>
      <c r="V5">
        <v>0.38882776810520392</v>
      </c>
      <c r="W5">
        <v>0.4428048158970852</v>
      </c>
      <c r="X5">
        <v>0.29898407444282088</v>
      </c>
      <c r="AA5">
        <v>0.44363072703662082</v>
      </c>
      <c r="AB5">
        <v>0.44895720840878561</v>
      </c>
      <c r="AC5">
        <v>0.43990242725193729</v>
      </c>
      <c r="AD5">
        <v>0.31624028452714481</v>
      </c>
      <c r="AE5">
        <v>0.3756002758776657</v>
      </c>
      <c r="AF5">
        <v>0.43810697568483659</v>
      </c>
      <c r="AG5">
        <v>0.36327930260756919</v>
      </c>
      <c r="AH5">
        <v>0.30677406986818923</v>
      </c>
      <c r="AI5">
        <v>0.37886621439585372</v>
      </c>
      <c r="AJ5">
        <v>0.42160543825086461</v>
      </c>
      <c r="AK5">
        <v>0.42261237080969932</v>
      </c>
      <c r="AL5">
        <v>0.43411179648477349</v>
      </c>
      <c r="AM5">
        <v>0.37663105871928659</v>
      </c>
      <c r="AN5">
        <v>0.38005502639756411</v>
      </c>
      <c r="AO5">
        <v>0.31344529848554931</v>
      </c>
      <c r="AP5">
        <v>0.37966474623014468</v>
      </c>
      <c r="AQ5">
        <v>0.35896019298398141</v>
      </c>
      <c r="AR5">
        <v>0.41607125893023422</v>
      </c>
      <c r="AS5">
        <v>0.2388367010595864</v>
      </c>
      <c r="AT5">
        <v>0.36516924350649821</v>
      </c>
      <c r="AU5">
        <v>0.43660072102435998</v>
      </c>
      <c r="AV5">
        <v>0.28789928649734459</v>
      </c>
      <c r="AW5">
        <v>0.44400780893736419</v>
      </c>
      <c r="AX5">
        <v>0.4333609705278601</v>
      </c>
      <c r="AY5">
        <v>0.35266746138754829</v>
      </c>
      <c r="BA5">
        <v>0.447147961750815</v>
      </c>
      <c r="BB5">
        <v>0.41223547674495109</v>
      </c>
      <c r="BC5">
        <v>0.28615986022723461</v>
      </c>
      <c r="BD5">
        <v>0.31223145203705333</v>
      </c>
      <c r="BE5">
        <v>0.43473024508302538</v>
      </c>
      <c r="BF5">
        <v>0.44157193313813042</v>
      </c>
      <c r="BG5">
        <v>0.35054669299209962</v>
      </c>
      <c r="BH5">
        <v>0.26986861906618792</v>
      </c>
      <c r="BI5">
        <v>0.45994914223675498</v>
      </c>
      <c r="BJ5">
        <v>0.45199288694887918</v>
      </c>
      <c r="BK5">
        <v>0.42086799170730099</v>
      </c>
      <c r="BL5">
        <v>0.32984127413023723</v>
      </c>
      <c r="BM5">
        <v>0.43419641388349051</v>
      </c>
      <c r="BN5">
        <v>0.43642557118543279</v>
      </c>
      <c r="BO5">
        <v>0.43972948151281888</v>
      </c>
      <c r="BP5">
        <v>0.44557700589884253</v>
      </c>
      <c r="BQ5">
        <v>0.45449927583348348</v>
      </c>
      <c r="BR5">
        <v>0.43278199657238431</v>
      </c>
      <c r="BS5">
        <v>0.43376891053264538</v>
      </c>
      <c r="BT5">
        <v>0.43948813375922191</v>
      </c>
      <c r="BU5">
        <v>0.44579925474400262</v>
      </c>
      <c r="BV5">
        <v>0.30999270087793118</v>
      </c>
      <c r="BW5">
        <v>0.29257400418658408</v>
      </c>
      <c r="BZ5">
        <v>0.43772092888854508</v>
      </c>
      <c r="CA5">
        <v>0.43810531902399452</v>
      </c>
      <c r="CB5">
        <v>0.4328710300790144</v>
      </c>
      <c r="CC5">
        <v>0.43271968657524479</v>
      </c>
      <c r="CD5">
        <v>0.43638883749670082</v>
      </c>
      <c r="CE5">
        <v>0.4393694413625357</v>
      </c>
      <c r="CF5">
        <v>0.4362007577371777</v>
      </c>
      <c r="CG5">
        <v>0.42961736331314748</v>
      </c>
      <c r="CH5">
        <v>0.420759000297935</v>
      </c>
      <c r="CI5">
        <v>0.43896244448536492</v>
      </c>
      <c r="CJ5">
        <v>0.44921736277975238</v>
      </c>
      <c r="CK5">
        <v>0.44114242398702058</v>
      </c>
      <c r="CL5">
        <v>0.35444261792668119</v>
      </c>
      <c r="CM5">
        <v>0.43773741062470278</v>
      </c>
      <c r="CN5">
        <v>0.43425017439345509</v>
      </c>
      <c r="CO5">
        <v>0.43329128290823959</v>
      </c>
      <c r="CP5">
        <v>0.3003164705846898</v>
      </c>
      <c r="CQ5">
        <v>0.41872980869749621</v>
      </c>
      <c r="CR5">
        <v>0.21098750685171541</v>
      </c>
      <c r="CS5">
        <v>0.3441507503446008</v>
      </c>
      <c r="CU5">
        <v>0.26705612626879432</v>
      </c>
      <c r="CV5">
        <v>0.44189494244627792</v>
      </c>
      <c r="CW5">
        <v>0.44131222322132979</v>
      </c>
      <c r="CX5">
        <v>0.4057573652726908</v>
      </c>
    </row>
    <row r="6" spans="1:102" x14ac:dyDescent="0.25">
      <c r="A6" t="s">
        <v>20</v>
      </c>
      <c r="B6">
        <v>0.42416038042412713</v>
      </c>
      <c r="C6">
        <v>0.38040973508816839</v>
      </c>
      <c r="D6">
        <v>0.29668314043528449</v>
      </c>
      <c r="E6">
        <v>0.29793646876890761</v>
      </c>
      <c r="F6">
        <v>0.33713103612896678</v>
      </c>
      <c r="G6">
        <v>0.37533863305020609</v>
      </c>
      <c r="H6">
        <v>0.36510738821263822</v>
      </c>
      <c r="I6">
        <v>0.35320748129170199</v>
      </c>
      <c r="J6">
        <v>0.40487767638078259</v>
      </c>
      <c r="K6">
        <v>0.42135983215126671</v>
      </c>
      <c r="L6">
        <v>0.29683489652391187</v>
      </c>
      <c r="M6">
        <v>0.34346684944019362</v>
      </c>
      <c r="N6">
        <v>0.34718483999200261</v>
      </c>
      <c r="O6">
        <v>0.29276277181236782</v>
      </c>
      <c r="P6">
        <v>0.38483796773029089</v>
      </c>
      <c r="Q6">
        <v>0.39738814075532231</v>
      </c>
      <c r="R6">
        <v>0.34003007011466219</v>
      </c>
      <c r="S6">
        <v>0.41375704787062201</v>
      </c>
      <c r="T6">
        <v>0.33892103985784477</v>
      </c>
      <c r="U6">
        <v>0.40819530869553178</v>
      </c>
      <c r="V6">
        <v>0.35835039822570641</v>
      </c>
      <c r="W6">
        <v>0.23774660395461181</v>
      </c>
      <c r="X6">
        <v>0.37805434586635561</v>
      </c>
      <c r="AA6">
        <v>0.36726254125949398</v>
      </c>
      <c r="AB6">
        <v>0.30464805946495588</v>
      </c>
      <c r="AC6">
        <v>0.34383873941416071</v>
      </c>
      <c r="AD6">
        <v>0.35638643958151373</v>
      </c>
      <c r="AE6">
        <v>0.38977930906261787</v>
      </c>
      <c r="AF6">
        <v>0.36786354917712027</v>
      </c>
      <c r="AG6">
        <v>0.39234219308058588</v>
      </c>
      <c r="AH6">
        <v>0.26202236283958219</v>
      </c>
      <c r="AI6">
        <v>0.33775446438643469</v>
      </c>
      <c r="AJ6">
        <v>0.28076804742854727</v>
      </c>
      <c r="AK6">
        <v>0.31835355205317112</v>
      </c>
      <c r="AL6">
        <v>0.30254425435375609</v>
      </c>
      <c r="AM6">
        <v>0.41273755064620399</v>
      </c>
      <c r="AN6">
        <v>0.39260807835177147</v>
      </c>
      <c r="AO6">
        <v>0.38338978947172031</v>
      </c>
      <c r="AP6">
        <v>0.35832715459768782</v>
      </c>
      <c r="AQ6">
        <v>0.32985037638261072</v>
      </c>
      <c r="AR6">
        <v>0.40293893004064729</v>
      </c>
      <c r="AS6">
        <v>0.35283358597197689</v>
      </c>
      <c r="AT6">
        <v>0.40080798365451342</v>
      </c>
      <c r="AU6">
        <v>0.34098229990113099</v>
      </c>
      <c r="AV6">
        <v>0.33831697490245638</v>
      </c>
      <c r="AW6">
        <v>0.37931459089944369</v>
      </c>
      <c r="AX6">
        <v>0.41987639896360163</v>
      </c>
      <c r="AY6">
        <v>0.31657286817277641</v>
      </c>
      <c r="BA6">
        <v>0.34922139907761612</v>
      </c>
      <c r="BB6">
        <v>0.42261333808841361</v>
      </c>
      <c r="BC6">
        <v>0.35272786750198909</v>
      </c>
      <c r="BD6">
        <v>0.28978419857835541</v>
      </c>
      <c r="BE6">
        <v>0.41439516902437812</v>
      </c>
      <c r="BF6">
        <v>0.33039931192090072</v>
      </c>
      <c r="BG6">
        <v>0.39980753061950092</v>
      </c>
      <c r="BH6">
        <v>0.31905454412195988</v>
      </c>
      <c r="BI6">
        <v>0.44106675263344491</v>
      </c>
      <c r="BJ6">
        <v>0.39039440206478943</v>
      </c>
      <c r="BK6">
        <v>0.4194468518802224</v>
      </c>
      <c r="BL6">
        <v>0.31516951376157132</v>
      </c>
      <c r="BM6">
        <v>0.40475663975951348</v>
      </c>
      <c r="BN6">
        <v>0.35448595922833259</v>
      </c>
      <c r="BO6">
        <v>0.40922246611185997</v>
      </c>
      <c r="BP6">
        <v>0.31876509555384003</v>
      </c>
      <c r="BQ6">
        <v>0.38966059288248939</v>
      </c>
      <c r="BR6">
        <v>0.40815527969155058</v>
      </c>
      <c r="BS6">
        <v>0.34488897623343628</v>
      </c>
      <c r="BT6">
        <v>0.2333360917564396</v>
      </c>
      <c r="BU6">
        <v>0.44031240936516569</v>
      </c>
      <c r="BV6">
        <v>0.33541249932139</v>
      </c>
      <c r="BW6">
        <v>0.32306362013423767</v>
      </c>
      <c r="BZ6">
        <v>0.33374710880978292</v>
      </c>
      <c r="CA6">
        <v>0.40529005712603172</v>
      </c>
      <c r="CB6">
        <v>0.37850136254670308</v>
      </c>
      <c r="CC6">
        <v>0.27262099507420179</v>
      </c>
      <c r="CD6">
        <v>0.29515195715283982</v>
      </c>
      <c r="CE6">
        <v>0.26974819673708911</v>
      </c>
      <c r="CF6">
        <v>0.33097428023983572</v>
      </c>
      <c r="CG6">
        <v>0.39168838549359181</v>
      </c>
      <c r="CH6">
        <v>0.37686463021744498</v>
      </c>
      <c r="CI6">
        <v>0.42621235806497598</v>
      </c>
      <c r="CJ6">
        <v>0.4006059656960767</v>
      </c>
      <c r="CK6">
        <v>0.38138444624816459</v>
      </c>
      <c r="CL6">
        <v>0.35310778024668288</v>
      </c>
      <c r="CM6">
        <v>0.3963417966832215</v>
      </c>
      <c r="CN6">
        <v>0.42165833737805553</v>
      </c>
      <c r="CO6">
        <v>0.43045003399939968</v>
      </c>
      <c r="CP6">
        <v>0.42893173836868043</v>
      </c>
      <c r="CQ6">
        <v>0.41444497336153718</v>
      </c>
      <c r="CR6">
        <v>0.31639727997571693</v>
      </c>
      <c r="CS6">
        <v>0.25853266583329382</v>
      </c>
      <c r="CU6">
        <v>0.34650761617742187</v>
      </c>
      <c r="CV6">
        <v>0.43718550958539742</v>
      </c>
      <c r="CW6">
        <v>0.41227336059130459</v>
      </c>
      <c r="CX6">
        <v>0.30209741804742107</v>
      </c>
    </row>
    <row r="7" spans="1:102" x14ac:dyDescent="0.25">
      <c r="A7" t="s">
        <v>21</v>
      </c>
      <c r="B7">
        <v>0.39138067098390339</v>
      </c>
      <c r="C7">
        <v>0.42059391551500908</v>
      </c>
      <c r="D7">
        <v>0.30005443514859709</v>
      </c>
      <c r="E7">
        <v>0.34134493714355069</v>
      </c>
      <c r="F7">
        <v>0.3674956030862675</v>
      </c>
      <c r="G7">
        <v>0.3637723386417136</v>
      </c>
      <c r="H7">
        <v>0.43957195720783199</v>
      </c>
      <c r="I7">
        <v>0.38564461011822249</v>
      </c>
      <c r="J7">
        <v>0.36346933243905949</v>
      </c>
      <c r="K7">
        <v>0.36471913966686909</v>
      </c>
      <c r="L7">
        <v>0.44827655938660338</v>
      </c>
      <c r="M7">
        <v>0.38797570525805969</v>
      </c>
      <c r="N7">
        <v>0.40170248583096818</v>
      </c>
      <c r="O7">
        <v>0.40596899253673552</v>
      </c>
      <c r="P7">
        <v>0.43220541170747051</v>
      </c>
      <c r="Q7">
        <v>0.41295238764506381</v>
      </c>
      <c r="R7">
        <v>0.3714456845161071</v>
      </c>
      <c r="S7">
        <v>0.42303274335771202</v>
      </c>
      <c r="T7">
        <v>0.40424171080465421</v>
      </c>
      <c r="U7">
        <v>0.38225628501035008</v>
      </c>
      <c r="V7">
        <v>0.42780064197499418</v>
      </c>
      <c r="W7">
        <v>0.33135515059975112</v>
      </c>
      <c r="X7">
        <v>0.38506671892392819</v>
      </c>
      <c r="AA7">
        <v>0.40363481724711991</v>
      </c>
      <c r="AB7">
        <v>0.30158052072203062</v>
      </c>
      <c r="AC7">
        <v>0.43743463568737001</v>
      </c>
      <c r="AD7">
        <v>0.25821483031966952</v>
      </c>
      <c r="AE7">
        <v>0.28110043846519772</v>
      </c>
      <c r="AF7">
        <v>0.26542629661301381</v>
      </c>
      <c r="AG7">
        <v>0.38673859334380478</v>
      </c>
      <c r="AH7">
        <v>0.30209631811818072</v>
      </c>
      <c r="AI7">
        <v>0.45882115269262919</v>
      </c>
      <c r="AJ7">
        <v>0.40403549092473467</v>
      </c>
      <c r="AK7">
        <v>0.34298566878977682</v>
      </c>
      <c r="AL7">
        <v>0.30497216622665407</v>
      </c>
      <c r="AM7">
        <v>0.41875387807277392</v>
      </c>
      <c r="AN7">
        <v>0.27919467154619321</v>
      </c>
      <c r="AO7">
        <v>0.32030023682708092</v>
      </c>
      <c r="AP7">
        <v>0.29256291870818779</v>
      </c>
      <c r="AQ7">
        <v>0.34965276591083538</v>
      </c>
      <c r="AR7">
        <v>0.35149816070809559</v>
      </c>
      <c r="AS7">
        <v>0.31498402940861919</v>
      </c>
      <c r="AT7">
        <v>0.31153706478268761</v>
      </c>
      <c r="AU7">
        <v>0.30266981563696638</v>
      </c>
      <c r="AV7">
        <v>0.25441809868437842</v>
      </c>
      <c r="AW7">
        <v>0.42481611567763422</v>
      </c>
      <c r="AX7">
        <v>0.34774093471863521</v>
      </c>
      <c r="AY7">
        <v>0.24161155507793591</v>
      </c>
      <c r="BA7">
        <v>0.41427066840994298</v>
      </c>
      <c r="BB7">
        <v>0.39833431749276149</v>
      </c>
      <c r="BC7">
        <v>0.29964618787867742</v>
      </c>
      <c r="BD7">
        <v>0.34105216039272951</v>
      </c>
      <c r="BE7">
        <v>0.34607474466518101</v>
      </c>
      <c r="BF7">
        <v>0.43568196188119612</v>
      </c>
      <c r="BG7">
        <v>0.42194630433800467</v>
      </c>
      <c r="BH7">
        <v>0.42280667963290292</v>
      </c>
      <c r="BI7">
        <v>0.45434339540407492</v>
      </c>
      <c r="BJ7">
        <v>0.42687635665588342</v>
      </c>
      <c r="BK7">
        <v>0.43657847783624731</v>
      </c>
      <c r="BL7">
        <v>0.43774354374848662</v>
      </c>
      <c r="BM7">
        <v>0.42403193415562263</v>
      </c>
      <c r="BN7">
        <v>0.40962757678606532</v>
      </c>
      <c r="BO7">
        <v>0.28434276582665791</v>
      </c>
      <c r="BP7">
        <v>0.35137237882858052</v>
      </c>
      <c r="BQ7">
        <v>0.38734792015479019</v>
      </c>
      <c r="BR7">
        <v>0.4190543265639865</v>
      </c>
      <c r="BS7">
        <v>0.28999648001044831</v>
      </c>
      <c r="BT7">
        <v>0.43665399886540751</v>
      </c>
      <c r="BU7">
        <v>0.43511656546341893</v>
      </c>
      <c r="BV7">
        <v>0.39137825240908819</v>
      </c>
      <c r="BW7">
        <v>0.38917016218895623</v>
      </c>
      <c r="BZ7">
        <v>0.4389768256323528</v>
      </c>
      <c r="CA7">
        <v>0.40577788182354868</v>
      </c>
      <c r="CB7">
        <v>0.45154245414491823</v>
      </c>
      <c r="CC7">
        <v>0.429788670556215</v>
      </c>
      <c r="CD7">
        <v>0.42368142156350058</v>
      </c>
      <c r="CE7">
        <v>0.44616175982706169</v>
      </c>
      <c r="CF7">
        <v>0.41096175526768858</v>
      </c>
      <c r="CG7">
        <v>0.38024010873839409</v>
      </c>
      <c r="CH7">
        <v>0.38084377607450831</v>
      </c>
      <c r="CI7">
        <v>0.27890208630210012</v>
      </c>
      <c r="CJ7">
        <v>0.40347906591326338</v>
      </c>
      <c r="CK7">
        <v>0.35273665830609052</v>
      </c>
      <c r="CL7">
        <v>0.43105067945262721</v>
      </c>
      <c r="CM7">
        <v>0.45057432529555907</v>
      </c>
      <c r="CN7">
        <v>0.43047642061726238</v>
      </c>
      <c r="CO7">
        <v>0.37778160927864629</v>
      </c>
      <c r="CP7">
        <v>0.43669196045436182</v>
      </c>
      <c r="CQ7">
        <v>0.32859612680623779</v>
      </c>
      <c r="CR7">
        <v>0.33270492626721149</v>
      </c>
      <c r="CS7">
        <v>0.28758693153439768</v>
      </c>
      <c r="CU7">
        <v>0.2678198268060033</v>
      </c>
      <c r="CV7">
        <v>0.39524254902557487</v>
      </c>
      <c r="CW7">
        <v>0.40571471785454177</v>
      </c>
      <c r="CX7">
        <v>0.43271071332419803</v>
      </c>
    </row>
    <row r="8" spans="1:102" x14ac:dyDescent="0.25">
      <c r="A8" t="s">
        <v>22</v>
      </c>
      <c r="B8">
        <v>0.440144937987689</v>
      </c>
      <c r="C8">
        <v>0.41334678343450171</v>
      </c>
      <c r="D8">
        <v>0.27959623273549239</v>
      </c>
      <c r="E8">
        <v>0.29610349882718562</v>
      </c>
      <c r="F8">
        <v>0.38591295309341678</v>
      </c>
      <c r="G8">
        <v>0.25883943602160581</v>
      </c>
      <c r="H8">
        <v>0.35842079420974798</v>
      </c>
      <c r="I8">
        <v>0.43713188449693879</v>
      </c>
      <c r="J8">
        <v>0.36165008563342499</v>
      </c>
      <c r="K8">
        <v>0.30878572259085452</v>
      </c>
      <c r="L8">
        <v>0.46502654923761749</v>
      </c>
      <c r="M8">
        <v>0.36972379213939299</v>
      </c>
      <c r="N8">
        <v>0.28676875077445391</v>
      </c>
      <c r="O8">
        <v>0.38634826738340361</v>
      </c>
      <c r="P8">
        <v>0.43082257644040323</v>
      </c>
      <c r="Q8">
        <v>0.2445204938514402</v>
      </c>
      <c r="R8">
        <v>0.37806958094001442</v>
      </c>
      <c r="S8">
        <v>0.38577881063879788</v>
      </c>
      <c r="T8">
        <v>0.45394271541796472</v>
      </c>
      <c r="U8">
        <v>0.28614529201847838</v>
      </c>
      <c r="V8">
        <v>0.36652824621215618</v>
      </c>
      <c r="W8">
        <v>0.25669401754630777</v>
      </c>
      <c r="X8">
        <v>0.38287911399146862</v>
      </c>
      <c r="AA8">
        <v>0.37842722527327222</v>
      </c>
      <c r="AB8">
        <v>0.42454865513670009</v>
      </c>
      <c r="AC8">
        <v>0.39975971923702419</v>
      </c>
      <c r="AD8">
        <v>0.41827545238254138</v>
      </c>
      <c r="AE8">
        <v>0.32253142370339472</v>
      </c>
      <c r="AF8">
        <v>0.28153428640297801</v>
      </c>
      <c r="AG8">
        <v>0.34540107389998059</v>
      </c>
      <c r="AH8">
        <v>0.39933209059985098</v>
      </c>
      <c r="AI8">
        <v>0.41849803010116648</v>
      </c>
      <c r="AJ8">
        <v>0.34780452048158289</v>
      </c>
      <c r="AK8">
        <v>0.43988779839415448</v>
      </c>
      <c r="AL8">
        <v>0.33028950240366389</v>
      </c>
      <c r="AM8">
        <v>0.37067546893190179</v>
      </c>
      <c r="AN8">
        <v>0.44033264612098161</v>
      </c>
      <c r="AO8">
        <v>0.34998682158380412</v>
      </c>
      <c r="AP8">
        <v>0.32559576259657558</v>
      </c>
      <c r="AQ8">
        <v>0.45305286486970819</v>
      </c>
      <c r="AR8">
        <v>0.44997414072198999</v>
      </c>
      <c r="AS8">
        <v>0.31038308415268562</v>
      </c>
      <c r="AT8">
        <v>0.4477664166140804</v>
      </c>
      <c r="AU8">
        <v>0.4172891815934392</v>
      </c>
      <c r="AV8">
        <v>0.28255325604438741</v>
      </c>
      <c r="AW8">
        <v>0.43670841706935198</v>
      </c>
      <c r="AX8">
        <v>0.43010850751659152</v>
      </c>
      <c r="AY8">
        <v>0.30498652989389319</v>
      </c>
      <c r="BA8">
        <v>0.27313940438432849</v>
      </c>
      <c r="BB8">
        <v>0.41781699116798121</v>
      </c>
      <c r="BC8">
        <v>0.32571959027483971</v>
      </c>
      <c r="BD8">
        <v>0.41459391778874782</v>
      </c>
      <c r="BE8">
        <v>0.41832205020552071</v>
      </c>
      <c r="BF8">
        <v>0.42206101326069079</v>
      </c>
      <c r="BG8">
        <v>0.36484416536439279</v>
      </c>
      <c r="BH8">
        <v>0.34979913490950387</v>
      </c>
      <c r="BI8">
        <v>0.40975648523777919</v>
      </c>
      <c r="BJ8">
        <v>0.43812589206962682</v>
      </c>
      <c r="BK8">
        <v>0.42855729150769778</v>
      </c>
      <c r="BL8">
        <v>0.4575417615240957</v>
      </c>
      <c r="BM8">
        <v>0.43889845412736261</v>
      </c>
      <c r="BN8">
        <v>0.34782289397121507</v>
      </c>
      <c r="BO8">
        <v>0.40411902600078792</v>
      </c>
      <c r="BP8">
        <v>0.42011569212989031</v>
      </c>
      <c r="BQ8">
        <v>0.43194004700851168</v>
      </c>
      <c r="BR8">
        <v>0.44490581240744298</v>
      </c>
      <c r="BS8">
        <v>0.39355220356515452</v>
      </c>
      <c r="BT8">
        <v>0.40043243403558731</v>
      </c>
      <c r="BU8">
        <v>0.45031514038760939</v>
      </c>
      <c r="BV8">
        <v>0.34312976616021268</v>
      </c>
      <c r="BW8">
        <v>0.27904379634075621</v>
      </c>
      <c r="BZ8">
        <v>0.35886874102658178</v>
      </c>
      <c r="CA8">
        <v>0.40052754882405323</v>
      </c>
      <c r="CB8">
        <v>0.39689826422508989</v>
      </c>
      <c r="CC8">
        <v>0.33599247640932772</v>
      </c>
      <c r="CD8">
        <v>0.33825983888262479</v>
      </c>
      <c r="CE8">
        <v>0.43581649983342768</v>
      </c>
      <c r="CF8">
        <v>0.34129225431427312</v>
      </c>
      <c r="CG8">
        <v>0.41180213117707548</v>
      </c>
      <c r="CH8">
        <v>0.38129192196335981</v>
      </c>
      <c r="CI8">
        <v>0.44155516978102671</v>
      </c>
      <c r="CJ8">
        <v>0.41318209226817021</v>
      </c>
      <c r="CK8">
        <v>0.42152942258224529</v>
      </c>
      <c r="CL8">
        <v>0.34565991252751732</v>
      </c>
      <c r="CM8">
        <v>0.39890707090464372</v>
      </c>
      <c r="CN8">
        <v>0.35456659750943742</v>
      </c>
      <c r="CO8">
        <v>0.4359674981928271</v>
      </c>
      <c r="CP8">
        <v>0.41875473039001038</v>
      </c>
      <c r="CQ8">
        <v>0.43840817860210468</v>
      </c>
      <c r="CR8">
        <v>0.32751869224794999</v>
      </c>
      <c r="CS8">
        <v>0.27207838362623521</v>
      </c>
      <c r="CU8">
        <v>0.36542300634719999</v>
      </c>
      <c r="CV8">
        <v>0.40904580360266429</v>
      </c>
      <c r="CW8">
        <v>0.4262013619552727</v>
      </c>
      <c r="CX8">
        <v>0.34700950223820121</v>
      </c>
    </row>
    <row r="9" spans="1:102" x14ac:dyDescent="0.25">
      <c r="A9" t="s">
        <v>23</v>
      </c>
      <c r="B9">
        <v>0.40978345970831698</v>
      </c>
      <c r="C9">
        <v>0.42777077948967951</v>
      </c>
      <c r="D9">
        <v>0.2079965887130957</v>
      </c>
      <c r="E9">
        <v>0.34026949676432722</v>
      </c>
      <c r="F9">
        <v>0.42250014347116799</v>
      </c>
      <c r="G9">
        <v>0.26596974138759649</v>
      </c>
      <c r="H9">
        <v>0.37624079257840831</v>
      </c>
      <c r="I9">
        <v>0.42059330943576823</v>
      </c>
      <c r="J9">
        <v>0.43938519696425832</v>
      </c>
      <c r="K9">
        <v>0.40079650434006819</v>
      </c>
      <c r="L9">
        <v>0.43284340821270267</v>
      </c>
      <c r="M9">
        <v>0.41600168791877679</v>
      </c>
      <c r="N9">
        <v>0.34292722398989661</v>
      </c>
      <c r="O9">
        <v>0.42365429373522839</v>
      </c>
      <c r="P9">
        <v>0.41407008299966219</v>
      </c>
      <c r="Q9">
        <v>0.44344851345527603</v>
      </c>
      <c r="R9">
        <v>0.43095802870997862</v>
      </c>
      <c r="S9">
        <v>0.41705961182842688</v>
      </c>
      <c r="T9">
        <v>0.3823019950206395</v>
      </c>
      <c r="U9">
        <v>0.4123334369543083</v>
      </c>
      <c r="V9">
        <v>0.37994451898444448</v>
      </c>
      <c r="W9">
        <v>0.4275670838484934</v>
      </c>
      <c r="X9">
        <v>0.42769478514459058</v>
      </c>
      <c r="AA9">
        <v>0.30314212187828188</v>
      </c>
      <c r="AB9">
        <v>0.33055384786797842</v>
      </c>
      <c r="AC9">
        <v>0.20639573965203739</v>
      </c>
      <c r="AD9">
        <v>0.22266094946482981</v>
      </c>
      <c r="AE9">
        <v>0.20466410807071331</v>
      </c>
      <c r="AF9">
        <v>0.22809163595643059</v>
      </c>
      <c r="AG9">
        <v>0.27868323735093109</v>
      </c>
      <c r="AH9">
        <v>0.29262973638572037</v>
      </c>
      <c r="AI9">
        <v>0.25888734610585562</v>
      </c>
      <c r="AJ9">
        <v>0.40147383521693791</v>
      </c>
      <c r="AK9">
        <v>0.42565713838900748</v>
      </c>
      <c r="AL9">
        <v>0.36991012781053911</v>
      </c>
      <c r="AM9">
        <v>0.39862540834486682</v>
      </c>
      <c r="AN9">
        <v>0.39624894394571419</v>
      </c>
      <c r="AO9">
        <v>0.26166794207551253</v>
      </c>
      <c r="AP9">
        <v>0.41788466302969729</v>
      </c>
      <c r="AQ9">
        <v>0.2878170376434967</v>
      </c>
      <c r="AR9">
        <v>0.36702641266236607</v>
      </c>
      <c r="AS9">
        <v>0.41164558831687892</v>
      </c>
      <c r="AT9">
        <v>0.40086817552510268</v>
      </c>
      <c r="AU9">
        <v>0.19714960697603201</v>
      </c>
      <c r="AV9">
        <v>0.21779962410409459</v>
      </c>
      <c r="AW9">
        <v>0.18805154484709691</v>
      </c>
      <c r="AX9">
        <v>0.41917584234262112</v>
      </c>
      <c r="AY9">
        <v>0.13201192857182001</v>
      </c>
      <c r="BA9">
        <v>0.43224987727923558</v>
      </c>
      <c r="BB9">
        <v>0.33963490429950188</v>
      </c>
      <c r="BC9">
        <v>0.33750026579907982</v>
      </c>
      <c r="BD9">
        <v>0.26787559740489492</v>
      </c>
      <c r="BE9">
        <v>0.35842661984356811</v>
      </c>
      <c r="BF9">
        <v>0.2421832620529622</v>
      </c>
      <c r="BG9">
        <v>0.17393026336021</v>
      </c>
      <c r="BH9">
        <v>0.39531800544818252</v>
      </c>
      <c r="BI9">
        <v>0.45161730673266298</v>
      </c>
      <c r="BJ9">
        <v>0.38748456727709019</v>
      </c>
      <c r="BK9">
        <v>0.39872348948002512</v>
      </c>
      <c r="BL9">
        <v>0.41472770179126128</v>
      </c>
      <c r="BM9">
        <v>0.42087624471698842</v>
      </c>
      <c r="BN9">
        <v>0.43226466846698869</v>
      </c>
      <c r="BO9">
        <v>0.40435931900198552</v>
      </c>
      <c r="BP9">
        <v>0.34561726574604718</v>
      </c>
      <c r="BQ9">
        <v>0.34540107214795279</v>
      </c>
      <c r="BR9">
        <v>0.30939569074757378</v>
      </c>
      <c r="BS9">
        <v>0.41167215287868458</v>
      </c>
      <c r="BT9">
        <v>0.42101682203833352</v>
      </c>
      <c r="BU9">
        <v>0.38176470662126899</v>
      </c>
      <c r="BV9">
        <v>0.17271137846546911</v>
      </c>
      <c r="BW9">
        <v>0.17373356949272459</v>
      </c>
      <c r="BZ9">
        <v>0.4196294571427221</v>
      </c>
      <c r="CA9">
        <v>0.36651439676691688</v>
      </c>
      <c r="CB9">
        <v>0.43632000868702348</v>
      </c>
      <c r="CC9">
        <v>0.33931437291333499</v>
      </c>
      <c r="CD9">
        <v>0.34330976681677561</v>
      </c>
      <c r="CE9">
        <v>0.4143459630045539</v>
      </c>
      <c r="CF9">
        <v>0.27138362515992032</v>
      </c>
      <c r="CG9">
        <v>0.31601540668761741</v>
      </c>
      <c r="CH9">
        <v>0.27149670985294361</v>
      </c>
      <c r="CI9">
        <v>0.38611814471966172</v>
      </c>
      <c r="CJ9">
        <v>0.24780422763415949</v>
      </c>
      <c r="CK9">
        <v>0.22844008972182209</v>
      </c>
      <c r="CL9">
        <v>0.2464940394989201</v>
      </c>
      <c r="CM9">
        <v>0.41858544142956389</v>
      </c>
      <c r="CN9">
        <v>0.26729430922695291</v>
      </c>
      <c r="CO9">
        <v>0.31319523358285078</v>
      </c>
      <c r="CP9">
        <v>0.26482192102750929</v>
      </c>
      <c r="CQ9">
        <v>0.28163474900074048</v>
      </c>
      <c r="CR9">
        <v>0.29186469002317011</v>
      </c>
      <c r="CS9">
        <v>0.17468770225054281</v>
      </c>
      <c r="CU9">
        <v>0.13318915580520271</v>
      </c>
      <c r="CV9">
        <v>0.3402736291650223</v>
      </c>
      <c r="CW9">
        <v>0.4211981569078368</v>
      </c>
      <c r="CX9">
        <v>0.29653410128017499</v>
      </c>
    </row>
    <row r="10" spans="1:102" x14ac:dyDescent="0.25">
      <c r="A10" t="s">
        <v>24</v>
      </c>
      <c r="B10">
        <v>0.40700562694118819</v>
      </c>
      <c r="C10">
        <v>0.40804141706898472</v>
      </c>
      <c r="D10">
        <v>0.25743333166749499</v>
      </c>
      <c r="E10">
        <v>0.34880353552667981</v>
      </c>
      <c r="F10">
        <v>0.35539756115742022</v>
      </c>
      <c r="G10">
        <v>0.2086910075490091</v>
      </c>
      <c r="H10">
        <v>0.32615807991725237</v>
      </c>
      <c r="I10">
        <v>0.38333963512994068</v>
      </c>
      <c r="J10">
        <v>0.32945345528918413</v>
      </c>
      <c r="K10">
        <v>0.3813080818577208</v>
      </c>
      <c r="L10">
        <v>0.32414168852629388</v>
      </c>
      <c r="M10">
        <v>0.34282962090516989</v>
      </c>
      <c r="N10">
        <v>0.35487131306663511</v>
      </c>
      <c r="O10">
        <v>0.34203760325486982</v>
      </c>
      <c r="P10">
        <v>0.32219298807720581</v>
      </c>
      <c r="Q10">
        <v>0.31406515663025603</v>
      </c>
      <c r="R10">
        <v>0.33230391975444479</v>
      </c>
      <c r="S10">
        <v>0.33855637420357271</v>
      </c>
      <c r="T10">
        <v>0.34318570591995889</v>
      </c>
      <c r="U10">
        <v>0.36943072938220378</v>
      </c>
      <c r="V10">
        <v>0.2375709059744841</v>
      </c>
      <c r="W10">
        <v>0.33582660628732791</v>
      </c>
      <c r="X10">
        <v>0.34588921313260751</v>
      </c>
      <c r="AA10">
        <v>0.38464645440235767</v>
      </c>
      <c r="AB10">
        <v>0.45321003837136259</v>
      </c>
      <c r="AC10">
        <v>0.38277755954495341</v>
      </c>
      <c r="AD10">
        <v>0.3245385632631827</v>
      </c>
      <c r="AE10">
        <v>0.30943440492206442</v>
      </c>
      <c r="AF10">
        <v>0.26750187667982328</v>
      </c>
      <c r="AG10">
        <v>0.36041708126411159</v>
      </c>
      <c r="AH10">
        <v>0.34568411458192072</v>
      </c>
      <c r="AI10">
        <v>0.3794904593929222</v>
      </c>
      <c r="AJ10">
        <v>0.4349558960207428</v>
      </c>
      <c r="AK10">
        <v>0.36807568413235681</v>
      </c>
      <c r="AL10">
        <v>0.41962675429373308</v>
      </c>
      <c r="AM10">
        <v>0.37266799956852747</v>
      </c>
      <c r="AN10">
        <v>0.31454478620730952</v>
      </c>
      <c r="AO10">
        <v>0.28195677060683899</v>
      </c>
      <c r="AP10">
        <v>0.35691111745436982</v>
      </c>
      <c r="AQ10">
        <v>0.34461714520473891</v>
      </c>
      <c r="AR10">
        <v>0.18677447588232571</v>
      </c>
      <c r="AS10">
        <v>0.35571072235807372</v>
      </c>
      <c r="AT10">
        <v>0.28794580135577308</v>
      </c>
      <c r="AU10">
        <v>0.35949050140521183</v>
      </c>
      <c r="AV10">
        <v>0.1704597493061864</v>
      </c>
      <c r="AW10">
        <v>0.26778535889846761</v>
      </c>
      <c r="AX10">
        <v>0.28983030978694008</v>
      </c>
      <c r="AY10">
        <v>0.35546785875648618</v>
      </c>
      <c r="BA10">
        <v>0.4337418583480907</v>
      </c>
      <c r="BB10">
        <v>0.34534941987235751</v>
      </c>
      <c r="BC10">
        <v>0.18975906964953079</v>
      </c>
      <c r="BD10">
        <v>9.7055907678697109E-2</v>
      </c>
      <c r="BE10">
        <v>0.3956578889360084</v>
      </c>
      <c r="BF10">
        <v>0.35791107380984771</v>
      </c>
      <c r="BG10">
        <v>0.30317587606043828</v>
      </c>
      <c r="BH10">
        <v>0.30156371635791451</v>
      </c>
      <c r="BI10">
        <v>0.36412938844504589</v>
      </c>
      <c r="BJ10">
        <v>0.39776164027197691</v>
      </c>
      <c r="BK10">
        <v>0.42941682925326602</v>
      </c>
      <c r="BL10">
        <v>0.22185889024850641</v>
      </c>
      <c r="BM10">
        <v>0.33197017244713162</v>
      </c>
      <c r="BN10">
        <v>0.4253905466722378</v>
      </c>
      <c r="BO10">
        <v>0.42574880500062429</v>
      </c>
      <c r="BP10">
        <v>0.2459685324318206</v>
      </c>
      <c r="BQ10">
        <v>0.43962180182979188</v>
      </c>
      <c r="BR10">
        <v>0.33421249723356811</v>
      </c>
      <c r="BS10">
        <v>0.32546030633902379</v>
      </c>
      <c r="BT10">
        <v>0.31850759360149361</v>
      </c>
      <c r="BU10">
        <v>0.43024883536058112</v>
      </c>
      <c r="BV10">
        <v>0.38911926282163439</v>
      </c>
      <c r="BW10">
        <v>0.33793531631925539</v>
      </c>
      <c r="BZ10">
        <v>0.33018359565530397</v>
      </c>
      <c r="CA10">
        <v>0.33297699773786371</v>
      </c>
      <c r="CB10">
        <v>0.36032228029279723</v>
      </c>
      <c r="CC10">
        <v>0.4002169840399874</v>
      </c>
      <c r="CD10">
        <v>0.33295951068448032</v>
      </c>
      <c r="CE10">
        <v>0.37452768861088198</v>
      </c>
      <c r="CF10">
        <v>0.36243843316183988</v>
      </c>
      <c r="CG10">
        <v>0.39999208168507783</v>
      </c>
      <c r="CH10">
        <v>0.33633450579925073</v>
      </c>
      <c r="CI10">
        <v>0.36149715427122292</v>
      </c>
      <c r="CJ10">
        <v>0.36208189917047279</v>
      </c>
      <c r="CK10">
        <v>0.32370168064416449</v>
      </c>
      <c r="CL10">
        <v>0.34930114635687809</v>
      </c>
      <c r="CM10">
        <v>0.38482302039081329</v>
      </c>
      <c r="CN10">
        <v>0.37055930894952738</v>
      </c>
      <c r="CO10">
        <v>0.37583836226591189</v>
      </c>
      <c r="CP10">
        <v>0.42394721315183392</v>
      </c>
      <c r="CQ10">
        <v>0.33444867029730818</v>
      </c>
      <c r="CR10">
        <v>0.41118795310703399</v>
      </c>
      <c r="CS10">
        <v>0.39663485592185249</v>
      </c>
      <c r="CU10">
        <v>0.37603510520407518</v>
      </c>
      <c r="CV10">
        <v>0.33042433141867172</v>
      </c>
      <c r="CW10">
        <v>0.2940398949396888</v>
      </c>
      <c r="CX10">
        <v>0.41408931769617918</v>
      </c>
    </row>
    <row r="11" spans="1:102" x14ac:dyDescent="0.25">
      <c r="A11" t="s">
        <v>25</v>
      </c>
      <c r="B11">
        <v>0.41258900362615031</v>
      </c>
      <c r="C11">
        <v>0.42505091715607107</v>
      </c>
      <c r="D11">
        <v>0.26990743644072468</v>
      </c>
      <c r="E11">
        <v>0.37032483388889331</v>
      </c>
      <c r="F11">
        <v>0.36131245232319448</v>
      </c>
      <c r="G11">
        <v>0.2529831794833603</v>
      </c>
      <c r="H11">
        <v>0.34000001898301779</v>
      </c>
      <c r="I11">
        <v>0.26640851579940478</v>
      </c>
      <c r="J11">
        <v>0.41176773209976703</v>
      </c>
      <c r="K11">
        <v>0.34068561545273568</v>
      </c>
      <c r="L11">
        <v>0.42139456202348369</v>
      </c>
      <c r="M11">
        <v>0.42441697334667211</v>
      </c>
      <c r="N11">
        <v>0.3016250299323901</v>
      </c>
      <c r="O11">
        <v>0.40110641504667488</v>
      </c>
      <c r="P11">
        <v>0.38547036253564632</v>
      </c>
      <c r="Q11">
        <v>0.20418332671275879</v>
      </c>
      <c r="R11">
        <v>0.40569349435591778</v>
      </c>
      <c r="S11">
        <v>0.35446453597138139</v>
      </c>
      <c r="T11">
        <v>0.38436434342352932</v>
      </c>
      <c r="U11">
        <v>0.32756685414648989</v>
      </c>
      <c r="V11">
        <v>0.3958876667476437</v>
      </c>
      <c r="W11">
        <v>0.2096824854006257</v>
      </c>
      <c r="X11">
        <v>0.37576557825108259</v>
      </c>
      <c r="AA11">
        <v>0.29797190819645719</v>
      </c>
      <c r="AB11">
        <v>0.39455613631975811</v>
      </c>
      <c r="AC11">
        <v>0.34334292556959312</v>
      </c>
      <c r="AD11">
        <v>0.33989254361670063</v>
      </c>
      <c r="AE11">
        <v>0.36016994521744378</v>
      </c>
      <c r="AF11">
        <v>0.28870299879378392</v>
      </c>
      <c r="AG11">
        <v>0.27268444732392438</v>
      </c>
      <c r="AH11">
        <v>0.24480497795107531</v>
      </c>
      <c r="AI11">
        <v>0.29749971105124351</v>
      </c>
      <c r="AJ11">
        <v>0.42550549545742722</v>
      </c>
      <c r="AK11">
        <v>0.39385075168209371</v>
      </c>
      <c r="AL11">
        <v>0.42532588983002978</v>
      </c>
      <c r="AM11">
        <v>0.44260767329808132</v>
      </c>
      <c r="AN11">
        <v>0.27093213195120108</v>
      </c>
      <c r="AO11">
        <v>0.37345721159570738</v>
      </c>
      <c r="AP11">
        <v>0.39226208183455102</v>
      </c>
      <c r="AQ11">
        <v>0.38306085028139858</v>
      </c>
      <c r="AR11">
        <v>0.4407506878272987</v>
      </c>
      <c r="AS11">
        <v>0.31546920124384042</v>
      </c>
      <c r="AT11">
        <v>0.35145584130330848</v>
      </c>
      <c r="AU11">
        <v>0.37640782941393541</v>
      </c>
      <c r="AV11">
        <v>0.31107197772229411</v>
      </c>
      <c r="AW11">
        <v>0.4190250878254585</v>
      </c>
      <c r="AX11">
        <v>0.42711297293891992</v>
      </c>
      <c r="AY11">
        <v>0.30096450646569661</v>
      </c>
      <c r="BA11">
        <v>0.41514852547234188</v>
      </c>
      <c r="BB11">
        <v>0.43812225420425172</v>
      </c>
      <c r="BC11">
        <v>0.31528057861140057</v>
      </c>
      <c r="BD11">
        <v>0.22742518791419619</v>
      </c>
      <c r="BE11">
        <v>0.43457810827426169</v>
      </c>
      <c r="BF11">
        <v>0.30239418000838453</v>
      </c>
      <c r="BG11">
        <v>0.40872241037798029</v>
      </c>
      <c r="BH11">
        <v>0.28916058625312852</v>
      </c>
      <c r="BI11">
        <v>0.42885391605729839</v>
      </c>
      <c r="BJ11">
        <v>0.18835301794810241</v>
      </c>
      <c r="BK11">
        <v>0.36211478827056898</v>
      </c>
      <c r="BL11">
        <v>0.36993462917144859</v>
      </c>
      <c r="BM11">
        <v>0.42300156216255808</v>
      </c>
      <c r="BN11">
        <v>0.38649203000940557</v>
      </c>
      <c r="BO11">
        <v>0.41923668715684209</v>
      </c>
      <c r="BP11">
        <v>0.41049934410003308</v>
      </c>
      <c r="BQ11">
        <v>0.42454234147824299</v>
      </c>
      <c r="BR11">
        <v>0.43610912945967661</v>
      </c>
      <c r="BS11">
        <v>0.44066078239011969</v>
      </c>
      <c r="BT11">
        <v>0.39981239720512229</v>
      </c>
      <c r="BU11">
        <v>0.35860665228561811</v>
      </c>
      <c r="BV11">
        <v>0.3199817318931385</v>
      </c>
      <c r="BW11">
        <v>0.41746362715100083</v>
      </c>
      <c r="BZ11">
        <v>0.39495977604293409</v>
      </c>
      <c r="CA11">
        <v>0.3604875940060388</v>
      </c>
      <c r="CB11">
        <v>0.41931233620833858</v>
      </c>
      <c r="CC11">
        <v>0.31511042434779019</v>
      </c>
      <c r="CD11">
        <v>0.38156593773666259</v>
      </c>
      <c r="CE11">
        <v>0.38302111921574361</v>
      </c>
      <c r="CF11">
        <v>0.37653832134296988</v>
      </c>
      <c r="CG11">
        <v>0.35620677549669583</v>
      </c>
      <c r="CH11">
        <v>0.39062142074419132</v>
      </c>
      <c r="CI11">
        <v>0.32812636292057112</v>
      </c>
      <c r="CJ11">
        <v>0.30111089097650429</v>
      </c>
      <c r="CK11">
        <v>0.30164450372949397</v>
      </c>
      <c r="CL11">
        <v>0.25272375309636008</v>
      </c>
      <c r="CM11">
        <v>0.3197056464451431</v>
      </c>
      <c r="CN11">
        <v>0.28722445484809422</v>
      </c>
      <c r="CO11">
        <v>0.34812922177098682</v>
      </c>
      <c r="CP11">
        <v>0.36587822885847682</v>
      </c>
      <c r="CQ11">
        <v>0.38492686594054393</v>
      </c>
      <c r="CR11">
        <v>0.32248884206018807</v>
      </c>
      <c r="CS11">
        <v>0.30038216225591602</v>
      </c>
      <c r="CU11">
        <v>0.15398168294044881</v>
      </c>
      <c r="CV11">
        <v>0.41734910300311961</v>
      </c>
    </row>
    <row r="12" spans="1:102" x14ac:dyDescent="0.25">
      <c r="A12" t="s">
        <v>26</v>
      </c>
      <c r="C12">
        <v>0.4252930656427843</v>
      </c>
      <c r="D12">
        <v>0.2146485064277838</v>
      </c>
      <c r="E12">
        <v>0.24237100019159219</v>
      </c>
      <c r="F12">
        <v>0.28737583814262219</v>
      </c>
      <c r="G12">
        <v>0.37381777948687039</v>
      </c>
      <c r="H12">
        <v>0.34592654371161291</v>
      </c>
      <c r="I12">
        <v>0.28854622279286019</v>
      </c>
      <c r="J12">
        <v>0.43408674332848218</v>
      </c>
      <c r="K12">
        <v>0.34322868207017432</v>
      </c>
      <c r="L12">
        <v>0.30620224971773641</v>
      </c>
      <c r="M12">
        <v>0.27860003488528201</v>
      </c>
      <c r="N12">
        <v>0.27163227288422681</v>
      </c>
      <c r="O12">
        <v>0.44334115217722042</v>
      </c>
      <c r="P12">
        <v>0.44541522965992603</v>
      </c>
      <c r="Q12">
        <v>0.45490686882183129</v>
      </c>
      <c r="R12">
        <v>0.4125457517498633</v>
      </c>
      <c r="S12">
        <v>9.5078466951074067E-2</v>
      </c>
      <c r="T12">
        <v>0.27051767828011769</v>
      </c>
      <c r="U12">
        <v>0.34857156489634028</v>
      </c>
      <c r="V12">
        <v>0.4237797562738278</v>
      </c>
      <c r="W12">
        <v>0.40694718703429311</v>
      </c>
      <c r="AA12">
        <v>0.41279299580877188</v>
      </c>
      <c r="AB12">
        <v>0.29700480433468429</v>
      </c>
      <c r="AC12">
        <v>0.16813093111949959</v>
      </c>
      <c r="AD12">
        <v>0.27613340504194323</v>
      </c>
      <c r="AE12">
        <v>0.21069381547593091</v>
      </c>
      <c r="AF12">
        <v>0.32415644237985453</v>
      </c>
      <c r="AG12">
        <v>0.41080333757492749</v>
      </c>
      <c r="AH12">
        <v>0.34868726832267621</v>
      </c>
      <c r="AI12">
        <v>0.43878204697990131</v>
      </c>
      <c r="AJ12">
        <v>0.22854418202761961</v>
      </c>
      <c r="AK12">
        <v>0.23026726465730979</v>
      </c>
      <c r="AL12">
        <v>0.45939285356684129</v>
      </c>
      <c r="AM12">
        <v>0.44361925628212773</v>
      </c>
      <c r="AN12">
        <v>0.3424906462882783</v>
      </c>
      <c r="AO12">
        <v>0.46657224247626489</v>
      </c>
      <c r="AP12">
        <v>0.41128707846206181</v>
      </c>
      <c r="AQ12">
        <v>0.1849918621151585</v>
      </c>
      <c r="AR12">
        <v>0.2420052244764809</v>
      </c>
      <c r="AS12">
        <v>0.31175521982207821</v>
      </c>
      <c r="BB12">
        <v>0.45109494833538161</v>
      </c>
      <c r="BC12">
        <v>0.37603971935829278</v>
      </c>
      <c r="BD12">
        <v>0.3491102231131018</v>
      </c>
      <c r="BE12">
        <v>0.26973936954370709</v>
      </c>
      <c r="BF12">
        <v>0.30193808391138077</v>
      </c>
      <c r="BG12">
        <v>0.42816318568425082</v>
      </c>
      <c r="BH12">
        <v>0.43173616149326538</v>
      </c>
      <c r="BI12">
        <v>0.42540714118292872</v>
      </c>
      <c r="BJ12">
        <v>0.45989046236548808</v>
      </c>
      <c r="BK12">
        <v>0.39898899245346747</v>
      </c>
      <c r="BL12">
        <v>0.33876050778241928</v>
      </c>
      <c r="BM12">
        <v>0.41615138849164462</v>
      </c>
      <c r="BN12">
        <v>0.44552375111864151</v>
      </c>
      <c r="BO12">
        <v>0.43425511177134729</v>
      </c>
      <c r="BP12">
        <v>0.45477680689400901</v>
      </c>
      <c r="BQ12">
        <v>0.42432217958056362</v>
      </c>
      <c r="BR12">
        <v>0.45839680292188539</v>
      </c>
      <c r="BS12">
        <v>0.45852120390700102</v>
      </c>
      <c r="BT12">
        <v>0.45366658207085281</v>
      </c>
      <c r="BU12">
        <v>0.43897019745843707</v>
      </c>
      <c r="BV12">
        <v>0.46834950470411713</v>
      </c>
      <c r="BZ12">
        <v>0.37105251708237452</v>
      </c>
      <c r="CA12">
        <v>0.20376676108833561</v>
      </c>
      <c r="CB12">
        <v>0.19308267720260791</v>
      </c>
      <c r="CC12">
        <v>0.30499709907269329</v>
      </c>
      <c r="CD12">
        <v>0.44808567854265552</v>
      </c>
      <c r="CE12">
        <v>0.41455580681097959</v>
      </c>
      <c r="CF12">
        <v>0.42215240790900438</v>
      </c>
      <c r="CG12">
        <v>0.41015253131029838</v>
      </c>
      <c r="CH12">
        <v>0.38277359335925137</v>
      </c>
      <c r="CI12">
        <v>0.39773685913381812</v>
      </c>
      <c r="CJ12">
        <v>0.3124700729101369</v>
      </c>
      <c r="CK12">
        <v>0.38020911790898188</v>
      </c>
      <c r="CL12">
        <v>0.17967480349604331</v>
      </c>
      <c r="CM12">
        <v>0.3216661481394219</v>
      </c>
      <c r="CN12">
        <v>0.33224604827682519</v>
      </c>
      <c r="CO12">
        <v>0.39115910679677329</v>
      </c>
      <c r="CP12">
        <v>0.30805241095706698</v>
      </c>
      <c r="CQ12">
        <v>0.35028010340011129</v>
      </c>
      <c r="CR12">
        <v>0.34267254605767739</v>
      </c>
      <c r="CV12">
        <v>0.15289220710160359</v>
      </c>
      <c r="CW12">
        <v>0.31367125855112382</v>
      </c>
    </row>
    <row r="13" spans="1:102" x14ac:dyDescent="0.25">
      <c r="A13" t="s">
        <v>27</v>
      </c>
      <c r="BB13">
        <v>0.25620359934504139</v>
      </c>
      <c r="BC13">
        <v>0.45704473834243542</v>
      </c>
      <c r="BD13">
        <v>0.40668148635781609</v>
      </c>
      <c r="BE13">
        <v>0.132303506002593</v>
      </c>
      <c r="BF13">
        <v>0.19467564366271611</v>
      </c>
      <c r="BG13">
        <v>3.0239720953201991E-2</v>
      </c>
      <c r="BH13">
        <v>0.37329375090317712</v>
      </c>
      <c r="BI13">
        <v>0.30763125522688067</v>
      </c>
      <c r="BJ13">
        <v>0.31700198074794422</v>
      </c>
      <c r="BK13">
        <v>6.267185667297627E-2</v>
      </c>
      <c r="BL13">
        <v>0.25032691657604489</v>
      </c>
      <c r="BM13">
        <v>9.2715978380311648E-2</v>
      </c>
      <c r="BN13">
        <v>0.2248022563910608</v>
      </c>
      <c r="BO13">
        <v>0.28643585825821738</v>
      </c>
      <c r="BP13">
        <v>0.22804517072927971</v>
      </c>
      <c r="BQ13">
        <v>0.35740804436117679</v>
      </c>
      <c r="BR13">
        <v>0.36466868942066399</v>
      </c>
      <c r="BS13">
        <v>0.270881472437287</v>
      </c>
      <c r="BT13">
        <v>0.37293638307118743</v>
      </c>
      <c r="BU13">
        <v>0.3563776493650152</v>
      </c>
      <c r="BV13">
        <v>0.29940364736635411</v>
      </c>
      <c r="BZ13">
        <v>0.29634702589641898</v>
      </c>
      <c r="CA13">
        <v>0.31290737692766829</v>
      </c>
      <c r="CB13">
        <v>0.32234318285153379</v>
      </c>
      <c r="CC13">
        <v>0.14953193284096311</v>
      </c>
      <c r="CD13">
        <v>0.20505355511041171</v>
      </c>
      <c r="CE13">
        <v>0.18031448988327381</v>
      </c>
      <c r="CF13">
        <v>0.23016578544289851</v>
      </c>
      <c r="CG13">
        <v>0.2705757771962996</v>
      </c>
      <c r="CH13">
        <v>0.32378674855777018</v>
      </c>
      <c r="CI13">
        <v>0.16546999298593251</v>
      </c>
      <c r="CJ13">
        <v>0.1910139192258539</v>
      </c>
      <c r="CK13">
        <v>0.36462780024940927</v>
      </c>
      <c r="CL13">
        <v>0.12969434138330591</v>
      </c>
      <c r="CM13">
        <v>0.22715348851318301</v>
      </c>
      <c r="CN13">
        <v>0.18208447475032391</v>
      </c>
      <c r="CO13">
        <v>0.33730668639147798</v>
      </c>
      <c r="CP13">
        <v>0.25347198223730172</v>
      </c>
      <c r="CQ13">
        <v>0.31377335873624013</v>
      </c>
      <c r="CR13">
        <v>0.2263914219583894</v>
      </c>
      <c r="CV13">
        <v>0.24036497562063849</v>
      </c>
      <c r="CW13">
        <v>0.1454285827881546</v>
      </c>
    </row>
    <row r="14" spans="1:102" x14ac:dyDescent="0.25">
      <c r="A14" t="s">
        <v>28</v>
      </c>
      <c r="C14">
        <v>0.43053004139877238</v>
      </c>
      <c r="D14">
        <v>0.19259375313785171</v>
      </c>
      <c r="E14">
        <v>0.32130358449146801</v>
      </c>
      <c r="F14">
        <v>0.42280590880357788</v>
      </c>
      <c r="G14">
        <v>0.38201707693027781</v>
      </c>
      <c r="H14">
        <v>0.44343303852634808</v>
      </c>
      <c r="I14">
        <v>0.38530373346697638</v>
      </c>
      <c r="J14">
        <v>0.42840938904406323</v>
      </c>
      <c r="K14">
        <v>0.45245419490250521</v>
      </c>
      <c r="L14">
        <v>0.21523822845001669</v>
      </c>
      <c r="M14">
        <v>0.29631106310242472</v>
      </c>
      <c r="N14">
        <v>0.42022478828566218</v>
      </c>
      <c r="O14">
        <v>0.34990206062485019</v>
      </c>
      <c r="P14">
        <v>0.42959020205606041</v>
      </c>
      <c r="Q14">
        <v>0.44254674803788008</v>
      </c>
      <c r="R14">
        <v>0.4453969518559962</v>
      </c>
      <c r="S14">
        <v>0.42903036215918972</v>
      </c>
      <c r="T14">
        <v>0.43399492584437921</v>
      </c>
      <c r="U14">
        <v>0.45350519924798338</v>
      </c>
      <c r="V14">
        <v>0.43870070140277218</v>
      </c>
      <c r="W14">
        <v>0.34623513982736209</v>
      </c>
      <c r="AA14">
        <v>0.2017406717499709</v>
      </c>
      <c r="AB14">
        <v>0.21670995194508411</v>
      </c>
      <c r="AC14">
        <v>0.39474642685085609</v>
      </c>
      <c r="AD14">
        <v>0.3782941540120876</v>
      </c>
      <c r="AE14">
        <v>0.40814357717940808</v>
      </c>
      <c r="AF14">
        <v>0.32639279075431449</v>
      </c>
      <c r="AG14">
        <v>0.28290673794756221</v>
      </c>
      <c r="AH14">
        <v>0.38083384324232938</v>
      </c>
      <c r="AI14">
        <v>0.34041034992811697</v>
      </c>
      <c r="AJ14">
        <v>0.35167865794135761</v>
      </c>
      <c r="AK14">
        <v>0.3245946871755499</v>
      </c>
      <c r="AL14">
        <v>0.43212582064457788</v>
      </c>
      <c r="AM14">
        <v>0.41690026026273957</v>
      </c>
      <c r="AN14">
        <v>0.40842490565457018</v>
      </c>
      <c r="AO14">
        <v>0.45420739814844918</v>
      </c>
      <c r="AP14">
        <v>0.43189101930763468</v>
      </c>
      <c r="AQ14">
        <v>0.32220687404507181</v>
      </c>
      <c r="AR14">
        <v>0.40506897106372319</v>
      </c>
      <c r="AS14">
        <v>0.44764515268967631</v>
      </c>
      <c r="BB14">
        <v>0.4504631743521148</v>
      </c>
      <c r="BC14">
        <v>0.14884868458710659</v>
      </c>
      <c r="BD14">
        <v>4.5927978338607393E-2</v>
      </c>
      <c r="BE14">
        <v>0.36411028216139107</v>
      </c>
      <c r="BF14">
        <v>0.43006867144185501</v>
      </c>
      <c r="BG14">
        <v>0.36823910509807478</v>
      </c>
      <c r="BH14">
        <v>0.36532267431081</v>
      </c>
      <c r="BI14">
        <v>0.41787959782508782</v>
      </c>
      <c r="BJ14">
        <v>0.43432931362278382</v>
      </c>
      <c r="BK14">
        <v>0.43949210305889319</v>
      </c>
      <c r="BL14">
        <v>0.39162782932226559</v>
      </c>
      <c r="BM14">
        <v>0.38629442997816832</v>
      </c>
      <c r="BN14">
        <v>0.44484506725613998</v>
      </c>
      <c r="BO14">
        <v>0.45969106431433732</v>
      </c>
      <c r="BP14">
        <v>0.46220826550200678</v>
      </c>
      <c r="BQ14">
        <v>0.4266204371357008</v>
      </c>
      <c r="BR14">
        <v>0.39534235124019401</v>
      </c>
      <c r="BS14">
        <v>0.46403867180161279</v>
      </c>
      <c r="BT14">
        <v>0.44237369808987642</v>
      </c>
      <c r="BU14">
        <v>0.42586866637656762</v>
      </c>
      <c r="BV14">
        <v>0.35787002834185738</v>
      </c>
      <c r="BZ14">
        <v>0.28975204674047522</v>
      </c>
      <c r="CA14">
        <v>0.30999235002778808</v>
      </c>
      <c r="CB14">
        <v>0.40503406506284068</v>
      </c>
      <c r="CC14">
        <v>0.42098541987917892</v>
      </c>
      <c r="CD14">
        <v>0.3681198766139091</v>
      </c>
      <c r="CE14">
        <v>0.40185965928804429</v>
      </c>
      <c r="CF14">
        <v>0.39193376169701721</v>
      </c>
      <c r="CG14">
        <v>0.41137812697154458</v>
      </c>
      <c r="CH14">
        <v>0.41661256660781848</v>
      </c>
      <c r="CI14">
        <v>0.37737813871713882</v>
      </c>
      <c r="CJ14">
        <v>0.29846240338355812</v>
      </c>
      <c r="CK14">
        <v>0.38003729972242362</v>
      </c>
      <c r="CL14">
        <v>0.38242873336777111</v>
      </c>
      <c r="CM14">
        <v>0.35595378249192688</v>
      </c>
      <c r="CN14">
        <v>0.36585198772697242</v>
      </c>
      <c r="CO14">
        <v>0.32578563581241748</v>
      </c>
      <c r="CP14">
        <v>0.29878674227519059</v>
      </c>
      <c r="CQ14">
        <v>0.41282130069698469</v>
      </c>
      <c r="CR14">
        <v>0.30124416043922358</v>
      </c>
      <c r="CV14">
        <v>0.32700243386779287</v>
      </c>
      <c r="CW14">
        <v>0.426639795721862</v>
      </c>
    </row>
    <row r="15" spans="1:102" x14ac:dyDescent="0.25">
      <c r="A15" t="s">
        <v>29</v>
      </c>
      <c r="BB15">
        <v>0.38699583813650229</v>
      </c>
      <c r="BC15">
        <v>0.16306780801564161</v>
      </c>
      <c r="BD15">
        <v>0.18912690476984789</v>
      </c>
      <c r="BE15">
        <v>0.38144826068770671</v>
      </c>
      <c r="BF15">
        <v>0.40684500154356312</v>
      </c>
      <c r="BG15">
        <v>0.22610270837013041</v>
      </c>
      <c r="BH15">
        <v>0.36104546188341191</v>
      </c>
      <c r="BI15">
        <v>0.45072382067181332</v>
      </c>
      <c r="BJ15">
        <v>0.47387507725082001</v>
      </c>
      <c r="BK15">
        <v>0.40520724725022988</v>
      </c>
      <c r="BL15">
        <v>0.35576356303024842</v>
      </c>
      <c r="BM15">
        <v>0.31550448881559662</v>
      </c>
      <c r="BN15">
        <v>0.43404922199270479</v>
      </c>
      <c r="BO15">
        <v>0.42808718800347462</v>
      </c>
      <c r="BP15">
        <v>0.44129262478017628</v>
      </c>
      <c r="BQ15">
        <v>0.37609706983385172</v>
      </c>
      <c r="BR15">
        <v>0.47124196476782299</v>
      </c>
      <c r="BS15">
        <v>0.13683741157270429</v>
      </c>
      <c r="BT15">
        <v>0.35107768287818603</v>
      </c>
      <c r="BU15">
        <v>0.21199868100155361</v>
      </c>
      <c r="BV15">
        <v>0.32161974489714201</v>
      </c>
      <c r="BZ15">
        <v>0.25367779119487871</v>
      </c>
      <c r="CA15">
        <v>0.45094824168726971</v>
      </c>
      <c r="CB15">
        <v>0.42380884105900879</v>
      </c>
      <c r="CC15">
        <v>0.29992456158605618</v>
      </c>
      <c r="CD15">
        <v>0.28870122389515013</v>
      </c>
      <c r="CE15">
        <v>0.36934729255864768</v>
      </c>
      <c r="CF15">
        <v>0.22176476803663189</v>
      </c>
      <c r="CG15">
        <v>0.41630101790015772</v>
      </c>
      <c r="CH15">
        <v>0.37921267004078651</v>
      </c>
      <c r="CI15">
        <v>0.37416962367391671</v>
      </c>
      <c r="CJ15">
        <v>0.32228990040488198</v>
      </c>
      <c r="CK15">
        <v>0.41990924019132231</v>
      </c>
      <c r="CL15">
        <v>0.40388148962018022</v>
      </c>
      <c r="CM15">
        <v>0.40066320089490581</v>
      </c>
      <c r="CN15">
        <v>0.37123946933243018</v>
      </c>
      <c r="CO15">
        <v>0.40638669276152389</v>
      </c>
      <c r="CP15">
        <v>0.46792107433553692</v>
      </c>
      <c r="CQ15">
        <v>0.16436740098595129</v>
      </c>
      <c r="CR15">
        <v>0.11123172742702871</v>
      </c>
      <c r="CV15">
        <v>0.25344373809948278</v>
      </c>
      <c r="CW15">
        <v>0.39265357595838102</v>
      </c>
    </row>
    <row r="16" spans="1:102" x14ac:dyDescent="0.25">
      <c r="A16" t="s">
        <v>30</v>
      </c>
      <c r="C16">
        <v>0.42420994245796539</v>
      </c>
      <c r="D16">
        <v>0.39580893655253419</v>
      </c>
      <c r="E16">
        <v>0.31212610980155869</v>
      </c>
      <c r="F16">
        <v>0.32404247230996969</v>
      </c>
      <c r="G16">
        <v>0.36957607669545262</v>
      </c>
      <c r="H16">
        <v>0.33997835379656233</v>
      </c>
      <c r="I16">
        <v>0.45409383082967181</v>
      </c>
      <c r="J16">
        <v>0.44071486794261749</v>
      </c>
      <c r="K16">
        <v>0.45285315306040552</v>
      </c>
      <c r="L16">
        <v>0.44347760777246692</v>
      </c>
      <c r="M16">
        <v>0.43641606987788378</v>
      </c>
      <c r="N16">
        <v>0.40896429543251112</v>
      </c>
      <c r="O16">
        <v>0.44371077044912882</v>
      </c>
      <c r="P16">
        <v>0.401296436847353</v>
      </c>
      <c r="Q16">
        <v>0.41505641409305721</v>
      </c>
      <c r="R16">
        <v>0.40302596035587951</v>
      </c>
      <c r="S16">
        <v>0.32652327734839293</v>
      </c>
      <c r="T16">
        <v>0.34104433765012321</v>
      </c>
      <c r="U16">
        <v>0.43134631656061773</v>
      </c>
      <c r="V16">
        <v>0.1685804873724413</v>
      </c>
      <c r="W16">
        <v>0.223470496505732</v>
      </c>
      <c r="AA16">
        <v>0.33316126276118568</v>
      </c>
      <c r="AB16">
        <v>0.19155187660099179</v>
      </c>
      <c r="AC16">
        <v>0.30351724407854092</v>
      </c>
      <c r="AD16">
        <v>0.25153518427720151</v>
      </c>
      <c r="AE16">
        <v>0.43670323116658227</v>
      </c>
      <c r="AF16">
        <v>0.23654820101722221</v>
      </c>
      <c r="AG16">
        <v>0.1662123656070415</v>
      </c>
      <c r="AH16">
        <v>0.40281698150419931</v>
      </c>
      <c r="AI16">
        <v>0.44020414387134199</v>
      </c>
      <c r="AJ16">
        <v>0.40346021767735951</v>
      </c>
      <c r="AK16">
        <v>0.37028514608804008</v>
      </c>
      <c r="AL16">
        <v>0.41807646144645222</v>
      </c>
      <c r="AM16">
        <v>3.4441678375276411E-2</v>
      </c>
      <c r="AN16">
        <v>0.1880980773393541</v>
      </c>
      <c r="AO16">
        <v>0.38723620714157098</v>
      </c>
      <c r="AP16">
        <v>0.26774227293530189</v>
      </c>
      <c r="AQ16">
        <v>0.2542245085415043</v>
      </c>
      <c r="AR16">
        <v>0.32564020027295049</v>
      </c>
      <c r="AS16">
        <v>0.38665018568762333</v>
      </c>
    </row>
    <row r="17" spans="1:101" x14ac:dyDescent="0.25">
      <c r="A17" t="s">
        <v>31</v>
      </c>
      <c r="C17">
        <v>0.2308958717388547</v>
      </c>
      <c r="D17">
        <v>0.13916573474082819</v>
      </c>
      <c r="E17">
        <v>5.1937609820719599E-2</v>
      </c>
      <c r="F17">
        <v>0.22676165141888591</v>
      </c>
      <c r="G17">
        <v>0.26656930749048141</v>
      </c>
      <c r="H17">
        <v>0.43747073684099808</v>
      </c>
      <c r="I17">
        <v>0.45636726046884118</v>
      </c>
      <c r="J17">
        <v>0.1145665162754327</v>
      </c>
      <c r="K17">
        <v>0.13079655166962029</v>
      </c>
      <c r="L17">
        <v>0.1380269635588488</v>
      </c>
      <c r="M17">
        <v>0.24758974311677631</v>
      </c>
      <c r="N17">
        <v>0.21623516084232819</v>
      </c>
      <c r="O17">
        <v>0.44496275760678189</v>
      </c>
      <c r="P17">
        <v>0.2174955585192592</v>
      </c>
      <c r="Q17">
        <v>0.25981446786337747</v>
      </c>
      <c r="R17">
        <v>0.23712671147991721</v>
      </c>
      <c r="S17">
        <v>6.4928354699701984E-2</v>
      </c>
      <c r="T17">
        <v>4.7633047186467367E-2</v>
      </c>
      <c r="U17">
        <v>6.0982475665412464E-3</v>
      </c>
      <c r="V17">
        <v>8.4250384993377531E-2</v>
      </c>
      <c r="W17">
        <v>7.3356783424270546E-3</v>
      </c>
      <c r="AA17">
        <v>0.25807670904814861</v>
      </c>
      <c r="AB17">
        <v>0.35500578240261138</v>
      </c>
      <c r="AC17">
        <v>0.32707002603191809</v>
      </c>
      <c r="AD17">
        <v>1.4260159322525581E-2</v>
      </c>
      <c r="AE17">
        <v>2.6832129126153959E-2</v>
      </c>
      <c r="AF17">
        <v>0.16448868032409841</v>
      </c>
      <c r="AG17">
        <v>1.7557866683125919E-2</v>
      </c>
      <c r="AH17">
        <v>0.35005956241571801</v>
      </c>
      <c r="AI17">
        <v>0.31243028441026022</v>
      </c>
      <c r="AJ17">
        <v>0.2255668724844741</v>
      </c>
      <c r="AK17">
        <v>6.5226025649803593E-2</v>
      </c>
      <c r="AL17">
        <v>0.11431179115614799</v>
      </c>
      <c r="AM17">
        <v>0.18305026483488879</v>
      </c>
      <c r="AN17">
        <v>0.1783518372828535</v>
      </c>
      <c r="AO17">
        <v>0.37993158435812119</v>
      </c>
      <c r="AP17">
        <v>0.26693926379374289</v>
      </c>
      <c r="AQ17">
        <v>0.1898789626418064</v>
      </c>
      <c r="AR17">
        <v>0.26406256215536789</v>
      </c>
      <c r="AS17">
        <v>0.37303105872829978</v>
      </c>
      <c r="BB17">
        <v>0.32188460540578179</v>
      </c>
      <c r="BC17">
        <v>0.2454728203369827</v>
      </c>
      <c r="BD17">
        <v>0.26274927048962782</v>
      </c>
      <c r="BE17">
        <v>0.35109188431872901</v>
      </c>
      <c r="BF17">
        <v>0.27748568202317891</v>
      </c>
      <c r="BG17">
        <v>7.8074562978874745E-2</v>
      </c>
      <c r="BH17">
        <v>0.20921221857928751</v>
      </c>
      <c r="BI17">
        <v>0.31166294499162911</v>
      </c>
      <c r="BJ17">
        <v>0.35899273837647899</v>
      </c>
      <c r="BK17">
        <v>0.32636011598443759</v>
      </c>
      <c r="BL17">
        <v>0.17237586932375329</v>
      </c>
      <c r="BM17">
        <v>0.30032974193228951</v>
      </c>
      <c r="BN17">
        <v>0.32288396669812758</v>
      </c>
      <c r="BO17">
        <v>0.39852790732019749</v>
      </c>
      <c r="BP17">
        <v>0.36943189914648811</v>
      </c>
      <c r="BQ17">
        <v>0.37191300513621472</v>
      </c>
      <c r="BR17">
        <v>0.17950207425587281</v>
      </c>
      <c r="BS17">
        <v>0.20222912449615471</v>
      </c>
      <c r="BT17">
        <v>0.4249155052278199</v>
      </c>
      <c r="BU17">
        <v>0.39937720644341529</v>
      </c>
      <c r="BV17">
        <v>0.43599181334930681</v>
      </c>
      <c r="BZ17">
        <v>0.4069858035162065</v>
      </c>
      <c r="CA17">
        <v>0.24066187742697639</v>
      </c>
      <c r="CB17">
        <v>0.26436006153198433</v>
      </c>
      <c r="CC17">
        <v>0.4089347753678953</v>
      </c>
      <c r="CD17">
        <v>0.39325551245635337</v>
      </c>
      <c r="CE17">
        <v>0.1146673273459554</v>
      </c>
      <c r="CF17">
        <v>0.1377192584998819</v>
      </c>
      <c r="CG17">
        <v>0.26566465508556508</v>
      </c>
      <c r="CH17">
        <v>0.18982120514011669</v>
      </c>
      <c r="CI17">
        <v>0.31846898535416879</v>
      </c>
      <c r="CJ17">
        <v>0.31895099014468242</v>
      </c>
      <c r="CK17">
        <v>0.35023223137561238</v>
      </c>
      <c r="CL17">
        <v>0.30741702357035861</v>
      </c>
      <c r="CM17">
        <v>0.34183910831216768</v>
      </c>
      <c r="CN17">
        <v>0.29157702397786289</v>
      </c>
      <c r="CO17">
        <v>0.22494328199943669</v>
      </c>
      <c r="CP17">
        <v>8.6795227132225566E-2</v>
      </c>
      <c r="CQ17">
        <v>0.1844641792575141</v>
      </c>
      <c r="CR17">
        <v>0.18309628370145439</v>
      </c>
      <c r="CV17">
        <v>0.27327999188893298</v>
      </c>
      <c r="CW17">
        <v>0.36793091422936891</v>
      </c>
    </row>
    <row r="18" spans="1:101" x14ac:dyDescent="0.25">
      <c r="A18" t="s">
        <v>32</v>
      </c>
      <c r="C18">
        <v>0.45530839119479388</v>
      </c>
      <c r="D18">
        <v>0.35132427655723281</v>
      </c>
      <c r="E18">
        <v>0.4016789993276173</v>
      </c>
      <c r="F18">
        <v>0.42119086047976623</v>
      </c>
      <c r="G18">
        <v>0.19178346509914981</v>
      </c>
      <c r="H18">
        <v>0.1824683631009732</v>
      </c>
      <c r="I18">
        <v>0.4208939870365957</v>
      </c>
      <c r="J18">
        <v>0.31260717262102949</v>
      </c>
      <c r="K18">
        <v>0.40327316001988178</v>
      </c>
      <c r="L18">
        <v>0.43034137754759688</v>
      </c>
      <c r="M18">
        <v>0.45854405198472442</v>
      </c>
      <c r="N18">
        <v>0.45191141772429311</v>
      </c>
      <c r="O18">
        <v>0.42145307731685161</v>
      </c>
      <c r="P18">
        <v>0.4110666186543081</v>
      </c>
      <c r="Q18">
        <v>0.46037366177446648</v>
      </c>
      <c r="R18">
        <v>0.46006382583415523</v>
      </c>
      <c r="S18">
        <v>0.46188383420395268</v>
      </c>
      <c r="T18">
        <v>0.45403063277769801</v>
      </c>
      <c r="U18">
        <v>0.33817326857406971</v>
      </c>
      <c r="V18">
        <v>0.32270507360168887</v>
      </c>
      <c r="W18">
        <v>0.46121407251040619</v>
      </c>
      <c r="AA18">
        <v>0.34336185296708138</v>
      </c>
      <c r="AB18">
        <v>0.15773942754299189</v>
      </c>
      <c r="AC18">
        <v>0.44702436061245687</v>
      </c>
      <c r="AD18">
        <v>0.30832952431401561</v>
      </c>
      <c r="AE18">
        <v>0.46723594838288712</v>
      </c>
      <c r="AF18">
        <v>0.39530158640270618</v>
      </c>
      <c r="AG18">
        <v>0.44646250131028148</v>
      </c>
      <c r="AH18">
        <v>0.3062530139422025</v>
      </c>
      <c r="AI18">
        <v>0.34201720506543448</v>
      </c>
      <c r="AJ18">
        <v>0.16579604806462331</v>
      </c>
      <c r="AK18">
        <v>0.44549858578000567</v>
      </c>
      <c r="AL18">
        <v>0.26964973634319522</v>
      </c>
      <c r="AM18">
        <v>0.35690296391468151</v>
      </c>
      <c r="AN18">
        <v>0.3432503697446439</v>
      </c>
      <c r="AO18">
        <v>0.33870566582979289</v>
      </c>
      <c r="AP18">
        <v>0.44721610563689068</v>
      </c>
      <c r="AQ18">
        <v>0.38555140057421061</v>
      </c>
      <c r="AR18">
        <v>0.2223161567313667</v>
      </c>
      <c r="AS18">
        <v>0.40022935103711449</v>
      </c>
      <c r="BB18">
        <v>0.43506010104972148</v>
      </c>
      <c r="BC18">
        <v>0.18109550810026809</v>
      </c>
      <c r="BD18">
        <v>5.192304597696417E-2</v>
      </c>
      <c r="BE18">
        <v>0.39901401780250972</v>
      </c>
      <c r="BF18">
        <v>0.41779863107067883</v>
      </c>
      <c r="BG18">
        <v>0.42194534251396648</v>
      </c>
      <c r="BH18">
        <v>0.27410251140304731</v>
      </c>
      <c r="BI18">
        <v>0.27567474863528002</v>
      </c>
      <c r="BJ18">
        <v>0.43563815332526162</v>
      </c>
      <c r="BK18">
        <v>0.31188003197043312</v>
      </c>
      <c r="BL18">
        <v>0.45518169495397159</v>
      </c>
      <c r="BM18">
        <v>0.4367930705454165</v>
      </c>
      <c r="BN18">
        <v>0.29949174179306493</v>
      </c>
      <c r="BO18">
        <v>0.19456430496854071</v>
      </c>
      <c r="BP18">
        <v>8.3821001561748779E-2</v>
      </c>
      <c r="BQ18">
        <v>0.43428028446059491</v>
      </c>
      <c r="BR18">
        <v>0.44380391926242202</v>
      </c>
      <c r="BS18">
        <v>0.29874335705612531</v>
      </c>
      <c r="BT18">
        <v>0.31891942988990568</v>
      </c>
      <c r="BU18">
        <v>0.32891559690919892</v>
      </c>
      <c r="BV18">
        <v>0.3684540969449534</v>
      </c>
      <c r="BZ18">
        <v>0.27672279379970011</v>
      </c>
      <c r="CA18">
        <v>0.13196663006640211</v>
      </c>
      <c r="CB18">
        <v>2.33313416293159E-2</v>
      </c>
      <c r="CC18">
        <v>0.34129328455738511</v>
      </c>
      <c r="CD18">
        <v>0.26196731190176747</v>
      </c>
      <c r="CE18">
        <v>0.35459992827363918</v>
      </c>
      <c r="CF18">
        <v>0.18241262974784869</v>
      </c>
      <c r="CG18">
        <v>0.13469709721666781</v>
      </c>
      <c r="CH18">
        <v>0.25581419688867962</v>
      </c>
      <c r="CI18">
        <v>0.26564809518417742</v>
      </c>
      <c r="CJ18">
        <v>0.36274994104023928</v>
      </c>
      <c r="CK18">
        <v>0.2933698943059711</v>
      </c>
      <c r="CL18">
        <v>0.21170698830229601</v>
      </c>
      <c r="CM18">
        <v>0.41538562533765522</v>
      </c>
      <c r="CN18">
        <v>0.40578846389328388</v>
      </c>
      <c r="CO18">
        <v>0.1499081400457547</v>
      </c>
      <c r="CP18">
        <v>3.4564409046820947E-2</v>
      </c>
      <c r="CQ18">
        <v>0.31461186552030829</v>
      </c>
      <c r="CR18">
        <v>0.36775741162394621</v>
      </c>
      <c r="CV18">
        <v>0.45062738423933918</v>
      </c>
      <c r="CW18">
        <v>0.37394383810730197</v>
      </c>
    </row>
    <row r="19" spans="1:101" x14ac:dyDescent="0.25">
      <c r="A19" t="s">
        <v>33</v>
      </c>
      <c r="C19">
        <v>0.43199378219521167</v>
      </c>
      <c r="D19">
        <v>0.38617414862515992</v>
      </c>
      <c r="E19">
        <v>0.2062158539126292</v>
      </c>
      <c r="F19">
        <v>0.19139880252552571</v>
      </c>
      <c r="G19">
        <v>0.34496056007160941</v>
      </c>
      <c r="H19">
        <v>0.34744199815783128</v>
      </c>
      <c r="I19">
        <v>0.35814423200295348</v>
      </c>
      <c r="J19">
        <v>0.37371944987416178</v>
      </c>
      <c r="K19">
        <v>0.34404348946262758</v>
      </c>
      <c r="L19">
        <v>0.38223485534830898</v>
      </c>
      <c r="M19">
        <v>0.31147901363072777</v>
      </c>
      <c r="N19">
        <v>0.31140836709070269</v>
      </c>
      <c r="O19">
        <v>0.29330601448209082</v>
      </c>
      <c r="P19">
        <v>0.26749671067339059</v>
      </c>
      <c r="Q19">
        <v>0.43291236194470528</v>
      </c>
      <c r="R19">
        <v>0.45954981837534797</v>
      </c>
      <c r="S19">
        <v>0.35426340261074513</v>
      </c>
      <c r="T19">
        <v>0.4311406006870161</v>
      </c>
      <c r="U19">
        <v>0.35720132970804408</v>
      </c>
      <c r="V19">
        <v>0.3340029784846178</v>
      </c>
      <c r="W19">
        <v>0.27516476225064002</v>
      </c>
      <c r="AA19">
        <v>0.279039954476133</v>
      </c>
      <c r="AB19">
        <v>0.4055862277590736</v>
      </c>
      <c r="AC19">
        <v>0.15022966049750441</v>
      </c>
      <c r="AD19">
        <v>0.14609552919397381</v>
      </c>
      <c r="AE19">
        <v>0.13188805129877301</v>
      </c>
      <c r="AF19">
        <v>0.1059841203432655</v>
      </c>
      <c r="AG19">
        <v>5.5670084658056257E-2</v>
      </c>
      <c r="AH19">
        <v>0.20903207151146039</v>
      </c>
      <c r="AI19">
        <v>0.21483607648371711</v>
      </c>
      <c r="AJ19">
        <v>0.27905462825501148</v>
      </c>
      <c r="AK19">
        <v>0.32640538650937029</v>
      </c>
      <c r="AL19">
        <v>0.33254926400575802</v>
      </c>
      <c r="AM19">
        <v>0.38702373152330921</v>
      </c>
      <c r="AN19">
        <v>0.40272355316923819</v>
      </c>
      <c r="AO19">
        <v>0.31204414257442531</v>
      </c>
      <c r="AP19">
        <v>0.2474134336394615</v>
      </c>
      <c r="AQ19">
        <v>0.46568668935579999</v>
      </c>
      <c r="AR19">
        <v>0.1573073630299619</v>
      </c>
      <c r="AS19">
        <v>0.29844251885959933</v>
      </c>
      <c r="BB19">
        <v>0.42766282354196022</v>
      </c>
      <c r="BC19">
        <v>0.12054855706159701</v>
      </c>
      <c r="BD19">
        <v>1.8973211464339269E-2</v>
      </c>
      <c r="BE19">
        <v>0.31121576268911211</v>
      </c>
      <c r="BF19">
        <v>0.43315437469389062</v>
      </c>
      <c r="BG19">
        <v>0.17497265061681691</v>
      </c>
      <c r="BH19">
        <v>0.39996455789532259</v>
      </c>
      <c r="BI19">
        <v>0.39914213608043342</v>
      </c>
      <c r="BJ19">
        <v>0.25531898427696109</v>
      </c>
      <c r="BK19">
        <v>0.38931560250234398</v>
      </c>
      <c r="BL19">
        <v>0.41369902703908212</v>
      </c>
      <c r="BM19">
        <v>0.41627511399220291</v>
      </c>
      <c r="BN19">
        <v>0.44675247349049368</v>
      </c>
      <c r="BO19">
        <v>0.42907275082820517</v>
      </c>
      <c r="BP19">
        <v>6.7775852318864684E-3</v>
      </c>
      <c r="BQ19">
        <v>1.1311586109539031E-2</v>
      </c>
      <c r="BR19">
        <v>0.42275402969809772</v>
      </c>
      <c r="BS19">
        <v>0.45363510249548172</v>
      </c>
      <c r="BT19">
        <v>0.18708596521624371</v>
      </c>
      <c r="BU19">
        <v>0.28265679506182462</v>
      </c>
      <c r="BV19">
        <v>0.19749536771980841</v>
      </c>
      <c r="BZ19">
        <v>0.14785327519431249</v>
      </c>
      <c r="CA19">
        <v>0.33250547015757531</v>
      </c>
      <c r="CB19">
        <v>0.19916509751597419</v>
      </c>
      <c r="CC19">
        <v>0.26770880740578729</v>
      </c>
      <c r="CD19">
        <v>0.28725431482307889</v>
      </c>
      <c r="CE19">
        <v>0.11109504955030081</v>
      </c>
      <c r="CF19">
        <v>0.41135073253277149</v>
      </c>
      <c r="CG19">
        <v>0.19305796517413309</v>
      </c>
      <c r="CH19">
        <v>0.1473331748530774</v>
      </c>
      <c r="CI19">
        <v>0.38437635613060273</v>
      </c>
      <c r="CJ19">
        <v>0.35799673347301642</v>
      </c>
      <c r="CK19">
        <v>0.2046071640345328</v>
      </c>
      <c r="CL19">
        <v>0.19866942651428321</v>
      </c>
      <c r="CM19">
        <v>0.28142441774292137</v>
      </c>
      <c r="CN19">
        <v>0.33957979388236931</v>
      </c>
      <c r="CO19">
        <v>0.28621815233708042</v>
      </c>
      <c r="CP19">
        <v>0.26342597804683948</v>
      </c>
      <c r="CQ19">
        <v>0.43343092354237928</v>
      </c>
      <c r="CR19">
        <v>1.061588622799998E-2</v>
      </c>
      <c r="CV19">
        <v>0.13757512252955981</v>
      </c>
      <c r="CW19">
        <v>0.43573051760556009</v>
      </c>
    </row>
    <row r="20" spans="1:101" x14ac:dyDescent="0.25">
      <c r="A20" t="s">
        <v>34</v>
      </c>
      <c r="C20">
        <v>0.40544508710026772</v>
      </c>
      <c r="D20">
        <v>0.30509556955311418</v>
      </c>
      <c r="E20">
        <v>0.20658840727848291</v>
      </c>
      <c r="F20">
        <v>0.39240349792884632</v>
      </c>
      <c r="G20">
        <v>0.45149502577763229</v>
      </c>
      <c r="H20">
        <v>0.30694953588815682</v>
      </c>
      <c r="I20">
        <v>0.29700782712324841</v>
      </c>
      <c r="J20">
        <v>0.46737732746035737</v>
      </c>
      <c r="K20">
        <v>0.44641801650182023</v>
      </c>
      <c r="L20">
        <v>0.41527959884059712</v>
      </c>
      <c r="M20">
        <v>0.35957606078668058</v>
      </c>
      <c r="N20">
        <v>0.47087555031738942</v>
      </c>
      <c r="O20">
        <v>0.32956343873084498</v>
      </c>
      <c r="P20">
        <v>0.31831676973196432</v>
      </c>
      <c r="Q20">
        <v>0.46974817631474097</v>
      </c>
      <c r="R20">
        <v>0.44310093053694749</v>
      </c>
      <c r="S20">
        <v>0.37603563127846079</v>
      </c>
      <c r="T20">
        <v>0.37001517979603932</v>
      </c>
      <c r="U20">
        <v>2.2014515387883699E-2</v>
      </c>
      <c r="V20">
        <v>0.23847063814599201</v>
      </c>
      <c r="W20">
        <v>8.961281726161005E-2</v>
      </c>
      <c r="AA20">
        <v>0.23759270943252231</v>
      </c>
      <c r="AB20">
        <v>0.19175356131670951</v>
      </c>
      <c r="AC20">
        <v>0.30911700375193768</v>
      </c>
      <c r="AD20">
        <v>0.31021677123407099</v>
      </c>
      <c r="AE20">
        <v>0.32736695468068489</v>
      </c>
      <c r="AF20">
        <v>0.33706317127362312</v>
      </c>
      <c r="AG20">
        <v>0.33989116724621521</v>
      </c>
      <c r="AH20">
        <v>0.44761224802258859</v>
      </c>
      <c r="AI20">
        <v>0.33094185179480512</v>
      </c>
      <c r="AJ20">
        <v>0.30852321816735562</v>
      </c>
      <c r="AK20">
        <v>0.36124801837048021</v>
      </c>
      <c r="AL20">
        <v>0.35027810355032479</v>
      </c>
      <c r="AM20">
        <v>0.2195431336894379</v>
      </c>
      <c r="AN20">
        <v>0.16232088988487731</v>
      </c>
      <c r="AO20">
        <v>0.1423652375518189</v>
      </c>
      <c r="AP20">
        <v>0.12535920291890121</v>
      </c>
      <c r="AQ20">
        <v>0.20404081380798589</v>
      </c>
      <c r="AR20">
        <v>0.20264659955662939</v>
      </c>
      <c r="AS20">
        <v>0.18329555105251469</v>
      </c>
      <c r="BB20">
        <v>0.28009601838690029</v>
      </c>
      <c r="BC20">
        <v>9.9485776634691894E-2</v>
      </c>
      <c r="BD20">
        <v>0.24103993190023579</v>
      </c>
      <c r="BE20">
        <v>0.20553223844122509</v>
      </c>
      <c r="BF20">
        <v>0.27804502425746652</v>
      </c>
      <c r="BG20">
        <v>0.26843315950884428</v>
      </c>
      <c r="BH20">
        <v>0.40483027807965721</v>
      </c>
      <c r="BI20">
        <v>0.27761556373502588</v>
      </c>
      <c r="BJ20">
        <v>0.27508596134182778</v>
      </c>
      <c r="BK20">
        <v>0.26827407088424948</v>
      </c>
      <c r="BL20">
        <v>0.28353354975174622</v>
      </c>
      <c r="BM20">
        <v>0.27832605398748961</v>
      </c>
      <c r="BN20">
        <v>0.27892440731707963</v>
      </c>
      <c r="BO20">
        <v>0.23181882688093189</v>
      </c>
      <c r="BP20">
        <v>0.35428707300347978</v>
      </c>
      <c r="BQ20">
        <v>0.36663049171305517</v>
      </c>
      <c r="BR20">
        <v>0.26600703874396792</v>
      </c>
      <c r="BS20">
        <v>0.27386509005851378</v>
      </c>
      <c r="BT20">
        <v>0.29701480556781051</v>
      </c>
      <c r="BU20">
        <v>0.26542825302230483</v>
      </c>
      <c r="BV20">
        <v>0.31983008697957221</v>
      </c>
      <c r="BZ20">
        <v>0.38245328274339152</v>
      </c>
      <c r="CA20">
        <v>0.29734615515964241</v>
      </c>
      <c r="CB20">
        <v>0.34233697669919361</v>
      </c>
      <c r="CC20">
        <v>0.28059087453006099</v>
      </c>
      <c r="CD20">
        <v>0.32516575481517213</v>
      </c>
      <c r="CE20">
        <v>0.21398351979872421</v>
      </c>
      <c r="CF20">
        <v>0.1766384414344071</v>
      </c>
      <c r="CG20">
        <v>0.3012596974911893</v>
      </c>
      <c r="CH20">
        <v>0.28550291585342291</v>
      </c>
      <c r="CI20">
        <v>0.23812106315246381</v>
      </c>
      <c r="CJ20">
        <v>0.38593714577921773</v>
      </c>
      <c r="CK20">
        <v>0.276407405241888</v>
      </c>
      <c r="CL20">
        <v>0.3841498658180395</v>
      </c>
      <c r="CM20">
        <v>0.35696391505023128</v>
      </c>
      <c r="CN20">
        <v>0.26096826873955709</v>
      </c>
      <c r="CO20">
        <v>0.36158710248297082</v>
      </c>
      <c r="CP20">
        <v>0.19964710241469541</v>
      </c>
      <c r="CQ20">
        <v>0.23859736033733761</v>
      </c>
      <c r="CR20">
        <v>0.1611675895172999</v>
      </c>
      <c r="CV20">
        <v>0.17150912416082759</v>
      </c>
      <c r="CW20">
        <v>0.24204088548306579</v>
      </c>
    </row>
    <row r="21" spans="1:101" x14ac:dyDescent="0.25">
      <c r="A21" t="s">
        <v>35</v>
      </c>
      <c r="C21">
        <v>0.40378039606492272</v>
      </c>
      <c r="D21">
        <v>0.18350803294704121</v>
      </c>
      <c r="E21">
        <v>0.13764574172470889</v>
      </c>
      <c r="F21">
        <v>0.41848307109244892</v>
      </c>
      <c r="G21">
        <v>0.38723786049314851</v>
      </c>
      <c r="H21">
        <v>0.34372322850827253</v>
      </c>
      <c r="I21">
        <v>0.39833123701873041</v>
      </c>
      <c r="J21">
        <v>0.42024552237400131</v>
      </c>
      <c r="K21">
        <v>0.43169586425074052</v>
      </c>
      <c r="L21">
        <v>0.43940915656679358</v>
      </c>
      <c r="M21">
        <v>0.41207879429047473</v>
      </c>
      <c r="N21">
        <v>0.33745595714905019</v>
      </c>
      <c r="O21">
        <v>0.42699971149950672</v>
      </c>
      <c r="P21">
        <v>0.4421841086899897</v>
      </c>
      <c r="Q21">
        <v>0.42322725334459232</v>
      </c>
      <c r="R21">
        <v>0.44578405367301471</v>
      </c>
      <c r="S21">
        <v>0.36736597455089282</v>
      </c>
      <c r="T21">
        <v>0.35518108768460233</v>
      </c>
      <c r="U21">
        <v>0.45443860651863399</v>
      </c>
      <c r="V21">
        <v>0.39974345408050921</v>
      </c>
      <c r="W21">
        <v>0.21512509724297121</v>
      </c>
      <c r="AA21">
        <v>0.25428002985474563</v>
      </c>
      <c r="AB21">
        <v>0.41910385143049178</v>
      </c>
      <c r="AC21">
        <v>1.241823954095765E-2</v>
      </c>
      <c r="AD21">
        <v>3.1890136438860003E-2</v>
      </c>
      <c r="AE21">
        <v>0.28038678861275679</v>
      </c>
      <c r="AF21">
        <v>0.22810005445790429</v>
      </c>
      <c r="AG21">
        <v>0.38563812831455258</v>
      </c>
      <c r="AH21">
        <v>0.30825102013571481</v>
      </c>
      <c r="AI21">
        <v>0.37660272975896869</v>
      </c>
      <c r="AJ21">
        <v>0.31062105011840607</v>
      </c>
      <c r="AK21">
        <v>0.42430478090505058</v>
      </c>
      <c r="AL21">
        <v>0.43991402693118659</v>
      </c>
      <c r="AM21">
        <v>0.42354522088319019</v>
      </c>
      <c r="AN21">
        <v>0.33942235902013618</v>
      </c>
      <c r="AO21">
        <v>0.16580828254564769</v>
      </c>
      <c r="AP21">
        <v>0.1972493595527598</v>
      </c>
      <c r="AQ21">
        <v>0.44229740521884281</v>
      </c>
      <c r="AR21">
        <v>0.39321208839771349</v>
      </c>
      <c r="AS21">
        <v>0.42602013308892311</v>
      </c>
      <c r="BB21">
        <v>0.41954121472332612</v>
      </c>
      <c r="BC21">
        <v>0.26537606925211588</v>
      </c>
      <c r="BD21">
        <v>0.30143919182840428</v>
      </c>
      <c r="BE21">
        <v>0.35252486717990972</v>
      </c>
      <c r="BF21">
        <v>0.39638100639932389</v>
      </c>
      <c r="BG21">
        <v>0.28598769980712702</v>
      </c>
      <c r="BH21">
        <v>0.38833089279651878</v>
      </c>
      <c r="BI21">
        <v>0.33532071423499382</v>
      </c>
      <c r="BJ21">
        <v>0.44537192017786098</v>
      </c>
      <c r="BK21">
        <v>0.42262314244446891</v>
      </c>
      <c r="BL21">
        <v>0.40892011641328291</v>
      </c>
      <c r="BM21">
        <v>0.39183114713414102</v>
      </c>
      <c r="BN21">
        <v>0.39923639191520349</v>
      </c>
      <c r="BO21">
        <v>0.40115809989590268</v>
      </c>
      <c r="BP21">
        <v>0.43580282022585431</v>
      </c>
      <c r="BQ21">
        <v>0.43265809485277801</v>
      </c>
      <c r="BR21">
        <v>0.4381225108247172</v>
      </c>
      <c r="BS21">
        <v>1.255115859774918E-2</v>
      </c>
      <c r="BT21">
        <v>0.2011073333685261</v>
      </c>
      <c r="BU21">
        <v>2.6338909146361021E-2</v>
      </c>
      <c r="BV21">
        <v>0.16491973313760419</v>
      </c>
      <c r="BZ21">
        <v>0.1040883384613807</v>
      </c>
      <c r="CA21">
        <v>9.8660154534123204E-2</v>
      </c>
      <c r="CB21">
        <v>0.40799756182384028</v>
      </c>
      <c r="CC21">
        <v>0.41823639177741501</v>
      </c>
      <c r="CD21">
        <v>0.32624115583771568</v>
      </c>
      <c r="CE21">
        <v>0.25814139626232219</v>
      </c>
      <c r="CF21">
        <v>0.206153138523542</v>
      </c>
      <c r="CG21">
        <v>0.26235660634947999</v>
      </c>
      <c r="CH21">
        <v>0.41003661921729628</v>
      </c>
      <c r="CI21">
        <v>0.3730810555673536</v>
      </c>
      <c r="CJ21">
        <v>0.42404057657072708</v>
      </c>
      <c r="CK21">
        <v>0.42295911117296991</v>
      </c>
      <c r="CL21">
        <v>0.38621752329638931</v>
      </c>
      <c r="CM21">
        <v>0.21197216321769291</v>
      </c>
      <c r="CN21">
        <v>0.29028917421470651</v>
      </c>
      <c r="CO21">
        <v>0.1432225904351738</v>
      </c>
      <c r="CP21">
        <v>0.16749079701942521</v>
      </c>
      <c r="CQ21">
        <v>0.36886736423762329</v>
      </c>
      <c r="CR21">
        <v>9.9314617403336206E-2</v>
      </c>
      <c r="CV21">
        <v>0.14166123339110501</v>
      </c>
      <c r="CW21">
        <v>0.40915930694064251</v>
      </c>
    </row>
    <row r="22" spans="1:101" x14ac:dyDescent="0.25">
      <c r="A22" t="s">
        <v>36</v>
      </c>
      <c r="C22">
        <v>0.42006476246122071</v>
      </c>
      <c r="D22">
        <v>0.36353949998189689</v>
      </c>
      <c r="E22">
        <v>0.30040111899852112</v>
      </c>
      <c r="F22">
        <v>0.28936239151500892</v>
      </c>
      <c r="G22">
        <v>0.34939308502314631</v>
      </c>
      <c r="H22">
        <v>0.3712211352013598</v>
      </c>
      <c r="I22">
        <v>0.35497434713156278</v>
      </c>
      <c r="J22">
        <v>0.42654776225005481</v>
      </c>
      <c r="K22">
        <v>0.32586534930955818</v>
      </c>
      <c r="L22">
        <v>0.39889949366077038</v>
      </c>
      <c r="M22">
        <v>0.42540514620584841</v>
      </c>
      <c r="N22">
        <v>0.42749759263433001</v>
      </c>
      <c r="O22">
        <v>0.4177887196817206</v>
      </c>
      <c r="P22">
        <v>0.38051917880905539</v>
      </c>
      <c r="Q22">
        <v>0.27871455928083588</v>
      </c>
      <c r="R22">
        <v>0.35764800924034762</v>
      </c>
      <c r="S22">
        <v>0.45472323771804712</v>
      </c>
      <c r="T22">
        <v>0.3464215209384881</v>
      </c>
      <c r="U22">
        <v>0.1378113465603224</v>
      </c>
      <c r="V22">
        <v>0.21511654703668659</v>
      </c>
      <c r="W22">
        <v>0.23378468919312831</v>
      </c>
      <c r="AA22">
        <v>0.31428693347238262</v>
      </c>
      <c r="AB22">
        <v>0.36116206334739198</v>
      </c>
      <c r="AC22">
        <v>0.38742822120502518</v>
      </c>
      <c r="AD22">
        <v>0.29970943792172827</v>
      </c>
      <c r="AE22">
        <v>0.38543265177911301</v>
      </c>
      <c r="AF22">
        <v>0.29509546330873798</v>
      </c>
      <c r="AG22">
        <v>9.5933765440601948E-2</v>
      </c>
      <c r="AH22">
        <v>0.11355151896999779</v>
      </c>
      <c r="AI22">
        <v>0.37720821177472419</v>
      </c>
      <c r="AJ22">
        <v>0.37128166355694509</v>
      </c>
      <c r="AK22">
        <v>0.44165750386938168</v>
      </c>
      <c r="AL22">
        <v>0.16884083426874341</v>
      </c>
      <c r="AM22">
        <v>0.1929785705108242</v>
      </c>
      <c r="AN22">
        <v>0.4126693298457958</v>
      </c>
      <c r="AO22">
        <v>0.27269199552359258</v>
      </c>
      <c r="AP22">
        <v>0.48441535059533208</v>
      </c>
      <c r="AQ22">
        <v>0.44683180050152882</v>
      </c>
      <c r="AR22">
        <v>0.47702660715230671</v>
      </c>
      <c r="AS22">
        <v>0.4478183048017127</v>
      </c>
    </row>
    <row r="23" spans="1:101" x14ac:dyDescent="0.25">
      <c r="A23" t="s">
        <v>37</v>
      </c>
      <c r="C23">
        <v>0.36392160911385241</v>
      </c>
      <c r="D23">
        <v>0.2175738295983029</v>
      </c>
      <c r="E23">
        <v>0.1659946452006664</v>
      </c>
      <c r="F23">
        <v>0.38514579927122888</v>
      </c>
      <c r="G23">
        <v>0.30518483406818381</v>
      </c>
      <c r="H23">
        <v>0.35534705753230322</v>
      </c>
      <c r="I23">
        <v>0.39786121190705842</v>
      </c>
      <c r="J23">
        <v>0.28542307305350101</v>
      </c>
      <c r="K23">
        <v>0.24592404199292101</v>
      </c>
      <c r="L23">
        <v>0.41740157998392469</v>
      </c>
      <c r="M23">
        <v>0.46786736799052858</v>
      </c>
      <c r="N23">
        <v>0.40243232702769188</v>
      </c>
      <c r="O23">
        <v>0.39129557212842703</v>
      </c>
      <c r="P23">
        <v>0.36873821723701122</v>
      </c>
      <c r="Q23">
        <v>0.38096708205379293</v>
      </c>
      <c r="R23">
        <v>0.41934421591725862</v>
      </c>
      <c r="S23">
        <v>0.10966921730206609</v>
      </c>
      <c r="T23">
        <v>6.5225391908914562E-2</v>
      </c>
      <c r="U23">
        <v>0.41073205731452039</v>
      </c>
      <c r="V23">
        <v>0.41084074628720818</v>
      </c>
      <c r="W23">
        <v>0.38969651512184428</v>
      </c>
      <c r="AA23">
        <v>0.41710131761078573</v>
      </c>
      <c r="AB23">
        <v>0.3824889015242095</v>
      </c>
      <c r="AC23">
        <v>0.34562901632007931</v>
      </c>
      <c r="AD23">
        <v>0.32266320175847552</v>
      </c>
      <c r="AE23">
        <v>0.40441560666634407</v>
      </c>
      <c r="AF23">
        <v>0.43154115421664552</v>
      </c>
      <c r="AG23">
        <v>0.42344687802540171</v>
      </c>
      <c r="AH23">
        <v>0.40477259094828061</v>
      </c>
      <c r="AI23">
        <v>0.44700497939621309</v>
      </c>
      <c r="AJ23">
        <v>0.41880559599978318</v>
      </c>
      <c r="AK23">
        <v>0.2968775254417011</v>
      </c>
      <c r="AL23">
        <v>0.24683160792166919</v>
      </c>
      <c r="AM23">
        <v>0.4054665100607639</v>
      </c>
      <c r="AN23">
        <v>0.41443691210000683</v>
      </c>
      <c r="AO23">
        <v>0.43842847270893642</v>
      </c>
      <c r="AP23">
        <v>0.39264276260643183</v>
      </c>
      <c r="AQ23">
        <v>0.24031852706886131</v>
      </c>
      <c r="AR23">
        <v>0.24509236808615431</v>
      </c>
      <c r="AS23">
        <v>0.40830087499302831</v>
      </c>
      <c r="BB23">
        <v>0.27216056274927541</v>
      </c>
      <c r="BC23">
        <v>0.23581954261622559</v>
      </c>
      <c r="BD23">
        <v>0.23238565280556761</v>
      </c>
      <c r="BE23">
        <v>4.3819184416203028E-2</v>
      </c>
      <c r="BF23">
        <v>0.1775837275781243</v>
      </c>
      <c r="BG23">
        <v>0.13947180532430539</v>
      </c>
      <c r="BH23">
        <v>0.37828918848554538</v>
      </c>
      <c r="BI23">
        <v>0.3340432914303218</v>
      </c>
      <c r="BJ23">
        <v>0.43315850777720832</v>
      </c>
      <c r="BK23">
        <v>0.42924956793950703</v>
      </c>
      <c r="BL23">
        <v>0.44016767622137992</v>
      </c>
      <c r="BM23">
        <v>0.43508225794258581</v>
      </c>
      <c r="BN23">
        <v>0.35826323701658691</v>
      </c>
      <c r="BO23">
        <v>0.41800302336071438</v>
      </c>
      <c r="BP23">
        <v>0.43276538759783989</v>
      </c>
      <c r="BQ23">
        <v>0.41505362747372682</v>
      </c>
      <c r="BR23">
        <v>0.38213421500982492</v>
      </c>
      <c r="BS23">
        <v>0.45880267972558858</v>
      </c>
      <c r="BT23">
        <v>0.189152525592858</v>
      </c>
      <c r="BU23">
        <v>0.16022328491852261</v>
      </c>
      <c r="BV23">
        <v>6.898779230049076E-3</v>
      </c>
      <c r="BZ23">
        <v>3.4202453034861177E-2</v>
      </c>
      <c r="CA23">
        <v>0.25220868596743867</v>
      </c>
      <c r="CB23">
        <v>0.35684600663164301</v>
      </c>
      <c r="CC23">
        <v>0.16381496376462171</v>
      </c>
      <c r="CD23">
        <v>0.20208279148177549</v>
      </c>
      <c r="CE23">
        <v>0.1511488043069274</v>
      </c>
      <c r="CF23">
        <v>7.5584796372277802E-2</v>
      </c>
      <c r="CG23">
        <v>0.23747808167809459</v>
      </c>
      <c r="CH23">
        <v>0.46153007616374092</v>
      </c>
      <c r="CI23">
        <v>0.44085747546835052</v>
      </c>
      <c r="CJ23">
        <v>0.32555148116753241</v>
      </c>
      <c r="CK23">
        <v>0.30411979212058282</v>
      </c>
      <c r="CL23">
        <v>0.34479870048327049</v>
      </c>
      <c r="CM23">
        <v>0.34689796926734762</v>
      </c>
      <c r="CN23">
        <v>0.30765676976865891</v>
      </c>
      <c r="CO23">
        <v>0.36258180107774868</v>
      </c>
      <c r="CP23">
        <v>0.36314172220737079</v>
      </c>
      <c r="CQ23">
        <v>0.42094633826414052</v>
      </c>
      <c r="CR23">
        <v>0.35627498823759451</v>
      </c>
      <c r="CV23">
        <v>0.31824378997486019</v>
      </c>
      <c r="CW23">
        <v>0.41624639193980728</v>
      </c>
    </row>
    <row r="24" spans="1:101" x14ac:dyDescent="0.25">
      <c r="A24" t="s">
        <v>38</v>
      </c>
      <c r="C24">
        <v>0.35642133363037892</v>
      </c>
      <c r="D24">
        <v>0.22647453228821621</v>
      </c>
      <c r="E24">
        <v>0.2208207764978781</v>
      </c>
      <c r="F24">
        <v>0.346720380659918</v>
      </c>
      <c r="G24">
        <v>0.2181294955387002</v>
      </c>
      <c r="H24">
        <v>0.137707767923887</v>
      </c>
      <c r="I24">
        <v>0.34129513200549749</v>
      </c>
      <c r="J24">
        <v>0.40059601237173759</v>
      </c>
      <c r="K24">
        <v>0.35116994707182903</v>
      </c>
      <c r="L24">
        <v>0.39844049871718762</v>
      </c>
      <c r="M24">
        <v>0.14249401746131199</v>
      </c>
      <c r="N24">
        <v>8.2032163237395081E-2</v>
      </c>
      <c r="O24">
        <v>0.22969988464643909</v>
      </c>
      <c r="P24">
        <v>0.3294592318866495</v>
      </c>
      <c r="Q24">
        <v>0.39363068768754012</v>
      </c>
      <c r="R24">
        <v>0.36742439308826008</v>
      </c>
      <c r="S24">
        <v>0.40909322387656372</v>
      </c>
      <c r="T24">
        <v>0.45299215724722069</v>
      </c>
      <c r="U24">
        <v>0.42514677582256538</v>
      </c>
      <c r="V24">
        <v>0.37264857558834291</v>
      </c>
      <c r="W24">
        <v>0.39075884354615559</v>
      </c>
      <c r="AA24">
        <v>0.2935340035272746</v>
      </c>
      <c r="AB24">
        <v>0.3848478429385932</v>
      </c>
      <c r="AC24">
        <v>0.31699783417736499</v>
      </c>
      <c r="AD24">
        <v>0.26552174471821288</v>
      </c>
      <c r="AE24">
        <v>0.44453139764220639</v>
      </c>
      <c r="AF24">
        <v>0.37065010169959711</v>
      </c>
      <c r="AG24">
        <v>0.28648444228381792</v>
      </c>
      <c r="AH24">
        <v>0.31014746757867939</v>
      </c>
      <c r="AI24">
        <v>0.43515698015855381</v>
      </c>
      <c r="AJ24">
        <v>0.3915718844353519</v>
      </c>
      <c r="AK24">
        <v>0.42909490724458232</v>
      </c>
      <c r="AL24">
        <v>0.3829990351964157</v>
      </c>
      <c r="AM24">
        <v>0.44982222106504349</v>
      </c>
      <c r="AN24">
        <v>0.37575588225912449</v>
      </c>
      <c r="AO24">
        <v>0.30514415619586532</v>
      </c>
      <c r="AP24">
        <v>0.36359018033558871</v>
      </c>
      <c r="AQ24">
        <v>0.45898567226420772</v>
      </c>
      <c r="AR24">
        <v>0.39732180867269279</v>
      </c>
      <c r="AS24">
        <v>0.15229744903911971</v>
      </c>
      <c r="AW24">
        <v>0.17326687188595419</v>
      </c>
      <c r="AX24">
        <v>0.40915227380156849</v>
      </c>
      <c r="BB24">
        <v>0.44238151919597563</v>
      </c>
      <c r="BC24">
        <v>0.33532049244521722</v>
      </c>
      <c r="BD24">
        <v>0.26877946924984392</v>
      </c>
      <c r="BE24">
        <v>0.39236454539505128</v>
      </c>
      <c r="BF24">
        <v>0.45782639488600763</v>
      </c>
      <c r="BG24">
        <v>0.44181286443079698</v>
      </c>
      <c r="BH24">
        <v>0.45088062657485989</v>
      </c>
      <c r="BI24">
        <v>0.41188220834564993</v>
      </c>
      <c r="BJ24">
        <v>0.37105117956668598</v>
      </c>
      <c r="BK24">
        <v>0.43022683412149659</v>
      </c>
      <c r="BL24">
        <v>0.48096708928522508</v>
      </c>
      <c r="BM24">
        <v>0.4506167254470782</v>
      </c>
      <c r="BN24">
        <v>0.45420161461739472</v>
      </c>
      <c r="BO24">
        <v>0.4505889858740279</v>
      </c>
      <c r="BP24">
        <v>0.46481194412873461</v>
      </c>
      <c r="BQ24">
        <v>0.34641558293738989</v>
      </c>
      <c r="BR24">
        <v>0.23552151809550889</v>
      </c>
      <c r="BS24">
        <v>0.34187387079904219</v>
      </c>
      <c r="BT24">
        <v>0.45242076176455193</v>
      </c>
      <c r="BU24">
        <v>0.47295045180563627</v>
      </c>
      <c r="BV24">
        <v>0.43816404006214332</v>
      </c>
      <c r="BZ24">
        <v>0.42745992854150322</v>
      </c>
      <c r="CA24">
        <v>0.43800171440188518</v>
      </c>
      <c r="CB24">
        <v>0.45727012892907859</v>
      </c>
      <c r="CC24">
        <v>0.43116648843391742</v>
      </c>
      <c r="CD24">
        <v>0.2456813572526681</v>
      </c>
      <c r="CE24">
        <v>0.28115151446613279</v>
      </c>
      <c r="CF24">
        <v>0.3394929438068508</v>
      </c>
      <c r="CG24">
        <v>0.21506582786036221</v>
      </c>
      <c r="CH24">
        <v>0.37045210634841641</v>
      </c>
      <c r="CI24">
        <v>0.29270433800129558</v>
      </c>
      <c r="CJ24">
        <v>0.40368764707513161</v>
      </c>
      <c r="CK24">
        <v>0.24216765929883399</v>
      </c>
      <c r="CL24">
        <v>0.29988513369857073</v>
      </c>
      <c r="CM24">
        <v>0.37803790267363169</v>
      </c>
      <c r="CN24">
        <v>0.45323460319550568</v>
      </c>
      <c r="CO24">
        <v>0.39705180207669732</v>
      </c>
      <c r="CP24">
        <v>0.40293902029879269</v>
      </c>
      <c r="CQ24">
        <v>0.39749760278696539</v>
      </c>
      <c r="CR24">
        <v>0.38023015055662662</v>
      </c>
    </row>
    <row r="25" spans="1:101" x14ac:dyDescent="0.25">
      <c r="A25" t="s">
        <v>39</v>
      </c>
      <c r="C25">
        <v>0.42691946725678231</v>
      </c>
      <c r="D25">
        <v>8.3240375342126513E-2</v>
      </c>
      <c r="E25">
        <v>8.4689822994433131E-2</v>
      </c>
      <c r="F25">
        <v>0.15025613967542889</v>
      </c>
      <c r="G25">
        <v>0.16668672590949349</v>
      </c>
      <c r="H25">
        <v>0.26356276186240879</v>
      </c>
      <c r="I25">
        <v>0.27266711840406022</v>
      </c>
      <c r="J25">
        <v>0.35579869734833419</v>
      </c>
      <c r="K25">
        <v>0.35197156444715139</v>
      </c>
      <c r="L25">
        <v>0.41457802427839141</v>
      </c>
      <c r="M25">
        <v>0.41601107006678401</v>
      </c>
      <c r="N25">
        <v>0.38961990757034742</v>
      </c>
      <c r="O25">
        <v>0.2245214406392049</v>
      </c>
      <c r="P25">
        <v>4.8509808141007159E-2</v>
      </c>
      <c r="Q25">
        <v>0.10738993465448959</v>
      </c>
      <c r="R25">
        <v>0.25948358534305271</v>
      </c>
      <c r="S25">
        <v>0.2170390265876864</v>
      </c>
      <c r="T25">
        <v>0.35511465607244158</v>
      </c>
      <c r="U25">
        <v>0.16328250208764239</v>
      </c>
      <c r="V25">
        <v>7.3270110144059666E-2</v>
      </c>
      <c r="W25">
        <v>6.5474217004839446E-3</v>
      </c>
      <c r="AA25">
        <v>2.7583521160988819E-2</v>
      </c>
      <c r="AB25">
        <v>0.22018174248110159</v>
      </c>
      <c r="AC25">
        <v>0.36095205304323807</v>
      </c>
      <c r="AD25">
        <v>0.1009086939850088</v>
      </c>
      <c r="AE25">
        <v>3.0418069420857358E-2</v>
      </c>
      <c r="AF25">
        <v>6.4741026698184566E-3</v>
      </c>
      <c r="AG25">
        <v>0.2040641371741061</v>
      </c>
      <c r="AH25">
        <v>0.1033187953802185</v>
      </c>
      <c r="AI25">
        <v>4.4715194909571848E-2</v>
      </c>
      <c r="AJ25">
        <v>2.2410778137681948E-2</v>
      </c>
      <c r="AK25">
        <v>1.200141002389199E-2</v>
      </c>
      <c r="AL25">
        <v>0.33764530926654901</v>
      </c>
      <c r="AM25">
        <v>2.9762530130986651E-2</v>
      </c>
      <c r="AN25">
        <v>5.8082973282851967E-2</v>
      </c>
      <c r="AO25">
        <v>0.33013359301867012</v>
      </c>
      <c r="AP25">
        <v>0.119928858028628</v>
      </c>
      <c r="AQ25">
        <v>0.46371997081079258</v>
      </c>
      <c r="AR25">
        <v>0.45028002127853722</v>
      </c>
      <c r="AS25">
        <v>0.19333905746323141</v>
      </c>
      <c r="AW25">
        <v>0.12991482320719619</v>
      </c>
      <c r="AX25">
        <v>0.42382582934098872</v>
      </c>
      <c r="BB25">
        <v>0.38161559794218219</v>
      </c>
      <c r="BC25">
        <v>0.12721685834460569</v>
      </c>
      <c r="BD25">
        <v>5.5316373750267198E-2</v>
      </c>
      <c r="BE25">
        <v>7.0302761952895448E-2</v>
      </c>
      <c r="BF25">
        <v>0.29518274571366121</v>
      </c>
      <c r="BG25">
        <v>0.26798265333800902</v>
      </c>
      <c r="BH25">
        <v>0.21626598219522941</v>
      </c>
      <c r="BI25">
        <v>0.32042272823375562</v>
      </c>
      <c r="BJ25">
        <v>0.2513571291137584</v>
      </c>
      <c r="BK25">
        <v>0.27245078338408651</v>
      </c>
      <c r="BL25">
        <v>0.45980051400572158</v>
      </c>
      <c r="BM25">
        <v>0.44895184646300462</v>
      </c>
      <c r="BN25">
        <v>0.24973655906778139</v>
      </c>
      <c r="BO25">
        <v>0.33926609174524242</v>
      </c>
      <c r="BP25">
        <v>0.39057102094735441</v>
      </c>
      <c r="BQ25">
        <v>0.41642779513718681</v>
      </c>
      <c r="BR25">
        <v>0.42979940884840367</v>
      </c>
      <c r="BS25">
        <v>0.40885034392930908</v>
      </c>
      <c r="BT25">
        <v>0.45191848386050759</v>
      </c>
      <c r="BU25">
        <v>0.41816151039784422</v>
      </c>
      <c r="BV25">
        <v>0.1034147912024084</v>
      </c>
      <c r="BZ25">
        <v>0.24087778862679551</v>
      </c>
      <c r="CA25">
        <v>0.3377494074434913</v>
      </c>
      <c r="CB25">
        <v>0.39938867629821201</v>
      </c>
      <c r="CC25">
        <v>0.43815597006565171</v>
      </c>
      <c r="CD25">
        <v>0.33215952162759038</v>
      </c>
      <c r="CE25">
        <v>0.28531223250418453</v>
      </c>
      <c r="CF25">
        <v>0.33286786518094302</v>
      </c>
      <c r="CG25">
        <v>0.41998056404541761</v>
      </c>
      <c r="CH25">
        <v>0.33499024345679401</v>
      </c>
      <c r="CI25">
        <v>0.16014453850796581</v>
      </c>
      <c r="CJ25">
        <v>0.3308144304800032</v>
      </c>
      <c r="CK25">
        <v>0.4018717144280598</v>
      </c>
      <c r="CL25">
        <v>0.27180720309615652</v>
      </c>
      <c r="CM25">
        <v>0.39692214174794721</v>
      </c>
      <c r="CN25">
        <v>0.30077708628215011</v>
      </c>
      <c r="CO25">
        <v>0.27439375700714069</v>
      </c>
      <c r="CP25">
        <v>0.35528332459698458</v>
      </c>
      <c r="CQ25">
        <v>0.36092581622272002</v>
      </c>
      <c r="CR25">
        <v>0.40708705990630423</v>
      </c>
    </row>
    <row r="26" spans="1:101" x14ac:dyDescent="0.25">
      <c r="A26" t="s">
        <v>40</v>
      </c>
      <c r="C26">
        <v>0.43241474381031819</v>
      </c>
      <c r="D26">
        <v>0.37046460067431541</v>
      </c>
      <c r="E26">
        <v>0.32843634943301048</v>
      </c>
      <c r="F26">
        <v>0.31129263060167972</v>
      </c>
      <c r="G26">
        <v>0.37978139740093009</v>
      </c>
      <c r="H26">
        <v>0.44890360241612398</v>
      </c>
      <c r="I26">
        <v>0.38417144178384199</v>
      </c>
      <c r="J26">
        <v>0.4688807430588115</v>
      </c>
      <c r="K26">
        <v>0.4432040848262811</v>
      </c>
      <c r="L26">
        <v>0.3999894302505162</v>
      </c>
      <c r="M26">
        <v>0.44062460998762132</v>
      </c>
      <c r="N26">
        <v>0.40785635826050132</v>
      </c>
      <c r="O26">
        <v>0.3021573244731886</v>
      </c>
      <c r="P26">
        <v>0.29703813392658468</v>
      </c>
      <c r="Q26">
        <v>0.37911040274036828</v>
      </c>
      <c r="R26">
        <v>0.42050472915921733</v>
      </c>
      <c r="S26">
        <v>0.31635472575669749</v>
      </c>
      <c r="T26">
        <v>0.41290174962265053</v>
      </c>
      <c r="U26">
        <v>0.2739935010668933</v>
      </c>
      <c r="V26">
        <v>0.26696409824092487</v>
      </c>
      <c r="W26">
        <v>0.41034851758814023</v>
      </c>
      <c r="AA26">
        <v>0.36184559983000109</v>
      </c>
      <c r="AB26">
        <v>0.27667608699571378</v>
      </c>
      <c r="AC26">
        <v>0.44020115355595829</v>
      </c>
      <c r="AD26">
        <v>0.40121996401965948</v>
      </c>
      <c r="AE26">
        <v>0.33381288462522429</v>
      </c>
      <c r="AF26">
        <v>0.36470015621805979</v>
      </c>
      <c r="AG26">
        <v>0.37067375164781158</v>
      </c>
      <c r="AH26">
        <v>0.27691860318724881</v>
      </c>
      <c r="AI26">
        <v>0.37984979245877099</v>
      </c>
      <c r="AJ26">
        <v>0.28181424685239093</v>
      </c>
      <c r="AK26">
        <v>0.33359994163176049</v>
      </c>
      <c r="AL26">
        <v>0.39019570279411131</v>
      </c>
      <c r="AM26">
        <v>0.26941163395454071</v>
      </c>
      <c r="AN26">
        <v>0.30953001379253348</v>
      </c>
      <c r="AO26">
        <v>0.332764980659151</v>
      </c>
      <c r="AP26">
        <v>0.33279123913596931</v>
      </c>
      <c r="AQ26">
        <v>0.41311984851360611</v>
      </c>
      <c r="AR26">
        <v>0.2861387316886157</v>
      </c>
      <c r="AS26">
        <v>0.2694959913292157</v>
      </c>
      <c r="AW26">
        <v>0.29727706041045621</v>
      </c>
      <c r="AX26">
        <v>0.43634164815416387</v>
      </c>
      <c r="BB26">
        <v>0.37176820424956297</v>
      </c>
      <c r="BC26">
        <v>0.36950362330807779</v>
      </c>
      <c r="BD26">
        <v>0.32365541594444253</v>
      </c>
      <c r="BE26">
        <v>0.31095532977632839</v>
      </c>
      <c r="BF26">
        <v>0.39071228810873798</v>
      </c>
      <c r="BG26">
        <v>0.3486276194683619</v>
      </c>
      <c r="BH26">
        <v>0.32187154963122638</v>
      </c>
      <c r="BI26">
        <v>0.31090987961644251</v>
      </c>
      <c r="BJ26">
        <v>0.42824952031045488</v>
      </c>
      <c r="BK26">
        <v>0.41043885449274919</v>
      </c>
      <c r="BL26">
        <v>0.2243900879886859</v>
      </c>
      <c r="BM26">
        <v>0.40366512017157152</v>
      </c>
      <c r="BN26">
        <v>0.39860845776238918</v>
      </c>
      <c r="BO26">
        <v>0.43189936606276658</v>
      </c>
      <c r="BP26">
        <v>0.40026707521146332</v>
      </c>
      <c r="BQ26">
        <v>0.43784957400378011</v>
      </c>
      <c r="BR26">
        <v>0.28581911918996472</v>
      </c>
      <c r="BS26">
        <v>0.44158933799147337</v>
      </c>
      <c r="BT26">
        <v>0.34288959088253429</v>
      </c>
      <c r="BU26">
        <v>0.3159336591896803</v>
      </c>
      <c r="BV26">
        <v>0.24012796206329459</v>
      </c>
      <c r="BZ26">
        <v>0.28419954364893968</v>
      </c>
      <c r="CA26">
        <v>0.45918427242660681</v>
      </c>
      <c r="CB26">
        <v>0.41897687127487943</v>
      </c>
      <c r="CC26">
        <v>0.38678660510659613</v>
      </c>
      <c r="CD26">
        <v>0.34501866719210589</v>
      </c>
      <c r="CE26">
        <v>0.45669282181525228</v>
      </c>
      <c r="CF26">
        <v>0.36235662719822098</v>
      </c>
      <c r="CG26">
        <v>0.33475599751285551</v>
      </c>
      <c r="CH26">
        <v>0.43438065126760889</v>
      </c>
      <c r="CI26">
        <v>0.33981297231603602</v>
      </c>
      <c r="CJ26">
        <v>0.3528906594824493</v>
      </c>
      <c r="CK26">
        <v>0.33932380972357729</v>
      </c>
      <c r="CL26">
        <v>0.47739346187376602</v>
      </c>
      <c r="CM26">
        <v>0.3724852247846393</v>
      </c>
      <c r="CN26">
        <v>0.29131935432551681</v>
      </c>
      <c r="CO26">
        <v>0.39783645853827238</v>
      </c>
      <c r="CP26">
        <v>0.46092288512604818</v>
      </c>
      <c r="CQ26">
        <v>0.36198225655819039</v>
      </c>
      <c r="CR26">
        <v>0.35900041350699591</v>
      </c>
    </row>
    <row r="27" spans="1:101" x14ac:dyDescent="0.25">
      <c r="A27" t="s">
        <v>41</v>
      </c>
      <c r="C27">
        <v>0.42729759701595987</v>
      </c>
      <c r="D27">
        <v>0.1418782084201384</v>
      </c>
      <c r="E27">
        <v>1.977775956009253E-2</v>
      </c>
      <c r="F27">
        <v>4.2301130579252423E-2</v>
      </c>
      <c r="G27">
        <v>0.36835754554159011</v>
      </c>
      <c r="H27">
        <v>0.12385855945304711</v>
      </c>
      <c r="I27">
        <v>0.34458609155454578</v>
      </c>
      <c r="J27">
        <v>1.015160237177962E-2</v>
      </c>
      <c r="K27">
        <v>0.35385324632486198</v>
      </c>
      <c r="L27">
        <v>0.30862446125495302</v>
      </c>
      <c r="M27">
        <v>0.27627598789827512</v>
      </c>
      <c r="N27">
        <v>0.31776979655777188</v>
      </c>
      <c r="O27">
        <v>0.34875828104715562</v>
      </c>
      <c r="P27">
        <v>0.37290909918826898</v>
      </c>
      <c r="Q27">
        <v>0.44480101800667438</v>
      </c>
      <c r="R27">
        <v>0.25877211686828561</v>
      </c>
      <c r="S27">
        <v>0.26101862972086148</v>
      </c>
      <c r="T27">
        <v>8.428763357898246E-2</v>
      </c>
      <c r="U27">
        <v>0.33930585241742123</v>
      </c>
      <c r="V27">
        <v>0.1351484503080258</v>
      </c>
      <c r="W27">
        <v>0.1141369554184173</v>
      </c>
      <c r="AA27">
        <v>1.729178046829781E-2</v>
      </c>
      <c r="AB27">
        <v>0.14445291705583621</v>
      </c>
      <c r="AC27">
        <v>0.26059834413810062</v>
      </c>
      <c r="AD27">
        <v>0.26188240051351841</v>
      </c>
      <c r="AE27">
        <v>0.3191128991518204</v>
      </c>
      <c r="AF27">
        <v>0.35023590454988068</v>
      </c>
      <c r="AG27">
        <v>0.32336918638232481</v>
      </c>
      <c r="AH27">
        <v>0.2828633886531437</v>
      </c>
      <c r="AI27">
        <v>0.41000983328484231</v>
      </c>
      <c r="AJ27">
        <v>0.26892097360630129</v>
      </c>
      <c r="AK27">
        <v>0.25163321078773282</v>
      </c>
      <c r="AL27">
        <v>6.207238224989698E-2</v>
      </c>
      <c r="AM27">
        <v>4.5969423649846901E-2</v>
      </c>
      <c r="AN27">
        <v>0.1811433469476573</v>
      </c>
      <c r="AO27">
        <v>0.16326394975962541</v>
      </c>
      <c r="AP27">
        <v>0.27727652834769012</v>
      </c>
      <c r="AQ27">
        <v>0.34064047845600981</v>
      </c>
      <c r="AR27">
        <v>0.37308137753424131</v>
      </c>
      <c r="AS27">
        <v>0.35327329288309639</v>
      </c>
      <c r="AW27">
        <v>0.24119883947949719</v>
      </c>
      <c r="AX27">
        <v>0.40800451929308618</v>
      </c>
      <c r="BB27">
        <v>0.44917605729215893</v>
      </c>
      <c r="BC27">
        <v>0.1921819478139426</v>
      </c>
      <c r="BD27">
        <v>0.12509598879640299</v>
      </c>
      <c r="BE27">
        <v>0.28677208168712021</v>
      </c>
      <c r="BF27">
        <v>0.30061204990069768</v>
      </c>
      <c r="BG27">
        <v>0.27576923364340222</v>
      </c>
      <c r="BH27">
        <v>0.30122059522741912</v>
      </c>
      <c r="BI27">
        <v>0.43496914687203331</v>
      </c>
      <c r="BJ27">
        <v>0.44604652593728239</v>
      </c>
      <c r="BK27">
        <v>0.24121484553952471</v>
      </c>
      <c r="BL27">
        <v>0.25261757522592609</v>
      </c>
      <c r="BM27">
        <v>0.42320106860279832</v>
      </c>
      <c r="BN27">
        <v>0.42841196175960061</v>
      </c>
      <c r="BO27">
        <v>0.16457380663126339</v>
      </c>
      <c r="BP27">
        <v>0.32890572255220829</v>
      </c>
      <c r="BQ27">
        <v>0.27551489390504402</v>
      </c>
      <c r="BR27">
        <v>0.38134623415388819</v>
      </c>
      <c r="BS27">
        <v>0.3494291908515591</v>
      </c>
      <c r="BT27">
        <v>0.33706340105606541</v>
      </c>
      <c r="BU27">
        <v>0.24744368550544019</v>
      </c>
      <c r="BV27">
        <v>0.2437334963698955</v>
      </c>
      <c r="BZ27">
        <v>0.1877384501136885</v>
      </c>
      <c r="CA27">
        <v>0.14635835800319211</v>
      </c>
      <c r="CB27">
        <v>0.1035503154621924</v>
      </c>
      <c r="CC27">
        <v>0.24948215167267329</v>
      </c>
      <c r="CD27">
        <v>0.33932595333494309</v>
      </c>
      <c r="CE27">
        <v>0.15865674010521341</v>
      </c>
      <c r="CF27">
        <v>0.25248823538303022</v>
      </c>
      <c r="CG27">
        <v>0.36330801180584049</v>
      </c>
      <c r="CH27">
        <v>0.35785973623823097</v>
      </c>
      <c r="CI27">
        <v>0.24316922681902919</v>
      </c>
      <c r="CJ27">
        <v>0.39980520055431801</v>
      </c>
      <c r="CK27">
        <v>0.20273690452956281</v>
      </c>
      <c r="CL27">
        <v>6.4577607467599898E-2</v>
      </c>
      <c r="CM27">
        <v>0.41537426004346961</v>
      </c>
      <c r="CN27">
        <v>0.45088930548919409</v>
      </c>
      <c r="CO27">
        <v>0.41065606857755282</v>
      </c>
      <c r="CP27">
        <v>0.20261165063940589</v>
      </c>
      <c r="CQ27">
        <v>0.1957433768432173</v>
      </c>
      <c r="CR27">
        <v>0.27884475467527392</v>
      </c>
    </row>
    <row r="28" spans="1:101" x14ac:dyDescent="0.25">
      <c r="A28" t="s">
        <v>42</v>
      </c>
      <c r="C28">
        <v>0.40803353502667999</v>
      </c>
      <c r="D28">
        <v>0.1001186879469968</v>
      </c>
      <c r="E28">
        <v>6.7900401014414552E-2</v>
      </c>
      <c r="F28">
        <v>0.17780489732656901</v>
      </c>
      <c r="G28">
        <v>0.30290924168722949</v>
      </c>
      <c r="H28">
        <v>0.3831674030036632</v>
      </c>
      <c r="I28">
        <v>0.44668833772696181</v>
      </c>
      <c r="J28">
        <v>0.38159392604958853</v>
      </c>
      <c r="K28">
        <v>0.40077202609052681</v>
      </c>
      <c r="L28">
        <v>0.35866600220839279</v>
      </c>
      <c r="M28">
        <v>0.34010666543020901</v>
      </c>
      <c r="N28">
        <v>0.35346997506734301</v>
      </c>
      <c r="O28">
        <v>0.30894321022186322</v>
      </c>
      <c r="P28">
        <v>0.36979558467362461</v>
      </c>
      <c r="Q28">
        <v>0.41534976437958249</v>
      </c>
      <c r="R28">
        <v>0.1896135229748768</v>
      </c>
      <c r="S28">
        <v>0.2847408812455961</v>
      </c>
      <c r="T28">
        <v>0.42715572782201677</v>
      </c>
      <c r="U28">
        <v>0.34291033896187462</v>
      </c>
      <c r="V28">
        <v>0.31448838031651549</v>
      </c>
      <c r="W28">
        <v>0.1089766515595226</v>
      </c>
      <c r="AA28">
        <v>0.15457305779656999</v>
      </c>
      <c r="AB28">
        <v>0.2300252162368337</v>
      </c>
      <c r="AC28">
        <v>0.1386124737166736</v>
      </c>
      <c r="AD28">
        <v>0.14694732594978299</v>
      </c>
      <c r="AE28">
        <v>0.37920851263502048</v>
      </c>
      <c r="AF28">
        <v>0.22050159095032801</v>
      </c>
      <c r="AG28">
        <v>0.20121466965220941</v>
      </c>
      <c r="AH28">
        <v>0.31413516827844851</v>
      </c>
      <c r="AI28">
        <v>0.3202483778279902</v>
      </c>
      <c r="AJ28">
        <v>0.25837859008302522</v>
      </c>
      <c r="AK28">
        <v>0.32844307400986389</v>
      </c>
      <c r="AL28">
        <v>0.20974421304858321</v>
      </c>
      <c r="AM28">
        <v>0.28624714249997169</v>
      </c>
      <c r="AN28">
        <v>0.27733899973134413</v>
      </c>
      <c r="AO28">
        <v>0.3683018991176869</v>
      </c>
      <c r="AP28">
        <v>0.34815491205105431</v>
      </c>
      <c r="AQ28">
        <v>0.42040781250094461</v>
      </c>
      <c r="AR28">
        <v>0.39061476448915988</v>
      </c>
      <c r="AS28">
        <v>0.24396442933733981</v>
      </c>
      <c r="AW28">
        <v>0.2034019471614433</v>
      </c>
      <c r="AX28">
        <v>0.41955550154300608</v>
      </c>
    </row>
    <row r="29" spans="1:101" x14ac:dyDescent="0.25">
      <c r="A29" t="s">
        <v>43</v>
      </c>
      <c r="BB29">
        <v>0.43029951109429621</v>
      </c>
      <c r="BC29">
        <v>0.19202632141397971</v>
      </c>
      <c r="BD29">
        <v>0.1433523042851623</v>
      </c>
      <c r="BE29">
        <v>0.44305935336745539</v>
      </c>
      <c r="BF29">
        <v>0.42440542439829548</v>
      </c>
      <c r="BG29">
        <v>0.44523390431448578</v>
      </c>
      <c r="BH29">
        <v>0.42808175526184528</v>
      </c>
      <c r="BI29">
        <v>0.43417203416967382</v>
      </c>
      <c r="BJ29">
        <v>0.42506092794942413</v>
      </c>
      <c r="BK29">
        <v>0.44180039296015461</v>
      </c>
      <c r="BL29">
        <v>0.44450720012590028</v>
      </c>
      <c r="BM29">
        <v>0.41160602978755062</v>
      </c>
      <c r="BN29">
        <v>0.43823759048168281</v>
      </c>
      <c r="BO29">
        <v>0.42759019517966912</v>
      </c>
      <c r="BP29">
        <v>0.17114520343506431</v>
      </c>
      <c r="BQ29">
        <v>0.27829024585160012</v>
      </c>
      <c r="BR29">
        <v>0.43621756625680441</v>
      </c>
      <c r="BS29">
        <v>0.1743814155919142</v>
      </c>
      <c r="BT29">
        <v>0.22458255775122599</v>
      </c>
      <c r="BU29">
        <v>0.17084194089280411</v>
      </c>
      <c r="BV29">
        <v>0.16072703978047631</v>
      </c>
      <c r="BZ29">
        <v>0.17093098851054031</v>
      </c>
      <c r="CA29">
        <v>0.3531258219875229</v>
      </c>
      <c r="CB29">
        <v>0.27492225586824182</v>
      </c>
      <c r="CC29">
        <v>0.15822413990206219</v>
      </c>
      <c r="CD29">
        <v>0.1759604658020518</v>
      </c>
      <c r="CE29">
        <v>0.22267799177364911</v>
      </c>
      <c r="CF29">
        <v>0.28835830942125928</v>
      </c>
      <c r="CG29">
        <v>0.28730271271936952</v>
      </c>
      <c r="CH29">
        <v>0.363855697722128</v>
      </c>
      <c r="CI29">
        <v>0.4268960240237174</v>
      </c>
      <c r="CJ29">
        <v>0.42981639987235809</v>
      </c>
      <c r="CK29">
        <v>0.43668224259948729</v>
      </c>
      <c r="CL29">
        <v>0.42112927836707159</v>
      </c>
      <c r="CM29">
        <v>0.38869954259041112</v>
      </c>
      <c r="CN29">
        <v>0.34757608059474571</v>
      </c>
      <c r="CO29">
        <v>0.34789252425933997</v>
      </c>
      <c r="CP29">
        <v>0.27136271536428019</v>
      </c>
      <c r="CQ29">
        <v>0.37353654603342462</v>
      </c>
      <c r="CR29">
        <v>0.33524460926461291</v>
      </c>
    </row>
    <row r="30" spans="1:101" x14ac:dyDescent="0.25">
      <c r="A30" t="s">
        <v>44</v>
      </c>
      <c r="C30">
        <v>0.33847436831935351</v>
      </c>
      <c r="D30">
        <v>1.323013214661174E-2</v>
      </c>
      <c r="E30">
        <v>1.18171186023739E-2</v>
      </c>
      <c r="F30">
        <v>0.25973030201998198</v>
      </c>
      <c r="G30">
        <v>0.2402567124089543</v>
      </c>
      <c r="H30">
        <v>0.21695757576315211</v>
      </c>
      <c r="I30">
        <v>0.21294164371473459</v>
      </c>
      <c r="J30">
        <v>0.30978661236891147</v>
      </c>
      <c r="K30">
        <v>0.31090829816302379</v>
      </c>
      <c r="L30">
        <v>0.35923020445236192</v>
      </c>
      <c r="M30">
        <v>0.46463742990139739</v>
      </c>
      <c r="N30">
        <v>0.44598649207506891</v>
      </c>
      <c r="O30">
        <v>0.25803616544969732</v>
      </c>
      <c r="P30">
        <v>0.275658956881702</v>
      </c>
      <c r="Q30">
        <v>0.306393285335051</v>
      </c>
      <c r="R30">
        <v>0.24032985098285409</v>
      </c>
      <c r="S30">
        <v>0.32043391134034072</v>
      </c>
      <c r="T30">
        <v>0.3467937203046193</v>
      </c>
      <c r="U30">
        <v>0.14045853137036959</v>
      </c>
      <c r="V30">
        <v>0.21988687023902551</v>
      </c>
      <c r="W30">
        <v>0.23320554246712391</v>
      </c>
      <c r="AA30">
        <v>0.20988768105233549</v>
      </c>
      <c r="AB30">
        <v>0.27397186276960861</v>
      </c>
      <c r="AC30">
        <v>0.37017113575997768</v>
      </c>
      <c r="AD30">
        <v>1.3853102597261489E-2</v>
      </c>
      <c r="AE30">
        <v>9.0212387104582931E-2</v>
      </c>
      <c r="AF30">
        <v>0.1102394574831391</v>
      </c>
      <c r="AG30">
        <v>0.27989048078743878</v>
      </c>
      <c r="AH30">
        <v>0.40707177156680019</v>
      </c>
      <c r="AI30">
        <v>0.42801556583327433</v>
      </c>
      <c r="AJ30">
        <v>0.3597081292647924</v>
      </c>
      <c r="AK30">
        <v>0.36550190301604207</v>
      </c>
      <c r="AL30">
        <v>0.36913629608328308</v>
      </c>
      <c r="AM30">
        <v>0.4686196220877441</v>
      </c>
      <c r="AN30">
        <v>0.32799345060837459</v>
      </c>
      <c r="AO30">
        <v>0.1073789503879386</v>
      </c>
      <c r="AP30">
        <v>0.2227308563213814</v>
      </c>
      <c r="AQ30">
        <v>0.2020093481446511</v>
      </c>
      <c r="AR30">
        <v>0.12724451619719809</v>
      </c>
      <c r="AS30">
        <v>7.6251209943658362E-3</v>
      </c>
      <c r="AW30">
        <v>6.3326224182679691E-2</v>
      </c>
      <c r="AX30">
        <v>0.38169637056641398</v>
      </c>
      <c r="BB30">
        <v>0.31210615573188122</v>
      </c>
      <c r="BC30">
        <v>0.10322768910334271</v>
      </c>
      <c r="BD30">
        <v>8.4026945185707483E-2</v>
      </c>
      <c r="BE30">
        <v>1.7764216557984429E-2</v>
      </c>
      <c r="BF30">
        <v>0.37636087932950069</v>
      </c>
      <c r="BG30">
        <v>0.38723638839912983</v>
      </c>
      <c r="BH30">
        <v>9.57101360834532E-3</v>
      </c>
      <c r="BI30">
        <v>1.898443320872455E-2</v>
      </c>
      <c r="BJ30">
        <v>0.31790781173007299</v>
      </c>
      <c r="BK30">
        <v>0.28467549723968433</v>
      </c>
      <c r="BL30">
        <v>0.37855683282227498</v>
      </c>
      <c r="BM30">
        <v>0.33531228067439561</v>
      </c>
      <c r="BN30">
        <v>0.4492471436469489</v>
      </c>
      <c r="BO30">
        <v>0.39549298479238021</v>
      </c>
      <c r="BP30">
        <v>4.0631284253248259E-2</v>
      </c>
      <c r="BQ30">
        <v>0.15332585206101029</v>
      </c>
      <c r="BR30">
        <v>0.31493810075557549</v>
      </c>
      <c r="BS30">
        <v>0.2171372235630703</v>
      </c>
      <c r="BT30">
        <v>0.13420212248388899</v>
      </c>
      <c r="BU30">
        <v>0.21888638813434549</v>
      </c>
      <c r="BV30">
        <v>8.4582428924806132E-3</v>
      </c>
      <c r="BZ30">
        <v>1.6330034026897831E-2</v>
      </c>
      <c r="CA30">
        <v>0.3925090874393557</v>
      </c>
      <c r="CB30">
        <v>0.39703610021937169</v>
      </c>
      <c r="CC30">
        <v>0.35392691853718589</v>
      </c>
      <c r="CD30">
        <v>0.35653357904039251</v>
      </c>
      <c r="CE30">
        <v>0.36214650516533892</v>
      </c>
      <c r="CF30">
        <v>0.4260385887429835</v>
      </c>
      <c r="CG30">
        <v>0.18203007255462239</v>
      </c>
      <c r="CH30">
        <v>0.23159253591891241</v>
      </c>
      <c r="CI30">
        <v>0.23454596742269659</v>
      </c>
      <c r="CJ30">
        <v>0.26577442912470539</v>
      </c>
      <c r="CK30">
        <v>0.28426864800156709</v>
      </c>
      <c r="CL30">
        <v>0.37061673492045832</v>
      </c>
      <c r="CM30">
        <v>0.38695532766297103</v>
      </c>
      <c r="CN30">
        <v>0.24998713589058319</v>
      </c>
      <c r="CO30">
        <v>0.18924515886670371</v>
      </c>
      <c r="CP30">
        <v>0.26622569235398941</v>
      </c>
      <c r="CQ30">
        <v>0.1826245549701587</v>
      </c>
      <c r="CR30">
        <v>0.43127189476708377</v>
      </c>
    </row>
    <row r="31" spans="1:101" x14ac:dyDescent="0.25">
      <c r="A31" t="s">
        <v>45</v>
      </c>
      <c r="C31">
        <v>0.33658647440221368</v>
      </c>
      <c r="D31">
        <v>0.25526347859849718</v>
      </c>
      <c r="E31">
        <v>0.2120183242061433</v>
      </c>
      <c r="F31">
        <v>0.29166656556473503</v>
      </c>
      <c r="G31">
        <v>0.19932470779393699</v>
      </c>
      <c r="H31">
        <v>0.32674496009010812</v>
      </c>
      <c r="I31">
        <v>0.31386298881380142</v>
      </c>
      <c r="J31">
        <v>0.32699327476871548</v>
      </c>
      <c r="K31">
        <v>0.45394008933775881</v>
      </c>
      <c r="L31">
        <v>0.32258501451569699</v>
      </c>
      <c r="M31">
        <v>0.36295743785756279</v>
      </c>
      <c r="N31">
        <v>0.34961527630375711</v>
      </c>
      <c r="O31">
        <v>0.41943523461930671</v>
      </c>
      <c r="P31">
        <v>0.23492716644158629</v>
      </c>
      <c r="Q31">
        <v>0.24539765328494281</v>
      </c>
      <c r="R31">
        <v>0.37760995319887009</v>
      </c>
      <c r="S31">
        <v>0.3493074412846835</v>
      </c>
      <c r="T31">
        <v>0.29534257041958878</v>
      </c>
      <c r="U31">
        <v>0.31796446525594863</v>
      </c>
      <c r="V31">
        <v>0.351832896999902</v>
      </c>
      <c r="W31">
        <v>0.17736928612047689</v>
      </c>
      <c r="AA31">
        <v>5.3663792323465721E-2</v>
      </c>
      <c r="AB31">
        <v>0.15351870433417869</v>
      </c>
      <c r="AC31">
        <v>0.34281660966868238</v>
      </c>
      <c r="AD31">
        <v>0.26981784927500307</v>
      </c>
      <c r="AE31">
        <v>0.2368245983465001</v>
      </c>
      <c r="AF31">
        <v>0.42318724388115703</v>
      </c>
      <c r="AG31">
        <v>4.3891573085951152E-2</v>
      </c>
      <c r="AH31">
        <v>0.17930835433764269</v>
      </c>
      <c r="AI31">
        <v>0.42859689361026171</v>
      </c>
      <c r="AJ31">
        <v>0.31624723621375639</v>
      </c>
      <c r="AK31">
        <v>0.29810582588199602</v>
      </c>
      <c r="AL31">
        <v>0.27775513107412841</v>
      </c>
      <c r="AM31">
        <v>0.25456817765926743</v>
      </c>
      <c r="AN31">
        <v>0.27343853001481971</v>
      </c>
      <c r="AO31">
        <v>0.37902096543376651</v>
      </c>
      <c r="AP31">
        <v>0.33480935109980048</v>
      </c>
      <c r="AQ31">
        <v>0.16645423063343329</v>
      </c>
      <c r="AR31">
        <v>0.2253372701657467</v>
      </c>
      <c r="AS31">
        <v>0.29125103026822591</v>
      </c>
      <c r="AW31">
        <v>0.32919749533300269</v>
      </c>
      <c r="AX31">
        <v>0.42975000332233082</v>
      </c>
      <c r="BB31">
        <v>0.26797915867641492</v>
      </c>
      <c r="BC31">
        <v>0.23423084290419399</v>
      </c>
      <c r="BD31">
        <v>0.19716023060816579</v>
      </c>
      <c r="BE31">
        <v>0.22864071114154921</v>
      </c>
      <c r="BF31">
        <v>0.31968608954318462</v>
      </c>
      <c r="BG31">
        <v>0.30328053579861691</v>
      </c>
      <c r="BH31">
        <v>0.45092048457493861</v>
      </c>
      <c r="BI31">
        <v>0.43281853580647878</v>
      </c>
      <c r="BJ31">
        <v>0.42683869599909918</v>
      </c>
      <c r="BK31">
        <v>0.31087774932329459</v>
      </c>
      <c r="BL31">
        <v>0.3118817244601863</v>
      </c>
      <c r="BM31">
        <v>0.27728474854128249</v>
      </c>
      <c r="BN31">
        <v>0.32997993913182783</v>
      </c>
      <c r="BO31">
        <v>0.40225869717609442</v>
      </c>
      <c r="BP31">
        <v>0.46207277913914219</v>
      </c>
      <c r="BQ31">
        <v>0.38373211299752319</v>
      </c>
      <c r="BR31">
        <v>0.43412757070441671</v>
      </c>
      <c r="BS31">
        <v>0.23533285871153131</v>
      </c>
      <c r="BT31">
        <v>0.26388564630391692</v>
      </c>
      <c r="BU31">
        <v>0.29324820979995042</v>
      </c>
      <c r="BV31">
        <v>0.1209534756221182</v>
      </c>
      <c r="BZ31">
        <v>0.170210919188341</v>
      </c>
      <c r="CA31">
        <v>0.29899075363904348</v>
      </c>
      <c r="CB31">
        <v>0.32347432421560562</v>
      </c>
      <c r="CC31">
        <v>0.39012081723282171</v>
      </c>
      <c r="CD31">
        <v>0.39398471531463303</v>
      </c>
      <c r="CE31">
        <v>0.29650101237201509</v>
      </c>
      <c r="CF31">
        <v>0.2095443427831517</v>
      </c>
      <c r="CG31">
        <v>0.28419796276775622</v>
      </c>
      <c r="CH31">
        <v>0.45954015376116419</v>
      </c>
      <c r="CI31">
        <v>0.37193951418712329</v>
      </c>
      <c r="CJ31">
        <v>0.32309902751571562</v>
      </c>
      <c r="CK31">
        <v>0.28971933723758098</v>
      </c>
      <c r="CL31">
        <v>0.26984140164886539</v>
      </c>
      <c r="CM31">
        <v>0.3519652195368298</v>
      </c>
      <c r="CN31">
        <v>5.4728165170863707E-2</v>
      </c>
      <c r="CO31">
        <v>0.1223779796560006</v>
      </c>
      <c r="CP31">
        <v>0.27143021994477229</v>
      </c>
      <c r="CQ31">
        <v>0.27256660703321672</v>
      </c>
      <c r="CR31">
        <v>0.33362653254470381</v>
      </c>
    </row>
    <row r="32" spans="1:101" x14ac:dyDescent="0.25">
      <c r="A32" t="s">
        <v>46</v>
      </c>
      <c r="BB32">
        <v>0.43186655992277762</v>
      </c>
      <c r="BC32">
        <v>0.32081969079685879</v>
      </c>
      <c r="BD32">
        <v>0.359882328107484</v>
      </c>
      <c r="BE32">
        <v>0.41852158275605261</v>
      </c>
      <c r="BF32">
        <v>0.40196620639365171</v>
      </c>
      <c r="BG32">
        <v>0.42863745111568829</v>
      </c>
      <c r="BH32">
        <v>0.38327287604040322</v>
      </c>
      <c r="BI32">
        <v>0.41893360289079168</v>
      </c>
      <c r="BJ32">
        <v>0.432372414211255</v>
      </c>
      <c r="BK32">
        <v>0.44049003222180982</v>
      </c>
      <c r="BL32">
        <v>0.247338034596426</v>
      </c>
      <c r="BM32">
        <v>0.4183638887096498</v>
      </c>
      <c r="BN32">
        <v>0.30776813351122678</v>
      </c>
      <c r="BO32">
        <v>0.40195012367815541</v>
      </c>
      <c r="BP32">
        <v>0.41506551822106219</v>
      </c>
      <c r="BQ32">
        <v>0.4288269943946903</v>
      </c>
      <c r="BR32">
        <v>0.4282134717120043</v>
      </c>
      <c r="BS32">
        <v>0.45072058777133089</v>
      </c>
      <c r="BT32">
        <v>0.44136901471662449</v>
      </c>
      <c r="BU32">
        <v>0.23128732892565251</v>
      </c>
      <c r="BV32">
        <v>0.24733784021725219</v>
      </c>
      <c r="BZ32">
        <v>0.30681522346486928</v>
      </c>
      <c r="CA32">
        <v>0.42644923479059482</v>
      </c>
      <c r="CB32">
        <v>0.45019282073855138</v>
      </c>
      <c r="CC32">
        <v>0.28460586754490602</v>
      </c>
      <c r="CD32">
        <v>0.16636840970193739</v>
      </c>
      <c r="CE32">
        <v>0.31131399093928669</v>
      </c>
      <c r="CF32">
        <v>9.6151128814537523E-2</v>
      </c>
      <c r="CG32">
        <v>0.27958238300121818</v>
      </c>
      <c r="CH32">
        <v>0.23858406514948541</v>
      </c>
      <c r="CI32">
        <v>0.3529641196495909</v>
      </c>
      <c r="CJ32">
        <v>0.36427436989920942</v>
      </c>
      <c r="CK32">
        <v>0.29175700192261189</v>
      </c>
      <c r="CL32">
        <v>0.44683332076340121</v>
      </c>
      <c r="CM32">
        <v>0.38672010164915038</v>
      </c>
      <c r="CN32">
        <v>0.28153177180222527</v>
      </c>
      <c r="CO32">
        <v>0.35756734008100849</v>
      </c>
      <c r="CP32">
        <v>7.1868450629684028E-2</v>
      </c>
      <c r="CQ32">
        <v>0.2093332597011838</v>
      </c>
      <c r="CR32">
        <v>0.29709587345681882</v>
      </c>
    </row>
    <row r="33" spans="1:101" x14ac:dyDescent="0.25">
      <c r="A33" t="s">
        <v>47</v>
      </c>
      <c r="C33">
        <v>0.44819782892193871</v>
      </c>
      <c r="D33">
        <v>0.23430383640092381</v>
      </c>
      <c r="E33">
        <v>0.26716118782085863</v>
      </c>
      <c r="F33">
        <v>0.45551918379365158</v>
      </c>
      <c r="G33">
        <v>1.1016129553754059E-2</v>
      </c>
      <c r="H33">
        <v>0.13787518613754671</v>
      </c>
      <c r="I33">
        <v>0.29003658357387319</v>
      </c>
      <c r="J33">
        <v>0.29401954315515361</v>
      </c>
      <c r="K33">
        <v>0.42515812510690232</v>
      </c>
      <c r="L33">
        <v>0.44882765303977429</v>
      </c>
      <c r="M33">
        <v>0.1693207788770191</v>
      </c>
      <c r="N33">
        <v>8.9992320147433535E-3</v>
      </c>
      <c r="O33">
        <v>0.39813043934971448</v>
      </c>
      <c r="P33">
        <v>0.33565210333084772</v>
      </c>
      <c r="Q33">
        <v>0.29252391689099472</v>
      </c>
      <c r="R33">
        <v>0.39425938024919571</v>
      </c>
      <c r="S33">
        <v>0.41120480245592389</v>
      </c>
      <c r="T33">
        <v>0.43751806539831939</v>
      </c>
      <c r="U33">
        <v>0.447808417384636</v>
      </c>
      <c r="V33">
        <v>0.46861551205005381</v>
      </c>
      <c r="W33">
        <v>1.4053181333653089E-2</v>
      </c>
      <c r="AA33">
        <v>6.3099994147990598E-2</v>
      </c>
      <c r="AB33">
        <v>0.15914875482309879</v>
      </c>
      <c r="AC33">
        <v>0.45003815084680687</v>
      </c>
      <c r="AD33">
        <v>0.45295112155931228</v>
      </c>
      <c r="AE33">
        <v>1.144735230791066E-2</v>
      </c>
      <c r="AF33">
        <v>3.8223152006844327E-2</v>
      </c>
      <c r="AG33">
        <v>0.17047394548046921</v>
      </c>
      <c r="AH33">
        <v>1.200141002389199E-2</v>
      </c>
      <c r="AI33">
        <v>0.40383392153070879</v>
      </c>
      <c r="AJ33">
        <v>0.46763782328687198</v>
      </c>
      <c r="AK33">
        <v>6.3906682182089558E-2</v>
      </c>
      <c r="AL33">
        <v>4.7025963941035212E-2</v>
      </c>
      <c r="AM33">
        <v>0.43598322181675342</v>
      </c>
      <c r="AN33">
        <v>0.40069733975748201</v>
      </c>
      <c r="AO33">
        <v>0.43307045568060698</v>
      </c>
      <c r="AP33">
        <v>0.46111745996556308</v>
      </c>
      <c r="AQ33">
        <v>0.43638369354083839</v>
      </c>
      <c r="AR33">
        <v>0.45496756412758649</v>
      </c>
      <c r="AS33">
        <v>1.1675721079305E-2</v>
      </c>
      <c r="AW33">
        <v>0.15499400383568329</v>
      </c>
      <c r="AX33">
        <v>0.43515472361446822</v>
      </c>
      <c r="BB33">
        <v>0.45321474461299532</v>
      </c>
      <c r="BC33">
        <v>0.1811248148997778</v>
      </c>
      <c r="BD33">
        <v>0.1228078451828049</v>
      </c>
      <c r="BE33">
        <v>0.34243880106554953</v>
      </c>
      <c r="BF33">
        <v>0.46628174371700221</v>
      </c>
      <c r="BG33">
        <v>0.44070627588828282</v>
      </c>
      <c r="BH33">
        <v>0.41761892162012232</v>
      </c>
      <c r="BI33">
        <v>0.47426642354438298</v>
      </c>
      <c r="BJ33">
        <v>0.4485042237952297</v>
      </c>
      <c r="BK33">
        <v>0.39331830101599963</v>
      </c>
      <c r="BL33">
        <v>0.34623535003555372</v>
      </c>
      <c r="BM33">
        <v>0.35929163702805872</v>
      </c>
      <c r="BN33">
        <v>0.39659904098740162</v>
      </c>
      <c r="BO33">
        <v>0.41635880228974342</v>
      </c>
      <c r="BP33">
        <v>0.34522311296790131</v>
      </c>
      <c r="BQ33">
        <v>0.37733398874944069</v>
      </c>
      <c r="BR33">
        <v>0.36410598888975898</v>
      </c>
      <c r="BS33">
        <v>0.43111393510267099</v>
      </c>
      <c r="BT33">
        <v>0.37340342175025559</v>
      </c>
      <c r="BU33">
        <v>0.34037840160446903</v>
      </c>
      <c r="BV33">
        <v>0.43769276481793801</v>
      </c>
      <c r="BZ33">
        <v>0.33262331472084911</v>
      </c>
      <c r="CA33">
        <v>0.38035662752772648</v>
      </c>
      <c r="CB33">
        <v>0.44606487645322912</v>
      </c>
      <c r="CC33">
        <v>1.203567167232056E-2</v>
      </c>
      <c r="CD33">
        <v>2.3271466626088321E-2</v>
      </c>
      <c r="CE33">
        <v>0.23695280360140761</v>
      </c>
      <c r="CF33">
        <v>0.39196937946001281</v>
      </c>
      <c r="CG33">
        <v>0.3666719063921165</v>
      </c>
      <c r="CH33">
        <v>0.41281700562566592</v>
      </c>
      <c r="CI33">
        <v>0.3499479541234442</v>
      </c>
      <c r="CJ33">
        <v>0.28781791555189618</v>
      </c>
      <c r="CK33">
        <v>0.42757710075752697</v>
      </c>
      <c r="CL33">
        <v>0.44419129472056967</v>
      </c>
      <c r="CM33">
        <v>0.39784755622348239</v>
      </c>
      <c r="CN33">
        <v>0.35540710320044849</v>
      </c>
      <c r="CO33">
        <v>0.45695756956435402</v>
      </c>
      <c r="CP33">
        <v>0.38480799354674922</v>
      </c>
      <c r="CQ33">
        <v>0.39033708119752009</v>
      </c>
      <c r="CR33">
        <v>0.19554394502236949</v>
      </c>
    </row>
    <row r="34" spans="1:101" x14ac:dyDescent="0.25">
      <c r="A34" t="s">
        <v>48</v>
      </c>
      <c r="C34">
        <v>0.45224304837300527</v>
      </c>
      <c r="D34">
        <v>0.32402339838230132</v>
      </c>
      <c r="E34">
        <v>0.1895696760310995</v>
      </c>
      <c r="F34">
        <v>0.17631291457492099</v>
      </c>
      <c r="G34">
        <v>0.27627309410771289</v>
      </c>
      <c r="H34">
        <v>0.25638114173912518</v>
      </c>
      <c r="I34">
        <v>0.25536667244551381</v>
      </c>
      <c r="J34">
        <v>0.18788989250166441</v>
      </c>
      <c r="K34">
        <v>0.34172204548945651</v>
      </c>
      <c r="L34">
        <v>0.20829046075291291</v>
      </c>
      <c r="M34">
        <v>0.13662594958670121</v>
      </c>
      <c r="N34">
        <v>0.38599733957961818</v>
      </c>
      <c r="O34">
        <v>0.3577153159287958</v>
      </c>
      <c r="P34">
        <v>0.2159527709755793</v>
      </c>
      <c r="Q34">
        <v>0.19488554114833939</v>
      </c>
      <c r="R34">
        <v>0.39169778856617521</v>
      </c>
      <c r="S34">
        <v>0.40966897723392098</v>
      </c>
      <c r="T34">
        <v>0.1615834586517953</v>
      </c>
      <c r="U34">
        <v>0.1435686762498759</v>
      </c>
      <c r="V34">
        <v>0.48389575539762941</v>
      </c>
      <c r="W34">
        <v>0.1370598712289165</v>
      </c>
      <c r="AA34">
        <v>0.1348013132093758</v>
      </c>
      <c r="AB34">
        <v>0.40727731169459752</v>
      </c>
      <c r="AC34">
        <v>0.33906263744109322</v>
      </c>
      <c r="AD34">
        <v>0.31521158317489489</v>
      </c>
      <c r="AE34">
        <v>0.36410249612517159</v>
      </c>
      <c r="AF34">
        <v>0.3776536656364336</v>
      </c>
      <c r="AG34">
        <v>0.44063832975920381</v>
      </c>
      <c r="AH34">
        <v>0.43884234818839729</v>
      </c>
      <c r="AI34">
        <v>0.43323368017457897</v>
      </c>
      <c r="AJ34">
        <v>0.44472229353672782</v>
      </c>
      <c r="AK34">
        <v>0.44651948963687232</v>
      </c>
      <c r="AL34">
        <v>0.45481986027854721</v>
      </c>
      <c r="AM34">
        <v>0.43444003708494477</v>
      </c>
      <c r="AN34">
        <v>0.43838197555689179</v>
      </c>
      <c r="AO34">
        <v>0.45495257062622169</v>
      </c>
      <c r="AP34">
        <v>0.43076437973785547</v>
      </c>
      <c r="AQ34">
        <v>0.41991482016217518</v>
      </c>
      <c r="AR34">
        <v>0.44863075655652662</v>
      </c>
      <c r="AS34">
        <v>3.8928755441794999E-2</v>
      </c>
      <c r="AW34">
        <v>0.14770244037004979</v>
      </c>
      <c r="AX34">
        <v>0.44044350877922323</v>
      </c>
      <c r="BB34">
        <v>0.41450555378433951</v>
      </c>
      <c r="BC34">
        <v>0.40093981323652722</v>
      </c>
      <c r="BD34">
        <v>6.5226025649803593E-2</v>
      </c>
      <c r="BE34">
        <v>0.1761800155753909</v>
      </c>
      <c r="BF34">
        <v>0.17594210789662301</v>
      </c>
      <c r="BG34">
        <v>0.30418112294552768</v>
      </c>
      <c r="BH34">
        <v>0.18924177061261821</v>
      </c>
      <c r="BI34">
        <v>0.42264311395614751</v>
      </c>
      <c r="BJ34">
        <v>0.38376732311425937</v>
      </c>
      <c r="BK34">
        <v>0.31115561149687782</v>
      </c>
      <c r="BL34">
        <v>0.44895110286845508</v>
      </c>
      <c r="BM34">
        <v>0.43329439595139868</v>
      </c>
      <c r="BN34">
        <v>0.2225076524277603</v>
      </c>
      <c r="BO34">
        <v>0.15577676516221081</v>
      </c>
      <c r="BP34">
        <v>0.43332043887715888</v>
      </c>
      <c r="BQ34">
        <v>0.43756042746865842</v>
      </c>
      <c r="BR34">
        <v>0.44311190646217558</v>
      </c>
      <c r="BS34">
        <v>0.3817037714719751</v>
      </c>
      <c r="BT34">
        <v>0.25312919164519559</v>
      </c>
      <c r="BU34">
        <v>0.20387169899532151</v>
      </c>
      <c r="BV34">
        <v>0.33406853049304919</v>
      </c>
      <c r="BZ34">
        <v>0.3253492646597142</v>
      </c>
      <c r="CA34">
        <v>0.33787103239097221</v>
      </c>
      <c r="CB34">
        <v>0.45142108076061421</v>
      </c>
      <c r="CC34">
        <v>0.38442235837680172</v>
      </c>
      <c r="CD34">
        <v>0.40259929144189771</v>
      </c>
      <c r="CE34">
        <v>0.45971419951135373</v>
      </c>
      <c r="CF34">
        <v>0.46259296719712728</v>
      </c>
      <c r="CG34">
        <v>0.45764467030007139</v>
      </c>
      <c r="CH34">
        <v>0.41221090854886172</v>
      </c>
      <c r="CI34">
        <v>0.39614358983785358</v>
      </c>
      <c r="CJ34">
        <v>0.37758894465581788</v>
      </c>
      <c r="CK34">
        <v>0.45504926624777442</v>
      </c>
      <c r="CL34">
        <v>0.33114469132696711</v>
      </c>
      <c r="CM34">
        <v>0.271347101153533</v>
      </c>
      <c r="CN34">
        <v>0.41301357015955309</v>
      </c>
      <c r="CO34">
        <v>0.44706731055988319</v>
      </c>
      <c r="CP34">
        <v>0.38454509887771371</v>
      </c>
      <c r="CQ34">
        <v>0.31701128619753821</v>
      </c>
      <c r="CR34">
        <v>0.35164007437967809</v>
      </c>
    </row>
    <row r="35" spans="1:101" x14ac:dyDescent="0.25">
      <c r="A35" t="s">
        <v>49</v>
      </c>
      <c r="C35">
        <v>0.40057106515490659</v>
      </c>
      <c r="D35">
        <v>9.5474344935364025E-2</v>
      </c>
      <c r="E35">
        <v>0.13011696145660931</v>
      </c>
      <c r="F35">
        <v>0.17909842068642259</v>
      </c>
      <c r="G35">
        <v>0.1053685413404129</v>
      </c>
      <c r="H35">
        <v>0.28263403722181668</v>
      </c>
      <c r="I35">
        <v>0.34413399822838281</v>
      </c>
      <c r="J35">
        <v>0.23613272744925079</v>
      </c>
      <c r="K35">
        <v>0.18194541840958089</v>
      </c>
      <c r="L35">
        <v>0.26839504901242039</v>
      </c>
      <c r="M35">
        <v>0.48019443547581819</v>
      </c>
      <c r="N35">
        <v>0.24829545907673489</v>
      </c>
      <c r="O35">
        <v>0.37588334287379782</v>
      </c>
      <c r="P35">
        <v>0.29346871140178071</v>
      </c>
      <c r="Q35">
        <v>0.39050931625904423</v>
      </c>
      <c r="R35">
        <v>0.25762681367549461</v>
      </c>
      <c r="S35">
        <v>0.22645454827022241</v>
      </c>
      <c r="T35">
        <v>0.24710827187907861</v>
      </c>
      <c r="U35">
        <v>0.19502448689370791</v>
      </c>
      <c r="V35">
        <v>0.25780151701862769</v>
      </c>
      <c r="W35">
        <v>0.2276443851960048</v>
      </c>
      <c r="AA35">
        <v>0.33901652844462188</v>
      </c>
      <c r="AB35">
        <v>0.28489111584154991</v>
      </c>
      <c r="AC35">
        <v>0.31760428488874559</v>
      </c>
      <c r="AD35">
        <v>0.33829369128462627</v>
      </c>
      <c r="AE35">
        <v>0.30936650510608721</v>
      </c>
      <c r="AF35">
        <v>0.25467760883532659</v>
      </c>
      <c r="AG35">
        <v>0.26753863925309268</v>
      </c>
      <c r="AH35">
        <v>0.25876343917445732</v>
      </c>
      <c r="AI35">
        <v>0.43443040632196089</v>
      </c>
      <c r="AJ35">
        <v>0.28848417303869589</v>
      </c>
      <c r="AK35">
        <v>0.31040738420653402</v>
      </c>
      <c r="AL35">
        <v>0.21371899646123671</v>
      </c>
      <c r="AM35">
        <v>0.42365656186893569</v>
      </c>
      <c r="AN35">
        <v>0.27023721942519741</v>
      </c>
      <c r="AO35">
        <v>0.12616244608206781</v>
      </c>
      <c r="AP35">
        <v>0.29691150396339461</v>
      </c>
      <c r="AQ35">
        <v>0.26711264840094462</v>
      </c>
      <c r="AR35">
        <v>0.14052997691543881</v>
      </c>
      <c r="AS35">
        <v>0.14824654696728881</v>
      </c>
    </row>
    <row r="36" spans="1:101" x14ac:dyDescent="0.25">
      <c r="A36" t="s">
        <v>50</v>
      </c>
      <c r="C36">
        <v>0.42747307478598567</v>
      </c>
      <c r="D36">
        <v>0.30623385035340622</v>
      </c>
      <c r="E36">
        <v>0.25030521931222449</v>
      </c>
      <c r="F36">
        <v>0.21229669929513581</v>
      </c>
      <c r="G36">
        <v>0.4243410001595771</v>
      </c>
      <c r="H36">
        <v>0.4276892855447022</v>
      </c>
      <c r="I36">
        <v>0.44575187765368313</v>
      </c>
      <c r="J36">
        <v>0.41570443853833561</v>
      </c>
      <c r="K36">
        <v>0.34377447886106333</v>
      </c>
      <c r="L36">
        <v>0.39574064379291451</v>
      </c>
      <c r="M36">
        <v>0.30940781903272607</v>
      </c>
      <c r="N36">
        <v>0.28358231874622009</v>
      </c>
      <c r="O36">
        <v>0.2088854535182906</v>
      </c>
      <c r="P36">
        <v>0.17714059009984201</v>
      </c>
      <c r="Q36">
        <v>0.30823781305109482</v>
      </c>
      <c r="R36">
        <v>0.35772382998740659</v>
      </c>
      <c r="S36">
        <v>0.26953860530575652</v>
      </c>
      <c r="T36">
        <v>0.26152493665021648</v>
      </c>
      <c r="U36">
        <v>0.45019951570451089</v>
      </c>
      <c r="V36">
        <v>0.36307154613781839</v>
      </c>
      <c r="W36">
        <v>0.29368205955631782</v>
      </c>
      <c r="AA36">
        <v>0.27536039154056752</v>
      </c>
      <c r="AB36">
        <v>0.32301967956920408</v>
      </c>
      <c r="AC36">
        <v>0.39522602955151548</v>
      </c>
      <c r="AD36">
        <v>0.39938768810514852</v>
      </c>
      <c r="AE36">
        <v>0.41769982982377801</v>
      </c>
      <c r="AF36">
        <v>0.36227943998239559</v>
      </c>
      <c r="AG36">
        <v>0.46357913840732801</v>
      </c>
      <c r="AH36">
        <v>0.3505055461292102</v>
      </c>
      <c r="AI36">
        <v>0.43777607615874481</v>
      </c>
      <c r="AJ36">
        <v>0.32689350043348597</v>
      </c>
      <c r="AK36">
        <v>0.40629871092553632</v>
      </c>
      <c r="AL36">
        <v>0.33833641895023442</v>
      </c>
      <c r="AM36">
        <v>0.4346410336961114</v>
      </c>
      <c r="AN36">
        <v>0.1323427067576535</v>
      </c>
      <c r="AO36">
        <v>0.32590113850144242</v>
      </c>
      <c r="AP36">
        <v>0.33915054415651519</v>
      </c>
      <c r="AQ36">
        <v>0.41190298045548102</v>
      </c>
      <c r="AR36">
        <v>0.26364639470517559</v>
      </c>
      <c r="AS36">
        <v>0.46026406940300019</v>
      </c>
    </row>
    <row r="37" spans="1:101" x14ac:dyDescent="0.25">
      <c r="A37" t="s">
        <v>51</v>
      </c>
      <c r="C37">
        <v>0.19478247886562769</v>
      </c>
      <c r="D37">
        <v>0.322642163794297</v>
      </c>
      <c r="E37">
        <v>0.17219782526237509</v>
      </c>
      <c r="F37">
        <v>7.9364532654990882E-2</v>
      </c>
      <c r="G37">
        <v>0.1541897393360224</v>
      </c>
      <c r="H37">
        <v>0.28022806456471572</v>
      </c>
      <c r="I37">
        <v>0.22622108892780929</v>
      </c>
      <c r="J37">
        <v>0.2246016886371924</v>
      </c>
      <c r="K37">
        <v>0.2308647555424683</v>
      </c>
      <c r="L37">
        <v>0.25854282150586172</v>
      </c>
      <c r="M37">
        <v>0.21796015047524239</v>
      </c>
      <c r="N37">
        <v>0.2227346106398321</v>
      </c>
      <c r="O37">
        <v>0.19436904613967909</v>
      </c>
      <c r="P37">
        <v>0.27680745647753269</v>
      </c>
      <c r="Q37">
        <v>0.40416489541118861</v>
      </c>
      <c r="R37">
        <v>0.3380854455684435</v>
      </c>
      <c r="S37">
        <v>0.19764095067810911</v>
      </c>
      <c r="T37">
        <v>0.2207035704468526</v>
      </c>
      <c r="U37">
        <v>0.45060758625952452</v>
      </c>
      <c r="V37">
        <v>0.33478784456706018</v>
      </c>
      <c r="W37">
        <v>8.5030382868252971E-3</v>
      </c>
      <c r="AA37">
        <v>8.1693622919315839E-2</v>
      </c>
      <c r="AB37">
        <v>0.2883726710171855</v>
      </c>
      <c r="AC37">
        <v>0.31383729713598368</v>
      </c>
      <c r="AD37">
        <v>0.35959834609839048</v>
      </c>
      <c r="AE37">
        <v>0.32537787371550542</v>
      </c>
      <c r="AF37">
        <v>0.35304168122100982</v>
      </c>
      <c r="AG37">
        <v>0.41164462418592968</v>
      </c>
      <c r="AH37">
        <v>0.40948095281470798</v>
      </c>
      <c r="AI37">
        <v>0.30677471773193998</v>
      </c>
      <c r="AJ37">
        <v>0.29103711521812309</v>
      </c>
      <c r="AK37">
        <v>0.39330229315157689</v>
      </c>
      <c r="AL37">
        <v>0.32026143246967081</v>
      </c>
      <c r="AM37">
        <v>0.44248995021579052</v>
      </c>
      <c r="AN37">
        <v>0.37680435495269049</v>
      </c>
      <c r="AO37">
        <v>0.42432288587218148</v>
      </c>
      <c r="AP37">
        <v>0.36772054710591179</v>
      </c>
      <c r="AQ37">
        <v>0.44063795678957368</v>
      </c>
      <c r="AR37">
        <v>0.33561930809405432</v>
      </c>
      <c r="AS37">
        <v>0.45639971443169453</v>
      </c>
      <c r="BD37">
        <v>0.25719150461079182</v>
      </c>
      <c r="BE37">
        <v>0.29730817578075541</v>
      </c>
      <c r="BF37">
        <v>0.35506255600718861</v>
      </c>
      <c r="BG37">
        <v>0.30152868417995599</v>
      </c>
      <c r="BH37">
        <v>0.28205534100327068</v>
      </c>
      <c r="BI37">
        <v>0.29866181188770768</v>
      </c>
      <c r="BJ37">
        <v>0.43737321454655131</v>
      </c>
      <c r="BK37">
        <v>0.37779004677776468</v>
      </c>
      <c r="BL37">
        <v>0.41662901034792288</v>
      </c>
      <c r="BM37">
        <v>0.2006031071260444</v>
      </c>
      <c r="BN37">
        <v>0.2034113977110103</v>
      </c>
      <c r="BO37">
        <v>0.1761712535939092</v>
      </c>
      <c r="BP37">
        <v>0.27063232784846508</v>
      </c>
      <c r="BQ37">
        <v>0.24036516094734009</v>
      </c>
      <c r="BR37">
        <v>0.2208905644594997</v>
      </c>
      <c r="BS37">
        <v>0.1540470141395755</v>
      </c>
      <c r="BT37">
        <v>0.28346131037130218</v>
      </c>
      <c r="BU37">
        <v>0.2012602324661372</v>
      </c>
      <c r="BV37">
        <v>0.14414230384488869</v>
      </c>
      <c r="BZ37">
        <v>0.2299583957812836</v>
      </c>
      <c r="CA37">
        <v>0.22146841722866609</v>
      </c>
      <c r="CB37">
        <v>0.2608172696871523</v>
      </c>
      <c r="CC37">
        <v>0.31475725724363041</v>
      </c>
      <c r="CD37">
        <v>0.25366514609798568</v>
      </c>
      <c r="CE37">
        <v>0.26518366854528957</v>
      </c>
      <c r="CF37">
        <v>0.27772597616757139</v>
      </c>
      <c r="CG37">
        <v>0.19309209844517849</v>
      </c>
      <c r="CH37">
        <v>0.33648457571907442</v>
      </c>
      <c r="CI37">
        <v>0.37486277488202441</v>
      </c>
      <c r="CJ37">
        <v>0.17766766336015979</v>
      </c>
      <c r="CK37">
        <v>0.31961363485084238</v>
      </c>
      <c r="CL37">
        <v>0.47092000301634712</v>
      </c>
      <c r="CM37">
        <v>0.3318165911702326</v>
      </c>
      <c r="CN37">
        <v>0.34379502928813521</v>
      </c>
      <c r="CO37">
        <v>0.26897764130683077</v>
      </c>
      <c r="CP37">
        <v>0.45627101446375817</v>
      </c>
      <c r="CQ37">
        <v>0.41956542440626332</v>
      </c>
      <c r="CR37">
        <v>0.41893888314548361</v>
      </c>
    </row>
    <row r="38" spans="1:101" x14ac:dyDescent="0.25">
      <c r="A38" t="s">
        <v>52</v>
      </c>
      <c r="C38">
        <v>0.4634240917488438</v>
      </c>
      <c r="D38">
        <v>0.43616359176021041</v>
      </c>
      <c r="E38">
        <v>0.41730159128327271</v>
      </c>
      <c r="F38">
        <v>0.27633016866447468</v>
      </c>
      <c r="G38">
        <v>0.37582111363374421</v>
      </c>
      <c r="H38">
        <v>0.35060075825184972</v>
      </c>
      <c r="I38">
        <v>0.36678155019054659</v>
      </c>
      <c r="J38">
        <v>0.29974777429305688</v>
      </c>
      <c r="K38">
        <v>0.32148885745319977</v>
      </c>
      <c r="L38">
        <v>0.36444452592057641</v>
      </c>
      <c r="M38">
        <v>0.39009720904571232</v>
      </c>
      <c r="N38">
        <v>0.39312387749774153</v>
      </c>
      <c r="O38">
        <v>0.38491037188548999</v>
      </c>
      <c r="P38">
        <v>0.31779020885225179</v>
      </c>
      <c r="Q38">
        <v>0.39353405510857842</v>
      </c>
      <c r="R38">
        <v>0.17281364215575271</v>
      </c>
      <c r="S38">
        <v>0.34588429103781981</v>
      </c>
      <c r="T38">
        <v>0.35959315259485031</v>
      </c>
      <c r="U38">
        <v>0.31037240038673092</v>
      </c>
      <c r="V38">
        <v>0.30439107082656158</v>
      </c>
      <c r="W38">
        <v>0.1956762977688743</v>
      </c>
      <c r="AA38">
        <v>9.3956155529425461E-2</v>
      </c>
      <c r="AB38">
        <v>0.32395052118325762</v>
      </c>
      <c r="AC38">
        <v>0.38624733023720509</v>
      </c>
      <c r="AD38">
        <v>0.31658527551297372</v>
      </c>
      <c r="AE38">
        <v>0.40936663058944611</v>
      </c>
      <c r="AF38">
        <v>0.37400836890701938</v>
      </c>
      <c r="AG38">
        <v>0.28888922475338069</v>
      </c>
      <c r="AH38">
        <v>0.39525853819162993</v>
      </c>
      <c r="AI38">
        <v>0.33690973692160531</v>
      </c>
      <c r="AJ38">
        <v>0.26228022403524359</v>
      </c>
      <c r="AK38">
        <v>0.36844799235684411</v>
      </c>
      <c r="AL38">
        <v>0.39196628099859232</v>
      </c>
      <c r="AM38">
        <v>0.42594162966856108</v>
      </c>
      <c r="AN38">
        <v>0.33883770267475599</v>
      </c>
      <c r="AO38">
        <v>0.35602935633265292</v>
      </c>
      <c r="AP38">
        <v>0.33713687858807728</v>
      </c>
      <c r="AQ38">
        <v>0.44203210025490469</v>
      </c>
      <c r="AR38">
        <v>0.39308041214777611</v>
      </c>
      <c r="AS38">
        <v>0.37503190755733462</v>
      </c>
      <c r="BD38">
        <v>0.36137092109089908</v>
      </c>
      <c r="BE38">
        <v>0.326242399825107</v>
      </c>
      <c r="BF38">
        <v>0.30498266210321118</v>
      </c>
      <c r="BG38">
        <v>0.27750523775613789</v>
      </c>
      <c r="BH38">
        <v>0.30080312808009418</v>
      </c>
      <c r="BI38">
        <v>0.32504705807448081</v>
      </c>
      <c r="BJ38">
        <v>0.37032309973567767</v>
      </c>
      <c r="BK38">
        <v>0.3456916382741918</v>
      </c>
      <c r="BL38">
        <v>0.47063755857951722</v>
      </c>
      <c r="BM38">
        <v>0.36681779501928641</v>
      </c>
      <c r="BN38">
        <v>0.31560254697604367</v>
      </c>
      <c r="BO38">
        <v>0.33396861229666891</v>
      </c>
      <c r="BP38">
        <v>0.38949972851915388</v>
      </c>
      <c r="BQ38">
        <v>0.36369626680639677</v>
      </c>
      <c r="BR38">
        <v>0.45636516308088182</v>
      </c>
      <c r="BS38">
        <v>0.38026670958360609</v>
      </c>
      <c r="BT38">
        <v>0.39724256466920882</v>
      </c>
      <c r="BU38">
        <v>0.43847168511108481</v>
      </c>
      <c r="BV38">
        <v>0.241878964219715</v>
      </c>
      <c r="BZ38">
        <v>0.35962044176500119</v>
      </c>
      <c r="CA38">
        <v>0.28718707996798831</v>
      </c>
      <c r="CB38">
        <v>0.38786449308673621</v>
      </c>
      <c r="CC38">
        <v>0.35113226943808118</v>
      </c>
      <c r="CD38">
        <v>0.39046476813142211</v>
      </c>
      <c r="CE38">
        <v>0.3808766921987537</v>
      </c>
      <c r="CF38">
        <v>0.44015042595688009</v>
      </c>
      <c r="CG38">
        <v>0.43199820857998827</v>
      </c>
      <c r="CH38">
        <v>0.4220640587229455</v>
      </c>
      <c r="CI38">
        <v>0.36781593327218398</v>
      </c>
      <c r="CJ38">
        <v>0.18386168841918721</v>
      </c>
      <c r="CK38">
        <v>0.41297297679592287</v>
      </c>
      <c r="CL38">
        <v>0.37757617299293489</v>
      </c>
      <c r="CM38">
        <v>0.34862881164745119</v>
      </c>
      <c r="CN38">
        <v>0.33520040470850121</v>
      </c>
      <c r="CO38">
        <v>0.27350221435241029</v>
      </c>
      <c r="CP38">
        <v>0.42668636511589347</v>
      </c>
      <c r="CQ38">
        <v>0.3244155046244287</v>
      </c>
      <c r="CR38">
        <v>0.38272045252411663</v>
      </c>
    </row>
    <row r="39" spans="1:101" x14ac:dyDescent="0.25">
      <c r="A39" t="s">
        <v>53</v>
      </c>
      <c r="C39">
        <v>0.37334553720822139</v>
      </c>
      <c r="D39">
        <v>0.36413475854710359</v>
      </c>
      <c r="E39">
        <v>0.43676295639518742</v>
      </c>
      <c r="F39">
        <v>0.38180407493841773</v>
      </c>
      <c r="G39">
        <v>0.37045129496573093</v>
      </c>
      <c r="H39">
        <v>0.39680740576096291</v>
      </c>
      <c r="I39">
        <v>0.39857940693454369</v>
      </c>
      <c r="J39">
        <v>0.35148918098763038</v>
      </c>
      <c r="K39">
        <v>0.39949658233215551</v>
      </c>
      <c r="L39">
        <v>0.31234708987566973</v>
      </c>
      <c r="M39">
        <v>0.46386447675812342</v>
      </c>
      <c r="N39">
        <v>0.40100524576435709</v>
      </c>
      <c r="O39">
        <v>0.45005007278682652</v>
      </c>
      <c r="P39">
        <v>0.45903389614845969</v>
      </c>
      <c r="Q39">
        <v>0.4516370507567421</v>
      </c>
      <c r="R39">
        <v>0.45121226760430272</v>
      </c>
      <c r="S39">
        <v>0.45534214959304359</v>
      </c>
      <c r="T39">
        <v>0.30229829341812048</v>
      </c>
      <c r="U39">
        <v>0.20353489135848671</v>
      </c>
      <c r="V39">
        <v>0.1955997939659333</v>
      </c>
      <c r="W39">
        <v>0.2925987981637993</v>
      </c>
      <c r="AA39">
        <v>0.29521038684819773</v>
      </c>
      <c r="AB39">
        <v>0.43091547224440879</v>
      </c>
      <c r="AC39">
        <v>0.39140601261955199</v>
      </c>
      <c r="AD39">
        <v>0.42311747096114988</v>
      </c>
      <c r="AE39">
        <v>0.46836747121726291</v>
      </c>
      <c r="AF39">
        <v>0.43800555322665358</v>
      </c>
      <c r="AG39">
        <v>0.47806662053079513</v>
      </c>
      <c r="AH39">
        <v>0.46263312980278443</v>
      </c>
      <c r="AI39">
        <v>0.43736966580248221</v>
      </c>
      <c r="AJ39">
        <v>0.39885731497376498</v>
      </c>
      <c r="AK39">
        <v>0.45018834734771501</v>
      </c>
      <c r="AL39">
        <v>0.44974075637539951</v>
      </c>
      <c r="AM39">
        <v>0.47066097414948732</v>
      </c>
      <c r="AN39">
        <v>0.43562012270242251</v>
      </c>
      <c r="AO39">
        <v>0.48374000403762418</v>
      </c>
      <c r="AP39">
        <v>0.38171434668197413</v>
      </c>
      <c r="AQ39">
        <v>0.49053097113902211</v>
      </c>
      <c r="AR39">
        <v>0.38706521285390588</v>
      </c>
      <c r="AS39">
        <v>0.48834993962181977</v>
      </c>
    </row>
    <row r="40" spans="1:101" x14ac:dyDescent="0.25">
      <c r="A40" t="s">
        <v>54</v>
      </c>
      <c r="C40">
        <v>0.39202843804255982</v>
      </c>
      <c r="D40">
        <v>0.36870971593010521</v>
      </c>
      <c r="E40">
        <v>0.44475465794797558</v>
      </c>
      <c r="F40">
        <v>0.40942369530311262</v>
      </c>
      <c r="G40">
        <v>0.41362586158080872</v>
      </c>
      <c r="H40">
        <v>0.40969617195680841</v>
      </c>
      <c r="I40">
        <v>0.29100690576814958</v>
      </c>
      <c r="J40">
        <v>0.155010964685217</v>
      </c>
      <c r="K40">
        <v>0.38076226602810659</v>
      </c>
      <c r="L40">
        <v>0.37269123764529738</v>
      </c>
      <c r="M40">
        <v>0.40923058405207202</v>
      </c>
      <c r="N40">
        <v>0.36346848635749951</v>
      </c>
      <c r="O40">
        <v>0.31279497060048911</v>
      </c>
      <c r="P40">
        <v>0.36949880543439673</v>
      </c>
      <c r="Q40">
        <v>8.1749305424901608E-2</v>
      </c>
      <c r="R40">
        <v>0.17839558433423841</v>
      </c>
      <c r="S40">
        <v>0.38372358001173917</v>
      </c>
      <c r="T40">
        <v>0.23781700929624791</v>
      </c>
      <c r="U40">
        <v>0.1894379982003786</v>
      </c>
      <c r="V40">
        <v>0.28332572821397839</v>
      </c>
      <c r="W40">
        <v>7.4094101913526486E-2</v>
      </c>
      <c r="AA40">
        <v>0.17372248368776849</v>
      </c>
      <c r="AB40">
        <v>0.29177315992752739</v>
      </c>
      <c r="AC40">
        <v>0.2777067394758142</v>
      </c>
      <c r="AD40">
        <v>0.2170504333597007</v>
      </c>
      <c r="AE40">
        <v>0.34923062512990077</v>
      </c>
      <c r="AF40">
        <v>0.41861615247976519</v>
      </c>
      <c r="AG40">
        <v>0.44645662080986698</v>
      </c>
      <c r="AH40">
        <v>0.41598385851157732</v>
      </c>
      <c r="AI40">
        <v>0.42855325662094501</v>
      </c>
      <c r="AJ40">
        <v>0.34106199312894708</v>
      </c>
      <c r="AK40">
        <v>0.40461512903704611</v>
      </c>
      <c r="AL40">
        <v>0.44643944608008151</v>
      </c>
      <c r="AM40">
        <v>0.45863251028112573</v>
      </c>
      <c r="AN40">
        <v>0.44845607770806889</v>
      </c>
      <c r="AO40">
        <v>4.4996545648133761E-2</v>
      </c>
      <c r="AP40">
        <v>0.38123793663002931</v>
      </c>
      <c r="AQ40">
        <v>0.43922345423072973</v>
      </c>
      <c r="AR40">
        <v>0.35575078230674179</v>
      </c>
      <c r="AS40">
        <v>0.42654414635960541</v>
      </c>
    </row>
    <row r="41" spans="1:101" x14ac:dyDescent="0.25">
      <c r="A41" t="s">
        <v>55</v>
      </c>
      <c r="C41">
        <v>0.32542748410718381</v>
      </c>
      <c r="D41">
        <v>0.23424958506309759</v>
      </c>
      <c r="E41">
        <v>0.25074603078470342</v>
      </c>
      <c r="F41">
        <v>0.1248946515842711</v>
      </c>
      <c r="G41">
        <v>5.5012639592132928E-2</v>
      </c>
      <c r="H41">
        <v>0.27000919395928352</v>
      </c>
      <c r="I41">
        <v>0.38520986979691679</v>
      </c>
      <c r="J41">
        <v>0.3726181647301911</v>
      </c>
      <c r="K41">
        <v>0.41245014593342849</v>
      </c>
      <c r="L41">
        <v>0.28831199830718279</v>
      </c>
      <c r="M41">
        <v>0.47271954833044949</v>
      </c>
      <c r="N41">
        <v>0.234230039327466</v>
      </c>
      <c r="O41">
        <v>0.19954725586543501</v>
      </c>
      <c r="P41">
        <v>0.17202224578964689</v>
      </c>
      <c r="Q41">
        <v>0.1340411567745157</v>
      </c>
      <c r="R41">
        <v>0.2007860682449073</v>
      </c>
      <c r="S41">
        <v>0.21912482215065571</v>
      </c>
      <c r="T41">
        <v>0.2250471108775795</v>
      </c>
      <c r="U41">
        <v>0.27559289065887099</v>
      </c>
      <c r="V41">
        <v>0.26010735373499061</v>
      </c>
      <c r="W41">
        <v>0.1138604528078055</v>
      </c>
      <c r="AA41">
        <v>0.1287849567590863</v>
      </c>
      <c r="AB41">
        <v>0.34774658623152638</v>
      </c>
      <c r="AC41">
        <v>0.35911604652888462</v>
      </c>
      <c r="AD41">
        <v>0.39465058483160409</v>
      </c>
      <c r="AE41">
        <v>0.37211057688849958</v>
      </c>
      <c r="AF41">
        <v>0.2088154477135751</v>
      </c>
      <c r="AG41">
        <v>0.34157529704526851</v>
      </c>
      <c r="AH41">
        <v>0.38657626048375882</v>
      </c>
      <c r="AI41">
        <v>0.28950752664419183</v>
      </c>
      <c r="AJ41">
        <v>0.31951235325582511</v>
      </c>
      <c r="AK41">
        <v>0.3027198863588294</v>
      </c>
      <c r="AL41">
        <v>0.36008747376480971</v>
      </c>
      <c r="AM41">
        <v>0.44999673201541879</v>
      </c>
      <c r="AN41">
        <v>0.25490127877056029</v>
      </c>
      <c r="AO41">
        <v>0.41846035568116507</v>
      </c>
      <c r="AP41">
        <v>0.35969311989049552</v>
      </c>
      <c r="AQ41">
        <v>0.42586554751415528</v>
      </c>
      <c r="AR41">
        <v>0.31505167756509622</v>
      </c>
      <c r="AS41">
        <v>0.45297152320215089</v>
      </c>
      <c r="BD41">
        <v>0.27073602763380222</v>
      </c>
      <c r="BE41">
        <v>0.16727930104029981</v>
      </c>
      <c r="BF41">
        <v>0.15679051808022881</v>
      </c>
      <c r="BG41">
        <v>0.28986839412206522</v>
      </c>
      <c r="BH41">
        <v>0.46500920852929478</v>
      </c>
      <c r="BI41">
        <v>0.43530045206158829</v>
      </c>
      <c r="BJ41">
        <v>0.37569949823356918</v>
      </c>
      <c r="BK41">
        <v>0.29151471331617113</v>
      </c>
      <c r="BL41">
        <v>0.48130699524609422</v>
      </c>
      <c r="BM41">
        <v>0.38914403311413293</v>
      </c>
      <c r="BN41">
        <v>0.21517262622593089</v>
      </c>
      <c r="BO41">
        <v>0.30395736652682681</v>
      </c>
      <c r="BP41">
        <v>0.28521801948842662</v>
      </c>
      <c r="BQ41">
        <v>0.30906297262866023</v>
      </c>
      <c r="BR41">
        <v>0.157462966182881</v>
      </c>
      <c r="BS41">
        <v>0.29197280009417381</v>
      </c>
      <c r="BT41">
        <v>0.31394328918813941</v>
      </c>
      <c r="BU41">
        <v>0.29983558507925973</v>
      </c>
      <c r="BV41">
        <v>0.18563043921475561</v>
      </c>
      <c r="BZ41">
        <v>0.1872530970835497</v>
      </c>
      <c r="CA41">
        <v>0.35871718609229247</v>
      </c>
      <c r="CB41">
        <v>0.4170222030455073</v>
      </c>
      <c r="CC41">
        <v>0.33913116992491288</v>
      </c>
      <c r="CD41">
        <v>0.39432490541268722</v>
      </c>
      <c r="CE41">
        <v>0.39998870559819738</v>
      </c>
      <c r="CF41">
        <v>0.41975557594549251</v>
      </c>
      <c r="CG41">
        <v>0.42743573086477887</v>
      </c>
      <c r="CH41">
        <v>0.45573930679703312</v>
      </c>
      <c r="CI41">
        <v>0.29912292586173461</v>
      </c>
      <c r="CJ41">
        <v>0.22640032802040441</v>
      </c>
      <c r="CK41">
        <v>0.33112503229427298</v>
      </c>
      <c r="CL41">
        <v>0.28813003399418241</v>
      </c>
      <c r="CM41">
        <v>0.35888901642301768</v>
      </c>
      <c r="CN41">
        <v>0.25823699506065673</v>
      </c>
      <c r="CO41">
        <v>0.3302346499800532</v>
      </c>
      <c r="CP41">
        <v>0.40093165201808112</v>
      </c>
      <c r="CQ41">
        <v>0.30917854079965851</v>
      </c>
      <c r="CR41">
        <v>0.37480443480492681</v>
      </c>
    </row>
    <row r="42" spans="1:101" x14ac:dyDescent="0.25">
      <c r="A42" t="s">
        <v>56</v>
      </c>
      <c r="C42">
        <v>0.43843844482493449</v>
      </c>
      <c r="D42">
        <v>0.43950372959076028</v>
      </c>
      <c r="E42">
        <v>0.37550120102904511</v>
      </c>
      <c r="F42">
        <v>0.41285698800292192</v>
      </c>
      <c r="G42">
        <v>0.41679828134054953</v>
      </c>
      <c r="H42">
        <v>0.41817694866522159</v>
      </c>
      <c r="I42">
        <v>0.4039120404990213</v>
      </c>
      <c r="J42">
        <v>0.42679829950283582</v>
      </c>
      <c r="K42">
        <v>0.41234287200007608</v>
      </c>
      <c r="L42">
        <v>0.43500343577896572</v>
      </c>
      <c r="M42">
        <v>0.42312126638545072</v>
      </c>
      <c r="N42">
        <v>0.38596280395095678</v>
      </c>
      <c r="O42">
        <v>0.32763818319976651</v>
      </c>
      <c r="P42">
        <v>0.43239656877296972</v>
      </c>
      <c r="Q42">
        <v>0.42668091489599969</v>
      </c>
      <c r="R42">
        <v>0.37908404307435889</v>
      </c>
      <c r="S42">
        <v>0.40718833233922269</v>
      </c>
      <c r="T42">
        <v>0.38808230384957149</v>
      </c>
      <c r="U42">
        <v>0.35411092945165262</v>
      </c>
      <c r="V42">
        <v>0.42438477346555042</v>
      </c>
      <c r="W42">
        <v>0.26325969708001479</v>
      </c>
      <c r="AA42">
        <v>0.35506084887801648</v>
      </c>
      <c r="AB42">
        <v>0.41749475058464958</v>
      </c>
      <c r="AC42">
        <v>0.42523446556940281</v>
      </c>
      <c r="AD42">
        <v>0.43655520100469319</v>
      </c>
      <c r="AE42">
        <v>0.43153590007382492</v>
      </c>
      <c r="AF42">
        <v>0.4347606125597907</v>
      </c>
      <c r="AG42">
        <v>0.44989283387240342</v>
      </c>
      <c r="AH42">
        <v>0.43383257664209091</v>
      </c>
      <c r="AI42">
        <v>0.44595264580828442</v>
      </c>
      <c r="AJ42">
        <v>0.25534732719760778</v>
      </c>
      <c r="AK42">
        <v>0.1157405958073153</v>
      </c>
      <c r="AL42">
        <v>0.43724975794737619</v>
      </c>
      <c r="AM42">
        <v>0.44370804078974152</v>
      </c>
      <c r="AN42">
        <v>0.43805151592324448</v>
      </c>
      <c r="AO42">
        <v>0.44058648046006182</v>
      </c>
      <c r="AP42">
        <v>0.43454456069271641</v>
      </c>
      <c r="AQ42">
        <v>0.41790930986800451</v>
      </c>
      <c r="AR42">
        <v>0.38859954597495711</v>
      </c>
      <c r="AS42">
        <v>0.4402399792374091</v>
      </c>
      <c r="BD42">
        <v>0.30620146185444652</v>
      </c>
      <c r="BE42">
        <v>0.42851299502876611</v>
      </c>
      <c r="BF42">
        <v>0.42002362247104852</v>
      </c>
      <c r="BG42">
        <v>0.42796156054333268</v>
      </c>
      <c r="BH42">
        <v>0.4384378087010864</v>
      </c>
      <c r="BI42">
        <v>0.40611153205494188</v>
      </c>
      <c r="BJ42">
        <v>0.43849834920093411</v>
      </c>
      <c r="BK42">
        <v>0.42865069030754038</v>
      </c>
      <c r="BL42">
        <v>0.41656281222506247</v>
      </c>
      <c r="BM42">
        <v>0.36212307887584189</v>
      </c>
      <c r="BN42">
        <v>0.34610037148048273</v>
      </c>
      <c r="BO42">
        <v>0.41424610789025712</v>
      </c>
      <c r="BP42">
        <v>0.41506572040833978</v>
      </c>
      <c r="BQ42">
        <v>0.42362271614857988</v>
      </c>
      <c r="BR42">
        <v>0.44078097785718467</v>
      </c>
      <c r="BS42">
        <v>0.40369574525021151</v>
      </c>
      <c r="BT42">
        <v>0.43954110322028139</v>
      </c>
      <c r="BU42">
        <v>0.43883645370727009</v>
      </c>
      <c r="BV42">
        <v>0.27071467613805739</v>
      </c>
      <c r="BZ42">
        <v>0.29910532085273628</v>
      </c>
      <c r="CA42">
        <v>0.42699317207230358</v>
      </c>
      <c r="CB42">
        <v>0.43370511690303948</v>
      </c>
      <c r="CC42">
        <v>0.44675437559863479</v>
      </c>
      <c r="CD42">
        <v>0.39414381306579682</v>
      </c>
      <c r="CE42">
        <v>0.3335644210434181</v>
      </c>
      <c r="CF42">
        <v>0.45565917711927539</v>
      </c>
      <c r="CG42">
        <v>0.40093035644405722</v>
      </c>
      <c r="CH42">
        <v>0.44707937883604032</v>
      </c>
      <c r="CI42">
        <v>0.43535501392769049</v>
      </c>
      <c r="CJ42">
        <v>0.44322695096437442</v>
      </c>
      <c r="CK42">
        <v>0.43757887559894437</v>
      </c>
      <c r="CL42">
        <v>0.4424102358033854</v>
      </c>
      <c r="CM42">
        <v>0.42399936863554399</v>
      </c>
      <c r="CN42">
        <v>0.43624584417423712</v>
      </c>
      <c r="CO42">
        <v>0.41886022321903987</v>
      </c>
      <c r="CP42">
        <v>0.42407248605824532</v>
      </c>
      <c r="CQ42">
        <v>0.42961064445083808</v>
      </c>
      <c r="CR42">
        <v>0.42527835808024339</v>
      </c>
    </row>
    <row r="43" spans="1:101" x14ac:dyDescent="0.25">
      <c r="A43" t="s">
        <v>57</v>
      </c>
      <c r="BD43">
        <v>0.32821570052559151</v>
      </c>
      <c r="BE43">
        <v>0.35006363504078702</v>
      </c>
      <c r="BF43">
        <v>0.2918144577615987</v>
      </c>
      <c r="BG43">
        <v>0.29790970780792653</v>
      </c>
      <c r="BH43">
        <v>0.31272942393239672</v>
      </c>
      <c r="BI43">
        <v>0.42828378556740521</v>
      </c>
      <c r="BJ43">
        <v>0.44814762794825358</v>
      </c>
      <c r="BK43">
        <v>0.36255345881473999</v>
      </c>
      <c r="BL43">
        <v>0.35133033661598961</v>
      </c>
      <c r="BM43">
        <v>0.13354256942356901</v>
      </c>
      <c r="BN43">
        <v>6.6771542945566809E-2</v>
      </c>
      <c r="BO43">
        <v>0.42755426543526581</v>
      </c>
      <c r="BP43">
        <v>0.4222183855217379</v>
      </c>
      <c r="BQ43">
        <v>0.39839749546483522</v>
      </c>
      <c r="BR43">
        <v>0.43884344473848619</v>
      </c>
      <c r="BS43">
        <v>0.36704391211331261</v>
      </c>
      <c r="BT43">
        <v>0.289339767634819</v>
      </c>
      <c r="BU43">
        <v>0.30859176986871562</v>
      </c>
      <c r="BV43">
        <v>0.105155817076817</v>
      </c>
      <c r="BZ43">
        <v>0.22307388089607019</v>
      </c>
      <c r="CA43">
        <v>0.28970394039713548</v>
      </c>
      <c r="CB43">
        <v>0.40566389162623062</v>
      </c>
      <c r="CC43">
        <v>0.35393356496783429</v>
      </c>
      <c r="CD43">
        <v>0.44806702175225732</v>
      </c>
      <c r="CE43">
        <v>0.38181371964878541</v>
      </c>
      <c r="CF43">
        <v>0.41615279377508763</v>
      </c>
      <c r="CG43">
        <v>0.31021874875785121</v>
      </c>
      <c r="CH43">
        <v>0.36976851672946398</v>
      </c>
      <c r="CI43">
        <v>0.3000721484900441</v>
      </c>
      <c r="CJ43">
        <v>0.24275767993432251</v>
      </c>
      <c r="CK43">
        <v>0.32247841094796509</v>
      </c>
      <c r="CL43">
        <v>0.44307403641739579</v>
      </c>
      <c r="CM43">
        <v>0.38917841881412019</v>
      </c>
      <c r="CN43">
        <v>0.48201194634643568</v>
      </c>
      <c r="CO43">
        <v>0.24436292793838851</v>
      </c>
      <c r="CP43">
        <v>0.36570956496283052</v>
      </c>
      <c r="CQ43">
        <v>0.33493249180752738</v>
      </c>
      <c r="CR43">
        <v>0.37682131851945089</v>
      </c>
    </row>
    <row r="44" spans="1:101" x14ac:dyDescent="0.25">
      <c r="A44" t="s">
        <v>58</v>
      </c>
      <c r="C44">
        <v>0.42791570958767272</v>
      </c>
      <c r="D44">
        <v>0.31762643225002429</v>
      </c>
      <c r="E44">
        <v>0.29611370949879162</v>
      </c>
      <c r="F44">
        <v>0.158773111170638</v>
      </c>
      <c r="G44">
        <v>0.43803284994950042</v>
      </c>
      <c r="H44">
        <v>0.4029636593209015</v>
      </c>
      <c r="I44">
        <v>0.44077424905692508</v>
      </c>
      <c r="J44">
        <v>0.32933073147494718</v>
      </c>
      <c r="K44">
        <v>0.38165612902302448</v>
      </c>
      <c r="L44">
        <v>0.1700615875772955</v>
      </c>
      <c r="M44">
        <v>0.126360832601463</v>
      </c>
      <c r="N44">
        <v>0.14453951515322311</v>
      </c>
      <c r="O44">
        <v>6.8367834877796976E-2</v>
      </c>
      <c r="P44">
        <v>0.40521008411130832</v>
      </c>
      <c r="Q44">
        <v>0.2469768410177241</v>
      </c>
      <c r="R44">
        <v>0.24316282414126439</v>
      </c>
      <c r="S44">
        <v>0.44911626799749688</v>
      </c>
      <c r="T44">
        <v>0.28435343136291741</v>
      </c>
      <c r="U44">
        <v>0.19929692641038199</v>
      </c>
      <c r="V44">
        <v>0.1913784741133987</v>
      </c>
      <c r="W44">
        <v>0.28638784728183497</v>
      </c>
      <c r="AA44">
        <v>0.22978888207209849</v>
      </c>
      <c r="AB44">
        <v>0.20088601305757259</v>
      </c>
      <c r="AC44">
        <v>0.39949321928534742</v>
      </c>
      <c r="AD44">
        <v>0.33586676662377202</v>
      </c>
      <c r="AE44">
        <v>0.33649497287930968</v>
      </c>
      <c r="AF44">
        <v>0.42003391111739491</v>
      </c>
      <c r="AG44">
        <v>0.34437058333270981</v>
      </c>
      <c r="AH44">
        <v>0.32207019654320801</v>
      </c>
      <c r="AI44">
        <v>0.19337174572524729</v>
      </c>
      <c r="AJ44">
        <v>0.29313761787281017</v>
      </c>
      <c r="AK44">
        <v>0.20047619178922321</v>
      </c>
      <c r="AL44">
        <v>0.37603509190951401</v>
      </c>
      <c r="AM44">
        <v>0.34657672784972532</v>
      </c>
      <c r="AN44">
        <v>0.31380270276341149</v>
      </c>
      <c r="AO44">
        <v>0.38818832257270341</v>
      </c>
      <c r="AP44">
        <v>0.38393848765612842</v>
      </c>
      <c r="AQ44">
        <v>0.39271320154845107</v>
      </c>
      <c r="AR44">
        <v>0.42875615127104311</v>
      </c>
      <c r="AS44">
        <v>0.4134041137815222</v>
      </c>
    </row>
    <row r="45" spans="1:101" x14ac:dyDescent="0.25">
      <c r="A45" t="s">
        <v>59</v>
      </c>
      <c r="C45">
        <v>0.42128659499151699</v>
      </c>
      <c r="D45">
        <v>0.23062310003214251</v>
      </c>
      <c r="E45">
        <v>0.16718511187931159</v>
      </c>
      <c r="F45">
        <v>0.2609079077463593</v>
      </c>
      <c r="G45">
        <v>0.37754598610987389</v>
      </c>
      <c r="H45">
        <v>0.20059826029023731</v>
      </c>
      <c r="I45">
        <v>0.26924689010012148</v>
      </c>
      <c r="J45">
        <v>0.18516473139961509</v>
      </c>
      <c r="K45">
        <v>0.19141598144961061</v>
      </c>
      <c r="L45">
        <v>0.27495400759954758</v>
      </c>
      <c r="M45">
        <v>0.35860021837603029</v>
      </c>
      <c r="N45">
        <v>0.38565410504868453</v>
      </c>
      <c r="O45">
        <v>0.43722378028079562</v>
      </c>
      <c r="P45">
        <v>0.32254167105006409</v>
      </c>
      <c r="Q45">
        <v>0.23703361200530951</v>
      </c>
      <c r="R45">
        <v>0.298268256280324</v>
      </c>
      <c r="S45">
        <v>0.41832232022127691</v>
      </c>
      <c r="T45">
        <v>0.43065512227657832</v>
      </c>
      <c r="U45">
        <v>0.36256381502401919</v>
      </c>
      <c r="V45">
        <v>0.35075652360881798</v>
      </c>
      <c r="W45">
        <v>0.1938432437131089</v>
      </c>
      <c r="AA45">
        <v>0.3252640527833936</v>
      </c>
      <c r="AB45">
        <v>0.29536855140695117</v>
      </c>
      <c r="AC45">
        <v>0.20396284196668121</v>
      </c>
      <c r="AD45">
        <v>0.37954659318836181</v>
      </c>
      <c r="AE45">
        <v>0.2618536945630825</v>
      </c>
      <c r="AF45">
        <v>0.36218880444297402</v>
      </c>
      <c r="AG45">
        <v>0.41325854345223229</v>
      </c>
      <c r="AH45">
        <v>0.40914458459850089</v>
      </c>
      <c r="AI45">
        <v>0.37930135890167049</v>
      </c>
      <c r="AJ45">
        <v>0.28110339512829818</v>
      </c>
      <c r="AK45">
        <v>0.24211963099477249</v>
      </c>
      <c r="AL45">
        <v>0.31560363180068951</v>
      </c>
      <c r="AM45">
        <v>0.25688423007673739</v>
      </c>
      <c r="AN45">
        <v>0.27015469251572022</v>
      </c>
      <c r="AO45">
        <v>0.38185952779803761</v>
      </c>
      <c r="AP45">
        <v>0.39687660158640559</v>
      </c>
      <c r="AQ45">
        <v>0.42348059287685758</v>
      </c>
      <c r="AR45">
        <v>0.4087652659630962</v>
      </c>
      <c r="AS45">
        <v>0.45512200337790132</v>
      </c>
    </row>
    <row r="46" spans="1:101" x14ac:dyDescent="0.25">
      <c r="A46" t="s">
        <v>60</v>
      </c>
      <c r="BB46">
        <v>0.22744392551847281</v>
      </c>
      <c r="BC46">
        <v>0.35260835490386311</v>
      </c>
      <c r="BD46">
        <v>0.38842580857849102</v>
      </c>
      <c r="BE46">
        <v>0.1062401830427946</v>
      </c>
      <c r="BF46">
        <v>2.4299222910677529E-2</v>
      </c>
      <c r="BG46">
        <v>0.41772650172173043</v>
      </c>
      <c r="BH46">
        <v>0.38710210270739198</v>
      </c>
      <c r="BI46">
        <v>0.37689980245468702</v>
      </c>
      <c r="BJ46">
        <v>0.43937078453643408</v>
      </c>
      <c r="BK46">
        <v>0.29203882605250009</v>
      </c>
      <c r="BL46">
        <v>0.19933643908532961</v>
      </c>
      <c r="BM46">
        <v>0.29601643813984801</v>
      </c>
      <c r="BN46">
        <v>0.27127335351599041</v>
      </c>
      <c r="BO46">
        <v>0.44519399119484399</v>
      </c>
      <c r="BP46">
        <v>0.44587975377647859</v>
      </c>
      <c r="BQ46">
        <v>0.19799398414033831</v>
      </c>
      <c r="BR46">
        <v>0.28336464455203653</v>
      </c>
      <c r="BS46">
        <v>0.36473185249929541</v>
      </c>
      <c r="BT46">
        <v>0.44639287297560831</v>
      </c>
      <c r="BU46">
        <v>0.37303358692525851</v>
      </c>
      <c r="BV46">
        <v>0.34110705250629858</v>
      </c>
      <c r="BZ46">
        <v>0.35210809991199338</v>
      </c>
      <c r="CA46">
        <v>0.40796368051092308</v>
      </c>
      <c r="CB46">
        <v>0.34329270757872388</v>
      </c>
      <c r="CC46">
        <v>0.26305923178104967</v>
      </c>
      <c r="CD46">
        <v>0.39434345142905458</v>
      </c>
      <c r="CE46">
        <v>0.36424736796980989</v>
      </c>
      <c r="CF46">
        <v>0.34802130914707152</v>
      </c>
      <c r="CG46">
        <v>0.35902855929299082</v>
      </c>
      <c r="CH46">
        <v>0.42677406622274489</v>
      </c>
      <c r="CI46">
        <v>0.40085797350594132</v>
      </c>
      <c r="CJ46">
        <v>0.35772380489976169</v>
      </c>
      <c r="CK46">
        <v>0.32104041778515102</v>
      </c>
      <c r="CL46">
        <v>0.34139877541883662</v>
      </c>
      <c r="CM46">
        <v>0.35045250711134102</v>
      </c>
      <c r="CN46">
        <v>0.35979438776478262</v>
      </c>
      <c r="CO46">
        <v>0.31127193526728819</v>
      </c>
      <c r="CP46">
        <v>0.36908452616306292</v>
      </c>
      <c r="CQ46">
        <v>0.28662700750078002</v>
      </c>
      <c r="CR46">
        <v>0.36496771100846809</v>
      </c>
      <c r="CV46">
        <v>0.16465678064382699</v>
      </c>
      <c r="CW46">
        <v>0.42554776623129181</v>
      </c>
    </row>
    <row r="47" spans="1:101" x14ac:dyDescent="0.25">
      <c r="A47" t="s">
        <v>61</v>
      </c>
      <c r="C47">
        <v>0.41745505796144822</v>
      </c>
      <c r="D47">
        <v>0.40370244626325308</v>
      </c>
      <c r="E47">
        <v>0.38222110464865988</v>
      </c>
      <c r="F47">
        <v>0.39240193197971629</v>
      </c>
      <c r="G47">
        <v>0.33679707006097082</v>
      </c>
      <c r="H47">
        <v>0.36134476138746507</v>
      </c>
      <c r="I47">
        <v>0.37966694040617621</v>
      </c>
      <c r="J47">
        <v>0.22700642394777101</v>
      </c>
      <c r="K47">
        <v>0.21327769490195281</v>
      </c>
      <c r="L47">
        <v>0.32357032681619502</v>
      </c>
      <c r="M47">
        <v>0.35632362836386627</v>
      </c>
      <c r="N47">
        <v>0.26572215196563848</v>
      </c>
      <c r="O47">
        <v>0.35380777824473408</v>
      </c>
      <c r="P47">
        <v>0.2197158766366509</v>
      </c>
      <c r="Q47">
        <v>0.43347715414730581</v>
      </c>
      <c r="R47">
        <v>0.40814699276844191</v>
      </c>
      <c r="S47">
        <v>0.30155683857715848</v>
      </c>
      <c r="T47">
        <v>0.26604883335361368</v>
      </c>
      <c r="U47">
        <v>0.36918617420719441</v>
      </c>
      <c r="V47">
        <v>0.40432723428060419</v>
      </c>
      <c r="W47">
        <v>0.26909266127955428</v>
      </c>
      <c r="AA47">
        <v>0.28670462342957892</v>
      </c>
      <c r="AB47">
        <v>0.45174567898417461</v>
      </c>
      <c r="AC47">
        <v>0.38064276980474399</v>
      </c>
      <c r="AD47">
        <v>0.44198153208613411</v>
      </c>
      <c r="AE47">
        <v>0.22357804349750479</v>
      </c>
      <c r="AF47">
        <v>0.44364037136056678</v>
      </c>
      <c r="AG47">
        <v>0.26517566724953318</v>
      </c>
      <c r="AH47">
        <v>0.3955436050501257</v>
      </c>
      <c r="AI47">
        <v>0.37767022598463362</v>
      </c>
      <c r="AJ47">
        <v>0.25883373311680641</v>
      </c>
      <c r="AK47">
        <v>0.25539355610248859</v>
      </c>
      <c r="AL47">
        <v>0.35317364003158691</v>
      </c>
      <c r="AM47">
        <v>0.37768951199854017</v>
      </c>
      <c r="AN47">
        <v>0.37554728618198591</v>
      </c>
      <c r="AO47">
        <v>0.41898136982215672</v>
      </c>
      <c r="AP47">
        <v>0.36773685289056679</v>
      </c>
      <c r="AQ47">
        <v>0.46260815760476298</v>
      </c>
      <c r="AR47">
        <v>0.42314525281335769</v>
      </c>
      <c r="AS47">
        <v>0.4224715920912312</v>
      </c>
      <c r="AW47">
        <v>0.33733260390073749</v>
      </c>
      <c r="AX47">
        <v>0.4164088210236298</v>
      </c>
      <c r="BB47">
        <v>0.40106688978953398</v>
      </c>
      <c r="BC47">
        <v>0.17506733115918541</v>
      </c>
      <c r="BD47">
        <v>8.545642300348788E-2</v>
      </c>
      <c r="BE47">
        <v>0.2009669986662892</v>
      </c>
      <c r="BF47">
        <v>0.32715885393899258</v>
      </c>
      <c r="BG47">
        <v>0.39022487296705288</v>
      </c>
      <c r="BH47">
        <v>0.3198103791414621</v>
      </c>
      <c r="BI47">
        <v>0.40682473902277422</v>
      </c>
      <c r="BJ47">
        <v>0.38068355287919398</v>
      </c>
      <c r="BK47">
        <v>0.2870385461773507</v>
      </c>
      <c r="BL47">
        <v>0.33399772399301342</v>
      </c>
      <c r="BM47">
        <v>0.18410724373102641</v>
      </c>
      <c r="BN47">
        <v>0.18011864244501091</v>
      </c>
      <c r="BO47">
        <v>0.32673289765884428</v>
      </c>
      <c r="BP47">
        <v>0.39430058885080987</v>
      </c>
      <c r="BQ47">
        <v>0.30907757690824361</v>
      </c>
      <c r="BR47">
        <v>0.43153370911156619</v>
      </c>
      <c r="BS47">
        <v>0.41534514225062608</v>
      </c>
      <c r="BT47">
        <v>0.38073207646137919</v>
      </c>
      <c r="BU47">
        <v>0.36597694074359238</v>
      </c>
      <c r="BV47">
        <v>0.23046000723764851</v>
      </c>
      <c r="BZ47">
        <v>0.38802843603571052</v>
      </c>
      <c r="CA47">
        <v>0.40634192550967341</v>
      </c>
      <c r="CB47">
        <v>0.36237298185067901</v>
      </c>
      <c r="CC47">
        <v>0.26607296159388222</v>
      </c>
      <c r="CD47">
        <v>0.39956569069659731</v>
      </c>
      <c r="CE47">
        <v>0.45827813203612089</v>
      </c>
      <c r="CF47">
        <v>0.32053514287824769</v>
      </c>
      <c r="CG47">
        <v>0.40248581311163939</v>
      </c>
      <c r="CH47">
        <v>0.4134390783451356</v>
      </c>
      <c r="CI47">
        <v>0.45567994830704978</v>
      </c>
      <c r="CJ47">
        <v>0.43315393663172652</v>
      </c>
      <c r="CK47">
        <v>0.41816963896230702</v>
      </c>
      <c r="CL47">
        <v>0.43927305692184138</v>
      </c>
      <c r="CM47">
        <v>0.42096959127324068</v>
      </c>
      <c r="CN47">
        <v>0.4350301715015884</v>
      </c>
      <c r="CO47">
        <v>0.31272655204123939</v>
      </c>
      <c r="CP47">
        <v>0.33218662311302299</v>
      </c>
      <c r="CQ47">
        <v>0.3224547177830771</v>
      </c>
      <c r="CR47">
        <v>0.42486256076677448</v>
      </c>
      <c r="CV47">
        <v>0.14316451469939939</v>
      </c>
      <c r="CW47">
        <v>0.42998122319627052</v>
      </c>
    </row>
    <row r="48" spans="1:101" x14ac:dyDescent="0.25">
      <c r="A48" t="s">
        <v>62</v>
      </c>
      <c r="C48">
        <v>0.42903500235633302</v>
      </c>
      <c r="D48">
        <v>0.16937251896458741</v>
      </c>
      <c r="E48">
        <v>0.20403065382028091</v>
      </c>
      <c r="F48">
        <v>8.7742972641020503E-2</v>
      </c>
      <c r="G48">
        <v>0.40052573033752259</v>
      </c>
      <c r="H48">
        <v>0.4146306233105429</v>
      </c>
      <c r="I48">
        <v>0.43629779658231149</v>
      </c>
      <c r="J48">
        <v>0.40361341183844113</v>
      </c>
      <c r="K48">
        <v>0.45747697919927738</v>
      </c>
      <c r="L48">
        <v>0.39323517360242471</v>
      </c>
      <c r="M48">
        <v>0.38288168083196239</v>
      </c>
      <c r="N48">
        <v>0.30851453234692527</v>
      </c>
      <c r="O48">
        <v>0.35798558922890239</v>
      </c>
      <c r="P48">
        <v>0.13826566882911759</v>
      </c>
      <c r="Q48">
        <v>0.29842640066072967</v>
      </c>
      <c r="R48">
        <v>0.3527104468379178</v>
      </c>
      <c r="S48">
        <v>0.24775137233252889</v>
      </c>
      <c r="T48">
        <v>0.26272825623290952</v>
      </c>
      <c r="U48">
        <v>0.41919714374455352</v>
      </c>
      <c r="V48">
        <v>0.40764143805946129</v>
      </c>
      <c r="W48">
        <v>1.216057867421279E-2</v>
      </c>
      <c r="AA48">
        <v>1.8483934865394909E-2</v>
      </c>
      <c r="AB48">
        <v>0.43510955048807648</v>
      </c>
      <c r="AC48">
        <v>0.44098719001260162</v>
      </c>
      <c r="AD48">
        <v>0.45459071729137041</v>
      </c>
      <c r="AE48">
        <v>0.47431444404263701</v>
      </c>
      <c r="AF48">
        <v>0.46866051483529808</v>
      </c>
      <c r="AG48">
        <v>0.42327835432717459</v>
      </c>
      <c r="AH48">
        <v>0.46778500411794399</v>
      </c>
      <c r="AI48">
        <v>0.47659822276720831</v>
      </c>
      <c r="AJ48">
        <v>0.45077351868526921</v>
      </c>
      <c r="AK48">
        <v>0.40710831951677851</v>
      </c>
      <c r="AL48">
        <v>0.45081984833981492</v>
      </c>
      <c r="AM48">
        <v>0.45857926732012672</v>
      </c>
      <c r="AN48">
        <v>0.42515582079194492</v>
      </c>
      <c r="AO48">
        <v>0.47521795720855392</v>
      </c>
      <c r="AP48">
        <v>0.2046211277265782</v>
      </c>
      <c r="AQ48">
        <v>0.12183730605143681</v>
      </c>
      <c r="AR48">
        <v>0.42442224215580981</v>
      </c>
      <c r="AS48">
        <v>0.42231059176968577</v>
      </c>
      <c r="AW48">
        <v>0.27628649318597331</v>
      </c>
      <c r="AX48">
        <v>0.43435229965020072</v>
      </c>
      <c r="BB48">
        <v>0.43058935579876972</v>
      </c>
      <c r="BC48">
        <v>0.23912591404385891</v>
      </c>
      <c r="BD48">
        <v>0.18169863725076249</v>
      </c>
      <c r="BE48">
        <v>0.36924000238893728</v>
      </c>
      <c r="BF48">
        <v>0.43113933529548282</v>
      </c>
      <c r="BG48">
        <v>0.45717692285790812</v>
      </c>
      <c r="BH48">
        <v>0.41791541461835718</v>
      </c>
      <c r="BI48">
        <v>0.39260454975890419</v>
      </c>
      <c r="BJ48">
        <v>0.33454987888963289</v>
      </c>
      <c r="BK48">
        <v>0.21007035690140599</v>
      </c>
      <c r="BL48">
        <v>0.1623892361977155</v>
      </c>
      <c r="BM48">
        <v>3.7928978378115673E-2</v>
      </c>
      <c r="BN48">
        <v>4.9139061833645338E-2</v>
      </c>
      <c r="BO48">
        <v>0.39262318959474601</v>
      </c>
      <c r="BP48">
        <v>0.44046823903171589</v>
      </c>
      <c r="BQ48">
        <v>0.2351839720874771</v>
      </c>
      <c r="BR48">
        <v>0.2217761913961403</v>
      </c>
      <c r="BS48">
        <v>0.39579097091440102</v>
      </c>
      <c r="BT48">
        <v>0.36630393364927122</v>
      </c>
      <c r="BU48">
        <v>0.44513397812445499</v>
      </c>
      <c r="BV48">
        <v>0.4586134528884504</v>
      </c>
      <c r="BZ48">
        <v>0.4283975770515186</v>
      </c>
      <c r="CA48">
        <v>0.34896108614328869</v>
      </c>
      <c r="CB48">
        <v>0.23579444807808311</v>
      </c>
      <c r="CC48">
        <v>0.26515092885467467</v>
      </c>
      <c r="CD48">
        <v>0.2833272132259525</v>
      </c>
      <c r="CE48">
        <v>0.43540115853629258</v>
      </c>
      <c r="CF48">
        <v>0.44743187828103692</v>
      </c>
      <c r="CG48">
        <v>0.44150244297692481</v>
      </c>
      <c r="CH48">
        <v>0.29771397670534622</v>
      </c>
      <c r="CI48">
        <v>0.34203478059477149</v>
      </c>
      <c r="CJ48">
        <v>0.37944328126579779</v>
      </c>
      <c r="CK48">
        <v>0.38138244816262168</v>
      </c>
      <c r="CL48">
        <v>0.41291387463611101</v>
      </c>
      <c r="CM48">
        <v>0.27254357427703119</v>
      </c>
      <c r="CN48">
        <v>4.0897366987007418E-2</v>
      </c>
      <c r="CO48">
        <v>0.42965373748652891</v>
      </c>
      <c r="CP48">
        <v>0.41939826779196682</v>
      </c>
      <c r="CQ48">
        <v>0.36262862686983072</v>
      </c>
      <c r="CR48">
        <v>0.42442597055941428</v>
      </c>
      <c r="CV48">
        <v>0.17483795574446051</v>
      </c>
      <c r="CW48">
        <v>0.42173210497541952</v>
      </c>
    </row>
    <row r="49" spans="1:101" x14ac:dyDescent="0.25">
      <c r="A49" t="s">
        <v>63</v>
      </c>
      <c r="C49">
        <v>0.43612178799171109</v>
      </c>
      <c r="D49">
        <v>7.1510816826048457E-2</v>
      </c>
      <c r="E49">
        <v>9.515435168518116E-2</v>
      </c>
      <c r="F49">
        <v>0.15339715191395201</v>
      </c>
      <c r="G49">
        <v>0.30213290953606109</v>
      </c>
      <c r="H49">
        <v>0.32997864185601089</v>
      </c>
      <c r="I49">
        <v>6.63523140834993E-2</v>
      </c>
      <c r="J49">
        <v>6.2670280766565278E-2</v>
      </c>
      <c r="K49">
        <v>0.18405031402633551</v>
      </c>
      <c r="L49">
        <v>0.22617296896994471</v>
      </c>
      <c r="M49">
        <v>0.17994767897519739</v>
      </c>
      <c r="N49">
        <v>0.19574914920366709</v>
      </c>
      <c r="O49">
        <v>0.29614198465682778</v>
      </c>
      <c r="P49">
        <v>0.1778517943063104</v>
      </c>
      <c r="Q49">
        <v>0.19101135281437009</v>
      </c>
      <c r="R49">
        <v>0.27367589522885483</v>
      </c>
      <c r="S49">
        <v>0.38934963806823458</v>
      </c>
      <c r="T49">
        <v>0.43535605264004051</v>
      </c>
      <c r="U49">
        <v>0.38085148588201639</v>
      </c>
      <c r="V49">
        <v>0.3148327895939767</v>
      </c>
      <c r="W49">
        <v>0.11247260925327481</v>
      </c>
      <c r="AA49">
        <v>0.2048841420121309</v>
      </c>
      <c r="AB49">
        <v>0.2001208925719917</v>
      </c>
      <c r="AC49">
        <v>0.32861983792166177</v>
      </c>
      <c r="AD49">
        <v>0.35263684361432529</v>
      </c>
      <c r="AE49">
        <v>0.31598369673533022</v>
      </c>
      <c r="AF49">
        <v>0.39475733504754978</v>
      </c>
      <c r="AG49">
        <v>0.35365317416042003</v>
      </c>
      <c r="AH49">
        <v>0.18341762348702509</v>
      </c>
      <c r="AI49">
        <v>0.19200921055584361</v>
      </c>
      <c r="AJ49">
        <v>0.36540592452563703</v>
      </c>
      <c r="AK49">
        <v>0.2039753813367004</v>
      </c>
      <c r="AL49">
        <v>0.13511098054797421</v>
      </c>
      <c r="AM49">
        <v>0.1513592152260694</v>
      </c>
      <c r="AN49">
        <v>0.26168694519991681</v>
      </c>
      <c r="AO49">
        <v>0.44327122055452561</v>
      </c>
      <c r="AP49">
        <v>0.29219195424566607</v>
      </c>
      <c r="AQ49">
        <v>0.47581678927422111</v>
      </c>
      <c r="AR49">
        <v>0.29398572413543639</v>
      </c>
      <c r="AS49">
        <v>0.35203593282378132</v>
      </c>
      <c r="AW49">
        <v>0.14131671984419311</v>
      </c>
      <c r="AX49">
        <v>0.4065331856645451</v>
      </c>
      <c r="BB49">
        <v>0.37713395314258108</v>
      </c>
      <c r="BC49">
        <v>9.7804198106674095E-2</v>
      </c>
      <c r="BD49">
        <v>0.1917754397702553</v>
      </c>
      <c r="BE49">
        <v>0.36903299507533349</v>
      </c>
      <c r="BF49">
        <v>0.2804241478161556</v>
      </c>
      <c r="BG49">
        <v>0.40001376588511078</v>
      </c>
      <c r="BH49">
        <v>0.29125180987301452</v>
      </c>
      <c r="BI49">
        <v>0.35010600946476222</v>
      </c>
      <c r="BJ49">
        <v>0.32471841002236312</v>
      </c>
      <c r="BK49">
        <v>0.36639694733436751</v>
      </c>
      <c r="BL49">
        <v>0.40413636669606401</v>
      </c>
      <c r="BM49">
        <v>0.29840906984468912</v>
      </c>
      <c r="BN49">
        <v>0.28232165693378342</v>
      </c>
      <c r="BO49">
        <v>0.19049610858681301</v>
      </c>
      <c r="BP49">
        <v>0.3026219630088583</v>
      </c>
      <c r="BQ49">
        <v>0.31286524856772852</v>
      </c>
      <c r="BR49">
        <v>0.32064027145916379</v>
      </c>
      <c r="BS49">
        <v>0.17451732602585379</v>
      </c>
      <c r="BT49">
        <v>0.11310293411456521</v>
      </c>
      <c r="BU49">
        <v>0.1536714432296761</v>
      </c>
      <c r="BV49">
        <v>0.14737315297816919</v>
      </c>
      <c r="BZ49">
        <v>0.30474853676863189</v>
      </c>
      <c r="CA49">
        <v>0.40915031932664753</v>
      </c>
      <c r="CB49">
        <v>0.1843243999899089</v>
      </c>
      <c r="CC49">
        <v>0.3044789003794055</v>
      </c>
      <c r="CD49">
        <v>0.33616084615661018</v>
      </c>
      <c r="CE49">
        <v>0.43681447390776551</v>
      </c>
      <c r="CF49">
        <v>0.37523988450134838</v>
      </c>
      <c r="CG49">
        <v>0.41481329965092428</v>
      </c>
      <c r="CH49">
        <v>0.36817285503498459</v>
      </c>
      <c r="CI49">
        <v>0.2990210223294601</v>
      </c>
      <c r="CJ49">
        <v>0.36729249108532153</v>
      </c>
      <c r="CK49">
        <v>0.30864666966580401</v>
      </c>
      <c r="CL49">
        <v>0.38721251322230121</v>
      </c>
      <c r="CM49">
        <v>0.40277832444868938</v>
      </c>
      <c r="CN49">
        <v>0.25124980776107858</v>
      </c>
      <c r="CO49">
        <v>0.32590259000219002</v>
      </c>
      <c r="CP49">
        <v>0.36047161576893361</v>
      </c>
      <c r="CQ49">
        <v>0.33750027777030572</v>
      </c>
      <c r="CR49">
        <v>0.29389613647830948</v>
      </c>
      <c r="CV49">
        <v>9.8230222673968554E-2</v>
      </c>
      <c r="CW49">
        <v>0.24795311316029811</v>
      </c>
    </row>
    <row r="50" spans="1:101" x14ac:dyDescent="0.25">
      <c r="A50" t="s">
        <v>64</v>
      </c>
      <c r="C50">
        <v>0.42463184865392373</v>
      </c>
      <c r="D50">
        <v>0.1815751984420185</v>
      </c>
      <c r="E50">
        <v>0.1392709010986572</v>
      </c>
      <c r="F50">
        <v>0.45439198951766241</v>
      </c>
      <c r="G50">
        <v>0.42512535902386439</v>
      </c>
      <c r="H50">
        <v>0.42524604232250479</v>
      </c>
      <c r="I50">
        <v>0.45785205545027591</v>
      </c>
      <c r="J50">
        <v>0.44514643258578779</v>
      </c>
      <c r="K50">
        <v>0.40416548198299279</v>
      </c>
      <c r="L50">
        <v>0.41990013669975418</v>
      </c>
      <c r="M50">
        <v>0.43662576719978408</v>
      </c>
      <c r="N50">
        <v>6.9850826005641145E-2</v>
      </c>
      <c r="O50">
        <v>0.14695200445145859</v>
      </c>
      <c r="P50">
        <v>0.29843118139963648</v>
      </c>
      <c r="Q50">
        <v>0.42646680408559878</v>
      </c>
      <c r="R50">
        <v>0.41866168792203029</v>
      </c>
      <c r="S50">
        <v>0.31164116171890832</v>
      </c>
      <c r="T50">
        <v>0.42327345706094011</v>
      </c>
      <c r="U50">
        <v>0.44132257920327728</v>
      </c>
      <c r="V50">
        <v>0.44809347080957368</v>
      </c>
      <c r="W50">
        <v>1.052027994335902E-2</v>
      </c>
      <c r="AA50">
        <v>1.18171186023739E-2</v>
      </c>
      <c r="AB50">
        <v>0.40300305353647742</v>
      </c>
      <c r="AC50">
        <v>0.34341597235226501</v>
      </c>
      <c r="AD50">
        <v>0.27726671194444369</v>
      </c>
      <c r="AE50">
        <v>0.41619835448336689</v>
      </c>
      <c r="AF50">
        <v>0.38907498814626512</v>
      </c>
      <c r="AG50">
        <v>0.44530851356220558</v>
      </c>
      <c r="AH50">
        <v>0.35848895950054732</v>
      </c>
      <c r="AI50">
        <v>0.31256580643923859</v>
      </c>
      <c r="AJ50">
        <v>0.27213710052917278</v>
      </c>
      <c r="AK50">
        <v>0.15639402126556809</v>
      </c>
      <c r="AL50">
        <v>0.4180738880317727</v>
      </c>
      <c r="AM50">
        <v>0.4375853665942413</v>
      </c>
      <c r="AN50">
        <v>0.16742378628518809</v>
      </c>
      <c r="AO50">
        <v>0.45524595235062348</v>
      </c>
      <c r="AP50">
        <v>0.44232435521997437</v>
      </c>
      <c r="AQ50">
        <v>0.42428080002147861</v>
      </c>
      <c r="AR50">
        <v>0.41949927540344351</v>
      </c>
      <c r="AS50">
        <v>0.4454331909406663</v>
      </c>
      <c r="AW50">
        <v>0.14920288481560359</v>
      </c>
      <c r="AX50">
        <v>0.42606396310783962</v>
      </c>
      <c r="BB50">
        <v>0.42463151911073382</v>
      </c>
      <c r="BC50">
        <v>0.22465682928038311</v>
      </c>
      <c r="BD50">
        <v>0.21959397242999279</v>
      </c>
      <c r="BE50">
        <v>0.42747547340874897</v>
      </c>
      <c r="BF50">
        <v>0.45355949178767663</v>
      </c>
      <c r="BG50">
        <v>0.4185610380350096</v>
      </c>
      <c r="BH50">
        <v>0.29208142665616738</v>
      </c>
      <c r="BI50">
        <v>0.4202709793847027</v>
      </c>
      <c r="BJ50">
        <v>0.40148317050551158</v>
      </c>
      <c r="BK50">
        <v>0.43131914506591751</v>
      </c>
      <c r="BL50">
        <v>0.43154869728708151</v>
      </c>
      <c r="BM50">
        <v>0.45965469423693672</v>
      </c>
      <c r="BN50">
        <v>0.41309452009926623</v>
      </c>
      <c r="BO50">
        <v>0.44308982322871548</v>
      </c>
      <c r="BP50">
        <v>0.45256429330517928</v>
      </c>
      <c r="BQ50">
        <v>0.43565125272807032</v>
      </c>
      <c r="BR50">
        <v>0.423302482036234</v>
      </c>
      <c r="BS50">
        <v>0.44862002235300341</v>
      </c>
      <c r="BT50">
        <v>0.41354173989009002</v>
      </c>
      <c r="BU50">
        <v>0.43994379292833458</v>
      </c>
      <c r="BV50">
        <v>0.45719287125418079</v>
      </c>
      <c r="BZ50">
        <v>0.40605514503727919</v>
      </c>
      <c r="CA50">
        <v>0.1066063266457874</v>
      </c>
      <c r="CB50">
        <v>0.21000465339363009</v>
      </c>
      <c r="CC50">
        <v>0.42676420436293921</v>
      </c>
      <c r="CD50">
        <v>0.39733566178362278</v>
      </c>
      <c r="CE50">
        <v>0.45185289918584981</v>
      </c>
      <c r="CF50">
        <v>0.46629496545363591</v>
      </c>
      <c r="CG50">
        <v>0.39402392518976542</v>
      </c>
      <c r="CH50">
        <v>0.41368854851671638</v>
      </c>
      <c r="CI50">
        <v>0.27728144641700708</v>
      </c>
      <c r="CJ50">
        <v>0.13011534826273821</v>
      </c>
      <c r="CK50">
        <v>0.4310758992883299</v>
      </c>
      <c r="CL50">
        <v>0.39258695119293813</v>
      </c>
      <c r="CM50">
        <v>0.43364198953624339</v>
      </c>
      <c r="CN50">
        <v>0.44600339429747649</v>
      </c>
      <c r="CO50">
        <v>0.44011026390791619</v>
      </c>
      <c r="CP50">
        <v>0.45614263304245689</v>
      </c>
      <c r="CQ50">
        <v>0.34400700237722909</v>
      </c>
      <c r="CR50">
        <v>0.42146039420336578</v>
      </c>
      <c r="CV50">
        <v>0.39754995154054551</v>
      </c>
      <c r="CW50">
        <v>0.44488895308578291</v>
      </c>
    </row>
    <row r="51" spans="1:101" x14ac:dyDescent="0.25">
      <c r="A51" t="s">
        <v>65</v>
      </c>
      <c r="C51">
        <v>0.43396916451158318</v>
      </c>
      <c r="D51">
        <v>0.41384790843262648</v>
      </c>
      <c r="E51">
        <v>0.3964803927448004</v>
      </c>
      <c r="F51">
        <v>0.21600874693127259</v>
      </c>
      <c r="G51">
        <v>0.20310613762805491</v>
      </c>
      <c r="H51">
        <v>0.1528385565255585</v>
      </c>
      <c r="I51">
        <v>0.1184112162905572</v>
      </c>
      <c r="J51">
        <v>0.2120146831053813</v>
      </c>
      <c r="K51">
        <v>0.21641399634063899</v>
      </c>
      <c r="L51">
        <v>0.2196561947293694</v>
      </c>
      <c r="M51">
        <v>0.116165135795907</v>
      </c>
      <c r="N51">
        <v>0.30536368416088239</v>
      </c>
      <c r="O51">
        <v>0.30435872159805749</v>
      </c>
      <c r="P51">
        <v>0.19649476503954161</v>
      </c>
      <c r="Q51">
        <v>0.25825890698371717</v>
      </c>
      <c r="R51">
        <v>0.24969207148117109</v>
      </c>
      <c r="S51">
        <v>0.30901157744785868</v>
      </c>
      <c r="T51">
        <v>0.30780310973824049</v>
      </c>
      <c r="U51">
        <v>0.35501218091915399</v>
      </c>
      <c r="V51">
        <v>0.36758778728271202</v>
      </c>
      <c r="W51">
        <v>0.28149009400851538</v>
      </c>
      <c r="AA51">
        <v>0.35786851527788521</v>
      </c>
      <c r="AB51">
        <v>0.39756323587675052</v>
      </c>
      <c r="AC51">
        <v>0.35434578243809373</v>
      </c>
      <c r="AD51">
        <v>0.28512865035280149</v>
      </c>
      <c r="AE51">
        <v>0.33794740729599521</v>
      </c>
      <c r="AF51">
        <v>0.34479156992444238</v>
      </c>
      <c r="AG51">
        <v>0.41746823689950607</v>
      </c>
      <c r="AH51">
        <v>0.21380867022234609</v>
      </c>
      <c r="AI51">
        <v>0.36250467846055218</v>
      </c>
      <c r="AJ51">
        <v>0.31445517260114031</v>
      </c>
      <c r="AK51">
        <v>0.31517437385038749</v>
      </c>
      <c r="AL51">
        <v>0.23588122639583459</v>
      </c>
      <c r="AM51">
        <v>0.2361942928575384</v>
      </c>
      <c r="AN51">
        <v>0.24778236444515989</v>
      </c>
      <c r="AO51">
        <v>0.40990951608268589</v>
      </c>
      <c r="AP51">
        <v>0.31479748268668861</v>
      </c>
      <c r="AQ51">
        <v>0.1899694461403007</v>
      </c>
      <c r="AR51">
        <v>0.13387696832260021</v>
      </c>
      <c r="AS51">
        <v>0.38104384450990397</v>
      </c>
      <c r="AW51">
        <v>0.35923925336491569</v>
      </c>
      <c r="AX51">
        <v>0.44811288326977761</v>
      </c>
      <c r="BB51">
        <v>0.44060353968000759</v>
      </c>
      <c r="BC51">
        <v>0.44223471623887689</v>
      </c>
      <c r="BD51">
        <v>0.2306553908427911</v>
      </c>
      <c r="BE51">
        <v>0.30947776114096259</v>
      </c>
      <c r="BF51">
        <v>0.26105526345723162</v>
      </c>
      <c r="BG51">
        <v>0.39209434925059722</v>
      </c>
      <c r="BH51">
        <v>0.39944499859831162</v>
      </c>
      <c r="BI51">
        <v>0.37064399133195303</v>
      </c>
      <c r="BJ51">
        <v>0.41454133277866989</v>
      </c>
      <c r="BK51">
        <v>0.37337324505033809</v>
      </c>
      <c r="BL51">
        <v>9.1341473241182664E-2</v>
      </c>
      <c r="BM51">
        <v>0.2675065850111461</v>
      </c>
      <c r="BN51">
        <v>0.26407950689179238</v>
      </c>
      <c r="BO51">
        <v>0.1895337353583022</v>
      </c>
      <c r="BP51">
        <v>0.26059695431186242</v>
      </c>
      <c r="BQ51">
        <v>0.22206194055271469</v>
      </c>
      <c r="BR51">
        <v>0.29074324454765132</v>
      </c>
      <c r="BS51">
        <v>0.2177098840892219</v>
      </c>
      <c r="BT51">
        <v>0.35764714728825769</v>
      </c>
      <c r="BU51">
        <v>0.22209924230152489</v>
      </c>
      <c r="BV51">
        <v>0.34358155047215461</v>
      </c>
      <c r="BZ51">
        <v>0.29538540484101278</v>
      </c>
      <c r="CA51">
        <v>0.23661439500736481</v>
      </c>
      <c r="CB51">
        <v>0.33060891421395339</v>
      </c>
      <c r="CC51">
        <v>0.3519811422394597</v>
      </c>
      <c r="CD51">
        <v>0.26812768416303201</v>
      </c>
      <c r="CE51">
        <v>0.28571849444709718</v>
      </c>
      <c r="CF51">
        <v>0.38520041311667852</v>
      </c>
      <c r="CG51">
        <v>0.36662201994395111</v>
      </c>
      <c r="CH51">
        <v>0.40957699504779771</v>
      </c>
      <c r="CI51">
        <v>0.1883270228387228</v>
      </c>
      <c r="CJ51">
        <v>0.43672698082043893</v>
      </c>
      <c r="CK51">
        <v>0.26199614764400081</v>
      </c>
      <c r="CL51">
        <v>0.1883982713904874</v>
      </c>
      <c r="CM51">
        <v>0.36357263172107912</v>
      </c>
      <c r="CN51">
        <v>0.23148928411362751</v>
      </c>
      <c r="CO51">
        <v>0.17928419387504149</v>
      </c>
      <c r="CP51">
        <v>0.20193267330946069</v>
      </c>
      <c r="CQ51">
        <v>0.351900996681765</v>
      </c>
      <c r="CR51">
        <v>0.32019343546479001</v>
      </c>
      <c r="CV51">
        <v>0.36378545040989207</v>
      </c>
      <c r="CW51">
        <v>0.44358448628415509</v>
      </c>
    </row>
    <row r="52" spans="1:101" x14ac:dyDescent="0.25">
      <c r="A52" t="s">
        <v>66</v>
      </c>
      <c r="C52">
        <v>0.38473987854479519</v>
      </c>
      <c r="D52">
        <v>0.29975880947018102</v>
      </c>
      <c r="E52">
        <v>0.28520903443664009</v>
      </c>
      <c r="F52">
        <v>0.25071866701739648</v>
      </c>
      <c r="G52">
        <v>0.31388469992210682</v>
      </c>
      <c r="H52">
        <v>0.23492401962552201</v>
      </c>
      <c r="I52">
        <v>0.31398798978742121</v>
      </c>
      <c r="J52">
        <v>0.35128153778573312</v>
      </c>
      <c r="K52">
        <v>0.30709005600679751</v>
      </c>
      <c r="L52">
        <v>0.38829182404470819</v>
      </c>
      <c r="M52">
        <v>0.32876392815134359</v>
      </c>
      <c r="N52">
        <v>0.36903475056054669</v>
      </c>
      <c r="O52">
        <v>0.27980156570014159</v>
      </c>
      <c r="P52">
        <v>0.18820200702408621</v>
      </c>
      <c r="Q52">
        <v>0.32650388666655561</v>
      </c>
      <c r="R52">
        <v>0.26321042716816839</v>
      </c>
      <c r="S52">
        <v>0.30503055865290879</v>
      </c>
      <c r="T52">
        <v>0.38705216194266873</v>
      </c>
      <c r="U52">
        <v>0.30656155479027719</v>
      </c>
      <c r="V52">
        <v>0.32290291319778552</v>
      </c>
      <c r="W52">
        <v>0.3816998291515275</v>
      </c>
      <c r="AA52">
        <v>0.38775745589389371</v>
      </c>
      <c r="AB52">
        <v>0.42960768294734247</v>
      </c>
      <c r="AC52">
        <v>0.34867981456696162</v>
      </c>
      <c r="AD52">
        <v>0.35287585478643879</v>
      </c>
      <c r="AE52">
        <v>0.30640376250818158</v>
      </c>
      <c r="AF52">
        <v>0.32817228716246849</v>
      </c>
      <c r="AG52">
        <v>0.36798781599923519</v>
      </c>
      <c r="AH52">
        <v>0.33067779751122323</v>
      </c>
      <c r="AI52">
        <v>0.36250829797485817</v>
      </c>
      <c r="AJ52">
        <v>0.39783554848203972</v>
      </c>
      <c r="AK52">
        <v>0.1801342732028357</v>
      </c>
      <c r="AL52">
        <v>0.16019287361932649</v>
      </c>
      <c r="AM52">
        <v>0.31323760694034791</v>
      </c>
      <c r="AN52">
        <v>0.26477345670705588</v>
      </c>
      <c r="AO52">
        <v>0.30955898552250283</v>
      </c>
      <c r="AP52">
        <v>0.21462582920915391</v>
      </c>
      <c r="AQ52">
        <v>0.22866053361983091</v>
      </c>
      <c r="AR52">
        <v>0.20193726740531731</v>
      </c>
      <c r="AS52">
        <v>0.16822917465137491</v>
      </c>
      <c r="AW52">
        <v>8.080232184255548E-2</v>
      </c>
      <c r="AX52">
        <v>0.42332743455268629</v>
      </c>
      <c r="BB52">
        <v>0.41693749981957118</v>
      </c>
      <c r="BC52">
        <v>0.11084227449006739</v>
      </c>
      <c r="BD52">
        <v>0.1364595092737052</v>
      </c>
      <c r="BE52">
        <v>0.33093749771424003</v>
      </c>
      <c r="BF52">
        <v>0.33692727895531871</v>
      </c>
      <c r="BG52">
        <v>0.22350128593826829</v>
      </c>
      <c r="BH52">
        <v>0.1583022582139969</v>
      </c>
      <c r="BI52">
        <v>0.3036740264706837</v>
      </c>
      <c r="BJ52">
        <v>0.30485949240667298</v>
      </c>
      <c r="BK52">
        <v>0.32534727112930117</v>
      </c>
      <c r="BL52">
        <v>0.2123018191616616</v>
      </c>
      <c r="BM52">
        <v>0.2369515253487656</v>
      </c>
      <c r="BN52">
        <v>0.1243770584635786</v>
      </c>
      <c r="BO52">
        <v>0.14616278313559761</v>
      </c>
      <c r="BP52">
        <v>0.38692067838320698</v>
      </c>
      <c r="BQ52">
        <v>0.1004659225449247</v>
      </c>
      <c r="BR52">
        <v>0.13765974241427029</v>
      </c>
      <c r="BS52">
        <v>0.15889740314025569</v>
      </c>
      <c r="BT52">
        <v>0.21498382815342029</v>
      </c>
      <c r="BU52">
        <v>0.2491019324197368</v>
      </c>
      <c r="BV52">
        <v>0.26738441527996581</v>
      </c>
      <c r="BZ52">
        <v>0.31853143306628701</v>
      </c>
      <c r="CA52">
        <v>0.4125512447996369</v>
      </c>
      <c r="CB52">
        <v>0.24039023976339149</v>
      </c>
      <c r="CC52">
        <v>0.30188830686309409</v>
      </c>
      <c r="CD52">
        <v>0.21737239239442291</v>
      </c>
      <c r="CE52">
        <v>0.35895201160053231</v>
      </c>
      <c r="CF52">
        <v>0.3420582359657669</v>
      </c>
      <c r="CG52">
        <v>0.38390030961820992</v>
      </c>
      <c r="CH52">
        <v>0.35761330907159872</v>
      </c>
      <c r="CI52">
        <v>0.3795906131384913</v>
      </c>
      <c r="CJ52">
        <v>0.3140035638758446</v>
      </c>
      <c r="CK52">
        <v>0.34551132356928838</v>
      </c>
      <c r="CL52">
        <v>0.31722861005253977</v>
      </c>
      <c r="CM52">
        <v>0.15600130598998119</v>
      </c>
      <c r="CN52">
        <v>0.23883421005238081</v>
      </c>
      <c r="CO52">
        <v>0.1162149608713882</v>
      </c>
      <c r="CP52">
        <v>0.38079832705187711</v>
      </c>
      <c r="CQ52">
        <v>0.26067193612334633</v>
      </c>
      <c r="CR52">
        <v>0.28298426469469767</v>
      </c>
      <c r="CV52">
        <v>0.1236010624147202</v>
      </c>
      <c r="CW52">
        <v>0.40656260151699603</v>
      </c>
    </row>
    <row r="53" spans="1:101" x14ac:dyDescent="0.25">
      <c r="A53" t="s">
        <v>67</v>
      </c>
      <c r="C53">
        <v>0.43328271187516021</v>
      </c>
      <c r="D53">
        <v>0.35622266764458232</v>
      </c>
      <c r="E53">
        <v>0.37612842783216099</v>
      </c>
      <c r="F53">
        <v>1.9010051204275059E-2</v>
      </c>
      <c r="G53">
        <v>7.7726485223104921E-2</v>
      </c>
      <c r="H53">
        <v>0.34097040738596002</v>
      </c>
      <c r="I53">
        <v>6.0055298638310273E-2</v>
      </c>
      <c r="J53">
        <v>8.1931715828712906E-2</v>
      </c>
      <c r="K53">
        <v>0.23513163865951761</v>
      </c>
      <c r="L53">
        <v>0.11231541280678251</v>
      </c>
      <c r="M53">
        <v>0.37702991511301809</v>
      </c>
      <c r="N53">
        <v>0.3141903149241711</v>
      </c>
      <c r="O53">
        <v>0.2800786965963255</v>
      </c>
      <c r="P53">
        <v>0.36202440616954962</v>
      </c>
      <c r="Q53">
        <v>0.26583771565158842</v>
      </c>
      <c r="R53">
        <v>0.35122871066204547</v>
      </c>
      <c r="S53">
        <v>0.28614307869925532</v>
      </c>
      <c r="T53">
        <v>0.2592019349432832</v>
      </c>
      <c r="U53">
        <v>0.28737626269209621</v>
      </c>
      <c r="V53">
        <v>0.35476231311155121</v>
      </c>
      <c r="W53">
        <v>1.86692378456213E-2</v>
      </c>
      <c r="AA53">
        <v>8.4482911610093706E-2</v>
      </c>
      <c r="AB53">
        <v>0.3469130984906883</v>
      </c>
      <c r="AC53">
        <v>0.47813663720914978</v>
      </c>
      <c r="AD53">
        <v>0.29432879050511079</v>
      </c>
      <c r="AE53">
        <v>0.4353480726524912</v>
      </c>
      <c r="AF53">
        <v>0.46703062661813899</v>
      </c>
      <c r="AG53">
        <v>0.43391733061826898</v>
      </c>
      <c r="AH53">
        <v>0.42179854895593222</v>
      </c>
      <c r="AI53">
        <v>0.35673155519187272</v>
      </c>
      <c r="AJ53">
        <v>0.32913212771035188</v>
      </c>
      <c r="AK53">
        <v>9.427718065905509E-2</v>
      </c>
      <c r="AL53">
        <v>0.31512378813566139</v>
      </c>
      <c r="AM53">
        <v>0.22739936412839609</v>
      </c>
      <c r="AN53">
        <v>0.27944429635393508</v>
      </c>
      <c r="AO53">
        <v>0.31318218694416611</v>
      </c>
      <c r="AP53">
        <v>0.43597718544696079</v>
      </c>
      <c r="AQ53">
        <v>0.38853647374654909</v>
      </c>
      <c r="AR53">
        <v>0.22941063865769701</v>
      </c>
      <c r="AS53">
        <v>0.33923643814568738</v>
      </c>
      <c r="AW53">
        <v>4.2301769981233688E-2</v>
      </c>
      <c r="AX53">
        <v>0.391106722646752</v>
      </c>
      <c r="BB53">
        <v>0.36513946347689369</v>
      </c>
      <c r="BC53">
        <v>0.12667142163722311</v>
      </c>
      <c r="BD53">
        <v>0.12504543641261159</v>
      </c>
      <c r="BE53">
        <v>0.35566839044607201</v>
      </c>
      <c r="BF53">
        <v>0.30524470082459232</v>
      </c>
      <c r="BG53">
        <v>0.33404572706770652</v>
      </c>
      <c r="BH53">
        <v>0.13891074480427709</v>
      </c>
      <c r="BI53">
        <v>0.28626062716506229</v>
      </c>
      <c r="BJ53">
        <v>0.27501256965656801</v>
      </c>
      <c r="BK53">
        <v>0.23156460355057309</v>
      </c>
      <c r="BL53">
        <v>0.24599095770800661</v>
      </c>
      <c r="BM53">
        <v>0.4357222181790697</v>
      </c>
      <c r="BN53">
        <v>0.2815999287716397</v>
      </c>
      <c r="BO53">
        <v>0.14731637364752309</v>
      </c>
      <c r="BP53">
        <v>0.33874746479381218</v>
      </c>
      <c r="BQ53">
        <v>0.16312858193575969</v>
      </c>
      <c r="BR53">
        <v>0.22530600477473639</v>
      </c>
      <c r="BS53">
        <v>0.29567394441008221</v>
      </c>
      <c r="BT53">
        <v>0.3227568712003292</v>
      </c>
      <c r="BU53">
        <v>0.20108310613599811</v>
      </c>
      <c r="BV53">
        <v>0.35436477284913348</v>
      </c>
      <c r="BZ53">
        <v>0.39246112382130621</v>
      </c>
      <c r="CA53">
        <v>0.16240266660171529</v>
      </c>
      <c r="CB53">
        <v>0.12091345085445231</v>
      </c>
      <c r="CC53">
        <v>0.44085872806244458</v>
      </c>
      <c r="CD53">
        <v>0.34637344033802681</v>
      </c>
      <c r="CE53">
        <v>0.45769065391073283</v>
      </c>
      <c r="CF53">
        <v>0.40820509643835701</v>
      </c>
      <c r="CG53">
        <v>0.46358571984936808</v>
      </c>
      <c r="CH53">
        <v>0.25172752276085192</v>
      </c>
      <c r="CI53">
        <v>0.33296187914207082</v>
      </c>
      <c r="CJ53">
        <v>0.47015734547577898</v>
      </c>
      <c r="CK53">
        <v>0.27912795345803731</v>
      </c>
      <c r="CL53">
        <v>0.36912389471232632</v>
      </c>
      <c r="CM53">
        <v>0.23692390921255199</v>
      </c>
      <c r="CN53">
        <v>0.27200261613031951</v>
      </c>
      <c r="CO53">
        <v>0.40063025616103137</v>
      </c>
      <c r="CP53">
        <v>0.2116176847498604</v>
      </c>
      <c r="CQ53">
        <v>0.40844949759422089</v>
      </c>
      <c r="CR53">
        <v>0.22167541787947981</v>
      </c>
      <c r="CV53">
        <v>0.10881929157125809</v>
      </c>
      <c r="CW53">
        <v>0.40060916549580022</v>
      </c>
    </row>
    <row r="54" spans="1:101" x14ac:dyDescent="0.25">
      <c r="A54" t="s">
        <v>68</v>
      </c>
      <c r="C54">
        <v>0.44003895725855741</v>
      </c>
      <c r="D54">
        <v>0.39019713934564132</v>
      </c>
      <c r="E54">
        <v>0.29901589022691111</v>
      </c>
      <c r="F54">
        <v>0.19979265937787621</v>
      </c>
      <c r="G54">
        <v>0.16015733616161651</v>
      </c>
      <c r="H54">
        <v>0.18705131853495241</v>
      </c>
      <c r="I54">
        <v>0.1952660336654444</v>
      </c>
      <c r="J54">
        <v>0.2085797670954383</v>
      </c>
      <c r="K54">
        <v>0.14414046505519429</v>
      </c>
      <c r="L54">
        <v>0.22681619309018911</v>
      </c>
      <c r="M54">
        <v>0.23300996124494949</v>
      </c>
      <c r="N54">
        <v>0.12586440225659029</v>
      </c>
      <c r="O54">
        <v>0.19773683926608221</v>
      </c>
      <c r="P54">
        <v>0.33979930021138832</v>
      </c>
      <c r="Q54">
        <v>0.41101403405989728</v>
      </c>
      <c r="R54">
        <v>0.44171340395036263</v>
      </c>
      <c r="S54">
        <v>5.2873820303031751E-3</v>
      </c>
      <c r="T54">
        <v>0.1689381126061929</v>
      </c>
      <c r="U54">
        <v>0.36244703207193257</v>
      </c>
      <c r="V54">
        <v>0.10533769522576621</v>
      </c>
      <c r="W54">
        <v>0.1037453853323525</v>
      </c>
      <c r="AA54">
        <v>0.1977356130496124</v>
      </c>
      <c r="AB54">
        <v>0.42804786743673973</v>
      </c>
      <c r="AC54">
        <v>0.33728530825762731</v>
      </c>
      <c r="AD54">
        <v>0.44055463825601399</v>
      </c>
      <c r="AE54">
        <v>0.40745552316854788</v>
      </c>
      <c r="AF54">
        <v>0.44269004297072001</v>
      </c>
      <c r="AG54">
        <v>0.39839204272629591</v>
      </c>
      <c r="AH54">
        <v>0.43549476292538902</v>
      </c>
      <c r="AI54">
        <v>0.40145990712191132</v>
      </c>
      <c r="AJ54">
        <v>0.41454171091552222</v>
      </c>
      <c r="AK54">
        <v>0.33721969941352392</v>
      </c>
      <c r="AL54">
        <v>0.42961378324835792</v>
      </c>
      <c r="AM54">
        <v>0.46477475105879662</v>
      </c>
      <c r="AN54">
        <v>0.29035151622561639</v>
      </c>
      <c r="AO54">
        <v>0.43122293355044972</v>
      </c>
      <c r="AP54">
        <v>0.44287636104057948</v>
      </c>
      <c r="AQ54">
        <v>0.41978974214174469</v>
      </c>
      <c r="AR54">
        <v>0.44315101776386712</v>
      </c>
      <c r="AS54">
        <v>0.43895371260258059</v>
      </c>
      <c r="AW54">
        <v>0.1003525686441008</v>
      </c>
      <c r="AX54">
        <v>0.42319966661109221</v>
      </c>
      <c r="BB54">
        <v>0.43581099366701709</v>
      </c>
      <c r="BC54">
        <v>9.9462860738913444E-2</v>
      </c>
      <c r="BD54">
        <v>0.16978407426275119</v>
      </c>
      <c r="BE54">
        <v>0.36569254492367681</v>
      </c>
      <c r="BF54">
        <v>0.45471071296536991</v>
      </c>
      <c r="BG54">
        <v>0.28350412132992719</v>
      </c>
      <c r="BH54">
        <v>0.37805036984619828</v>
      </c>
      <c r="BI54">
        <v>0.45994512171958007</v>
      </c>
      <c r="BJ54">
        <v>0.46478560924249468</v>
      </c>
      <c r="BK54">
        <v>0.31816602104604352</v>
      </c>
      <c r="BL54">
        <v>0.3106434468964353</v>
      </c>
      <c r="BM54">
        <v>0.13229048867900139</v>
      </c>
      <c r="BN54">
        <v>0.16053550405040701</v>
      </c>
      <c r="BO54">
        <v>0.42433773856934109</v>
      </c>
      <c r="BP54">
        <v>0.3764509698481705</v>
      </c>
      <c r="BQ54">
        <v>0.43197088343278989</v>
      </c>
      <c r="BR54">
        <v>0.44628986112154989</v>
      </c>
      <c r="BS54">
        <v>0.34454848609199362</v>
      </c>
      <c r="BT54">
        <v>0.44185145665529713</v>
      </c>
      <c r="BU54">
        <v>0.43820053664893821</v>
      </c>
      <c r="BV54">
        <v>0.13017126493621359</v>
      </c>
      <c r="BZ54">
        <v>0.1756379473540762</v>
      </c>
      <c r="CA54">
        <v>0.1398991608704715</v>
      </c>
      <c r="CB54">
        <v>0.43023218555640858</v>
      </c>
      <c r="CC54">
        <v>0.35113690154596178</v>
      </c>
      <c r="CD54">
        <v>0.4575433608657114</v>
      </c>
      <c r="CE54">
        <v>0.43046051689095077</v>
      </c>
      <c r="CF54">
        <v>0.38272054553085522</v>
      </c>
      <c r="CG54">
        <v>0.4510166876782305</v>
      </c>
      <c r="CH54">
        <v>0.45634115780899148</v>
      </c>
      <c r="CI54">
        <v>0.1241534939444567</v>
      </c>
      <c r="CJ54">
        <v>0.28371016027055351</v>
      </c>
      <c r="CK54">
        <v>0.42639344501572979</v>
      </c>
      <c r="CL54">
        <v>0.46053875347176138</v>
      </c>
      <c r="CM54">
        <v>0.29617743965122117</v>
      </c>
      <c r="CN54">
        <v>0.4596545954631544</v>
      </c>
      <c r="CO54">
        <v>0.40496719139053228</v>
      </c>
      <c r="CP54">
        <v>0.41105138525040041</v>
      </c>
      <c r="CQ54">
        <v>0.41294078336769308</v>
      </c>
      <c r="CR54">
        <v>0.43384596020898908</v>
      </c>
      <c r="CV54">
        <v>0.1212630448511321</v>
      </c>
      <c r="CW54">
        <v>0.43975146193463538</v>
      </c>
    </row>
    <row r="55" spans="1:101" x14ac:dyDescent="0.25">
      <c r="A55" t="s">
        <v>69</v>
      </c>
      <c r="C55">
        <v>0.41061512331948319</v>
      </c>
      <c r="D55">
        <v>0.1099454055495085</v>
      </c>
      <c r="E55">
        <v>0.2125261343215778</v>
      </c>
      <c r="F55">
        <v>0.28622123209871658</v>
      </c>
      <c r="G55">
        <v>0.12931946800440791</v>
      </c>
      <c r="H55">
        <v>0.1115350071507923</v>
      </c>
      <c r="I55">
        <v>0.41571464271811293</v>
      </c>
      <c r="J55">
        <v>0.39642257354987459</v>
      </c>
      <c r="K55">
        <v>0.413160196811447</v>
      </c>
      <c r="L55">
        <v>0.28150117934108648</v>
      </c>
      <c r="M55">
        <v>0.16570239118644919</v>
      </c>
      <c r="N55">
        <v>0.19068802920552791</v>
      </c>
      <c r="O55">
        <v>0.18921906290963711</v>
      </c>
      <c r="P55">
        <v>0.1587117423273465</v>
      </c>
      <c r="Q55">
        <v>0.37330911262919952</v>
      </c>
      <c r="R55">
        <v>0.41580613354795398</v>
      </c>
      <c r="S55">
        <v>0.43854661888546492</v>
      </c>
      <c r="T55">
        <v>0.42920594372171389</v>
      </c>
      <c r="U55">
        <v>0.18557176856833921</v>
      </c>
      <c r="V55">
        <v>0.20569125583842091</v>
      </c>
      <c r="W55">
        <v>0.29628669673056268</v>
      </c>
      <c r="AA55">
        <v>0.24817233018842361</v>
      </c>
      <c r="AB55">
        <v>0.22227233933628371</v>
      </c>
      <c r="AC55">
        <v>0.35398985475094868</v>
      </c>
      <c r="AD55">
        <v>0.39129751755669462</v>
      </c>
      <c r="AE55">
        <v>0.13114344109964829</v>
      </c>
      <c r="AF55">
        <v>0.31100733023029647</v>
      </c>
      <c r="AG55">
        <v>0.42150364559531789</v>
      </c>
      <c r="AH55">
        <v>0.26314592830965527</v>
      </c>
      <c r="AI55">
        <v>0.22951284794775001</v>
      </c>
      <c r="AJ55">
        <v>0.42953208568516138</v>
      </c>
      <c r="AK55">
        <v>0.1509912529510998</v>
      </c>
      <c r="AL55">
        <v>0.24827906257371041</v>
      </c>
      <c r="AM55">
        <v>0.35134404540498188</v>
      </c>
      <c r="AN55">
        <v>0.41621468543823043</v>
      </c>
      <c r="AO55">
        <v>0.41982095729245372</v>
      </c>
      <c r="AP55">
        <v>0.22545593121277219</v>
      </c>
      <c r="AQ55">
        <v>0.42910296000073261</v>
      </c>
      <c r="AR55">
        <v>0.43588282056475092</v>
      </c>
      <c r="AS55">
        <v>0.36927109996806312</v>
      </c>
      <c r="AW55">
        <v>0.2598096476325627</v>
      </c>
      <c r="AX55">
        <v>0.42091175251378932</v>
      </c>
      <c r="BB55">
        <v>0.41750879702523708</v>
      </c>
      <c r="BC55">
        <v>9.1284047252520165E-2</v>
      </c>
      <c r="BD55">
        <v>0.18962941162662331</v>
      </c>
      <c r="BE55">
        <v>0.45406104114279</v>
      </c>
      <c r="BF55">
        <v>0.20335109396315831</v>
      </c>
      <c r="BG55">
        <v>0.37925742711814159</v>
      </c>
      <c r="BH55">
        <v>0.47615617627536011</v>
      </c>
      <c r="BI55">
        <v>0.34769462723246419</v>
      </c>
      <c r="BJ55">
        <v>5.9469067611470687E-2</v>
      </c>
      <c r="BK55">
        <v>0.15440247338605831</v>
      </c>
      <c r="BL55">
        <v>6.2681340188195198E-2</v>
      </c>
      <c r="BM55">
        <v>0.1216518241425818</v>
      </c>
      <c r="BN55">
        <v>0.15279965922759789</v>
      </c>
      <c r="BO55">
        <v>0.32952851733642929</v>
      </c>
      <c r="BP55">
        <v>0.39296226719184651</v>
      </c>
      <c r="BQ55">
        <v>7.3461477229956398E-2</v>
      </c>
      <c r="BR55">
        <v>0.12560912972360649</v>
      </c>
      <c r="BS55">
        <v>0.39691777910955223</v>
      </c>
      <c r="BT55">
        <v>0.47190710880308351</v>
      </c>
      <c r="BU55">
        <v>0.45119979364303281</v>
      </c>
      <c r="BV55">
        <v>6.1306204909584308E-3</v>
      </c>
      <c r="BZ55">
        <v>8.3325891743206357E-2</v>
      </c>
      <c r="CA55">
        <v>0.16820315239295441</v>
      </c>
      <c r="CB55">
        <v>0.16840701319477369</v>
      </c>
      <c r="CC55">
        <v>0.42800096020980188</v>
      </c>
      <c r="CD55">
        <v>3.9904324770290232E-2</v>
      </c>
      <c r="CE55">
        <v>0.3162470942723436</v>
      </c>
      <c r="CF55">
        <v>0.33934323007620992</v>
      </c>
      <c r="CG55">
        <v>0.34544758168131801</v>
      </c>
      <c r="CH55">
        <v>3.1440207238252763E-2</v>
      </c>
      <c r="CI55">
        <v>0.3672459836919274</v>
      </c>
      <c r="CJ55">
        <v>0.12692215566056431</v>
      </c>
      <c r="CK55">
        <v>0.1512387682723414</v>
      </c>
      <c r="CL55">
        <v>0.27723494340672511</v>
      </c>
      <c r="CM55">
        <v>0.37416048451963269</v>
      </c>
      <c r="CN55">
        <v>0.38569759560070571</v>
      </c>
      <c r="CO55">
        <v>0.21242126685873669</v>
      </c>
      <c r="CP55">
        <v>0.40475460957491449</v>
      </c>
      <c r="CQ55">
        <v>0.39670531852994412</v>
      </c>
      <c r="CR55">
        <v>0.32289371383505272</v>
      </c>
      <c r="CV55">
        <v>0.15060588607639491</v>
      </c>
      <c r="CW55">
        <v>0.40407260941372619</v>
      </c>
    </row>
    <row r="56" spans="1:101" x14ac:dyDescent="0.25">
      <c r="A56" t="s">
        <v>70</v>
      </c>
      <c r="C56">
        <v>0.40765901601311821</v>
      </c>
      <c r="D56">
        <v>0.41022827333205453</v>
      </c>
      <c r="E56">
        <v>0.18119172719762491</v>
      </c>
      <c r="F56">
        <v>0.27722849698643709</v>
      </c>
      <c r="G56">
        <v>0.1932258340004335</v>
      </c>
      <c r="H56">
        <v>9.9861981820350831E-2</v>
      </c>
      <c r="I56">
        <v>0.24953735188911169</v>
      </c>
      <c r="J56">
        <v>0.2072327225862739</v>
      </c>
      <c r="K56">
        <v>0.24003751266376361</v>
      </c>
      <c r="L56">
        <v>0.33563262317819742</v>
      </c>
      <c r="M56">
        <v>0.4044620092613806</v>
      </c>
      <c r="N56">
        <v>0.28531219259470442</v>
      </c>
      <c r="O56">
        <v>0.20110564135505091</v>
      </c>
      <c r="P56">
        <v>0.27518545292659569</v>
      </c>
      <c r="Q56">
        <v>0.25495479167469809</v>
      </c>
      <c r="R56">
        <v>0.26253136419374268</v>
      </c>
      <c r="S56">
        <v>0.25655560578472009</v>
      </c>
      <c r="T56">
        <v>0.16485444521135501</v>
      </c>
      <c r="U56">
        <v>0.27093169225369351</v>
      </c>
      <c r="V56">
        <v>0.26400518538031309</v>
      </c>
      <c r="W56">
        <v>4.8311763600742491E-2</v>
      </c>
      <c r="AA56">
        <v>0.2062242962995347</v>
      </c>
      <c r="AB56">
        <v>0.34102089044945549</v>
      </c>
      <c r="AC56">
        <v>0.3506908919961223</v>
      </c>
      <c r="AD56">
        <v>0.36479001834877423</v>
      </c>
      <c r="AE56">
        <v>0.34185263572016789</v>
      </c>
      <c r="AF56">
        <v>0.30842582015729791</v>
      </c>
      <c r="AG56">
        <v>0.23146827854164231</v>
      </c>
      <c r="AH56">
        <v>0.26911889348605378</v>
      </c>
      <c r="AI56">
        <v>0.34034406034018783</v>
      </c>
      <c r="AJ56">
        <v>0.25095517786313709</v>
      </c>
      <c r="AK56">
        <v>0.25660958160499597</v>
      </c>
      <c r="AL56">
        <v>0.33431459900045463</v>
      </c>
      <c r="AM56">
        <v>0.25273743930150883</v>
      </c>
      <c r="AN56">
        <v>0.22051512472768539</v>
      </c>
      <c r="AO56">
        <v>0.27629225467875118</v>
      </c>
      <c r="AP56">
        <v>0.42389228301940141</v>
      </c>
      <c r="AQ56">
        <v>0.25313768822347499</v>
      </c>
      <c r="AR56">
        <v>0.33824042300813162</v>
      </c>
      <c r="AS56">
        <v>0.43157021397145329</v>
      </c>
      <c r="AW56">
        <v>0.12920033164599451</v>
      </c>
      <c r="AX56">
        <v>0.41383245477875491</v>
      </c>
    </row>
    <row r="57" spans="1:101" x14ac:dyDescent="0.25">
      <c r="A57" t="s">
        <v>71</v>
      </c>
      <c r="B57">
        <v>0.39595349135812558</v>
      </c>
      <c r="C57">
        <v>0.4029049323563022</v>
      </c>
      <c r="D57">
        <v>0.3713748864525826</v>
      </c>
      <c r="E57">
        <v>0.27193234226619928</v>
      </c>
      <c r="F57">
        <v>0.39329937733279691</v>
      </c>
      <c r="G57">
        <v>0.3703362883317261</v>
      </c>
      <c r="H57">
        <v>0.40619160411463712</v>
      </c>
      <c r="I57">
        <v>0.32717158172229649</v>
      </c>
      <c r="J57">
        <v>0.38646262258689301</v>
      </c>
      <c r="K57">
        <v>0.4040520548621433</v>
      </c>
      <c r="L57">
        <v>0.41315506173403022</v>
      </c>
      <c r="M57">
        <v>0.22877989507754529</v>
      </c>
      <c r="N57">
        <v>0.37182208118509491</v>
      </c>
      <c r="O57">
        <v>0.30939852071657259</v>
      </c>
      <c r="P57">
        <v>0.28168974913434591</v>
      </c>
      <c r="Q57">
        <v>0.33879883473912048</v>
      </c>
      <c r="R57">
        <v>0.41367506600633042</v>
      </c>
      <c r="S57">
        <v>0.32550727655636258</v>
      </c>
      <c r="T57">
        <v>0.34803467235512359</v>
      </c>
      <c r="U57">
        <v>0.33945617353450791</v>
      </c>
      <c r="V57">
        <v>0.44252921969408149</v>
      </c>
      <c r="W57">
        <v>0.37568768944489689</v>
      </c>
      <c r="AA57">
        <v>0.40021246298159552</v>
      </c>
      <c r="AB57">
        <v>0.29566520071630059</v>
      </c>
      <c r="AC57">
        <v>0.40338421735578828</v>
      </c>
      <c r="AD57">
        <v>0.28575789227550807</v>
      </c>
      <c r="AE57">
        <v>0.35488959063994407</v>
      </c>
      <c r="AF57">
        <v>0.32491504144533478</v>
      </c>
      <c r="AG57">
        <v>0.40247798337648139</v>
      </c>
      <c r="AH57">
        <v>0.3926274050870544</v>
      </c>
      <c r="AI57">
        <v>0.32844625043004</v>
      </c>
      <c r="AJ57">
        <v>0.28407738655047909</v>
      </c>
      <c r="AK57">
        <v>0.26518346388914932</v>
      </c>
      <c r="AL57">
        <v>0.34248015598140352</v>
      </c>
      <c r="AM57">
        <v>0.18847223321326939</v>
      </c>
      <c r="AN57">
        <v>0.25692038492586461</v>
      </c>
      <c r="AO57">
        <v>0.33398920075949762</v>
      </c>
      <c r="AP57">
        <v>0.31692383657415968</v>
      </c>
      <c r="AQ57">
        <v>0.36063024590665949</v>
      </c>
      <c r="AR57">
        <v>0.28899069688379669</v>
      </c>
      <c r="AS57">
        <v>0.29084479133114988</v>
      </c>
      <c r="AT57">
        <v>0.39869935238592302</v>
      </c>
      <c r="AV57">
        <v>0.33645515984937091</v>
      </c>
      <c r="AW57">
        <v>0.40214228612837322</v>
      </c>
      <c r="AX57">
        <v>0.32308446982739208</v>
      </c>
      <c r="AY57">
        <v>0.4246846235127868</v>
      </c>
      <c r="BA57">
        <v>0.34854560154296982</v>
      </c>
      <c r="BB57">
        <v>0.41186134886348108</v>
      </c>
      <c r="BC57">
        <v>0.34680189781630077</v>
      </c>
      <c r="BD57">
        <v>0.33285496154035221</v>
      </c>
      <c r="BE57">
        <v>0.26733758787410972</v>
      </c>
      <c r="BF57">
        <v>0.29578005196573348</v>
      </c>
      <c r="BG57">
        <v>0.39325997409306201</v>
      </c>
      <c r="BH57">
        <v>0.36226741502650728</v>
      </c>
      <c r="BI57">
        <v>0.3985094647891213</v>
      </c>
      <c r="BJ57">
        <v>0.31607862675425852</v>
      </c>
      <c r="BK57">
        <v>0.37432214482498699</v>
      </c>
      <c r="BL57">
        <v>0.43916453865342903</v>
      </c>
      <c r="BM57">
        <v>0.20188239825938681</v>
      </c>
      <c r="BN57">
        <v>0.21149976252555391</v>
      </c>
      <c r="BO57">
        <v>0.43624272184470692</v>
      </c>
      <c r="BP57">
        <v>0.41353295804218071</v>
      </c>
      <c r="BQ57">
        <v>0.40956501172207038</v>
      </c>
      <c r="BR57">
        <v>0.3921740561773791</v>
      </c>
      <c r="BS57">
        <v>0.32047814851141382</v>
      </c>
      <c r="BT57">
        <v>0.29612848498179428</v>
      </c>
      <c r="BU57">
        <v>0.41543449887652423</v>
      </c>
      <c r="BV57">
        <v>0.36122593847704298</v>
      </c>
      <c r="BW57">
        <v>0.39391641010549089</v>
      </c>
      <c r="BZ57">
        <v>0.26614088518857287</v>
      </c>
      <c r="CA57">
        <v>0.3139450373239282</v>
      </c>
      <c r="CB57">
        <v>0.35785684904559589</v>
      </c>
      <c r="CC57">
        <v>0.4409680832432204</v>
      </c>
      <c r="CD57">
        <v>0.36646156331557012</v>
      </c>
      <c r="CE57">
        <v>0.35163841462595252</v>
      </c>
      <c r="CF57">
        <v>0.31268807599479032</v>
      </c>
      <c r="CG57">
        <v>0.36877341633746402</v>
      </c>
      <c r="CH57">
        <v>0.38561335279666797</v>
      </c>
      <c r="CI57">
        <v>0.30874970140959512</v>
      </c>
      <c r="CJ57">
        <v>0.29913312300044043</v>
      </c>
      <c r="CK57">
        <v>0.33182372154725381</v>
      </c>
      <c r="CL57">
        <v>0.26044617610606519</v>
      </c>
      <c r="CM57">
        <v>0.35789952592062158</v>
      </c>
      <c r="CN57">
        <v>0.31354348479410388</v>
      </c>
      <c r="CO57">
        <v>0.42648121611845902</v>
      </c>
      <c r="CP57">
        <v>0.3848365832038006</v>
      </c>
      <c r="CQ57">
        <v>0.24020636702571141</v>
      </c>
      <c r="CR57">
        <v>0.28671179448369161</v>
      </c>
      <c r="CS57">
        <v>0.30402855547940077</v>
      </c>
      <c r="CU57">
        <v>0.30642754613075068</v>
      </c>
    </row>
    <row r="58" spans="1:101" x14ac:dyDescent="0.25">
      <c r="A58" t="s">
        <v>72</v>
      </c>
      <c r="B58">
        <v>0.42944196223188591</v>
      </c>
      <c r="C58">
        <v>0.41522051645307101</v>
      </c>
      <c r="D58">
        <v>0.3504641116661073</v>
      </c>
      <c r="E58">
        <v>0.3514866377779492</v>
      </c>
      <c r="F58">
        <v>0.43762408893304477</v>
      </c>
      <c r="G58">
        <v>0.36288346401809091</v>
      </c>
      <c r="H58">
        <v>0.44793846748449812</v>
      </c>
      <c r="I58">
        <v>0.25887967036090231</v>
      </c>
      <c r="J58">
        <v>0.44277473071982087</v>
      </c>
      <c r="K58">
        <v>0.43052597706959889</v>
      </c>
      <c r="L58">
        <v>0.40021909113117732</v>
      </c>
      <c r="M58">
        <v>0.37658799261866621</v>
      </c>
      <c r="N58">
        <v>0.44244041054966032</v>
      </c>
      <c r="O58">
        <v>0.26817346816902582</v>
      </c>
      <c r="P58">
        <v>0.41731261501581429</v>
      </c>
      <c r="Q58">
        <v>0.43560262313328058</v>
      </c>
      <c r="R58">
        <v>0.45767717230845673</v>
      </c>
      <c r="S58">
        <v>0.41017701313325933</v>
      </c>
      <c r="T58">
        <v>0.43409429864719051</v>
      </c>
      <c r="U58">
        <v>0.23226818709927971</v>
      </c>
      <c r="V58">
        <v>0.33547495611491779</v>
      </c>
      <c r="W58">
        <v>0.31588960167379809</v>
      </c>
      <c r="AA58">
        <v>0.1576091558630098</v>
      </c>
      <c r="AB58">
        <v>0.30277125761581508</v>
      </c>
      <c r="AC58">
        <v>0.39013935000408789</v>
      </c>
      <c r="AD58">
        <v>0.45275031858602721</v>
      </c>
      <c r="AE58">
        <v>0.37668561825220981</v>
      </c>
      <c r="AF58">
        <v>0.413435524020411</v>
      </c>
      <c r="AG58">
        <v>0.33505594306256248</v>
      </c>
      <c r="AH58">
        <v>0.30295563353831739</v>
      </c>
      <c r="AI58">
        <v>0.2435990400468509</v>
      </c>
      <c r="AJ58">
        <v>0.29299974667476197</v>
      </c>
      <c r="AK58">
        <v>0.44058580746682341</v>
      </c>
      <c r="AL58">
        <v>0.2896038550908076</v>
      </c>
      <c r="AM58">
        <v>0.27603652560973652</v>
      </c>
      <c r="AN58">
        <v>0.29343223227509152</v>
      </c>
      <c r="AO58">
        <v>0.31446831650268292</v>
      </c>
      <c r="AP58">
        <v>0.25382186702259951</v>
      </c>
      <c r="AQ58">
        <v>0.39650320957753149</v>
      </c>
      <c r="AR58">
        <v>0.33375438599385748</v>
      </c>
      <c r="AS58">
        <v>0.24095298396474191</v>
      </c>
      <c r="AT58">
        <v>0.35436408175266498</v>
      </c>
      <c r="AV58">
        <v>0.29541857624950069</v>
      </c>
      <c r="AW58">
        <v>0.41019901410898679</v>
      </c>
      <c r="AX58">
        <v>0.41386521860850878</v>
      </c>
      <c r="AY58">
        <v>0.3663184910621195</v>
      </c>
    </row>
    <row r="59" spans="1:101" x14ac:dyDescent="0.25">
      <c r="A59" t="s">
        <v>73</v>
      </c>
      <c r="BA59">
        <v>0.4235629055801543</v>
      </c>
      <c r="BB59">
        <v>0.39358782891351041</v>
      </c>
      <c r="BC59">
        <v>0.15386327591407589</v>
      </c>
      <c r="BD59">
        <v>0.28004345426770549</v>
      </c>
      <c r="BE59">
        <v>0.37227926369603109</v>
      </c>
      <c r="BF59">
        <v>0.31143547833769258</v>
      </c>
      <c r="BG59">
        <v>0.38376786966241438</v>
      </c>
      <c r="BH59">
        <v>0.31649995316131918</v>
      </c>
      <c r="BI59">
        <v>0.43583586033571731</v>
      </c>
      <c r="BJ59">
        <v>0.32445181474631168</v>
      </c>
      <c r="BK59">
        <v>0.41609532584957121</v>
      </c>
      <c r="BL59">
        <v>0.32819563671160562</v>
      </c>
      <c r="BM59">
        <v>0.44219100448725729</v>
      </c>
      <c r="BN59">
        <v>0.32394005026885819</v>
      </c>
      <c r="BO59">
        <v>0.40198968296969573</v>
      </c>
      <c r="BP59">
        <v>0.36354832302988471</v>
      </c>
      <c r="BQ59">
        <v>0.38571524887814412</v>
      </c>
      <c r="BR59">
        <v>0.25740406133848059</v>
      </c>
      <c r="BS59">
        <v>0.3216514146217242</v>
      </c>
      <c r="BT59">
        <v>0.41553863327036472</v>
      </c>
      <c r="BU59">
        <v>0.396026041546088</v>
      </c>
      <c r="BV59">
        <v>0.43207639445699902</v>
      </c>
      <c r="BW59">
        <v>0.31857881541504801</v>
      </c>
      <c r="BZ59">
        <v>0.36229247628425809</v>
      </c>
      <c r="CA59">
        <v>0.37383229942814361</v>
      </c>
      <c r="CB59">
        <v>0.43253439005418581</v>
      </c>
      <c r="CC59">
        <v>0.42207318876414951</v>
      </c>
      <c r="CD59">
        <v>0.39875258769706912</v>
      </c>
      <c r="CE59">
        <v>0.40477880041975872</v>
      </c>
      <c r="CF59">
        <v>0.42987650384141429</v>
      </c>
      <c r="CG59">
        <v>0.37565221534555471</v>
      </c>
      <c r="CH59">
        <v>0.41816030829026518</v>
      </c>
      <c r="CI59">
        <v>0.35064307849559168</v>
      </c>
      <c r="CJ59">
        <v>0.35881751823589242</v>
      </c>
      <c r="CK59">
        <v>0.21810039398394701</v>
      </c>
      <c r="CL59">
        <v>0.19220147246360891</v>
      </c>
      <c r="CM59">
        <v>0.36584050061235068</v>
      </c>
      <c r="CN59">
        <v>0.3729047729771196</v>
      </c>
      <c r="CO59">
        <v>0.25743415381140228</v>
      </c>
      <c r="CP59">
        <v>0.31944120346136601</v>
      </c>
      <c r="CQ59">
        <v>0.25958173696267439</v>
      </c>
      <c r="CR59">
        <v>0.19701943544182421</v>
      </c>
      <c r="CS59">
        <v>0.35067164817417162</v>
      </c>
      <c r="CU59">
        <v>0.3210556929658771</v>
      </c>
    </row>
    <row r="60" spans="1:101" x14ac:dyDescent="0.25">
      <c r="A60" t="s">
        <v>74</v>
      </c>
      <c r="B60">
        <v>0.42876770270515119</v>
      </c>
      <c r="C60">
        <v>0.41674507408882028</v>
      </c>
      <c r="D60">
        <v>0.102633002416665</v>
      </c>
      <c r="E60">
        <v>0.24998528515304699</v>
      </c>
      <c r="F60">
        <v>0.4255598246178115</v>
      </c>
      <c r="G60">
        <v>0.27973903112782722</v>
      </c>
      <c r="H60">
        <v>0.25892748974342378</v>
      </c>
      <c r="I60">
        <v>0.28249609243385981</v>
      </c>
      <c r="J60">
        <v>0.18795171545234829</v>
      </c>
      <c r="K60">
        <v>0.33152153155846992</v>
      </c>
      <c r="L60">
        <v>0.37712654331698497</v>
      </c>
      <c r="M60">
        <v>0.25788156998111289</v>
      </c>
      <c r="N60">
        <v>0.34147494700814968</v>
      </c>
      <c r="O60">
        <v>0.24095372567364701</v>
      </c>
      <c r="P60">
        <v>0.36752950364077891</v>
      </c>
      <c r="Q60">
        <v>0.44037983660020052</v>
      </c>
      <c r="R60">
        <v>0.38842560624699601</v>
      </c>
      <c r="S60">
        <v>0.37369771090993098</v>
      </c>
      <c r="T60">
        <v>0.32134860763515899</v>
      </c>
      <c r="U60">
        <v>0.2561279963634342</v>
      </c>
      <c r="V60">
        <v>0.40773521242476329</v>
      </c>
      <c r="W60">
        <v>0.36613898232086611</v>
      </c>
      <c r="AA60">
        <v>0.1016808918584575</v>
      </c>
      <c r="AB60">
        <v>0.25621141054080732</v>
      </c>
      <c r="AC60">
        <v>0.35171050954922128</v>
      </c>
      <c r="AD60">
        <v>0.3603764438550574</v>
      </c>
      <c r="AE60">
        <v>0.40281406375955492</v>
      </c>
      <c r="AF60">
        <v>0.37769753028754438</v>
      </c>
      <c r="AG60">
        <v>0.40520952742457822</v>
      </c>
      <c r="AH60">
        <v>0.36477222372677931</v>
      </c>
      <c r="AI60">
        <v>0.2211614073185692</v>
      </c>
      <c r="AJ60">
        <v>0.2208359058455239</v>
      </c>
      <c r="AK60">
        <v>0.25890053084545411</v>
      </c>
      <c r="AL60">
        <v>0.2237703285052802</v>
      </c>
      <c r="AM60">
        <v>0.33618989838470781</v>
      </c>
      <c r="AN60">
        <v>0.28500453123688269</v>
      </c>
      <c r="AO60">
        <v>0.2070134624291422</v>
      </c>
      <c r="AP60">
        <v>0.25157665457642631</v>
      </c>
      <c r="AQ60">
        <v>0.26700627510671199</v>
      </c>
      <c r="AR60">
        <v>0.3220384694590897</v>
      </c>
      <c r="AS60">
        <v>0.27010807569857048</v>
      </c>
      <c r="AT60">
        <v>0.30430861626490208</v>
      </c>
      <c r="AV60">
        <v>0.16523471264883891</v>
      </c>
      <c r="AW60">
        <v>0.39019612521868041</v>
      </c>
      <c r="AX60">
        <v>0.40040015372042648</v>
      </c>
      <c r="AY60">
        <v>0.20017064634026491</v>
      </c>
      <c r="BA60">
        <v>0.25813428793360382</v>
      </c>
      <c r="BB60">
        <v>0.19448068111279071</v>
      </c>
      <c r="BC60">
        <v>0.1338937836609819</v>
      </c>
      <c r="BD60">
        <v>0.36294079168922178</v>
      </c>
      <c r="BE60">
        <v>0.31167822372362569</v>
      </c>
      <c r="BF60">
        <v>0.3341978397116761</v>
      </c>
      <c r="BG60">
        <v>0.37118430411530129</v>
      </c>
      <c r="BH60">
        <v>0.1957896733301242</v>
      </c>
      <c r="BI60">
        <v>0.3267381069318161</v>
      </c>
      <c r="BJ60">
        <v>0.22561993749376011</v>
      </c>
      <c r="BK60">
        <v>0.43948471264657768</v>
      </c>
      <c r="BL60">
        <v>0.39142155594496048</v>
      </c>
      <c r="BM60">
        <v>0.32450927831942328</v>
      </c>
      <c r="BN60">
        <v>0.34726105037064148</v>
      </c>
      <c r="BO60">
        <v>0.39141638557696462</v>
      </c>
      <c r="BP60">
        <v>0.31041655432927079</v>
      </c>
      <c r="BQ60">
        <v>0.33993352386786901</v>
      </c>
      <c r="BR60">
        <v>0.34385225794745022</v>
      </c>
      <c r="BS60">
        <v>0.351210786086048</v>
      </c>
      <c r="BT60">
        <v>0.36774924596609149</v>
      </c>
      <c r="BU60">
        <v>0.26420608237544158</v>
      </c>
      <c r="BV60">
        <v>0.38650738048923849</v>
      </c>
      <c r="BW60">
        <v>0.37461281152736747</v>
      </c>
      <c r="BZ60">
        <v>0.19396557128857669</v>
      </c>
      <c r="CA60">
        <v>0.33784078591090833</v>
      </c>
      <c r="CB60">
        <v>0.24890064552640079</v>
      </c>
      <c r="CC60">
        <v>0.3151205389254198</v>
      </c>
      <c r="CD60">
        <v>0.30582745204618639</v>
      </c>
      <c r="CE60">
        <v>0.2770507209443086</v>
      </c>
      <c r="CF60">
        <v>0.24820172370882171</v>
      </c>
      <c r="CG60">
        <v>0.24356495672456499</v>
      </c>
    </row>
    <row r="61" spans="1:101" x14ac:dyDescent="0.25">
      <c r="A61" t="s">
        <v>75</v>
      </c>
      <c r="B61">
        <v>0.42420972987078143</v>
      </c>
      <c r="C61">
        <v>0.3366509513137152</v>
      </c>
      <c r="D61">
        <v>0.25426256666567981</v>
      </c>
      <c r="E61">
        <v>0.28049085607991081</v>
      </c>
      <c r="F61">
        <v>0.4267672859829571</v>
      </c>
      <c r="G61">
        <v>0.37305720210553578</v>
      </c>
      <c r="H61">
        <v>0.33383492534814491</v>
      </c>
      <c r="I61">
        <v>0.37479999292095589</v>
      </c>
      <c r="J61">
        <v>0.35426135273636911</v>
      </c>
      <c r="K61">
        <v>0.39370280877243702</v>
      </c>
      <c r="L61">
        <v>0.39509721222943017</v>
      </c>
      <c r="M61">
        <v>0.40243585189280229</v>
      </c>
      <c r="N61">
        <v>0.42449907470989928</v>
      </c>
      <c r="O61">
        <v>0.40696550872524201</v>
      </c>
      <c r="P61">
        <v>0.40406014139259983</v>
      </c>
      <c r="Q61">
        <v>0.29581769773685113</v>
      </c>
      <c r="R61">
        <v>0.45812020638520079</v>
      </c>
      <c r="S61">
        <v>0.38348216653223421</v>
      </c>
      <c r="T61">
        <v>0.2588578455188516</v>
      </c>
      <c r="U61">
        <v>0.35056049482478258</v>
      </c>
      <c r="V61">
        <v>0.3980164194492562</v>
      </c>
      <c r="W61">
        <v>0.28163810735295619</v>
      </c>
      <c r="AA61">
        <v>0.33599682473284992</v>
      </c>
      <c r="AB61">
        <v>0.39057217314306419</v>
      </c>
      <c r="AC61">
        <v>0.36979487095509928</v>
      </c>
      <c r="AD61">
        <v>0.30497690030161329</v>
      </c>
      <c r="AE61">
        <v>0.24240831698633639</v>
      </c>
      <c r="AF61">
        <v>0.35567213893060079</v>
      </c>
      <c r="AG61">
        <v>0.3552221086423657</v>
      </c>
      <c r="AH61">
        <v>0.244697884327086</v>
      </c>
      <c r="AI61">
        <v>0.41809263390971241</v>
      </c>
      <c r="AJ61">
        <v>0.38775295847907337</v>
      </c>
      <c r="AK61">
        <v>0.40753584614990129</v>
      </c>
      <c r="AL61">
        <v>0.425556799555454</v>
      </c>
      <c r="AM61">
        <v>0.35022282426569701</v>
      </c>
      <c r="AN61">
        <v>0.22321030718396681</v>
      </c>
      <c r="AO61">
        <v>0.24048928659965951</v>
      </c>
      <c r="AP61">
        <v>0.213765655299574</v>
      </c>
      <c r="AQ61">
        <v>0.33626221257198302</v>
      </c>
      <c r="AR61">
        <v>0.38137347315843662</v>
      </c>
      <c r="AS61">
        <v>0.18002240981716491</v>
      </c>
      <c r="AT61">
        <v>0.32766934874353387</v>
      </c>
      <c r="AV61">
        <v>0.24783477976496721</v>
      </c>
      <c r="AW61">
        <v>0.38250703350830428</v>
      </c>
      <c r="AX61">
        <v>0.29283251477388178</v>
      </c>
      <c r="AY61">
        <v>0.41842226728980902</v>
      </c>
      <c r="BA61">
        <v>0.3878395999864121</v>
      </c>
      <c r="BB61">
        <v>0.1897501930076112</v>
      </c>
      <c r="BC61">
        <v>0.2090603317879407</v>
      </c>
      <c r="BD61">
        <v>0.36775549138187658</v>
      </c>
      <c r="BE61">
        <v>0.23390902680823281</v>
      </c>
      <c r="BF61">
        <v>0.34934008128585292</v>
      </c>
      <c r="BG61">
        <v>0.27109485416536028</v>
      </c>
      <c r="BH61">
        <v>0.35782055302774229</v>
      </c>
      <c r="BI61">
        <v>0.24607719484687801</v>
      </c>
      <c r="BJ61">
        <v>0.36893965913343479</v>
      </c>
      <c r="BK61">
        <v>0.43378608160047349</v>
      </c>
      <c r="BL61">
        <v>0.32086190566577122</v>
      </c>
      <c r="BM61">
        <v>0.32053351897476501</v>
      </c>
      <c r="BN61">
        <v>0.33490300125128392</v>
      </c>
      <c r="BO61">
        <v>0.42739789893652042</v>
      </c>
      <c r="BP61">
        <v>0.37963922659516758</v>
      </c>
      <c r="BQ61">
        <v>0.43116461001365503</v>
      </c>
      <c r="BR61">
        <v>0.41924700502274242</v>
      </c>
      <c r="BS61">
        <v>0.26745255127376882</v>
      </c>
      <c r="BT61">
        <v>0.43509474195596137</v>
      </c>
      <c r="BU61">
        <v>0.40144691148512018</v>
      </c>
      <c r="BV61">
        <v>0.33865483644341238</v>
      </c>
      <c r="BW61">
        <v>0.1824282065852065</v>
      </c>
      <c r="BZ61">
        <v>0.27612276857034679</v>
      </c>
      <c r="CA61">
        <v>0.42470370456450968</v>
      </c>
      <c r="CB61">
        <v>0.31574541886033469</v>
      </c>
      <c r="CC61">
        <v>0.40968144718890898</v>
      </c>
      <c r="CD61">
        <v>0.16949099223910119</v>
      </c>
      <c r="CE61">
        <v>0.30843744318868382</v>
      </c>
      <c r="CF61">
        <v>0.4089864340274903</v>
      </c>
      <c r="CG61">
        <v>0.4194198729869687</v>
      </c>
      <c r="CH61">
        <v>0.27718003386985351</v>
      </c>
      <c r="CI61">
        <v>0.37691527616982529</v>
      </c>
      <c r="CJ61">
        <v>0.35964978056855718</v>
      </c>
      <c r="CK61">
        <v>0.19695730792827759</v>
      </c>
      <c r="CL61">
        <v>0.28979010412289191</v>
      </c>
      <c r="CM61">
        <v>0.16404349329149609</v>
      </c>
      <c r="CN61">
        <v>0.3702866827598969</v>
      </c>
      <c r="CO61">
        <v>0.2835168021845601</v>
      </c>
      <c r="CP61">
        <v>0.2443779061402348</v>
      </c>
      <c r="CQ61">
        <v>0.21292431896483449</v>
      </c>
      <c r="CR61">
        <v>0.2254610954625299</v>
      </c>
      <c r="CS61">
        <v>0.2168159680077722</v>
      </c>
      <c r="CU61">
        <v>7.2141433219449116E-2</v>
      </c>
    </row>
    <row r="62" spans="1:101" x14ac:dyDescent="0.25">
      <c r="A62" t="s">
        <v>76</v>
      </c>
      <c r="B62">
        <v>0.40481794335761179</v>
      </c>
      <c r="C62">
        <v>0.40009256327932019</v>
      </c>
      <c r="D62">
        <v>0.30007315641922999</v>
      </c>
      <c r="E62">
        <v>0.30162217533801627</v>
      </c>
      <c r="F62">
        <v>0.43254538952608068</v>
      </c>
      <c r="G62">
        <v>0.20572217417951719</v>
      </c>
      <c r="H62">
        <v>0.39301081393070358</v>
      </c>
      <c r="I62">
        <v>0.41752672823308967</v>
      </c>
      <c r="J62">
        <v>0.2606885838828587</v>
      </c>
      <c r="K62">
        <v>0.24122007080481361</v>
      </c>
      <c r="L62">
        <v>0.36367460726994438</v>
      </c>
      <c r="M62">
        <v>0.2292208571026576</v>
      </c>
      <c r="N62">
        <v>0.3778991405680287</v>
      </c>
      <c r="O62">
        <v>0.4043711349464843</v>
      </c>
      <c r="P62">
        <v>0.40204152986849512</v>
      </c>
      <c r="Q62">
        <v>0.4154773845297316</v>
      </c>
      <c r="R62">
        <v>0.40742671487714921</v>
      </c>
      <c r="S62">
        <v>0.33335238770689052</v>
      </c>
      <c r="T62">
        <v>0.30914163288932162</v>
      </c>
      <c r="U62">
        <v>0.26646284003290949</v>
      </c>
      <c r="V62">
        <v>0.37965449142976049</v>
      </c>
      <c r="W62">
        <v>0.26977216807713272</v>
      </c>
      <c r="AA62">
        <v>0.27819370986393321</v>
      </c>
      <c r="AB62">
        <v>0.3763402813456096</v>
      </c>
      <c r="AC62">
        <v>0.334619829176595</v>
      </c>
      <c r="AD62">
        <v>0.3158512597326355</v>
      </c>
      <c r="AE62">
        <v>0.41329243044520592</v>
      </c>
      <c r="AF62">
        <v>0.30651121211404941</v>
      </c>
      <c r="AG62">
        <v>0.40085873297754521</v>
      </c>
      <c r="AH62">
        <v>0.39796226169878829</v>
      </c>
      <c r="AI62">
        <v>0.31546515766625488</v>
      </c>
      <c r="AJ62">
        <v>0.41322213259339691</v>
      </c>
      <c r="AK62">
        <v>0.39809743991093549</v>
      </c>
      <c r="AL62">
        <v>0.33629242492322459</v>
      </c>
      <c r="AM62">
        <v>0.39869794461784208</v>
      </c>
      <c r="AN62">
        <v>0.40799690501737518</v>
      </c>
      <c r="AO62">
        <v>0.41185177323715022</v>
      </c>
      <c r="AP62">
        <v>0.26651712732025967</v>
      </c>
      <c r="AQ62">
        <v>0.41573443625137407</v>
      </c>
      <c r="AR62">
        <v>0.41935365782008271</v>
      </c>
      <c r="AS62">
        <v>0.36912462696980469</v>
      </c>
      <c r="AT62">
        <v>0.34402823705874219</v>
      </c>
      <c r="AV62">
        <v>0.26152219425348722</v>
      </c>
      <c r="AW62">
        <v>0.40008773598318559</v>
      </c>
      <c r="AX62">
        <v>0.41142607043755441</v>
      </c>
      <c r="AY62">
        <v>0.408582566166797</v>
      </c>
      <c r="BA62">
        <v>0.37638179247880921</v>
      </c>
      <c r="BB62">
        <v>0.38382958400726319</v>
      </c>
      <c r="BC62">
        <v>0.2635411667894258</v>
      </c>
      <c r="BD62">
        <v>0.32750117859119932</v>
      </c>
      <c r="BE62">
        <v>0.38993646864032311</v>
      </c>
      <c r="BF62">
        <v>0.40747773304579871</v>
      </c>
      <c r="BG62">
        <v>0.29841430957404042</v>
      </c>
      <c r="BH62">
        <v>0.41104051800988611</v>
      </c>
      <c r="BI62">
        <v>0.39565011324300531</v>
      </c>
      <c r="BJ62">
        <v>0.34980007658469442</v>
      </c>
      <c r="BK62">
        <v>0.41961980617303241</v>
      </c>
      <c r="BL62">
        <v>0.27622871096194251</v>
      </c>
      <c r="BM62">
        <v>0.39522163355225121</v>
      </c>
      <c r="BN62">
        <v>0.34146503195243288</v>
      </c>
      <c r="BO62">
        <v>0.41090048919072603</v>
      </c>
      <c r="BP62">
        <v>0.31835346357950639</v>
      </c>
      <c r="BQ62">
        <v>0.42623380660168908</v>
      </c>
      <c r="BR62">
        <v>0.42632262144822869</v>
      </c>
      <c r="BS62">
        <v>0.2445569070683962</v>
      </c>
      <c r="BT62">
        <v>0.34234516728034292</v>
      </c>
      <c r="BU62">
        <v>0.38221850196475871</v>
      </c>
      <c r="BV62">
        <v>0.33231222092499352</v>
      </c>
      <c r="BW62">
        <v>0.38508137409315141</v>
      </c>
      <c r="BZ62">
        <v>0.28488562656391758</v>
      </c>
      <c r="CA62">
        <v>0.19816424469186961</v>
      </c>
      <c r="CB62">
        <v>0.36464721729723049</v>
      </c>
      <c r="CC62">
        <v>0.3014026920716682</v>
      </c>
      <c r="CD62">
        <v>0.41993055957552122</v>
      </c>
      <c r="CE62">
        <v>0.41009364756264738</v>
      </c>
      <c r="CF62">
        <v>0.30573143763243199</v>
      </c>
      <c r="CG62">
        <v>0.4004072788660572</v>
      </c>
      <c r="CH62">
        <v>0.30695292336914981</v>
      </c>
      <c r="CI62">
        <v>0.39045072404408121</v>
      </c>
      <c r="CJ62">
        <v>0.37252159293781889</v>
      </c>
      <c r="CK62">
        <v>0.36217554325937429</v>
      </c>
      <c r="CL62">
        <v>0.41260970471484498</v>
      </c>
      <c r="CM62">
        <v>0.41215844409626351</v>
      </c>
      <c r="CN62">
        <v>0.41264268838985507</v>
      </c>
      <c r="CO62">
        <v>0.25530422382909912</v>
      </c>
      <c r="CP62">
        <v>0.42177061405900851</v>
      </c>
      <c r="CQ62">
        <v>0.41921647390902378</v>
      </c>
      <c r="CR62">
        <v>0.42633698901066902</v>
      </c>
      <c r="CS62">
        <v>0.34984775093374648</v>
      </c>
      <c r="CU62">
        <v>0.22038421521316801</v>
      </c>
    </row>
    <row r="63" spans="1:101" x14ac:dyDescent="0.25">
      <c r="A63" t="s">
        <v>77</v>
      </c>
      <c r="B63">
        <v>0.39855859440043401</v>
      </c>
      <c r="C63">
        <v>0.39679485025267958</v>
      </c>
      <c r="D63">
        <v>0.2463339635560502</v>
      </c>
      <c r="E63">
        <v>0.23339412999283279</v>
      </c>
      <c r="F63">
        <v>0.45747665069027482</v>
      </c>
      <c r="G63">
        <v>0.40650623383745887</v>
      </c>
      <c r="H63">
        <v>0.44763275911093048</v>
      </c>
      <c r="I63">
        <v>0.43655986565404348</v>
      </c>
      <c r="J63">
        <v>0.43757113407694148</v>
      </c>
      <c r="K63">
        <v>0.24393452742204111</v>
      </c>
      <c r="L63">
        <v>0.43986480354596419</v>
      </c>
      <c r="M63">
        <v>0.27951244728920382</v>
      </c>
      <c r="N63">
        <v>0.435786128561786</v>
      </c>
      <c r="O63">
        <v>0.42547681823671218</v>
      </c>
      <c r="P63">
        <v>0.44146212564195031</v>
      </c>
      <c r="Q63">
        <v>0.42508846562225561</v>
      </c>
      <c r="R63">
        <v>0.41526638642479358</v>
      </c>
      <c r="S63">
        <v>0.34791129202463622</v>
      </c>
      <c r="T63">
        <v>0.43503049625238949</v>
      </c>
      <c r="U63">
        <v>0.30695677344188532</v>
      </c>
      <c r="V63">
        <v>0.42876633059448399</v>
      </c>
      <c r="W63">
        <v>0.3414071453447774</v>
      </c>
      <c r="AA63">
        <v>0.38207784382505622</v>
      </c>
      <c r="AB63">
        <v>0.1028123600059293</v>
      </c>
      <c r="AC63">
        <v>0.31990611244929301</v>
      </c>
      <c r="AD63">
        <v>0.40135889457254509</v>
      </c>
      <c r="AE63">
        <v>0.29336769017835063</v>
      </c>
      <c r="AF63">
        <v>0.3968659899735113</v>
      </c>
      <c r="AG63">
        <v>0.26933546616074988</v>
      </c>
      <c r="AH63">
        <v>0.30742673363559181</v>
      </c>
      <c r="AI63">
        <v>0.36026330902646242</v>
      </c>
      <c r="AJ63">
        <v>0.40887833099764209</v>
      </c>
      <c r="AK63">
        <v>0.40256167040228691</v>
      </c>
      <c r="AL63">
        <v>0.42770657039836979</v>
      </c>
      <c r="AM63">
        <v>0.36799046680256048</v>
      </c>
      <c r="AN63">
        <v>0.38024210471521103</v>
      </c>
      <c r="AO63">
        <v>0.3052725024330401</v>
      </c>
      <c r="AP63">
        <v>0.42171384908699622</v>
      </c>
      <c r="AQ63">
        <v>0.43292827739842082</v>
      </c>
      <c r="AR63">
        <v>0.35120782227955588</v>
      </c>
      <c r="AS63">
        <v>0.37580328274984848</v>
      </c>
      <c r="AT63">
        <v>0.38469918343545489</v>
      </c>
      <c r="AV63">
        <v>0.13701954697980931</v>
      </c>
      <c r="AW63">
        <v>0.42253933135523142</v>
      </c>
      <c r="AX63">
        <v>0.35492092544872822</v>
      </c>
      <c r="AY63">
        <v>0.33337443325584609</v>
      </c>
      <c r="BA63">
        <v>0.35077689000455409</v>
      </c>
      <c r="BB63">
        <v>0.3571207322713193</v>
      </c>
      <c r="BC63">
        <v>0.29832604934483509</v>
      </c>
      <c r="BD63">
        <v>0.27680862803587808</v>
      </c>
      <c r="BE63">
        <v>0.43338550084179739</v>
      </c>
      <c r="BF63">
        <v>0.44971979953136237</v>
      </c>
      <c r="BG63">
        <v>0.31485578848514878</v>
      </c>
      <c r="BH63">
        <v>0.28154715630507737</v>
      </c>
      <c r="BI63">
        <v>0.30234871237853578</v>
      </c>
      <c r="BJ63">
        <v>0.32263564713115961</v>
      </c>
      <c r="BK63">
        <v>0.27390152105478938</v>
      </c>
      <c r="BL63">
        <v>0.43748929796561592</v>
      </c>
      <c r="BM63">
        <v>0.3583591939400812</v>
      </c>
      <c r="BN63">
        <v>0.41224691419934401</v>
      </c>
      <c r="BO63">
        <v>0.3887614381610055</v>
      </c>
      <c r="BP63">
        <v>0.40982503721262731</v>
      </c>
      <c r="BQ63">
        <v>0.43312224548866979</v>
      </c>
      <c r="BR63">
        <v>0.42923153710247203</v>
      </c>
      <c r="BS63">
        <v>0.26364864304758912</v>
      </c>
      <c r="BT63">
        <v>0.43551960775924908</v>
      </c>
      <c r="BU63">
        <v>0.4416586200947743</v>
      </c>
      <c r="BV63">
        <v>0.21250800582771251</v>
      </c>
      <c r="BW63">
        <v>0.43118969519194827</v>
      </c>
      <c r="BZ63">
        <v>0.40923855289837002</v>
      </c>
      <c r="CA63">
        <v>0.4532567433168514</v>
      </c>
      <c r="CB63">
        <v>0.34309792944375272</v>
      </c>
      <c r="CC63">
        <v>0.32817317993343148</v>
      </c>
      <c r="CD63">
        <v>0.44389914771013211</v>
      </c>
      <c r="CE63">
        <v>0.45465598942177171</v>
      </c>
      <c r="CF63">
        <v>0.43202820241192108</v>
      </c>
      <c r="CG63">
        <v>0.44686168813758659</v>
      </c>
      <c r="CH63">
        <v>0.42881694250288871</v>
      </c>
      <c r="CI63">
        <v>0.43948141766387111</v>
      </c>
      <c r="CJ63">
        <v>0.25195987994989089</v>
      </c>
      <c r="CK63">
        <v>0.40758127216535389</v>
      </c>
      <c r="CL63">
        <v>0.31862294975191607</v>
      </c>
      <c r="CM63">
        <v>0.30762106958545088</v>
      </c>
      <c r="CN63">
        <v>0.44201435991063343</v>
      </c>
      <c r="CO63">
        <v>0.34087890610995381</v>
      </c>
      <c r="CP63">
        <v>0.41325743902451573</v>
      </c>
      <c r="CQ63">
        <v>0.3827253623097388</v>
      </c>
      <c r="CR63">
        <v>0.32810226686288319</v>
      </c>
      <c r="CS63">
        <v>0.26017594058627758</v>
      </c>
      <c r="CU63">
        <v>0.30406015466882852</v>
      </c>
    </row>
    <row r="64" spans="1:101" x14ac:dyDescent="0.25">
      <c r="A64" t="s">
        <v>78</v>
      </c>
      <c r="B64">
        <v>0.39415455467174559</v>
      </c>
      <c r="C64">
        <v>0.44386576369337571</v>
      </c>
      <c r="D64">
        <v>0.3063601542778116</v>
      </c>
      <c r="E64">
        <v>0.40350879903427</v>
      </c>
      <c r="F64">
        <v>0.2425389972574464</v>
      </c>
      <c r="G64">
        <v>0.32594356990604478</v>
      </c>
      <c r="H64">
        <v>0.46125299617104187</v>
      </c>
      <c r="I64">
        <v>0.3613314482074258</v>
      </c>
      <c r="J64">
        <v>0.45692426801487213</v>
      </c>
      <c r="K64">
        <v>0.32696370626885091</v>
      </c>
      <c r="L64">
        <v>0.42844476066756482</v>
      </c>
      <c r="M64">
        <v>0.43749966268251822</v>
      </c>
      <c r="N64">
        <v>0.44282807438220378</v>
      </c>
      <c r="O64">
        <v>0.34026251948183861</v>
      </c>
      <c r="P64">
        <v>0.39782675290221892</v>
      </c>
      <c r="Q64">
        <v>0.38668060682560818</v>
      </c>
      <c r="R64">
        <v>0.42965009928821318</v>
      </c>
      <c r="S64">
        <v>0.42133839672191159</v>
      </c>
      <c r="T64">
        <v>0.43263454895653658</v>
      </c>
      <c r="U64">
        <v>0.30173633066522781</v>
      </c>
      <c r="V64">
        <v>0.38931919665594811</v>
      </c>
      <c r="W64">
        <v>0.24595172474753349</v>
      </c>
      <c r="AA64">
        <v>0.37797357886797439</v>
      </c>
      <c r="AB64">
        <v>0.33708345337374468</v>
      </c>
      <c r="AC64">
        <v>0.45903630796364281</v>
      </c>
      <c r="AD64">
        <v>0.25796860809552918</v>
      </c>
      <c r="AE64">
        <v>0.43422740994213549</v>
      </c>
      <c r="AF64">
        <v>0.26585725119744558</v>
      </c>
      <c r="AG64">
        <v>0.43816975969547889</v>
      </c>
      <c r="AH64">
        <v>0.31864152469547419</v>
      </c>
      <c r="AI64">
        <v>0.38400283362764498</v>
      </c>
      <c r="AJ64">
        <v>0.34189867682006703</v>
      </c>
      <c r="AK64">
        <v>0.4179589793137134</v>
      </c>
      <c r="AL64">
        <v>0.40964789401206131</v>
      </c>
      <c r="AM64">
        <v>0.35324398548808023</v>
      </c>
      <c r="AN64">
        <v>0.35369785024763228</v>
      </c>
      <c r="AO64">
        <v>0.43552267410021628</v>
      </c>
      <c r="AP64">
        <v>0.33602507718120112</v>
      </c>
      <c r="AQ64">
        <v>0.43422391519730191</v>
      </c>
      <c r="AR64">
        <v>0.39810657985418829</v>
      </c>
      <c r="AS64">
        <v>0.29868973277073518</v>
      </c>
      <c r="AT64">
        <v>0.36985672422701688</v>
      </c>
      <c r="AV64">
        <v>0.29713059291539462</v>
      </c>
      <c r="AW64">
        <v>0.37258785900516028</v>
      </c>
      <c r="AX64">
        <v>0.3746968060414112</v>
      </c>
      <c r="AY64">
        <v>0.36838162040585648</v>
      </c>
      <c r="BA64">
        <v>0.19755022301203509</v>
      </c>
      <c r="BB64">
        <v>0.41249329271067259</v>
      </c>
      <c r="BC64">
        <v>0.23107546231276199</v>
      </c>
      <c r="BD64">
        <v>0.41313802160062918</v>
      </c>
      <c r="BE64">
        <v>0.36810952724617479</v>
      </c>
      <c r="BF64">
        <v>0.30221312113561283</v>
      </c>
      <c r="BG64">
        <v>0.37079562955203732</v>
      </c>
      <c r="BH64">
        <v>0.341999892878246</v>
      </c>
      <c r="BI64">
        <v>0.37541532055702609</v>
      </c>
      <c r="BJ64">
        <v>0.31080201261068352</v>
      </c>
      <c r="BK64">
        <v>0.45112621325278041</v>
      </c>
      <c r="BL64">
        <v>0.43981556378519349</v>
      </c>
      <c r="BM64">
        <v>0.44275753498645209</v>
      </c>
      <c r="BN64">
        <v>0.43740215810306249</v>
      </c>
      <c r="BO64">
        <v>0.43133668733477709</v>
      </c>
      <c r="BP64">
        <v>0.4476256010065644</v>
      </c>
      <c r="BQ64">
        <v>0.42002807536652748</v>
      </c>
      <c r="BR64">
        <v>0.38405351425526429</v>
      </c>
      <c r="BS64">
        <v>0.36259542585361437</v>
      </c>
      <c r="BT64">
        <v>0.31869940557134308</v>
      </c>
      <c r="BU64">
        <v>0.41545741253158053</v>
      </c>
      <c r="BV64">
        <v>0.42672040809293049</v>
      </c>
      <c r="BW64">
        <v>0.28383427757395968</v>
      </c>
      <c r="BZ64">
        <v>0.30028268687901022</v>
      </c>
      <c r="CA64">
        <v>0.38492360844929951</v>
      </c>
      <c r="CB64">
        <v>0.44023774991780767</v>
      </c>
      <c r="CC64">
        <v>0.35027985598030609</v>
      </c>
      <c r="CD64">
        <v>0.43227828843755928</v>
      </c>
      <c r="CE64">
        <v>0.38955396536545178</v>
      </c>
      <c r="CF64">
        <v>0.39805748043894351</v>
      </c>
      <c r="CG64">
        <v>0.3904036116335371</v>
      </c>
      <c r="CH64">
        <v>0.34903341301370638</v>
      </c>
      <c r="CI64">
        <v>0.4012477197499667</v>
      </c>
      <c r="CJ64">
        <v>0.31343173723571027</v>
      </c>
      <c r="CK64">
        <v>0.32387551795368452</v>
      </c>
      <c r="CL64">
        <v>0.28385246331085678</v>
      </c>
      <c r="CM64">
        <v>0.33213499745137459</v>
      </c>
      <c r="CN64">
        <v>0.35611860835698378</v>
      </c>
      <c r="CO64">
        <v>0.42249269241558413</v>
      </c>
      <c r="CP64">
        <v>0.39771841857706958</v>
      </c>
      <c r="CQ64">
        <v>0.37712049633981182</v>
      </c>
      <c r="CR64">
        <v>0.44075110556799629</v>
      </c>
      <c r="CS64">
        <v>0.30754933313396449</v>
      </c>
      <c r="CU64">
        <v>0.26219281647493597</v>
      </c>
    </row>
    <row r="65" spans="1:101" x14ac:dyDescent="0.25">
      <c r="A65" t="s">
        <v>79</v>
      </c>
      <c r="B65">
        <v>0.38972635146491541</v>
      </c>
      <c r="C65">
        <v>0.43624899112436161</v>
      </c>
      <c r="D65">
        <v>0.19760062530356409</v>
      </c>
      <c r="E65">
        <v>0.34837012629099279</v>
      </c>
      <c r="F65">
        <v>0.45215035529214109</v>
      </c>
      <c r="G65">
        <v>0.34370864243212612</v>
      </c>
      <c r="H65">
        <v>0.44179900245860482</v>
      </c>
      <c r="I65">
        <v>0.28777778204123883</v>
      </c>
      <c r="J65">
        <v>0.44648026782609812</v>
      </c>
      <c r="K65">
        <v>0.44219547193318592</v>
      </c>
      <c r="L65">
        <v>0.45468624862052809</v>
      </c>
      <c r="M65">
        <v>0.37212797144310528</v>
      </c>
      <c r="N65">
        <v>0.41109263590039891</v>
      </c>
      <c r="O65">
        <v>0.33144609480938741</v>
      </c>
      <c r="P65">
        <v>0.38483174290250999</v>
      </c>
      <c r="Q65">
        <v>0.40617017528228949</v>
      </c>
      <c r="R65">
        <v>0.42666728336378712</v>
      </c>
      <c r="S65">
        <v>0.32648821842291181</v>
      </c>
      <c r="T65">
        <v>0.39879834336351261</v>
      </c>
      <c r="U65">
        <v>0.32729866787770762</v>
      </c>
      <c r="V65">
        <v>0.36137232396096958</v>
      </c>
      <c r="W65">
        <v>0.17005088111425051</v>
      </c>
      <c r="AA65">
        <v>0.28973529255710823</v>
      </c>
      <c r="AB65">
        <v>0.35104895845577061</v>
      </c>
      <c r="AC65">
        <v>0.40437545455232321</v>
      </c>
      <c r="AD65">
        <v>0.27889264346912562</v>
      </c>
      <c r="AE65">
        <v>0.38821359942917089</v>
      </c>
      <c r="AF65">
        <v>0.35773880032638161</v>
      </c>
      <c r="AG65">
        <v>0.43673917843875409</v>
      </c>
      <c r="AH65">
        <v>0.31284005732210229</v>
      </c>
      <c r="AI65">
        <v>0.39139576622903921</v>
      </c>
      <c r="AJ65">
        <v>0.38333600211657892</v>
      </c>
      <c r="AK65">
        <v>0.43555002917315122</v>
      </c>
      <c r="AL65">
        <v>0.3935952089825524</v>
      </c>
      <c r="AM65">
        <v>0.44877557416872799</v>
      </c>
      <c r="AN65">
        <v>0.40292154444829759</v>
      </c>
      <c r="AO65">
        <v>0.32927228656403412</v>
      </c>
      <c r="AP65">
        <v>0.38782222669189648</v>
      </c>
      <c r="AQ65">
        <v>0.38085969513624451</v>
      </c>
      <c r="AR65">
        <v>0.41449559701052968</v>
      </c>
      <c r="AS65">
        <v>0.3697808781926597</v>
      </c>
      <c r="AT65">
        <v>0.34871162793807559</v>
      </c>
      <c r="AV65">
        <v>0.30121946070641281</v>
      </c>
      <c r="AW65">
        <v>0.37572264571440978</v>
      </c>
      <c r="AX65">
        <v>0.38209467858232121</v>
      </c>
      <c r="AY65">
        <v>0.37417254276064338</v>
      </c>
      <c r="BA65">
        <v>0.40261423218046333</v>
      </c>
      <c r="BB65">
        <v>0.41243705068237763</v>
      </c>
      <c r="BC65">
        <v>0.29158062361082132</v>
      </c>
      <c r="BD65">
        <v>0.16704613808643121</v>
      </c>
      <c r="BE65">
        <v>0.29266478598495749</v>
      </c>
      <c r="BF65">
        <v>0.34283665646369771</v>
      </c>
      <c r="BG65">
        <v>0.39651060418726691</v>
      </c>
      <c r="BH65">
        <v>0.3279320007182922</v>
      </c>
      <c r="BI65">
        <v>0.39907725344004352</v>
      </c>
      <c r="BJ65">
        <v>0.43040569015716618</v>
      </c>
      <c r="BK65">
        <v>0.43156890348183602</v>
      </c>
      <c r="BL65">
        <v>0.36630580442131722</v>
      </c>
      <c r="BM65">
        <v>0.4161001613224295</v>
      </c>
      <c r="BN65">
        <v>0.42015814336885199</v>
      </c>
      <c r="BO65">
        <v>0.43158267026168362</v>
      </c>
      <c r="BP65">
        <v>0.40414784916363072</v>
      </c>
      <c r="BQ65">
        <v>0.36262773092684042</v>
      </c>
      <c r="BR65">
        <v>0.35101125588664089</v>
      </c>
      <c r="BS65">
        <v>0.39973457709267313</v>
      </c>
      <c r="BT65">
        <v>0.36356780300440089</v>
      </c>
      <c r="BU65">
        <v>0.32464807562968262</v>
      </c>
      <c r="BV65">
        <v>0.37562151594297499</v>
      </c>
      <c r="BW65">
        <v>0.35208805575118829</v>
      </c>
      <c r="BZ65">
        <v>0.32946094024911021</v>
      </c>
      <c r="CA65">
        <v>0.43307098773073499</v>
      </c>
      <c r="CB65">
        <v>0.4326407636329454</v>
      </c>
      <c r="CC65">
        <v>0.39145803880955737</v>
      </c>
      <c r="CD65">
        <v>0.40776232440007598</v>
      </c>
      <c r="CE65">
        <v>0.42415604707836468</v>
      </c>
      <c r="CF65">
        <v>0.40272882557448242</v>
      </c>
      <c r="CG65">
        <v>0.31069637160556091</v>
      </c>
      <c r="CH65">
        <v>0.35917085970866458</v>
      </c>
      <c r="CI65">
        <v>0.26000488511494552</v>
      </c>
      <c r="CJ65">
        <v>0.26780552405376368</v>
      </c>
      <c r="CK65">
        <v>0.2367997240272261</v>
      </c>
      <c r="CL65">
        <v>0.36143077383499772</v>
      </c>
      <c r="CM65">
        <v>0.3213725900304697</v>
      </c>
      <c r="CN65">
        <v>0.3526063469953255</v>
      </c>
      <c r="CO65">
        <v>0.31442299515416727</v>
      </c>
      <c r="CP65">
        <v>0.25983792146198043</v>
      </c>
      <c r="CQ65">
        <v>0.35074197676074648</v>
      </c>
      <c r="CR65">
        <v>0.34719179540122291</v>
      </c>
      <c r="CS65">
        <v>0.32193398315096122</v>
      </c>
      <c r="CU65">
        <v>0.31080561305707682</v>
      </c>
    </row>
    <row r="66" spans="1:101" x14ac:dyDescent="0.25">
      <c r="A66" t="s">
        <v>80</v>
      </c>
      <c r="B66">
        <v>0.43134293890312542</v>
      </c>
      <c r="C66">
        <v>0.40797810628428571</v>
      </c>
      <c r="D66">
        <v>0.25377052992134552</v>
      </c>
      <c r="E66">
        <v>0.41566993879815689</v>
      </c>
      <c r="F66">
        <v>0.31518847906883868</v>
      </c>
      <c r="G66">
        <v>0.42715045294036319</v>
      </c>
      <c r="H66">
        <v>0.43567593668845789</v>
      </c>
      <c r="I66">
        <v>0.27342916752305729</v>
      </c>
      <c r="J66">
        <v>0.45982321456522518</v>
      </c>
      <c r="K66">
        <v>0.44195298736045863</v>
      </c>
      <c r="L66">
        <v>0.45151091317671188</v>
      </c>
      <c r="M66">
        <v>0.45025665323579678</v>
      </c>
      <c r="N66">
        <v>0.44952437613746138</v>
      </c>
      <c r="O66">
        <v>0.44717703901957812</v>
      </c>
      <c r="P66">
        <v>0.27515890772934909</v>
      </c>
      <c r="Q66">
        <v>0.25490858641540742</v>
      </c>
      <c r="R66">
        <v>0.4483577785667382</v>
      </c>
      <c r="S66">
        <v>0.37271231119757348</v>
      </c>
      <c r="T66">
        <v>0.44372507512164389</v>
      </c>
      <c r="U66">
        <v>0.41858112975615203</v>
      </c>
      <c r="V66">
        <v>0.43587798542366679</v>
      </c>
      <c r="W66">
        <v>0.32895936807409182</v>
      </c>
      <c r="AA66">
        <v>0.43667229041993449</v>
      </c>
      <c r="BA66">
        <v>0.39633886313375161</v>
      </c>
      <c r="BB66">
        <v>0.43285869811329541</v>
      </c>
      <c r="BC66">
        <v>0.25094389569182352</v>
      </c>
      <c r="BD66">
        <v>0.30348988440047397</v>
      </c>
      <c r="BE66">
        <v>0.37669344296451501</v>
      </c>
      <c r="BF66">
        <v>0.25623261253027929</v>
      </c>
      <c r="BG66">
        <v>0.18678807420270771</v>
      </c>
      <c r="BH66">
        <v>0.17105824897799879</v>
      </c>
      <c r="BI66">
        <v>0.32053886630680251</v>
      </c>
      <c r="BJ66">
        <v>0.42518164689504723</v>
      </c>
      <c r="BK66">
        <v>0.33327078548690992</v>
      </c>
      <c r="BL66">
        <v>0.31137924838466158</v>
      </c>
      <c r="BM66">
        <v>0.36734838348935123</v>
      </c>
      <c r="BN66">
        <v>0.23033619382482479</v>
      </c>
      <c r="BO66">
        <v>0.32915168235401743</v>
      </c>
      <c r="BP66">
        <v>0.3160839846446466</v>
      </c>
      <c r="BQ66">
        <v>0.43942709367237281</v>
      </c>
      <c r="BR66">
        <v>0.28333797996732979</v>
      </c>
      <c r="BS66">
        <v>0.27338561207584833</v>
      </c>
      <c r="BT66">
        <v>0.3215360224146408</v>
      </c>
      <c r="BU66">
        <v>0.45575412591273817</v>
      </c>
      <c r="BV66">
        <v>0.2437011931765479</v>
      </c>
      <c r="BW66">
        <v>0.33823948726318848</v>
      </c>
      <c r="BZ66">
        <v>0.25854577541224621</v>
      </c>
      <c r="CA66">
        <v>0.39808695080213691</v>
      </c>
      <c r="CB66">
        <v>0.37065104686607508</v>
      </c>
      <c r="CC66">
        <v>0.27601180262907521</v>
      </c>
      <c r="CD66">
        <v>0.43933626013057292</v>
      </c>
      <c r="CE66">
        <v>0.21977935622876699</v>
      </c>
      <c r="CF66">
        <v>0.42049362775986071</v>
      </c>
      <c r="CG66">
        <v>0.43482387307229481</v>
      </c>
      <c r="CH66">
        <v>0.46809817273590981</v>
      </c>
      <c r="CI66">
        <v>0.44621930993755382</v>
      </c>
      <c r="CJ66">
        <v>0.39268655497629168</v>
      </c>
      <c r="CK66">
        <v>0.19474163959674731</v>
      </c>
      <c r="CL66">
        <v>0.27164215989411261</v>
      </c>
      <c r="CM66">
        <v>0.27767437219527369</v>
      </c>
      <c r="CN66">
        <v>0.35745079493139581</v>
      </c>
      <c r="CO66">
        <v>0.44147200070736159</v>
      </c>
      <c r="CP66">
        <v>0.33334005024062607</v>
      </c>
      <c r="CQ66">
        <v>0.28703528263083827</v>
      </c>
      <c r="CR66">
        <v>0.31216879381698281</v>
      </c>
      <c r="CS66">
        <v>0.29738301876070172</v>
      </c>
      <c r="CU66">
        <v>0.23001813217360059</v>
      </c>
    </row>
    <row r="67" spans="1:101" x14ac:dyDescent="0.25">
      <c r="A67" t="s">
        <v>81</v>
      </c>
      <c r="B67">
        <v>0.43746561647688698</v>
      </c>
      <c r="C67">
        <v>0.44447597571876057</v>
      </c>
      <c r="D67">
        <v>0.35537057755642171</v>
      </c>
      <c r="E67">
        <v>0.25986063550757971</v>
      </c>
      <c r="F67">
        <v>0.41930459104889811</v>
      </c>
      <c r="G67">
        <v>0.31221353022387771</v>
      </c>
      <c r="H67">
        <v>0.42379088104908041</v>
      </c>
      <c r="I67">
        <v>0.34498325331760249</v>
      </c>
      <c r="J67">
        <v>0.3424993696680077</v>
      </c>
      <c r="K67">
        <v>0.42350158478575162</v>
      </c>
      <c r="L67">
        <v>0.45244669143443572</v>
      </c>
      <c r="M67">
        <v>0.36879961444060289</v>
      </c>
      <c r="N67">
        <v>0.44627126761192693</v>
      </c>
      <c r="O67">
        <v>0.40671838308890268</v>
      </c>
      <c r="P67">
        <v>0.40376532463096759</v>
      </c>
      <c r="Q67">
        <v>0.37913604883011381</v>
      </c>
      <c r="R67">
        <v>0.36897681206764382</v>
      </c>
      <c r="S67">
        <v>0.33777714974901663</v>
      </c>
      <c r="T67">
        <v>0.4120540450237441</v>
      </c>
      <c r="U67">
        <v>0.32853081575578719</v>
      </c>
      <c r="V67">
        <v>0.45871953832773632</v>
      </c>
      <c r="W67">
        <v>0.34700944584512611</v>
      </c>
      <c r="AA67">
        <v>0.33436448260110369</v>
      </c>
      <c r="AB67">
        <v>0.39807138403701292</v>
      </c>
      <c r="AC67">
        <v>0.42068104307272558</v>
      </c>
      <c r="AD67">
        <v>0.43082474155590672</v>
      </c>
      <c r="AE67">
        <v>0.38926203797839742</v>
      </c>
      <c r="AF67">
        <v>0.40984795336218383</v>
      </c>
      <c r="AG67">
        <v>0.40243821379522682</v>
      </c>
      <c r="AH67">
        <v>0.34101874039119429</v>
      </c>
      <c r="AI67">
        <v>0.38207450618802241</v>
      </c>
      <c r="AJ67">
        <v>0.32288084825599911</v>
      </c>
      <c r="AK67">
        <v>0.38060242189177812</v>
      </c>
      <c r="AL67">
        <v>0.38970902788083389</v>
      </c>
      <c r="AM67">
        <v>0.18960536194640021</v>
      </c>
      <c r="AN67">
        <v>0.35280606701791412</v>
      </c>
      <c r="AO67">
        <v>0.36611838021333409</v>
      </c>
      <c r="AP67">
        <v>0.35990521166404588</v>
      </c>
      <c r="AQ67">
        <v>0.43957618451389302</v>
      </c>
      <c r="AR67">
        <v>0.31315722083687508</v>
      </c>
      <c r="AS67">
        <v>0.37320540547032172</v>
      </c>
      <c r="AT67">
        <v>0.32302649471903822</v>
      </c>
      <c r="AV67">
        <v>0.30250744440664229</v>
      </c>
      <c r="AW67">
        <v>0.43094187067014211</v>
      </c>
      <c r="AX67">
        <v>0.33142094694471341</v>
      </c>
      <c r="AY67">
        <v>0.31139532918348511</v>
      </c>
      <c r="BA67">
        <v>0.3902045607424286</v>
      </c>
      <c r="BB67">
        <v>0.40136351292736178</v>
      </c>
      <c r="BC67">
        <v>0.17285031982911861</v>
      </c>
      <c r="BD67">
        <v>0.32578318130208173</v>
      </c>
      <c r="BE67">
        <v>0.37287577003407357</v>
      </c>
      <c r="BF67">
        <v>0.31830873728705478</v>
      </c>
      <c r="BG67">
        <v>0.37048994195285218</v>
      </c>
      <c r="BH67">
        <v>0.34025568498963482</v>
      </c>
      <c r="BI67">
        <v>0.42867610517435961</v>
      </c>
      <c r="BJ67">
        <v>0.34570631330281598</v>
      </c>
      <c r="BK67">
        <v>0.39214360690625988</v>
      </c>
      <c r="BL67">
        <v>0.31861546643887279</v>
      </c>
      <c r="BM67">
        <v>0.44375054873081737</v>
      </c>
      <c r="BN67">
        <v>0.42316901151643299</v>
      </c>
      <c r="BO67">
        <v>0.46309539371503872</v>
      </c>
      <c r="BP67">
        <v>0.44683591793730892</v>
      </c>
      <c r="BQ67">
        <v>0.33843369566448439</v>
      </c>
      <c r="BR67">
        <v>0.40343345293869742</v>
      </c>
      <c r="BS67">
        <v>0.39521787177005402</v>
      </c>
      <c r="BT67">
        <v>0.42879449611946469</v>
      </c>
      <c r="BU67">
        <v>0.2838587518242997</v>
      </c>
      <c r="BV67">
        <v>0.33996106327040881</v>
      </c>
      <c r="BW67">
        <v>0.44450066179980058</v>
      </c>
      <c r="BZ67">
        <v>0.43464981935041919</v>
      </c>
      <c r="CA67">
        <v>0.30234129893549933</v>
      </c>
      <c r="CB67">
        <v>0.37853197192744381</v>
      </c>
      <c r="CC67">
        <v>0.42680572638617298</v>
      </c>
      <c r="CD67">
        <v>0.39612149848964689</v>
      </c>
      <c r="CE67">
        <v>0.40559460946634351</v>
      </c>
      <c r="CF67">
        <v>0.211529418189668</v>
      </c>
      <c r="CG67">
        <v>0.35551079711859718</v>
      </c>
      <c r="CH67">
        <v>0.38591795250479499</v>
      </c>
      <c r="CI67">
        <v>0.36418467738718319</v>
      </c>
      <c r="CJ67">
        <v>0.29440591956192969</v>
      </c>
      <c r="CK67">
        <v>0.41475257935701471</v>
      </c>
      <c r="CL67">
        <v>0.28742186059093972</v>
      </c>
      <c r="CM67">
        <v>0.34087122546798498</v>
      </c>
      <c r="CN67">
        <v>0.28739328396781522</v>
      </c>
      <c r="CO67">
        <v>0.28059643704125531</v>
      </c>
      <c r="CP67">
        <v>0.26727335780987138</v>
      </c>
      <c r="CQ67">
        <v>0.31424656516927513</v>
      </c>
      <c r="CR67">
        <v>0.41705851427058582</v>
      </c>
      <c r="CS67">
        <v>0.26545656526633371</v>
      </c>
      <c r="CU67">
        <v>0.2886066527702168</v>
      </c>
    </row>
    <row r="68" spans="1:101" x14ac:dyDescent="0.25">
      <c r="A68" t="s">
        <v>82</v>
      </c>
      <c r="C68">
        <v>0.32462791904468091</v>
      </c>
      <c r="D68">
        <v>0.1073911551624324</v>
      </c>
      <c r="E68">
        <v>0.19913701775730819</v>
      </c>
      <c r="F68">
        <v>0.28987644928559803</v>
      </c>
      <c r="G68">
        <v>0.13507338056850099</v>
      </c>
      <c r="H68">
        <v>0.39639772297103409</v>
      </c>
      <c r="I68">
        <v>0.1351316869774033</v>
      </c>
      <c r="J68">
        <v>6.8937117352732086E-2</v>
      </c>
      <c r="K68">
        <v>0.19340047032059471</v>
      </c>
      <c r="L68">
        <v>0.14155675106478341</v>
      </c>
      <c r="M68">
        <v>0.44891769903195061</v>
      </c>
      <c r="N68">
        <v>0.26409231323720778</v>
      </c>
      <c r="O68">
        <v>0.28282629117239572</v>
      </c>
      <c r="P68">
        <v>0.36549016866172668</v>
      </c>
      <c r="Q68">
        <v>0.39725182920133212</v>
      </c>
      <c r="R68">
        <v>0.14572851696732819</v>
      </c>
      <c r="S68">
        <v>0.1233214945992013</v>
      </c>
      <c r="T68">
        <v>0.13461685917183261</v>
      </c>
      <c r="U68">
        <v>9.1761899560986293E-2</v>
      </c>
      <c r="V68">
        <v>0.16092639483633039</v>
      </c>
      <c r="W68">
        <v>0.25688834611846167</v>
      </c>
      <c r="Y68">
        <v>0.30930957741472198</v>
      </c>
      <c r="Z68">
        <v>0.44332287982144702</v>
      </c>
      <c r="AA68">
        <v>0.42478178331421912</v>
      </c>
      <c r="AB68">
        <v>0.36638388390404591</v>
      </c>
      <c r="AC68">
        <v>0.45686062615030409</v>
      </c>
      <c r="AD68">
        <v>0.36710512961087649</v>
      </c>
      <c r="AE68">
        <v>0.39629864908465212</v>
      </c>
      <c r="AF68">
        <v>0.1668965791259861</v>
      </c>
      <c r="AG68">
        <v>0.19641997922200349</v>
      </c>
      <c r="AH68">
        <v>0.46708454984655362</v>
      </c>
      <c r="AI68">
        <v>0.13579592658619261</v>
      </c>
      <c r="AJ68">
        <v>0.42646086277286049</v>
      </c>
      <c r="AK68">
        <v>0.21089707876156799</v>
      </c>
      <c r="AL68">
        <v>0.4171371460884728</v>
      </c>
      <c r="AM68">
        <v>0.41225583664357868</v>
      </c>
      <c r="AN68">
        <v>0.1855686002775572</v>
      </c>
      <c r="AO68">
        <v>4.3096625353353062E-2</v>
      </c>
      <c r="AP68">
        <v>0.26643914360630611</v>
      </c>
      <c r="AQ68">
        <v>0.42907067763084672</v>
      </c>
      <c r="AR68">
        <v>0.19783039910366779</v>
      </c>
      <c r="AS68">
        <v>1.224649116630052E-2</v>
      </c>
      <c r="AW68">
        <v>0.27143220608031787</v>
      </c>
      <c r="AX68">
        <v>0.4451052625013609</v>
      </c>
    </row>
    <row r="69" spans="1:101" x14ac:dyDescent="0.25">
      <c r="A69" t="s">
        <v>83</v>
      </c>
      <c r="C69">
        <v>0.402710024880437</v>
      </c>
      <c r="D69">
        <v>0.19764263180708211</v>
      </c>
      <c r="E69">
        <v>0.1948431406643647</v>
      </c>
      <c r="F69">
        <v>0.44877728629110419</v>
      </c>
      <c r="G69">
        <v>0.42021344094280388</v>
      </c>
      <c r="H69">
        <v>0.43099654851757407</v>
      </c>
      <c r="I69">
        <v>0.44855923312448492</v>
      </c>
      <c r="J69">
        <v>0.42360321140944368</v>
      </c>
      <c r="K69">
        <v>0.37444394176798662</v>
      </c>
      <c r="L69">
        <v>0.38251051159946697</v>
      </c>
      <c r="M69">
        <v>0.44180854487665339</v>
      </c>
      <c r="N69">
        <v>0.43838292012012481</v>
      </c>
      <c r="O69">
        <v>0.4336664742796344</v>
      </c>
      <c r="P69">
        <v>0.44232721089587318</v>
      </c>
      <c r="Q69">
        <v>0.4458050332339572</v>
      </c>
      <c r="R69">
        <v>0.43221462009912082</v>
      </c>
      <c r="S69">
        <v>0.44077071265968598</v>
      </c>
      <c r="T69">
        <v>0.41818056262770947</v>
      </c>
      <c r="U69">
        <v>0.41697487319533161</v>
      </c>
      <c r="V69">
        <v>0.42113380504478082</v>
      </c>
      <c r="W69">
        <v>0.15421738583079991</v>
      </c>
      <c r="Y69">
        <v>0.21273516298111109</v>
      </c>
      <c r="Z69">
        <v>0.16739060349512061</v>
      </c>
      <c r="AA69">
        <v>8.3545857394434625E-2</v>
      </c>
      <c r="AB69">
        <v>0.42908837830323421</v>
      </c>
      <c r="AC69">
        <v>0.44656514376252682</v>
      </c>
      <c r="AD69">
        <v>0.42473327925395848</v>
      </c>
      <c r="AE69">
        <v>0.45437681221380322</v>
      </c>
      <c r="AF69">
        <v>0.43761192224521328</v>
      </c>
      <c r="AG69">
        <v>0.38522721090915252</v>
      </c>
      <c r="AH69">
        <v>0.43898231560226703</v>
      </c>
      <c r="AI69">
        <v>0.41923189514348103</v>
      </c>
      <c r="AJ69">
        <v>0.42773573454249297</v>
      </c>
      <c r="AK69">
        <v>0.44672236442899937</v>
      </c>
      <c r="AL69">
        <v>0.43646837664600607</v>
      </c>
      <c r="AM69">
        <v>0.4476467130647464</v>
      </c>
      <c r="AN69">
        <v>0.32589848373824443</v>
      </c>
      <c r="AO69">
        <v>0.31088061401504641</v>
      </c>
      <c r="AP69">
        <v>0.40986063194239031</v>
      </c>
      <c r="AQ69">
        <v>0.38389996085913941</v>
      </c>
      <c r="AR69">
        <v>0.42373000386971083</v>
      </c>
      <c r="AS69">
        <v>0.41902718577711512</v>
      </c>
      <c r="AW69">
        <v>0.2024960888159871</v>
      </c>
      <c r="AX69">
        <v>0.40413293577882231</v>
      </c>
      <c r="BB69">
        <v>0.43699698609279403</v>
      </c>
      <c r="BC69">
        <v>0.18363663039388439</v>
      </c>
      <c r="BD69">
        <v>9.1558983554193785E-2</v>
      </c>
      <c r="BE69">
        <v>0.26947102497614178</v>
      </c>
      <c r="BF69">
        <v>0.21089816870751971</v>
      </c>
      <c r="BG69">
        <v>0.43487943386003619</v>
      </c>
      <c r="BH69">
        <v>0.41194698341146618</v>
      </c>
      <c r="BI69">
        <v>0.42097127472168538</v>
      </c>
      <c r="BJ69">
        <v>0.42383553404149571</v>
      </c>
      <c r="BK69">
        <v>0.39861758373260658</v>
      </c>
      <c r="BL69">
        <v>0.39337004017464428</v>
      </c>
      <c r="BM69">
        <v>0.34002623187725889</v>
      </c>
      <c r="BN69">
        <v>0.32437420349987572</v>
      </c>
      <c r="BO69">
        <v>0.42843799436552887</v>
      </c>
      <c r="BP69">
        <v>0.42843580612531851</v>
      </c>
      <c r="BQ69">
        <v>0.42202891179465879</v>
      </c>
      <c r="BR69">
        <v>0.35321768839873952</v>
      </c>
      <c r="BS69">
        <v>0.31315637441670102</v>
      </c>
      <c r="BT69">
        <v>0.3318474790522461</v>
      </c>
      <c r="BU69">
        <v>0.35926646760001107</v>
      </c>
      <c r="BV69">
        <v>0.2056074140859375</v>
      </c>
      <c r="BX69">
        <v>0.25304973013725751</v>
      </c>
      <c r="BY69">
        <v>0.16861872122569471</v>
      </c>
      <c r="BZ69">
        <v>4.4769023232644048E-2</v>
      </c>
      <c r="CA69">
        <v>0.32552935898674312</v>
      </c>
      <c r="CB69">
        <v>0.36797841005619769</v>
      </c>
      <c r="CC69">
        <v>0.41359165157312289</v>
      </c>
      <c r="CD69">
        <v>0.41295437064043827</v>
      </c>
      <c r="CE69">
        <v>0.43442534017620188</v>
      </c>
      <c r="CF69">
        <v>0.438070412269151</v>
      </c>
      <c r="CG69">
        <v>0.43859132901686892</v>
      </c>
      <c r="CH69">
        <v>0.46119292522113592</v>
      </c>
      <c r="CI69">
        <v>0.44415768271098638</v>
      </c>
      <c r="CJ69">
        <v>0.35435808435079702</v>
      </c>
      <c r="CK69">
        <v>0.42052996670180331</v>
      </c>
      <c r="CL69">
        <v>0.42763267032745261</v>
      </c>
      <c r="CM69">
        <v>0.42031685950867509</v>
      </c>
      <c r="CN69">
        <v>0.42012785505338279</v>
      </c>
      <c r="CO69">
        <v>0.41220966627937072</v>
      </c>
      <c r="CP69">
        <v>0.43977440412863561</v>
      </c>
      <c r="CQ69">
        <v>0.4315273810996999</v>
      </c>
      <c r="CR69">
        <v>0.48103355989360752</v>
      </c>
      <c r="CV69">
        <v>0.3308410104488208</v>
      </c>
      <c r="CW69">
        <v>0.40296003380781209</v>
      </c>
    </row>
    <row r="70" spans="1:101" x14ac:dyDescent="0.25">
      <c r="A70" t="s">
        <v>84</v>
      </c>
      <c r="C70">
        <v>0.37679731000017841</v>
      </c>
      <c r="D70">
        <v>1.385442084553448E-3</v>
      </c>
      <c r="E70">
        <v>4.298643384888297E-3</v>
      </c>
      <c r="F70">
        <v>0.37657124890821619</v>
      </c>
      <c r="G70">
        <v>0.3389695712181735</v>
      </c>
      <c r="H70">
        <v>0.20358691289099559</v>
      </c>
      <c r="I70">
        <v>0.29257238769371352</v>
      </c>
      <c r="J70">
        <v>0.12906708081296711</v>
      </c>
      <c r="K70">
        <v>0.1387357065617903</v>
      </c>
      <c r="L70">
        <v>0.32618720710218729</v>
      </c>
      <c r="M70">
        <v>0.25827026693551441</v>
      </c>
      <c r="N70">
        <v>0.32005866353704121</v>
      </c>
      <c r="O70">
        <v>0.1559860008509831</v>
      </c>
      <c r="P70">
        <v>0.35292296806699391</v>
      </c>
      <c r="Q70">
        <v>0.34901280433765669</v>
      </c>
      <c r="R70">
        <v>0.36520391858150242</v>
      </c>
      <c r="S70">
        <v>0.1060929108744833</v>
      </c>
      <c r="T70">
        <v>0.25966201620390089</v>
      </c>
      <c r="U70">
        <v>0.3432681369684481</v>
      </c>
      <c r="V70">
        <v>0.33504898049089987</v>
      </c>
      <c r="W70">
        <v>9.2665432354427889E-3</v>
      </c>
      <c r="Y70">
        <v>8.9963772012990537E-2</v>
      </c>
      <c r="Z70">
        <v>0.35101022721570663</v>
      </c>
      <c r="AA70">
        <v>0.41229672792212091</v>
      </c>
      <c r="AB70">
        <v>0.42249993569218192</v>
      </c>
      <c r="AC70">
        <v>0.37896350623285507</v>
      </c>
      <c r="AD70">
        <v>0.42640847548353678</v>
      </c>
      <c r="AE70">
        <v>0.33818032591753527</v>
      </c>
      <c r="AF70">
        <v>0.40869888779394697</v>
      </c>
      <c r="AG70">
        <v>0.16034985847090691</v>
      </c>
      <c r="AH70">
        <v>0.39957251447679831</v>
      </c>
      <c r="AI70">
        <v>0.30578970052786869</v>
      </c>
      <c r="AJ70">
        <v>0.43030834592041112</v>
      </c>
      <c r="AK70">
        <v>0.29123662322899868</v>
      </c>
      <c r="AL70">
        <v>0.24781639657032681</v>
      </c>
      <c r="AM70">
        <v>0.42415870371556907</v>
      </c>
      <c r="AN70">
        <v>0.44517409453340401</v>
      </c>
      <c r="AO70">
        <v>0.43199341940621111</v>
      </c>
      <c r="AP70">
        <v>0.36012157007075007</v>
      </c>
      <c r="AQ70">
        <v>0.38631861608533008</v>
      </c>
      <c r="AR70">
        <v>0.32160387333060708</v>
      </c>
      <c r="AS70">
        <v>0.46378391089898813</v>
      </c>
      <c r="AW70">
        <v>0.19301974649176321</v>
      </c>
      <c r="AX70">
        <v>0.28052839054591922</v>
      </c>
      <c r="BB70">
        <v>0.36900758995971622</v>
      </c>
      <c r="BC70">
        <v>0.28242086178194797</v>
      </c>
      <c r="BD70">
        <v>0.21183839656650669</v>
      </c>
      <c r="BE70">
        <v>0.28459960619536551</v>
      </c>
      <c r="BF70">
        <v>0.30609763694266068</v>
      </c>
      <c r="BG70">
        <v>0.375306323460257</v>
      </c>
      <c r="BH70">
        <v>0.30050385665982388</v>
      </c>
      <c r="BI70">
        <v>0.42667716412967149</v>
      </c>
      <c r="BJ70">
        <v>0.1891149759983585</v>
      </c>
      <c r="BK70">
        <v>0.22018870426611251</v>
      </c>
      <c r="BL70">
        <v>0.1519446531003163</v>
      </c>
      <c r="BM70">
        <v>0.31245959604002049</v>
      </c>
      <c r="BN70">
        <v>0.19502967320974349</v>
      </c>
      <c r="BO70">
        <v>1.3654754026800289E-2</v>
      </c>
      <c r="BP70">
        <v>2.2241282690268271E-2</v>
      </c>
      <c r="BQ70">
        <v>0.27298366347163472</v>
      </c>
      <c r="BR70">
        <v>0.4582364781762478</v>
      </c>
      <c r="BS70">
        <v>0.43905937720188543</v>
      </c>
      <c r="BT70">
        <v>0.38743255863350662</v>
      </c>
      <c r="BU70">
        <v>0.39899732083480077</v>
      </c>
      <c r="BV70">
        <v>7.1577422338001156E-2</v>
      </c>
      <c r="BX70">
        <v>6.0445464707179833E-2</v>
      </c>
      <c r="BY70">
        <v>0.14319204468901461</v>
      </c>
      <c r="BZ70">
        <v>0.2677667436755381</v>
      </c>
      <c r="CA70">
        <v>0.44396795609416001</v>
      </c>
      <c r="CB70">
        <v>0.23958726334374009</v>
      </c>
      <c r="CC70">
        <v>0.43123441340933139</v>
      </c>
      <c r="CD70">
        <v>0.14236653937981081</v>
      </c>
      <c r="CE70">
        <v>0.31548734625159258</v>
      </c>
      <c r="CF70">
        <v>0.475325330173683</v>
      </c>
      <c r="CG70">
        <v>0.4278001025374718</v>
      </c>
      <c r="CH70">
        <v>0.4498372511572985</v>
      </c>
      <c r="CI70">
        <v>0.46183063519423961</v>
      </c>
      <c r="CJ70">
        <v>0.2788777716764021</v>
      </c>
      <c r="CK70">
        <v>0.29591075980343678</v>
      </c>
      <c r="CL70">
        <v>0.35472125706589469</v>
      </c>
      <c r="CM70">
        <v>0.14831847427469011</v>
      </c>
      <c r="CN70">
        <v>0.31383778242542332</v>
      </c>
      <c r="CO70">
        <v>0.39863842468906252</v>
      </c>
      <c r="CP70">
        <v>0.35225546668189472</v>
      </c>
      <c r="CQ70">
        <v>0.1709145949701269</v>
      </c>
      <c r="CR70">
        <v>0.44316630470829721</v>
      </c>
      <c r="CV70">
        <v>0.28230277601096648</v>
      </c>
      <c r="CW70">
        <v>0.31664425357597947</v>
      </c>
    </row>
    <row r="71" spans="1:101" x14ac:dyDescent="0.25">
      <c r="A71" t="s">
        <v>85</v>
      </c>
      <c r="C71">
        <v>0.41377036981552562</v>
      </c>
      <c r="D71">
        <v>5.1066257123938807E-2</v>
      </c>
      <c r="E71">
        <v>0.12393119926555971</v>
      </c>
      <c r="F71">
        <v>0.28449752622344138</v>
      </c>
      <c r="G71">
        <v>0.32415159808498589</v>
      </c>
      <c r="H71">
        <v>0.33145221076653519</v>
      </c>
      <c r="I71">
        <v>0.30934098299271579</v>
      </c>
      <c r="J71">
        <v>0.30692830772319318</v>
      </c>
      <c r="K71">
        <v>0.34730870214773008</v>
      </c>
      <c r="L71">
        <v>0.41632413365507798</v>
      </c>
      <c r="M71">
        <v>0.35397568156680642</v>
      </c>
      <c r="N71">
        <v>0.1502471899263626</v>
      </c>
      <c r="O71">
        <v>0.19848044186590591</v>
      </c>
      <c r="P71">
        <v>0.31622736477602031</v>
      </c>
      <c r="Q71">
        <v>0.42734518184509068</v>
      </c>
      <c r="R71">
        <v>0.33248092014180419</v>
      </c>
      <c r="S71">
        <v>0.42248676035230542</v>
      </c>
      <c r="T71">
        <v>0.28559669726207809</v>
      </c>
      <c r="U71">
        <v>0.32671767469136842</v>
      </c>
      <c r="V71">
        <v>0.28426248312619679</v>
      </c>
      <c r="W71">
        <v>1.9700441202776749E-2</v>
      </c>
      <c r="Y71">
        <v>8.1502990590115648E-2</v>
      </c>
      <c r="Z71">
        <v>0.15746050185247809</v>
      </c>
      <c r="AA71">
        <v>0.41882804342390012</v>
      </c>
      <c r="AB71">
        <v>0.29661026818481651</v>
      </c>
      <c r="AC71">
        <v>0.41529750632580681</v>
      </c>
      <c r="AD71">
        <v>0.1389797257927671</v>
      </c>
      <c r="AE71">
        <v>0.27469197547994612</v>
      </c>
      <c r="AF71">
        <v>0.42166930118947321</v>
      </c>
      <c r="AG71">
        <v>0.35046601561594831</v>
      </c>
      <c r="AH71">
        <v>0.43157095375375598</v>
      </c>
      <c r="AI71">
        <v>0.20910627612034929</v>
      </c>
      <c r="AJ71">
        <v>0.40244230057065988</v>
      </c>
      <c r="AK71">
        <v>0.41723705355119373</v>
      </c>
      <c r="AL71">
        <v>0.21613039482335811</v>
      </c>
      <c r="AM71">
        <v>0.34214242441545051</v>
      </c>
      <c r="AN71">
        <v>0.24672370664935669</v>
      </c>
      <c r="AO71">
        <v>0.43256838197438779</v>
      </c>
      <c r="AP71">
        <v>0.17009333464759399</v>
      </c>
      <c r="AQ71">
        <v>0.25296682988139391</v>
      </c>
      <c r="AR71">
        <v>0.31348833831327583</v>
      </c>
      <c r="AS71">
        <v>0.40100988600994319</v>
      </c>
      <c r="AW71">
        <v>0.1356117682006516</v>
      </c>
      <c r="AX71">
        <v>0.35731042656022038</v>
      </c>
      <c r="BB71">
        <v>0.42180265571781111</v>
      </c>
      <c r="BC71">
        <v>0.29283951857677121</v>
      </c>
      <c r="BD71">
        <v>0.3466938472242509</v>
      </c>
      <c r="BE71">
        <v>0.42505041360238183</v>
      </c>
      <c r="BF71">
        <v>0.16361124023702911</v>
      </c>
      <c r="BG71">
        <v>0.29520352982418008</v>
      </c>
      <c r="BH71">
        <v>0.19681248106008861</v>
      </c>
      <c r="BI71">
        <v>0.26664354715147792</v>
      </c>
      <c r="BJ71">
        <v>0.44778716335759727</v>
      </c>
      <c r="BK71">
        <v>0.40816470648758862</v>
      </c>
      <c r="BL71">
        <v>0.19439526496820639</v>
      </c>
      <c r="BM71">
        <v>9.0769108970346749E-2</v>
      </c>
      <c r="BN71">
        <v>0.1211675146883317</v>
      </c>
      <c r="BO71">
        <v>2.1030820912436882E-2</v>
      </c>
      <c r="BP71">
        <v>0.32872979540293179</v>
      </c>
      <c r="BQ71">
        <v>0.15429542754246209</v>
      </c>
      <c r="BR71">
        <v>0.14229581905337571</v>
      </c>
      <c r="BS71">
        <v>8.9287588040930066E-2</v>
      </c>
      <c r="BT71">
        <v>0.35542312897063288</v>
      </c>
      <c r="BU71">
        <v>0.12597459453665261</v>
      </c>
      <c r="BV71">
        <v>0.13089187455398929</v>
      </c>
      <c r="BX71">
        <v>0.13699577551616299</v>
      </c>
      <c r="BY71">
        <v>0.17155830640457581</v>
      </c>
      <c r="BZ71">
        <v>0.28357269871991347</v>
      </c>
      <c r="CA71">
        <v>0.32084456619931329</v>
      </c>
      <c r="CB71">
        <v>0.39045751505550502</v>
      </c>
      <c r="CC71">
        <v>0.46586209510341259</v>
      </c>
      <c r="CD71">
        <v>0.46086507788070519</v>
      </c>
      <c r="CE71">
        <v>0.41874909982549252</v>
      </c>
      <c r="CF71">
        <v>0.32251555194067488</v>
      </c>
      <c r="CG71">
        <v>0.43960020526138732</v>
      </c>
      <c r="CH71">
        <v>0.41277684086116923</v>
      </c>
      <c r="CI71">
        <v>0.40397199888924701</v>
      </c>
      <c r="CJ71">
        <v>0.36207968620511061</v>
      </c>
      <c r="CK71">
        <v>0.26542589675450312</v>
      </c>
      <c r="CL71">
        <v>0.43431754925646388</v>
      </c>
      <c r="CM71">
        <v>0.28299894540083842</v>
      </c>
      <c r="CN71">
        <v>0.312769259057881</v>
      </c>
      <c r="CO71">
        <v>0.32467100750422789</v>
      </c>
      <c r="CP71">
        <v>0.32280938472913079</v>
      </c>
      <c r="CQ71">
        <v>0.20657377777283659</v>
      </c>
      <c r="CR71">
        <v>0.42643313597596211</v>
      </c>
      <c r="CV71">
        <v>0.1084383536249849</v>
      </c>
      <c r="CW71">
        <v>0.39165015764172878</v>
      </c>
    </row>
    <row r="72" spans="1:101" x14ac:dyDescent="0.25">
      <c r="A72" t="s">
        <v>86</v>
      </c>
      <c r="C72">
        <v>0.2474806144212966</v>
      </c>
      <c r="D72">
        <v>0.1587697232232044</v>
      </c>
      <c r="E72">
        <v>0.2268554181414833</v>
      </c>
      <c r="F72">
        <v>0.31305733766623162</v>
      </c>
      <c r="G72">
        <v>0.2860616677885065</v>
      </c>
      <c r="H72">
        <v>0.41873051435180098</v>
      </c>
      <c r="I72">
        <v>0.41908797271382581</v>
      </c>
      <c r="J72">
        <v>0.19211221519324831</v>
      </c>
      <c r="K72">
        <v>0.31361555095138888</v>
      </c>
      <c r="L72">
        <v>0.4437198362574345</v>
      </c>
      <c r="M72">
        <v>7.0635897706721698E-2</v>
      </c>
      <c r="N72">
        <v>0.20774626241834471</v>
      </c>
      <c r="O72">
        <v>0.39199214803671167</v>
      </c>
      <c r="P72">
        <v>0.4053807726658063</v>
      </c>
      <c r="Q72">
        <v>0.32061037464893782</v>
      </c>
      <c r="R72">
        <v>0.29838799663651849</v>
      </c>
      <c r="S72">
        <v>8.9049638846438947E-2</v>
      </c>
      <c r="T72">
        <v>1.426020675640248E-2</v>
      </c>
      <c r="U72">
        <v>0.18377984847553999</v>
      </c>
      <c r="V72">
        <v>0.2160648176120481</v>
      </c>
      <c r="W72">
        <v>0.13479200391100901</v>
      </c>
      <c r="Y72">
        <v>7.0102253504019468E-2</v>
      </c>
      <c r="Z72">
        <v>6.345157314621204E-2</v>
      </c>
      <c r="AA72">
        <v>0.1034494456128056</v>
      </c>
      <c r="AB72">
        <v>0.20159558978211869</v>
      </c>
      <c r="AC72">
        <v>0.43683436523875402</v>
      </c>
      <c r="AD72">
        <v>0.30863771411526952</v>
      </c>
      <c r="AE72">
        <v>0.41527512799630811</v>
      </c>
      <c r="AF72">
        <v>0.36283411078659872</v>
      </c>
      <c r="AG72">
        <v>0.41566344919250747</v>
      </c>
      <c r="AH72">
        <v>0.32031370284701949</v>
      </c>
      <c r="AI72">
        <v>0.29371679743002121</v>
      </c>
      <c r="AJ72">
        <v>0.1040130197735892</v>
      </c>
      <c r="AK72">
        <v>0.29556292641215909</v>
      </c>
      <c r="AL72">
        <v>0.135577583513776</v>
      </c>
      <c r="AM72">
        <v>0.29523626930434049</v>
      </c>
      <c r="AN72">
        <v>0.40649401381890521</v>
      </c>
      <c r="AO72">
        <v>0.30444334907073489</v>
      </c>
      <c r="AP72">
        <v>8.4933318130906918E-2</v>
      </c>
      <c r="AQ72">
        <v>0.31131016363562081</v>
      </c>
      <c r="AR72">
        <v>0.34625264965215169</v>
      </c>
      <c r="AS72">
        <v>0.44497475353769472</v>
      </c>
      <c r="AW72">
        <v>9.9190949451838234E-2</v>
      </c>
      <c r="AX72">
        <v>0.40711526155252842</v>
      </c>
      <c r="BB72">
        <v>0.37637756418510893</v>
      </c>
      <c r="BC72">
        <v>0.1102221493608955</v>
      </c>
      <c r="BD72">
        <v>7.9106888677691917E-2</v>
      </c>
      <c r="BE72">
        <v>0.2306961871893855</v>
      </c>
      <c r="BF72">
        <v>0.44639149710384751</v>
      </c>
      <c r="BG72">
        <v>0.46705783122462519</v>
      </c>
      <c r="BH72">
        <v>0.45427626218575229</v>
      </c>
      <c r="BI72">
        <v>0.47003519060128662</v>
      </c>
      <c r="BJ72">
        <v>0.42743660837513742</v>
      </c>
      <c r="BK72">
        <v>0.44406436489701823</v>
      </c>
      <c r="BL72">
        <v>0.39900751225276188</v>
      </c>
      <c r="BM72">
        <v>0.15354478375630529</v>
      </c>
      <c r="BN72">
        <v>0.16576634333715781</v>
      </c>
      <c r="BO72">
        <v>0.1278903707826087</v>
      </c>
      <c r="BP72">
        <v>0.18992051338688171</v>
      </c>
      <c r="BQ72">
        <v>0.1447268457488676</v>
      </c>
      <c r="BR72">
        <v>3.3216703590555001E-2</v>
      </c>
      <c r="BS72">
        <v>0.1585026001881118</v>
      </c>
      <c r="BT72">
        <v>0.30159929840413369</v>
      </c>
      <c r="BU72">
        <v>0.4078487444424525</v>
      </c>
      <c r="BV72">
        <v>0.24683264501343141</v>
      </c>
      <c r="BX72">
        <v>0.28595477727111018</v>
      </c>
      <c r="BY72">
        <v>0.14898420028177911</v>
      </c>
      <c r="BZ72">
        <v>0.39612021852946339</v>
      </c>
      <c r="CA72">
        <v>0.23463192058605961</v>
      </c>
      <c r="CB72">
        <v>0.20421635397284191</v>
      </c>
      <c r="CC72">
        <v>0.45767530772608028</v>
      </c>
      <c r="CD72">
        <v>0.44518715035082501</v>
      </c>
      <c r="CE72">
        <v>0.42191569032932091</v>
      </c>
      <c r="CF72">
        <v>0.35354361960576658</v>
      </c>
      <c r="CG72">
        <v>0.45872232473936281</v>
      </c>
      <c r="CH72">
        <v>0.37801468044480879</v>
      </c>
      <c r="CI72">
        <v>0.44863464009909082</v>
      </c>
      <c r="CJ72">
        <v>0.18962747987513531</v>
      </c>
      <c r="CK72">
        <v>0.40984951663678798</v>
      </c>
      <c r="CL72">
        <v>0.41472808162190272</v>
      </c>
      <c r="CM72">
        <v>0.18358420431528361</v>
      </c>
      <c r="CN72">
        <v>0.38998474303177488</v>
      </c>
      <c r="CO72">
        <v>0.41781526101398192</v>
      </c>
      <c r="CP72">
        <v>0.27827358864006718</v>
      </c>
      <c r="CQ72">
        <v>0.41908727724500999</v>
      </c>
      <c r="CR72">
        <v>0.22193977828239</v>
      </c>
      <c r="CV72">
        <v>0.1027425024909652</v>
      </c>
      <c r="CW72">
        <v>0.27526572779170849</v>
      </c>
    </row>
    <row r="73" spans="1:101" x14ac:dyDescent="0.25">
      <c r="A73" t="s">
        <v>87</v>
      </c>
      <c r="C73">
        <v>0.40570487153686868</v>
      </c>
      <c r="D73">
        <v>0.24517566800294141</v>
      </c>
      <c r="E73">
        <v>0.38704685512536557</v>
      </c>
      <c r="F73">
        <v>0.43733174479106818</v>
      </c>
      <c r="G73">
        <v>0.39096916488506289</v>
      </c>
      <c r="H73">
        <v>0.39220094096933811</v>
      </c>
      <c r="I73">
        <v>0.43122134414489732</v>
      </c>
      <c r="J73">
        <v>0.42168925420917241</v>
      </c>
      <c r="K73">
        <v>0.44416229021066023</v>
      </c>
      <c r="L73">
        <v>0.41386546975882382</v>
      </c>
      <c r="M73">
        <v>0.37824383450817828</v>
      </c>
      <c r="N73">
        <v>0.45537115066860429</v>
      </c>
      <c r="O73">
        <v>0.40361289947916218</v>
      </c>
      <c r="P73">
        <v>0.42338681783870741</v>
      </c>
      <c r="Q73">
        <v>0.41045114075454397</v>
      </c>
      <c r="R73">
        <v>0.40707654367909468</v>
      </c>
      <c r="S73">
        <v>0.42382396051262933</v>
      </c>
      <c r="T73">
        <v>0.43499779681745809</v>
      </c>
      <c r="U73">
        <v>0.34491939844416941</v>
      </c>
      <c r="V73">
        <v>0.37278733389107321</v>
      </c>
      <c r="W73">
        <v>0.33724976698052572</v>
      </c>
      <c r="Y73">
        <v>0.35165597354801248</v>
      </c>
      <c r="Z73">
        <v>0.19437196617405769</v>
      </c>
      <c r="AA73">
        <v>0.14114594034402561</v>
      </c>
      <c r="AB73">
        <v>0.40459433020255192</v>
      </c>
      <c r="AC73">
        <v>0.45742721582986862</v>
      </c>
      <c r="AD73">
        <v>0.44866366670707047</v>
      </c>
      <c r="AE73">
        <v>0.42361388150146712</v>
      </c>
      <c r="AF73">
        <v>0.45194921968794949</v>
      </c>
      <c r="AG73">
        <v>0.46374335881721962</v>
      </c>
      <c r="AH73">
        <v>0.45294167046699563</v>
      </c>
      <c r="AI73">
        <v>0.45871459916878332</v>
      </c>
      <c r="AJ73">
        <v>0.43555213415767602</v>
      </c>
      <c r="AK73">
        <v>0.41125114683415548</v>
      </c>
      <c r="AL73">
        <v>0.42051518653945791</v>
      </c>
      <c r="AM73">
        <v>0.44605785954763688</v>
      </c>
      <c r="AN73">
        <v>0.43038579880544919</v>
      </c>
      <c r="AO73">
        <v>0.43808887531928808</v>
      </c>
      <c r="AP73">
        <v>0.43343586735966838</v>
      </c>
      <c r="AQ73">
        <v>0.44222387449483519</v>
      </c>
      <c r="AR73">
        <v>0.42317974963128357</v>
      </c>
      <c r="AS73">
        <v>0.40044743233699032</v>
      </c>
      <c r="AW73">
        <v>0.35256978126190819</v>
      </c>
      <c r="AX73">
        <v>0.40808160594492238</v>
      </c>
      <c r="BB73">
        <v>0.39847699042326662</v>
      </c>
      <c r="BC73">
        <v>0.320113793024001</v>
      </c>
      <c r="BD73">
        <v>0.34321509200735478</v>
      </c>
      <c r="BE73">
        <v>0.34495165615415257</v>
      </c>
      <c r="BF73">
        <v>0.44013580524935819</v>
      </c>
      <c r="BG73">
        <v>0.42627856509569972</v>
      </c>
      <c r="BH73">
        <v>0.35027035825188457</v>
      </c>
      <c r="BI73">
        <v>0.43834327764732489</v>
      </c>
      <c r="BJ73">
        <v>0.41071463049207341</v>
      </c>
      <c r="BK73">
        <v>0.3380167373548289</v>
      </c>
      <c r="BL73">
        <v>0.41165943202171268</v>
      </c>
      <c r="BM73">
        <v>0.39400205923619253</v>
      </c>
      <c r="BN73">
        <v>0.38498645871858239</v>
      </c>
      <c r="BO73">
        <v>0.38793441895263081</v>
      </c>
      <c r="BP73">
        <v>0.35198563126470822</v>
      </c>
      <c r="BQ73">
        <v>0.3620384466332614</v>
      </c>
      <c r="BR73">
        <v>0.3567028430432449</v>
      </c>
      <c r="BS73">
        <v>0.42147598281022008</v>
      </c>
      <c r="BT73">
        <v>0.35289733072150198</v>
      </c>
      <c r="BU73">
        <v>0.36768800638427129</v>
      </c>
      <c r="BV73">
        <v>0.36858726536049791</v>
      </c>
      <c r="BX73">
        <v>0.39705173361593321</v>
      </c>
      <c r="BY73">
        <v>0.37589365963167831</v>
      </c>
      <c r="BZ73">
        <v>0.41918288356968719</v>
      </c>
      <c r="CA73">
        <v>0.46572140263074391</v>
      </c>
      <c r="CB73">
        <v>0.4285809258669756</v>
      </c>
      <c r="CC73">
        <v>0.46420337256554312</v>
      </c>
      <c r="CD73">
        <v>0.41840621715141402</v>
      </c>
      <c r="CE73">
        <v>0.34735493289712582</v>
      </c>
      <c r="CF73">
        <v>0.40701437752252689</v>
      </c>
      <c r="CG73">
        <v>0.3987131449316762</v>
      </c>
      <c r="CH73">
        <v>0.46019994685435139</v>
      </c>
      <c r="CI73">
        <v>0.43705523683880382</v>
      </c>
      <c r="CJ73">
        <v>0.43611343525974322</v>
      </c>
      <c r="CK73">
        <v>0.4273287891800967</v>
      </c>
      <c r="CL73">
        <v>0.42444922180135508</v>
      </c>
      <c r="CM73">
        <v>0.39181905797541061</v>
      </c>
      <c r="CN73">
        <v>0.4398757633369213</v>
      </c>
      <c r="CO73">
        <v>0.42348556359391382</v>
      </c>
      <c r="CP73">
        <v>0.42795238937191771</v>
      </c>
      <c r="CQ73">
        <v>0.44026991257674769</v>
      </c>
      <c r="CR73">
        <v>0.39702560831216582</v>
      </c>
      <c r="CV73">
        <v>0.37838832388788152</v>
      </c>
      <c r="CW73">
        <v>0.39960597085708238</v>
      </c>
    </row>
    <row r="74" spans="1:101" x14ac:dyDescent="0.25">
      <c r="A74" t="s">
        <v>88</v>
      </c>
      <c r="C74">
        <v>0.42640764350177052</v>
      </c>
      <c r="D74">
        <v>0.36262900488450861</v>
      </c>
      <c r="E74">
        <v>0.32278746907000899</v>
      </c>
      <c r="F74">
        <v>0.40041063261756649</v>
      </c>
      <c r="G74">
        <v>0.39835606068717699</v>
      </c>
      <c r="H74">
        <v>0.40932527998146162</v>
      </c>
      <c r="I74">
        <v>0.42420398667914577</v>
      </c>
      <c r="J74">
        <v>0.40396641326823329</v>
      </c>
      <c r="K74">
        <v>0.40964371620462547</v>
      </c>
      <c r="L74">
        <v>0.40637712419361921</v>
      </c>
      <c r="M74">
        <v>0.43639502832546828</v>
      </c>
      <c r="N74">
        <v>0.38930000269896242</v>
      </c>
      <c r="O74">
        <v>0.41360565059342641</v>
      </c>
      <c r="P74">
        <v>0.38671204444568252</v>
      </c>
      <c r="Q74">
        <v>0.40622727454226171</v>
      </c>
      <c r="R74">
        <v>0.41269080655626988</v>
      </c>
      <c r="S74">
        <v>0.41621347621147742</v>
      </c>
      <c r="T74">
        <v>0.38408825539847352</v>
      </c>
      <c r="U74">
        <v>0.40378047748795709</v>
      </c>
      <c r="V74">
        <v>0.4007908992892632</v>
      </c>
      <c r="W74">
        <v>0.2409054624090444</v>
      </c>
      <c r="Y74">
        <v>0.26276884445380089</v>
      </c>
      <c r="Z74">
        <v>0.35881143165023849</v>
      </c>
      <c r="AA74">
        <v>0.31526525274584277</v>
      </c>
      <c r="AB74">
        <v>0.42265161096572601</v>
      </c>
      <c r="AC74">
        <v>0.40732573069636929</v>
      </c>
      <c r="AD74">
        <v>0.4321787168963398</v>
      </c>
      <c r="AE74">
        <v>0.38915146034946041</v>
      </c>
      <c r="AF74">
        <v>0.41958058276913962</v>
      </c>
      <c r="AG74">
        <v>0.38468230721212349</v>
      </c>
      <c r="AH74">
        <v>0.39191864072444399</v>
      </c>
      <c r="AI74">
        <v>0.42145412806233162</v>
      </c>
      <c r="AJ74">
        <v>0.44134240578917849</v>
      </c>
      <c r="AK74">
        <v>0.41765007057972492</v>
      </c>
      <c r="AL74">
        <v>0.38920853683725631</v>
      </c>
      <c r="AM74">
        <v>0.40955837080732138</v>
      </c>
      <c r="AN74">
        <v>0.3992083347814438</v>
      </c>
      <c r="AO74">
        <v>0.41021290678255279</v>
      </c>
      <c r="AP74">
        <v>0.41492707475129048</v>
      </c>
      <c r="AQ74">
        <v>0.38295299608804662</v>
      </c>
      <c r="AR74">
        <v>0.41964421905270632</v>
      </c>
      <c r="AS74">
        <v>0.39729358223861277</v>
      </c>
      <c r="AW74">
        <v>0.31496693241807328</v>
      </c>
      <c r="AX74">
        <v>0.40851608196863681</v>
      </c>
      <c r="BB74">
        <v>0.4085838655563328</v>
      </c>
      <c r="BC74">
        <v>0.32226938778069969</v>
      </c>
      <c r="BD74">
        <v>0.25976837018872972</v>
      </c>
      <c r="BE74">
        <v>0.40109750976382319</v>
      </c>
      <c r="BF74">
        <v>0.39475300087191889</v>
      </c>
      <c r="BG74">
        <v>0.42784719747850741</v>
      </c>
      <c r="BH74">
        <v>0.41316998171784508</v>
      </c>
      <c r="BI74">
        <v>0.47689581422132599</v>
      </c>
      <c r="BJ74">
        <v>0.34942695504283439</v>
      </c>
      <c r="BK74">
        <v>0.41110404392424549</v>
      </c>
      <c r="BL74">
        <v>0.38944799545658387</v>
      </c>
      <c r="BM74">
        <v>0.38262049619131022</v>
      </c>
      <c r="BN74">
        <v>0.42865036303079229</v>
      </c>
      <c r="BO74">
        <v>0.40230942003695741</v>
      </c>
      <c r="BP74">
        <v>0.44098004166682248</v>
      </c>
      <c r="BQ74">
        <v>0.42391339950617718</v>
      </c>
      <c r="BR74">
        <v>0.40949808057421189</v>
      </c>
      <c r="BS74">
        <v>0.39593352953059657</v>
      </c>
      <c r="BT74">
        <v>0.35187733950806738</v>
      </c>
      <c r="BU74">
        <v>0.37621137875684219</v>
      </c>
      <c r="BV74">
        <v>0.28763243461284332</v>
      </c>
      <c r="BX74">
        <v>0.33020110641221517</v>
      </c>
      <c r="BY74">
        <v>0.3784082643109577</v>
      </c>
      <c r="BZ74">
        <v>0.3357286306067106</v>
      </c>
      <c r="CA74">
        <v>0.48028619601703049</v>
      </c>
      <c r="CB74">
        <v>0.32969530051791768</v>
      </c>
      <c r="CC74">
        <v>0.44710416325163821</v>
      </c>
      <c r="CD74">
        <v>0.42303842335209252</v>
      </c>
      <c r="CE74">
        <v>0.39118796164163672</v>
      </c>
      <c r="CF74">
        <v>0.38699506169953363</v>
      </c>
      <c r="CG74">
        <v>0.3783833843079194</v>
      </c>
      <c r="CH74">
        <v>0.35161563222696202</v>
      </c>
      <c r="CI74">
        <v>0.40351533796265721</v>
      </c>
      <c r="CJ74">
        <v>0.41878358750209632</v>
      </c>
      <c r="CK74">
        <v>0.41272006274091533</v>
      </c>
      <c r="CL74">
        <v>0.41293712484912948</v>
      </c>
      <c r="CM74">
        <v>0.40091052930464338</v>
      </c>
      <c r="CN74">
        <v>0.4414084437752025</v>
      </c>
      <c r="CO74">
        <v>0.42537641810135318</v>
      </c>
      <c r="CP74">
        <v>0.41979993561949053</v>
      </c>
      <c r="CQ74">
        <v>0.39643862698655241</v>
      </c>
      <c r="CR74">
        <v>0.42812836430880408</v>
      </c>
      <c r="CV74">
        <v>0.39574329912753059</v>
      </c>
      <c r="CW74">
        <v>0.39242878616781152</v>
      </c>
    </row>
    <row r="75" spans="1:101" x14ac:dyDescent="0.25">
      <c r="A75" t="s">
        <v>89</v>
      </c>
      <c r="C75">
        <v>0.41434144256730021</v>
      </c>
      <c r="D75">
        <v>0.1115295122505469</v>
      </c>
      <c r="E75">
        <v>0.1357404899477819</v>
      </c>
      <c r="F75">
        <v>0.30935703936031073</v>
      </c>
      <c r="G75">
        <v>0.39281742843187961</v>
      </c>
      <c r="H75">
        <v>0.30782371939111591</v>
      </c>
      <c r="I75">
        <v>0.3117104681043964</v>
      </c>
      <c r="J75">
        <v>0.31350795230159939</v>
      </c>
      <c r="K75">
        <v>0.28621626070036438</v>
      </c>
      <c r="L75">
        <v>0.29778540203668752</v>
      </c>
      <c r="M75">
        <v>0.26553514720158239</v>
      </c>
      <c r="N75">
        <v>1.3888724371008E-2</v>
      </c>
      <c r="O75">
        <v>0.13428849066078369</v>
      </c>
      <c r="P75">
        <v>0.22808891508554111</v>
      </c>
      <c r="Q75">
        <v>0.1321310955621732</v>
      </c>
      <c r="R75">
        <v>0.1503537075397206</v>
      </c>
      <c r="S75">
        <v>0.42225144342267429</v>
      </c>
      <c r="T75">
        <v>0.31345479613991573</v>
      </c>
      <c r="U75">
        <v>0.30595912737794689</v>
      </c>
      <c r="V75">
        <v>0.32892379498244551</v>
      </c>
      <c r="W75">
        <v>5.4051772056201888E-2</v>
      </c>
      <c r="Y75">
        <v>0.1677562884912773</v>
      </c>
      <c r="Z75">
        <v>0.19583107750375359</v>
      </c>
      <c r="AA75">
        <v>0.19338629999751911</v>
      </c>
      <c r="AB75">
        <v>0.41015292202170089</v>
      </c>
      <c r="AC75">
        <v>0.30826150290499232</v>
      </c>
      <c r="AD75">
        <v>0.42216278351724168</v>
      </c>
      <c r="AE75">
        <v>0.2451426491238049</v>
      </c>
      <c r="AF75">
        <v>0.30966941109467921</v>
      </c>
      <c r="AG75">
        <v>0.16486075350393031</v>
      </c>
      <c r="AH75">
        <v>0.44752561850928307</v>
      </c>
      <c r="AI75">
        <v>0.41897466477504808</v>
      </c>
      <c r="AJ75">
        <v>0.40012781446893347</v>
      </c>
      <c r="AK75">
        <v>0.42416433262868197</v>
      </c>
      <c r="AL75">
        <v>0.2388266928883809</v>
      </c>
      <c r="AM75">
        <v>0.21798740987652121</v>
      </c>
      <c r="AN75">
        <v>0.2450696764545868</v>
      </c>
      <c r="AO75">
        <v>0.20298840610967911</v>
      </c>
      <c r="AP75">
        <v>0.38407686442458011</v>
      </c>
      <c r="AQ75">
        <v>0.26958085430002843</v>
      </c>
      <c r="AR75">
        <v>0.30593983745644121</v>
      </c>
      <c r="AS75">
        <v>0.28584355440107212</v>
      </c>
      <c r="AW75">
        <v>0.1625113713604239</v>
      </c>
      <c r="AX75">
        <v>0.42423810740508988</v>
      </c>
      <c r="BB75">
        <v>0.42322781953881811</v>
      </c>
      <c r="BC75">
        <v>8.284777186554465E-2</v>
      </c>
      <c r="BD75">
        <v>4.5908915209919013E-3</v>
      </c>
      <c r="BE75">
        <v>0.43902429385249919</v>
      </c>
      <c r="BF75">
        <v>0.39372066600845063</v>
      </c>
      <c r="BG75">
        <v>0.39345837950580809</v>
      </c>
      <c r="BH75">
        <v>0.34006719188969647</v>
      </c>
      <c r="BI75">
        <v>0.30620425109556448</v>
      </c>
      <c r="BJ75">
        <v>0.31139655065663252</v>
      </c>
      <c r="BK75">
        <v>0.41885763131758441</v>
      </c>
      <c r="BL75">
        <v>0.16348221615257399</v>
      </c>
      <c r="BM75">
        <v>0.28089055196326829</v>
      </c>
      <c r="BN75">
        <v>0.34367578417938799</v>
      </c>
      <c r="BO75">
        <v>0.37018643742858959</v>
      </c>
      <c r="BP75">
        <v>0.35897401700698589</v>
      </c>
      <c r="BQ75">
        <v>0.38275510528591311</v>
      </c>
      <c r="BR75">
        <v>0.3501086929287287</v>
      </c>
      <c r="BS75">
        <v>0.25797848997057382</v>
      </c>
      <c r="BT75">
        <v>0.32049744079830023</v>
      </c>
      <c r="BU75">
        <v>0.38022363357141131</v>
      </c>
      <c r="BV75">
        <v>0.14377166733208979</v>
      </c>
      <c r="BX75">
        <v>0.1085723615524793</v>
      </c>
      <c r="BY75">
        <v>0.34874484202878542</v>
      </c>
      <c r="BZ75">
        <v>0.27703123937668772</v>
      </c>
      <c r="CA75">
        <v>0.43319773997403849</v>
      </c>
      <c r="CB75">
        <v>0.22483396166988689</v>
      </c>
      <c r="CC75">
        <v>0.40819368816508561</v>
      </c>
      <c r="CD75">
        <v>0.47849790843159029</v>
      </c>
      <c r="CE75">
        <v>0.46542170614384482</v>
      </c>
      <c r="CF75">
        <v>0.40269606283405301</v>
      </c>
      <c r="CG75">
        <v>0.45651949173264461</v>
      </c>
      <c r="CH75">
        <v>0.39712997254438742</v>
      </c>
      <c r="CI75">
        <v>0.4256710333982795</v>
      </c>
      <c r="CJ75">
        <v>0.2990626637665717</v>
      </c>
      <c r="CK75">
        <v>0.41777984938479501</v>
      </c>
      <c r="CL75">
        <v>0.32058087068839342</v>
      </c>
      <c r="CM75">
        <v>0.42573812353968149</v>
      </c>
      <c r="CN75">
        <v>0.2451961961624172</v>
      </c>
      <c r="CO75">
        <v>0.24371218914872489</v>
      </c>
      <c r="CP75">
        <v>0.48088485433610079</v>
      </c>
      <c r="CQ75">
        <v>0.27507137059933612</v>
      </c>
      <c r="CR75">
        <v>0.4658436988247861</v>
      </c>
      <c r="CV75">
        <v>0.39484134274648047</v>
      </c>
      <c r="CW75">
        <v>0.43726768340643818</v>
      </c>
    </row>
    <row r="76" spans="1:101" x14ac:dyDescent="0.25">
      <c r="A76" t="s">
        <v>90</v>
      </c>
      <c r="C76">
        <v>0.42114885478974062</v>
      </c>
      <c r="D76">
        <v>0.22626102707834361</v>
      </c>
      <c r="E76">
        <v>0.23487635545931659</v>
      </c>
      <c r="F76">
        <v>0.36031100069215749</v>
      </c>
      <c r="G76">
        <v>0.34655560510837052</v>
      </c>
      <c r="H76">
        <v>0.1868128424893766</v>
      </c>
      <c r="I76">
        <v>0.24334375672769029</v>
      </c>
      <c r="J76">
        <v>0.33697969814702899</v>
      </c>
      <c r="K76">
        <v>0.40175898705861218</v>
      </c>
      <c r="L76">
        <v>0.44517230313365203</v>
      </c>
      <c r="M76">
        <v>0.29071744362444119</v>
      </c>
      <c r="N76">
        <v>0.32233494836852827</v>
      </c>
      <c r="O76">
        <v>0.38893776017880699</v>
      </c>
      <c r="P76">
        <v>0.42307814406526789</v>
      </c>
      <c r="Q76">
        <v>0.40529218788164112</v>
      </c>
      <c r="R76">
        <v>0.3416281941183551</v>
      </c>
      <c r="S76">
        <v>0.39871779354923959</v>
      </c>
      <c r="T76">
        <v>0.38312015323403448</v>
      </c>
      <c r="U76">
        <v>0.37705674631904113</v>
      </c>
      <c r="V76">
        <v>0.3808609564014464</v>
      </c>
      <c r="W76">
        <v>0.33123871667280141</v>
      </c>
      <c r="Y76">
        <v>0.26915093673286211</v>
      </c>
      <c r="Z76">
        <v>0.402734546091436</v>
      </c>
      <c r="AA76">
        <v>0.34733556577715902</v>
      </c>
      <c r="AB76">
        <v>0.44274481029786222</v>
      </c>
      <c r="AC76">
        <v>0.43631741149502462</v>
      </c>
      <c r="AD76">
        <v>0.42722129954070798</v>
      </c>
      <c r="AE76">
        <v>0.41735913050944962</v>
      </c>
      <c r="AF76">
        <v>0.46337719286333801</v>
      </c>
      <c r="AG76">
        <v>0.41102417680052727</v>
      </c>
      <c r="AH76">
        <v>0.45124628443321041</v>
      </c>
      <c r="AI76">
        <v>0.40284442587863689</v>
      </c>
      <c r="AJ76">
        <v>0.37185275493886749</v>
      </c>
      <c r="AK76">
        <v>0.43461173342595227</v>
      </c>
      <c r="AL76">
        <v>0.41467957993570448</v>
      </c>
      <c r="AM76">
        <v>0.43405787485084157</v>
      </c>
      <c r="AN76">
        <v>0.43853302945149653</v>
      </c>
      <c r="AO76">
        <v>0.42505956893266172</v>
      </c>
      <c r="AP76">
        <v>0.43879699682712919</v>
      </c>
      <c r="AQ76">
        <v>0.4299878860899764</v>
      </c>
      <c r="AR76">
        <v>0.43675811215774268</v>
      </c>
      <c r="AS76">
        <v>0.40159215484977251</v>
      </c>
      <c r="AW76">
        <v>0.34512455216469401</v>
      </c>
      <c r="AX76">
        <v>0.41578726506309399</v>
      </c>
      <c r="BB76">
        <v>0.43148464545055559</v>
      </c>
      <c r="BC76">
        <v>0.3999741335028707</v>
      </c>
      <c r="BD76">
        <v>0.41166694777536389</v>
      </c>
      <c r="BE76">
        <v>0.32350263583071232</v>
      </c>
      <c r="BF76">
        <v>0.46510219991690671</v>
      </c>
      <c r="BG76">
        <v>0.42338062567347612</v>
      </c>
      <c r="BH76">
        <v>0.43635352595333099</v>
      </c>
      <c r="BI76">
        <v>0.47046000469995702</v>
      </c>
      <c r="BJ76">
        <v>0.47436587153494381</v>
      </c>
      <c r="BK76">
        <v>0.46518509990644658</v>
      </c>
      <c r="BL76">
        <v>0.3835833121066502</v>
      </c>
      <c r="BM76">
        <v>0.40401793614291459</v>
      </c>
      <c r="BN76">
        <v>0.47746965750958842</v>
      </c>
      <c r="BO76">
        <v>0.29617161634246603</v>
      </c>
      <c r="BP76">
        <v>0.36237070084025558</v>
      </c>
      <c r="BQ76">
        <v>0.33866540819168961</v>
      </c>
      <c r="BR76">
        <v>0.41105950980585082</v>
      </c>
      <c r="BS76">
        <v>0.31114704822459582</v>
      </c>
      <c r="BT76">
        <v>0.38993137229730751</v>
      </c>
      <c r="BU76">
        <v>0.27266527965804332</v>
      </c>
      <c r="BV76">
        <v>0.33409993634680563</v>
      </c>
      <c r="BX76">
        <v>0.41477605935541678</v>
      </c>
      <c r="BY76">
        <v>0.42083608716331811</v>
      </c>
      <c r="BZ76">
        <v>0.41667511093129439</v>
      </c>
      <c r="CA76">
        <v>0.42000604691552368</v>
      </c>
      <c r="CB76">
        <v>0.44523692321626451</v>
      </c>
      <c r="CC76">
        <v>0.45171784129892673</v>
      </c>
      <c r="CD76">
        <v>0.41599750636179988</v>
      </c>
      <c r="CE76">
        <v>0.4641327425622247</v>
      </c>
      <c r="CF76">
        <v>0.3887668025748971</v>
      </c>
      <c r="CG76">
        <v>0.47047765364375821</v>
      </c>
      <c r="CH76">
        <v>0.46629180808957948</v>
      </c>
      <c r="CI76">
        <v>0.32936919288944649</v>
      </c>
      <c r="CJ76">
        <v>6.0338084070900792E-2</v>
      </c>
      <c r="CK76">
        <v>0.40773942136046559</v>
      </c>
      <c r="CL76">
        <v>0.42020834094340032</v>
      </c>
      <c r="CM76">
        <v>0.40167626475810858</v>
      </c>
      <c r="CN76">
        <v>0.4444828913146644</v>
      </c>
      <c r="CO76">
        <v>0.40589789458696413</v>
      </c>
      <c r="CP76">
        <v>0.31491376745732419</v>
      </c>
      <c r="CQ76">
        <v>0.30572075128335791</v>
      </c>
      <c r="CR76">
        <v>0.39285426895104619</v>
      </c>
      <c r="CV76">
        <v>0.28832825380217031</v>
      </c>
      <c r="CW76">
        <v>0.42271590192107311</v>
      </c>
    </row>
    <row r="77" spans="1:101" x14ac:dyDescent="0.25">
      <c r="A77" t="s">
        <v>91</v>
      </c>
      <c r="BB77">
        <v>0.39358970425326489</v>
      </c>
      <c r="BC77">
        <v>0.1717803898239107</v>
      </c>
      <c r="BD77">
        <v>0.14773317422234089</v>
      </c>
      <c r="BE77">
        <v>0.42814546726268399</v>
      </c>
      <c r="BF77">
        <v>0.45767835505790988</v>
      </c>
      <c r="BG77">
        <v>0.41503728030232551</v>
      </c>
      <c r="BH77">
        <v>0.4168467665783715</v>
      </c>
      <c r="BI77">
        <v>0.4232283877150449</v>
      </c>
      <c r="BJ77">
        <v>0.40754422883762997</v>
      </c>
      <c r="BK77">
        <v>0.44737271122097749</v>
      </c>
      <c r="BL77">
        <v>0.43609225163714432</v>
      </c>
      <c r="BM77">
        <v>1.1913275654643309E-2</v>
      </c>
      <c r="BN77">
        <v>2.3161728444507649E-2</v>
      </c>
      <c r="BO77">
        <v>0.43786877475897029</v>
      </c>
      <c r="BP77">
        <v>0.44072448683928828</v>
      </c>
      <c r="BQ77">
        <v>0.44151453424019371</v>
      </c>
      <c r="BR77">
        <v>0.42761997871098251</v>
      </c>
      <c r="BS77">
        <v>0.41170228334271808</v>
      </c>
      <c r="BT77">
        <v>0.43882378863381288</v>
      </c>
      <c r="BU77">
        <v>0.42390337987042898</v>
      </c>
      <c r="BV77">
        <v>4.8587172728277887E-2</v>
      </c>
      <c r="BX77">
        <v>8.4133048355267109E-2</v>
      </c>
      <c r="BY77">
        <v>0.25283461168625387</v>
      </c>
      <c r="BZ77">
        <v>0.31612421282401382</v>
      </c>
      <c r="CA77">
        <v>4.0394789523583489E-2</v>
      </c>
      <c r="CB77">
        <v>0.43175498894674602</v>
      </c>
      <c r="CC77">
        <v>0.43826749203608728</v>
      </c>
      <c r="CD77">
        <v>0.41375355494205229</v>
      </c>
      <c r="CE77">
        <v>0.42727702204176971</v>
      </c>
      <c r="CF77">
        <v>0.32183859787577163</v>
      </c>
      <c r="CG77">
        <v>0.42043279962692592</v>
      </c>
      <c r="CH77">
        <v>0.41694545778914521</v>
      </c>
      <c r="CI77">
        <v>0.37727018571772308</v>
      </c>
      <c r="CJ77">
        <v>0.33471958386386153</v>
      </c>
      <c r="CK77">
        <v>0.33108965890554493</v>
      </c>
      <c r="CL77">
        <v>0.39270356242768312</v>
      </c>
      <c r="CM77">
        <v>0.43249929270804971</v>
      </c>
      <c r="CN77">
        <v>0.43233605916620937</v>
      </c>
      <c r="CO77">
        <v>0.45071854494641728</v>
      </c>
      <c r="CP77">
        <v>0.42904618329769878</v>
      </c>
      <c r="CQ77">
        <v>0.30772750710806818</v>
      </c>
      <c r="CR77">
        <v>0.46634841295057428</v>
      </c>
      <c r="CV77">
        <v>0.11409971753748301</v>
      </c>
      <c r="CW77">
        <v>0.3715318079928111</v>
      </c>
    </row>
    <row r="78" spans="1:101" x14ac:dyDescent="0.25">
      <c r="A78" t="s">
        <v>92</v>
      </c>
      <c r="C78">
        <v>0.39040243581521589</v>
      </c>
      <c r="D78">
        <v>0.37962703329338238</v>
      </c>
      <c r="E78">
        <v>0.40950672697029827</v>
      </c>
      <c r="F78">
        <v>0.18485158395282469</v>
      </c>
      <c r="G78">
        <v>0.1558187889353489</v>
      </c>
      <c r="H78">
        <v>0.39520477823316158</v>
      </c>
      <c r="I78">
        <v>0.28725516379805083</v>
      </c>
      <c r="J78">
        <v>0.36159389343899778</v>
      </c>
      <c r="K78">
        <v>0.39802813222641797</v>
      </c>
      <c r="L78">
        <v>3.8501393997817962E-2</v>
      </c>
      <c r="M78">
        <v>0.20302784738483831</v>
      </c>
      <c r="N78">
        <v>0.11520767862189971</v>
      </c>
      <c r="O78">
        <v>0.35411837001347618</v>
      </c>
      <c r="P78">
        <v>0.24535751923222029</v>
      </c>
      <c r="Q78">
        <v>0.2130254692468776</v>
      </c>
      <c r="R78">
        <v>0.24648512043460469</v>
      </c>
      <c r="S78">
        <v>0.43193212130042918</v>
      </c>
      <c r="T78">
        <v>0.25782570134618871</v>
      </c>
      <c r="U78">
        <v>0.29475150104902481</v>
      </c>
      <c r="V78">
        <v>0.2739988173311147</v>
      </c>
      <c r="W78">
        <v>0.22054773654940979</v>
      </c>
      <c r="Y78">
        <v>0.2242667765635383</v>
      </c>
      <c r="Z78">
        <v>0.36228662542880502</v>
      </c>
      <c r="AA78">
        <v>0.36532146966519807</v>
      </c>
      <c r="AB78">
        <v>0.31253039846952912</v>
      </c>
      <c r="AC78">
        <v>0.41273119161015343</v>
      </c>
      <c r="AD78">
        <v>0.41568010737359379</v>
      </c>
      <c r="AE78">
        <v>0.3282639236060394</v>
      </c>
      <c r="AF78">
        <v>0.37779535202210057</v>
      </c>
      <c r="AG78">
        <v>0.19299505690567359</v>
      </c>
      <c r="AH78">
        <v>0.41346782943229271</v>
      </c>
      <c r="AI78">
        <v>0.47435767662267009</v>
      </c>
      <c r="AJ78">
        <v>0.2293464007308223</v>
      </c>
      <c r="AK78">
        <v>0.42249792680661891</v>
      </c>
      <c r="AL78">
        <v>0.31911765778594542</v>
      </c>
      <c r="AM78">
        <v>0.36453141974940018</v>
      </c>
      <c r="AN78">
        <v>0.24590240391916279</v>
      </c>
      <c r="AO78">
        <v>0.17993935282985141</v>
      </c>
      <c r="AP78">
        <v>0.34645249159023828</v>
      </c>
      <c r="AQ78">
        <v>0.3188934981139962</v>
      </c>
      <c r="AR78">
        <v>0.29179288062613212</v>
      </c>
      <c r="AS78">
        <v>0.3585399824047818</v>
      </c>
      <c r="AW78">
        <v>0.36850639680710062</v>
      </c>
      <c r="AX78">
        <v>0.34689866793670421</v>
      </c>
      <c r="BB78">
        <v>0.33514911866251029</v>
      </c>
      <c r="BC78">
        <v>0.17701187651068609</v>
      </c>
      <c r="BD78">
        <v>0.35716577544183581</v>
      </c>
      <c r="BE78">
        <v>0.28825051462417051</v>
      </c>
      <c r="BF78">
        <v>0.41131146741314673</v>
      </c>
      <c r="BG78">
        <v>0.41691831524257478</v>
      </c>
      <c r="BH78">
        <v>0.33706051551117427</v>
      </c>
      <c r="BI78">
        <v>0.42417902882755892</v>
      </c>
      <c r="BJ78">
        <v>0.35325990136569663</v>
      </c>
      <c r="BK78">
        <v>0.40232094872207402</v>
      </c>
      <c r="BL78">
        <v>0.35593298493931258</v>
      </c>
      <c r="BM78">
        <v>0.30341972198328448</v>
      </c>
      <c r="BN78">
        <v>0.3840310455829487</v>
      </c>
      <c r="BO78">
        <v>0.40505038516204978</v>
      </c>
      <c r="BP78">
        <v>0.34376740524220961</v>
      </c>
      <c r="BQ78">
        <v>0.31195401507903819</v>
      </c>
      <c r="BR78">
        <v>0.33011915087310217</v>
      </c>
      <c r="BS78">
        <v>0.36458752658956572</v>
      </c>
      <c r="BT78">
        <v>0.3867020220596511</v>
      </c>
      <c r="BU78">
        <v>0.3565867697631091</v>
      </c>
      <c r="BV78">
        <v>0.30053134204271481</v>
      </c>
      <c r="BX78">
        <v>0.21564330115411909</v>
      </c>
      <c r="BY78">
        <v>0.33630152534694541</v>
      </c>
      <c r="BZ78">
        <v>0.32282110899195432</v>
      </c>
      <c r="CA78">
        <v>0.46334610746766491</v>
      </c>
      <c r="CB78">
        <v>0.41779120381002299</v>
      </c>
      <c r="CC78">
        <v>0.41528837026626492</v>
      </c>
      <c r="CD78">
        <v>0.30622125505400299</v>
      </c>
      <c r="CE78">
        <v>0.47699722376906029</v>
      </c>
      <c r="CF78">
        <v>0.36460889894223059</v>
      </c>
      <c r="CG78">
        <v>0.43576982807116282</v>
      </c>
      <c r="CH78">
        <v>0.39457733920461319</v>
      </c>
      <c r="CI78">
        <v>0.45822580977785499</v>
      </c>
      <c r="CJ78">
        <v>0.32872809827138311</v>
      </c>
      <c r="CK78">
        <v>0.3871186809169937</v>
      </c>
      <c r="CL78">
        <v>0.39181690251757828</v>
      </c>
      <c r="CM78">
        <v>0.30164056904911768</v>
      </c>
      <c r="CN78">
        <v>0.43527429679503449</v>
      </c>
      <c r="CO78">
        <v>0.32054466146211708</v>
      </c>
      <c r="CP78">
        <v>0.2163709513958485</v>
      </c>
      <c r="CQ78">
        <v>0.39019584008408648</v>
      </c>
      <c r="CR78">
        <v>0.426627890202668</v>
      </c>
      <c r="CV78">
        <v>0.2284739147479484</v>
      </c>
      <c r="CW78">
        <v>0.26185576520485759</v>
      </c>
    </row>
    <row r="79" spans="1:101" x14ac:dyDescent="0.25">
      <c r="A79" t="s">
        <v>93</v>
      </c>
      <c r="BD79">
        <v>0.45840466058335888</v>
      </c>
      <c r="BE79">
        <v>0.42613917991922312</v>
      </c>
      <c r="BF79">
        <v>0.4676199926487048</v>
      </c>
      <c r="BG79">
        <v>0.44836984798415591</v>
      </c>
      <c r="BH79">
        <v>0.41710160693554471</v>
      </c>
      <c r="BI79">
        <v>0.43600651285371972</v>
      </c>
      <c r="BJ79">
        <v>0.45287261944165658</v>
      </c>
      <c r="BK79">
        <v>0.4285054328747061</v>
      </c>
      <c r="BL79">
        <v>0.27924510600259173</v>
      </c>
      <c r="BM79">
        <v>0.25710853435319497</v>
      </c>
      <c r="BN79">
        <v>0.25645484605649838</v>
      </c>
      <c r="BO79">
        <v>0.24372946853735519</v>
      </c>
      <c r="BP79">
        <v>0.45992421499599317</v>
      </c>
      <c r="BQ79">
        <v>0.43956278610661381</v>
      </c>
      <c r="BR79">
        <v>0.44810022782892872</v>
      </c>
      <c r="BS79">
        <v>0.37256178097556941</v>
      </c>
      <c r="BT79">
        <v>0.43046126445229749</v>
      </c>
      <c r="BU79">
        <v>0.40461542470362011</v>
      </c>
      <c r="BV79">
        <v>0.13124933154682011</v>
      </c>
      <c r="BZ79">
        <v>6.7569922499791393E-2</v>
      </c>
      <c r="CA79">
        <v>0.49693205657606038</v>
      </c>
      <c r="CB79">
        <v>0.34076884677081648</v>
      </c>
      <c r="CC79">
        <v>0.41890861345086128</v>
      </c>
      <c r="CD79">
        <v>0.41314019207123909</v>
      </c>
      <c r="CE79">
        <v>0.48379540235753921</v>
      </c>
      <c r="CF79">
        <v>0.23840345017009559</v>
      </c>
      <c r="CG79">
        <v>0.44507748902313549</v>
      </c>
      <c r="CH79">
        <v>0.24957311891113301</v>
      </c>
      <c r="CI79">
        <v>0.24478492773908159</v>
      </c>
      <c r="CJ79">
        <v>0.23158847842747279</v>
      </c>
      <c r="CK79">
        <v>0.38838685325979161</v>
      </c>
      <c r="CL79">
        <v>0.46229090583483962</v>
      </c>
      <c r="CM79">
        <v>0.27358872065674278</v>
      </c>
      <c r="CN79">
        <v>0.43638398850746651</v>
      </c>
      <c r="CO79">
        <v>0.407277272505982</v>
      </c>
      <c r="CP79">
        <v>0.43169130614121992</v>
      </c>
      <c r="CQ79">
        <v>0.1980867389626676</v>
      </c>
      <c r="CR79">
        <v>0.2180773820496876</v>
      </c>
      <c r="CV79">
        <v>9.1359552254044366E-2</v>
      </c>
      <c r="CW79">
        <v>0.39887937036621163</v>
      </c>
    </row>
    <row r="80" spans="1:101" x14ac:dyDescent="0.25">
      <c r="A80" t="s">
        <v>94</v>
      </c>
      <c r="C80">
        <v>0.42961832267208327</v>
      </c>
      <c r="D80">
        <v>0.20022083352271999</v>
      </c>
      <c r="E80">
        <v>0.15724172190734251</v>
      </c>
      <c r="F80">
        <v>0.38074134424058997</v>
      </c>
      <c r="G80">
        <v>0.395702682179842</v>
      </c>
      <c r="H80">
        <v>0.28481238133475328</v>
      </c>
      <c r="I80">
        <v>0.36323056857771707</v>
      </c>
      <c r="J80">
        <v>0.43950410879245733</v>
      </c>
      <c r="K80">
        <v>0.39837689545420008</v>
      </c>
      <c r="L80">
        <v>0.42831805953490959</v>
      </c>
      <c r="M80">
        <v>0.43461512607465108</v>
      </c>
      <c r="N80">
        <v>2.876286287168903E-2</v>
      </c>
      <c r="O80">
        <v>8.0719853818126269E-2</v>
      </c>
      <c r="P80">
        <v>0.17972356819722229</v>
      </c>
      <c r="Q80">
        <v>0.31443062588670018</v>
      </c>
      <c r="R80">
        <v>0.42025952611669559</v>
      </c>
      <c r="S80">
        <v>0.223596347859639</v>
      </c>
      <c r="T80">
        <v>0.27580640347342961</v>
      </c>
      <c r="U80">
        <v>0.20600283804794989</v>
      </c>
      <c r="V80">
        <v>0.19155470105463709</v>
      </c>
      <c r="W80">
        <v>3.6924405389580361E-2</v>
      </c>
      <c r="AA80">
        <v>0.12647447104439341</v>
      </c>
      <c r="AB80">
        <v>0.38285418020024059</v>
      </c>
      <c r="AC80">
        <v>0.36684624520352638</v>
      </c>
      <c r="AD80">
        <v>0.42681247579080489</v>
      </c>
      <c r="AE80">
        <v>0.45240275496914423</v>
      </c>
      <c r="AF80">
        <v>0.44448014345535858</v>
      </c>
      <c r="AG80">
        <v>0.42284538227826513</v>
      </c>
      <c r="AH80">
        <v>0.43429186531982827</v>
      </c>
      <c r="AI80">
        <v>0.21379260083372481</v>
      </c>
      <c r="AJ80">
        <v>0.44065894505606529</v>
      </c>
      <c r="AK80">
        <v>3.6368875903836098E-2</v>
      </c>
      <c r="AL80">
        <v>0.40875986862102909</v>
      </c>
      <c r="AM80">
        <v>0.34512603441482109</v>
      </c>
      <c r="AN80">
        <v>0.32932148234466557</v>
      </c>
      <c r="AO80">
        <v>0.25844565208389192</v>
      </c>
      <c r="AP80">
        <v>0.32951126287348192</v>
      </c>
      <c r="AQ80">
        <v>0.42077340318434397</v>
      </c>
      <c r="AR80">
        <v>0.41850070835353331</v>
      </c>
      <c r="AS80">
        <v>0.3066586111317407</v>
      </c>
      <c r="BD80">
        <v>0.42763648508955482</v>
      </c>
      <c r="BE80">
        <v>0.42823578382746708</v>
      </c>
      <c r="BF80">
        <v>0.41128245676658581</v>
      </c>
      <c r="BG80">
        <v>0.45924887700818512</v>
      </c>
      <c r="BH80">
        <v>0.43909981697034589</v>
      </c>
      <c r="BI80">
        <v>0.15740742355238549</v>
      </c>
      <c r="BJ80">
        <v>0.1263018624383461</v>
      </c>
      <c r="BK80">
        <v>0.31377258565446747</v>
      </c>
      <c r="BL80">
        <v>0.44692194311443267</v>
      </c>
      <c r="BM80">
        <v>6.7514049808760065E-2</v>
      </c>
      <c r="BN80">
        <v>1.7856111630025671E-2</v>
      </c>
      <c r="BO80">
        <v>0.39507422559838429</v>
      </c>
      <c r="BP80">
        <v>0.2143116464524619</v>
      </c>
      <c r="BQ80">
        <v>0.1779640065498897</v>
      </c>
      <c r="BR80">
        <v>0.34474908026615098</v>
      </c>
      <c r="BS80">
        <v>0.41030254552916579</v>
      </c>
      <c r="BT80">
        <v>0.43741541941050699</v>
      </c>
      <c r="BU80">
        <v>0.41699144704921293</v>
      </c>
      <c r="BV80">
        <v>0.40536260317781991</v>
      </c>
      <c r="BZ80">
        <v>0.33550590261915031</v>
      </c>
      <c r="CA80">
        <v>0.44104685739298388</v>
      </c>
      <c r="CB80">
        <v>0.41339713104975462</v>
      </c>
      <c r="CC80">
        <v>0.25184621054509632</v>
      </c>
      <c r="CD80">
        <v>0.34017703228431212</v>
      </c>
      <c r="CE80">
        <v>0.30929688417939077</v>
      </c>
      <c r="CF80">
        <v>0.3871757111094673</v>
      </c>
      <c r="CG80">
        <v>0.46035599045104209</v>
      </c>
      <c r="CH80">
        <v>0.41199247209265</v>
      </c>
      <c r="CI80">
        <v>0.46280575800166729</v>
      </c>
      <c r="CJ80">
        <v>0.41443090831290941</v>
      </c>
      <c r="CK80">
        <v>0.29762392809295618</v>
      </c>
      <c r="CL80">
        <v>0.34430896732341981</v>
      </c>
      <c r="CM80">
        <v>0.4353994929358444</v>
      </c>
      <c r="CN80">
        <v>0.43772816492033823</v>
      </c>
      <c r="CO80">
        <v>0.1759883360550448</v>
      </c>
      <c r="CP80">
        <v>0.42425294895997501</v>
      </c>
      <c r="CQ80">
        <v>0.44717064301153803</v>
      </c>
      <c r="CR80">
        <v>0.43252674191049528</v>
      </c>
      <c r="CV80">
        <v>0.36968963477551409</v>
      </c>
      <c r="CW80">
        <v>0.42300246123845819</v>
      </c>
    </row>
    <row r="81" spans="1:101" x14ac:dyDescent="0.25">
      <c r="A81" t="s">
        <v>95</v>
      </c>
      <c r="BD81">
        <v>0.3971157884134493</v>
      </c>
      <c r="BE81">
        <v>0.19168729840771301</v>
      </c>
      <c r="BF81">
        <v>0.24284623738245101</v>
      </c>
      <c r="BG81">
        <v>1.228807433112291E-2</v>
      </c>
      <c r="BH81">
        <v>0.15342967799538229</v>
      </c>
      <c r="BI81">
        <v>0.35497819305989092</v>
      </c>
      <c r="BJ81">
        <v>0.34233166330787362</v>
      </c>
      <c r="BK81">
        <v>0.1116031327405233</v>
      </c>
      <c r="BL81">
        <v>0.32081053547051042</v>
      </c>
      <c r="BM81">
        <v>0.43255640444910992</v>
      </c>
      <c r="BN81">
        <v>0.38808009104254459</v>
      </c>
      <c r="BO81">
        <v>0.42904066280926062</v>
      </c>
      <c r="BP81">
        <v>0.42199573017165698</v>
      </c>
      <c r="BQ81">
        <v>0.35387525064829323</v>
      </c>
      <c r="BR81">
        <v>0.1655607179682021</v>
      </c>
      <c r="BS81">
        <v>0.2021565059075113</v>
      </c>
      <c r="BT81">
        <v>0.40728200343208709</v>
      </c>
      <c r="BU81">
        <v>0.1602470957850593</v>
      </c>
      <c r="BV81">
        <v>0.14424917639069801</v>
      </c>
      <c r="BZ81">
        <v>0.14002829847626619</v>
      </c>
      <c r="CA81">
        <v>0.1269888195145186</v>
      </c>
      <c r="CB81">
        <v>0.42145595241500322</v>
      </c>
      <c r="CC81">
        <v>0.30623544204854891</v>
      </c>
      <c r="CD81">
        <v>0.24954923150433109</v>
      </c>
      <c r="CE81">
        <v>0.29386967099534822</v>
      </c>
      <c r="CF81">
        <v>0.3799370203093943</v>
      </c>
      <c r="CG81">
        <v>0.21825189542137369</v>
      </c>
      <c r="CH81">
        <v>0.41677837727033379</v>
      </c>
      <c r="CI81">
        <v>0.27055238295661699</v>
      </c>
      <c r="CJ81">
        <v>3.6950500782751548E-2</v>
      </c>
      <c r="CK81">
        <v>0.38565931051224878</v>
      </c>
      <c r="CL81">
        <v>0.37284561948186329</v>
      </c>
      <c r="CM81">
        <v>0.44222934230443861</v>
      </c>
      <c r="CN81">
        <v>0.42728192541535681</v>
      </c>
      <c r="CO81">
        <v>0.42631771759351528</v>
      </c>
      <c r="CP81">
        <v>0.2221172097832089</v>
      </c>
      <c r="CQ81">
        <v>0.38759494044082571</v>
      </c>
      <c r="CR81">
        <v>0.25442394546506603</v>
      </c>
      <c r="CV81">
        <v>0.17097040064379981</v>
      </c>
      <c r="CW81">
        <v>0.38256535513579631</v>
      </c>
    </row>
    <row r="82" spans="1:101" x14ac:dyDescent="0.25">
      <c r="A82" t="s">
        <v>96</v>
      </c>
      <c r="C82">
        <v>0.43220885085471322</v>
      </c>
      <c r="D82">
        <v>0.16659584079713119</v>
      </c>
      <c r="E82">
        <v>0.3031941400239625</v>
      </c>
      <c r="F82">
        <v>0.29967621278327139</v>
      </c>
      <c r="G82">
        <v>0.46214322863071722</v>
      </c>
      <c r="H82">
        <v>0.43301407437931932</v>
      </c>
      <c r="I82">
        <v>0.4711622552098208</v>
      </c>
      <c r="J82">
        <v>0.48154315303767642</v>
      </c>
      <c r="K82">
        <v>0.4004136184657473</v>
      </c>
      <c r="L82">
        <v>0.4790628290966803</v>
      </c>
      <c r="M82">
        <v>0.46111614528897998</v>
      </c>
      <c r="N82">
        <v>0.29481227656555231</v>
      </c>
      <c r="O82">
        <v>0.1007899972387846</v>
      </c>
      <c r="P82">
        <v>0.14700439583244321</v>
      </c>
      <c r="Q82">
        <v>0.31704536496787489</v>
      </c>
      <c r="R82">
        <v>0.25085701748406281</v>
      </c>
      <c r="S82">
        <v>0.39149932410837779</v>
      </c>
      <c r="T82">
        <v>0.34665929045541682</v>
      </c>
      <c r="U82">
        <v>0.40131556028125581</v>
      </c>
      <c r="V82">
        <v>0.41466029216193512</v>
      </c>
      <c r="W82">
        <v>1.6631912422966529E-2</v>
      </c>
      <c r="AA82">
        <v>0.14217377504454859</v>
      </c>
      <c r="AB82">
        <v>0.41816520339430502</v>
      </c>
      <c r="AC82">
        <v>3.8392542929512552E-2</v>
      </c>
      <c r="AD82">
        <v>0.38089342187390712</v>
      </c>
      <c r="AE82">
        <v>0.47781752969297758</v>
      </c>
      <c r="AF82">
        <v>0.45076043832885848</v>
      </c>
      <c r="AG82">
        <v>0.44484308505002368</v>
      </c>
      <c r="AH82">
        <v>0.45690885062395231</v>
      </c>
      <c r="AI82">
        <v>0.49463128891981251</v>
      </c>
      <c r="AJ82">
        <v>0.46547185978165062</v>
      </c>
      <c r="AK82">
        <v>0.26035077592529682</v>
      </c>
      <c r="AL82">
        <v>0.4117185376935007</v>
      </c>
      <c r="AM82">
        <v>0.3948204338548324</v>
      </c>
      <c r="AN82">
        <v>0.32620926449362991</v>
      </c>
      <c r="AO82">
        <v>0.45329225610966112</v>
      </c>
      <c r="AP82">
        <v>0.42241505540343988</v>
      </c>
      <c r="AQ82">
        <v>0.41429400999828808</v>
      </c>
      <c r="AR82">
        <v>0.38372884415121161</v>
      </c>
      <c r="AS82">
        <v>0.4115072973383414</v>
      </c>
      <c r="BD82">
        <v>0.35694283077578048</v>
      </c>
      <c r="BE82">
        <v>0.1958081243007978</v>
      </c>
      <c r="BF82">
        <v>0.21118328584259921</v>
      </c>
      <c r="BG82">
        <v>0.29033773886947151</v>
      </c>
      <c r="BH82">
        <v>0.41199615344519508</v>
      </c>
      <c r="BI82">
        <v>0.41704737059005348</v>
      </c>
      <c r="BJ82">
        <v>0.46201621760302691</v>
      </c>
      <c r="BK82">
        <v>0.47631900961842127</v>
      </c>
      <c r="BL82">
        <v>0.2741014197445702</v>
      </c>
      <c r="BM82">
        <v>0.43077637702937049</v>
      </c>
      <c r="BN82">
        <v>0.19623951224725211</v>
      </c>
      <c r="BO82">
        <v>0.15526516839675139</v>
      </c>
      <c r="BP82">
        <v>0.45871402272386641</v>
      </c>
      <c r="BQ82">
        <v>0.45627485212241131</v>
      </c>
      <c r="BR82">
        <v>0.41934850294515058</v>
      </c>
      <c r="BS82">
        <v>0.36824596019884048</v>
      </c>
      <c r="BT82">
        <v>0.39586687670895648</v>
      </c>
      <c r="BU82">
        <v>0.44486364607585011</v>
      </c>
      <c r="BV82">
        <v>9.650247841628044E-3</v>
      </c>
      <c r="BZ82">
        <v>0.24798051478560451</v>
      </c>
      <c r="CA82">
        <v>0.46624834791035752</v>
      </c>
      <c r="CB82">
        <v>0.2433706374099201</v>
      </c>
      <c r="CC82">
        <v>0.3926757488962509</v>
      </c>
      <c r="CD82">
        <v>0.46690912594800887</v>
      </c>
      <c r="CE82">
        <v>0.40225701953942872</v>
      </c>
      <c r="CF82">
        <v>0.37598786138608981</v>
      </c>
      <c r="CG82">
        <v>0.36700388115352278</v>
      </c>
      <c r="CH82">
        <v>0.27625389735126438</v>
      </c>
      <c r="CI82">
        <v>0.44184959349687042</v>
      </c>
      <c r="CJ82">
        <v>0.17289833914125119</v>
      </c>
      <c r="CK82">
        <v>0.37963280493144352</v>
      </c>
      <c r="CL82">
        <v>0.46918328122080599</v>
      </c>
      <c r="CM82">
        <v>0.42818829893231852</v>
      </c>
      <c r="CN82">
        <v>0.39304848537504949</v>
      </c>
      <c r="CO82">
        <v>0.24017910726579431</v>
      </c>
      <c r="CP82">
        <v>0.2598189575301893</v>
      </c>
      <c r="CQ82">
        <v>0.43683647477670429</v>
      </c>
      <c r="CR82">
        <v>0.41926763952047391</v>
      </c>
      <c r="CV82">
        <v>8.4709587909918255E-2</v>
      </c>
      <c r="CW82">
        <v>0.45073012495727738</v>
      </c>
    </row>
    <row r="83" spans="1:101" x14ac:dyDescent="0.25">
      <c r="A83" t="s">
        <v>97</v>
      </c>
      <c r="BD83">
        <v>0.44219981344625908</v>
      </c>
      <c r="BE83">
        <v>0.33947423835863061</v>
      </c>
      <c r="BF83">
        <v>0.37704689688249388</v>
      </c>
      <c r="BG83">
        <v>0.35856338929904591</v>
      </c>
      <c r="BH83">
        <v>0.39719959620246242</v>
      </c>
      <c r="BI83">
        <v>0.38435530050362537</v>
      </c>
      <c r="BJ83">
        <v>0.4447334650715753</v>
      </c>
      <c r="BK83">
        <v>0.34901629068564222</v>
      </c>
      <c r="BL83">
        <v>0.37641423042595867</v>
      </c>
      <c r="BM83">
        <v>0.4124614216117895</v>
      </c>
      <c r="BN83">
        <v>0.39912841814035299</v>
      </c>
      <c r="BO83">
        <v>0.43338966883387331</v>
      </c>
      <c r="BP83">
        <v>0.41874872562557802</v>
      </c>
      <c r="BQ83">
        <v>0.42918539788459109</v>
      </c>
      <c r="BR83">
        <v>0.45179769270347842</v>
      </c>
      <c r="BS83">
        <v>0.43629124894681071</v>
      </c>
      <c r="BT83">
        <v>0.45029993258121098</v>
      </c>
      <c r="BU83">
        <v>0.41895212731338982</v>
      </c>
      <c r="BV83">
        <v>0.23562413878917141</v>
      </c>
      <c r="BZ83">
        <v>0.18312955525669181</v>
      </c>
      <c r="CA83">
        <v>0.33384195018578888</v>
      </c>
      <c r="CB83">
        <v>0.4624518625753104</v>
      </c>
      <c r="CC83">
        <v>0.36813197368577633</v>
      </c>
      <c r="CD83">
        <v>0.45002536733148368</v>
      </c>
      <c r="CE83">
        <v>0.43819757001531479</v>
      </c>
      <c r="CF83">
        <v>0.43448016460881439</v>
      </c>
      <c r="CG83">
        <v>0.46872834238778571</v>
      </c>
      <c r="CH83">
        <v>0.44436766648035309</v>
      </c>
      <c r="CI83">
        <v>0.33443783432578522</v>
      </c>
      <c r="CJ83">
        <v>0.41242284470638818</v>
      </c>
      <c r="CK83">
        <v>0.44736591746710808</v>
      </c>
      <c r="CL83">
        <v>0.44569798919131559</v>
      </c>
      <c r="CM83">
        <v>0.41789774232196558</v>
      </c>
      <c r="CN83">
        <v>0.43463722802495669</v>
      </c>
      <c r="CO83">
        <v>0.42683160766801559</v>
      </c>
      <c r="CP83">
        <v>0.46690815918929057</v>
      </c>
      <c r="CQ83">
        <v>0.37164002751091152</v>
      </c>
      <c r="CR83">
        <v>0.44339834372583559</v>
      </c>
      <c r="CV83">
        <v>0.25899165613281278</v>
      </c>
      <c r="CW83">
        <v>0.39370510090235572</v>
      </c>
    </row>
    <row r="84" spans="1:101" x14ac:dyDescent="0.25">
      <c r="A84" t="s">
        <v>98</v>
      </c>
      <c r="BD84">
        <v>0.4206434559278826</v>
      </c>
      <c r="BE84">
        <v>0.22024808557263811</v>
      </c>
      <c r="BF84">
        <v>0.27296607912275772</v>
      </c>
      <c r="BG84">
        <v>0.29325224398930178</v>
      </c>
      <c r="BH84">
        <v>0.44930891616475438</v>
      </c>
      <c r="BI84">
        <v>0.44073864725836742</v>
      </c>
      <c r="BJ84">
        <v>0.45402496236303291</v>
      </c>
      <c r="BK84">
        <v>0.42074125616690611</v>
      </c>
      <c r="BL84">
        <v>0.38767728943170487</v>
      </c>
      <c r="BM84">
        <v>0.28879530197613612</v>
      </c>
      <c r="BN84">
        <v>0.42469583763810209</v>
      </c>
      <c r="BO84">
        <v>0.42639009823455809</v>
      </c>
      <c r="BP84">
        <v>0.18769959998108679</v>
      </c>
      <c r="BQ84">
        <v>0.22947375415062651</v>
      </c>
      <c r="BR84">
        <v>0.45293541063735798</v>
      </c>
      <c r="BS84">
        <v>0.4293023093843803</v>
      </c>
      <c r="BT84">
        <v>0.47784181917570567</v>
      </c>
      <c r="BU84">
        <v>0.22137147232392479</v>
      </c>
      <c r="BV84">
        <v>1.844844432517136E-2</v>
      </c>
      <c r="BZ84">
        <v>0.23320484669379241</v>
      </c>
      <c r="CA84">
        <v>0.33557688908890659</v>
      </c>
      <c r="CB84">
        <v>0.24735219704682829</v>
      </c>
      <c r="CC84">
        <v>0.41489854354349209</v>
      </c>
      <c r="CD84">
        <v>0.44160015561656257</v>
      </c>
      <c r="CE84">
        <v>0.30453078187212868</v>
      </c>
      <c r="CF84">
        <v>0.26909846112437991</v>
      </c>
      <c r="CG84">
        <v>0.40168200833758078</v>
      </c>
      <c r="CH84">
        <v>0.44601968961572941</v>
      </c>
      <c r="CI84">
        <v>0.4266850037251872</v>
      </c>
      <c r="CJ84">
        <v>0.28791971890646723</v>
      </c>
      <c r="CK84">
        <v>0.44001374939330812</v>
      </c>
      <c r="CL84">
        <v>0.42902992749959917</v>
      </c>
      <c r="CM84">
        <v>0.3567151231686202</v>
      </c>
      <c r="CN84">
        <v>0.40091530114097368</v>
      </c>
      <c r="CO84">
        <v>0.33494975920059278</v>
      </c>
      <c r="CP84">
        <v>0.39380816001369612</v>
      </c>
      <c r="CQ84">
        <v>0.35203169685677888</v>
      </c>
      <c r="CR84">
        <v>0.36769642849487849</v>
      </c>
      <c r="CV84">
        <v>0.40332868623844548</v>
      </c>
      <c r="CW84">
        <v>0.44077683367923798</v>
      </c>
    </row>
    <row r="85" spans="1:101" x14ac:dyDescent="0.25">
      <c r="A85" t="s">
        <v>99</v>
      </c>
      <c r="C85">
        <v>0.41960848578594268</v>
      </c>
      <c r="D85">
        <v>0.27923291314345461</v>
      </c>
      <c r="E85">
        <v>0.27520077949513227</v>
      </c>
      <c r="F85">
        <v>0.1607354454915387</v>
      </c>
      <c r="G85">
        <v>0.2375273678350372</v>
      </c>
      <c r="H85">
        <v>0.23615730996411649</v>
      </c>
      <c r="I85">
        <v>0.33017539277601721</v>
      </c>
      <c r="J85">
        <v>0.16801744903554641</v>
      </c>
      <c r="K85">
        <v>0.1606497958007434</v>
      </c>
      <c r="L85">
        <v>0.34162806616051439</v>
      </c>
      <c r="M85">
        <v>0.36290765916621881</v>
      </c>
      <c r="N85">
        <v>0.29121171144774938</v>
      </c>
      <c r="O85">
        <v>0.28434238402737883</v>
      </c>
      <c r="P85">
        <v>0.23609123971193699</v>
      </c>
      <c r="Q85">
        <v>0.25672351127271548</v>
      </c>
      <c r="R85">
        <v>0.18120319542832899</v>
      </c>
      <c r="S85">
        <v>0.19362106707493551</v>
      </c>
      <c r="T85">
        <v>0.13317589468403199</v>
      </c>
      <c r="U85">
        <v>0.12781210538018331</v>
      </c>
      <c r="V85">
        <v>0.20855878647370699</v>
      </c>
      <c r="W85">
        <v>8.2503341582935943E-2</v>
      </c>
      <c r="AA85">
        <v>0.37943828835471971</v>
      </c>
      <c r="AB85">
        <v>9.6178867217982106E-2</v>
      </c>
      <c r="AC85">
        <v>0.40705556014220878</v>
      </c>
      <c r="AD85">
        <v>0.39792137034141062</v>
      </c>
      <c r="AE85">
        <v>0.33895561449728101</v>
      </c>
      <c r="AF85">
        <v>0.48066698305323802</v>
      </c>
      <c r="AG85">
        <v>0.40198385662948821</v>
      </c>
      <c r="AH85">
        <v>0.41934858185245161</v>
      </c>
      <c r="AI85">
        <v>0.38800758664276092</v>
      </c>
      <c r="AJ85">
        <v>0.27424005122232981</v>
      </c>
      <c r="AK85">
        <v>0.1387552489533749</v>
      </c>
      <c r="AL85">
        <v>0.42660498644552569</v>
      </c>
      <c r="AM85">
        <v>0.31549523918768441</v>
      </c>
      <c r="AN85">
        <v>0.36304444366285238</v>
      </c>
      <c r="AO85">
        <v>0.20939642274578621</v>
      </c>
      <c r="AP85">
        <v>0.39514425334160852</v>
      </c>
      <c r="AQ85">
        <v>0.30296646398695343</v>
      </c>
      <c r="AR85">
        <v>0.39535653474206889</v>
      </c>
      <c r="AS85">
        <v>0.4186482560110224</v>
      </c>
      <c r="BD85">
        <v>0.39252910732141832</v>
      </c>
      <c r="BE85">
        <v>0.44082644629289702</v>
      </c>
      <c r="BF85">
        <v>0.45460124517937772</v>
      </c>
      <c r="BG85">
        <v>0.43095395926047497</v>
      </c>
      <c r="BH85">
        <v>0.43988882092243681</v>
      </c>
      <c r="BI85">
        <v>0.46156478383302002</v>
      </c>
      <c r="BJ85">
        <v>0.38518597330379611</v>
      </c>
      <c r="BK85">
        <v>0.1651553540183997</v>
      </c>
      <c r="BL85">
        <v>0.13296889652694141</v>
      </c>
      <c r="BM85">
        <v>0.2354437594597347</v>
      </c>
      <c r="BN85">
        <v>0.17796484311137059</v>
      </c>
      <c r="BO85">
        <v>0.30735479708592361</v>
      </c>
      <c r="BP85">
        <v>0.14441131805281551</v>
      </c>
      <c r="BQ85">
        <v>0.1265664328460499</v>
      </c>
      <c r="BR85">
        <v>0.1081552830657749</v>
      </c>
      <c r="BS85">
        <v>0.34554452369465599</v>
      </c>
      <c r="BT85">
        <v>0.41425356998964569</v>
      </c>
      <c r="BU85">
        <v>0.40699107642277838</v>
      </c>
      <c r="BV85">
        <v>0.20082768866883391</v>
      </c>
      <c r="BZ85">
        <v>0.28727784343341972</v>
      </c>
      <c r="CA85">
        <v>0.45570736748066781</v>
      </c>
      <c r="CB85">
        <v>0.32102417544447759</v>
      </c>
      <c r="CC85">
        <v>0.25210223837744711</v>
      </c>
      <c r="CD85">
        <v>0.40179357592866638</v>
      </c>
      <c r="CE85">
        <v>0.47527377302874391</v>
      </c>
      <c r="CF85">
        <v>0.46469059556953679</v>
      </c>
      <c r="CG85">
        <v>0.42794932426845439</v>
      </c>
      <c r="CH85">
        <v>0.43440629084755328</v>
      </c>
      <c r="CI85">
        <v>0.42242322917953951</v>
      </c>
      <c r="CJ85">
        <v>0.1458175090924913</v>
      </c>
      <c r="CK85">
        <v>0.370940515106294</v>
      </c>
      <c r="CL85">
        <v>0.4447970260999996</v>
      </c>
      <c r="CM85">
        <v>0.39771601558544772</v>
      </c>
      <c r="CN85">
        <v>0.35690726036695569</v>
      </c>
      <c r="CO85">
        <v>0.39931647496863648</v>
      </c>
      <c r="CP85">
        <v>0.28934579929489429</v>
      </c>
      <c r="CQ85">
        <v>0.30196887229921687</v>
      </c>
      <c r="CR85">
        <v>0.40817319972222449</v>
      </c>
      <c r="CV85">
        <v>0.20078259936070561</v>
      </c>
      <c r="CW85">
        <v>0.44428768478701153</v>
      </c>
    </row>
    <row r="86" spans="1:101" x14ac:dyDescent="0.25">
      <c r="A86" t="s">
        <v>100</v>
      </c>
      <c r="C86">
        <v>0.42403737098592131</v>
      </c>
      <c r="D86">
        <v>0.1671032468397165</v>
      </c>
      <c r="E86">
        <v>0.20753969470648501</v>
      </c>
      <c r="F86">
        <v>0.3885357061548691</v>
      </c>
      <c r="G86">
        <v>0.36695107304117519</v>
      </c>
      <c r="H86">
        <v>0.35122621911607599</v>
      </c>
      <c r="I86">
        <v>0.41031374486267091</v>
      </c>
      <c r="J86">
        <v>0.22549246231280751</v>
      </c>
      <c r="K86">
        <v>0.42889961419727562</v>
      </c>
      <c r="L86">
        <v>0.40230111190454432</v>
      </c>
      <c r="M86">
        <v>0.33663579466979687</v>
      </c>
      <c r="N86">
        <v>0.14379096224964341</v>
      </c>
      <c r="O86">
        <v>9.9123334550326167E-2</v>
      </c>
      <c r="P86">
        <v>0.32551031421337401</v>
      </c>
      <c r="Q86">
        <v>0.3184609104501232</v>
      </c>
      <c r="R86">
        <v>0.34707062023908619</v>
      </c>
      <c r="S86">
        <v>0.42685645974361269</v>
      </c>
      <c r="T86">
        <v>0.35474022346173772</v>
      </c>
      <c r="U86">
        <v>0.33758514322220751</v>
      </c>
      <c r="V86">
        <v>0.31646946060709058</v>
      </c>
      <c r="W86">
        <v>0.25885939501210459</v>
      </c>
      <c r="AA86">
        <v>0.31045721015417499</v>
      </c>
      <c r="AB86">
        <v>0.29323869904016397</v>
      </c>
      <c r="AC86">
        <v>0.46728986162007691</v>
      </c>
      <c r="AD86">
        <v>0.43527058166264671</v>
      </c>
      <c r="AE86">
        <v>0.41930807910829848</v>
      </c>
      <c r="AF86">
        <v>0.37153585789138188</v>
      </c>
      <c r="AG86">
        <v>0.44246942467928913</v>
      </c>
      <c r="AH86">
        <v>0.4549735158665823</v>
      </c>
      <c r="AI86">
        <v>0.41526167593976171</v>
      </c>
      <c r="AJ86">
        <v>0.42738733956966379</v>
      </c>
      <c r="AK86">
        <v>0.47442090015356347</v>
      </c>
      <c r="AL86">
        <v>0.38656806658234311</v>
      </c>
      <c r="AM86">
        <v>0.30388650476633389</v>
      </c>
      <c r="AN86">
        <v>0.42835754370909712</v>
      </c>
      <c r="AO86">
        <v>0.44581378730401439</v>
      </c>
      <c r="AP86">
        <v>0.37797778047969988</v>
      </c>
      <c r="AQ86">
        <v>0.44597014192328732</v>
      </c>
      <c r="AR86">
        <v>0.40691513388013523</v>
      </c>
      <c r="AS86">
        <v>0.46969245211791188</v>
      </c>
      <c r="BD86">
        <v>0.41958145366473559</v>
      </c>
      <c r="BE86">
        <v>0.36546391899664832</v>
      </c>
      <c r="BF86">
        <v>0.45458603083923582</v>
      </c>
      <c r="BG86">
        <v>0.45121318247012282</v>
      </c>
      <c r="BH86">
        <v>0.43697552738335188</v>
      </c>
      <c r="BI86">
        <v>0.41922750150676619</v>
      </c>
      <c r="BJ86">
        <v>0.40953038575317652</v>
      </c>
      <c r="BK86">
        <v>0.45473635227371889</v>
      </c>
      <c r="BL86">
        <v>0.45279890695280478</v>
      </c>
      <c r="BM86">
        <v>0.18360635630537811</v>
      </c>
      <c r="BN86">
        <v>0.16827447538247259</v>
      </c>
      <c r="BO86">
        <v>0.39958203104460049</v>
      </c>
      <c r="BP86">
        <v>0.2228756424936619</v>
      </c>
      <c r="BQ86">
        <v>0.37085463667651081</v>
      </c>
      <c r="BR86">
        <v>0.37936172548967573</v>
      </c>
      <c r="BS86">
        <v>0.43859222861891162</v>
      </c>
      <c r="BT86">
        <v>0.48394490656356942</v>
      </c>
      <c r="BU86">
        <v>0.4517535158993638</v>
      </c>
      <c r="BV86">
        <v>0.42677766436948028</v>
      </c>
      <c r="BZ86">
        <v>0.46691258848992068</v>
      </c>
      <c r="CA86">
        <v>0.43898205531406248</v>
      </c>
      <c r="CB86">
        <v>0.39781069512447359</v>
      </c>
      <c r="CC86">
        <v>0.36262868875238241</v>
      </c>
      <c r="CD86">
        <v>0.4793644924492706</v>
      </c>
      <c r="CE86">
        <v>0.42448136331311681</v>
      </c>
      <c r="CF86">
        <v>0.43793071073372181</v>
      </c>
      <c r="CG86">
        <v>0.47701151792100682</v>
      </c>
      <c r="CH86">
        <v>0.46500079518373871</v>
      </c>
      <c r="CI86">
        <v>0.43642457751419528</v>
      </c>
      <c r="CJ86">
        <v>9.6596826162170038E-2</v>
      </c>
      <c r="CK86">
        <v>0.42295751057004749</v>
      </c>
      <c r="CL86">
        <v>0.17949718741123341</v>
      </c>
      <c r="CM86">
        <v>0.43725864895656452</v>
      </c>
      <c r="CN86">
        <v>0.35490259533039858</v>
      </c>
      <c r="CO86">
        <v>0.44643303000133339</v>
      </c>
      <c r="CP86">
        <v>0.4171802816428295</v>
      </c>
      <c r="CQ86">
        <v>0.42467065813450722</v>
      </c>
      <c r="CR86">
        <v>0.42368441446104432</v>
      </c>
      <c r="CV86">
        <v>0.2308016428124636</v>
      </c>
      <c r="CW86">
        <v>0.22898080963390391</v>
      </c>
    </row>
    <row r="87" spans="1:101" x14ac:dyDescent="0.25">
      <c r="A87" t="s">
        <v>101</v>
      </c>
      <c r="C87">
        <v>0.4382374432940323</v>
      </c>
      <c r="D87">
        <v>0.29570421373211381</v>
      </c>
      <c r="E87">
        <v>0.27663116771537788</v>
      </c>
      <c r="F87">
        <v>0.43885975989559589</v>
      </c>
      <c r="G87">
        <v>0.43712611892195152</v>
      </c>
      <c r="H87">
        <v>0.46841655724125958</v>
      </c>
      <c r="I87">
        <v>0.41903159496384068</v>
      </c>
      <c r="J87">
        <v>0.44135835281499047</v>
      </c>
      <c r="K87">
        <v>0.44063346751082372</v>
      </c>
      <c r="L87">
        <v>0.1988379169513188</v>
      </c>
      <c r="M87">
        <v>0.2019547335429431</v>
      </c>
      <c r="N87">
        <v>0.40749912848650699</v>
      </c>
      <c r="O87">
        <v>0.24024474636564599</v>
      </c>
      <c r="P87">
        <v>0.33951683251136811</v>
      </c>
      <c r="Q87">
        <v>0.44579605382078907</v>
      </c>
      <c r="R87">
        <v>0.36805218062908662</v>
      </c>
      <c r="S87">
        <v>0.32765113783307992</v>
      </c>
      <c r="T87">
        <v>0.41155323905356872</v>
      </c>
      <c r="U87">
        <v>0.4412928301202394</v>
      </c>
      <c r="V87">
        <v>0.43586435564811937</v>
      </c>
      <c r="W87">
        <v>7.7592279122057767E-2</v>
      </c>
      <c r="AA87">
        <v>0.24424339547496579</v>
      </c>
      <c r="AB87">
        <v>0.42309756609707772</v>
      </c>
      <c r="AC87">
        <v>0.44071356063107803</v>
      </c>
      <c r="AD87">
        <v>0.45316913428096989</v>
      </c>
      <c r="AE87">
        <v>3.1108873511208959E-2</v>
      </c>
      <c r="AF87">
        <v>0.42979789040104849</v>
      </c>
      <c r="AG87">
        <v>0.44777039785454631</v>
      </c>
      <c r="AH87">
        <v>0.43319586764586632</v>
      </c>
      <c r="AI87">
        <v>0.43770127347735099</v>
      </c>
      <c r="AJ87">
        <v>0.45680650383894189</v>
      </c>
      <c r="AK87">
        <v>0.36175907954475162</v>
      </c>
      <c r="AL87">
        <v>0.22312761426228009</v>
      </c>
      <c r="AM87">
        <v>0.43502010094051202</v>
      </c>
      <c r="AN87">
        <v>9.8609075122760528E-2</v>
      </c>
      <c r="AO87">
        <v>0.43117562321647551</v>
      </c>
      <c r="AP87">
        <v>0.41410968865631292</v>
      </c>
      <c r="AQ87">
        <v>0.45059417966297333</v>
      </c>
      <c r="AR87">
        <v>0.34685741284253369</v>
      </c>
      <c r="AS87">
        <v>0.37125812763604249</v>
      </c>
      <c r="BD87">
        <v>0.43768372000051459</v>
      </c>
      <c r="BE87">
        <v>0.44367215813289718</v>
      </c>
      <c r="BF87">
        <v>0.45563159824994198</v>
      </c>
      <c r="BG87">
        <v>0.46664541597073372</v>
      </c>
      <c r="BH87">
        <v>0.45377961415595042</v>
      </c>
      <c r="BI87">
        <v>0.37529477552448659</v>
      </c>
      <c r="BJ87">
        <v>0.4561885980588502</v>
      </c>
      <c r="BK87">
        <v>0.45027162288614653</v>
      </c>
      <c r="BL87">
        <v>0.35072378850725339</v>
      </c>
      <c r="BM87">
        <v>0.36986937680954612</v>
      </c>
      <c r="BN87">
        <v>0.32841513284371032</v>
      </c>
      <c r="BO87">
        <v>0.30901930781342951</v>
      </c>
      <c r="BP87">
        <v>0.38966790053685268</v>
      </c>
      <c r="BQ87">
        <v>0.25790278844610959</v>
      </c>
      <c r="BR87">
        <v>0.42193527120434682</v>
      </c>
      <c r="BS87">
        <v>0.41734519471311249</v>
      </c>
      <c r="BT87">
        <v>0.36057752435072932</v>
      </c>
      <c r="BU87">
        <v>0.44004239897255432</v>
      </c>
      <c r="BV87">
        <v>7.7236388869679776E-2</v>
      </c>
      <c r="BZ87">
        <v>0.22503264334598891</v>
      </c>
      <c r="CA87">
        <v>0.43806015407702842</v>
      </c>
      <c r="CB87">
        <v>0.46790241417196338</v>
      </c>
      <c r="CC87">
        <v>0.43116774564333349</v>
      </c>
      <c r="CD87">
        <v>0.4506671664321798</v>
      </c>
      <c r="CE87">
        <v>0.47186077514505081</v>
      </c>
      <c r="CF87">
        <v>0.39318292092901969</v>
      </c>
      <c r="CG87">
        <v>0.45751968827563227</v>
      </c>
      <c r="CH87">
        <v>0.41232526505826089</v>
      </c>
      <c r="CI87">
        <v>0.445330785702647</v>
      </c>
      <c r="CJ87">
        <v>0.2978416799995684</v>
      </c>
      <c r="CK87">
        <v>0.45292034614919768</v>
      </c>
      <c r="CL87">
        <v>0.35255557463860698</v>
      </c>
      <c r="CM87">
        <v>0.28504546487092441</v>
      </c>
      <c r="CN87">
        <v>0.37843512896204851</v>
      </c>
      <c r="CO87">
        <v>0.30182793665995378</v>
      </c>
      <c r="CP87">
        <v>0.37966523483509551</v>
      </c>
      <c r="CQ87">
        <v>0.25314418539414613</v>
      </c>
      <c r="CR87">
        <v>0.40703404889299449</v>
      </c>
      <c r="CV87">
        <v>8.5316237499306113E-2</v>
      </c>
      <c r="CW87">
        <v>0.41493359429363302</v>
      </c>
    </row>
    <row r="88" spans="1:101" x14ac:dyDescent="0.25">
      <c r="A88" t="s">
        <v>102</v>
      </c>
      <c r="BD88">
        <v>0.42125229580376861</v>
      </c>
      <c r="BE88">
        <v>0.41045682798874761</v>
      </c>
      <c r="BF88">
        <v>0.47622622405847959</v>
      </c>
      <c r="BG88">
        <v>0.42487347245173668</v>
      </c>
      <c r="BH88">
        <v>0.45358979258896831</v>
      </c>
      <c r="BI88">
        <v>0.38547568303084218</v>
      </c>
      <c r="BJ88">
        <v>0.42367404276690618</v>
      </c>
      <c r="BK88">
        <v>0.4150540583730179</v>
      </c>
      <c r="BL88">
        <v>0.41728783241418999</v>
      </c>
      <c r="BM88">
        <v>0.42682615201801533</v>
      </c>
      <c r="BN88">
        <v>0.29376895988729612</v>
      </c>
      <c r="BO88">
        <v>0.26788549942140127</v>
      </c>
      <c r="BP88">
        <v>0.26812713263356908</v>
      </c>
      <c r="BQ88">
        <v>0.4221244857834236</v>
      </c>
      <c r="BR88">
        <v>0.41459972115168348</v>
      </c>
      <c r="BS88">
        <v>0.41201742899044169</v>
      </c>
      <c r="BT88">
        <v>0.38294289897575412</v>
      </c>
      <c r="BU88">
        <v>0.39774405754018038</v>
      </c>
      <c r="BV88">
        <v>5.8418137745746182E-2</v>
      </c>
      <c r="BZ88">
        <v>0.2273237392336189</v>
      </c>
      <c r="CA88">
        <v>0.43780113993317571</v>
      </c>
      <c r="CB88">
        <v>0.39791300826012371</v>
      </c>
      <c r="CC88">
        <v>0.40092990621686819</v>
      </c>
      <c r="CD88">
        <v>0.42305651807617067</v>
      </c>
      <c r="CE88">
        <v>0.44213931611052321</v>
      </c>
      <c r="CF88">
        <v>0.36036033303158499</v>
      </c>
      <c r="CG88">
        <v>0.36369990492600501</v>
      </c>
      <c r="CH88">
        <v>0.44560638529310592</v>
      </c>
      <c r="CI88">
        <v>0.41908167469242608</v>
      </c>
      <c r="CJ88">
        <v>0.30224568485650888</v>
      </c>
      <c r="CK88">
        <v>0.28537055033497061</v>
      </c>
      <c r="CL88">
        <v>0.42238245140009878</v>
      </c>
      <c r="CM88">
        <v>0.42290886569828212</v>
      </c>
      <c r="CN88">
        <v>0.41777997554487051</v>
      </c>
      <c r="CO88">
        <v>0.38102525495028949</v>
      </c>
      <c r="CP88">
        <v>0.43664604521652001</v>
      </c>
      <c r="CQ88">
        <v>0.33000047692725809</v>
      </c>
      <c r="CR88">
        <v>0.44778658476020222</v>
      </c>
      <c r="CV88">
        <v>0.17871063054558281</v>
      </c>
      <c r="CW88">
        <v>0.43095672928724849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"/>
  <sheetViews>
    <sheetView tabSelected="1" topLeftCell="A58" zoomScale="70" zoomScaleNormal="70" workbookViewId="0">
      <selection activeCell="E68" sqref="E68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0.70518336772763002</v>
      </c>
      <c r="C2">
        <v>0.74361852976745679</v>
      </c>
      <c r="D2">
        <v>0.75146554093641427</v>
      </c>
      <c r="E2">
        <v>0.74706843851944749</v>
      </c>
      <c r="F2">
        <v>0.66683995354666437</v>
      </c>
      <c r="G2">
        <v>0.72193153758023776</v>
      </c>
      <c r="H2">
        <v>0.72279274809607741</v>
      </c>
      <c r="I2">
        <v>0.70175677682729309</v>
      </c>
      <c r="J2">
        <v>0.69926530378671836</v>
      </c>
      <c r="K2">
        <v>0.71486131236222783</v>
      </c>
      <c r="L2">
        <v>0.70490786868143362</v>
      </c>
      <c r="M2">
        <v>0.72157525158168523</v>
      </c>
      <c r="N2">
        <v>0.68689814854566245</v>
      </c>
      <c r="O2">
        <v>0.68695146355902414</v>
      </c>
      <c r="P2">
        <v>0.70442304580918358</v>
      </c>
      <c r="Q2">
        <v>0.76107816551880292</v>
      </c>
      <c r="R2">
        <v>0.74033043174617552</v>
      </c>
      <c r="S2">
        <v>0.75680192588946482</v>
      </c>
      <c r="T2">
        <v>0.67915076116797923</v>
      </c>
      <c r="U2">
        <v>0.74309980403372566</v>
      </c>
      <c r="V2">
        <v>0.74469673864800423</v>
      </c>
      <c r="W2">
        <v>0.73548038870355514</v>
      </c>
      <c r="X2">
        <v>0.7498239454833876</v>
      </c>
      <c r="AA2">
        <v>0.81047892683775002</v>
      </c>
      <c r="AB2">
        <v>0.71670516647551918</v>
      </c>
      <c r="AC2">
        <v>0.76961494591889612</v>
      </c>
      <c r="AD2">
        <v>0.71670988515541167</v>
      </c>
      <c r="AE2">
        <v>0.73122528175861479</v>
      </c>
      <c r="AF2">
        <v>0.7695742099266355</v>
      </c>
      <c r="AG2">
        <v>0.73901149907064656</v>
      </c>
      <c r="AH2">
        <v>0.7479160741725891</v>
      </c>
      <c r="AI2">
        <v>0.74712208939682478</v>
      </c>
      <c r="AJ2">
        <v>0.65533021383689927</v>
      </c>
      <c r="AK2">
        <v>0.73967078000741027</v>
      </c>
      <c r="AL2">
        <v>0.69923711236963682</v>
      </c>
      <c r="AM2">
        <v>0.69997115560524481</v>
      </c>
      <c r="AN2">
        <v>0.65098688406249294</v>
      </c>
      <c r="AO2">
        <v>0.74766639712465766</v>
      </c>
      <c r="AP2">
        <v>0.66371626243947401</v>
      </c>
      <c r="AQ2">
        <v>0.73248749868492757</v>
      </c>
      <c r="AR2">
        <v>0.75104413520684932</v>
      </c>
      <c r="AS2">
        <v>0.75560401128318611</v>
      </c>
      <c r="AT2">
        <v>0.76060989825347425</v>
      </c>
      <c r="AU2">
        <v>0.73447747654289353</v>
      </c>
      <c r="AV2">
        <v>0.73558271523424723</v>
      </c>
      <c r="AW2">
        <v>0.7950926607183082</v>
      </c>
      <c r="AX2">
        <v>0.75244507862159027</v>
      </c>
      <c r="AY2">
        <v>0.75702279414218165</v>
      </c>
      <c r="BA2">
        <v>0.69200941886670353</v>
      </c>
      <c r="BB2">
        <v>0.74661048427405052</v>
      </c>
      <c r="BC2">
        <v>0.7523697068812969</v>
      </c>
      <c r="BD2">
        <v>0.73145777335245143</v>
      </c>
      <c r="BE2">
        <v>0.6946445596183729</v>
      </c>
      <c r="BF2">
        <v>0.74281858321366767</v>
      </c>
      <c r="BG2">
        <v>0.7483030804762717</v>
      </c>
      <c r="BH2">
        <v>0.70522952398726779</v>
      </c>
      <c r="BI2">
        <v>0.69894818728574049</v>
      </c>
      <c r="BJ2">
        <v>0.706047141152359</v>
      </c>
      <c r="BK2">
        <v>0.70292103165534714</v>
      </c>
      <c r="BL2">
        <v>0.79238532547431695</v>
      </c>
      <c r="BM2">
        <v>0.71695378203946047</v>
      </c>
      <c r="BN2">
        <v>0.6680948867593367</v>
      </c>
      <c r="BO2">
        <v>0.65116784283288354</v>
      </c>
      <c r="BP2">
        <v>0.71957668755222581</v>
      </c>
      <c r="BQ2">
        <v>0.72731806392892906</v>
      </c>
      <c r="BR2">
        <v>0.76776405019030292</v>
      </c>
      <c r="BS2">
        <v>0.64493933819877891</v>
      </c>
      <c r="BT2">
        <v>0.70673447647671905</v>
      </c>
      <c r="BU2">
        <v>0.73285154141792985</v>
      </c>
      <c r="BV2">
        <v>0.7483853722221715</v>
      </c>
      <c r="BW2">
        <v>0.77059666149483863</v>
      </c>
      <c r="BZ2">
        <v>0.73805583033198741</v>
      </c>
      <c r="CA2">
        <v>0.71606195118050298</v>
      </c>
      <c r="CB2">
        <v>0.71129038986180404</v>
      </c>
      <c r="CC2">
        <v>0.71645949511268536</v>
      </c>
      <c r="CD2">
        <v>0.71904065949621876</v>
      </c>
      <c r="CE2">
        <v>0.63099741715895574</v>
      </c>
      <c r="CF2">
        <v>0.72882890077456619</v>
      </c>
      <c r="CG2">
        <v>0.74131374539386086</v>
      </c>
      <c r="CH2">
        <v>0.75300565498222471</v>
      </c>
      <c r="CI2">
        <v>0.7128337818066941</v>
      </c>
      <c r="CJ2">
        <v>0.71130519966731531</v>
      </c>
      <c r="CK2">
        <v>0.72109867330061028</v>
      </c>
      <c r="CL2">
        <v>0.73538280039717385</v>
      </c>
      <c r="CM2">
        <v>0.73362756930609418</v>
      </c>
      <c r="CN2">
        <v>0.74450433796908433</v>
      </c>
      <c r="CO2">
        <v>0.68031426594355859</v>
      </c>
      <c r="CP2">
        <v>0.78040177473747663</v>
      </c>
      <c r="CQ2">
        <v>0.76820382110014218</v>
      </c>
      <c r="CR2">
        <v>0.77866212288718362</v>
      </c>
      <c r="CS2">
        <v>0.7467045056893874</v>
      </c>
      <c r="CU2">
        <v>0.7734026075296998</v>
      </c>
      <c r="CV2">
        <v>0.67985620334328456</v>
      </c>
      <c r="CW2">
        <v>0.67110859831281244</v>
      </c>
      <c r="CX2">
        <v>0.68047065332269507</v>
      </c>
    </row>
    <row r="3" spans="1:102" x14ac:dyDescent="0.25">
      <c r="A3" t="s">
        <v>17</v>
      </c>
      <c r="B3">
        <v>0.60834755152509457</v>
      </c>
      <c r="C3">
        <v>0.63910063169706455</v>
      </c>
      <c r="D3">
        <v>0.74257026605182774</v>
      </c>
      <c r="E3">
        <v>0.74068097218227114</v>
      </c>
      <c r="F3">
        <v>0.63079791674287145</v>
      </c>
      <c r="G3">
        <v>0.74963286582149669</v>
      </c>
      <c r="H3">
        <v>0.66759374514862602</v>
      </c>
      <c r="I3">
        <v>0.67521854751111299</v>
      </c>
      <c r="J3">
        <v>0.65247121634168204</v>
      </c>
      <c r="K3">
        <v>0.74759103019950557</v>
      </c>
      <c r="L3">
        <v>0.74119445501913794</v>
      </c>
      <c r="M3">
        <v>0.69815391119212289</v>
      </c>
      <c r="N3">
        <v>0.71581722175960305</v>
      </c>
      <c r="O3">
        <v>0.7555934999372369</v>
      </c>
      <c r="P3">
        <v>0.71084305173711715</v>
      </c>
      <c r="Q3">
        <v>0.72449715347984067</v>
      </c>
      <c r="R3">
        <v>0.67719610883131864</v>
      </c>
      <c r="S3">
        <v>0.71251213775571509</v>
      </c>
      <c r="T3">
        <v>0.68610347000003746</v>
      </c>
      <c r="U3">
        <v>0.78998114327678415</v>
      </c>
      <c r="V3">
        <v>0.70507040940490073</v>
      </c>
      <c r="W3">
        <v>0.66908673395998375</v>
      </c>
      <c r="X3">
        <v>0.70974927423197165</v>
      </c>
      <c r="AA3">
        <v>0.76442794403617442</v>
      </c>
      <c r="AB3">
        <v>0.71816688498377246</v>
      </c>
      <c r="AC3">
        <v>0.79590621951291274</v>
      </c>
      <c r="AD3">
        <v>0.69825452378463493</v>
      </c>
      <c r="AE3">
        <v>0.72269780601516542</v>
      </c>
      <c r="AF3">
        <v>0.75434321995742559</v>
      </c>
      <c r="AG3">
        <v>0.73479483316002725</v>
      </c>
      <c r="AH3">
        <v>0.75052682743102306</v>
      </c>
      <c r="AI3">
        <v>0.77193266865333365</v>
      </c>
      <c r="AJ3">
        <v>0.76449748933952344</v>
      </c>
      <c r="AK3">
        <v>0.74775189726257341</v>
      </c>
      <c r="AL3">
        <v>0.77275937946873297</v>
      </c>
      <c r="AM3">
        <v>0.73789028101205278</v>
      </c>
      <c r="AN3">
        <v>0.75527084886084506</v>
      </c>
      <c r="AO3">
        <v>0.76674596002115458</v>
      </c>
      <c r="AP3">
        <v>0.78898570254591616</v>
      </c>
      <c r="AQ3">
        <v>0.71893849165937529</v>
      </c>
      <c r="AR3">
        <v>0.73081417130439685</v>
      </c>
      <c r="AS3">
        <v>0.71782512313725966</v>
      </c>
      <c r="AT3">
        <v>0.68838250024738157</v>
      </c>
      <c r="AU3">
        <v>0.71478126567117994</v>
      </c>
      <c r="AV3">
        <v>0.75525259646921106</v>
      </c>
      <c r="AW3">
        <v>0.72955339650408724</v>
      </c>
      <c r="AX3">
        <v>0.70083901931845871</v>
      </c>
      <c r="AY3">
        <v>0.76432656923663245</v>
      </c>
      <c r="BA3">
        <v>0.66646736481026858</v>
      </c>
      <c r="BB3">
        <v>0.66569627629512729</v>
      </c>
      <c r="BC3">
        <v>0.76238080413090403</v>
      </c>
      <c r="BD3">
        <v>0.74546115270299318</v>
      </c>
      <c r="BE3">
        <v>0.71906064050500951</v>
      </c>
      <c r="BF3">
        <v>0.73119832730880607</v>
      </c>
      <c r="BG3">
        <v>0.76667833905089111</v>
      </c>
      <c r="BH3">
        <v>0.75902388519884145</v>
      </c>
      <c r="BI3">
        <v>0.75981665472114723</v>
      </c>
      <c r="BJ3">
        <v>0.71323557517531622</v>
      </c>
      <c r="BK3">
        <v>0.76370588315492927</v>
      </c>
      <c r="BL3">
        <v>0.70878693203783916</v>
      </c>
      <c r="BM3">
        <v>0.73555705117442649</v>
      </c>
      <c r="BN3">
        <v>0.71904326091752846</v>
      </c>
      <c r="BO3">
        <v>0.75714796612496782</v>
      </c>
      <c r="BP3">
        <v>0.73515770543486458</v>
      </c>
      <c r="BQ3">
        <v>0.65819666400986976</v>
      </c>
      <c r="BR3">
        <v>0.71613042208850175</v>
      </c>
      <c r="BS3">
        <v>0.69472964137946946</v>
      </c>
      <c r="BT3">
        <v>0.70024689579695287</v>
      </c>
      <c r="BU3">
        <v>0.68285726379861988</v>
      </c>
      <c r="BV3">
        <v>0.71799239244512081</v>
      </c>
      <c r="BW3">
        <v>0.72712024033663458</v>
      </c>
      <c r="BZ3">
        <v>0.75678383436691121</v>
      </c>
      <c r="CA3">
        <v>0.72494988886405731</v>
      </c>
      <c r="CB3">
        <v>0.67527963772805866</v>
      </c>
      <c r="CC3">
        <v>0.71521119657616294</v>
      </c>
      <c r="CD3">
        <v>0.67137587404770882</v>
      </c>
      <c r="CE3">
        <v>0.74269126785844652</v>
      </c>
      <c r="CF3">
        <v>0.68203373683531598</v>
      </c>
      <c r="CG3">
        <v>0.66603029432175898</v>
      </c>
      <c r="CH3">
        <v>0.77454657162683715</v>
      </c>
      <c r="CI3">
        <v>0.73577536185853709</v>
      </c>
      <c r="CJ3">
        <v>0.72315230344283288</v>
      </c>
      <c r="CK3">
        <v>0.67573608374751815</v>
      </c>
      <c r="CL3">
        <v>0.68011063551433393</v>
      </c>
      <c r="CM3">
        <v>0.66874423893834267</v>
      </c>
      <c r="CN3">
        <v>0.74282668234615223</v>
      </c>
      <c r="CO3">
        <v>0.74734729024767887</v>
      </c>
      <c r="CP3">
        <v>0.77089084002577701</v>
      </c>
      <c r="CQ3">
        <v>0.73886110867635246</v>
      </c>
      <c r="CR3">
        <v>0.72500395311786825</v>
      </c>
      <c r="CS3">
        <v>0.79188796210939205</v>
      </c>
      <c r="CU3">
        <v>0.73612938402293504</v>
      </c>
      <c r="CV3">
        <v>0.73975469257651949</v>
      </c>
      <c r="CW3">
        <v>0.60143917348716647</v>
      </c>
      <c r="CX3">
        <v>0.71664285587861687</v>
      </c>
    </row>
    <row r="4" spans="1:102" x14ac:dyDescent="0.25">
      <c r="A4" t="s">
        <v>18</v>
      </c>
      <c r="B4">
        <v>0.69567103144477138</v>
      </c>
      <c r="C4">
        <v>0.57586939090255251</v>
      </c>
      <c r="D4">
        <v>0.74993052146767125</v>
      </c>
      <c r="E4">
        <v>0.70212105221766807</v>
      </c>
      <c r="F4">
        <v>0.67061739740580895</v>
      </c>
      <c r="G4">
        <v>0.66759863121679508</v>
      </c>
      <c r="H4">
        <v>0.68537107936593977</v>
      </c>
      <c r="I4">
        <v>0.72649289064871558</v>
      </c>
      <c r="J4">
        <v>0.65057390815413951</v>
      </c>
      <c r="K4">
        <v>0.62284336893918602</v>
      </c>
      <c r="L4">
        <v>0.7363525326416237</v>
      </c>
      <c r="M4">
        <v>0.74861278494216743</v>
      </c>
      <c r="N4">
        <v>0.69719286653854595</v>
      </c>
      <c r="O4">
        <v>0.73744913269387669</v>
      </c>
      <c r="P4">
        <v>0.61456163241496398</v>
      </c>
      <c r="Q4">
        <v>0.64457456251622136</v>
      </c>
      <c r="R4">
        <v>0.64459446607744519</v>
      </c>
      <c r="S4">
        <v>0.69620772323209745</v>
      </c>
      <c r="T4">
        <v>0.63790870736582184</v>
      </c>
      <c r="U4">
        <v>0.68943675858994158</v>
      </c>
      <c r="V4">
        <v>0.74236560485941483</v>
      </c>
      <c r="W4">
        <v>0.76480200019775491</v>
      </c>
      <c r="X4">
        <v>0.67800842024879016</v>
      </c>
      <c r="AA4">
        <v>0.70166709398131222</v>
      </c>
      <c r="AB4">
        <v>0.68841000131381036</v>
      </c>
      <c r="AC4">
        <v>0.69536088076852642</v>
      </c>
      <c r="AD4">
        <v>0.7714637953424095</v>
      </c>
      <c r="AE4">
        <v>0.72161162315978178</v>
      </c>
      <c r="AF4">
        <v>0.75902558024196987</v>
      </c>
      <c r="AG4">
        <v>0.75326872571827885</v>
      </c>
      <c r="AH4">
        <v>0.7632481022486699</v>
      </c>
      <c r="AI4">
        <v>0.75674593346235353</v>
      </c>
      <c r="AJ4">
        <v>0.69719194888277281</v>
      </c>
      <c r="AK4">
        <v>0.73217460824456082</v>
      </c>
      <c r="AL4">
        <v>0.67048621048733748</v>
      </c>
      <c r="AM4">
        <v>0.73603565046386532</v>
      </c>
      <c r="AN4">
        <v>0.7402277021293413</v>
      </c>
      <c r="AO4">
        <v>0.75453080298632236</v>
      </c>
      <c r="AP4">
        <v>0.71927179075416747</v>
      </c>
      <c r="AQ4">
        <v>0.68529822208878033</v>
      </c>
      <c r="AR4">
        <v>0.70285391511988971</v>
      </c>
      <c r="AS4">
        <v>0.70356290533485255</v>
      </c>
      <c r="AT4">
        <v>0.70416964664974024</v>
      </c>
      <c r="AU4">
        <v>0.78775586269337894</v>
      </c>
      <c r="AV4">
        <v>0.70706014062614619</v>
      </c>
      <c r="AW4">
        <v>0.75658650857209686</v>
      </c>
      <c r="AX4">
        <v>0.66338055645505734</v>
      </c>
      <c r="AY4">
        <v>0.73895024182576441</v>
      </c>
      <c r="BA4">
        <v>0.71942257189666237</v>
      </c>
      <c r="BB4">
        <v>0.66174613352505329</v>
      </c>
      <c r="BC4">
        <v>0.73819118478147316</v>
      </c>
      <c r="BD4">
        <v>0.73210523747949252</v>
      </c>
      <c r="BE4">
        <v>0.73209804498853126</v>
      </c>
      <c r="BF4">
        <v>0.73616972066852382</v>
      </c>
      <c r="BG4">
        <v>0.78936991221626995</v>
      </c>
      <c r="BH4">
        <v>0.74437423749093456</v>
      </c>
      <c r="BI4">
        <v>0.68715597407554596</v>
      </c>
      <c r="BJ4">
        <v>0.62761862511170108</v>
      </c>
      <c r="BK4">
        <v>0.64914001076419503</v>
      </c>
      <c r="BL4">
        <v>0.71282798268641889</v>
      </c>
      <c r="BM4">
        <v>0.71062424904942334</v>
      </c>
      <c r="BN4">
        <v>0.69218791648107869</v>
      </c>
      <c r="BO4">
        <v>0.67544832780978636</v>
      </c>
      <c r="BP4">
        <v>0.74621099719380246</v>
      </c>
      <c r="BQ4">
        <v>0.64861503774009821</v>
      </c>
      <c r="BR4">
        <v>0.67302573961013579</v>
      </c>
      <c r="BS4">
        <v>0.63134653127602591</v>
      </c>
      <c r="BT4">
        <v>0.67768255466429173</v>
      </c>
      <c r="BU4">
        <v>0.74080264494032477</v>
      </c>
      <c r="BV4">
        <v>0.70562194056416117</v>
      </c>
      <c r="BW4">
        <v>0.66710840246879943</v>
      </c>
      <c r="BZ4">
        <v>0.68472631972314613</v>
      </c>
      <c r="CA4">
        <v>0.6868028772507756</v>
      </c>
      <c r="CB4">
        <v>0.71876669592452869</v>
      </c>
      <c r="CC4">
        <v>0.70435118937759811</v>
      </c>
      <c r="CD4">
        <v>0.7299865996900412</v>
      </c>
      <c r="CE4">
        <v>0.66690544337909996</v>
      </c>
      <c r="CF4">
        <v>0.67748721478157714</v>
      </c>
      <c r="CG4">
        <v>0.73162817416105108</v>
      </c>
      <c r="CH4">
        <v>0.70998066981102903</v>
      </c>
      <c r="CI4">
        <v>0.71700258057475152</v>
      </c>
      <c r="CJ4">
        <v>0.67096237205584919</v>
      </c>
      <c r="CK4">
        <v>0.72157080241545213</v>
      </c>
      <c r="CL4">
        <v>0.68134187626240372</v>
      </c>
      <c r="CM4">
        <v>0.76994495808306607</v>
      </c>
      <c r="CN4">
        <v>0.74043834109849394</v>
      </c>
      <c r="CO4">
        <v>0.73221872174229174</v>
      </c>
      <c r="CP4">
        <v>0.76326766370849719</v>
      </c>
      <c r="CQ4">
        <v>0.69372175636274969</v>
      </c>
      <c r="CR4">
        <v>0.71255625329913375</v>
      </c>
      <c r="CS4">
        <v>0.70989155080836308</v>
      </c>
      <c r="CU4">
        <v>0.73073152937832164</v>
      </c>
      <c r="CV4">
        <v>0.72943856097531357</v>
      </c>
      <c r="CW4">
        <v>0.60778457414277021</v>
      </c>
      <c r="CX4">
        <v>0.71815629554364424</v>
      </c>
    </row>
    <row r="5" spans="1:102" x14ac:dyDescent="0.25">
      <c r="A5" t="s">
        <v>19</v>
      </c>
      <c r="B5">
        <v>0.62761697042799514</v>
      </c>
      <c r="C5">
        <v>0.61308855620071456</v>
      </c>
      <c r="D5">
        <v>0.76610321803790726</v>
      </c>
      <c r="E5">
        <v>0.75455924531948415</v>
      </c>
      <c r="F5">
        <v>0.60653526503228194</v>
      </c>
      <c r="G5">
        <v>0.66637634008473712</v>
      </c>
      <c r="H5">
        <v>0.65669021159108398</v>
      </c>
      <c r="I5">
        <v>0.61826075835078187</v>
      </c>
      <c r="J5">
        <v>0.62512384832966916</v>
      </c>
      <c r="K5">
        <v>0.70725199707061914</v>
      </c>
      <c r="L5">
        <v>0.6501219964788254</v>
      </c>
      <c r="M5">
        <v>0.73738608849814213</v>
      </c>
      <c r="N5">
        <v>0.67515751891487141</v>
      </c>
      <c r="O5">
        <v>0.70091855495431821</v>
      </c>
      <c r="P5">
        <v>0.70774155221991408</v>
      </c>
      <c r="Q5">
        <v>0.67047683422310766</v>
      </c>
      <c r="R5">
        <v>0.74170678739211382</v>
      </c>
      <c r="S5">
        <v>0.7886824464209603</v>
      </c>
      <c r="T5">
        <v>0.63050513314356149</v>
      </c>
      <c r="U5">
        <v>0.61673573929709558</v>
      </c>
      <c r="V5">
        <v>0.75598094727029752</v>
      </c>
      <c r="W5">
        <v>0.66868365476409841</v>
      </c>
      <c r="X5">
        <v>0.76826547985740734</v>
      </c>
      <c r="AA5">
        <v>0.62932615794528246</v>
      </c>
      <c r="AB5">
        <v>0.60921136024064559</v>
      </c>
      <c r="AC5">
        <v>0.67926018551423539</v>
      </c>
      <c r="AD5">
        <v>0.69824897950212916</v>
      </c>
      <c r="AE5">
        <v>0.77629795049365258</v>
      </c>
      <c r="AF5">
        <v>0.65648352656541598</v>
      </c>
      <c r="AG5">
        <v>0.72390148255989994</v>
      </c>
      <c r="AH5">
        <v>0.74181708087574527</v>
      </c>
      <c r="AI5">
        <v>0.73798410815209003</v>
      </c>
      <c r="AJ5">
        <v>0.67207255986739478</v>
      </c>
      <c r="AK5">
        <v>0.58330688773061301</v>
      </c>
      <c r="AL5">
        <v>0.63411546198301838</v>
      </c>
      <c r="AM5">
        <v>0.73627087053756934</v>
      </c>
      <c r="AN5">
        <v>0.71620522607908299</v>
      </c>
      <c r="AO5">
        <v>0.757834633885899</v>
      </c>
      <c r="AP5">
        <v>0.68668139133554629</v>
      </c>
      <c r="AQ5">
        <v>0.71771931689899282</v>
      </c>
      <c r="AR5">
        <v>0.70102977426549107</v>
      </c>
      <c r="AS5">
        <v>0.67691370563740383</v>
      </c>
      <c r="AT5">
        <v>0.74913406793003467</v>
      </c>
      <c r="AU5">
        <v>0.70189383327640897</v>
      </c>
      <c r="AV5">
        <v>0.74348677539677255</v>
      </c>
      <c r="AW5">
        <v>0.66788374450945087</v>
      </c>
      <c r="AX5">
        <v>0.61123264310192549</v>
      </c>
      <c r="AY5">
        <v>0.728019732702756</v>
      </c>
      <c r="BA5">
        <v>0.7476980696837523</v>
      </c>
      <c r="BB5">
        <v>0.64422628087078959</v>
      </c>
      <c r="BC5">
        <v>0.74546451743040909</v>
      </c>
      <c r="BD5">
        <v>0.73390987984665346</v>
      </c>
      <c r="BE5">
        <v>0.62638792526089493</v>
      </c>
      <c r="BF5">
        <v>0.65356237062351108</v>
      </c>
      <c r="BG5">
        <v>0.73333679490219794</v>
      </c>
      <c r="BH5">
        <v>0.73828037840675853</v>
      </c>
      <c r="BI5">
        <v>0.6546226219935819</v>
      </c>
      <c r="BJ5">
        <v>0.63342182603509611</v>
      </c>
      <c r="BK5">
        <v>0.68911172148745237</v>
      </c>
      <c r="BL5">
        <v>0.62939543369721007</v>
      </c>
      <c r="BM5">
        <v>0.66177993672187019</v>
      </c>
      <c r="BN5">
        <v>0.67735297712521014</v>
      </c>
      <c r="BO5">
        <v>0.65182993311914583</v>
      </c>
      <c r="BP5">
        <v>0.62418965184626163</v>
      </c>
      <c r="BQ5">
        <v>0.58767673235990714</v>
      </c>
      <c r="BR5">
        <v>0.62989089414138977</v>
      </c>
      <c r="BS5">
        <v>0.69397230911837648</v>
      </c>
      <c r="BT5">
        <v>0.72513972295858464</v>
      </c>
      <c r="BU5">
        <v>0.65721946075052262</v>
      </c>
      <c r="BV5">
        <v>0.75908826211147207</v>
      </c>
      <c r="BW5">
        <v>0.77508857599625491</v>
      </c>
      <c r="BZ5">
        <v>0.66914102030775513</v>
      </c>
      <c r="CA5">
        <v>0.63001500675245925</v>
      </c>
      <c r="CB5">
        <v>0.64724019544661826</v>
      </c>
      <c r="CC5">
        <v>0.66023514582546161</v>
      </c>
      <c r="CD5">
        <v>0.68611942593435882</v>
      </c>
      <c r="CE5">
        <v>0.68725564616603907</v>
      </c>
      <c r="CF5">
        <v>0.60780589807439822</v>
      </c>
      <c r="CG5">
        <v>0.60157415412144521</v>
      </c>
      <c r="CH5">
        <v>0.74217176295539222</v>
      </c>
      <c r="CI5">
        <v>0.6298590039566726</v>
      </c>
      <c r="CJ5">
        <v>0.61061738543441735</v>
      </c>
      <c r="CK5">
        <v>0.61574846544411999</v>
      </c>
      <c r="CL5">
        <v>0.78445564714668559</v>
      </c>
      <c r="CM5">
        <v>0.59377083234900507</v>
      </c>
      <c r="CN5">
        <v>0.6463877333263236</v>
      </c>
      <c r="CO5">
        <v>0.59969067184503855</v>
      </c>
      <c r="CP5">
        <v>0.73260539657106516</v>
      </c>
      <c r="CQ5">
        <v>0.72555191416012166</v>
      </c>
      <c r="CR5">
        <v>0.7194225880971602</v>
      </c>
      <c r="CS5">
        <v>0.75318346491561949</v>
      </c>
      <c r="CU5">
        <v>0.73617898835530837</v>
      </c>
      <c r="CV5">
        <v>0.57528726076519099</v>
      </c>
      <c r="CW5">
        <v>0.55030348465834267</v>
      </c>
      <c r="CX5">
        <v>0.73444818523669142</v>
      </c>
    </row>
    <row r="6" spans="1:102" x14ac:dyDescent="0.25">
      <c r="A6" t="s">
        <v>20</v>
      </c>
      <c r="B6">
        <v>0.65052775037293686</v>
      </c>
      <c r="C6">
        <v>0.64703824329451365</v>
      </c>
      <c r="D6">
        <v>0.74637207895107982</v>
      </c>
      <c r="E6">
        <v>0.73917809423423497</v>
      </c>
      <c r="F6">
        <v>0.79867798011150204</v>
      </c>
      <c r="G6">
        <v>0.7972523920600284</v>
      </c>
      <c r="H6">
        <v>0.72680008827262488</v>
      </c>
      <c r="I6">
        <v>0.72087381041812859</v>
      </c>
      <c r="J6">
        <v>0.72526577703437256</v>
      </c>
      <c r="K6">
        <v>0.67642091001167581</v>
      </c>
      <c r="L6">
        <v>0.75677831930409112</v>
      </c>
      <c r="M6">
        <v>0.74584981183427213</v>
      </c>
      <c r="N6">
        <v>0.72715727472178604</v>
      </c>
      <c r="O6">
        <v>0.75608641718880398</v>
      </c>
      <c r="P6">
        <v>0.75742845196087061</v>
      </c>
      <c r="Q6">
        <v>0.74598194347650892</v>
      </c>
      <c r="R6">
        <v>0.71406714374447855</v>
      </c>
      <c r="S6">
        <v>0.7306270975579765</v>
      </c>
      <c r="T6">
        <v>0.74069190431720555</v>
      </c>
      <c r="U6">
        <v>0.73148973197153266</v>
      </c>
      <c r="V6">
        <v>0.76648349025775908</v>
      </c>
      <c r="W6">
        <v>0.73274172049586961</v>
      </c>
      <c r="X6">
        <v>0.74548811908253287</v>
      </c>
      <c r="AA6">
        <v>0.7646225888567898</v>
      </c>
      <c r="AB6">
        <v>0.75748807541866381</v>
      </c>
      <c r="AC6">
        <v>0.72201446091956101</v>
      </c>
      <c r="AD6">
        <v>0.74877561638797574</v>
      </c>
      <c r="AE6">
        <v>0.72603293859052342</v>
      </c>
      <c r="AF6">
        <v>0.7570931678005931</v>
      </c>
      <c r="AG6">
        <v>0.77663423458053049</v>
      </c>
      <c r="AH6">
        <v>0.77865341181858505</v>
      </c>
      <c r="AI6">
        <v>0.75263199929978131</v>
      </c>
      <c r="AJ6">
        <v>0.74437999071419958</v>
      </c>
      <c r="AK6">
        <v>0.74492027725172194</v>
      </c>
      <c r="AL6">
        <v>0.75416411008093698</v>
      </c>
      <c r="AM6">
        <v>0.7689584928619414</v>
      </c>
      <c r="AN6">
        <v>0.67562922736238251</v>
      </c>
      <c r="AO6">
        <v>0.73169065574320424</v>
      </c>
      <c r="AP6">
        <v>0.68924203515722859</v>
      </c>
      <c r="AQ6">
        <v>0.77848897964909314</v>
      </c>
      <c r="AR6">
        <v>0.71334433741720293</v>
      </c>
      <c r="AS6">
        <v>0.69653567962135965</v>
      </c>
      <c r="AT6">
        <v>0.73287267177393367</v>
      </c>
      <c r="AU6">
        <v>0.72382574744459605</v>
      </c>
      <c r="AV6">
        <v>0.67304017745949141</v>
      </c>
      <c r="AW6">
        <v>0.73697503985027624</v>
      </c>
      <c r="AX6">
        <v>0.59930412218493623</v>
      </c>
      <c r="AY6">
        <v>0.76500898417871255</v>
      </c>
      <c r="BA6">
        <v>0.74294148716796693</v>
      </c>
      <c r="BB6">
        <v>0.58560366206383141</v>
      </c>
      <c r="BC6">
        <v>0.749729501228804</v>
      </c>
      <c r="BD6">
        <v>0.7847349626532798</v>
      </c>
      <c r="BE6">
        <v>0.76722739647928162</v>
      </c>
      <c r="BF6">
        <v>0.76678897399581958</v>
      </c>
      <c r="BG6">
        <v>0.71540243940993142</v>
      </c>
      <c r="BH6">
        <v>0.73473386408071983</v>
      </c>
      <c r="BI6">
        <v>0.74771228690891056</v>
      </c>
      <c r="BJ6">
        <v>0.7342051827952687</v>
      </c>
      <c r="BK6">
        <v>0.71808828197002295</v>
      </c>
      <c r="BL6">
        <v>0.77088917362826859</v>
      </c>
      <c r="BM6">
        <v>0.74039108478125104</v>
      </c>
      <c r="BN6">
        <v>0.75474566298603429</v>
      </c>
      <c r="BO6">
        <v>0.74451656400554167</v>
      </c>
      <c r="BP6">
        <v>0.75101313680409132</v>
      </c>
      <c r="BQ6">
        <v>0.7411344818107185</v>
      </c>
      <c r="BR6">
        <v>0.73177173324429923</v>
      </c>
      <c r="BS6">
        <v>0.74066241310600578</v>
      </c>
      <c r="BT6">
        <v>0.70272551679163087</v>
      </c>
      <c r="BU6">
        <v>0.72065495070821806</v>
      </c>
      <c r="BV6">
        <v>0.74684282489390308</v>
      </c>
      <c r="BW6">
        <v>0.73880428042930035</v>
      </c>
      <c r="BZ6">
        <v>0.77577057323166443</v>
      </c>
      <c r="CA6">
        <v>0.78159767796153645</v>
      </c>
      <c r="CB6">
        <v>0.75299559144733186</v>
      </c>
      <c r="CC6">
        <v>0.74633445185670411</v>
      </c>
      <c r="CD6">
        <v>0.75508088615255076</v>
      </c>
      <c r="CE6">
        <v>0.75961526580245409</v>
      </c>
      <c r="CF6">
        <v>0.78436286966412694</v>
      </c>
      <c r="CG6">
        <v>0.59605097640633142</v>
      </c>
      <c r="CH6">
        <v>0.7483276176288004</v>
      </c>
      <c r="CI6">
        <v>0.63961993981098275</v>
      </c>
      <c r="CJ6">
        <v>0.74527860803862045</v>
      </c>
      <c r="CK6">
        <v>0.68189931201143972</v>
      </c>
      <c r="CL6">
        <v>0.74687950926769453</v>
      </c>
      <c r="CM6">
        <v>0.73216263711721274</v>
      </c>
      <c r="CN6">
        <v>0.63935949876908338</v>
      </c>
      <c r="CO6">
        <v>0.69774240095856788</v>
      </c>
      <c r="CP6">
        <v>0.69740743202774336</v>
      </c>
      <c r="CQ6">
        <v>0.64962769384794228</v>
      </c>
      <c r="CR6">
        <v>0.77238271351455901</v>
      </c>
      <c r="CS6">
        <v>0.75143662012560664</v>
      </c>
      <c r="CU6">
        <v>0.77685787137601514</v>
      </c>
      <c r="CV6">
        <v>0.72527560312222994</v>
      </c>
      <c r="CW6">
        <v>0.62931771669481407</v>
      </c>
      <c r="CX6">
        <v>0.69161162973809465</v>
      </c>
    </row>
    <row r="7" spans="1:102" x14ac:dyDescent="0.25">
      <c r="A7" t="s">
        <v>21</v>
      </c>
      <c r="B7">
        <v>0.7285232777127586</v>
      </c>
      <c r="C7">
        <v>0.69533301111759016</v>
      </c>
      <c r="D7">
        <v>0.79551679780491014</v>
      </c>
      <c r="E7">
        <v>0.78775577248261786</v>
      </c>
      <c r="F7">
        <v>0.75842725836032132</v>
      </c>
      <c r="G7">
        <v>0.74144400866426652</v>
      </c>
      <c r="H7">
        <v>0.68928761925323812</v>
      </c>
      <c r="I7">
        <v>0.78525932444931434</v>
      </c>
      <c r="J7">
        <v>0.72296702397979329</v>
      </c>
      <c r="K7">
        <v>0.71364599282890695</v>
      </c>
      <c r="L7">
        <v>0.7511391701102671</v>
      </c>
      <c r="M7">
        <v>0.7206340998457802</v>
      </c>
      <c r="N7">
        <v>0.64812531386227101</v>
      </c>
      <c r="O7">
        <v>0.67740675624690871</v>
      </c>
      <c r="P7">
        <v>0.7058751457194069</v>
      </c>
      <c r="Q7">
        <v>0.70827667925369586</v>
      </c>
      <c r="R7">
        <v>0.74638778883138934</v>
      </c>
      <c r="S7">
        <v>0.73403334463422831</v>
      </c>
      <c r="T7">
        <v>0.73599223629355559</v>
      </c>
      <c r="U7">
        <v>0.71329192296826827</v>
      </c>
      <c r="V7">
        <v>0.69815864533542848</v>
      </c>
      <c r="W7">
        <v>0.73414418388609315</v>
      </c>
      <c r="X7">
        <v>0.73230944254239627</v>
      </c>
      <c r="AA7">
        <v>0.74814535912073388</v>
      </c>
      <c r="AB7">
        <v>0.78228364940661932</v>
      </c>
      <c r="AC7">
        <v>0.67718683929567747</v>
      </c>
      <c r="AD7">
        <v>0.74434660979812928</v>
      </c>
      <c r="AE7">
        <v>0.78263101985744488</v>
      </c>
      <c r="AF7">
        <v>0.72969050887562414</v>
      </c>
      <c r="AG7">
        <v>0.74395697678351791</v>
      </c>
      <c r="AH7">
        <v>0.72714914405317888</v>
      </c>
      <c r="AI7">
        <v>0.66283268823963237</v>
      </c>
      <c r="AJ7">
        <v>0.69085018792125696</v>
      </c>
      <c r="AK7">
        <v>0.74605043423768025</v>
      </c>
      <c r="AL7">
        <v>0.73785834777754966</v>
      </c>
      <c r="AM7">
        <v>0.67177443361118638</v>
      </c>
      <c r="AN7">
        <v>0.73708825592145866</v>
      </c>
      <c r="AO7">
        <v>0.73037863363757061</v>
      </c>
      <c r="AP7">
        <v>0.73799864778326407</v>
      </c>
      <c r="AQ7">
        <v>0.74392206001315631</v>
      </c>
      <c r="AR7">
        <v>0.74617681908972744</v>
      </c>
      <c r="AS7">
        <v>0.71683821745619614</v>
      </c>
      <c r="AT7">
        <v>0.70776816112882079</v>
      </c>
      <c r="AU7">
        <v>0.77508538074543309</v>
      </c>
      <c r="AV7">
        <v>0.75459012312991014</v>
      </c>
      <c r="AW7">
        <v>0.7556445435359429</v>
      </c>
      <c r="AX7">
        <v>0.73296495133330108</v>
      </c>
      <c r="AY7">
        <v>0.71819577182384808</v>
      </c>
      <c r="BA7">
        <v>0.68240916990439293</v>
      </c>
      <c r="BB7">
        <v>0.63884558554071613</v>
      </c>
      <c r="BC7">
        <v>0.76061301379506763</v>
      </c>
      <c r="BD7">
        <v>0.7656809228744923</v>
      </c>
      <c r="BE7">
        <v>0.73424947463579338</v>
      </c>
      <c r="BF7">
        <v>0.75989654022746655</v>
      </c>
      <c r="BG7">
        <v>0.71552216440700034</v>
      </c>
      <c r="BH7">
        <v>0.74934087381354386</v>
      </c>
      <c r="BI7">
        <v>0.65110270453271246</v>
      </c>
      <c r="BJ7">
        <v>0.71110452125585655</v>
      </c>
      <c r="BK7">
        <v>0.715394545542125</v>
      </c>
      <c r="BL7">
        <v>0.73380080748866072</v>
      </c>
      <c r="BM7">
        <v>0.72106576506177356</v>
      </c>
      <c r="BN7">
        <v>0.69366769855718347</v>
      </c>
      <c r="BO7">
        <v>0.71389899739443496</v>
      </c>
      <c r="BP7">
        <v>0.72566412661176039</v>
      </c>
      <c r="BQ7">
        <v>0.72721032409692521</v>
      </c>
      <c r="BR7">
        <v>0.71295095507558559</v>
      </c>
      <c r="BS7">
        <v>0.73878694851162263</v>
      </c>
      <c r="BT7">
        <v>0.71229392180910478</v>
      </c>
      <c r="BU7">
        <v>0.70508529986147073</v>
      </c>
      <c r="BV7">
        <v>0.76504821802472511</v>
      </c>
      <c r="BW7">
        <v>0.72500938058794462</v>
      </c>
      <c r="BZ7">
        <v>0.70237507987238257</v>
      </c>
      <c r="CA7">
        <v>0.73030548725657674</v>
      </c>
      <c r="CB7">
        <v>0.73506905715533877</v>
      </c>
      <c r="CC7">
        <v>0.74159646330595397</v>
      </c>
      <c r="CD7">
        <v>0.71437763010599176</v>
      </c>
      <c r="CE7">
        <v>0.68249291298336945</v>
      </c>
      <c r="CF7">
        <v>0.74581810038816088</v>
      </c>
      <c r="CG7">
        <v>0.75627923375329043</v>
      </c>
      <c r="CH7">
        <v>0.76167523977382712</v>
      </c>
      <c r="CI7">
        <v>0.67877764025673104</v>
      </c>
      <c r="CJ7">
        <v>0.69141917046907364</v>
      </c>
      <c r="CK7">
        <v>0.7365927702622852</v>
      </c>
      <c r="CL7">
        <v>0.72019399235503923</v>
      </c>
      <c r="CM7">
        <v>0.71610063791594625</v>
      </c>
      <c r="CN7">
        <v>0.69554627802079416</v>
      </c>
      <c r="CO7">
        <v>0.71759801301213644</v>
      </c>
      <c r="CP7">
        <v>0.71372059899185669</v>
      </c>
      <c r="CQ7">
        <v>0.77505754774869973</v>
      </c>
      <c r="CR7">
        <v>0.71125981121677118</v>
      </c>
      <c r="CS7">
        <v>0.70484050616728233</v>
      </c>
      <c r="CU7">
        <v>0.76362522514842213</v>
      </c>
      <c r="CV7">
        <v>0.73573457307847845</v>
      </c>
      <c r="CW7">
        <v>0.73731618812089239</v>
      </c>
      <c r="CX7">
        <v>0.71349436577120395</v>
      </c>
    </row>
    <row r="8" spans="1:102" x14ac:dyDescent="0.25">
      <c r="A8" t="s">
        <v>22</v>
      </c>
      <c r="B8">
        <v>0.70114522117127054</v>
      </c>
      <c r="C8">
        <v>0.71723520264213592</v>
      </c>
      <c r="D8">
        <v>0.78991265771954566</v>
      </c>
      <c r="E8">
        <v>0.72084129649852635</v>
      </c>
      <c r="F8">
        <v>0.70972834039037691</v>
      </c>
      <c r="G8">
        <v>0.70942820386549577</v>
      </c>
      <c r="H8">
        <v>0.71846946338212581</v>
      </c>
      <c r="I8">
        <v>0.70738691381778496</v>
      </c>
      <c r="J8">
        <v>0.72140489877421199</v>
      </c>
      <c r="K8">
        <v>0.77001119899819659</v>
      </c>
      <c r="L8">
        <v>0.65710238973834278</v>
      </c>
      <c r="M8">
        <v>0.75647297238801126</v>
      </c>
      <c r="N8">
        <v>0.72636737070174529</v>
      </c>
      <c r="O8">
        <v>0.71602606835536908</v>
      </c>
      <c r="P8">
        <v>0.64626275443684011</v>
      </c>
      <c r="Q8">
        <v>0.76970400937796679</v>
      </c>
      <c r="R8">
        <v>0.74235063465509754</v>
      </c>
      <c r="S8">
        <v>0.73316788869497895</v>
      </c>
      <c r="T8">
        <v>0.6533376635284226</v>
      </c>
      <c r="U8">
        <v>0.74791794353634022</v>
      </c>
      <c r="V8">
        <v>0.73348781244352246</v>
      </c>
      <c r="W8">
        <v>0.73004258653971998</v>
      </c>
      <c r="X8">
        <v>0.71474862122936367</v>
      </c>
      <c r="AA8">
        <v>0.7246887690128494</v>
      </c>
      <c r="AB8">
        <v>0.70657189222930694</v>
      </c>
      <c r="AC8">
        <v>0.69700635263075594</v>
      </c>
      <c r="AD8">
        <v>0.73512600374838311</v>
      </c>
      <c r="AE8">
        <v>0.74933349373868108</v>
      </c>
      <c r="AF8">
        <v>0.72241466093792961</v>
      </c>
      <c r="AG8">
        <v>0.76964119437554346</v>
      </c>
      <c r="AH8">
        <v>0.75223352988679981</v>
      </c>
      <c r="AI8">
        <v>0.70398572073177113</v>
      </c>
      <c r="AJ8">
        <v>0.70580357563731277</v>
      </c>
      <c r="AK8">
        <v>0.73301919970045804</v>
      </c>
      <c r="AL8">
        <v>0.67961967293226988</v>
      </c>
      <c r="AM8">
        <v>0.71278160956392356</v>
      </c>
      <c r="AN8">
        <v>0.72175548346016083</v>
      </c>
      <c r="AO8">
        <v>0.76987604543867283</v>
      </c>
      <c r="AP8">
        <v>0.6206660932985929</v>
      </c>
      <c r="AQ8">
        <v>0.69278528453873112</v>
      </c>
      <c r="AR8">
        <v>0.65672595562754343</v>
      </c>
      <c r="AS8">
        <v>0.73184238525510081</v>
      </c>
      <c r="AT8">
        <v>0.68162358481165508</v>
      </c>
      <c r="AU8">
        <v>0.73132680677531126</v>
      </c>
      <c r="AV8">
        <v>0.75304285331971166</v>
      </c>
      <c r="AW8">
        <v>0.67510112060713745</v>
      </c>
      <c r="AX8">
        <v>0.66849521391700129</v>
      </c>
      <c r="AY8">
        <v>0.75123632447978184</v>
      </c>
      <c r="BA8">
        <v>0.76800608962563144</v>
      </c>
      <c r="BB8">
        <v>0.71112644144855985</v>
      </c>
      <c r="BC8">
        <v>0.7625150942528246</v>
      </c>
      <c r="BD8">
        <v>0.6861918836114852</v>
      </c>
      <c r="BE8">
        <v>0.73024691561080946</v>
      </c>
      <c r="BF8">
        <v>0.71221754085867661</v>
      </c>
      <c r="BG8">
        <v>0.70630549303875689</v>
      </c>
      <c r="BH8">
        <v>0.73841342595944026</v>
      </c>
      <c r="BI8">
        <v>0.68556738802553707</v>
      </c>
      <c r="BJ8">
        <v>0.68794118583513642</v>
      </c>
      <c r="BK8">
        <v>0.71177551554530061</v>
      </c>
      <c r="BL8">
        <v>0.7638102490078259</v>
      </c>
      <c r="BM8">
        <v>0.66699723949698875</v>
      </c>
      <c r="BN8">
        <v>0.72487950456682382</v>
      </c>
      <c r="BO8">
        <v>0.75974395087745561</v>
      </c>
      <c r="BP8">
        <v>0.75029326821152942</v>
      </c>
      <c r="BQ8">
        <v>0.62363172110363008</v>
      </c>
      <c r="BR8">
        <v>0.66696999583799677</v>
      </c>
      <c r="BS8">
        <v>0.76190164071803657</v>
      </c>
      <c r="BT8">
        <v>0.75886369900193296</v>
      </c>
      <c r="BU8">
        <v>0.73752093142204356</v>
      </c>
      <c r="BV8">
        <v>0.74262411694684693</v>
      </c>
      <c r="BW8">
        <v>0.72074916745566298</v>
      </c>
      <c r="BZ8">
        <v>0.69797495087249584</v>
      </c>
      <c r="CA8">
        <v>0.74584365080572657</v>
      </c>
      <c r="CB8">
        <v>0.70233366539959485</v>
      </c>
      <c r="CC8">
        <v>0.72958894425410914</v>
      </c>
      <c r="CD8">
        <v>0.77053679827575228</v>
      </c>
      <c r="CE8">
        <v>0.7389406847128388</v>
      </c>
      <c r="CF8">
        <v>0.73558691666614029</v>
      </c>
      <c r="CG8">
        <v>0.75055563663099967</v>
      </c>
      <c r="CH8">
        <v>0.71830483786543864</v>
      </c>
      <c r="CI8">
        <v>0.72082850524437414</v>
      </c>
      <c r="CJ8">
        <v>0.70058549937364545</v>
      </c>
      <c r="CK8">
        <v>0.73423937511609461</v>
      </c>
      <c r="CL8">
        <v>0.7357038169034632</v>
      </c>
      <c r="CM8">
        <v>0.69675020301568047</v>
      </c>
      <c r="CN8">
        <v>0.74109299632581338</v>
      </c>
      <c r="CO8">
        <v>0.73432539449903733</v>
      </c>
      <c r="CP8">
        <v>0.74602435746031404</v>
      </c>
      <c r="CQ8">
        <v>0.68384179016143642</v>
      </c>
      <c r="CR8">
        <v>0.74739036980781137</v>
      </c>
      <c r="CS8">
        <v>0.71335684305617542</v>
      </c>
      <c r="CU8">
        <v>0.74123072603083162</v>
      </c>
      <c r="CV8">
        <v>0.72695197037380077</v>
      </c>
      <c r="CW8">
        <v>0.71251931643544286</v>
      </c>
      <c r="CX8">
        <v>0.72374847994389224</v>
      </c>
    </row>
    <row r="9" spans="1:102" x14ac:dyDescent="0.25">
      <c r="A9" t="s">
        <v>23</v>
      </c>
      <c r="B9">
        <v>0.59926782083133956</v>
      </c>
      <c r="C9">
        <v>0.6268739040968947</v>
      </c>
      <c r="D9">
        <v>0.74644199426754465</v>
      </c>
      <c r="E9">
        <v>0.76770064586438214</v>
      </c>
      <c r="F9">
        <v>0.69806345759213806</v>
      </c>
      <c r="G9">
        <v>0.73235087987294589</v>
      </c>
      <c r="H9">
        <v>0.67631823189161033</v>
      </c>
      <c r="I9">
        <v>0.67941639178964885</v>
      </c>
      <c r="J9">
        <v>0.67205640701791236</v>
      </c>
      <c r="K9">
        <v>0.70478420894754257</v>
      </c>
      <c r="L9">
        <v>0.72156871127925493</v>
      </c>
      <c r="M9">
        <v>0.63579146440945822</v>
      </c>
      <c r="N9">
        <v>0.71676267343338484</v>
      </c>
      <c r="O9">
        <v>0.72178336597824766</v>
      </c>
      <c r="P9">
        <v>0.63409442898508461</v>
      </c>
      <c r="Q9">
        <v>0.6307129675758546</v>
      </c>
      <c r="R9">
        <v>0.73700649826338438</v>
      </c>
      <c r="S9">
        <v>0.723754677939626</v>
      </c>
      <c r="T9">
        <v>0.69938377039849775</v>
      </c>
      <c r="U9">
        <v>0.72129426638260341</v>
      </c>
      <c r="V9">
        <v>0.68147894953286925</v>
      </c>
      <c r="W9">
        <v>0.66244007070336497</v>
      </c>
      <c r="X9">
        <v>0.71091113047082966</v>
      </c>
      <c r="AA9">
        <v>0.72520994259399429</v>
      </c>
      <c r="AB9">
        <v>0.66773582632786155</v>
      </c>
      <c r="AC9">
        <v>0.72030486585957454</v>
      </c>
      <c r="AD9">
        <v>0.79501984761144151</v>
      </c>
      <c r="AE9">
        <v>0.77990056569280242</v>
      </c>
      <c r="AF9">
        <v>0.75273083969691446</v>
      </c>
      <c r="AG9">
        <v>0.70817000940218233</v>
      </c>
      <c r="AH9">
        <v>0.70651095232185046</v>
      </c>
      <c r="AI9">
        <v>0.75415955553025738</v>
      </c>
      <c r="AJ9">
        <v>0.5933420517967487</v>
      </c>
      <c r="AK9">
        <v>0.63380436516930649</v>
      </c>
      <c r="AL9">
        <v>0.67519190877694613</v>
      </c>
      <c r="AM9">
        <v>0.64255561230837499</v>
      </c>
      <c r="AN9">
        <v>0.69610131094866123</v>
      </c>
      <c r="AO9">
        <v>0.7793476716603841</v>
      </c>
      <c r="AP9">
        <v>0.73259196243618507</v>
      </c>
      <c r="AQ9">
        <v>0.7859233002127376</v>
      </c>
      <c r="AR9">
        <v>0.77153502274772778</v>
      </c>
      <c r="AS9">
        <v>0.75903445454668772</v>
      </c>
      <c r="AT9">
        <v>0.68016828811557406</v>
      </c>
      <c r="AU9">
        <v>0.74769313811544968</v>
      </c>
      <c r="AV9">
        <v>0.7710422576018896</v>
      </c>
      <c r="AW9">
        <v>0.74259750966336868</v>
      </c>
      <c r="AX9">
        <v>0.74365011451484908</v>
      </c>
      <c r="AY9">
        <v>0.74110319407946434</v>
      </c>
      <c r="BA9">
        <v>0.75129055579964565</v>
      </c>
      <c r="BB9">
        <v>0.68758100880591366</v>
      </c>
      <c r="BC9">
        <v>0.75553588034616437</v>
      </c>
      <c r="BD9">
        <v>0.75811864075028468</v>
      </c>
      <c r="BE9">
        <v>0.74538881864395001</v>
      </c>
      <c r="BF9">
        <v>0.7551610862209126</v>
      </c>
      <c r="BG9">
        <v>0.7426801335251747</v>
      </c>
      <c r="BH9">
        <v>0.7090625508136289</v>
      </c>
      <c r="BI9">
        <v>0.65282888513053017</v>
      </c>
      <c r="BJ9">
        <v>0.70780456789614976</v>
      </c>
      <c r="BK9">
        <v>0.71415017945209458</v>
      </c>
      <c r="BL9">
        <v>0.71126060961376869</v>
      </c>
      <c r="BM9">
        <v>0.66794767265241961</v>
      </c>
      <c r="BN9">
        <v>0.70353336599167848</v>
      </c>
      <c r="BO9">
        <v>0.67547157830573656</v>
      </c>
      <c r="BP9">
        <v>0.74290476722751109</v>
      </c>
      <c r="BQ9">
        <v>0.70295246819677115</v>
      </c>
      <c r="BR9">
        <v>0.69979714198189902</v>
      </c>
      <c r="BS9">
        <v>0.71703900113029206</v>
      </c>
      <c r="BT9">
        <v>0.70782403461097099</v>
      </c>
      <c r="BU9">
        <v>0.72810430555163219</v>
      </c>
      <c r="BV9">
        <v>0.67354930345322883</v>
      </c>
      <c r="BW9">
        <v>0.77017195065473165</v>
      </c>
      <c r="BZ9">
        <v>0.668164264442214</v>
      </c>
      <c r="CA9">
        <v>0.71919484938115386</v>
      </c>
      <c r="CB9">
        <v>0.64773566834241714</v>
      </c>
      <c r="CC9">
        <v>0.72033828133592481</v>
      </c>
      <c r="CD9">
        <v>0.73847470577484609</v>
      </c>
      <c r="CE9">
        <v>0.67829339240110009</v>
      </c>
      <c r="CF9">
        <v>0.7575612851681891</v>
      </c>
      <c r="CG9">
        <v>0.74271170556554755</v>
      </c>
      <c r="CH9">
        <v>0.75083587458335377</v>
      </c>
      <c r="CI9">
        <v>0.70237264204901584</v>
      </c>
      <c r="CJ9">
        <v>0.76255065349518847</v>
      </c>
      <c r="CK9">
        <v>0.73408985399681315</v>
      </c>
      <c r="CL9">
        <v>0.74627294307968506</v>
      </c>
      <c r="CM9">
        <v>0.74799812543487743</v>
      </c>
      <c r="CN9">
        <v>0.74845123661681234</v>
      </c>
      <c r="CO9">
        <v>0.7542291507265898</v>
      </c>
      <c r="CP9">
        <v>0.72406702245209209</v>
      </c>
      <c r="CQ9">
        <v>0.73207955153419901</v>
      </c>
      <c r="CR9">
        <v>0.75288111516087108</v>
      </c>
      <c r="CS9">
        <v>0.75055049914816352</v>
      </c>
      <c r="CU9">
        <v>0.72166563741004086</v>
      </c>
      <c r="CV9">
        <v>0.75011103311052285</v>
      </c>
      <c r="CW9">
        <v>0.72074431809860473</v>
      </c>
      <c r="CX9">
        <v>0.72155755323104442</v>
      </c>
    </row>
    <row r="10" spans="1:102" x14ac:dyDescent="0.25">
      <c r="A10" t="s">
        <v>24</v>
      </c>
      <c r="B10">
        <v>0.66985794887495986</v>
      </c>
      <c r="C10">
        <v>0.61902563438436808</v>
      </c>
      <c r="D10">
        <v>0.75277087117574271</v>
      </c>
      <c r="E10">
        <v>0.77767241413954802</v>
      </c>
      <c r="F10">
        <v>0.75665835064550868</v>
      </c>
      <c r="G10">
        <v>0.77230424099743278</v>
      </c>
      <c r="H10">
        <v>0.73105738048818081</v>
      </c>
      <c r="I10">
        <v>0.76203198288776974</v>
      </c>
      <c r="J10">
        <v>0.75351367827131321</v>
      </c>
      <c r="K10">
        <v>0.7281125589992079</v>
      </c>
      <c r="L10">
        <v>0.74576326827450945</v>
      </c>
      <c r="M10">
        <v>0.73947620210702603</v>
      </c>
      <c r="N10">
        <v>0.75273265223782082</v>
      </c>
      <c r="O10">
        <v>0.76543759953029622</v>
      </c>
      <c r="P10">
        <v>0.77724665817734229</v>
      </c>
      <c r="Q10">
        <v>0.76987931438288093</v>
      </c>
      <c r="R10">
        <v>0.71977994496473519</v>
      </c>
      <c r="S10">
        <v>0.78353154421528581</v>
      </c>
      <c r="T10">
        <v>0.70814382903513839</v>
      </c>
      <c r="U10">
        <v>0.72618055668424175</v>
      </c>
      <c r="V10">
        <v>0.77080081976482395</v>
      </c>
      <c r="W10">
        <v>0.77646933920847594</v>
      </c>
      <c r="X10">
        <v>0.74630775921772907</v>
      </c>
      <c r="AA10">
        <v>0.78481933508426227</v>
      </c>
      <c r="AB10">
        <v>0.70595330198664819</v>
      </c>
      <c r="AC10">
        <v>0.68336785663401911</v>
      </c>
      <c r="AD10">
        <v>0.68215140027127086</v>
      </c>
      <c r="AE10">
        <v>0.74318565839614836</v>
      </c>
      <c r="AF10">
        <v>0.76633605796820292</v>
      </c>
      <c r="AG10">
        <v>0.78154422497549403</v>
      </c>
      <c r="AH10">
        <v>0.75610480475783826</v>
      </c>
      <c r="AI10">
        <v>0.69704668402866332</v>
      </c>
      <c r="AJ10">
        <v>0.67429528844667641</v>
      </c>
      <c r="AK10">
        <v>0.74796302427238814</v>
      </c>
      <c r="AL10">
        <v>0.69678872770858569</v>
      </c>
      <c r="AM10">
        <v>0.72708395435916262</v>
      </c>
      <c r="AN10">
        <v>0.75983455144378542</v>
      </c>
      <c r="AO10">
        <v>0.77418282767997182</v>
      </c>
      <c r="AP10">
        <v>0.74268162122559223</v>
      </c>
      <c r="AQ10">
        <v>0.75283298067175797</v>
      </c>
      <c r="AR10">
        <v>0.74816519426948691</v>
      </c>
      <c r="AS10">
        <v>0.75428566466271751</v>
      </c>
      <c r="AT10">
        <v>0.77291382633409578</v>
      </c>
      <c r="AU10">
        <v>0.78743274084165193</v>
      </c>
      <c r="AV10">
        <v>0.77300258882777773</v>
      </c>
      <c r="AW10">
        <v>0.67765428022885044</v>
      </c>
      <c r="AX10">
        <v>0.78895087560576993</v>
      </c>
      <c r="AY10">
        <v>0.73367052135833444</v>
      </c>
      <c r="BA10">
        <v>0.71440242456864611</v>
      </c>
      <c r="BB10">
        <v>0.76421233190816196</v>
      </c>
      <c r="BC10">
        <v>0.70578828355186096</v>
      </c>
      <c r="BD10">
        <v>0.66374828005087994</v>
      </c>
      <c r="BE10">
        <v>0.67644911998401047</v>
      </c>
      <c r="BF10">
        <v>0.70783305234693006</v>
      </c>
      <c r="BG10">
        <v>0.77139089843994024</v>
      </c>
      <c r="BH10">
        <v>0.77406544632443108</v>
      </c>
      <c r="BI10">
        <v>0.65706848859766875</v>
      </c>
      <c r="BJ10">
        <v>0.71737566826489751</v>
      </c>
      <c r="BK10">
        <v>0.68778039157237569</v>
      </c>
      <c r="BL10">
        <v>0.74435487243171694</v>
      </c>
      <c r="BM10">
        <v>0.6972255103963465</v>
      </c>
      <c r="BN10">
        <v>0.68381047165050191</v>
      </c>
      <c r="BO10">
        <v>0.64819258659170598</v>
      </c>
      <c r="BP10">
        <v>0.75938193193618142</v>
      </c>
      <c r="BQ10">
        <v>0.6129934530764255</v>
      </c>
      <c r="BR10">
        <v>0.7538666496988905</v>
      </c>
      <c r="BS10">
        <v>0.71212153003420309</v>
      </c>
      <c r="BT10">
        <v>0.74829941445550308</v>
      </c>
      <c r="BU10">
        <v>0.72370187354894311</v>
      </c>
      <c r="BV10">
        <v>0.72448174001504251</v>
      </c>
      <c r="BW10">
        <v>0.71245863149265198</v>
      </c>
      <c r="BZ10">
        <v>0.77260279308611657</v>
      </c>
      <c r="CA10">
        <v>0.73836796911062286</v>
      </c>
      <c r="CB10">
        <v>0.74754108065405078</v>
      </c>
      <c r="CC10">
        <v>0.73588054382221824</v>
      </c>
      <c r="CD10">
        <v>0.73694034611979897</v>
      </c>
      <c r="CE10">
        <v>0.70426954716444579</v>
      </c>
      <c r="CF10">
        <v>0.7389391241373634</v>
      </c>
      <c r="CG10">
        <v>0.7258752896233005</v>
      </c>
      <c r="CH10">
        <v>0.74815113992845383</v>
      </c>
      <c r="CI10">
        <v>0.71527854981558081</v>
      </c>
      <c r="CJ10">
        <v>0.7220174851803951</v>
      </c>
      <c r="CK10">
        <v>0.71358092939559303</v>
      </c>
      <c r="CL10">
        <v>0.75330116293002014</v>
      </c>
      <c r="CM10">
        <v>0.72031724020435717</v>
      </c>
      <c r="CN10">
        <v>0.68229818413395471</v>
      </c>
      <c r="CO10">
        <v>0.64879778622828499</v>
      </c>
      <c r="CP10">
        <v>0.62345299633180029</v>
      </c>
      <c r="CQ10">
        <v>0.76457282128514958</v>
      </c>
      <c r="CR10">
        <v>0.73553357801264951</v>
      </c>
      <c r="CS10">
        <v>0.7450332154544701</v>
      </c>
      <c r="CU10">
        <v>0.74828418031080957</v>
      </c>
      <c r="CV10">
        <v>0.77478821537642784</v>
      </c>
      <c r="CW10">
        <v>0.70759034149638567</v>
      </c>
      <c r="CX10">
        <v>0.74583635970983775</v>
      </c>
    </row>
    <row r="11" spans="1:102" x14ac:dyDescent="0.25">
      <c r="A11" t="s">
        <v>25</v>
      </c>
      <c r="B11">
        <v>0.73910695117111214</v>
      </c>
      <c r="C11">
        <v>0.64384108629316805</v>
      </c>
      <c r="D11">
        <v>0.76474747807381438</v>
      </c>
      <c r="E11">
        <v>0.74667560116907417</v>
      </c>
      <c r="F11">
        <v>0.75334131999119947</v>
      </c>
      <c r="G11">
        <v>0.74822367521326949</v>
      </c>
      <c r="H11">
        <v>0.74746410787303919</v>
      </c>
      <c r="I11">
        <v>0.74713274719641853</v>
      </c>
      <c r="J11">
        <v>0.69533109177388952</v>
      </c>
      <c r="K11">
        <v>0.75838033338924749</v>
      </c>
      <c r="L11">
        <v>0.71859672323970925</v>
      </c>
      <c r="M11">
        <v>0.71001544455313914</v>
      </c>
      <c r="N11">
        <v>0.70754372208506033</v>
      </c>
      <c r="O11">
        <v>0.68834638441477847</v>
      </c>
      <c r="P11">
        <v>0.71301702757962337</v>
      </c>
      <c r="Q11">
        <v>0.69746139654683181</v>
      </c>
      <c r="R11">
        <v>0.74995632737314122</v>
      </c>
      <c r="S11">
        <v>0.72489182920293793</v>
      </c>
      <c r="T11">
        <v>0.69018541431472369</v>
      </c>
      <c r="U11">
        <v>0.74395225307252055</v>
      </c>
      <c r="V11">
        <v>0.68912755941041137</v>
      </c>
      <c r="W11">
        <v>0.79141925669285729</v>
      </c>
      <c r="X11">
        <v>0.76049568229285747</v>
      </c>
      <c r="AA11">
        <v>0.78632251428882161</v>
      </c>
      <c r="AB11">
        <v>0.737377466405576</v>
      </c>
      <c r="AC11">
        <v>0.73915766580610487</v>
      </c>
      <c r="AD11">
        <v>0.72037215494219364</v>
      </c>
      <c r="AE11">
        <v>0.73877390142480803</v>
      </c>
      <c r="AF11">
        <v>0.74610702847676735</v>
      </c>
      <c r="AG11">
        <v>0.74385965672777821</v>
      </c>
      <c r="AH11">
        <v>0.71990810026760133</v>
      </c>
      <c r="AI11">
        <v>0.71129536631362067</v>
      </c>
      <c r="AJ11">
        <v>0.60188554831526164</v>
      </c>
      <c r="AK11">
        <v>0.66802516617904495</v>
      </c>
      <c r="AL11">
        <v>0.72358707134468336</v>
      </c>
      <c r="AM11">
        <v>0.72266038388509024</v>
      </c>
      <c r="AN11">
        <v>0.73894121606138141</v>
      </c>
      <c r="AO11">
        <v>0.73960616038945215</v>
      </c>
      <c r="AP11">
        <v>0.70894945009782284</v>
      </c>
      <c r="AQ11">
        <v>0.74917106199005323</v>
      </c>
      <c r="AR11">
        <v>0.73885578044453515</v>
      </c>
      <c r="AS11">
        <v>0.72464643878260626</v>
      </c>
      <c r="AT11">
        <v>0.73443233659533969</v>
      </c>
      <c r="AU11">
        <v>0.69036510590110411</v>
      </c>
      <c r="AV11">
        <v>0.73950826278606219</v>
      </c>
      <c r="AW11">
        <v>0.7300290220634269</v>
      </c>
      <c r="AX11">
        <v>0.61651580626379276</v>
      </c>
      <c r="AY11">
        <v>0.75660663653443483</v>
      </c>
      <c r="BA11">
        <v>0.62886141059129208</v>
      </c>
      <c r="BB11">
        <v>0.54396956942601249</v>
      </c>
      <c r="BC11">
        <v>0.77532927978954647</v>
      </c>
      <c r="BD11">
        <v>0.74695511355887745</v>
      </c>
      <c r="BE11">
        <v>0.62396646242775022</v>
      </c>
      <c r="BF11">
        <v>0.70448412851061259</v>
      </c>
      <c r="BG11">
        <v>0.62092890754943153</v>
      </c>
      <c r="BH11">
        <v>0.71844225832406639</v>
      </c>
      <c r="BI11">
        <v>0.60853946329454045</v>
      </c>
      <c r="BJ11">
        <v>0.74511077403470238</v>
      </c>
      <c r="BK11">
        <v>0.71013968485497714</v>
      </c>
      <c r="BL11">
        <v>0.67237503288264167</v>
      </c>
      <c r="BM11">
        <v>0.61545887947916622</v>
      </c>
      <c r="BN11">
        <v>0.69349042745063749</v>
      </c>
      <c r="BO11">
        <v>0.66548408466698084</v>
      </c>
      <c r="BP11">
        <v>0.64126745932807749</v>
      </c>
      <c r="BQ11">
        <v>0.66206838380330801</v>
      </c>
      <c r="BR11">
        <v>0.68354471487955304</v>
      </c>
      <c r="BS11">
        <v>0.72482660674768928</v>
      </c>
      <c r="BT11">
        <v>0.6435123188280707</v>
      </c>
      <c r="BU11">
        <v>0.72509506496520015</v>
      </c>
      <c r="BV11">
        <v>0.68576212993952013</v>
      </c>
      <c r="BW11">
        <v>0.76335469459021499</v>
      </c>
      <c r="BZ11">
        <v>0.68796694795254787</v>
      </c>
      <c r="CA11">
        <v>0.76440351286176023</v>
      </c>
      <c r="CB11">
        <v>0.7361781465265419</v>
      </c>
      <c r="CC11">
        <v>0.65670906251759997</v>
      </c>
      <c r="CD11">
        <v>0.64133485252437483</v>
      </c>
      <c r="CE11">
        <v>0.75561315123587591</v>
      </c>
      <c r="CF11">
        <v>0.73347570712263876</v>
      </c>
      <c r="CG11">
        <v>0.75273832133142182</v>
      </c>
      <c r="CH11">
        <v>0.70853556728365163</v>
      </c>
      <c r="CI11">
        <v>0.74684163209207044</v>
      </c>
      <c r="CJ11">
        <v>0.72593562896488961</v>
      </c>
      <c r="CK11">
        <v>0.77543852695962212</v>
      </c>
      <c r="CL11">
        <v>0.69346921374771409</v>
      </c>
      <c r="CM11">
        <v>0.70890239282896228</v>
      </c>
      <c r="CN11">
        <v>0.70692757881431301</v>
      </c>
      <c r="CO11">
        <v>0.75968940365202187</v>
      </c>
      <c r="CP11">
        <v>0.76692503086481334</v>
      </c>
      <c r="CQ11">
        <v>0.70984561400409762</v>
      </c>
      <c r="CR11">
        <v>0.76785939074692</v>
      </c>
      <c r="CS11">
        <v>0.75052898523081213</v>
      </c>
      <c r="CU11">
        <v>0.7541846183680504</v>
      </c>
      <c r="CV11">
        <v>0.61263606801875004</v>
      </c>
    </row>
    <row r="12" spans="1:102" x14ac:dyDescent="0.25">
      <c r="A12" t="s">
        <v>26</v>
      </c>
      <c r="C12">
        <v>0.68632113103146442</v>
      </c>
      <c r="D12">
        <v>0.73250165237533327</v>
      </c>
      <c r="E12">
        <v>0.56422260754449161</v>
      </c>
      <c r="F12">
        <v>0.56088092767293762</v>
      </c>
      <c r="G12">
        <v>0.62164222460595664</v>
      </c>
      <c r="H12">
        <v>0.56402932191352384</v>
      </c>
      <c r="I12">
        <v>0.73929124184111794</v>
      </c>
      <c r="J12">
        <v>0.56068053846794197</v>
      </c>
      <c r="K12">
        <v>0.74476899578137623</v>
      </c>
      <c r="L12">
        <v>0.56487751370091932</v>
      </c>
      <c r="M12">
        <v>0.56615154205645057</v>
      </c>
      <c r="N12">
        <v>0.60252774253181962</v>
      </c>
      <c r="O12">
        <v>0.70227833392055405</v>
      </c>
      <c r="P12">
        <v>0.56962963277542145</v>
      </c>
      <c r="Q12">
        <v>0.6309995191079727</v>
      </c>
      <c r="R12">
        <v>0.71196059512347887</v>
      </c>
      <c r="S12">
        <v>0.64284037085900714</v>
      </c>
      <c r="T12">
        <v>0.68711523518407769</v>
      </c>
      <c r="U12">
        <v>0.571012578608462</v>
      </c>
      <c r="V12">
        <v>0.57114985323839607</v>
      </c>
      <c r="W12">
        <v>0.68475341196328809</v>
      </c>
      <c r="AA12">
        <v>0.56676711377859679</v>
      </c>
      <c r="AB12">
        <v>0.56281488311193051</v>
      </c>
      <c r="AC12">
        <v>0.56999222074937927</v>
      </c>
      <c r="AD12">
        <v>0.62409094859411174</v>
      </c>
      <c r="AE12">
        <v>0.70407607097836966</v>
      </c>
      <c r="AF12">
        <v>0.55880890273644845</v>
      </c>
      <c r="AG12">
        <v>0.74302118878010415</v>
      </c>
      <c r="AH12">
        <v>0.6618002897068691</v>
      </c>
      <c r="AI12">
        <v>0.67652713079663185</v>
      </c>
      <c r="AJ12">
        <v>0.71489522798050142</v>
      </c>
      <c r="AK12">
        <v>0.64081254269172727</v>
      </c>
      <c r="AL12">
        <v>0.56004514399989069</v>
      </c>
      <c r="AM12">
        <v>0.69855109265856141</v>
      </c>
      <c r="AN12">
        <v>0.70797045591988683</v>
      </c>
      <c r="AO12">
        <v>0.69778237496823414</v>
      </c>
      <c r="AP12">
        <v>0.69271115348969536</v>
      </c>
      <c r="AQ12">
        <v>0.57111910748448935</v>
      </c>
      <c r="AR12">
        <v>0.55633413592730119</v>
      </c>
      <c r="AS12">
        <v>0.6311833169644423</v>
      </c>
      <c r="BB12">
        <v>0.66835240254713679</v>
      </c>
      <c r="BC12">
        <v>0.73773359906215907</v>
      </c>
      <c r="BD12">
        <v>0.49803666134063168</v>
      </c>
      <c r="BE12">
        <v>0.65020870064955871</v>
      </c>
      <c r="BF12">
        <v>0.60498131898201213</v>
      </c>
      <c r="BG12">
        <v>0.56780411095420835</v>
      </c>
      <c r="BH12">
        <v>0.68291893066814258</v>
      </c>
      <c r="BI12">
        <v>0.65906479206813995</v>
      </c>
      <c r="BJ12">
        <v>0.65195408688487966</v>
      </c>
      <c r="BK12">
        <v>0.71665576427670274</v>
      </c>
      <c r="BL12">
        <v>0.72235072928514354</v>
      </c>
      <c r="BM12">
        <v>0.60180401738713796</v>
      </c>
      <c r="BN12">
        <v>0.64624380020387873</v>
      </c>
      <c r="BO12">
        <v>0.67835136889631009</v>
      </c>
      <c r="BP12">
        <v>0.61278835763733563</v>
      </c>
      <c r="BQ12">
        <v>0.70927065942554035</v>
      </c>
      <c r="BR12">
        <v>0.65416838115688047</v>
      </c>
      <c r="BS12">
        <v>0.57842499586713392</v>
      </c>
      <c r="BT12">
        <v>0.64883012810435137</v>
      </c>
      <c r="BU12">
        <v>0.57083085203463757</v>
      </c>
      <c r="BV12">
        <v>0.57522929285911606</v>
      </c>
      <c r="BZ12">
        <v>0.7001835963262566</v>
      </c>
      <c r="CA12">
        <v>0.70501106229428523</v>
      </c>
      <c r="CB12">
        <v>0.57316664595330269</v>
      </c>
      <c r="CC12">
        <v>0.58035742156144476</v>
      </c>
      <c r="CD12">
        <v>0.6015757445194293</v>
      </c>
      <c r="CE12">
        <v>0.59053933001817394</v>
      </c>
      <c r="CF12">
        <v>0.65192777344100439</v>
      </c>
      <c r="CG12">
        <v>0.62050704631759546</v>
      </c>
      <c r="CH12">
        <v>0.5796861037832135</v>
      </c>
      <c r="CI12">
        <v>0.65418212359928118</v>
      </c>
      <c r="CJ12">
        <v>0.57271991333742511</v>
      </c>
      <c r="CK12">
        <v>0.55748087793588597</v>
      </c>
      <c r="CL12">
        <v>0.66962100329348884</v>
      </c>
      <c r="CM12">
        <v>0.55885159685823393</v>
      </c>
      <c r="CN12">
        <v>0.5648886093520159</v>
      </c>
      <c r="CO12">
        <v>0.59799592747827379</v>
      </c>
      <c r="CP12">
        <v>0.73755551053705781</v>
      </c>
      <c r="CQ12">
        <v>0.55816102527668499</v>
      </c>
      <c r="CR12">
        <v>0.65404253479665098</v>
      </c>
      <c r="CV12">
        <v>0.61119821434563182</v>
      </c>
      <c r="CW12">
        <v>0.74452603821707064</v>
      </c>
    </row>
    <row r="13" spans="1:102" x14ac:dyDescent="0.25">
      <c r="A13" t="s">
        <v>27</v>
      </c>
      <c r="BB13">
        <v>0.73986778874163617</v>
      </c>
      <c r="BC13">
        <v>0.75510952948083354</v>
      </c>
      <c r="BD13">
        <v>0.49523421660706912</v>
      </c>
      <c r="BE13">
        <v>0.57549220891799213</v>
      </c>
      <c r="BF13">
        <v>0.57939958390026758</v>
      </c>
      <c r="BG13">
        <v>0.56831263146945432</v>
      </c>
      <c r="BH13">
        <v>0.62019527258559026</v>
      </c>
      <c r="BI13">
        <v>0.62276237882558283</v>
      </c>
      <c r="BJ13">
        <v>0.57969988944780726</v>
      </c>
      <c r="BK13">
        <v>0.58954344054462038</v>
      </c>
      <c r="BL13">
        <v>0.66534971834018575</v>
      </c>
      <c r="BM13">
        <v>0.58087043362471302</v>
      </c>
      <c r="BN13">
        <v>0.57636165715623122</v>
      </c>
      <c r="BO13">
        <v>0.5786188424308546</v>
      </c>
      <c r="BP13">
        <v>0.60507825473063837</v>
      </c>
      <c r="BQ13">
        <v>0.69227992630342727</v>
      </c>
      <c r="BR13">
        <v>0.58052036109406924</v>
      </c>
      <c r="BS13">
        <v>0.59605353074354095</v>
      </c>
      <c r="BT13">
        <v>0.57612056700586001</v>
      </c>
      <c r="BU13">
        <v>0.58508003339252157</v>
      </c>
      <c r="BV13">
        <v>0.67729824854964049</v>
      </c>
      <c r="BZ13">
        <v>0.58434345033069368</v>
      </c>
      <c r="CA13">
        <v>0.57278101865586339</v>
      </c>
      <c r="CB13">
        <v>0.57976345403795038</v>
      </c>
      <c r="CC13">
        <v>0.76096081342586286</v>
      </c>
      <c r="CD13">
        <v>0.57227275164740143</v>
      </c>
      <c r="CE13">
        <v>0.60701461043437066</v>
      </c>
      <c r="CF13">
        <v>0.5775035917857414</v>
      </c>
      <c r="CG13">
        <v>0.56779000317892525</v>
      </c>
      <c r="CH13">
        <v>0.74367023855347092</v>
      </c>
      <c r="CI13">
        <v>0.56618263711059891</v>
      </c>
      <c r="CJ13">
        <v>0.58042168281908979</v>
      </c>
      <c r="CK13">
        <v>0.73176935672564769</v>
      </c>
      <c r="CL13">
        <v>0.57595461115816105</v>
      </c>
      <c r="CM13">
        <v>0.5632799757067265</v>
      </c>
      <c r="CN13">
        <v>0.58609309616211325</v>
      </c>
      <c r="CO13">
        <v>0.76226860675363317</v>
      </c>
      <c r="CP13">
        <v>0.57545720549576274</v>
      </c>
      <c r="CQ13">
        <v>0.67769564320945308</v>
      </c>
      <c r="CR13">
        <v>0.71384908062028185</v>
      </c>
      <c r="CV13">
        <v>0.67141411629853121</v>
      </c>
      <c r="CW13">
        <v>0.72815286762212139</v>
      </c>
    </row>
    <row r="14" spans="1:102" x14ac:dyDescent="0.25">
      <c r="A14" t="s">
        <v>28</v>
      </c>
      <c r="C14">
        <v>0.60873797096618365</v>
      </c>
      <c r="D14">
        <v>0.6281591027454666</v>
      </c>
      <c r="E14">
        <v>0.56845611200783253</v>
      </c>
      <c r="F14">
        <v>0.56086102367063606</v>
      </c>
      <c r="G14">
        <v>0.59545889539232921</v>
      </c>
      <c r="H14">
        <v>0.56275200931935232</v>
      </c>
      <c r="I14">
        <v>0.71453615473496779</v>
      </c>
      <c r="J14">
        <v>0.57975585481284642</v>
      </c>
      <c r="K14">
        <v>0.69085213152774583</v>
      </c>
      <c r="L14">
        <v>0.69075599852737313</v>
      </c>
      <c r="M14">
        <v>0.64365549809871136</v>
      </c>
      <c r="N14">
        <v>0.56922027149922616</v>
      </c>
      <c r="O14">
        <v>0.703961623971326</v>
      </c>
      <c r="P14">
        <v>0.58993442935941987</v>
      </c>
      <c r="Q14">
        <v>0.59080338475253114</v>
      </c>
      <c r="R14">
        <v>0.56948265582679636</v>
      </c>
      <c r="S14">
        <v>0.59748527233568915</v>
      </c>
      <c r="T14">
        <v>0.60010850514088898</v>
      </c>
      <c r="U14">
        <v>0.68591452442610368</v>
      </c>
      <c r="V14">
        <v>0.57015003104051065</v>
      </c>
      <c r="W14">
        <v>0.64934815352179454</v>
      </c>
      <c r="AA14">
        <v>0.5826005620396334</v>
      </c>
      <c r="AB14">
        <v>0.55841728906259858</v>
      </c>
      <c r="AC14">
        <v>0.57146339880283548</v>
      </c>
      <c r="AD14">
        <v>0.5722552546074553</v>
      </c>
      <c r="AE14">
        <v>0.57507863891195632</v>
      </c>
      <c r="AF14">
        <v>0.57855112068946757</v>
      </c>
      <c r="AG14">
        <v>0.56927393549843175</v>
      </c>
      <c r="AH14">
        <v>0.69118641128995073</v>
      </c>
      <c r="AI14">
        <v>0.57979524848163932</v>
      </c>
      <c r="AJ14">
        <v>0.58068702112678661</v>
      </c>
      <c r="AK14">
        <v>0.59242975409203125</v>
      </c>
      <c r="AL14">
        <v>0.642211604719368</v>
      </c>
      <c r="AM14">
        <v>0.66068218142913515</v>
      </c>
      <c r="AN14">
        <v>0.5569674870680007</v>
      </c>
      <c r="AO14">
        <v>0.61642725405314747</v>
      </c>
      <c r="AP14">
        <v>0.57124046472441548</v>
      </c>
      <c r="AQ14">
        <v>0.63694654230390091</v>
      </c>
      <c r="AR14">
        <v>0.57979130984577987</v>
      </c>
      <c r="AS14">
        <v>0.64857854838328488</v>
      </c>
      <c r="BB14">
        <v>0.66251714883680857</v>
      </c>
      <c r="BC14">
        <v>0.73463802259920874</v>
      </c>
      <c r="BD14">
        <v>0.49750260418341768</v>
      </c>
      <c r="BE14">
        <v>0.5685482391346256</v>
      </c>
      <c r="BF14">
        <v>0.58592131520522084</v>
      </c>
      <c r="BG14">
        <v>0.57301503755275152</v>
      </c>
      <c r="BH14">
        <v>0.57215391518070391</v>
      </c>
      <c r="BI14">
        <v>0.59240319913263018</v>
      </c>
      <c r="BJ14">
        <v>0.67982124262552701</v>
      </c>
      <c r="BK14">
        <v>0.57050083687564335</v>
      </c>
      <c r="BL14">
        <v>0.72451067829686444</v>
      </c>
      <c r="BM14">
        <v>0.65477266506483378</v>
      </c>
      <c r="BN14">
        <v>0.72950936458611326</v>
      </c>
      <c r="BO14">
        <v>0.567495107854041</v>
      </c>
      <c r="BP14">
        <v>0.71639681322268467</v>
      </c>
      <c r="BQ14">
        <v>0.6283850111211855</v>
      </c>
      <c r="BR14">
        <v>0.69446488343671597</v>
      </c>
      <c r="BS14">
        <v>0.64882204600964821</v>
      </c>
      <c r="BT14">
        <v>0.69012167583719186</v>
      </c>
      <c r="BU14">
        <v>0.56497031802219444</v>
      </c>
      <c r="BV14">
        <v>0.72607509992768415</v>
      </c>
      <c r="BZ14">
        <v>0.57256372371780007</v>
      </c>
      <c r="CA14">
        <v>0.56944845158553137</v>
      </c>
      <c r="CB14">
        <v>0.57696733860853067</v>
      </c>
      <c r="CC14">
        <v>0.55839865205463723</v>
      </c>
      <c r="CD14">
        <v>0.77418678640791228</v>
      </c>
      <c r="CE14">
        <v>0.56104621469968707</v>
      </c>
      <c r="CF14">
        <v>0.60920791441097888</v>
      </c>
      <c r="CG14">
        <v>0.55694879514464346</v>
      </c>
      <c r="CH14">
        <v>0.57565165848092303</v>
      </c>
      <c r="CI14">
        <v>0.74049742472139302</v>
      </c>
      <c r="CJ14">
        <v>0.5778354988237373</v>
      </c>
      <c r="CK14">
        <v>0.57004647237636819</v>
      </c>
      <c r="CL14">
        <v>0.57526625429810807</v>
      </c>
      <c r="CM14">
        <v>0.62038149342260684</v>
      </c>
      <c r="CN14">
        <v>0.57362155426242001</v>
      </c>
      <c r="CO14">
        <v>0.74141413033787706</v>
      </c>
      <c r="CP14">
        <v>0.57038778906589604</v>
      </c>
      <c r="CQ14">
        <v>0.5619136368890234</v>
      </c>
      <c r="CR14">
        <v>0.56409038448546989</v>
      </c>
      <c r="CV14">
        <v>0.5516051075184607</v>
      </c>
      <c r="CW14">
        <v>0.71311160764662918</v>
      </c>
    </row>
    <row r="15" spans="1:102" x14ac:dyDescent="0.25">
      <c r="A15" t="s">
        <v>29</v>
      </c>
      <c r="BB15">
        <v>0.69007985744910372</v>
      </c>
      <c r="BC15">
        <v>0.72910158977769113</v>
      </c>
      <c r="BD15">
        <v>0.49775787251483777</v>
      </c>
      <c r="BE15">
        <v>0.68746606182003334</v>
      </c>
      <c r="BF15">
        <v>0.57495594140300521</v>
      </c>
      <c r="BG15">
        <v>0.57826265808954935</v>
      </c>
      <c r="BH15">
        <v>0.56790412407164947</v>
      </c>
      <c r="BI15">
        <v>0.58491429064639977</v>
      </c>
      <c r="BJ15">
        <v>0.68106272060661432</v>
      </c>
      <c r="BK15">
        <v>0.57819700467352964</v>
      </c>
      <c r="BL15">
        <v>0.64477298289055096</v>
      </c>
      <c r="BM15">
        <v>0.59487725411941206</v>
      </c>
      <c r="BN15">
        <v>0.67263810405157287</v>
      </c>
      <c r="BO15">
        <v>0.57162659689688733</v>
      </c>
      <c r="BP15">
        <v>0.62980275003197339</v>
      </c>
      <c r="BQ15">
        <v>0.57447458944802055</v>
      </c>
      <c r="BR15">
        <v>0.58471014924498366</v>
      </c>
      <c r="BS15">
        <v>0.57259151089279015</v>
      </c>
      <c r="BT15">
        <v>0.70139799111480816</v>
      </c>
      <c r="BU15">
        <v>0.57138925434674825</v>
      </c>
      <c r="BV15">
        <v>0.6558398867871128</v>
      </c>
      <c r="BZ15">
        <v>0.58476899829697349</v>
      </c>
      <c r="CA15">
        <v>0.60035143933366342</v>
      </c>
      <c r="CB15">
        <v>0.594485238248601</v>
      </c>
      <c r="CC15">
        <v>0.59778172861167145</v>
      </c>
      <c r="CD15">
        <v>0.75383638297219113</v>
      </c>
      <c r="CE15">
        <v>0.57271897714259001</v>
      </c>
      <c r="CF15">
        <v>0.603793136660421</v>
      </c>
      <c r="CG15">
        <v>0.56503808215139673</v>
      </c>
      <c r="CH15">
        <v>0.72981433887641844</v>
      </c>
      <c r="CI15">
        <v>0.59332490552496364</v>
      </c>
      <c r="CJ15">
        <v>0.57730152082474062</v>
      </c>
      <c r="CK15">
        <v>0.74257954649380142</v>
      </c>
      <c r="CL15">
        <v>0.71815741898911201</v>
      </c>
      <c r="CM15">
        <v>0.728661156921664</v>
      </c>
      <c r="CN15">
        <v>0.60344167864759712</v>
      </c>
      <c r="CO15">
        <v>0.56431029062867322</v>
      </c>
      <c r="CP15">
        <v>0.58632374955071209</v>
      </c>
      <c r="CQ15">
        <v>0.59630720907800427</v>
      </c>
      <c r="CR15">
        <v>0.58134936922560199</v>
      </c>
      <c r="CV15">
        <v>0.58442364371198474</v>
      </c>
      <c r="CW15">
        <v>0.74872025671395837</v>
      </c>
    </row>
    <row r="16" spans="1:102" x14ac:dyDescent="0.25">
      <c r="A16" t="s">
        <v>30</v>
      </c>
      <c r="C16">
        <v>0.66414280887503685</v>
      </c>
      <c r="D16">
        <v>0.68021599186365767</v>
      </c>
      <c r="E16">
        <v>0.56554379059442661</v>
      </c>
      <c r="F16">
        <v>0.63308074427729377</v>
      </c>
      <c r="G16">
        <v>0.69499962670854409</v>
      </c>
      <c r="H16">
        <v>0.5645045367011613</v>
      </c>
      <c r="I16">
        <v>0.67697293632856503</v>
      </c>
      <c r="J16">
        <v>0.63619875627603539</v>
      </c>
      <c r="K16">
        <v>0.59417886045021784</v>
      </c>
      <c r="L16">
        <v>0.66145807628402287</v>
      </c>
      <c r="M16">
        <v>0.58300912505200031</v>
      </c>
      <c r="N16">
        <v>0.62346654549941416</v>
      </c>
      <c r="O16">
        <v>0.65739290801225259</v>
      </c>
      <c r="P16">
        <v>0.60361058155984271</v>
      </c>
      <c r="Q16">
        <v>0.63596594034505083</v>
      </c>
      <c r="R16">
        <v>0.64515288446260366</v>
      </c>
      <c r="S16">
        <v>0.67140445562658579</v>
      </c>
      <c r="T16">
        <v>0.56636869540335655</v>
      </c>
      <c r="U16">
        <v>0.57593800171948928</v>
      </c>
      <c r="V16">
        <v>0.57660338397834232</v>
      </c>
      <c r="W16">
        <v>0.57558608615269791</v>
      </c>
      <c r="AA16">
        <v>0.58941743633433152</v>
      </c>
      <c r="AB16">
        <v>0.55971724446424143</v>
      </c>
      <c r="AC16">
        <v>0.59767099347329311</v>
      </c>
      <c r="AD16">
        <v>0.56300868967529738</v>
      </c>
      <c r="AE16">
        <v>0.59700234848771805</v>
      </c>
      <c r="AF16">
        <v>0.61861723546341862</v>
      </c>
      <c r="AG16">
        <v>0.57999053709662074</v>
      </c>
      <c r="AH16">
        <v>0.56763572459210077</v>
      </c>
      <c r="AI16">
        <v>0.61597910331169858</v>
      </c>
      <c r="AJ16">
        <v>0.54121676838643706</v>
      </c>
      <c r="AK16">
        <v>0.571555692773975</v>
      </c>
      <c r="AL16">
        <v>0.55915287702778182</v>
      </c>
      <c r="AM16">
        <v>0.61697647695378721</v>
      </c>
      <c r="AN16">
        <v>0.56046467214144058</v>
      </c>
      <c r="AO16">
        <v>0.65785165546314417</v>
      </c>
      <c r="AP16">
        <v>0.69569708380445305</v>
      </c>
      <c r="AQ16">
        <v>0.63850578709681993</v>
      </c>
      <c r="AR16">
        <v>0.73526836197719259</v>
      </c>
      <c r="AS16">
        <v>0.62795571233768455</v>
      </c>
    </row>
    <row r="17" spans="1:101" x14ac:dyDescent="0.25">
      <c r="A17" t="s">
        <v>31</v>
      </c>
      <c r="C17">
        <v>0.75051020056126705</v>
      </c>
      <c r="D17">
        <v>0.76987545585277328</v>
      </c>
      <c r="E17">
        <v>0.57147712844279797</v>
      </c>
      <c r="F17">
        <v>0.63659564431341631</v>
      </c>
      <c r="G17">
        <v>0.78911115770828089</v>
      </c>
      <c r="H17">
        <v>0.6381450168289684</v>
      </c>
      <c r="I17">
        <v>0.58524862863017346</v>
      </c>
      <c r="J17">
        <v>0.61607493439775574</v>
      </c>
      <c r="K17">
        <v>0.5703407731594784</v>
      </c>
      <c r="L17">
        <v>0.74048647006262203</v>
      </c>
      <c r="M17">
        <v>0.62939758513080468</v>
      </c>
      <c r="N17">
        <v>0.71725551115369135</v>
      </c>
      <c r="O17">
        <v>0.65376155595583685</v>
      </c>
      <c r="P17">
        <v>0.62028885586284177</v>
      </c>
      <c r="Q17">
        <v>0.59402321590775198</v>
      </c>
      <c r="R17">
        <v>0.56074259035620577</v>
      </c>
      <c r="S17">
        <v>0.60263217643565814</v>
      </c>
      <c r="T17">
        <v>0.565916142048556</v>
      </c>
      <c r="U17">
        <v>0.57260511108754542</v>
      </c>
      <c r="V17">
        <v>0.56877240401985563</v>
      </c>
      <c r="W17">
        <v>0.5742905054978491</v>
      </c>
      <c r="AA17">
        <v>0.61108942822800338</v>
      </c>
      <c r="AB17">
        <v>0.7352821616484706</v>
      </c>
      <c r="AC17">
        <v>0.71364158489532192</v>
      </c>
      <c r="AD17">
        <v>0.72001514285209667</v>
      </c>
      <c r="AE17">
        <v>0.57873525368618606</v>
      </c>
      <c r="AF17">
        <v>0.57573590466957825</v>
      </c>
      <c r="AG17">
        <v>0.57892091246129196</v>
      </c>
      <c r="AH17">
        <v>0.55782303284956847</v>
      </c>
      <c r="AI17">
        <v>0.65530846156919031</v>
      </c>
      <c r="AJ17">
        <v>0.55418752913068803</v>
      </c>
      <c r="AK17">
        <v>0.59400568401188647</v>
      </c>
      <c r="AL17">
        <v>0.55653542275797041</v>
      </c>
      <c r="AM17">
        <v>0.61114052680258046</v>
      </c>
      <c r="AN17">
        <v>0.57665509498922085</v>
      </c>
      <c r="AO17">
        <v>0.61815785669887047</v>
      </c>
      <c r="AP17">
        <v>0.68040838873626353</v>
      </c>
      <c r="AQ17">
        <v>0.56767529677796336</v>
      </c>
      <c r="AR17">
        <v>0.71699299940079808</v>
      </c>
      <c r="AS17">
        <v>0.56131074301785588</v>
      </c>
      <c r="BB17">
        <v>0.76324614703514637</v>
      </c>
      <c r="BC17">
        <v>0.76226562237170226</v>
      </c>
      <c r="BD17">
        <v>0.498141531212974</v>
      </c>
      <c r="BE17">
        <v>0.74697029305169005</v>
      </c>
      <c r="BF17">
        <v>0.73869004411376227</v>
      </c>
      <c r="BG17">
        <v>0.5761832634027364</v>
      </c>
      <c r="BH17">
        <v>0.57116887805958361</v>
      </c>
      <c r="BI17">
        <v>0.57431720505964257</v>
      </c>
      <c r="BJ17">
        <v>0.57399635168895868</v>
      </c>
      <c r="BK17">
        <v>0.57252067328580858</v>
      </c>
      <c r="BL17">
        <v>0.57475069302748893</v>
      </c>
      <c r="BM17">
        <v>0.59539357479289212</v>
      </c>
      <c r="BN17">
        <v>0.58158779560595075</v>
      </c>
      <c r="BO17">
        <v>0.60155754722078647</v>
      </c>
      <c r="BP17">
        <v>0.57941660931963901</v>
      </c>
      <c r="BQ17">
        <v>0.57186119989087103</v>
      </c>
      <c r="BR17">
        <v>0.63241690192325928</v>
      </c>
      <c r="BS17">
        <v>0.57141021081865084</v>
      </c>
      <c r="BT17">
        <v>0.62349259844514526</v>
      </c>
      <c r="BU17">
        <v>0.60215212553796793</v>
      </c>
      <c r="BV17">
        <v>0.5765308568878168</v>
      </c>
      <c r="BZ17">
        <v>0.57955314728511964</v>
      </c>
      <c r="CA17">
        <v>0.59061699086431707</v>
      </c>
      <c r="CB17">
        <v>0.57216164444129258</v>
      </c>
      <c r="CC17">
        <v>0.58859241378653693</v>
      </c>
      <c r="CD17">
        <v>0.59844780816778198</v>
      </c>
      <c r="CE17">
        <v>0.56298824614664988</v>
      </c>
      <c r="CF17">
        <v>0.58013195928969197</v>
      </c>
      <c r="CG17">
        <v>0.68534205119459679</v>
      </c>
      <c r="CH17">
        <v>0.58213925663991373</v>
      </c>
      <c r="CI17">
        <v>0.5778580206504591</v>
      </c>
      <c r="CJ17">
        <v>0.59322297307931604</v>
      </c>
      <c r="CK17">
        <v>0.56763080870172422</v>
      </c>
      <c r="CL17">
        <v>0.59288617805026267</v>
      </c>
      <c r="CM17">
        <v>0.55741498388692257</v>
      </c>
      <c r="CN17">
        <v>0.63058770805452591</v>
      </c>
      <c r="CO17">
        <v>0.7719102980883521</v>
      </c>
      <c r="CP17">
        <v>0.58253607290711606</v>
      </c>
      <c r="CQ17">
        <v>0.58853442244528209</v>
      </c>
      <c r="CR17">
        <v>0.61306852962513292</v>
      </c>
      <c r="CV17">
        <v>0.55160492144607653</v>
      </c>
      <c r="CW17">
        <v>0.76930543422322606</v>
      </c>
    </row>
    <row r="18" spans="1:101" x14ac:dyDescent="0.25">
      <c r="A18" t="s">
        <v>32</v>
      </c>
      <c r="C18">
        <v>0.62831952322521156</v>
      </c>
      <c r="D18">
        <v>0.67937049808597538</v>
      </c>
      <c r="E18">
        <v>0.69562366762760908</v>
      </c>
      <c r="F18">
        <v>0.56080273691225735</v>
      </c>
      <c r="G18">
        <v>0.61430761193867411</v>
      </c>
      <c r="H18">
        <v>0.56645187424213517</v>
      </c>
      <c r="I18">
        <v>0.60233360850202022</v>
      </c>
      <c r="J18">
        <v>0.76576190210474626</v>
      </c>
      <c r="K18">
        <v>0.57300739110015808</v>
      </c>
      <c r="L18">
        <v>0.5696740856871958</v>
      </c>
      <c r="M18">
        <v>0.61961266977530549</v>
      </c>
      <c r="N18">
        <v>0.56430403207879554</v>
      </c>
      <c r="O18">
        <v>0.64090233959846687</v>
      </c>
      <c r="P18">
        <v>0.56559542782704431</v>
      </c>
      <c r="Q18">
        <v>0.57445968316677076</v>
      </c>
      <c r="R18">
        <v>0.56994183147527488</v>
      </c>
      <c r="S18">
        <v>0.64887913767170846</v>
      </c>
      <c r="T18">
        <v>0.56730374934023364</v>
      </c>
      <c r="U18">
        <v>0.63149593181329222</v>
      </c>
      <c r="V18">
        <v>0.72020777650725598</v>
      </c>
      <c r="W18">
        <v>0.6725589621549547</v>
      </c>
      <c r="AA18">
        <v>0.6562459617262596</v>
      </c>
      <c r="AB18">
        <v>0.55632880727971001</v>
      </c>
      <c r="AC18">
        <v>0.67606606184142837</v>
      </c>
      <c r="AD18">
        <v>0.73569768735016627</v>
      </c>
      <c r="AE18">
        <v>0.68033910441747336</v>
      </c>
      <c r="AF18">
        <v>0.67360321181499727</v>
      </c>
      <c r="AG18">
        <v>0.58401619220178347</v>
      </c>
      <c r="AH18">
        <v>0.72939452676560079</v>
      </c>
      <c r="AI18">
        <v>0.62535749683293329</v>
      </c>
      <c r="AJ18">
        <v>0.74620077879480695</v>
      </c>
      <c r="AK18">
        <v>0.65596396307968774</v>
      </c>
      <c r="AL18">
        <v>0.67211741463478691</v>
      </c>
      <c r="AM18">
        <v>0.71043621586108574</v>
      </c>
      <c r="AN18">
        <v>0.6635363418723762</v>
      </c>
      <c r="AO18">
        <v>0.61508781945624791</v>
      </c>
      <c r="AP18">
        <v>0.56965914304088217</v>
      </c>
      <c r="AQ18">
        <v>0.57978794591921434</v>
      </c>
      <c r="AR18">
        <v>0.6994738582643597</v>
      </c>
      <c r="AS18">
        <v>0.63167673558534776</v>
      </c>
      <c r="BB18">
        <v>0.74342544897223739</v>
      </c>
      <c r="BC18">
        <v>0.72291502701144872</v>
      </c>
      <c r="BD18">
        <v>0.49789997255720581</v>
      </c>
      <c r="BE18">
        <v>0.56795531735863003</v>
      </c>
      <c r="BF18">
        <v>0.59488970438929611</v>
      </c>
      <c r="BG18">
        <v>0.75109484462015264</v>
      </c>
      <c r="BH18">
        <v>0.74056300370843064</v>
      </c>
      <c r="BI18">
        <v>0.66807311653779478</v>
      </c>
      <c r="BJ18">
        <v>0.60301308212967175</v>
      </c>
      <c r="BK18">
        <v>0.57050924880133269</v>
      </c>
      <c r="BL18">
        <v>0.66767457982633915</v>
      </c>
      <c r="BM18">
        <v>0.7401965675149571</v>
      </c>
      <c r="BN18">
        <v>0.62498233656017332</v>
      </c>
      <c r="BO18">
        <v>0.68324131988006442</v>
      </c>
      <c r="BP18">
        <v>0.57229862582528179</v>
      </c>
      <c r="BQ18">
        <v>0.56743408134266227</v>
      </c>
      <c r="BR18">
        <v>0.62215952154517329</v>
      </c>
      <c r="BS18">
        <v>0.63880790857408687</v>
      </c>
      <c r="BT18">
        <v>0.59758308180707165</v>
      </c>
      <c r="BU18">
        <v>0.5688846448001057</v>
      </c>
      <c r="BV18">
        <v>0.69771392183480019</v>
      </c>
      <c r="BZ18">
        <v>0.5695771426469407</v>
      </c>
      <c r="CA18">
        <v>0.59497402458737358</v>
      </c>
      <c r="CB18">
        <v>0.58046888606976399</v>
      </c>
      <c r="CC18">
        <v>0.65657912990451439</v>
      </c>
      <c r="CD18">
        <v>0.57503155085157731</v>
      </c>
      <c r="CE18">
        <v>0.75887346039681514</v>
      </c>
      <c r="CF18">
        <v>0.63568604948965057</v>
      </c>
      <c r="CG18">
        <v>0.5609032018261737</v>
      </c>
      <c r="CH18">
        <v>0.5803803272872966</v>
      </c>
      <c r="CI18">
        <v>0.56973234347378043</v>
      </c>
      <c r="CJ18">
        <v>0.60144247618181679</v>
      </c>
      <c r="CK18">
        <v>0.57832242419006141</v>
      </c>
      <c r="CL18">
        <v>0.57834919790766659</v>
      </c>
      <c r="CM18">
        <v>0.61113197773460004</v>
      </c>
      <c r="CN18">
        <v>0.58605947997428476</v>
      </c>
      <c r="CO18">
        <v>0.56896483238472606</v>
      </c>
      <c r="CP18">
        <v>0.57653120069901354</v>
      </c>
      <c r="CQ18">
        <v>0.70628060390969494</v>
      </c>
      <c r="CR18">
        <v>0.69246081577889973</v>
      </c>
      <c r="CV18">
        <v>0.55160279768140907</v>
      </c>
      <c r="CW18">
        <v>0.76612801929840235</v>
      </c>
    </row>
    <row r="19" spans="1:101" x14ac:dyDescent="0.25">
      <c r="A19" t="s">
        <v>33</v>
      </c>
      <c r="C19">
        <v>0.59638363748261092</v>
      </c>
      <c r="D19">
        <v>0.5718683188176984</v>
      </c>
      <c r="E19">
        <v>0.56948617289818237</v>
      </c>
      <c r="F19">
        <v>0.56263250016800015</v>
      </c>
      <c r="G19">
        <v>0.57294945362549732</v>
      </c>
      <c r="H19">
        <v>0.56649370292461876</v>
      </c>
      <c r="I19">
        <v>0.60597289850004232</v>
      </c>
      <c r="J19">
        <v>0.56671018942013496</v>
      </c>
      <c r="K19">
        <v>0.57919400585220149</v>
      </c>
      <c r="L19">
        <v>0.5692579472080227</v>
      </c>
      <c r="M19">
        <v>0.60322913603011274</v>
      </c>
      <c r="N19">
        <v>0.56722898256419552</v>
      </c>
      <c r="O19">
        <v>0.68241635266201672</v>
      </c>
      <c r="P19">
        <v>0.57391328479946813</v>
      </c>
      <c r="Q19">
        <v>0.61589812012074996</v>
      </c>
      <c r="R19">
        <v>0.59680213733742782</v>
      </c>
      <c r="S19">
        <v>0.59062934127174749</v>
      </c>
      <c r="T19">
        <v>0.64264452517771786</v>
      </c>
      <c r="U19">
        <v>0.58618455345386533</v>
      </c>
      <c r="V19">
        <v>0.57115256424382022</v>
      </c>
      <c r="W19">
        <v>0.58687084046781601</v>
      </c>
      <c r="AA19">
        <v>0.57263515134902576</v>
      </c>
      <c r="AB19">
        <v>0.61286021541447355</v>
      </c>
      <c r="AC19">
        <v>0.6265149729520888</v>
      </c>
      <c r="AD19">
        <v>0.55934560049352766</v>
      </c>
      <c r="AE19">
        <v>0.61986178320599949</v>
      </c>
      <c r="AF19">
        <v>0.55998727657630931</v>
      </c>
      <c r="AG19">
        <v>0.58167442609373998</v>
      </c>
      <c r="AH19">
        <v>0.71441419812490548</v>
      </c>
      <c r="AI19">
        <v>0.58285312822776969</v>
      </c>
      <c r="AJ19">
        <v>0.56560645102776375</v>
      </c>
      <c r="AK19">
        <v>0.67681393026686676</v>
      </c>
      <c r="AL19">
        <v>0.64340472472012966</v>
      </c>
      <c r="AM19">
        <v>0.65140713567516773</v>
      </c>
      <c r="AN19">
        <v>0.72337498802275924</v>
      </c>
      <c r="AO19">
        <v>0.67562169770647895</v>
      </c>
      <c r="AP19">
        <v>0.5604852366312485</v>
      </c>
      <c r="AQ19">
        <v>0.65193484731055051</v>
      </c>
      <c r="AR19">
        <v>0.67291052147269503</v>
      </c>
      <c r="AS19">
        <v>0.58108770977580382</v>
      </c>
      <c r="BB19">
        <v>0.64296039706816555</v>
      </c>
      <c r="BC19">
        <v>0.62270113958962359</v>
      </c>
      <c r="BD19">
        <v>0.49705054400805121</v>
      </c>
      <c r="BE19">
        <v>0.6118051851305546</v>
      </c>
      <c r="BF19">
        <v>0.67155464174124446</v>
      </c>
      <c r="BG19">
        <v>0.57583942646922215</v>
      </c>
      <c r="BH19">
        <v>0.71726505202691637</v>
      </c>
      <c r="BI19">
        <v>0.5856574714977999</v>
      </c>
      <c r="BJ19">
        <v>0.57147431086379341</v>
      </c>
      <c r="BK19">
        <v>0.57509785667589874</v>
      </c>
      <c r="BL19">
        <v>0.64631458392176566</v>
      </c>
      <c r="BM19">
        <v>0.6874240921662127</v>
      </c>
      <c r="BN19">
        <v>0.68319765195381454</v>
      </c>
      <c r="BO19">
        <v>0.58077352231967161</v>
      </c>
      <c r="BP19">
        <v>0.66853122818856558</v>
      </c>
      <c r="BQ19">
        <v>0.57351270966919521</v>
      </c>
      <c r="BR19">
        <v>0.57935867757949722</v>
      </c>
      <c r="BS19">
        <v>0.57471250253610329</v>
      </c>
      <c r="BT19">
        <v>0.69128717411796725</v>
      </c>
      <c r="BU19">
        <v>0.57631826452545987</v>
      </c>
      <c r="BV19">
        <v>0.58235475374477286</v>
      </c>
      <c r="BZ19">
        <v>0.58103481011007396</v>
      </c>
      <c r="CA19">
        <v>0.56305248997286861</v>
      </c>
      <c r="CB19">
        <v>0.58517908382569406</v>
      </c>
      <c r="CC19">
        <v>0.56564855257533442</v>
      </c>
      <c r="CD19">
        <v>0.68983293348681862</v>
      </c>
      <c r="CE19">
        <v>0.56191594076502493</v>
      </c>
      <c r="CF19">
        <v>0.58345748577223</v>
      </c>
      <c r="CG19">
        <v>0.65422103462371428</v>
      </c>
      <c r="CH19">
        <v>0.56991750576376943</v>
      </c>
      <c r="CI19">
        <v>0.63150601407872908</v>
      </c>
      <c r="CJ19">
        <v>0.5941279547605719</v>
      </c>
      <c r="CK19">
        <v>0.59904853569888239</v>
      </c>
      <c r="CL19">
        <v>0.58429683955973089</v>
      </c>
      <c r="CM19">
        <v>0.77701472627776058</v>
      </c>
      <c r="CN19">
        <v>0.5696642201320693</v>
      </c>
      <c r="CO19">
        <v>0.70168159610760072</v>
      </c>
      <c r="CP19">
        <v>0.72644047248064214</v>
      </c>
      <c r="CQ19">
        <v>0.63638297049435966</v>
      </c>
      <c r="CR19">
        <v>0.63949584775310953</v>
      </c>
      <c r="CV19">
        <v>0.55160509764871557</v>
      </c>
      <c r="CW19">
        <v>0.57948388676296514</v>
      </c>
    </row>
    <row r="20" spans="1:101" x14ac:dyDescent="0.25">
      <c r="A20" t="s">
        <v>34</v>
      </c>
      <c r="C20">
        <v>0.65553493559446596</v>
      </c>
      <c r="D20">
        <v>0.57920777886791364</v>
      </c>
      <c r="E20">
        <v>0.57982691648172668</v>
      </c>
      <c r="F20">
        <v>0.56588344892027798</v>
      </c>
      <c r="G20">
        <v>0.57282250372036869</v>
      </c>
      <c r="H20">
        <v>0.59015306459231764</v>
      </c>
      <c r="I20">
        <v>0.70627875371550497</v>
      </c>
      <c r="J20">
        <v>0.57834352445871173</v>
      </c>
      <c r="K20">
        <v>0.57625868027808258</v>
      </c>
      <c r="L20">
        <v>0.58241784485056114</v>
      </c>
      <c r="M20">
        <v>0.63199195913004291</v>
      </c>
      <c r="N20">
        <v>0.57915705998325562</v>
      </c>
      <c r="O20">
        <v>0.64232220470888968</v>
      </c>
      <c r="P20">
        <v>0.58465891919516122</v>
      </c>
      <c r="Q20">
        <v>0.58068807247606102</v>
      </c>
      <c r="R20">
        <v>0.66177070988681197</v>
      </c>
      <c r="S20">
        <v>0.57659713212028929</v>
      </c>
      <c r="T20">
        <v>0.58621587879147907</v>
      </c>
      <c r="U20">
        <v>0.57850391043690064</v>
      </c>
      <c r="V20">
        <v>0.5895893616331489</v>
      </c>
      <c r="W20">
        <v>0.57663505343892474</v>
      </c>
      <c r="AA20">
        <v>0.5761869862036032</v>
      </c>
      <c r="AB20">
        <v>0.56112913570973511</v>
      </c>
      <c r="AC20">
        <v>0.58348334684803571</v>
      </c>
      <c r="AD20">
        <v>0.58886000413903061</v>
      </c>
      <c r="AE20">
        <v>0.73420409519082008</v>
      </c>
      <c r="AF20">
        <v>0.56824454996901352</v>
      </c>
      <c r="AG20">
        <v>0.69899497984335701</v>
      </c>
      <c r="AH20">
        <v>0.55728044698170276</v>
      </c>
      <c r="AI20">
        <v>0.65085782344578202</v>
      </c>
      <c r="AJ20">
        <v>0.56921163289405408</v>
      </c>
      <c r="AK20">
        <v>0.61624962418945595</v>
      </c>
      <c r="AL20">
        <v>0.56672078090801259</v>
      </c>
      <c r="AM20">
        <v>0.60922751300534372</v>
      </c>
      <c r="AN20">
        <v>0.56750295306317589</v>
      </c>
      <c r="AO20">
        <v>0.68032296840727624</v>
      </c>
      <c r="AP20">
        <v>0.56833190297292957</v>
      </c>
      <c r="AQ20">
        <v>0.64576793257451748</v>
      </c>
      <c r="AR20">
        <v>0.57618794941650786</v>
      </c>
      <c r="AS20">
        <v>0.68353206196461225</v>
      </c>
      <c r="BB20">
        <v>0.75307017441633251</v>
      </c>
      <c r="BC20">
        <v>0.69526154066524604</v>
      </c>
      <c r="BD20">
        <v>0.50745657223535934</v>
      </c>
      <c r="BE20">
        <v>0.57613815231313059</v>
      </c>
      <c r="BF20">
        <v>0.58307975487311547</v>
      </c>
      <c r="BG20">
        <v>0.56986962364043159</v>
      </c>
      <c r="BH20">
        <v>0.57455184661733594</v>
      </c>
      <c r="BI20">
        <v>0.57667992097304133</v>
      </c>
      <c r="BJ20">
        <v>0.69862297966546349</v>
      </c>
      <c r="BK20">
        <v>0.59314424603402249</v>
      </c>
      <c r="BL20">
        <v>0.66409596778201196</v>
      </c>
      <c r="BM20">
        <v>0.58308495463234833</v>
      </c>
      <c r="BN20">
        <v>0.72555904552209372</v>
      </c>
      <c r="BO20">
        <v>0.58120496490661133</v>
      </c>
      <c r="BP20">
        <v>0.57879250678698557</v>
      </c>
      <c r="BQ20">
        <v>0.57389091555734295</v>
      </c>
      <c r="BR20">
        <v>0.62266006091994464</v>
      </c>
      <c r="BS20">
        <v>0.59389699004137331</v>
      </c>
      <c r="BT20">
        <v>0.58271288132863686</v>
      </c>
      <c r="BU20">
        <v>0.57528938101520399</v>
      </c>
      <c r="BV20">
        <v>0.62780462508676582</v>
      </c>
      <c r="BZ20">
        <v>0.58214084236240882</v>
      </c>
      <c r="CA20">
        <v>0.58692484604796491</v>
      </c>
      <c r="CB20">
        <v>0.68499966098729159</v>
      </c>
      <c r="CC20">
        <v>0.56943146582704562</v>
      </c>
      <c r="CD20">
        <v>0.63494786868230535</v>
      </c>
      <c r="CE20">
        <v>0.57695782192448608</v>
      </c>
      <c r="CF20">
        <v>0.58044650058409197</v>
      </c>
      <c r="CG20">
        <v>0.57112843739620378</v>
      </c>
      <c r="CH20">
        <v>0.63589093705206501</v>
      </c>
      <c r="CI20">
        <v>0.56876339621583694</v>
      </c>
      <c r="CJ20">
        <v>0.70753425602911535</v>
      </c>
      <c r="CK20">
        <v>0.56563873430532763</v>
      </c>
      <c r="CL20">
        <v>0.63507414277319829</v>
      </c>
      <c r="CM20">
        <v>0.59034586180105753</v>
      </c>
      <c r="CN20">
        <v>0.5944899647849935</v>
      </c>
      <c r="CO20">
        <v>0.57277745975301264</v>
      </c>
      <c r="CP20">
        <v>0.57400869864600801</v>
      </c>
      <c r="CQ20">
        <v>0.56342183631661069</v>
      </c>
      <c r="CR20">
        <v>0.57918708747148639</v>
      </c>
      <c r="CV20">
        <v>0.55587137115620677</v>
      </c>
      <c r="CW20">
        <v>0.71137169328982763</v>
      </c>
    </row>
    <row r="21" spans="1:101" x14ac:dyDescent="0.25">
      <c r="A21" t="s">
        <v>35</v>
      </c>
      <c r="C21">
        <v>0.59968598398963435</v>
      </c>
      <c r="D21">
        <v>0.64635278957085107</v>
      </c>
      <c r="E21">
        <v>0.57052238141111145</v>
      </c>
      <c r="F21">
        <v>0.56597920374379207</v>
      </c>
      <c r="G21">
        <v>0.58866489047427717</v>
      </c>
      <c r="H21">
        <v>0.60486714713002643</v>
      </c>
      <c r="I21">
        <v>0.68515296008802418</v>
      </c>
      <c r="J21">
        <v>0.59376606467474924</v>
      </c>
      <c r="K21">
        <v>0.64758013778401602</v>
      </c>
      <c r="L21">
        <v>0.57500793171407449</v>
      </c>
      <c r="M21">
        <v>0.63115336366299057</v>
      </c>
      <c r="N21">
        <v>0.56668325294720134</v>
      </c>
      <c r="O21">
        <v>0.63851284470502223</v>
      </c>
      <c r="P21">
        <v>0.56666295914200027</v>
      </c>
      <c r="Q21">
        <v>0.6058959209932242</v>
      </c>
      <c r="R21">
        <v>0.57069325093929757</v>
      </c>
      <c r="S21">
        <v>0.67937368187833336</v>
      </c>
      <c r="T21">
        <v>0.57319980396899117</v>
      </c>
      <c r="U21">
        <v>0.58269481946996571</v>
      </c>
      <c r="V21">
        <v>0.57572317690436581</v>
      </c>
      <c r="W21">
        <v>0.64519052389107856</v>
      </c>
      <c r="AA21">
        <v>0.5809756829827778</v>
      </c>
      <c r="AB21">
        <v>0.56154857096368005</v>
      </c>
      <c r="AC21">
        <v>0.65011162164391378</v>
      </c>
      <c r="AD21">
        <v>0.56406031474994656</v>
      </c>
      <c r="AE21">
        <v>0.58889655743307112</v>
      </c>
      <c r="AF21">
        <v>0.56057805732681676</v>
      </c>
      <c r="AG21">
        <v>0.61190146900296161</v>
      </c>
      <c r="AH21">
        <v>0.56174616534329946</v>
      </c>
      <c r="AI21">
        <v>0.59823969319189407</v>
      </c>
      <c r="AJ21">
        <v>0.56501430635693728</v>
      </c>
      <c r="AK21">
        <v>0.56519029119251485</v>
      </c>
      <c r="AL21">
        <v>0.55915294119207515</v>
      </c>
      <c r="AM21">
        <v>0.57803826968215954</v>
      </c>
      <c r="AN21">
        <v>0.56429389760575988</v>
      </c>
      <c r="AO21">
        <v>0.56504751493421357</v>
      </c>
      <c r="AP21">
        <v>0.56065940070362441</v>
      </c>
      <c r="AQ21">
        <v>0.56880025121598765</v>
      </c>
      <c r="AR21">
        <v>0.60086314745476832</v>
      </c>
      <c r="AS21">
        <v>0.55756972291313267</v>
      </c>
      <c r="BB21">
        <v>0.67879142483306221</v>
      </c>
      <c r="BC21">
        <v>0.64147540191075525</v>
      </c>
      <c r="BD21">
        <v>0.49939042580663379</v>
      </c>
      <c r="BE21">
        <v>0.5679987359791242</v>
      </c>
      <c r="BF21">
        <v>0.61458268014605233</v>
      </c>
      <c r="BG21">
        <v>0.56521365905874221</v>
      </c>
      <c r="BH21">
        <v>0.62102124802725001</v>
      </c>
      <c r="BI21">
        <v>0.58120074178661962</v>
      </c>
      <c r="BJ21">
        <v>0.63363301324843846</v>
      </c>
      <c r="BK21">
        <v>0.56884190337835339</v>
      </c>
      <c r="BL21">
        <v>0.66475925304200245</v>
      </c>
      <c r="BM21">
        <v>0.74852404357110003</v>
      </c>
      <c r="BN21">
        <v>0.5846738212032202</v>
      </c>
      <c r="BO21">
        <v>0.58169422794979553</v>
      </c>
      <c r="BP21">
        <v>0.69670185886321256</v>
      </c>
      <c r="BQ21">
        <v>0.67212166902189441</v>
      </c>
      <c r="BR21">
        <v>0.66201733706183341</v>
      </c>
      <c r="BS21">
        <v>0.59459511696988276</v>
      </c>
      <c r="BT21">
        <v>0.60253514020324905</v>
      </c>
      <c r="BU21">
        <v>0.56729123303826146</v>
      </c>
      <c r="BV21">
        <v>0.57926755538647012</v>
      </c>
      <c r="BZ21">
        <v>0.5731352890594994</v>
      </c>
      <c r="CA21">
        <v>0.56376265594691832</v>
      </c>
      <c r="CB21">
        <v>0.60541034392642601</v>
      </c>
      <c r="CC21">
        <v>0.56653455630307448</v>
      </c>
      <c r="CD21">
        <v>0.66377658212318658</v>
      </c>
      <c r="CE21">
        <v>0.5709132836291132</v>
      </c>
      <c r="CF21">
        <v>0.61036492382281382</v>
      </c>
      <c r="CG21">
        <v>0.66520508453655935</v>
      </c>
      <c r="CH21">
        <v>0.57362543188613213</v>
      </c>
      <c r="CI21">
        <v>0.56269224541624474</v>
      </c>
      <c r="CJ21">
        <v>0.55800681075258296</v>
      </c>
      <c r="CK21">
        <v>0.56436565498762403</v>
      </c>
      <c r="CL21">
        <v>0.70767179434442795</v>
      </c>
      <c r="CM21">
        <v>0.66795345243032656</v>
      </c>
      <c r="CN21">
        <v>0.55649279157275544</v>
      </c>
      <c r="CO21">
        <v>0.65592314126516993</v>
      </c>
      <c r="CP21">
        <v>0.57396247718255966</v>
      </c>
      <c r="CQ21">
        <v>0.56599562404316039</v>
      </c>
      <c r="CR21">
        <v>0.59192741092233681</v>
      </c>
      <c r="CV21">
        <v>0.55160513002268208</v>
      </c>
      <c r="CW21">
        <v>0.60245598715571724</v>
      </c>
    </row>
    <row r="22" spans="1:101" x14ac:dyDescent="0.25">
      <c r="A22" t="s">
        <v>36</v>
      </c>
      <c r="C22">
        <v>0.63789406417996897</v>
      </c>
      <c r="D22">
        <v>0.59142068147195426</v>
      </c>
      <c r="E22">
        <v>0.57651238800564542</v>
      </c>
      <c r="F22">
        <v>0.6666019398062929</v>
      </c>
      <c r="G22">
        <v>0.72926368719777557</v>
      </c>
      <c r="H22">
        <v>0.59902915703619342</v>
      </c>
      <c r="I22">
        <v>0.73294342862254869</v>
      </c>
      <c r="J22">
        <v>0.63321194735279995</v>
      </c>
      <c r="K22">
        <v>0.79270614798334271</v>
      </c>
      <c r="L22">
        <v>0.69652075967501315</v>
      </c>
      <c r="M22">
        <v>0.68284792502589053</v>
      </c>
      <c r="N22">
        <v>0.63770897197652776</v>
      </c>
      <c r="O22">
        <v>0.60166445526458356</v>
      </c>
      <c r="P22">
        <v>0.6913113371556977</v>
      </c>
      <c r="Q22">
        <v>0.67736909904155862</v>
      </c>
      <c r="R22">
        <v>0.62258114337487913</v>
      </c>
      <c r="S22">
        <v>0.67374662673440944</v>
      </c>
      <c r="T22">
        <v>0.68387297848645912</v>
      </c>
      <c r="U22">
        <v>0.67621808769007452</v>
      </c>
      <c r="V22">
        <v>0.56397609176447072</v>
      </c>
      <c r="W22">
        <v>0.61542686246835399</v>
      </c>
      <c r="AA22">
        <v>0.57506221973024174</v>
      </c>
      <c r="AB22">
        <v>0.7045863841285227</v>
      </c>
      <c r="AC22">
        <v>0.59439535366527385</v>
      </c>
      <c r="AD22">
        <v>0.75831395519500699</v>
      </c>
      <c r="AE22">
        <v>0.66928909366605793</v>
      </c>
      <c r="AF22">
        <v>0.68749984100188088</v>
      </c>
      <c r="AG22">
        <v>0.62338925490985708</v>
      </c>
      <c r="AH22">
        <v>0.55589431992438654</v>
      </c>
      <c r="AI22">
        <v>0.60814792697779141</v>
      </c>
      <c r="AJ22">
        <v>0.61486572241936244</v>
      </c>
      <c r="AK22">
        <v>0.717971779438902</v>
      </c>
      <c r="AL22">
        <v>0.66606213642813017</v>
      </c>
      <c r="AM22">
        <v>0.57272416428259176</v>
      </c>
      <c r="AN22">
        <v>0.65741234672125692</v>
      </c>
      <c r="AO22">
        <v>0.5659600517212009</v>
      </c>
      <c r="AP22">
        <v>0.56514655575397288</v>
      </c>
      <c r="AQ22">
        <v>0.59731959948422764</v>
      </c>
      <c r="AR22">
        <v>0.58232342257085656</v>
      </c>
      <c r="AS22">
        <v>0.72947179383703331</v>
      </c>
    </row>
    <row r="23" spans="1:101" x14ac:dyDescent="0.25">
      <c r="A23" t="s">
        <v>37</v>
      </c>
      <c r="C23">
        <v>0.69068212014433239</v>
      </c>
      <c r="D23">
        <v>0.67452002986171333</v>
      </c>
      <c r="E23">
        <v>0.57816395465438353</v>
      </c>
      <c r="F23">
        <v>0.56928181473287787</v>
      </c>
      <c r="G23">
        <v>0.62206542627333927</v>
      </c>
      <c r="H23">
        <v>0.56088223551442362</v>
      </c>
      <c r="I23">
        <v>0.63509652832786212</v>
      </c>
      <c r="J23">
        <v>0.61148826762913089</v>
      </c>
      <c r="K23">
        <v>0.57010758703017128</v>
      </c>
      <c r="L23">
        <v>0.56675949032249873</v>
      </c>
      <c r="M23">
        <v>0.62185166960500382</v>
      </c>
      <c r="N23">
        <v>0.67686837419720169</v>
      </c>
      <c r="O23">
        <v>0.74187673856410719</v>
      </c>
      <c r="P23">
        <v>0.6416850825015431</v>
      </c>
      <c r="Q23">
        <v>0.65884354897301189</v>
      </c>
      <c r="R23">
        <v>0.56113573030788078</v>
      </c>
      <c r="S23">
        <v>0.63648876254914788</v>
      </c>
      <c r="T23">
        <v>0.56746186682121114</v>
      </c>
      <c r="U23">
        <v>0.6168644264154739</v>
      </c>
      <c r="V23">
        <v>0.71872357401679365</v>
      </c>
      <c r="W23">
        <v>0.72514107246693194</v>
      </c>
      <c r="AA23">
        <v>0.59482549991684308</v>
      </c>
      <c r="AB23">
        <v>0.70173925380587387</v>
      </c>
      <c r="AC23">
        <v>0.65878358699415762</v>
      </c>
      <c r="AD23">
        <v>0.55848208056123971</v>
      </c>
      <c r="AE23">
        <v>0.57648286720291964</v>
      </c>
      <c r="AF23">
        <v>0.56542728698479816</v>
      </c>
      <c r="AG23">
        <v>0.57795637034420677</v>
      </c>
      <c r="AH23">
        <v>0.67974302546418419</v>
      </c>
      <c r="AI23">
        <v>0.63132072457979116</v>
      </c>
      <c r="AJ23">
        <v>0.7242773354498977</v>
      </c>
      <c r="AK23">
        <v>0.68215168210486232</v>
      </c>
      <c r="AL23">
        <v>0.56382287699384137</v>
      </c>
      <c r="AM23">
        <v>0.72567630435838737</v>
      </c>
      <c r="AN23">
        <v>0.63155333745927456</v>
      </c>
      <c r="AO23">
        <v>0.74183626462937191</v>
      </c>
      <c r="AP23">
        <v>0.6345744036024098</v>
      </c>
      <c r="AQ23">
        <v>0.59865118384560112</v>
      </c>
      <c r="AR23">
        <v>0.75127419064288936</v>
      </c>
      <c r="AS23">
        <v>0.64082623178608689</v>
      </c>
      <c r="BB23">
        <v>0.7322638289918767</v>
      </c>
      <c r="BC23">
        <v>0.68431438086159702</v>
      </c>
      <c r="BD23">
        <v>0.49901026072553828</v>
      </c>
      <c r="BE23">
        <v>0.57030628489530788</v>
      </c>
      <c r="BF23">
        <v>0.56973971865901474</v>
      </c>
      <c r="BG23">
        <v>0.56648239365573605</v>
      </c>
      <c r="BH23">
        <v>0.64340522700641622</v>
      </c>
      <c r="BI23">
        <v>0.57601313334965265</v>
      </c>
      <c r="BJ23">
        <v>0.72373747288697265</v>
      </c>
      <c r="BK23">
        <v>0.6663701206253595</v>
      </c>
      <c r="BL23">
        <v>0.57958334237680009</v>
      </c>
      <c r="BM23">
        <v>0.6402512358751401</v>
      </c>
      <c r="BN23">
        <v>0.69923584212011469</v>
      </c>
      <c r="BO23">
        <v>0.72787540187445421</v>
      </c>
      <c r="BP23">
        <v>0.69405607204630282</v>
      </c>
      <c r="BQ23">
        <v>0.61243765805329453</v>
      </c>
      <c r="BR23">
        <v>0.6778650695554117</v>
      </c>
      <c r="BS23">
        <v>0.631261917342265</v>
      </c>
      <c r="BT23">
        <v>0.67875981132222052</v>
      </c>
      <c r="BU23">
        <v>0.57190676408487173</v>
      </c>
      <c r="BV23">
        <v>0.72408225547491722</v>
      </c>
      <c r="BZ23">
        <v>0.5785595220396601</v>
      </c>
      <c r="CA23">
        <v>0.60278075185184021</v>
      </c>
      <c r="CB23">
        <v>0.58981930386424097</v>
      </c>
      <c r="CC23">
        <v>0.57440701154822904</v>
      </c>
      <c r="CD23">
        <v>0.57295755009807814</v>
      </c>
      <c r="CE23">
        <v>0.56649501828103044</v>
      </c>
      <c r="CF23">
        <v>0.57883790504259636</v>
      </c>
      <c r="CG23">
        <v>0.56147583106296817</v>
      </c>
      <c r="CH23">
        <v>0.68430940305548149</v>
      </c>
      <c r="CI23">
        <v>0.67492725230284789</v>
      </c>
      <c r="CJ23">
        <v>0.71821337364857474</v>
      </c>
      <c r="CK23">
        <v>0.56405768387100008</v>
      </c>
      <c r="CL23">
        <v>0.57866195441061996</v>
      </c>
      <c r="CM23">
        <v>0.56009232255647634</v>
      </c>
      <c r="CN23">
        <v>0.57534908725497824</v>
      </c>
      <c r="CO23">
        <v>0.67876268404097539</v>
      </c>
      <c r="CP23">
        <v>0.57754595261951347</v>
      </c>
      <c r="CQ23">
        <v>0.60997874061872215</v>
      </c>
      <c r="CR23">
        <v>0.73902875036365323</v>
      </c>
      <c r="CV23">
        <v>0.55157740914145181</v>
      </c>
      <c r="CW23">
        <v>0.69998519499938106</v>
      </c>
    </row>
    <row r="24" spans="1:101" x14ac:dyDescent="0.25">
      <c r="A24" t="s">
        <v>38</v>
      </c>
      <c r="C24">
        <v>0.75159613049078644</v>
      </c>
      <c r="D24">
        <v>0.68292930858349388</v>
      </c>
      <c r="E24">
        <v>0.49827056637101219</v>
      </c>
      <c r="F24">
        <v>0.56810146733750722</v>
      </c>
      <c r="G24">
        <v>0.73340702810143688</v>
      </c>
      <c r="H24">
        <v>0.5755735711912574</v>
      </c>
      <c r="I24">
        <v>0.58299045290576024</v>
      </c>
      <c r="J24">
        <v>0.571471283680272</v>
      </c>
      <c r="K24">
        <v>0.65351811968927487</v>
      </c>
      <c r="L24">
        <v>0.5717114416725424</v>
      </c>
      <c r="M24">
        <v>0.5828285492326285</v>
      </c>
      <c r="N24">
        <v>0.57110663665937911</v>
      </c>
      <c r="O24">
        <v>0.62919891964077834</v>
      </c>
      <c r="P24">
        <v>0.57429016759028961</v>
      </c>
      <c r="Q24">
        <v>0.5829614528131708</v>
      </c>
      <c r="R24">
        <v>0.57517184393449527</v>
      </c>
      <c r="S24">
        <v>0.71258700598741054</v>
      </c>
      <c r="T24">
        <v>0.59559722977311513</v>
      </c>
      <c r="U24">
        <v>0.64707983730783647</v>
      </c>
      <c r="V24">
        <v>0.57457945403177513</v>
      </c>
      <c r="W24">
        <v>0.65286912308252454</v>
      </c>
      <c r="AA24">
        <v>0.57503019269826572</v>
      </c>
      <c r="AB24">
        <v>0.5636020974478384</v>
      </c>
      <c r="AC24">
        <v>0.64195843555070842</v>
      </c>
      <c r="AD24">
        <v>0.56657580510507821</v>
      </c>
      <c r="AE24">
        <v>0.57235400576641726</v>
      </c>
      <c r="AF24">
        <v>0.61453320011187273</v>
      </c>
      <c r="AG24">
        <v>0.61089602229251294</v>
      </c>
      <c r="AH24">
        <v>0.56656989551002201</v>
      </c>
      <c r="AI24">
        <v>0.58003945180364902</v>
      </c>
      <c r="AJ24">
        <v>0.5662437109719024</v>
      </c>
      <c r="AK24">
        <v>0.58532314252535633</v>
      </c>
      <c r="AL24">
        <v>0.56039205327553976</v>
      </c>
      <c r="AM24">
        <v>0.57549748634709874</v>
      </c>
      <c r="AN24">
        <v>0.57280138926260127</v>
      </c>
      <c r="AO24">
        <v>0.57587509994544972</v>
      </c>
      <c r="AP24">
        <v>0.5636981081272312</v>
      </c>
      <c r="AQ24">
        <v>0.57693743925163432</v>
      </c>
      <c r="AR24">
        <v>0.56478227758391775</v>
      </c>
      <c r="AS24">
        <v>0.62225449275508149</v>
      </c>
      <c r="AW24">
        <v>0.55321020751963779</v>
      </c>
      <c r="AX24">
        <v>0.67371289673491697</v>
      </c>
      <c r="BB24">
        <v>0.66999638825366581</v>
      </c>
      <c r="BC24">
        <v>0.61600428072242119</v>
      </c>
      <c r="BD24">
        <v>0.58005581989871025</v>
      </c>
      <c r="BE24">
        <v>0.5744154787720821</v>
      </c>
      <c r="BF24">
        <v>0.58531535813038427</v>
      </c>
      <c r="BG24">
        <v>0.57937046832727135</v>
      </c>
      <c r="BH24">
        <v>0.57277380135164402</v>
      </c>
      <c r="BI24">
        <v>0.68252352145039896</v>
      </c>
      <c r="BJ24">
        <v>0.58001180708318911</v>
      </c>
      <c r="BK24">
        <v>0.6401029464931306</v>
      </c>
      <c r="BL24">
        <v>0.58527351996336641</v>
      </c>
      <c r="BM24">
        <v>0.58542410854353955</v>
      </c>
      <c r="BN24">
        <v>0.70337910806257975</v>
      </c>
      <c r="BO24">
        <v>0.60040608852663402</v>
      </c>
      <c r="BP24">
        <v>0.60465068644408071</v>
      </c>
      <c r="BQ24">
        <v>0.66065162005101286</v>
      </c>
      <c r="BR24">
        <v>0.58239342640500513</v>
      </c>
      <c r="BS24">
        <v>0.58345817551325185</v>
      </c>
      <c r="BT24">
        <v>0.58209206624612508</v>
      </c>
      <c r="BU24">
        <v>0.5835319038418576</v>
      </c>
      <c r="BV24">
        <v>0.64440736236435925</v>
      </c>
      <c r="BZ24">
        <v>0.57531223285127064</v>
      </c>
      <c r="CA24">
        <v>0.5942856810675069</v>
      </c>
      <c r="CB24">
        <v>0.6120231385204441</v>
      </c>
      <c r="CC24">
        <v>0.57433556099613636</v>
      </c>
      <c r="CD24">
        <v>0.61488993697831784</v>
      </c>
      <c r="CE24">
        <v>0.66733796197051232</v>
      </c>
      <c r="CF24">
        <v>0.58646630662738075</v>
      </c>
      <c r="CG24">
        <v>0.56671844670045868</v>
      </c>
      <c r="CH24">
        <v>0.60733057923530487</v>
      </c>
      <c r="CI24">
        <v>0.57082300977789846</v>
      </c>
      <c r="CJ24">
        <v>0.59018055258344759</v>
      </c>
      <c r="CK24">
        <v>0.56278421184961736</v>
      </c>
      <c r="CL24">
        <v>0.57909786109046024</v>
      </c>
      <c r="CM24">
        <v>0.57481062030375873</v>
      </c>
      <c r="CN24">
        <v>0.57263308748374098</v>
      </c>
      <c r="CO24">
        <v>0.57095781172545079</v>
      </c>
      <c r="CP24">
        <v>0.59608255890295458</v>
      </c>
      <c r="CQ24">
        <v>0.56003477770806198</v>
      </c>
      <c r="CR24">
        <v>0.57468855689621656</v>
      </c>
    </row>
    <row r="25" spans="1:101" x14ac:dyDescent="0.25">
      <c r="A25" t="s">
        <v>39</v>
      </c>
      <c r="C25">
        <v>0.72922748137905435</v>
      </c>
      <c r="D25">
        <v>0.67153005787787012</v>
      </c>
      <c r="E25">
        <v>0.4980689122970563</v>
      </c>
      <c r="F25">
        <v>0.62852757151263583</v>
      </c>
      <c r="G25">
        <v>0.57966321906988671</v>
      </c>
      <c r="H25">
        <v>0.63770041296449831</v>
      </c>
      <c r="I25">
        <v>0.58328846760111586</v>
      </c>
      <c r="J25">
        <v>0.64202986205836765</v>
      </c>
      <c r="K25">
        <v>0.60991519871282762</v>
      </c>
      <c r="L25">
        <v>0.57959637187200796</v>
      </c>
      <c r="M25">
        <v>0.60634925625822256</v>
      </c>
      <c r="N25">
        <v>0.63213136116950053</v>
      </c>
      <c r="O25">
        <v>0.64186584355329213</v>
      </c>
      <c r="P25">
        <v>0.5799178671613161</v>
      </c>
      <c r="Q25">
        <v>0.58096165078847817</v>
      </c>
      <c r="R25">
        <v>0.58129682485966216</v>
      </c>
      <c r="S25">
        <v>0.58024803693478044</v>
      </c>
      <c r="T25">
        <v>0.58247349084933009</v>
      </c>
      <c r="U25">
        <v>0.57843880994511399</v>
      </c>
      <c r="V25">
        <v>0.58075660008048502</v>
      </c>
      <c r="W25">
        <v>0.57506939215865283</v>
      </c>
      <c r="AA25">
        <v>0.57377429219909348</v>
      </c>
      <c r="AB25">
        <v>0.56839952022869689</v>
      </c>
      <c r="AC25">
        <v>0.57667286731828515</v>
      </c>
      <c r="AD25">
        <v>0.72490532946062103</v>
      </c>
      <c r="AE25">
        <v>0.577020355306195</v>
      </c>
      <c r="AF25">
        <v>0.57272293020877074</v>
      </c>
      <c r="AG25">
        <v>0.61344432541026261</v>
      </c>
      <c r="AH25">
        <v>0.57749958470418084</v>
      </c>
      <c r="AI25">
        <v>0.59339394391132705</v>
      </c>
      <c r="AJ25">
        <v>0.57667974677499079</v>
      </c>
      <c r="AK25">
        <v>0.57282850511364203</v>
      </c>
      <c r="AL25">
        <v>0.6820487821668485</v>
      </c>
      <c r="AM25">
        <v>0.5785853477213605</v>
      </c>
      <c r="AN25">
        <v>0.56610504074882273</v>
      </c>
      <c r="AO25">
        <v>0.55591425941992634</v>
      </c>
      <c r="AP25">
        <v>0.56367467865653376</v>
      </c>
      <c r="AQ25">
        <v>0.5917537945723661</v>
      </c>
      <c r="AR25">
        <v>0.59065789205346775</v>
      </c>
      <c r="AS25">
        <v>0.76812348728677904</v>
      </c>
      <c r="AW25">
        <v>0.55321055067498226</v>
      </c>
      <c r="AX25">
        <v>0.59764427695915434</v>
      </c>
      <c r="BB25">
        <v>0.69908616286800929</v>
      </c>
      <c r="BC25">
        <v>0.7876638903859372</v>
      </c>
      <c r="BD25">
        <v>0.58759581185067733</v>
      </c>
      <c r="BE25">
        <v>0.58124557567062796</v>
      </c>
      <c r="BF25">
        <v>0.67996492535610809</v>
      </c>
      <c r="BG25">
        <v>0.72439570985669721</v>
      </c>
      <c r="BH25">
        <v>0.58438458762584433</v>
      </c>
      <c r="BI25">
        <v>0.58525153307654065</v>
      </c>
      <c r="BJ25">
        <v>0.6412966638513603</v>
      </c>
      <c r="BK25">
        <v>0.58241703090834818</v>
      </c>
      <c r="BL25">
        <v>0.65039775386275522</v>
      </c>
      <c r="BM25">
        <v>0.61312895263098377</v>
      </c>
      <c r="BN25">
        <v>0.69359305848995734</v>
      </c>
      <c r="BO25">
        <v>0.64129535503535506</v>
      </c>
      <c r="BP25">
        <v>0.63157602454359996</v>
      </c>
      <c r="BQ25">
        <v>0.58237270107909889</v>
      </c>
      <c r="BR25">
        <v>0.5824917795549106</v>
      </c>
      <c r="BS25">
        <v>0.59923827283415854</v>
      </c>
      <c r="BT25">
        <v>0.6132287440393589</v>
      </c>
      <c r="BU25">
        <v>0.58306559905567756</v>
      </c>
      <c r="BV25">
        <v>0.68490461774165767</v>
      </c>
      <c r="BZ25">
        <v>0.57721859482996007</v>
      </c>
      <c r="CA25">
        <v>0.57464292006817796</v>
      </c>
      <c r="CB25">
        <v>0.67936028927347558</v>
      </c>
      <c r="CC25">
        <v>0.57340782408025359</v>
      </c>
      <c r="CD25">
        <v>0.58340183668731782</v>
      </c>
      <c r="CE25">
        <v>0.573638807723168</v>
      </c>
      <c r="CF25">
        <v>0.58574612676998827</v>
      </c>
      <c r="CG25">
        <v>0.73166758490757067</v>
      </c>
      <c r="CH25">
        <v>0.71056606398639577</v>
      </c>
      <c r="CI25">
        <v>0.56665908098796025</v>
      </c>
      <c r="CJ25">
        <v>0.58497221990239712</v>
      </c>
      <c r="CK25">
        <v>0.59137466488135493</v>
      </c>
      <c r="CL25">
        <v>0.622058031826488</v>
      </c>
      <c r="CM25">
        <v>0.56567135468553764</v>
      </c>
      <c r="CN25">
        <v>0.63618996134729089</v>
      </c>
      <c r="CO25">
        <v>0.5636681609580898</v>
      </c>
      <c r="CP25">
        <v>0.57275680186411082</v>
      </c>
      <c r="CQ25">
        <v>0.6073769786932659</v>
      </c>
      <c r="CR25">
        <v>0.56854299445382783</v>
      </c>
    </row>
    <row r="26" spans="1:101" x14ac:dyDescent="0.25">
      <c r="A26" t="s">
        <v>40</v>
      </c>
      <c r="C26">
        <v>0.60170708595472078</v>
      </c>
      <c r="D26">
        <v>0.64779286626522115</v>
      </c>
      <c r="E26">
        <v>0.76017764722257386</v>
      </c>
      <c r="F26">
        <v>0.63426923445244843</v>
      </c>
      <c r="G26">
        <v>0.57004083981515985</v>
      </c>
      <c r="H26">
        <v>0.57099499898155304</v>
      </c>
      <c r="I26">
        <v>0.65991881684291498</v>
      </c>
      <c r="J26">
        <v>0.57376763784954576</v>
      </c>
      <c r="K26">
        <v>0.57525185712482285</v>
      </c>
      <c r="L26">
        <v>0.63049499057729885</v>
      </c>
      <c r="M26">
        <v>0.5953744800835219</v>
      </c>
      <c r="N26">
        <v>0.57665607318188872</v>
      </c>
      <c r="O26">
        <v>0.65353303084375436</v>
      </c>
      <c r="P26">
        <v>0.70744511766586349</v>
      </c>
      <c r="Q26">
        <v>0.56650588538686841</v>
      </c>
      <c r="R26">
        <v>0.57344415310875352</v>
      </c>
      <c r="S26">
        <v>0.69880584162579618</v>
      </c>
      <c r="T26">
        <v>0.56621772578764118</v>
      </c>
      <c r="U26">
        <v>0.66008454621528845</v>
      </c>
      <c r="V26">
        <v>0.57211496752470736</v>
      </c>
      <c r="W26">
        <v>0.60969229428189675</v>
      </c>
      <c r="AA26">
        <v>0.69354434238817475</v>
      </c>
      <c r="AB26">
        <v>0.64598631958522879</v>
      </c>
      <c r="AC26">
        <v>0.68620247135821189</v>
      </c>
      <c r="AD26">
        <v>0.71387638671362874</v>
      </c>
      <c r="AE26">
        <v>0.70258877411013154</v>
      </c>
      <c r="AF26">
        <v>0.56507641107913009</v>
      </c>
      <c r="AG26">
        <v>0.57003564699330644</v>
      </c>
      <c r="AH26">
        <v>0.73025806398113491</v>
      </c>
      <c r="AI26">
        <v>0.57879549485795734</v>
      </c>
      <c r="AJ26">
        <v>0.69139358414655072</v>
      </c>
      <c r="AK26">
        <v>0.58838457552070078</v>
      </c>
      <c r="AL26">
        <v>0.76406854817145686</v>
      </c>
      <c r="AM26">
        <v>0.57010955309609046</v>
      </c>
      <c r="AN26">
        <v>0.61154073410610599</v>
      </c>
      <c r="AO26">
        <v>0.76650742892476176</v>
      </c>
      <c r="AP26">
        <v>0.6615761802422363</v>
      </c>
      <c r="AQ26">
        <v>0.72956503973392972</v>
      </c>
      <c r="AR26">
        <v>0.73144047179048455</v>
      </c>
      <c r="AS26">
        <v>0.57991834838953926</v>
      </c>
      <c r="AW26">
        <v>0.55323588160324721</v>
      </c>
      <c r="AX26">
        <v>0.62212836954643469</v>
      </c>
      <c r="BB26">
        <v>0.75233645238703306</v>
      </c>
      <c r="BC26">
        <v>0.63489584182819669</v>
      </c>
      <c r="BD26">
        <v>0.57291136918368912</v>
      </c>
      <c r="BE26">
        <v>0.57898931188032599</v>
      </c>
      <c r="BF26">
        <v>0.67986806865521032</v>
      </c>
      <c r="BG26">
        <v>0.71551296966213762</v>
      </c>
      <c r="BH26">
        <v>0.66738463666431391</v>
      </c>
      <c r="BI26">
        <v>0.58366343639881679</v>
      </c>
      <c r="BJ26">
        <v>0.66437939637543897</v>
      </c>
      <c r="BK26">
        <v>0.67071688217363468</v>
      </c>
      <c r="BL26">
        <v>0.71424224622725874</v>
      </c>
      <c r="BM26">
        <v>0.66285866710674746</v>
      </c>
      <c r="BN26">
        <v>0.67999653603942811</v>
      </c>
      <c r="BO26">
        <v>0.65067340676959096</v>
      </c>
      <c r="BP26">
        <v>0.57807792395600088</v>
      </c>
      <c r="BQ26">
        <v>0.57409150474752213</v>
      </c>
      <c r="BR26">
        <v>0.70750640554743571</v>
      </c>
      <c r="BS26">
        <v>0.61392439697156165</v>
      </c>
      <c r="BT26">
        <v>0.66525679487448075</v>
      </c>
      <c r="BU26">
        <v>0.57416893464055618</v>
      </c>
      <c r="BV26">
        <v>0.64384208069439897</v>
      </c>
      <c r="BZ26">
        <v>0.57145860978795726</v>
      </c>
      <c r="CA26">
        <v>0.56909547601039101</v>
      </c>
      <c r="CB26">
        <v>0.73083882846537462</v>
      </c>
      <c r="CC26">
        <v>0.584756504588957</v>
      </c>
      <c r="CD26">
        <v>0.62719564961369367</v>
      </c>
      <c r="CE26">
        <v>0.56249761220596728</v>
      </c>
      <c r="CF26">
        <v>0.67300804795409186</v>
      </c>
      <c r="CG26">
        <v>0.56344909912865038</v>
      </c>
      <c r="CH26">
        <v>0.57199140216841116</v>
      </c>
      <c r="CI26">
        <v>0.67525018256558134</v>
      </c>
      <c r="CJ26">
        <v>0.6374730087927446</v>
      </c>
      <c r="CK26">
        <v>0.562930360071351</v>
      </c>
      <c r="CL26">
        <v>0.6006273932532058</v>
      </c>
      <c r="CM26">
        <v>0.74082175880341239</v>
      </c>
      <c r="CN26">
        <v>0.68272535400505052</v>
      </c>
      <c r="CO26">
        <v>0.7449812322017757</v>
      </c>
      <c r="CP26">
        <v>0.70017393372485859</v>
      </c>
      <c r="CQ26">
        <v>0.56700871442655643</v>
      </c>
      <c r="CR26">
        <v>0.69664024253883594</v>
      </c>
    </row>
    <row r="27" spans="1:101" x14ac:dyDescent="0.25">
      <c r="A27" t="s">
        <v>41</v>
      </c>
      <c r="C27">
        <v>0.59929849035525384</v>
      </c>
      <c r="D27">
        <v>0.6036570341245977</v>
      </c>
      <c r="E27">
        <v>0.49710582562247252</v>
      </c>
      <c r="F27">
        <v>0.56537781791735631</v>
      </c>
      <c r="G27">
        <v>0.58529585637090298</v>
      </c>
      <c r="H27">
        <v>0.60363871695220783</v>
      </c>
      <c r="I27">
        <v>0.58107785094370512</v>
      </c>
      <c r="J27">
        <v>0.57080503763945245</v>
      </c>
      <c r="K27">
        <v>0.58296503179306958</v>
      </c>
      <c r="L27">
        <v>0.56776802218385691</v>
      </c>
      <c r="M27">
        <v>0.64347894843311737</v>
      </c>
      <c r="N27">
        <v>0.59494379674303222</v>
      </c>
      <c r="O27">
        <v>0.60780336873015217</v>
      </c>
      <c r="P27">
        <v>0.57493417555794679</v>
      </c>
      <c r="Q27">
        <v>0.60005806938297646</v>
      </c>
      <c r="R27">
        <v>0.58351740952815112</v>
      </c>
      <c r="S27">
        <v>0.68272210354766594</v>
      </c>
      <c r="T27">
        <v>0.57351262915496115</v>
      </c>
      <c r="U27">
        <v>0.63869147667252668</v>
      </c>
      <c r="V27">
        <v>0.61580426873988414</v>
      </c>
      <c r="W27">
        <v>0.5822781431557662</v>
      </c>
      <c r="AA27">
        <v>0.57345254217694663</v>
      </c>
      <c r="AB27">
        <v>0.55976581922239865</v>
      </c>
      <c r="AC27">
        <v>0.58304738169339387</v>
      </c>
      <c r="AD27">
        <v>0.56194087631291201</v>
      </c>
      <c r="AE27">
        <v>0.57611449545590432</v>
      </c>
      <c r="AF27">
        <v>0.5606051773694799</v>
      </c>
      <c r="AG27">
        <v>0.68439808150108705</v>
      </c>
      <c r="AH27">
        <v>0.5695992700281578</v>
      </c>
      <c r="AI27">
        <v>0.67891958943968578</v>
      </c>
      <c r="AJ27">
        <v>0.63110016218975296</v>
      </c>
      <c r="AK27">
        <v>0.58117259440835012</v>
      </c>
      <c r="AL27">
        <v>0.56449994959966521</v>
      </c>
      <c r="AM27">
        <v>0.58135935125438309</v>
      </c>
      <c r="AN27">
        <v>0.62735653376071721</v>
      </c>
      <c r="AO27">
        <v>0.57241940109941536</v>
      </c>
      <c r="AP27">
        <v>0.57062174811686261</v>
      </c>
      <c r="AQ27">
        <v>0.57856549224176557</v>
      </c>
      <c r="AR27">
        <v>0.69194353627686178</v>
      </c>
      <c r="AS27">
        <v>0.69561546374734329</v>
      </c>
      <c r="AW27">
        <v>0.55321083309925734</v>
      </c>
      <c r="AX27">
        <v>0.72808556147665981</v>
      </c>
      <c r="BB27">
        <v>0.75994410996280359</v>
      </c>
      <c r="BC27">
        <v>0.58433796869472143</v>
      </c>
      <c r="BD27">
        <v>0.57235803781601446</v>
      </c>
      <c r="BE27">
        <v>0.6754661382983268</v>
      </c>
      <c r="BF27">
        <v>0.73140666083625516</v>
      </c>
      <c r="BG27">
        <v>0.67096519760021234</v>
      </c>
      <c r="BH27">
        <v>0.61492869469297717</v>
      </c>
      <c r="BI27">
        <v>0.56638956312336353</v>
      </c>
      <c r="BJ27">
        <v>0.64830372862726038</v>
      </c>
      <c r="BK27">
        <v>0.57402809613722849</v>
      </c>
      <c r="BL27">
        <v>0.58159078399479602</v>
      </c>
      <c r="BM27">
        <v>0.66563369832514363</v>
      </c>
      <c r="BN27">
        <v>0.68048568108471708</v>
      </c>
      <c r="BO27">
        <v>0.6795207622765137</v>
      </c>
      <c r="BP27">
        <v>0.58520807685986664</v>
      </c>
      <c r="BQ27">
        <v>0.6531173634495171</v>
      </c>
      <c r="BR27">
        <v>0.69463017805786809</v>
      </c>
      <c r="BS27">
        <v>0.57054410654529364</v>
      </c>
      <c r="BT27">
        <v>0.57364158706785551</v>
      </c>
      <c r="BU27">
        <v>0.66077114150833061</v>
      </c>
      <c r="BV27">
        <v>0.69444423742894257</v>
      </c>
      <c r="BZ27">
        <v>0.57957066969329618</v>
      </c>
      <c r="CA27">
        <v>0.56396878540528639</v>
      </c>
      <c r="CB27">
        <v>0.57581970833078278</v>
      </c>
      <c r="CC27">
        <v>0.56792393927641138</v>
      </c>
      <c r="CD27">
        <v>0.58152552698745652</v>
      </c>
      <c r="CE27">
        <v>0.56569550436791349</v>
      </c>
      <c r="CF27">
        <v>0.60648268544152062</v>
      </c>
      <c r="CG27">
        <v>0.56510968389533534</v>
      </c>
      <c r="CH27">
        <v>0.57392042848057911</v>
      </c>
      <c r="CI27">
        <v>0.56874488522258282</v>
      </c>
      <c r="CJ27">
        <v>0.58333382423943125</v>
      </c>
      <c r="CK27">
        <v>0.61170268791071924</v>
      </c>
      <c r="CL27">
        <v>0.57854724793376455</v>
      </c>
      <c r="CM27">
        <v>0.60845995189290236</v>
      </c>
      <c r="CN27">
        <v>0.66148494688276238</v>
      </c>
      <c r="CO27">
        <v>0.61691034573465198</v>
      </c>
      <c r="CP27">
        <v>0.64674483491536727</v>
      </c>
      <c r="CQ27">
        <v>0.56145138984898724</v>
      </c>
      <c r="CR27">
        <v>0.57671193626408479</v>
      </c>
    </row>
    <row r="28" spans="1:101" x14ac:dyDescent="0.25">
      <c r="A28" t="s">
        <v>42</v>
      </c>
      <c r="C28">
        <v>0.66910020365201339</v>
      </c>
      <c r="D28">
        <v>0.72348914015769294</v>
      </c>
      <c r="E28">
        <v>0.49980004043026283</v>
      </c>
      <c r="F28">
        <v>0.56321266252482305</v>
      </c>
      <c r="G28">
        <v>0.56877783627025869</v>
      </c>
      <c r="H28">
        <v>0.68465054027267291</v>
      </c>
      <c r="I28">
        <v>0.57661836827036117</v>
      </c>
      <c r="J28">
        <v>0.58085126055189984</v>
      </c>
      <c r="K28">
        <v>0.56998624639965823</v>
      </c>
      <c r="L28">
        <v>0.64460709880146283</v>
      </c>
      <c r="M28">
        <v>0.70196035938933665</v>
      </c>
      <c r="N28">
        <v>0.56603464072223664</v>
      </c>
      <c r="O28">
        <v>0.69872706963639453</v>
      </c>
      <c r="P28">
        <v>0.56813087409466478</v>
      </c>
      <c r="Q28">
        <v>0.5752392698161346</v>
      </c>
      <c r="R28">
        <v>0.63200189283696162</v>
      </c>
      <c r="S28">
        <v>0.64201295508945588</v>
      </c>
      <c r="T28">
        <v>0.70483588139044318</v>
      </c>
      <c r="U28">
        <v>0.68141037640608937</v>
      </c>
      <c r="V28">
        <v>0.56615627540424984</v>
      </c>
      <c r="W28">
        <v>0.58025750788930464</v>
      </c>
      <c r="AA28">
        <v>0.63211257860738468</v>
      </c>
      <c r="AB28">
        <v>0.72299366526425179</v>
      </c>
      <c r="AC28">
        <v>0.64517083080215865</v>
      </c>
      <c r="AD28">
        <v>0.5577682095203399</v>
      </c>
      <c r="AE28">
        <v>0.57144982122160015</v>
      </c>
      <c r="AF28">
        <v>0.57350467866623489</v>
      </c>
      <c r="AG28">
        <v>0.56904189282634188</v>
      </c>
      <c r="AH28">
        <v>0.63294428741125563</v>
      </c>
      <c r="AI28">
        <v>0.6337421497964929</v>
      </c>
      <c r="AJ28">
        <v>0.55634092729567686</v>
      </c>
      <c r="AK28">
        <v>0.77245043469774233</v>
      </c>
      <c r="AL28">
        <v>0.5965078542447968</v>
      </c>
      <c r="AM28">
        <v>0.60128129619036264</v>
      </c>
      <c r="AN28">
        <v>0.75901400282681619</v>
      </c>
      <c r="AO28">
        <v>0.67266930072462761</v>
      </c>
      <c r="AP28">
        <v>0.57490315377605783</v>
      </c>
      <c r="AQ28">
        <v>0.58154188377954996</v>
      </c>
      <c r="AR28">
        <v>0.56895800252902251</v>
      </c>
      <c r="AS28">
        <v>0.71701992503637269</v>
      </c>
      <c r="AW28">
        <v>0.55320446018173486</v>
      </c>
      <c r="AX28">
        <v>0.56793235087449423</v>
      </c>
    </row>
    <row r="29" spans="1:101" x14ac:dyDescent="0.25">
      <c r="A29" t="s">
        <v>43</v>
      </c>
      <c r="BB29">
        <v>0.73092272937180125</v>
      </c>
      <c r="BC29">
        <v>0.7127358761551722</v>
      </c>
      <c r="BD29">
        <v>0.57750186948986248</v>
      </c>
      <c r="BE29">
        <v>0.65558711782148216</v>
      </c>
      <c r="BF29">
        <v>0.59992033610788031</v>
      </c>
      <c r="BG29">
        <v>0.61403257883821649</v>
      </c>
      <c r="BH29">
        <v>0.58268528758851845</v>
      </c>
      <c r="BI29">
        <v>0.59850852388193831</v>
      </c>
      <c r="BJ29">
        <v>0.57977151361068002</v>
      </c>
      <c r="BK29">
        <v>0.66724492454890383</v>
      </c>
      <c r="BL29">
        <v>0.61418153745143644</v>
      </c>
      <c r="BM29">
        <v>0.64919322560463888</v>
      </c>
      <c r="BN29">
        <v>0.71812009275060718</v>
      </c>
      <c r="BO29">
        <v>0.5743134141633629</v>
      </c>
      <c r="BP29">
        <v>0.59658644921212178</v>
      </c>
      <c r="BQ29">
        <v>0.57246976161623619</v>
      </c>
      <c r="BR29">
        <v>0.60722221780527696</v>
      </c>
      <c r="BS29">
        <v>0.58019847951081105</v>
      </c>
      <c r="BT29">
        <v>0.57438065630220769</v>
      </c>
      <c r="BU29">
        <v>0.58184504489910949</v>
      </c>
      <c r="BV29">
        <v>0.61361593814763915</v>
      </c>
      <c r="BZ29">
        <v>0.56962526322952212</v>
      </c>
      <c r="CA29">
        <v>0.74135520941603805</v>
      </c>
      <c r="CB29">
        <v>0.57404788744840185</v>
      </c>
      <c r="CC29">
        <v>0.56791479306368187</v>
      </c>
      <c r="CD29">
        <v>0.58000183020035778</v>
      </c>
      <c r="CE29">
        <v>0.58093513281806219</v>
      </c>
      <c r="CF29">
        <v>0.57867627706942881</v>
      </c>
      <c r="CG29">
        <v>0.56636546720992431</v>
      </c>
      <c r="CH29">
        <v>0.58264885559773338</v>
      </c>
      <c r="CI29">
        <v>0.57240484994968088</v>
      </c>
      <c r="CJ29">
        <v>0.57876741931901055</v>
      </c>
      <c r="CK29">
        <v>0.66216206385230081</v>
      </c>
      <c r="CL29">
        <v>0.60580765562844885</v>
      </c>
      <c r="CM29">
        <v>0.62861647558793909</v>
      </c>
      <c r="CN29">
        <v>0.58000458308397518</v>
      </c>
      <c r="CO29">
        <v>0.57568498017475311</v>
      </c>
      <c r="CP29">
        <v>0.74287725739268562</v>
      </c>
      <c r="CQ29">
        <v>0.60116941567202642</v>
      </c>
      <c r="CR29">
        <v>0.67605035097824195</v>
      </c>
    </row>
    <row r="30" spans="1:101" x14ac:dyDescent="0.25">
      <c r="A30" t="s">
        <v>44</v>
      </c>
      <c r="C30">
        <v>0.70034557068545544</v>
      </c>
      <c r="D30">
        <v>0.70756659366901131</v>
      </c>
      <c r="E30">
        <v>0.49815150476293812</v>
      </c>
      <c r="F30">
        <v>0.56727523921405554</v>
      </c>
      <c r="G30">
        <v>0.61410902076439355</v>
      </c>
      <c r="H30">
        <v>0.65133480914519215</v>
      </c>
      <c r="I30">
        <v>0.69420839537607026</v>
      </c>
      <c r="J30">
        <v>0.58825481083127484</v>
      </c>
      <c r="K30">
        <v>0.58167146433871642</v>
      </c>
      <c r="L30">
        <v>0.57366988791871654</v>
      </c>
      <c r="M30">
        <v>0.71078164708542324</v>
      </c>
      <c r="N30">
        <v>0.57963444137125009</v>
      </c>
      <c r="O30">
        <v>0.58119730816394344</v>
      </c>
      <c r="P30">
        <v>0.57777612204076301</v>
      </c>
      <c r="Q30">
        <v>0.58369881857014316</v>
      </c>
      <c r="R30">
        <v>0.58243546995268181</v>
      </c>
      <c r="S30">
        <v>0.57520654674693883</v>
      </c>
      <c r="T30">
        <v>0.61150691066613094</v>
      </c>
      <c r="U30">
        <v>0.56705337249070686</v>
      </c>
      <c r="V30">
        <v>0.57971761248920384</v>
      </c>
      <c r="W30">
        <v>0.5706641449811255</v>
      </c>
      <c r="AA30">
        <v>0.56819569340616283</v>
      </c>
      <c r="AB30">
        <v>0.61365270727047183</v>
      </c>
      <c r="AC30">
        <v>0.58340009208886923</v>
      </c>
      <c r="AD30">
        <v>0.56480912187325438</v>
      </c>
      <c r="AE30">
        <v>0.57387683633111219</v>
      </c>
      <c r="AF30">
        <v>0.56110295636768781</v>
      </c>
      <c r="AG30">
        <v>0.57086499876957508</v>
      </c>
      <c r="AH30">
        <v>0.729224989424614</v>
      </c>
      <c r="AI30">
        <v>0.57532632408444628</v>
      </c>
      <c r="AJ30">
        <v>0.56956159741177237</v>
      </c>
      <c r="AK30">
        <v>0.59528384195135031</v>
      </c>
      <c r="AL30">
        <v>0.69447918274955989</v>
      </c>
      <c r="AM30">
        <v>0.57877999117181356</v>
      </c>
      <c r="AN30">
        <v>0.57855569175061972</v>
      </c>
      <c r="AO30">
        <v>0.57279475752746156</v>
      </c>
      <c r="AP30">
        <v>0.55635546205175557</v>
      </c>
      <c r="AQ30">
        <v>0.58525512494535858</v>
      </c>
      <c r="AR30">
        <v>0.55842252112982105</v>
      </c>
      <c r="AS30">
        <v>0.60236413535249722</v>
      </c>
      <c r="AW30">
        <v>0.55320985915741527</v>
      </c>
      <c r="AX30">
        <v>0.75511277793845877</v>
      </c>
      <c r="BB30">
        <v>0.72239135852099434</v>
      </c>
      <c r="BC30">
        <v>0.77125134424635378</v>
      </c>
      <c r="BD30">
        <v>0.57579546716326035</v>
      </c>
      <c r="BE30">
        <v>0.5735895790284854</v>
      </c>
      <c r="BF30">
        <v>0.57532775666462488</v>
      </c>
      <c r="BG30">
        <v>0.57496845020800869</v>
      </c>
      <c r="BH30">
        <v>0.61034163125342289</v>
      </c>
      <c r="BI30">
        <v>0.57983144959128052</v>
      </c>
      <c r="BJ30">
        <v>0.5808125438170253</v>
      </c>
      <c r="BK30">
        <v>0.57443278761429051</v>
      </c>
      <c r="BL30">
        <v>0.59326273923132977</v>
      </c>
      <c r="BM30">
        <v>0.57945157255192725</v>
      </c>
      <c r="BN30">
        <v>0.58674044756823363</v>
      </c>
      <c r="BO30">
        <v>0.62621267543817327</v>
      </c>
      <c r="BP30">
        <v>0.6751579753197251</v>
      </c>
      <c r="BQ30">
        <v>0.57587381325969755</v>
      </c>
      <c r="BR30">
        <v>0.61538141979379102</v>
      </c>
      <c r="BS30">
        <v>0.54287045811575263</v>
      </c>
      <c r="BT30">
        <v>0.63860286833586721</v>
      </c>
      <c r="BU30">
        <v>0.66912755302328664</v>
      </c>
      <c r="BV30">
        <v>0.57600969854762718</v>
      </c>
      <c r="BZ30">
        <v>0.57797152403192309</v>
      </c>
      <c r="CA30">
        <v>0.72789467732598534</v>
      </c>
      <c r="CB30">
        <v>0.70438957424325477</v>
      </c>
      <c r="CC30">
        <v>0.58581124909648163</v>
      </c>
      <c r="CD30">
        <v>0.69138348350506318</v>
      </c>
      <c r="CE30">
        <v>0.70058267285835385</v>
      </c>
      <c r="CF30">
        <v>0.75843475221355372</v>
      </c>
      <c r="CG30">
        <v>0.56471242063645066</v>
      </c>
      <c r="CH30">
        <v>0.57707678910199867</v>
      </c>
      <c r="CI30">
        <v>0.56222974807532122</v>
      </c>
      <c r="CJ30">
        <v>0.57591987860294158</v>
      </c>
      <c r="CK30">
        <v>0.69896909820729713</v>
      </c>
      <c r="CL30">
        <v>0.57855496936122108</v>
      </c>
      <c r="CM30">
        <v>0.57511684138627739</v>
      </c>
      <c r="CN30">
        <v>0.63434300502296259</v>
      </c>
      <c r="CO30">
        <v>0.56738390969115893</v>
      </c>
      <c r="CP30">
        <v>0.58005700925412007</v>
      </c>
      <c r="CQ30">
        <v>0.57628304462160951</v>
      </c>
      <c r="CR30">
        <v>0.6666515254801666</v>
      </c>
    </row>
    <row r="31" spans="1:101" x14ac:dyDescent="0.25">
      <c r="A31" t="s">
        <v>45</v>
      </c>
      <c r="C31">
        <v>0.73036724197783964</v>
      </c>
      <c r="D31">
        <v>0.72600693606638556</v>
      </c>
      <c r="E31">
        <v>0.49727027990027689</v>
      </c>
      <c r="F31">
        <v>0.70533180635126569</v>
      </c>
      <c r="G31">
        <v>0.57899531779551661</v>
      </c>
      <c r="H31">
        <v>0.73307181322002657</v>
      </c>
      <c r="I31">
        <v>0.69956080171529622</v>
      </c>
      <c r="J31">
        <v>0.58228401208306069</v>
      </c>
      <c r="K31">
        <v>0.61590750655264315</v>
      </c>
      <c r="L31">
        <v>0.57017646375700082</v>
      </c>
      <c r="M31">
        <v>0.57402505252282188</v>
      </c>
      <c r="N31">
        <v>0.57362203578666082</v>
      </c>
      <c r="O31">
        <v>0.6648288172965422</v>
      </c>
      <c r="P31">
        <v>0.6014800735918826</v>
      </c>
      <c r="Q31">
        <v>0.59724272904971387</v>
      </c>
      <c r="R31">
        <v>0.56787415323352131</v>
      </c>
      <c r="S31">
        <v>0.57195679101663277</v>
      </c>
      <c r="T31">
        <v>0.57858586971717751</v>
      </c>
      <c r="U31">
        <v>0.58201325324913955</v>
      </c>
      <c r="V31">
        <v>0.71628089764258074</v>
      </c>
      <c r="W31">
        <v>0.72723021165714796</v>
      </c>
      <c r="AA31">
        <v>0.57357308669236429</v>
      </c>
      <c r="AB31">
        <v>0.58535226968927467</v>
      </c>
      <c r="AC31">
        <v>0.61001397928097401</v>
      </c>
      <c r="AD31">
        <v>0.59485923295259147</v>
      </c>
      <c r="AE31">
        <v>0.58476122200788594</v>
      </c>
      <c r="AF31">
        <v>0.58850402443225636</v>
      </c>
      <c r="AG31">
        <v>0.67746915073714031</v>
      </c>
      <c r="AH31">
        <v>0.56212628674022302</v>
      </c>
      <c r="AI31">
        <v>0.56784366934285757</v>
      </c>
      <c r="AJ31">
        <v>0.57060732916223145</v>
      </c>
      <c r="AK31">
        <v>0.5747331151124373</v>
      </c>
      <c r="AL31">
        <v>0.56641650514585873</v>
      </c>
      <c r="AM31">
        <v>0.57928989440318446</v>
      </c>
      <c r="AN31">
        <v>0.57181454822501931</v>
      </c>
      <c r="AO31">
        <v>0.57439257814128464</v>
      </c>
      <c r="AP31">
        <v>0.5563613964083165</v>
      </c>
      <c r="AQ31">
        <v>0.57934031305047096</v>
      </c>
      <c r="AR31">
        <v>0.65139709870558826</v>
      </c>
      <c r="AS31">
        <v>0.59598013424762875</v>
      </c>
      <c r="AW31">
        <v>0.55319901349141842</v>
      </c>
      <c r="AX31">
        <v>0.67671083826525902</v>
      </c>
      <c r="BB31">
        <v>0.80313287948660839</v>
      </c>
      <c r="BC31">
        <v>0.69722283541955832</v>
      </c>
      <c r="BD31">
        <v>0.57637703885277192</v>
      </c>
      <c r="BE31">
        <v>0.72631992694919911</v>
      </c>
      <c r="BF31">
        <v>0.57475599774062935</v>
      </c>
      <c r="BG31">
        <v>0.57290750596400875</v>
      </c>
      <c r="BH31">
        <v>0.71317745153885637</v>
      </c>
      <c r="BI31">
        <v>0.61436468208826978</v>
      </c>
      <c r="BJ31">
        <v>0.58995274712292323</v>
      </c>
      <c r="BK31">
        <v>0.76245312726670655</v>
      </c>
      <c r="BL31">
        <v>0.69939562885867712</v>
      </c>
      <c r="BM31">
        <v>0.56834322504212298</v>
      </c>
      <c r="BN31">
        <v>0.59940138923505193</v>
      </c>
      <c r="BO31">
        <v>0.5752479760939373</v>
      </c>
      <c r="BP31">
        <v>0.72528892213972795</v>
      </c>
      <c r="BQ31">
        <v>0.66523614460089731</v>
      </c>
      <c r="BR31">
        <v>0.66095620025925805</v>
      </c>
      <c r="BS31">
        <v>0.63692970810813254</v>
      </c>
      <c r="BT31">
        <v>0.59372113439614516</v>
      </c>
      <c r="BU31">
        <v>0.57133683563002824</v>
      </c>
      <c r="BV31">
        <v>0.71935185665679713</v>
      </c>
      <c r="BZ31">
        <v>0.56822095742458223</v>
      </c>
      <c r="CA31">
        <v>0.56701050499288763</v>
      </c>
      <c r="CB31">
        <v>0.67267669924904894</v>
      </c>
      <c r="CC31">
        <v>0.68712152663852677</v>
      </c>
      <c r="CD31">
        <v>0.71001539440637884</v>
      </c>
      <c r="CE31">
        <v>0.60533592506974387</v>
      </c>
      <c r="CF31">
        <v>0.66187019212037046</v>
      </c>
      <c r="CG31">
        <v>0.67969173528831772</v>
      </c>
      <c r="CH31">
        <v>0.73592039155581346</v>
      </c>
      <c r="CI31">
        <v>0.58151982162514637</v>
      </c>
      <c r="CJ31">
        <v>0.69320778242435555</v>
      </c>
      <c r="CK31">
        <v>0.64800832615888704</v>
      </c>
      <c r="CL31">
        <v>0.64309309211727173</v>
      </c>
      <c r="CM31">
        <v>0.67683448240222233</v>
      </c>
      <c r="CN31">
        <v>0.58582294951191738</v>
      </c>
      <c r="CO31">
        <v>0.56033424536813869</v>
      </c>
      <c r="CP31">
        <v>0.58205890931388171</v>
      </c>
      <c r="CQ31">
        <v>0.6420881148530746</v>
      </c>
      <c r="CR31">
        <v>0.57798685791039894</v>
      </c>
    </row>
    <row r="32" spans="1:101" x14ac:dyDescent="0.25">
      <c r="A32" t="s">
        <v>46</v>
      </c>
      <c r="BB32">
        <v>0.61457405573096302</v>
      </c>
      <c r="BC32">
        <v>0.68882354077688812</v>
      </c>
      <c r="BD32">
        <v>0.59239939388530072</v>
      </c>
      <c r="BE32">
        <v>0.56412702172991969</v>
      </c>
      <c r="BF32">
        <v>0.60574591275176781</v>
      </c>
      <c r="BG32">
        <v>0.6585392568885523</v>
      </c>
      <c r="BH32">
        <v>0.58037349352220602</v>
      </c>
      <c r="BI32">
        <v>0.65010823736047652</v>
      </c>
      <c r="BJ32">
        <v>0.6535924345693217</v>
      </c>
      <c r="BK32">
        <v>0.57593851021346398</v>
      </c>
      <c r="BL32">
        <v>0.62172043465853233</v>
      </c>
      <c r="BM32">
        <v>0.61664374011246159</v>
      </c>
      <c r="BN32">
        <v>0.78655117850291312</v>
      </c>
      <c r="BO32">
        <v>0.59881972997999666</v>
      </c>
      <c r="BP32">
        <v>0.76372099153593753</v>
      </c>
      <c r="BQ32">
        <v>0.58218599447452068</v>
      </c>
      <c r="BR32">
        <v>0.5771426952115114</v>
      </c>
      <c r="BS32">
        <v>0.58110828207400334</v>
      </c>
      <c r="BT32">
        <v>0.5763053706437079</v>
      </c>
      <c r="BU32">
        <v>0.5788748888815517</v>
      </c>
      <c r="BV32">
        <v>0.57975294904907282</v>
      </c>
      <c r="BZ32">
        <v>0.57409574296996957</v>
      </c>
      <c r="CA32">
        <v>0.73385113151340775</v>
      </c>
      <c r="CB32">
        <v>0.54725123280787957</v>
      </c>
      <c r="CC32">
        <v>0.59933850880985973</v>
      </c>
      <c r="CD32">
        <v>0.57200344848799844</v>
      </c>
      <c r="CE32">
        <v>0.58482258013894062</v>
      </c>
      <c r="CF32">
        <v>0.57699349187222293</v>
      </c>
      <c r="CG32">
        <v>0.63173356921057988</v>
      </c>
      <c r="CH32">
        <v>0.57948652336490059</v>
      </c>
      <c r="CI32">
        <v>0.5767787530906886</v>
      </c>
      <c r="CJ32">
        <v>0.65083290115273673</v>
      </c>
      <c r="CK32">
        <v>0.64532213442579589</v>
      </c>
      <c r="CL32">
        <v>0.58104180702253261</v>
      </c>
      <c r="CM32">
        <v>0.59103243337139255</v>
      </c>
      <c r="CN32">
        <v>0.57159805752638471</v>
      </c>
      <c r="CO32">
        <v>0.65569503818562791</v>
      </c>
      <c r="CP32">
        <v>0.56205210404200512</v>
      </c>
      <c r="CQ32">
        <v>0.57877695908354465</v>
      </c>
      <c r="CR32">
        <v>0.61862734857285573</v>
      </c>
    </row>
    <row r="33" spans="1:101" x14ac:dyDescent="0.25">
      <c r="A33" t="s">
        <v>47</v>
      </c>
      <c r="C33">
        <v>0.64029805154592567</v>
      </c>
      <c r="D33">
        <v>0.59273657467897045</v>
      </c>
      <c r="E33">
        <v>0.52741820090721259</v>
      </c>
      <c r="F33">
        <v>0.61024376674397152</v>
      </c>
      <c r="G33">
        <v>0.58625855566863783</v>
      </c>
      <c r="H33">
        <v>0.63680451165399143</v>
      </c>
      <c r="I33">
        <v>0.65722638939573919</v>
      </c>
      <c r="J33">
        <v>0.57948733635720751</v>
      </c>
      <c r="K33">
        <v>0.65008007389398681</v>
      </c>
      <c r="L33">
        <v>0.58739152410722473</v>
      </c>
      <c r="M33">
        <v>0.62291615135948608</v>
      </c>
      <c r="N33">
        <v>0.56872510907286544</v>
      </c>
      <c r="O33">
        <v>0.63581126020216894</v>
      </c>
      <c r="P33">
        <v>0.57534659516146469</v>
      </c>
      <c r="Q33">
        <v>0.57879968073445565</v>
      </c>
      <c r="R33">
        <v>0.58427175029330292</v>
      </c>
      <c r="S33">
        <v>0.57621630601644669</v>
      </c>
      <c r="T33">
        <v>0.58551434921581536</v>
      </c>
      <c r="U33">
        <v>0.58740325677335126</v>
      </c>
      <c r="V33">
        <v>0.5896895541296342</v>
      </c>
      <c r="W33">
        <v>0.57093158021614843</v>
      </c>
      <c r="AA33">
        <v>0.56461430377168909</v>
      </c>
      <c r="AB33">
        <v>0.56114508539843067</v>
      </c>
      <c r="AC33">
        <v>0.70715827163877276</v>
      </c>
      <c r="AD33">
        <v>0.6316704665320021</v>
      </c>
      <c r="AE33">
        <v>0.62042563231102277</v>
      </c>
      <c r="AF33">
        <v>0.57777942250997061</v>
      </c>
      <c r="AG33">
        <v>0.63633810600492768</v>
      </c>
      <c r="AH33">
        <v>0.5728171447323126</v>
      </c>
      <c r="AI33">
        <v>0.62398282123507531</v>
      </c>
      <c r="AJ33">
        <v>0.61063096559369612</v>
      </c>
      <c r="AK33">
        <v>0.57771893917249206</v>
      </c>
      <c r="AL33">
        <v>0.5694765272007748</v>
      </c>
      <c r="AM33">
        <v>0.66182880089741558</v>
      </c>
      <c r="AN33">
        <v>0.61120741337504769</v>
      </c>
      <c r="AO33">
        <v>0.56519006523496251</v>
      </c>
      <c r="AP33">
        <v>0.57270842919263865</v>
      </c>
      <c r="AQ33">
        <v>0.5898195484779315</v>
      </c>
      <c r="AR33">
        <v>0.58059940788123565</v>
      </c>
      <c r="AS33">
        <v>0.57997294135372146</v>
      </c>
      <c r="AW33">
        <v>0.55320966002096095</v>
      </c>
      <c r="AX33">
        <v>0.61211250877327228</v>
      </c>
      <c r="BB33">
        <v>0.69645946740805298</v>
      </c>
      <c r="BC33">
        <v>0.65300975283907248</v>
      </c>
      <c r="BD33">
        <v>0.56340689700645008</v>
      </c>
      <c r="BE33">
        <v>0.61869160704958415</v>
      </c>
      <c r="BF33">
        <v>0.68355751595442216</v>
      </c>
      <c r="BG33">
        <v>0.56940026498289931</v>
      </c>
      <c r="BH33">
        <v>0.67732815520513534</v>
      </c>
      <c r="BI33">
        <v>0.57360002208371297</v>
      </c>
      <c r="BJ33">
        <v>0.59251624477685882</v>
      </c>
      <c r="BK33">
        <v>0.58808132995164564</v>
      </c>
      <c r="BL33">
        <v>0.59243639423358274</v>
      </c>
      <c r="BM33">
        <v>0.57582022195667115</v>
      </c>
      <c r="BN33">
        <v>0.60004291226621131</v>
      </c>
      <c r="BO33">
        <v>0.60952483605046748</v>
      </c>
      <c r="BP33">
        <v>0.62578958177442612</v>
      </c>
      <c r="BQ33">
        <v>0.56228592401923116</v>
      </c>
      <c r="BR33">
        <v>0.72549218855533193</v>
      </c>
      <c r="BS33">
        <v>0.56728585352514849</v>
      </c>
      <c r="BT33">
        <v>0.65941504558017205</v>
      </c>
      <c r="BU33">
        <v>0.57250522782947966</v>
      </c>
      <c r="BV33">
        <v>0.63516706467345185</v>
      </c>
      <c r="BZ33">
        <v>0.57032539725572529</v>
      </c>
      <c r="CA33">
        <v>0.73472372628027249</v>
      </c>
      <c r="CB33">
        <v>0.62290070834476363</v>
      </c>
      <c r="CC33">
        <v>0.58039126142079844</v>
      </c>
      <c r="CD33">
        <v>0.57117421251667844</v>
      </c>
      <c r="CE33">
        <v>0.5629511755651716</v>
      </c>
      <c r="CF33">
        <v>0.57483464427051367</v>
      </c>
      <c r="CG33">
        <v>0.5727513265242169</v>
      </c>
      <c r="CH33">
        <v>0.64611573908139164</v>
      </c>
      <c r="CI33">
        <v>0.73870056972503195</v>
      </c>
      <c r="CJ33">
        <v>0.58103322145559633</v>
      </c>
      <c r="CK33">
        <v>0.5773433914796523</v>
      </c>
      <c r="CL33">
        <v>0.66451294547047801</v>
      </c>
      <c r="CM33">
        <v>0.67282719837346794</v>
      </c>
      <c r="CN33">
        <v>0.59247150554460337</v>
      </c>
      <c r="CO33">
        <v>0.57018800753641918</v>
      </c>
      <c r="CP33">
        <v>0.62593786963344977</v>
      </c>
      <c r="CQ33">
        <v>0.57100373034397933</v>
      </c>
      <c r="CR33">
        <v>0.72374445976056745</v>
      </c>
    </row>
    <row r="34" spans="1:101" x14ac:dyDescent="0.25">
      <c r="A34" t="s">
        <v>48</v>
      </c>
      <c r="C34">
        <v>0.60760212929710922</v>
      </c>
      <c r="D34">
        <v>0.70645715063527847</v>
      </c>
      <c r="E34">
        <v>0.49885209155277621</v>
      </c>
      <c r="F34">
        <v>0.56060440266411837</v>
      </c>
      <c r="G34">
        <v>0.6325483000814246</v>
      </c>
      <c r="H34">
        <v>0.58253611977490771</v>
      </c>
      <c r="I34">
        <v>0.58979207673149314</v>
      </c>
      <c r="J34">
        <v>0.57965058018554294</v>
      </c>
      <c r="K34">
        <v>0.65758629671328139</v>
      </c>
      <c r="L34">
        <v>0.58222701309561808</v>
      </c>
      <c r="M34">
        <v>0.57144807041714885</v>
      </c>
      <c r="N34">
        <v>0.62588954018135712</v>
      </c>
      <c r="O34">
        <v>0.62053120602082057</v>
      </c>
      <c r="P34">
        <v>0.57875926327275473</v>
      </c>
      <c r="Q34">
        <v>0.57549206666056163</v>
      </c>
      <c r="R34">
        <v>0.58335490600952056</v>
      </c>
      <c r="S34">
        <v>0.5727185293871232</v>
      </c>
      <c r="T34">
        <v>0.5912951488363043</v>
      </c>
      <c r="U34">
        <v>0.57538262489542058</v>
      </c>
      <c r="V34">
        <v>0.61784675565677782</v>
      </c>
      <c r="W34">
        <v>0.60249102865317838</v>
      </c>
      <c r="AA34">
        <v>0.57276856477722782</v>
      </c>
      <c r="AB34">
        <v>0.56544173759424643</v>
      </c>
      <c r="AC34">
        <v>0.57925038157040276</v>
      </c>
      <c r="AD34">
        <v>0.57778887906564147</v>
      </c>
      <c r="AE34">
        <v>0.5814622157684759</v>
      </c>
      <c r="AF34">
        <v>0.5791255280771096</v>
      </c>
      <c r="AG34">
        <v>0.57481979579601172</v>
      </c>
      <c r="AH34">
        <v>0.5783841136210186</v>
      </c>
      <c r="AI34">
        <v>0.58193694993743594</v>
      </c>
      <c r="AJ34">
        <v>0.56127853620812418</v>
      </c>
      <c r="AK34">
        <v>0.57034587287500416</v>
      </c>
      <c r="AL34">
        <v>0.65280628717789968</v>
      </c>
      <c r="AM34">
        <v>0.57528152538072685</v>
      </c>
      <c r="AN34">
        <v>0.56980772296621574</v>
      </c>
      <c r="AO34">
        <v>0.57340587711982549</v>
      </c>
      <c r="AP34">
        <v>0.57437240877800411</v>
      </c>
      <c r="AQ34">
        <v>0.59956434883392651</v>
      </c>
      <c r="AR34">
        <v>0.56845935713444751</v>
      </c>
      <c r="AS34">
        <v>0.57752868777760646</v>
      </c>
      <c r="AW34">
        <v>0.55321062640693808</v>
      </c>
      <c r="AX34">
        <v>0.65122080230650781</v>
      </c>
      <c r="BB34">
        <v>0.69881539206956667</v>
      </c>
      <c r="BC34">
        <v>0.73454970075309511</v>
      </c>
      <c r="BD34">
        <v>0.58032437056361663</v>
      </c>
      <c r="BE34">
        <v>0.58313526108998515</v>
      </c>
      <c r="BF34">
        <v>0.56706600639204097</v>
      </c>
      <c r="BG34">
        <v>0.61530709386343585</v>
      </c>
      <c r="BH34">
        <v>0.57472371085026885</v>
      </c>
      <c r="BI34">
        <v>0.56852437781235476</v>
      </c>
      <c r="BJ34">
        <v>0.57104349085749206</v>
      </c>
      <c r="BK34">
        <v>0.5784450396284524</v>
      </c>
      <c r="BL34">
        <v>0.57623543764585228</v>
      </c>
      <c r="BM34">
        <v>0.57562960908795191</v>
      </c>
      <c r="BN34">
        <v>0.67942730206886037</v>
      </c>
      <c r="BO34">
        <v>0.57909786894488346</v>
      </c>
      <c r="BP34">
        <v>0.58018327013528903</v>
      </c>
      <c r="BQ34">
        <v>0.70025640642713272</v>
      </c>
      <c r="BR34">
        <v>0.62189254858271181</v>
      </c>
      <c r="BS34">
        <v>0.63121085514263375</v>
      </c>
      <c r="BT34">
        <v>0.61683644206458033</v>
      </c>
      <c r="BU34">
        <v>0.56954648800342988</v>
      </c>
      <c r="BV34">
        <v>0.58681612961888086</v>
      </c>
      <c r="BZ34">
        <v>0.59869603718577324</v>
      </c>
      <c r="CA34">
        <v>0.58328122414925332</v>
      </c>
      <c r="CB34">
        <v>0.62146361880112111</v>
      </c>
      <c r="CC34">
        <v>0.58299187818652565</v>
      </c>
      <c r="CD34">
        <v>0.68915793171868533</v>
      </c>
      <c r="CE34">
        <v>0.5767718863530048</v>
      </c>
      <c r="CF34">
        <v>0.57275211839256335</v>
      </c>
      <c r="CG34">
        <v>0.66334016728676859</v>
      </c>
      <c r="CH34">
        <v>0.57629692505903063</v>
      </c>
      <c r="CI34">
        <v>0.56728918119140703</v>
      </c>
      <c r="CJ34">
        <v>0.58007902463515548</v>
      </c>
      <c r="CK34">
        <v>0.58587638499563377</v>
      </c>
      <c r="CL34">
        <v>0.58106039274407284</v>
      </c>
      <c r="CM34">
        <v>0.57061040419988662</v>
      </c>
      <c r="CN34">
        <v>0.5754798908266191</v>
      </c>
      <c r="CO34">
        <v>0.55611283860203697</v>
      </c>
      <c r="CP34">
        <v>0.7897102012892151</v>
      </c>
      <c r="CQ34">
        <v>0.68171752321435219</v>
      </c>
      <c r="CR34">
        <v>0.73841876127980233</v>
      </c>
    </row>
    <row r="35" spans="1:101" x14ac:dyDescent="0.25">
      <c r="A35" t="s">
        <v>49</v>
      </c>
      <c r="C35">
        <v>0.69708921069318253</v>
      </c>
      <c r="D35">
        <v>0.63624744123741495</v>
      </c>
      <c r="E35">
        <v>0.56314664268288517</v>
      </c>
      <c r="F35">
        <v>0.72007796064515284</v>
      </c>
      <c r="G35">
        <v>0.5823625737373147</v>
      </c>
      <c r="H35">
        <v>0.71590316321796221</v>
      </c>
      <c r="I35">
        <v>0.58079702561842994</v>
      </c>
      <c r="J35">
        <v>0.71298117932746186</v>
      </c>
      <c r="K35">
        <v>0.57401620908188788</v>
      </c>
      <c r="L35">
        <v>0.55861554048873563</v>
      </c>
      <c r="M35">
        <v>0.58984368565244494</v>
      </c>
      <c r="N35">
        <v>0.74454906274539123</v>
      </c>
      <c r="O35">
        <v>0.57153848736796931</v>
      </c>
      <c r="P35">
        <v>0.76736290984272537</v>
      </c>
      <c r="Q35">
        <v>0.71500178851235707</v>
      </c>
      <c r="R35">
        <v>0.69450768531206797</v>
      </c>
      <c r="S35">
        <v>0.68285011137675022</v>
      </c>
      <c r="T35">
        <v>0.5563378954617153</v>
      </c>
      <c r="U35">
        <v>0.71487902063287401</v>
      </c>
      <c r="V35">
        <v>0.55631191118506784</v>
      </c>
      <c r="W35">
        <v>0.69717128831559694</v>
      </c>
      <c r="AA35">
        <v>0.57119895366324136</v>
      </c>
      <c r="AB35">
        <v>0.59125685293685426</v>
      </c>
      <c r="AC35">
        <v>0.76332630752368968</v>
      </c>
      <c r="AD35">
        <v>0.77710665410682511</v>
      </c>
      <c r="AE35">
        <v>0.60190957423341873</v>
      </c>
      <c r="AF35">
        <v>0.72851566014440561</v>
      </c>
      <c r="AG35">
        <v>0.61922553481650944</v>
      </c>
      <c r="AH35">
        <v>0.59733964239059434</v>
      </c>
      <c r="AI35">
        <v>0.62940418093607731</v>
      </c>
      <c r="AJ35">
        <v>0.62751290905353341</v>
      </c>
      <c r="AK35">
        <v>0.63366799745457214</v>
      </c>
      <c r="AL35">
        <v>0.7264925935315486</v>
      </c>
      <c r="AM35">
        <v>0.63376507333030319</v>
      </c>
      <c r="AN35">
        <v>0.69515696067477961</v>
      </c>
      <c r="AO35">
        <v>0.62216969450448056</v>
      </c>
      <c r="AP35">
        <v>0.70962484962367867</v>
      </c>
      <c r="AQ35">
        <v>0.71858635550378358</v>
      </c>
      <c r="AR35">
        <v>0.70066882014292808</v>
      </c>
      <c r="AS35">
        <v>0.69447394582813504</v>
      </c>
    </row>
    <row r="36" spans="1:101" x14ac:dyDescent="0.25">
      <c r="A36" t="s">
        <v>50</v>
      </c>
      <c r="C36">
        <v>0.66355261797491694</v>
      </c>
      <c r="D36">
        <v>0.65880844988862197</v>
      </c>
      <c r="E36">
        <v>0.56516646597349651</v>
      </c>
      <c r="F36">
        <v>0.57584082590687957</v>
      </c>
      <c r="G36">
        <v>0.58218462526641723</v>
      </c>
      <c r="H36">
        <v>0.70179251225189865</v>
      </c>
      <c r="I36">
        <v>0.5795805133119325</v>
      </c>
      <c r="J36">
        <v>0.70276131651014262</v>
      </c>
      <c r="K36">
        <v>0.71285001584919139</v>
      </c>
      <c r="L36">
        <v>0.56235770190601764</v>
      </c>
      <c r="M36">
        <v>0.64603114092381675</v>
      </c>
      <c r="N36">
        <v>0.64832607918007967</v>
      </c>
      <c r="O36">
        <v>0.57320400943642513</v>
      </c>
      <c r="P36">
        <v>0.57505937827674602</v>
      </c>
      <c r="Q36">
        <v>0.57289684647346462</v>
      </c>
      <c r="R36">
        <v>0.57748481568952703</v>
      </c>
      <c r="S36">
        <v>0.6767792916839076</v>
      </c>
      <c r="T36">
        <v>0.56065215421024361</v>
      </c>
      <c r="U36">
        <v>0.57766452448638916</v>
      </c>
      <c r="V36">
        <v>0.7113054835239826</v>
      </c>
      <c r="W36">
        <v>0.57283986866420744</v>
      </c>
      <c r="AA36">
        <v>0.59365382854124649</v>
      </c>
      <c r="AB36">
        <v>0.59329708875039888</v>
      </c>
      <c r="AC36">
        <v>0.60987941593203221</v>
      </c>
      <c r="AD36">
        <v>0.7518224952292285</v>
      </c>
      <c r="AE36">
        <v>0.60922972718555968</v>
      </c>
      <c r="AF36">
        <v>0.64347597478826435</v>
      </c>
      <c r="AG36">
        <v>0.64644681716737296</v>
      </c>
      <c r="AH36">
        <v>0.6548666727472261</v>
      </c>
      <c r="AI36">
        <v>0.60186018167743727</v>
      </c>
      <c r="AJ36">
        <v>0.75420764593236156</v>
      </c>
      <c r="AK36">
        <v>0.62366723760652842</v>
      </c>
      <c r="AL36">
        <v>0.73495497729749448</v>
      </c>
      <c r="AM36">
        <v>0.61707461888189974</v>
      </c>
      <c r="AN36">
        <v>0.59859297746779727</v>
      </c>
      <c r="AO36">
        <v>0.63179428504125423</v>
      </c>
      <c r="AP36">
        <v>0.72892911195948151</v>
      </c>
      <c r="AQ36">
        <v>0.66700334035725894</v>
      </c>
      <c r="AR36">
        <v>0.78302900590362212</v>
      </c>
      <c r="AS36">
        <v>0.59256011403074027</v>
      </c>
    </row>
    <row r="37" spans="1:101" x14ac:dyDescent="0.25">
      <c r="A37" t="s">
        <v>51</v>
      </c>
      <c r="C37">
        <v>0.72703736076361658</v>
      </c>
      <c r="D37">
        <v>0.64173442529885716</v>
      </c>
      <c r="E37">
        <v>0.57380701338675055</v>
      </c>
      <c r="F37">
        <v>0.55389049466021278</v>
      </c>
      <c r="G37">
        <v>0.56712311747519328</v>
      </c>
      <c r="H37">
        <v>0.75224979978524709</v>
      </c>
      <c r="I37">
        <v>0.58013179652638247</v>
      </c>
      <c r="J37">
        <v>0.70721667729276105</v>
      </c>
      <c r="K37">
        <v>0.72867882208057844</v>
      </c>
      <c r="L37">
        <v>0.66060209304716377</v>
      </c>
      <c r="M37">
        <v>0.72571924432534807</v>
      </c>
      <c r="N37">
        <v>0.60940258594384877</v>
      </c>
      <c r="O37">
        <v>0.60262207955424141</v>
      </c>
      <c r="P37">
        <v>0.55614197001991061</v>
      </c>
      <c r="Q37">
        <v>0.78460575176278846</v>
      </c>
      <c r="R37">
        <v>0.67074622910574566</v>
      </c>
      <c r="S37">
        <v>0.74659084605411519</v>
      </c>
      <c r="T37">
        <v>0.69376579563646168</v>
      </c>
      <c r="U37">
        <v>0.68912967769924838</v>
      </c>
      <c r="V37">
        <v>0.70590653781444768</v>
      </c>
      <c r="W37">
        <v>0.61816701828207188</v>
      </c>
      <c r="AA37">
        <v>0.5519953348097888</v>
      </c>
      <c r="AB37">
        <v>0.65064727350725904</v>
      </c>
      <c r="AC37">
        <v>0.76051019280141707</v>
      </c>
      <c r="AD37">
        <v>0.73317227971490018</v>
      </c>
      <c r="AE37">
        <v>0.72295521554993514</v>
      </c>
      <c r="AF37">
        <v>0.6718275784410751</v>
      </c>
      <c r="AG37">
        <v>0.73493223773209881</v>
      </c>
      <c r="AH37">
        <v>0.63650967423208404</v>
      </c>
      <c r="AI37">
        <v>0.64724410976505287</v>
      </c>
      <c r="AJ37">
        <v>0.66974961034303104</v>
      </c>
      <c r="AK37">
        <v>0.73017570329913317</v>
      </c>
      <c r="AL37">
        <v>0.63120039916920179</v>
      </c>
      <c r="AM37">
        <v>0.67484949618333623</v>
      </c>
      <c r="AN37">
        <v>0.61201693365549936</v>
      </c>
      <c r="AO37">
        <v>0.62068216461803205</v>
      </c>
      <c r="AP37">
        <v>0.66261801075866322</v>
      </c>
      <c r="AQ37">
        <v>0.71388606871945814</v>
      </c>
      <c r="AR37">
        <v>0.62831988274977391</v>
      </c>
      <c r="AS37">
        <v>0.67733913069479179</v>
      </c>
      <c r="BD37">
        <v>0.74657971232761289</v>
      </c>
      <c r="BE37">
        <v>0.76798987200997038</v>
      </c>
      <c r="BF37">
        <v>0.58556563364050973</v>
      </c>
      <c r="BG37">
        <v>0.71181599190749612</v>
      </c>
      <c r="BH37">
        <v>0.64282358527846073</v>
      </c>
      <c r="BI37">
        <v>0.68052766857727232</v>
      </c>
      <c r="BJ37">
        <v>0.57710820637504567</v>
      </c>
      <c r="BK37">
        <v>0.73218782375538805</v>
      </c>
      <c r="BL37">
        <v>0.73884798586567335</v>
      </c>
      <c r="BM37">
        <v>0.67370966663243304</v>
      </c>
      <c r="BN37">
        <v>0.58369526362111201</v>
      </c>
      <c r="BO37">
        <v>0.56020482989209663</v>
      </c>
      <c r="BP37">
        <v>0.6140675557492693</v>
      </c>
      <c r="BQ37">
        <v>0.56425118066982194</v>
      </c>
      <c r="BR37">
        <v>0.66582604518317523</v>
      </c>
      <c r="BS37">
        <v>0.56314234367674409</v>
      </c>
      <c r="BT37">
        <v>0.639439827458543</v>
      </c>
      <c r="BU37">
        <v>0.65234779923848218</v>
      </c>
      <c r="BV37">
        <v>0.7504754086409875</v>
      </c>
      <c r="BZ37">
        <v>0.56418407826348094</v>
      </c>
      <c r="CA37">
        <v>0.66443561732245038</v>
      </c>
      <c r="CB37">
        <v>0.61610334269801847</v>
      </c>
      <c r="CC37">
        <v>0.72632260512949132</v>
      </c>
      <c r="CD37">
        <v>0.6161218251487276</v>
      </c>
      <c r="CE37">
        <v>0.74191260332759446</v>
      </c>
      <c r="CF37">
        <v>0.67209203582109966</v>
      </c>
      <c r="CG37">
        <v>0.68135423776956805</v>
      </c>
      <c r="CH37">
        <v>0.6827730581560485</v>
      </c>
      <c r="CI37">
        <v>0.72574941276304517</v>
      </c>
      <c r="CJ37">
        <v>0.62701198685006143</v>
      </c>
      <c r="CK37">
        <v>0.59015034924236121</v>
      </c>
      <c r="CL37">
        <v>0.63278831827251403</v>
      </c>
      <c r="CM37">
        <v>0.60123705631346858</v>
      </c>
      <c r="CN37">
        <v>0.73975759720771206</v>
      </c>
      <c r="CO37">
        <v>0.58711268272930506</v>
      </c>
      <c r="CP37">
        <v>0.68519320211143586</v>
      </c>
      <c r="CQ37">
        <v>0.63578259802489523</v>
      </c>
      <c r="CR37">
        <v>0.63840727504519024</v>
      </c>
    </row>
    <row r="38" spans="1:101" x14ac:dyDescent="0.25">
      <c r="A38" t="s">
        <v>52</v>
      </c>
      <c r="C38">
        <v>0.59256903598621824</v>
      </c>
      <c r="D38">
        <v>0.54905446739424801</v>
      </c>
      <c r="E38">
        <v>0.56830200019408661</v>
      </c>
      <c r="F38">
        <v>0.7089787026152734</v>
      </c>
      <c r="G38">
        <v>0.69136023227255927</v>
      </c>
      <c r="H38">
        <v>0.57345084714634409</v>
      </c>
      <c r="I38">
        <v>0.67132221403014147</v>
      </c>
      <c r="J38">
        <v>0.73448698230541554</v>
      </c>
      <c r="K38">
        <v>0.65505396539199978</v>
      </c>
      <c r="L38">
        <v>0.6095225418819642</v>
      </c>
      <c r="M38">
        <v>0.73937812526863012</v>
      </c>
      <c r="N38">
        <v>0.69111994861228898</v>
      </c>
      <c r="O38">
        <v>0.62903932016844133</v>
      </c>
      <c r="P38">
        <v>0.58098903567767246</v>
      </c>
      <c r="Q38">
        <v>0.6872096245770426</v>
      </c>
      <c r="R38">
        <v>0.66099544569612956</v>
      </c>
      <c r="S38">
        <v>0.62383794642663892</v>
      </c>
      <c r="T38">
        <v>0.56373335998982788</v>
      </c>
      <c r="U38">
        <v>0.59086191314636138</v>
      </c>
      <c r="V38">
        <v>0.60328784231899091</v>
      </c>
      <c r="W38">
        <v>0.73158588262136304</v>
      </c>
      <c r="AA38">
        <v>0.57164181820978921</v>
      </c>
      <c r="AB38">
        <v>0.5929555584998415</v>
      </c>
      <c r="AC38">
        <v>0.7024140609184335</v>
      </c>
      <c r="AD38">
        <v>0.69795221284569542</v>
      </c>
      <c r="AE38">
        <v>0.70011036799160653</v>
      </c>
      <c r="AF38">
        <v>0.70443561179944403</v>
      </c>
      <c r="AG38">
        <v>0.68942609892842055</v>
      </c>
      <c r="AH38">
        <v>0.76370025568546807</v>
      </c>
      <c r="AI38">
        <v>0.72019387879567542</v>
      </c>
      <c r="AJ38">
        <v>0.75358143177930892</v>
      </c>
      <c r="AK38">
        <v>0.62645601609027501</v>
      </c>
      <c r="AL38">
        <v>0.74110289610884417</v>
      </c>
      <c r="AM38">
        <v>0.67557613187006926</v>
      </c>
      <c r="AN38">
        <v>0.72622578137176153</v>
      </c>
      <c r="AO38">
        <v>0.74245536947930701</v>
      </c>
      <c r="AP38">
        <v>0.73690636649623276</v>
      </c>
      <c r="AQ38">
        <v>0.72088413705210797</v>
      </c>
      <c r="AR38">
        <v>0.74350552813427562</v>
      </c>
      <c r="AS38">
        <v>0.6215724548802789</v>
      </c>
      <c r="BD38">
        <v>0.70748343191173624</v>
      </c>
      <c r="BE38">
        <v>0.73837602477399167</v>
      </c>
      <c r="BF38">
        <v>0.60463237871664866</v>
      </c>
      <c r="BG38">
        <v>0.74960206901021986</v>
      </c>
      <c r="BH38">
        <v>0.74699718632131473</v>
      </c>
      <c r="BI38">
        <v>0.70939171132708767</v>
      </c>
      <c r="BJ38">
        <v>0.62390786570795986</v>
      </c>
      <c r="BK38">
        <v>0.70681850881977637</v>
      </c>
      <c r="BL38">
        <v>0.60992056735010147</v>
      </c>
      <c r="BM38">
        <v>0.71884051676680294</v>
      </c>
      <c r="BN38">
        <v>0.60355020128468839</v>
      </c>
      <c r="BO38">
        <v>0.74762969225763165</v>
      </c>
      <c r="BP38">
        <v>0.72387337281686648</v>
      </c>
      <c r="BQ38">
        <v>0.64395592753581732</v>
      </c>
      <c r="BR38">
        <v>0.73735779736800533</v>
      </c>
      <c r="BS38">
        <v>0.68489591540878314</v>
      </c>
      <c r="BT38">
        <v>0.74977089692220578</v>
      </c>
      <c r="BU38">
        <v>0.56596107193126466</v>
      </c>
      <c r="BV38">
        <v>0.70295959311247969</v>
      </c>
      <c r="BZ38">
        <v>0.58437674814076457</v>
      </c>
      <c r="CA38">
        <v>0.76570155963090292</v>
      </c>
      <c r="CB38">
        <v>0.61972442593478017</v>
      </c>
      <c r="CC38">
        <v>0.70915350453652226</v>
      </c>
      <c r="CD38">
        <v>0.64015290714820461</v>
      </c>
      <c r="CE38">
        <v>0.71666643343420333</v>
      </c>
      <c r="CF38">
        <v>0.69244029264270657</v>
      </c>
      <c r="CG38">
        <v>0.73045405028850741</v>
      </c>
      <c r="CH38">
        <v>0.62647989595623477</v>
      </c>
      <c r="CI38">
        <v>0.60446738420163726</v>
      </c>
      <c r="CJ38">
        <v>0.62855642282430579</v>
      </c>
      <c r="CK38">
        <v>0.63071275401503757</v>
      </c>
      <c r="CL38">
        <v>0.72171689660470062</v>
      </c>
      <c r="CM38">
        <v>0.60522224982076411</v>
      </c>
      <c r="CN38">
        <v>0.6271231850003981</v>
      </c>
      <c r="CO38">
        <v>0.70448126727477811</v>
      </c>
      <c r="CP38">
        <v>0.62575929477667203</v>
      </c>
      <c r="CQ38">
        <v>0.7117085371279005</v>
      </c>
      <c r="CR38">
        <v>0.71178488841802712</v>
      </c>
    </row>
    <row r="39" spans="1:101" x14ac:dyDescent="0.25">
      <c r="A39" t="s">
        <v>53</v>
      </c>
      <c r="C39">
        <v>0.64945845281661096</v>
      </c>
      <c r="D39">
        <v>0.58391762143767512</v>
      </c>
      <c r="E39">
        <v>0.57169085970745248</v>
      </c>
      <c r="F39">
        <v>0.58618725565327046</v>
      </c>
      <c r="G39">
        <v>0.57842014690005061</v>
      </c>
      <c r="H39">
        <v>0.6197339515198439</v>
      </c>
      <c r="I39">
        <v>0.57526569339251032</v>
      </c>
      <c r="J39">
        <v>0.69088588330425316</v>
      </c>
      <c r="K39">
        <v>0.57096687186779238</v>
      </c>
      <c r="L39">
        <v>0.6555266594729533</v>
      </c>
      <c r="M39">
        <v>0.57879024821664571</v>
      </c>
      <c r="N39">
        <v>0.67384252163068936</v>
      </c>
      <c r="O39">
        <v>0.57393749554145201</v>
      </c>
      <c r="P39">
        <v>0.61792392988755573</v>
      </c>
      <c r="Q39">
        <v>0.66894581439078049</v>
      </c>
      <c r="R39">
        <v>0.67240528337020444</v>
      </c>
      <c r="S39">
        <v>0.6079603842022927</v>
      </c>
      <c r="T39">
        <v>0.64520851711673721</v>
      </c>
      <c r="U39">
        <v>0.57625655039114376</v>
      </c>
      <c r="V39">
        <v>0.59728593766282845</v>
      </c>
      <c r="W39">
        <v>0.64787389682642582</v>
      </c>
      <c r="AA39">
        <v>0.58136490856597656</v>
      </c>
      <c r="AB39">
        <v>0.60365507333151536</v>
      </c>
      <c r="AC39">
        <v>0.62540409753619131</v>
      </c>
      <c r="AD39">
        <v>0.65821347505751826</v>
      </c>
      <c r="AE39">
        <v>0.63299694251407446</v>
      </c>
      <c r="AF39">
        <v>0.59758389847735482</v>
      </c>
      <c r="AG39">
        <v>0.62535501548339745</v>
      </c>
      <c r="AH39">
        <v>0.58875161801498233</v>
      </c>
      <c r="AI39">
        <v>0.63611817239627688</v>
      </c>
      <c r="AJ39">
        <v>0.67406102266544166</v>
      </c>
      <c r="AK39">
        <v>0.62951627529026311</v>
      </c>
      <c r="AL39">
        <v>0.61117483061101519</v>
      </c>
      <c r="AM39">
        <v>0.64599163311791985</v>
      </c>
      <c r="AN39">
        <v>0.64881083693969277</v>
      </c>
      <c r="AO39">
        <v>0.6731040107226367</v>
      </c>
      <c r="AP39">
        <v>0.68678354980935363</v>
      </c>
      <c r="AQ39">
        <v>0.62921834110865549</v>
      </c>
      <c r="AR39">
        <v>0.72970353907497199</v>
      </c>
      <c r="AS39">
        <v>0.62870425220250248</v>
      </c>
    </row>
    <row r="40" spans="1:101" x14ac:dyDescent="0.25">
      <c r="A40" t="s">
        <v>54</v>
      </c>
      <c r="C40">
        <v>0.65858446488887989</v>
      </c>
      <c r="D40">
        <v>0.62128150610719812</v>
      </c>
      <c r="E40">
        <v>0.57289450829216537</v>
      </c>
      <c r="F40">
        <v>0.73026142715095077</v>
      </c>
      <c r="G40">
        <v>0.58226117534775912</v>
      </c>
      <c r="H40">
        <v>0.58170872734969292</v>
      </c>
      <c r="I40">
        <v>0.75188785772708433</v>
      </c>
      <c r="J40">
        <v>0.66874190360104591</v>
      </c>
      <c r="K40">
        <v>0.58446531739552354</v>
      </c>
      <c r="L40">
        <v>0.71880559380283082</v>
      </c>
      <c r="M40">
        <v>0.66025488310013625</v>
      </c>
      <c r="N40">
        <v>0.55847724730313342</v>
      </c>
      <c r="O40">
        <v>0.61596400819593033</v>
      </c>
      <c r="P40">
        <v>0.58532308905947517</v>
      </c>
      <c r="Q40">
        <v>0.60057287596609332</v>
      </c>
      <c r="R40">
        <v>0.55640882179733697</v>
      </c>
      <c r="S40">
        <v>0.66922366445056347</v>
      </c>
      <c r="T40">
        <v>0.72531808210575821</v>
      </c>
      <c r="U40">
        <v>0.56906977727443453</v>
      </c>
      <c r="V40">
        <v>0.58506984922783933</v>
      </c>
      <c r="W40">
        <v>0.58384458744473655</v>
      </c>
      <c r="AA40">
        <v>0.58948672886431219</v>
      </c>
      <c r="AB40">
        <v>0.59107940061151121</v>
      </c>
      <c r="AC40">
        <v>0.64032424883080163</v>
      </c>
      <c r="AD40">
        <v>0.59677350322875433</v>
      </c>
      <c r="AE40">
        <v>0.60696925252523704</v>
      </c>
      <c r="AF40">
        <v>0.6498682933934874</v>
      </c>
      <c r="AG40">
        <v>0.62778172533831533</v>
      </c>
      <c r="AH40">
        <v>0.72612565670028451</v>
      </c>
      <c r="AI40">
        <v>0.59979441208825135</v>
      </c>
      <c r="AJ40">
        <v>0.7459176680935875</v>
      </c>
      <c r="AK40">
        <v>0.60585073584253801</v>
      </c>
      <c r="AL40">
        <v>0.60978386910455151</v>
      </c>
      <c r="AM40">
        <v>0.61739494951159646</v>
      </c>
      <c r="AN40">
        <v>0.69639264615914231</v>
      </c>
      <c r="AO40">
        <v>0.62356038281097281</v>
      </c>
      <c r="AP40">
        <v>0.72605958465880815</v>
      </c>
      <c r="AQ40">
        <v>0.63484450333959641</v>
      </c>
      <c r="AR40">
        <v>0.60189939458075359</v>
      </c>
      <c r="AS40">
        <v>0.66288552296158054</v>
      </c>
    </row>
    <row r="41" spans="1:101" x14ac:dyDescent="0.25">
      <c r="A41" t="s">
        <v>55</v>
      </c>
      <c r="C41">
        <v>0.74488836295164385</v>
      </c>
      <c r="D41">
        <v>0.77123512567288188</v>
      </c>
      <c r="E41">
        <v>0.58123289956806101</v>
      </c>
      <c r="F41">
        <v>0.55840988292004634</v>
      </c>
      <c r="G41">
        <v>0.57796758793353598</v>
      </c>
      <c r="H41">
        <v>0.65896047951165793</v>
      </c>
      <c r="I41">
        <v>0.67088416868082135</v>
      </c>
      <c r="J41">
        <v>0.67586263358510024</v>
      </c>
      <c r="K41">
        <v>0.60149176710068775</v>
      </c>
      <c r="L41">
        <v>0.75850979918925676</v>
      </c>
      <c r="M41">
        <v>0.68052683635522859</v>
      </c>
      <c r="N41">
        <v>0.75919373945291424</v>
      </c>
      <c r="O41">
        <v>0.61925114475869991</v>
      </c>
      <c r="P41">
        <v>0.56108617289529772</v>
      </c>
      <c r="Q41">
        <v>0.58027799953796622</v>
      </c>
      <c r="R41">
        <v>0.56612166922931462</v>
      </c>
      <c r="S41">
        <v>0.58235929647302009</v>
      </c>
      <c r="T41">
        <v>0.56314013868613355</v>
      </c>
      <c r="U41">
        <v>0.61516550907807155</v>
      </c>
      <c r="V41">
        <v>0.56038937324075266</v>
      </c>
      <c r="W41">
        <v>0.62030457089369351</v>
      </c>
      <c r="AA41">
        <v>0.5796047614727895</v>
      </c>
      <c r="AB41">
        <v>0.67680951428255787</v>
      </c>
      <c r="AC41">
        <v>0.61717663719629279</v>
      </c>
      <c r="AD41">
        <v>0.61823630970704502</v>
      </c>
      <c r="AE41">
        <v>0.60371626774314047</v>
      </c>
      <c r="AF41">
        <v>0.72213390794435506</v>
      </c>
      <c r="AG41">
        <v>0.62210343498225862</v>
      </c>
      <c r="AH41">
        <v>0.73437641380238416</v>
      </c>
      <c r="AI41">
        <v>0.62726569234195684</v>
      </c>
      <c r="AJ41">
        <v>0.66217010083367589</v>
      </c>
      <c r="AK41">
        <v>0.74533702033761162</v>
      </c>
      <c r="AL41">
        <v>0.60791732965347334</v>
      </c>
      <c r="AM41">
        <v>0.61811583336236642</v>
      </c>
      <c r="AN41">
        <v>0.62512961373475817</v>
      </c>
      <c r="AO41">
        <v>0.65423871337351402</v>
      </c>
      <c r="AP41">
        <v>0.74342604744271001</v>
      </c>
      <c r="AQ41">
        <v>0.6509190272033013</v>
      </c>
      <c r="AR41">
        <v>0.71759132957096405</v>
      </c>
      <c r="AS41">
        <v>0.65718906150049494</v>
      </c>
      <c r="BD41">
        <v>0.75945542621776496</v>
      </c>
      <c r="BE41">
        <v>0.69558045427745596</v>
      </c>
      <c r="BF41">
        <v>0.58795732639150922</v>
      </c>
      <c r="BG41">
        <v>0.72067509602069935</v>
      </c>
      <c r="BH41">
        <v>0.58190610561626388</v>
      </c>
      <c r="BI41">
        <v>0.65405659672793492</v>
      </c>
      <c r="BJ41">
        <v>0.58085835531617258</v>
      </c>
      <c r="BK41">
        <v>0.76664112384473304</v>
      </c>
      <c r="BL41">
        <v>0.60427314461481796</v>
      </c>
      <c r="BM41">
        <v>0.70796880035147081</v>
      </c>
      <c r="BN41">
        <v>0.70655144356757582</v>
      </c>
      <c r="BO41">
        <v>0.56602685208770098</v>
      </c>
      <c r="BP41">
        <v>0.57504078713111895</v>
      </c>
      <c r="BQ41">
        <v>0.71814441127925588</v>
      </c>
      <c r="BR41">
        <v>0.58059327733757371</v>
      </c>
      <c r="BS41">
        <v>0.60573031809133659</v>
      </c>
      <c r="BT41">
        <v>0.59266128145397878</v>
      </c>
      <c r="BU41">
        <v>0.68465644813487492</v>
      </c>
      <c r="BV41">
        <v>0.73289735108186782</v>
      </c>
      <c r="BZ41">
        <v>0.5757794136505513</v>
      </c>
      <c r="CA41">
        <v>0.78310034850833699</v>
      </c>
      <c r="CB41">
        <v>0.72245033721058538</v>
      </c>
      <c r="CC41">
        <v>0.60553408127821562</v>
      </c>
      <c r="CD41">
        <v>0.62421629097453535</v>
      </c>
      <c r="CE41">
        <v>0.73623646590445713</v>
      </c>
      <c r="CF41">
        <v>0.62926665958352013</v>
      </c>
      <c r="CG41">
        <v>0.68775134662142112</v>
      </c>
      <c r="CH41">
        <v>0.64556409605345699</v>
      </c>
      <c r="CI41">
        <v>0.60433810491360218</v>
      </c>
      <c r="CJ41">
        <v>0.62784725193814239</v>
      </c>
      <c r="CK41">
        <v>0.73990334311457084</v>
      </c>
      <c r="CL41">
        <v>0.63154812511261671</v>
      </c>
      <c r="CM41">
        <v>0.63194948164829945</v>
      </c>
      <c r="CN41">
        <v>0.62392811056996689</v>
      </c>
      <c r="CO41">
        <v>0.72428198252292508</v>
      </c>
      <c r="CP41">
        <v>0.62459253717562202</v>
      </c>
      <c r="CQ41">
        <v>0.64796962116001577</v>
      </c>
      <c r="CR41">
        <v>0.73820821582215779</v>
      </c>
    </row>
    <row r="42" spans="1:101" x14ac:dyDescent="0.25">
      <c r="A42" t="s">
        <v>56</v>
      </c>
      <c r="C42">
        <v>0.55110596705498827</v>
      </c>
      <c r="D42">
        <v>0.57770319334875342</v>
      </c>
      <c r="E42">
        <v>0.7191545574056929</v>
      </c>
      <c r="F42">
        <v>0.59704450713438362</v>
      </c>
      <c r="G42">
        <v>0.58471633351072827</v>
      </c>
      <c r="H42">
        <v>0.66991585571053724</v>
      </c>
      <c r="I42">
        <v>0.57292879365957738</v>
      </c>
      <c r="J42">
        <v>0.57867791665099266</v>
      </c>
      <c r="K42">
        <v>0.60940805948110122</v>
      </c>
      <c r="L42">
        <v>0.58634208958478773</v>
      </c>
      <c r="M42">
        <v>0.6237702154034559</v>
      </c>
      <c r="N42">
        <v>0.56786560346547021</v>
      </c>
      <c r="O42">
        <v>0.60006892016437652</v>
      </c>
      <c r="P42">
        <v>0.56986651264310795</v>
      </c>
      <c r="Q42">
        <v>0.57522912373682566</v>
      </c>
      <c r="R42">
        <v>0.60808902377137997</v>
      </c>
      <c r="S42">
        <v>0.57508347652564717</v>
      </c>
      <c r="T42">
        <v>0.63296923073345568</v>
      </c>
      <c r="U42">
        <v>0.5822427892350267</v>
      </c>
      <c r="V42">
        <v>0.58208623447143804</v>
      </c>
      <c r="W42">
        <v>0.66386956739592928</v>
      </c>
      <c r="AA42">
        <v>0.57626743367632505</v>
      </c>
      <c r="AB42">
        <v>0.59123146532589754</v>
      </c>
      <c r="AC42">
        <v>0.66707903427148141</v>
      </c>
      <c r="AD42">
        <v>0.68105430464582484</v>
      </c>
      <c r="AE42">
        <v>0.61064412516465649</v>
      </c>
      <c r="AF42">
        <v>0.6285168812556825</v>
      </c>
      <c r="AG42">
        <v>0.62743365441520693</v>
      </c>
      <c r="AH42">
        <v>0.61056728853011921</v>
      </c>
      <c r="AI42">
        <v>0.61765146725879549</v>
      </c>
      <c r="AJ42">
        <v>0.62674326963967075</v>
      </c>
      <c r="AK42">
        <v>0.62064965076337619</v>
      </c>
      <c r="AL42">
        <v>0.64097828686755143</v>
      </c>
      <c r="AM42">
        <v>0.64256345699918993</v>
      </c>
      <c r="AN42">
        <v>0.5897046786274478</v>
      </c>
      <c r="AO42">
        <v>0.63118817307059649</v>
      </c>
      <c r="AP42">
        <v>0.65194823994928808</v>
      </c>
      <c r="AQ42">
        <v>0.71517197225512585</v>
      </c>
      <c r="AR42">
        <v>0.68574315171679967</v>
      </c>
      <c r="AS42">
        <v>0.60593480410101219</v>
      </c>
      <c r="BD42">
        <v>0.70993681479923842</v>
      </c>
      <c r="BE42">
        <v>0.58810104606994651</v>
      </c>
      <c r="BF42">
        <v>0.62194416289358223</v>
      </c>
      <c r="BG42">
        <v>0.68058699811505541</v>
      </c>
      <c r="BH42">
        <v>0.57621819386201922</v>
      </c>
      <c r="BI42">
        <v>0.68066600142868006</v>
      </c>
      <c r="BJ42">
        <v>0.58318123738433369</v>
      </c>
      <c r="BK42">
        <v>0.57785712001983147</v>
      </c>
      <c r="BL42">
        <v>0.5746094186134727</v>
      </c>
      <c r="BM42">
        <v>0.57446247984431442</v>
      </c>
      <c r="BN42">
        <v>0.56911038203567199</v>
      </c>
      <c r="BO42">
        <v>0.5590697602642859</v>
      </c>
      <c r="BP42">
        <v>0.57018911062053379</v>
      </c>
      <c r="BQ42">
        <v>0.6445534580367388</v>
      </c>
      <c r="BR42">
        <v>0.71631680228968808</v>
      </c>
      <c r="BS42">
        <v>0.64939899981884575</v>
      </c>
      <c r="BT42">
        <v>0.64087506968603014</v>
      </c>
      <c r="BU42">
        <v>0.55698280225034391</v>
      </c>
      <c r="BV42">
        <v>0.68237630868829602</v>
      </c>
      <c r="BZ42">
        <v>0.67638833967278855</v>
      </c>
      <c r="CA42">
        <v>0.72690480131251467</v>
      </c>
      <c r="CB42">
        <v>0.60745499157470451</v>
      </c>
      <c r="CC42">
        <v>0.62558567258643871</v>
      </c>
      <c r="CD42">
        <v>0.73618534818847103</v>
      </c>
      <c r="CE42">
        <v>0.7328380861878474</v>
      </c>
      <c r="CF42">
        <v>0.62771361429117822</v>
      </c>
      <c r="CG42">
        <v>0.60766697205588061</v>
      </c>
      <c r="CH42">
        <v>0.62827094130959826</v>
      </c>
      <c r="CI42">
        <v>0.59917125392063564</v>
      </c>
      <c r="CJ42">
        <v>0.61085144256748003</v>
      </c>
      <c r="CK42">
        <v>0.63576863145223017</v>
      </c>
      <c r="CL42">
        <v>0.61849162934356217</v>
      </c>
      <c r="CM42">
        <v>0.59752629408549096</v>
      </c>
      <c r="CN42">
        <v>0.62334873207697827</v>
      </c>
      <c r="CO42">
        <v>0.64008403379233658</v>
      </c>
      <c r="CP42">
        <v>0.66081900024809015</v>
      </c>
      <c r="CQ42">
        <v>0.66230215837883888</v>
      </c>
      <c r="CR42">
        <v>0.64744234561063929</v>
      </c>
    </row>
    <row r="43" spans="1:101" x14ac:dyDescent="0.25">
      <c r="A43" t="s">
        <v>57</v>
      </c>
      <c r="BD43">
        <v>0.71226289909834639</v>
      </c>
      <c r="BE43">
        <v>0.7852493920558139</v>
      </c>
      <c r="BF43">
        <v>0.57885427628328812</v>
      </c>
      <c r="BG43">
        <v>0.69280058944232459</v>
      </c>
      <c r="BH43">
        <v>0.57243189467774325</v>
      </c>
      <c r="BI43">
        <v>0.70514992905982365</v>
      </c>
      <c r="BJ43">
        <v>0.6571821675134687</v>
      </c>
      <c r="BK43">
        <v>0.62186150511455285</v>
      </c>
      <c r="BL43">
        <v>0.59885867996307296</v>
      </c>
      <c r="BM43">
        <v>0.60264428443667017</v>
      </c>
      <c r="BN43">
        <v>0.57686495751570244</v>
      </c>
      <c r="BO43">
        <v>0.61117675982852504</v>
      </c>
      <c r="BP43">
        <v>0.57868893379975173</v>
      </c>
      <c r="BQ43">
        <v>0.66629011989114251</v>
      </c>
      <c r="BR43">
        <v>0.57585910624623282</v>
      </c>
      <c r="BS43">
        <v>0.58800032822469528</v>
      </c>
      <c r="BT43">
        <v>0.65094474034989314</v>
      </c>
      <c r="BU43">
        <v>0.57112184116049558</v>
      </c>
      <c r="BV43">
        <v>0.6881028435864005</v>
      </c>
      <c r="BZ43">
        <v>0.57356129649284082</v>
      </c>
      <c r="CA43">
        <v>0.65298463559481534</v>
      </c>
      <c r="CB43">
        <v>0.62984792416406277</v>
      </c>
      <c r="CC43">
        <v>0.74958025862922684</v>
      </c>
      <c r="CD43">
        <v>0.62884718654226823</v>
      </c>
      <c r="CE43">
        <v>0.74549585217664438</v>
      </c>
      <c r="CF43">
        <v>0.62088761900531264</v>
      </c>
      <c r="CG43">
        <v>0.67413560271363704</v>
      </c>
      <c r="CH43">
        <v>0.62628998340328845</v>
      </c>
      <c r="CI43">
        <v>0.73852785875252169</v>
      </c>
      <c r="CJ43">
        <v>0.61815396500197373</v>
      </c>
      <c r="CK43">
        <v>0.60268485737529376</v>
      </c>
      <c r="CL43">
        <v>0.62722898705987784</v>
      </c>
      <c r="CM43">
        <v>0.61290226080690446</v>
      </c>
      <c r="CN43">
        <v>0.68452752402113182</v>
      </c>
      <c r="CO43">
        <v>0.60184420079380252</v>
      </c>
      <c r="CP43">
        <v>0.69245688656558257</v>
      </c>
      <c r="CQ43">
        <v>0.61745952222093736</v>
      </c>
      <c r="CR43">
        <v>0.6135975090007646</v>
      </c>
    </row>
    <row r="44" spans="1:101" x14ac:dyDescent="0.25">
      <c r="A44" t="s">
        <v>58</v>
      </c>
      <c r="C44">
        <v>0.6135112703788278</v>
      </c>
      <c r="D44">
        <v>0.59129446573409505</v>
      </c>
      <c r="E44">
        <v>0.55897026281062923</v>
      </c>
      <c r="F44">
        <v>0.71581771059256305</v>
      </c>
      <c r="G44">
        <v>0.52854332557452244</v>
      </c>
      <c r="H44">
        <v>0.71777412453541989</v>
      </c>
      <c r="I44">
        <v>0.59928274604304144</v>
      </c>
      <c r="J44">
        <v>0.7701891594383341</v>
      </c>
      <c r="K44">
        <v>0.65248773396052917</v>
      </c>
      <c r="L44">
        <v>0.56509400417623779</v>
      </c>
      <c r="M44">
        <v>0.57377246608454979</v>
      </c>
      <c r="N44">
        <v>0.72950029052750087</v>
      </c>
      <c r="O44">
        <v>0.56650795697684442</v>
      </c>
      <c r="P44">
        <v>0.58171538124213007</v>
      </c>
      <c r="Q44">
        <v>0.58358377859357047</v>
      </c>
      <c r="R44">
        <v>0.56211419567086418</v>
      </c>
      <c r="S44">
        <v>0.64847898759668288</v>
      </c>
      <c r="T44">
        <v>0.71018397320789017</v>
      </c>
      <c r="U44">
        <v>0.68820450560075508</v>
      </c>
      <c r="V44">
        <v>0.55588401721811198</v>
      </c>
      <c r="W44">
        <v>0.72416329577870486</v>
      </c>
      <c r="AA44">
        <v>0.56792552462036783</v>
      </c>
      <c r="AB44">
        <v>0.59252404376626255</v>
      </c>
      <c r="AC44">
        <v>0.71592364034765466</v>
      </c>
      <c r="AD44">
        <v>0.5958853839715097</v>
      </c>
      <c r="AE44">
        <v>0.65721530549423191</v>
      </c>
      <c r="AF44">
        <v>0.60172238413329848</v>
      </c>
      <c r="AG44">
        <v>0.73879867793943599</v>
      </c>
      <c r="AH44">
        <v>0.76542561636342421</v>
      </c>
      <c r="AI44">
        <v>0.69048918022992656</v>
      </c>
      <c r="AJ44">
        <v>0.71836967219982772</v>
      </c>
      <c r="AK44">
        <v>0.6654306428496114</v>
      </c>
      <c r="AL44">
        <v>0.71059207487575127</v>
      </c>
      <c r="AM44">
        <v>0.63531407971875942</v>
      </c>
      <c r="AN44">
        <v>0.78504288090373497</v>
      </c>
      <c r="AO44">
        <v>0.71734077367174698</v>
      </c>
      <c r="AP44">
        <v>0.63621510448191254</v>
      </c>
      <c r="AQ44">
        <v>0.73286397191327735</v>
      </c>
      <c r="AR44">
        <v>0.62841134974776058</v>
      </c>
      <c r="AS44">
        <v>0.75276074469755716</v>
      </c>
    </row>
    <row r="45" spans="1:101" x14ac:dyDescent="0.25">
      <c r="A45" t="s">
        <v>59</v>
      </c>
      <c r="C45">
        <v>0.5955246107182629</v>
      </c>
      <c r="D45">
        <v>0.63793332118492785</v>
      </c>
      <c r="E45">
        <v>0.57488163949579763</v>
      </c>
      <c r="F45">
        <v>0.76854808921347528</v>
      </c>
      <c r="G45">
        <v>0.577139653774279</v>
      </c>
      <c r="H45">
        <v>0.78951124241457937</v>
      </c>
      <c r="I45">
        <v>0.5154209498700334</v>
      </c>
      <c r="J45">
        <v>0.63472022597587374</v>
      </c>
      <c r="K45">
        <v>0.58066404113560266</v>
      </c>
      <c r="L45">
        <v>0.56635398489708988</v>
      </c>
      <c r="M45">
        <v>0.58825557562900399</v>
      </c>
      <c r="N45">
        <v>0.57445027495868806</v>
      </c>
      <c r="O45">
        <v>0.573534563902108</v>
      </c>
      <c r="P45">
        <v>0.70034543097765112</v>
      </c>
      <c r="Q45">
        <v>0.69402374977270653</v>
      </c>
      <c r="R45">
        <v>0.56362111696591088</v>
      </c>
      <c r="S45">
        <v>0.61422015315869272</v>
      </c>
      <c r="T45">
        <v>0.56705557373951121</v>
      </c>
      <c r="U45">
        <v>0.68330069912769253</v>
      </c>
      <c r="V45">
        <v>0.7287449553204185</v>
      </c>
      <c r="W45">
        <v>0.67482799647213154</v>
      </c>
      <c r="AA45">
        <v>0.57292858816490289</v>
      </c>
      <c r="AB45">
        <v>0.59348126627287345</v>
      </c>
      <c r="AC45">
        <v>0.62132829300193215</v>
      </c>
      <c r="AD45">
        <v>0.72017846055478174</v>
      </c>
      <c r="AE45">
        <v>0.6114843601779808</v>
      </c>
      <c r="AF45">
        <v>0.67114675995816764</v>
      </c>
      <c r="AG45">
        <v>0.64500132388966958</v>
      </c>
      <c r="AH45">
        <v>0.68002483789786472</v>
      </c>
      <c r="AI45">
        <v>0.62313185824023365</v>
      </c>
      <c r="AJ45">
        <v>0.6989931379132045</v>
      </c>
      <c r="AK45">
        <v>0.60917357615460999</v>
      </c>
      <c r="AL45">
        <v>0.70200746804926295</v>
      </c>
      <c r="AM45">
        <v>0.62184590658819383</v>
      </c>
      <c r="AN45">
        <v>0.60625653315219419</v>
      </c>
      <c r="AO45">
        <v>0.67825530656427035</v>
      </c>
      <c r="AP45">
        <v>0.60855564441225407</v>
      </c>
      <c r="AQ45">
        <v>0.63561163994842618</v>
      </c>
      <c r="AR45">
        <v>0.66694413280443166</v>
      </c>
      <c r="AS45">
        <v>0.68914175578223602</v>
      </c>
    </row>
    <row r="46" spans="1:101" x14ac:dyDescent="0.25">
      <c r="A46" t="s">
        <v>60</v>
      </c>
      <c r="BB46">
        <v>0.68235988150226778</v>
      </c>
      <c r="BC46">
        <v>0.68665005960847403</v>
      </c>
      <c r="BD46">
        <v>0.58699957110477119</v>
      </c>
      <c r="BE46">
        <v>0.62753651537056665</v>
      </c>
      <c r="BF46">
        <v>0.58124502263342526</v>
      </c>
      <c r="BG46">
        <v>0.60406413729185959</v>
      </c>
      <c r="BH46">
        <v>0.57831080826877257</v>
      </c>
      <c r="BI46">
        <v>0.5930883418378563</v>
      </c>
      <c r="BJ46">
        <v>0.57836159357758699</v>
      </c>
      <c r="BK46">
        <v>0.5944105671296841</v>
      </c>
      <c r="BL46">
        <v>0.5858903073534546</v>
      </c>
      <c r="BM46">
        <v>0.67039944261690232</v>
      </c>
      <c r="BN46">
        <v>0.64073754668700966</v>
      </c>
      <c r="BO46">
        <v>0.56915440392919314</v>
      </c>
      <c r="BP46">
        <v>0.59292222928517069</v>
      </c>
      <c r="BQ46">
        <v>0.57107401778977374</v>
      </c>
      <c r="BR46">
        <v>0.57191518690340981</v>
      </c>
      <c r="BS46">
        <v>0.63214312235839187</v>
      </c>
      <c r="BT46">
        <v>0.715171665533199</v>
      </c>
      <c r="BU46">
        <v>0.56592066166902788</v>
      </c>
      <c r="BV46">
        <v>0.5814878268787973</v>
      </c>
      <c r="BZ46">
        <v>0.56352977893737721</v>
      </c>
      <c r="CA46">
        <v>0.61524927067592616</v>
      </c>
      <c r="CB46">
        <v>0.67068823609281569</v>
      </c>
      <c r="CC46">
        <v>0.59797706007659213</v>
      </c>
      <c r="CD46">
        <v>0.61091619095703642</v>
      </c>
      <c r="CE46">
        <v>0.68022005082243842</v>
      </c>
      <c r="CF46">
        <v>0.61547844708907851</v>
      </c>
      <c r="CG46">
        <v>0.68668052014093739</v>
      </c>
      <c r="CH46">
        <v>0.63248061162825742</v>
      </c>
      <c r="CI46">
        <v>0.70149032710190462</v>
      </c>
      <c r="CJ46">
        <v>0.61696181654645865</v>
      </c>
      <c r="CK46">
        <v>0.6682022702376692</v>
      </c>
      <c r="CL46">
        <v>0.62200584178826368</v>
      </c>
      <c r="CM46">
        <v>0.63282048205442931</v>
      </c>
      <c r="CN46">
        <v>0.62515324788649829</v>
      </c>
      <c r="CO46">
        <v>0.71073650890720441</v>
      </c>
      <c r="CP46">
        <v>0.6251935258491953</v>
      </c>
      <c r="CQ46">
        <v>0.74676687846903578</v>
      </c>
      <c r="CR46">
        <v>0.72037559324938161</v>
      </c>
      <c r="CV46">
        <v>0.58407766062762467</v>
      </c>
      <c r="CW46">
        <v>0.65579101223863645</v>
      </c>
    </row>
    <row r="47" spans="1:101" x14ac:dyDescent="0.25">
      <c r="A47" t="s">
        <v>61</v>
      </c>
      <c r="C47">
        <v>0.70304969453107669</v>
      </c>
      <c r="D47">
        <v>0.61759945424352036</v>
      </c>
      <c r="E47">
        <v>0.58112676682576125</v>
      </c>
      <c r="F47">
        <v>0.64279438876390949</v>
      </c>
      <c r="G47">
        <v>0.7504014180846702</v>
      </c>
      <c r="H47">
        <v>0.74826446484853448</v>
      </c>
      <c r="I47">
        <v>0.67115466746347829</v>
      </c>
      <c r="J47">
        <v>0.61599905583830883</v>
      </c>
      <c r="K47">
        <v>0.57299434378948588</v>
      </c>
      <c r="L47">
        <v>0.62361546482227825</v>
      </c>
      <c r="M47">
        <v>0.70034461971570572</v>
      </c>
      <c r="N47">
        <v>0.7139761379948194</v>
      </c>
      <c r="O47">
        <v>0.62053752041817445</v>
      </c>
      <c r="P47">
        <v>0.60641281231788458</v>
      </c>
      <c r="Q47">
        <v>0.72248074965437448</v>
      </c>
      <c r="R47">
        <v>0.58033608718779528</v>
      </c>
      <c r="S47">
        <v>0.72279375769780096</v>
      </c>
      <c r="T47">
        <v>0.55634621358596081</v>
      </c>
      <c r="U47">
        <v>0.74361732744054554</v>
      </c>
      <c r="V47">
        <v>0.55870417787135018</v>
      </c>
      <c r="W47">
        <v>0.68841734903316709</v>
      </c>
      <c r="AA47">
        <v>0.57478476788483157</v>
      </c>
      <c r="AB47">
        <v>0.65933164128388855</v>
      </c>
      <c r="AC47">
        <v>0.6031974823943127</v>
      </c>
      <c r="AD47">
        <v>0.6436151506178085</v>
      </c>
      <c r="AE47">
        <v>0.71481059574799655</v>
      </c>
      <c r="AF47">
        <v>0.66745593592214159</v>
      </c>
      <c r="AG47">
        <v>0.61120462740951231</v>
      </c>
      <c r="AH47">
        <v>0.62268813594038686</v>
      </c>
      <c r="AI47">
        <v>0.613735532621836</v>
      </c>
      <c r="AJ47">
        <v>0.62168587992466107</v>
      </c>
      <c r="AK47">
        <v>0.62503493970657098</v>
      </c>
      <c r="AL47">
        <v>0.66201593810389037</v>
      </c>
      <c r="AM47">
        <v>0.62090793267053979</v>
      </c>
      <c r="AN47">
        <v>0.64533960300947057</v>
      </c>
      <c r="AO47">
        <v>0.75850259731864278</v>
      </c>
      <c r="AP47">
        <v>0.66765063120915435</v>
      </c>
      <c r="AQ47">
        <v>0.64748689065092246</v>
      </c>
      <c r="AR47">
        <v>0.71174380072059784</v>
      </c>
      <c r="AS47">
        <v>0.70743958970776866</v>
      </c>
      <c r="AW47">
        <v>0.58408477557060656</v>
      </c>
      <c r="AX47">
        <v>0.79716885806925131</v>
      </c>
      <c r="BB47">
        <v>0.64698106744525941</v>
      </c>
      <c r="BC47">
        <v>0.68299211098704105</v>
      </c>
      <c r="BD47">
        <v>0.57274796406444661</v>
      </c>
      <c r="BE47">
        <v>0.5747130498858003</v>
      </c>
      <c r="BF47">
        <v>0.57978461365312117</v>
      </c>
      <c r="BG47">
        <v>0.57196705785228885</v>
      </c>
      <c r="BH47">
        <v>0.57290674208740677</v>
      </c>
      <c r="BI47">
        <v>0.59224459264873974</v>
      </c>
      <c r="BJ47">
        <v>0.58386756706162135</v>
      </c>
      <c r="BK47">
        <v>0.57309666536884363</v>
      </c>
      <c r="BL47">
        <v>0.57252159453043172</v>
      </c>
      <c r="BM47">
        <v>0.56772616301179724</v>
      </c>
      <c r="BN47">
        <v>0.57528135433040317</v>
      </c>
      <c r="BO47">
        <v>0.58066117410688456</v>
      </c>
      <c r="BP47">
        <v>0.583699897039619</v>
      </c>
      <c r="BQ47">
        <v>0.67596373197888704</v>
      </c>
      <c r="BR47">
        <v>0.75463534899316398</v>
      </c>
      <c r="BS47">
        <v>0.74540448055433095</v>
      </c>
      <c r="BT47">
        <v>0.63708514956703921</v>
      </c>
      <c r="BU47">
        <v>0.55630950073783059</v>
      </c>
      <c r="BV47">
        <v>0.73649447942743351</v>
      </c>
      <c r="BZ47">
        <v>0.56845347557433412</v>
      </c>
      <c r="CA47">
        <v>0.60190134751124835</v>
      </c>
      <c r="CB47">
        <v>0.62568045966293528</v>
      </c>
      <c r="CC47">
        <v>0.69807529088761111</v>
      </c>
      <c r="CD47">
        <v>0.62483883459188139</v>
      </c>
      <c r="CE47">
        <v>0.63234499624749696</v>
      </c>
      <c r="CF47">
        <v>0.62833647919423441</v>
      </c>
      <c r="CG47">
        <v>0.62188199391645627</v>
      </c>
      <c r="CH47">
        <v>0.61963920618819091</v>
      </c>
      <c r="CI47">
        <v>0.63929480945145611</v>
      </c>
      <c r="CJ47">
        <v>0.6324369160803518</v>
      </c>
      <c r="CK47">
        <v>0.60297600836638565</v>
      </c>
      <c r="CL47">
        <v>0.64249959023399783</v>
      </c>
      <c r="CM47">
        <v>0.6004358707507057</v>
      </c>
      <c r="CN47">
        <v>0.61654975954124469</v>
      </c>
      <c r="CO47">
        <v>0.61444189403807314</v>
      </c>
      <c r="CP47">
        <v>0.6293650622289928</v>
      </c>
      <c r="CQ47">
        <v>0.59942310066187743</v>
      </c>
      <c r="CR47">
        <v>0.62815599923489496</v>
      </c>
      <c r="CV47">
        <v>0.58422273409938941</v>
      </c>
      <c r="CW47">
        <v>0.6197165491041845</v>
      </c>
    </row>
    <row r="48" spans="1:101" x14ac:dyDescent="0.25">
      <c r="A48" t="s">
        <v>62</v>
      </c>
      <c r="C48">
        <v>0.67878321066240521</v>
      </c>
      <c r="D48">
        <v>0.64544144333925557</v>
      </c>
      <c r="E48">
        <v>0.56975811960051614</v>
      </c>
      <c r="F48">
        <v>0.57023901931506793</v>
      </c>
      <c r="G48">
        <v>0.58093189736605799</v>
      </c>
      <c r="H48">
        <v>0.61722679042044315</v>
      </c>
      <c r="I48">
        <v>0.72386422811955509</v>
      </c>
      <c r="J48">
        <v>0.57637495708834741</v>
      </c>
      <c r="K48">
        <v>0.69774364188884785</v>
      </c>
      <c r="L48">
        <v>0.57546905834800588</v>
      </c>
      <c r="M48">
        <v>0.58003150379729085</v>
      </c>
      <c r="N48">
        <v>0.57967575848925479</v>
      </c>
      <c r="O48">
        <v>0.65306192686389064</v>
      </c>
      <c r="P48">
        <v>0.56551528530557971</v>
      </c>
      <c r="Q48">
        <v>0.57177025475963672</v>
      </c>
      <c r="R48">
        <v>0.73174516314225724</v>
      </c>
      <c r="S48">
        <v>0.66672701255766376</v>
      </c>
      <c r="T48">
        <v>0.62161512492371374</v>
      </c>
      <c r="U48">
        <v>0.58173613793188217</v>
      </c>
      <c r="V48">
        <v>0.56344441023470226</v>
      </c>
      <c r="W48">
        <v>0.62919956424756551</v>
      </c>
      <c r="AA48">
        <v>0.57950129165107078</v>
      </c>
      <c r="AB48">
        <v>0.61578274592063786</v>
      </c>
      <c r="AC48">
        <v>0.63679712587970272</v>
      </c>
      <c r="AD48">
        <v>0.62528307541060735</v>
      </c>
      <c r="AE48">
        <v>0.64099480933244823</v>
      </c>
      <c r="AF48">
        <v>0.62757560888179342</v>
      </c>
      <c r="AG48">
        <v>0.63698031207172978</v>
      </c>
      <c r="AH48">
        <v>0.64798290908517142</v>
      </c>
      <c r="AI48">
        <v>0.61360287926443335</v>
      </c>
      <c r="AJ48">
        <v>0.62220307368611161</v>
      </c>
      <c r="AK48">
        <v>0.61731106008953129</v>
      </c>
      <c r="AL48">
        <v>0.58918763893223502</v>
      </c>
      <c r="AM48">
        <v>0.64728598424081496</v>
      </c>
      <c r="AN48">
        <v>0.61384936189863026</v>
      </c>
      <c r="AO48">
        <v>0.63295066287644253</v>
      </c>
      <c r="AP48">
        <v>0.60366551812888591</v>
      </c>
      <c r="AQ48">
        <v>0.61023295312192571</v>
      </c>
      <c r="AR48">
        <v>0.59783259439324676</v>
      </c>
      <c r="AS48">
        <v>0.61603624205221674</v>
      </c>
      <c r="AW48">
        <v>0.58410919862445521</v>
      </c>
      <c r="AX48">
        <v>0.77233290370561414</v>
      </c>
      <c r="BB48">
        <v>0.69108152684686364</v>
      </c>
      <c r="BC48">
        <v>0.62381702335936184</v>
      </c>
      <c r="BD48">
        <v>0.57618703314703623</v>
      </c>
      <c r="BE48">
        <v>0.71781835775567548</v>
      </c>
      <c r="BF48">
        <v>0.58701450483297934</v>
      </c>
      <c r="BG48">
        <v>0.58790919275157183</v>
      </c>
      <c r="BH48">
        <v>0.58805045347000373</v>
      </c>
      <c r="BI48">
        <v>0.59756480534371514</v>
      </c>
      <c r="BJ48">
        <v>0.58830294242763936</v>
      </c>
      <c r="BK48">
        <v>0.57950571110113569</v>
      </c>
      <c r="BL48">
        <v>0.58029965187542865</v>
      </c>
      <c r="BM48">
        <v>0.57850222522523531</v>
      </c>
      <c r="BN48">
        <v>0.56786197322436682</v>
      </c>
      <c r="BO48">
        <v>0.65364594713084367</v>
      </c>
      <c r="BP48">
        <v>0.58037219371658455</v>
      </c>
      <c r="BQ48">
        <v>0.63309692254340366</v>
      </c>
      <c r="BR48">
        <v>0.58164196905571008</v>
      </c>
      <c r="BS48">
        <v>0.63008790482386079</v>
      </c>
      <c r="BT48">
        <v>0.58278327338487157</v>
      </c>
      <c r="BU48">
        <v>0.6284861003102975</v>
      </c>
      <c r="BV48">
        <v>0.58007428143116158</v>
      </c>
      <c r="BZ48">
        <v>0.5798304753442487</v>
      </c>
      <c r="CA48">
        <v>0.62795104008783875</v>
      </c>
      <c r="CB48">
        <v>0.63375020702085338</v>
      </c>
      <c r="CC48">
        <v>0.6556574835342025</v>
      </c>
      <c r="CD48">
        <v>0.62917519657926468</v>
      </c>
      <c r="CE48">
        <v>0.62952524062236082</v>
      </c>
      <c r="CF48">
        <v>0.63318977887488681</v>
      </c>
      <c r="CG48">
        <v>0.62955703944858699</v>
      </c>
      <c r="CH48">
        <v>0.63521313955704795</v>
      </c>
      <c r="CI48">
        <v>0.61626032218913518</v>
      </c>
      <c r="CJ48">
        <v>0.62905668053853681</v>
      </c>
      <c r="CK48">
        <v>0.69019722041338394</v>
      </c>
      <c r="CL48">
        <v>0.61513694771857452</v>
      </c>
      <c r="CM48">
        <v>0.62380218327638637</v>
      </c>
      <c r="CN48">
        <v>0.63179459500056645</v>
      </c>
      <c r="CO48">
        <v>0.67430238477780813</v>
      </c>
      <c r="CP48">
        <v>0.64440023459915796</v>
      </c>
      <c r="CQ48">
        <v>0.60682217294327145</v>
      </c>
      <c r="CR48">
        <v>0.63301813104682247</v>
      </c>
      <c r="CV48">
        <v>0.61687091218843249</v>
      </c>
      <c r="CW48">
        <v>0.67839686613836303</v>
      </c>
    </row>
    <row r="49" spans="1:101" x14ac:dyDescent="0.25">
      <c r="A49" t="s">
        <v>63</v>
      </c>
      <c r="C49">
        <v>0.6494147006135389</v>
      </c>
      <c r="D49">
        <v>0.66002345696588793</v>
      </c>
      <c r="E49">
        <v>0.57208634889070176</v>
      </c>
      <c r="F49">
        <v>0.57264908925913283</v>
      </c>
      <c r="G49">
        <v>0.63512668096974312</v>
      </c>
      <c r="H49">
        <v>0.57631274977629987</v>
      </c>
      <c r="I49">
        <v>0.6758581287836557</v>
      </c>
      <c r="J49">
        <v>0.57859428143453684</v>
      </c>
      <c r="K49">
        <v>0.5750157146883802</v>
      </c>
      <c r="L49">
        <v>0.63530125805437365</v>
      </c>
      <c r="M49">
        <v>0.5728286111882801</v>
      </c>
      <c r="N49">
        <v>0.69888387122721296</v>
      </c>
      <c r="O49">
        <v>0.56934199391235751</v>
      </c>
      <c r="P49">
        <v>0.58711757132451592</v>
      </c>
      <c r="Q49">
        <v>0.65662350699907901</v>
      </c>
      <c r="R49">
        <v>0.60537253928227763</v>
      </c>
      <c r="S49">
        <v>0.64921670434893353</v>
      </c>
      <c r="T49">
        <v>0.57371519677808402</v>
      </c>
      <c r="U49">
        <v>0.57621767862636186</v>
      </c>
      <c r="V49">
        <v>0.65226683939093066</v>
      </c>
      <c r="W49">
        <v>0.70499758106987898</v>
      </c>
      <c r="AA49">
        <v>0.57325015086556685</v>
      </c>
      <c r="AB49">
        <v>0.6136907433892631</v>
      </c>
      <c r="AC49">
        <v>0.62109906188020125</v>
      </c>
      <c r="AD49">
        <v>0.69284111365973733</v>
      </c>
      <c r="AE49">
        <v>0.76365797673622104</v>
      </c>
      <c r="AF49">
        <v>0.6900743061665644</v>
      </c>
      <c r="AG49">
        <v>0.62913098664194289</v>
      </c>
      <c r="AH49">
        <v>0.61812125518253025</v>
      </c>
      <c r="AI49">
        <v>0.6156173881169289</v>
      </c>
      <c r="AJ49">
        <v>0.69772551614827694</v>
      </c>
      <c r="AK49">
        <v>0.61538411676714821</v>
      </c>
      <c r="AL49">
        <v>0.59971700265161609</v>
      </c>
      <c r="AM49">
        <v>0.61505848926468487</v>
      </c>
      <c r="AN49">
        <v>0.69109577217434515</v>
      </c>
      <c r="AO49">
        <v>0.62442539867431557</v>
      </c>
      <c r="AP49">
        <v>0.7102228929972253</v>
      </c>
      <c r="AQ49">
        <v>0.67734445553931777</v>
      </c>
      <c r="AR49">
        <v>0.5897510858607945</v>
      </c>
      <c r="AS49">
        <v>0.70157027453443854</v>
      </c>
      <c r="AW49">
        <v>0.58506192142343905</v>
      </c>
      <c r="AX49">
        <v>0.73752434337256489</v>
      </c>
      <c r="BB49">
        <v>0.77968068545314595</v>
      </c>
      <c r="BC49">
        <v>0.70114548515145803</v>
      </c>
      <c r="BD49">
        <v>0.5752402406052799</v>
      </c>
      <c r="BE49">
        <v>0.58720932327604969</v>
      </c>
      <c r="BF49">
        <v>0.71983003193763206</v>
      </c>
      <c r="BG49">
        <v>0.68266810991446059</v>
      </c>
      <c r="BH49">
        <v>0.60432747885078097</v>
      </c>
      <c r="BI49">
        <v>0.57981549649130859</v>
      </c>
      <c r="BJ49">
        <v>0.58348394856671304</v>
      </c>
      <c r="BK49">
        <v>0.7156963081998774</v>
      </c>
      <c r="BL49">
        <v>0.59881283752242942</v>
      </c>
      <c r="BM49">
        <v>0.57527481143052772</v>
      </c>
      <c r="BN49">
        <v>0.57702286200050845</v>
      </c>
      <c r="BO49">
        <v>0.56752683677088489</v>
      </c>
      <c r="BP49">
        <v>0.57717033587766398</v>
      </c>
      <c r="BQ49">
        <v>0.66654527210129866</v>
      </c>
      <c r="BR49">
        <v>0.57385691002202466</v>
      </c>
      <c r="BS49">
        <v>0.56342536905252838</v>
      </c>
      <c r="BT49">
        <v>0.57296861983891634</v>
      </c>
      <c r="BU49">
        <v>0.56450152769727635</v>
      </c>
      <c r="BV49">
        <v>0.57160430680873509</v>
      </c>
      <c r="BZ49">
        <v>0.57537067425211041</v>
      </c>
      <c r="CA49">
        <v>0.61318014817594702</v>
      </c>
      <c r="CB49">
        <v>0.61622505767350433</v>
      </c>
      <c r="CC49">
        <v>0.72993312582887793</v>
      </c>
      <c r="CD49">
        <v>0.61151119284945765</v>
      </c>
      <c r="CE49">
        <v>0.68338982793280012</v>
      </c>
      <c r="CF49">
        <v>0.61519462213938825</v>
      </c>
      <c r="CG49">
        <v>0.61754454603759734</v>
      </c>
      <c r="CH49">
        <v>0.61849101433203235</v>
      </c>
      <c r="CI49">
        <v>0.63055279216460269</v>
      </c>
      <c r="CJ49">
        <v>0.62516556094437126</v>
      </c>
      <c r="CK49">
        <v>0.62229498458698129</v>
      </c>
      <c r="CL49">
        <v>0.61548825557567566</v>
      </c>
      <c r="CM49">
        <v>0.61696612539291451</v>
      </c>
      <c r="CN49">
        <v>0.62238308488547089</v>
      </c>
      <c r="CO49">
        <v>0.63836600185503911</v>
      </c>
      <c r="CP49">
        <v>0.70849423840106307</v>
      </c>
      <c r="CQ49">
        <v>0.58792266265793347</v>
      </c>
      <c r="CR49">
        <v>0.75006847948266842</v>
      </c>
      <c r="CV49">
        <v>0.58422318332985723</v>
      </c>
      <c r="CW49">
        <v>0.77221843801639078</v>
      </c>
    </row>
    <row r="50" spans="1:101" x14ac:dyDescent="0.25">
      <c r="A50" t="s">
        <v>64</v>
      </c>
      <c r="C50">
        <v>0.69393719311066537</v>
      </c>
      <c r="D50">
        <v>0.66361573365139892</v>
      </c>
      <c r="E50">
        <v>0.56807079553906392</v>
      </c>
      <c r="F50">
        <v>0.57248099723120294</v>
      </c>
      <c r="G50">
        <v>0.56682134078102231</v>
      </c>
      <c r="H50">
        <v>0.67732606356305947</v>
      </c>
      <c r="I50">
        <v>0.57862349635918586</v>
      </c>
      <c r="J50">
        <v>0.575936573243373</v>
      </c>
      <c r="K50">
        <v>0.57244345889309345</v>
      </c>
      <c r="L50">
        <v>0.68045547238604842</v>
      </c>
      <c r="M50">
        <v>0.66231229886883547</v>
      </c>
      <c r="N50">
        <v>0.57509289394307639</v>
      </c>
      <c r="O50">
        <v>0.57134127655080147</v>
      </c>
      <c r="P50">
        <v>0.55946594354029255</v>
      </c>
      <c r="Q50">
        <v>0.73618870804703018</v>
      </c>
      <c r="R50">
        <v>0.55632944161410569</v>
      </c>
      <c r="S50">
        <v>0.65547680492157867</v>
      </c>
      <c r="T50">
        <v>0.55833741620270083</v>
      </c>
      <c r="U50">
        <v>0.70399316730444528</v>
      </c>
      <c r="V50">
        <v>0.60252438668768316</v>
      </c>
      <c r="W50">
        <v>0.70883461067739517</v>
      </c>
      <c r="AA50">
        <v>0.57263683158505263</v>
      </c>
      <c r="AB50">
        <v>0.71477049323156427</v>
      </c>
      <c r="AC50">
        <v>0.66390548480449674</v>
      </c>
      <c r="AD50">
        <v>0.5939436589104421</v>
      </c>
      <c r="AE50">
        <v>0.6233204833249566</v>
      </c>
      <c r="AF50">
        <v>0.62707383697544072</v>
      </c>
      <c r="AG50">
        <v>0.62477945051921091</v>
      </c>
      <c r="AH50">
        <v>0.67745150757959605</v>
      </c>
      <c r="AI50">
        <v>0.61764226718753001</v>
      </c>
      <c r="AJ50">
        <v>0.6173710910175142</v>
      </c>
      <c r="AK50">
        <v>0.61954189461548836</v>
      </c>
      <c r="AL50">
        <v>0.62518063981063032</v>
      </c>
      <c r="AM50">
        <v>0.68511288203492415</v>
      </c>
      <c r="AN50">
        <v>0.58941888204858073</v>
      </c>
      <c r="AO50">
        <v>0.62760796526304474</v>
      </c>
      <c r="AP50">
        <v>0.62129928934575807</v>
      </c>
      <c r="AQ50">
        <v>0.64711331752853551</v>
      </c>
      <c r="AR50">
        <v>0.70420951806575693</v>
      </c>
      <c r="AS50">
        <v>0.63787932023053961</v>
      </c>
      <c r="AW50">
        <v>0.58397612119075704</v>
      </c>
      <c r="AX50">
        <v>0.682260871108478</v>
      </c>
      <c r="BB50">
        <v>0.72270085861901079</v>
      </c>
      <c r="BC50">
        <v>0.64247309778964945</v>
      </c>
      <c r="BD50">
        <v>0.57591970282170724</v>
      </c>
      <c r="BE50">
        <v>0.57521407179432837</v>
      </c>
      <c r="BF50">
        <v>0.6111120341059475</v>
      </c>
      <c r="BG50">
        <v>0.73928362697806171</v>
      </c>
      <c r="BH50">
        <v>0.58947752307574675</v>
      </c>
      <c r="BI50">
        <v>0.66122297259603613</v>
      </c>
      <c r="BJ50">
        <v>0.58161937176219058</v>
      </c>
      <c r="BK50">
        <v>0.57738486172649583</v>
      </c>
      <c r="BL50">
        <v>0.57502736020040912</v>
      </c>
      <c r="BM50">
        <v>0.60656361640736234</v>
      </c>
      <c r="BN50">
        <v>0.62292592786219747</v>
      </c>
      <c r="BO50">
        <v>0.68002861131499914</v>
      </c>
      <c r="BP50">
        <v>0.67961696589125953</v>
      </c>
      <c r="BQ50">
        <v>0.7305211407094675</v>
      </c>
      <c r="BR50">
        <v>0.62808108375079141</v>
      </c>
      <c r="BS50">
        <v>0.58216029569950434</v>
      </c>
      <c r="BT50">
        <v>0.71945626092124559</v>
      </c>
      <c r="BU50">
        <v>0.62796243370251703</v>
      </c>
      <c r="BV50">
        <v>0.61808889925161403</v>
      </c>
      <c r="BZ50">
        <v>0.67109919764723691</v>
      </c>
      <c r="CA50">
        <v>0.5948641522176692</v>
      </c>
      <c r="CB50">
        <v>0.62552176302303342</v>
      </c>
      <c r="CC50">
        <v>0.62801914720018193</v>
      </c>
      <c r="CD50">
        <v>0.62151405491362199</v>
      </c>
      <c r="CE50">
        <v>0.63251284482060022</v>
      </c>
      <c r="CF50">
        <v>0.62603232041367518</v>
      </c>
      <c r="CG50">
        <v>0.70623039825009526</v>
      </c>
      <c r="CH50">
        <v>0.63019394014394203</v>
      </c>
      <c r="CI50">
        <v>0.70697928987487013</v>
      </c>
      <c r="CJ50">
        <v>0.61918280142338733</v>
      </c>
      <c r="CK50">
        <v>0.68052673300668853</v>
      </c>
      <c r="CL50">
        <v>0.64991215767133614</v>
      </c>
      <c r="CM50">
        <v>0.7535394834207273</v>
      </c>
      <c r="CN50">
        <v>0.62949383290906602</v>
      </c>
      <c r="CO50">
        <v>0.6270586275777561</v>
      </c>
      <c r="CP50">
        <v>0.68121569348931288</v>
      </c>
      <c r="CQ50">
        <v>0.72607956399728357</v>
      </c>
      <c r="CR50">
        <v>0.59279179450789654</v>
      </c>
      <c r="CV50">
        <v>0.5925037718230175</v>
      </c>
      <c r="CW50">
        <v>0.62915293172417563</v>
      </c>
    </row>
    <row r="51" spans="1:101" x14ac:dyDescent="0.25">
      <c r="A51" t="s">
        <v>65</v>
      </c>
      <c r="C51">
        <v>0.71116864730836027</v>
      </c>
      <c r="D51">
        <v>0.58143573841567153</v>
      </c>
      <c r="E51">
        <v>0.69778448105544522</v>
      </c>
      <c r="F51">
        <v>0.72339140275381064</v>
      </c>
      <c r="G51">
        <v>0.61374018440693756</v>
      </c>
      <c r="H51">
        <v>0.66161504093090828</v>
      </c>
      <c r="I51">
        <v>0.56703814526901297</v>
      </c>
      <c r="J51">
        <v>0.60345412710008495</v>
      </c>
      <c r="K51">
        <v>0.57998140114886432</v>
      </c>
      <c r="L51">
        <v>0.62484558574737636</v>
      </c>
      <c r="M51">
        <v>0.61737099519161398</v>
      </c>
      <c r="N51">
        <v>0.73456590385687792</v>
      </c>
      <c r="O51">
        <v>0.60245382386560808</v>
      </c>
      <c r="P51">
        <v>0.65299931871619876</v>
      </c>
      <c r="Q51">
        <v>0.72385986523824164</v>
      </c>
      <c r="R51">
        <v>0.58600043254026635</v>
      </c>
      <c r="S51">
        <v>0.73747763191636706</v>
      </c>
      <c r="T51">
        <v>0.57810242218214458</v>
      </c>
      <c r="U51">
        <v>0.59854696768657945</v>
      </c>
      <c r="V51">
        <v>0.58927888765835335</v>
      </c>
      <c r="W51">
        <v>0.66427684835373013</v>
      </c>
      <c r="AA51">
        <v>0.57699760234701847</v>
      </c>
      <c r="AB51">
        <v>0.69855238754986593</v>
      </c>
      <c r="AC51">
        <v>0.62493827204836139</v>
      </c>
      <c r="AD51">
        <v>0.7078593305199028</v>
      </c>
      <c r="AE51">
        <v>0.74500460420983639</v>
      </c>
      <c r="AF51">
        <v>0.76318977847330005</v>
      </c>
      <c r="AG51">
        <v>0.68899179817733036</v>
      </c>
      <c r="AH51">
        <v>0.72354030610181574</v>
      </c>
      <c r="AI51">
        <v>0.65284568643941865</v>
      </c>
      <c r="AJ51">
        <v>0.63012591169734034</v>
      </c>
      <c r="AK51">
        <v>0.60840695627607533</v>
      </c>
      <c r="AL51">
        <v>0.72230050984049732</v>
      </c>
      <c r="AM51">
        <v>0.72942064118756011</v>
      </c>
      <c r="AN51">
        <v>0.6502479209268851</v>
      </c>
      <c r="AO51">
        <v>0.7129923264535879</v>
      </c>
      <c r="AP51">
        <v>0.70432955689610666</v>
      </c>
      <c r="AQ51">
        <v>0.74185957071975139</v>
      </c>
      <c r="AR51">
        <v>0.66498342938912081</v>
      </c>
      <c r="AS51">
        <v>0.68779060965356331</v>
      </c>
      <c r="AW51">
        <v>0.73302087196360843</v>
      </c>
      <c r="AX51">
        <v>0.6911328468404816</v>
      </c>
      <c r="BB51">
        <v>0.67850365796624657</v>
      </c>
      <c r="BC51">
        <v>0.66365505901444244</v>
      </c>
      <c r="BD51">
        <v>0.72150773766582144</v>
      </c>
      <c r="BE51">
        <v>0.63771333573933142</v>
      </c>
      <c r="BF51">
        <v>0.6532414483476443</v>
      </c>
      <c r="BG51">
        <v>0.57397750993661145</v>
      </c>
      <c r="BH51">
        <v>0.6739061995195289</v>
      </c>
      <c r="BI51">
        <v>0.59968563764638583</v>
      </c>
      <c r="BJ51">
        <v>0.6342977239956521</v>
      </c>
      <c r="BK51">
        <v>0.63341515957635808</v>
      </c>
      <c r="BL51">
        <v>0.5784050755514466</v>
      </c>
      <c r="BM51">
        <v>0.5731961662103976</v>
      </c>
      <c r="BN51">
        <v>0.59599748298420629</v>
      </c>
      <c r="BO51">
        <v>0.73932592719000534</v>
      </c>
      <c r="BP51">
        <v>0.57685904371617513</v>
      </c>
      <c r="BQ51">
        <v>0.66026597070927218</v>
      </c>
      <c r="BR51">
        <v>0.65308362409179899</v>
      </c>
      <c r="BS51">
        <v>0.62465152463749662</v>
      </c>
      <c r="BT51">
        <v>0.74337542612115126</v>
      </c>
      <c r="BU51">
        <v>0.58170743960603732</v>
      </c>
      <c r="BV51">
        <v>0.66954065395107909</v>
      </c>
      <c r="BZ51">
        <v>0.6389052996541984</v>
      </c>
      <c r="CA51">
        <v>0.76138297071133676</v>
      </c>
      <c r="CB51">
        <v>0.61383562783414614</v>
      </c>
      <c r="CC51">
        <v>0.70567926291218797</v>
      </c>
      <c r="CD51">
        <v>0.62485109416856621</v>
      </c>
      <c r="CE51">
        <v>0.60328865053894098</v>
      </c>
      <c r="CF51">
        <v>0.61870936844051549</v>
      </c>
      <c r="CG51">
        <v>0.67417878067003012</v>
      </c>
      <c r="CH51">
        <v>0.63856778260609182</v>
      </c>
      <c r="CI51">
        <v>0.69530421393203568</v>
      </c>
      <c r="CJ51">
        <v>0.61754056794161483</v>
      </c>
      <c r="CK51">
        <v>0.69370807693226488</v>
      </c>
      <c r="CL51">
        <v>0.66136431303946752</v>
      </c>
      <c r="CM51">
        <v>0.70072188316918693</v>
      </c>
      <c r="CN51">
        <v>0.73953604708863563</v>
      </c>
      <c r="CO51">
        <v>0.6526653820637135</v>
      </c>
      <c r="CP51">
        <v>0.64832873844464545</v>
      </c>
      <c r="CQ51">
        <v>0.59617470554701257</v>
      </c>
      <c r="CR51">
        <v>0.64736155787554528</v>
      </c>
      <c r="CV51">
        <v>0.58407928689400923</v>
      </c>
      <c r="CW51">
        <v>0.68460473641061736</v>
      </c>
    </row>
    <row r="52" spans="1:101" x14ac:dyDescent="0.25">
      <c r="A52" t="s">
        <v>66</v>
      </c>
      <c r="C52">
        <v>0.73190774700288042</v>
      </c>
      <c r="D52">
        <v>0.560585145528253</v>
      </c>
      <c r="E52">
        <v>0.62184393107078095</v>
      </c>
      <c r="F52">
        <v>0.56082925963134356</v>
      </c>
      <c r="G52">
        <v>0.73914834027353793</v>
      </c>
      <c r="H52">
        <v>0.56903102788013016</v>
      </c>
      <c r="I52">
        <v>0.62556080759231159</v>
      </c>
      <c r="J52">
        <v>0.77067527883110964</v>
      </c>
      <c r="K52">
        <v>0.72821558764018879</v>
      </c>
      <c r="L52">
        <v>0.75323755287103045</v>
      </c>
      <c r="M52">
        <v>0.6572460891524694</v>
      </c>
      <c r="N52">
        <v>0.61027232222890426</v>
      </c>
      <c r="O52">
        <v>0.65206552396350015</v>
      </c>
      <c r="P52">
        <v>0.58687656768638063</v>
      </c>
      <c r="Q52">
        <v>0.7240301135081032</v>
      </c>
      <c r="R52">
        <v>0.71487720087122975</v>
      </c>
      <c r="S52">
        <v>0.68539750833412638</v>
      </c>
      <c r="T52">
        <v>0.73023256028688643</v>
      </c>
      <c r="U52">
        <v>0.76724296320456598</v>
      </c>
      <c r="V52">
        <v>0.73743996078080987</v>
      </c>
      <c r="W52">
        <v>0.70853129912804957</v>
      </c>
      <c r="AA52">
        <v>0.70099844919405763</v>
      </c>
      <c r="AB52">
        <v>0.71409758504680498</v>
      </c>
      <c r="AC52">
        <v>0.62770792708982048</v>
      </c>
      <c r="AD52">
        <v>0.72711908917839085</v>
      </c>
      <c r="AE52">
        <v>0.63496484123802166</v>
      </c>
      <c r="AF52">
        <v>0.72394952178250893</v>
      </c>
      <c r="AG52">
        <v>0.61144505452986153</v>
      </c>
      <c r="AH52">
        <v>0.74216019620112561</v>
      </c>
      <c r="AI52">
        <v>0.74669920059073613</v>
      </c>
      <c r="AJ52">
        <v>0.6922808453391559</v>
      </c>
      <c r="AK52">
        <v>0.62237705994526915</v>
      </c>
      <c r="AL52">
        <v>0.60686553598015713</v>
      </c>
      <c r="AM52">
        <v>0.61248117883660347</v>
      </c>
      <c r="AN52">
        <v>0.61353895372945888</v>
      </c>
      <c r="AO52">
        <v>0.74747233031850047</v>
      </c>
      <c r="AP52">
        <v>0.71518118989639667</v>
      </c>
      <c r="AQ52">
        <v>0.73627426364637794</v>
      </c>
      <c r="AR52">
        <v>0.60351227360175663</v>
      </c>
      <c r="AS52">
        <v>0.61536182168078002</v>
      </c>
      <c r="AW52">
        <v>0.58412159591765889</v>
      </c>
      <c r="AX52">
        <v>0.7242765743508417</v>
      </c>
      <c r="BB52">
        <v>0.72244556577967733</v>
      </c>
      <c r="BC52">
        <v>0.75546430149737887</v>
      </c>
      <c r="BD52">
        <v>0.5677019720777936</v>
      </c>
      <c r="BE52">
        <v>0.59953601201740647</v>
      </c>
      <c r="BF52">
        <v>0.60000909187466067</v>
      </c>
      <c r="BG52">
        <v>0.60230138377796805</v>
      </c>
      <c r="BH52">
        <v>0.57927931293386525</v>
      </c>
      <c r="BI52">
        <v>0.57479561537779678</v>
      </c>
      <c r="BJ52">
        <v>0.65458292109856209</v>
      </c>
      <c r="BK52">
        <v>0.58492741336672771</v>
      </c>
      <c r="BL52">
        <v>0.58021087431197016</v>
      </c>
      <c r="BM52">
        <v>0.65789370114999013</v>
      </c>
      <c r="BN52">
        <v>0.61144170040067125</v>
      </c>
      <c r="BO52">
        <v>0.56711218461648016</v>
      </c>
      <c r="BP52">
        <v>0.62211541983234697</v>
      </c>
      <c r="BQ52">
        <v>0.65921056992755167</v>
      </c>
      <c r="BR52">
        <v>0.56951073161504506</v>
      </c>
      <c r="BS52">
        <v>0.57523091144155825</v>
      </c>
      <c r="BT52">
        <v>0.6576228299915402</v>
      </c>
      <c r="BU52">
        <v>0.63203619292050683</v>
      </c>
      <c r="BV52">
        <v>0.64359950992698134</v>
      </c>
      <c r="BZ52">
        <v>0.62427873466718098</v>
      </c>
      <c r="CA52">
        <v>0.73708746932460589</v>
      </c>
      <c r="CB52">
        <v>0.6177156792642069</v>
      </c>
      <c r="CC52">
        <v>0.66895010661905396</v>
      </c>
      <c r="CD52">
        <v>0.6102577183007355</v>
      </c>
      <c r="CE52">
        <v>0.61667668308545176</v>
      </c>
      <c r="CF52">
        <v>0.62455408493368847</v>
      </c>
      <c r="CG52">
        <v>0.70102963816436348</v>
      </c>
      <c r="CH52">
        <v>0.62958412013158416</v>
      </c>
      <c r="CI52">
        <v>0.70385050467747989</v>
      </c>
      <c r="CJ52">
        <v>0.62180059174304725</v>
      </c>
      <c r="CK52">
        <v>0.75634186795272174</v>
      </c>
      <c r="CL52">
        <v>0.681042648712891</v>
      </c>
      <c r="CM52">
        <v>0.60479994467042386</v>
      </c>
      <c r="CN52">
        <v>0.66365411242764838</v>
      </c>
      <c r="CO52">
        <v>0.60539001994567443</v>
      </c>
      <c r="CP52">
        <v>0.63006753143627181</v>
      </c>
      <c r="CQ52">
        <v>0.68921383805765546</v>
      </c>
      <c r="CR52">
        <v>0.6840646689748201</v>
      </c>
      <c r="CV52">
        <v>0.58420136668945155</v>
      </c>
      <c r="CW52">
        <v>0.72576056309454506</v>
      </c>
    </row>
    <row r="53" spans="1:101" x14ac:dyDescent="0.25">
      <c r="A53" t="s">
        <v>67</v>
      </c>
      <c r="C53">
        <v>0.69169815468166385</v>
      </c>
      <c r="D53">
        <v>0.73723265287571582</v>
      </c>
      <c r="E53">
        <v>0.56394220204963685</v>
      </c>
      <c r="F53">
        <v>0.59595875541446175</v>
      </c>
      <c r="G53">
        <v>0.57052957683591088</v>
      </c>
      <c r="H53">
        <v>0.57780953077618868</v>
      </c>
      <c r="I53">
        <v>0.58074807137373852</v>
      </c>
      <c r="J53">
        <v>0.57488401788568133</v>
      </c>
      <c r="K53">
        <v>0.62227775638573701</v>
      </c>
      <c r="L53">
        <v>0.57578407395371078</v>
      </c>
      <c r="M53">
        <v>0.5816886234386065</v>
      </c>
      <c r="N53">
        <v>0.57765129281665883</v>
      </c>
      <c r="O53">
        <v>0.60511875469190979</v>
      </c>
      <c r="P53">
        <v>0.60312005506521771</v>
      </c>
      <c r="Q53">
        <v>0.70369038254162353</v>
      </c>
      <c r="R53">
        <v>0.56936291340989142</v>
      </c>
      <c r="S53">
        <v>0.5950221110275653</v>
      </c>
      <c r="T53">
        <v>0.56735285616839481</v>
      </c>
      <c r="U53">
        <v>0.68936537513549823</v>
      </c>
      <c r="V53">
        <v>0.57676774772994144</v>
      </c>
      <c r="W53">
        <v>0.56927713336484931</v>
      </c>
      <c r="AA53">
        <v>0.57179856571779863</v>
      </c>
      <c r="AB53">
        <v>0.62371216119261519</v>
      </c>
      <c r="AC53">
        <v>0.62895023415021378</v>
      </c>
      <c r="AD53">
        <v>0.66173359864170245</v>
      </c>
      <c r="AE53">
        <v>0.62775533403176309</v>
      </c>
      <c r="AF53">
        <v>0.62521511820651265</v>
      </c>
      <c r="AG53">
        <v>0.61600295498787438</v>
      </c>
      <c r="AH53">
        <v>0.67458612001544138</v>
      </c>
      <c r="AI53">
        <v>0.6344679292507559</v>
      </c>
      <c r="AJ53">
        <v>0.66813844626858621</v>
      </c>
      <c r="AK53">
        <v>0.63380806085482166</v>
      </c>
      <c r="AL53">
        <v>0.61013404939809546</v>
      </c>
      <c r="AM53">
        <v>0.63132149333075094</v>
      </c>
      <c r="AN53">
        <v>0.61133291147250601</v>
      </c>
      <c r="AO53">
        <v>0.61231950275043256</v>
      </c>
      <c r="AP53">
        <v>0.61007672562550441</v>
      </c>
      <c r="AQ53">
        <v>0.62452351875544143</v>
      </c>
      <c r="AR53">
        <v>0.59685941007946464</v>
      </c>
      <c r="AS53">
        <v>0.70317797162817053</v>
      </c>
      <c r="AW53">
        <v>0.5841079023344895</v>
      </c>
      <c r="AX53">
        <v>0.73421121430988712</v>
      </c>
      <c r="BB53">
        <v>0.7229330297475246</v>
      </c>
      <c r="BC53">
        <v>0.71687292744468678</v>
      </c>
      <c r="BD53">
        <v>0.57212830164752781</v>
      </c>
      <c r="BE53">
        <v>0.62761095505705033</v>
      </c>
      <c r="BF53">
        <v>0.58641955747604713</v>
      </c>
      <c r="BG53">
        <v>0.57163685300563383</v>
      </c>
      <c r="BH53">
        <v>0.57498688338665682</v>
      </c>
      <c r="BI53">
        <v>0.75137094584125907</v>
      </c>
      <c r="BJ53">
        <v>0.57849077250641867</v>
      </c>
      <c r="BK53">
        <v>0.59001925032918356</v>
      </c>
      <c r="BL53">
        <v>0.58353986237661215</v>
      </c>
      <c r="BM53">
        <v>0.61407094298018639</v>
      </c>
      <c r="BN53">
        <v>0.58574401592989533</v>
      </c>
      <c r="BO53">
        <v>0.57459066506734058</v>
      </c>
      <c r="BP53">
        <v>0.61324877593014038</v>
      </c>
      <c r="BQ53">
        <v>0.58821674810785829</v>
      </c>
      <c r="BR53">
        <v>0.58269095772513435</v>
      </c>
      <c r="BS53">
        <v>0.59495541361830417</v>
      </c>
      <c r="BT53">
        <v>0.58148032969849228</v>
      </c>
      <c r="BU53">
        <v>0.57742437608126185</v>
      </c>
      <c r="BV53">
        <v>0.59008342168702943</v>
      </c>
      <c r="BZ53">
        <v>0.57404127711676245</v>
      </c>
      <c r="CA53">
        <v>0.63062678642393943</v>
      </c>
      <c r="CB53">
        <v>0.65216198842508055</v>
      </c>
      <c r="CC53">
        <v>0.63180534532989474</v>
      </c>
      <c r="CD53">
        <v>0.62576778117181842</v>
      </c>
      <c r="CE53">
        <v>0.69831914899004999</v>
      </c>
      <c r="CF53">
        <v>0.62916834114807296</v>
      </c>
      <c r="CG53">
        <v>0.63093476399407233</v>
      </c>
      <c r="CH53">
        <v>0.62737076096360078</v>
      </c>
      <c r="CI53">
        <v>0.62448630847174524</v>
      </c>
      <c r="CJ53">
        <v>0.64098186154874826</v>
      </c>
      <c r="CK53">
        <v>0.60973011835197344</v>
      </c>
      <c r="CL53">
        <v>0.64499371871246047</v>
      </c>
      <c r="CM53">
        <v>0.66967832517576065</v>
      </c>
      <c r="CN53">
        <v>0.68331668453471994</v>
      </c>
      <c r="CO53">
        <v>0.62351970875663987</v>
      </c>
      <c r="CP53">
        <v>0.62122092456224254</v>
      </c>
      <c r="CQ53">
        <v>0.64930660020704911</v>
      </c>
      <c r="CR53">
        <v>0.6191223979567736</v>
      </c>
      <c r="CV53">
        <v>0.58422353465992338</v>
      </c>
      <c r="CW53">
        <v>0.71336442481009132</v>
      </c>
    </row>
    <row r="54" spans="1:101" x14ac:dyDescent="0.25">
      <c r="A54" t="s">
        <v>68</v>
      </c>
      <c r="C54">
        <v>0.6990268261950503</v>
      </c>
      <c r="D54">
        <v>0.62449730205919562</v>
      </c>
      <c r="E54">
        <v>0.7616178772917408</v>
      </c>
      <c r="F54">
        <v>0.56089083413385865</v>
      </c>
      <c r="G54">
        <v>0.61254885043927543</v>
      </c>
      <c r="H54">
        <v>0.69954854162554025</v>
      </c>
      <c r="I54">
        <v>0.68314965623104784</v>
      </c>
      <c r="J54">
        <v>0.5915986592004554</v>
      </c>
      <c r="K54">
        <v>0.62317011678018275</v>
      </c>
      <c r="L54">
        <v>0.65866138598861856</v>
      </c>
      <c r="M54">
        <v>0.75639147481126534</v>
      </c>
      <c r="N54">
        <v>0.56070581264232677</v>
      </c>
      <c r="O54">
        <v>0.5613975891535965</v>
      </c>
      <c r="P54">
        <v>0.7019651233782308</v>
      </c>
      <c r="Q54">
        <v>0.64782277462255555</v>
      </c>
      <c r="R54">
        <v>0.70823008031319434</v>
      </c>
      <c r="S54">
        <v>0.56347009077317012</v>
      </c>
      <c r="T54">
        <v>0.56434185268672754</v>
      </c>
      <c r="U54">
        <v>0.6361451795990295</v>
      </c>
      <c r="V54">
        <v>0.56290288951697165</v>
      </c>
      <c r="W54">
        <v>0.60622945937146078</v>
      </c>
      <c r="AA54">
        <v>0.57121493750599883</v>
      </c>
      <c r="AB54">
        <v>0.65379025422199</v>
      </c>
      <c r="AC54">
        <v>0.61165771542986946</v>
      </c>
      <c r="AD54">
        <v>0.74405129571353157</v>
      </c>
      <c r="AE54">
        <v>0.62013556435298978</v>
      </c>
      <c r="AF54">
        <v>0.61854401925415758</v>
      </c>
      <c r="AG54">
        <v>0.7785868827415755</v>
      </c>
      <c r="AH54">
        <v>0.68917700626249001</v>
      </c>
      <c r="AI54">
        <v>0.71263073034505242</v>
      </c>
      <c r="AJ54">
        <v>0.60760895243783397</v>
      </c>
      <c r="AK54">
        <v>0.70975187526680006</v>
      </c>
      <c r="AL54">
        <v>0.60045908786656965</v>
      </c>
      <c r="AM54">
        <v>0.63202174904555419</v>
      </c>
      <c r="AN54">
        <v>0.58977938089657955</v>
      </c>
      <c r="AO54">
        <v>0.63889426954248596</v>
      </c>
      <c r="AP54">
        <v>0.69402906385546626</v>
      </c>
      <c r="AQ54">
        <v>0.63132013985148039</v>
      </c>
      <c r="AR54">
        <v>0.6283475306072277</v>
      </c>
      <c r="AS54">
        <v>0.69533571343100486</v>
      </c>
      <c r="AW54">
        <v>0.58411617584454611</v>
      </c>
      <c r="AX54">
        <v>0.64691854080296085</v>
      </c>
      <c r="BB54">
        <v>0.68737539610381659</v>
      </c>
      <c r="BC54">
        <v>0.63053412104737494</v>
      </c>
      <c r="BD54">
        <v>0.5687708489031531</v>
      </c>
      <c r="BE54">
        <v>0.73443032027090915</v>
      </c>
      <c r="BF54">
        <v>0.66307784797445046</v>
      </c>
      <c r="BG54">
        <v>0.67593930867914431</v>
      </c>
      <c r="BH54">
        <v>0.63437647308288081</v>
      </c>
      <c r="BI54">
        <v>0.70026176828311271</v>
      </c>
      <c r="BJ54">
        <v>0.64156192556505742</v>
      </c>
      <c r="BK54">
        <v>0.63445218806164883</v>
      </c>
      <c r="BL54">
        <v>0.56307677658974464</v>
      </c>
      <c r="BM54">
        <v>0.70920819632240117</v>
      </c>
      <c r="BN54">
        <v>0.57051405855899573</v>
      </c>
      <c r="BO54">
        <v>0.63524202645197758</v>
      </c>
      <c r="BP54">
        <v>0.7106565037825936</v>
      </c>
      <c r="BQ54">
        <v>0.62886282994974552</v>
      </c>
      <c r="BR54">
        <v>0.64396105663193859</v>
      </c>
      <c r="BS54">
        <v>0.76336892760932351</v>
      </c>
      <c r="BT54">
        <v>0.62165025815184527</v>
      </c>
      <c r="BU54">
        <v>0.6750676604703576</v>
      </c>
      <c r="BV54">
        <v>0.61623450686548176</v>
      </c>
      <c r="BZ54">
        <v>0.6467915428115335</v>
      </c>
      <c r="CA54">
        <v>0.62902787948830796</v>
      </c>
      <c r="CB54">
        <v>0.64383350755159197</v>
      </c>
      <c r="CC54">
        <v>0.69857132749272777</v>
      </c>
      <c r="CD54">
        <v>0.63809713224261244</v>
      </c>
      <c r="CE54">
        <v>0.7064526288856654</v>
      </c>
      <c r="CF54">
        <v>0.63808129823944582</v>
      </c>
      <c r="CG54">
        <v>0.60504299870120126</v>
      </c>
      <c r="CH54">
        <v>0.62405653117755433</v>
      </c>
      <c r="CI54">
        <v>0.7212405601641646</v>
      </c>
      <c r="CJ54">
        <v>0.61585384890974182</v>
      </c>
      <c r="CK54">
        <v>0.69100028248414436</v>
      </c>
      <c r="CL54">
        <v>0.59896380922782888</v>
      </c>
      <c r="CM54">
        <v>0.68271987157827518</v>
      </c>
      <c r="CN54">
        <v>0.71375584524139424</v>
      </c>
      <c r="CO54">
        <v>0.70894917698285642</v>
      </c>
      <c r="CP54">
        <v>0.66009289848761732</v>
      </c>
      <c r="CQ54">
        <v>0.66568085619216821</v>
      </c>
      <c r="CR54">
        <v>0.67084195436341854</v>
      </c>
      <c r="CV54">
        <v>0.58422419716300233</v>
      </c>
      <c r="CW54">
        <v>0.67005568494656897</v>
      </c>
    </row>
    <row r="55" spans="1:101" x14ac:dyDescent="0.25">
      <c r="A55" t="s">
        <v>69</v>
      </c>
      <c r="C55">
        <v>0.7139688171247337</v>
      </c>
      <c r="D55">
        <v>0.66612297981596114</v>
      </c>
      <c r="E55">
        <v>0.55572384598749591</v>
      </c>
      <c r="F55">
        <v>0.75824131249735716</v>
      </c>
      <c r="G55">
        <v>0.79701648398644764</v>
      </c>
      <c r="H55">
        <v>0.57902723970517767</v>
      </c>
      <c r="I55">
        <v>0.72230420530877792</v>
      </c>
      <c r="J55">
        <v>0.57844442280930097</v>
      </c>
      <c r="K55">
        <v>0.58805527657829348</v>
      </c>
      <c r="L55">
        <v>0.76695676553616698</v>
      </c>
      <c r="M55">
        <v>0.57259765805756846</v>
      </c>
      <c r="N55">
        <v>0.58392355127022166</v>
      </c>
      <c r="O55">
        <v>0.56743871629503828</v>
      </c>
      <c r="P55">
        <v>0.55630210996416207</v>
      </c>
      <c r="Q55">
        <v>0.68544096749580807</v>
      </c>
      <c r="R55">
        <v>0.57311000688229852</v>
      </c>
      <c r="S55">
        <v>0.65926744831634632</v>
      </c>
      <c r="T55">
        <v>0.56012304988705819</v>
      </c>
      <c r="U55">
        <v>0.68958635394105061</v>
      </c>
      <c r="V55">
        <v>0.59641596170484457</v>
      </c>
      <c r="W55">
        <v>0.69122973000432686</v>
      </c>
      <c r="AA55">
        <v>0.57487407780082511</v>
      </c>
      <c r="AB55">
        <v>0.68365834593910724</v>
      </c>
      <c r="AC55">
        <v>0.68975245478654867</v>
      </c>
      <c r="AD55">
        <v>0.63158021837898159</v>
      </c>
      <c r="AE55">
        <v>0.63089372747973438</v>
      </c>
      <c r="AF55">
        <v>0.62342216057623789</v>
      </c>
      <c r="AG55">
        <v>0.62152221103646976</v>
      </c>
      <c r="AH55">
        <v>0.6276845877846825</v>
      </c>
      <c r="AI55">
        <v>0.64533128536437734</v>
      </c>
      <c r="AJ55">
        <v>0.60985336225576003</v>
      </c>
      <c r="AK55">
        <v>0.61463697987373445</v>
      </c>
      <c r="AL55">
        <v>0.63345578652884005</v>
      </c>
      <c r="AM55">
        <v>0.68534350850084857</v>
      </c>
      <c r="AN55">
        <v>0.58923763403706231</v>
      </c>
      <c r="AO55">
        <v>0.67304383065013351</v>
      </c>
      <c r="AP55">
        <v>0.74744009006257339</v>
      </c>
      <c r="AQ55">
        <v>0.71896514381907672</v>
      </c>
      <c r="AR55">
        <v>0.58913346919104381</v>
      </c>
      <c r="AS55">
        <v>0.7227431492225983</v>
      </c>
      <c r="AW55">
        <v>0.5841221030808541</v>
      </c>
      <c r="AX55">
        <v>0.57781048235171451</v>
      </c>
      <c r="BB55">
        <v>0.74992570191019148</v>
      </c>
      <c r="BC55">
        <v>0.7250661245365666</v>
      </c>
      <c r="BD55">
        <v>0.56913517498580335</v>
      </c>
      <c r="BE55">
        <v>0.57791826846944849</v>
      </c>
      <c r="BF55">
        <v>0.59434691941049433</v>
      </c>
      <c r="BG55">
        <v>0.5791292572544976</v>
      </c>
      <c r="BH55">
        <v>0.58074990648558722</v>
      </c>
      <c r="BI55">
        <v>0.73342821186435192</v>
      </c>
      <c r="BJ55">
        <v>0.57906184354813273</v>
      </c>
      <c r="BK55">
        <v>0.63385874510729556</v>
      </c>
      <c r="BL55">
        <v>0.56110631361989205</v>
      </c>
      <c r="BM55">
        <v>0.65853378019442044</v>
      </c>
      <c r="BN55">
        <v>0.57713267496003884</v>
      </c>
      <c r="BO55">
        <v>0.69016202418633033</v>
      </c>
      <c r="BP55">
        <v>0.65477476208657104</v>
      </c>
      <c r="BQ55">
        <v>0.59203867622978379</v>
      </c>
      <c r="BR55">
        <v>0.57061656892577495</v>
      </c>
      <c r="BS55">
        <v>0.59905815961311115</v>
      </c>
      <c r="BT55">
        <v>0.67269379007995556</v>
      </c>
      <c r="BU55">
        <v>0.57331194834371724</v>
      </c>
      <c r="BV55">
        <v>0.6212835129714146</v>
      </c>
      <c r="BZ55">
        <v>0.58484486272571268</v>
      </c>
      <c r="CA55">
        <v>0.61878781184416887</v>
      </c>
      <c r="CB55">
        <v>0.61825729032966248</v>
      </c>
      <c r="CC55">
        <v>0.61805624399228265</v>
      </c>
      <c r="CD55">
        <v>0.63234099907917485</v>
      </c>
      <c r="CE55">
        <v>0.62391255882831109</v>
      </c>
      <c r="CF55">
        <v>0.74048645340165298</v>
      </c>
      <c r="CG55">
        <v>0.6545277100915069</v>
      </c>
      <c r="CH55">
        <v>0.63043460490047964</v>
      </c>
      <c r="CI55">
        <v>0.74767235422831435</v>
      </c>
      <c r="CJ55">
        <v>0.62333245098934054</v>
      </c>
      <c r="CK55">
        <v>0.66155690438664749</v>
      </c>
      <c r="CL55">
        <v>0.61191365769133788</v>
      </c>
      <c r="CM55">
        <v>0.59932293957034344</v>
      </c>
      <c r="CN55">
        <v>0.6088135029997529</v>
      </c>
      <c r="CO55">
        <v>0.72306962759232241</v>
      </c>
      <c r="CP55">
        <v>0.6751074154569473</v>
      </c>
      <c r="CQ55">
        <v>0.59462416996107881</v>
      </c>
      <c r="CR55">
        <v>0.67470604872039674</v>
      </c>
      <c r="CV55">
        <v>0.58422380649595296</v>
      </c>
      <c r="CW55">
        <v>0.60413482340737457</v>
      </c>
    </row>
    <row r="56" spans="1:101" x14ac:dyDescent="0.25">
      <c r="A56" t="s">
        <v>70</v>
      </c>
      <c r="C56">
        <v>0.64269607753689018</v>
      </c>
      <c r="D56">
        <v>0.6822452845517768</v>
      </c>
      <c r="E56">
        <v>0.73907312790907087</v>
      </c>
      <c r="F56">
        <v>0.6901595765125158</v>
      </c>
      <c r="G56">
        <v>0.57645124851970309</v>
      </c>
      <c r="H56">
        <v>0.56083280843751349</v>
      </c>
      <c r="I56">
        <v>0.61983589285967655</v>
      </c>
      <c r="J56">
        <v>0.59540304236881858</v>
      </c>
      <c r="K56">
        <v>0.65678612105759271</v>
      </c>
      <c r="L56">
        <v>0.59084220726085535</v>
      </c>
      <c r="M56">
        <v>0.7065239271566891</v>
      </c>
      <c r="N56">
        <v>0.77619460684086328</v>
      </c>
      <c r="O56">
        <v>0.57208518693658716</v>
      </c>
      <c r="P56">
        <v>0.75328495754759028</v>
      </c>
      <c r="Q56">
        <v>0.70719293017470097</v>
      </c>
      <c r="R56">
        <v>0.55628318706910884</v>
      </c>
      <c r="S56">
        <v>0.70332993950556733</v>
      </c>
      <c r="T56">
        <v>0.56686335122544229</v>
      </c>
      <c r="U56">
        <v>0.64235212852836587</v>
      </c>
      <c r="V56">
        <v>0.72239647317293132</v>
      </c>
      <c r="W56">
        <v>0.65979920920285162</v>
      </c>
      <c r="AA56">
        <v>0.57824266421509229</v>
      </c>
      <c r="AB56">
        <v>0.62230564688455847</v>
      </c>
      <c r="AC56">
        <v>0.6333854485566015</v>
      </c>
      <c r="AD56">
        <v>0.69753133407821066</v>
      </c>
      <c r="AE56">
        <v>0.61579540537841004</v>
      </c>
      <c r="AF56">
        <v>0.62408003086918717</v>
      </c>
      <c r="AG56">
        <v>0.63243207345352104</v>
      </c>
      <c r="AH56">
        <v>0.63022281193949992</v>
      </c>
      <c r="AI56">
        <v>0.62959491397816625</v>
      </c>
      <c r="AJ56">
        <v>0.62631665904533906</v>
      </c>
      <c r="AK56">
        <v>0.60575009689256987</v>
      </c>
      <c r="AL56">
        <v>0.60993734560175084</v>
      </c>
      <c r="AM56">
        <v>0.67975758252828888</v>
      </c>
      <c r="AN56">
        <v>0.60186315992600659</v>
      </c>
      <c r="AO56">
        <v>0.63057669983138398</v>
      </c>
      <c r="AP56">
        <v>0.61598082032411661</v>
      </c>
      <c r="AQ56">
        <v>0.64430321337437624</v>
      </c>
      <c r="AR56">
        <v>0.59060333021403011</v>
      </c>
      <c r="AS56">
        <v>0.70838661875352527</v>
      </c>
      <c r="AW56">
        <v>0.58411436329374544</v>
      </c>
      <c r="AX56">
        <v>0.7056717189337407</v>
      </c>
    </row>
    <row r="57" spans="1:101" x14ac:dyDescent="0.25">
      <c r="A57" t="s">
        <v>71</v>
      </c>
      <c r="B57">
        <v>0.74897358197280661</v>
      </c>
      <c r="C57">
        <v>0.72394357183512348</v>
      </c>
      <c r="D57">
        <v>0.77145216525007099</v>
      </c>
      <c r="E57">
        <v>0.76399089482721771</v>
      </c>
      <c r="F57">
        <v>0.74774142097698604</v>
      </c>
      <c r="G57">
        <v>0.7337216305081804</v>
      </c>
      <c r="H57">
        <v>0.73428925103228726</v>
      </c>
      <c r="I57">
        <v>0.71162913834689767</v>
      </c>
      <c r="J57">
        <v>0.70751688974671711</v>
      </c>
      <c r="K57">
        <v>0.70952793234651934</v>
      </c>
      <c r="L57">
        <v>0.67261092741073125</v>
      </c>
      <c r="M57">
        <v>0.73811030390666243</v>
      </c>
      <c r="N57">
        <v>0.7483753432614203</v>
      </c>
      <c r="O57">
        <v>0.74542827555790891</v>
      </c>
      <c r="P57">
        <v>0.76901236724173561</v>
      </c>
      <c r="Q57">
        <v>0.74771206821893854</v>
      </c>
      <c r="R57">
        <v>0.7033205121425532</v>
      </c>
      <c r="S57">
        <v>0.75684395985486297</v>
      </c>
      <c r="T57">
        <v>0.74806553700822132</v>
      </c>
      <c r="U57">
        <v>0.7484192087613869</v>
      </c>
      <c r="V57">
        <v>0.67874510697582202</v>
      </c>
      <c r="W57">
        <v>0.69297224260045764</v>
      </c>
      <c r="AA57">
        <v>0.75170079233646514</v>
      </c>
      <c r="AB57">
        <v>0.7699862394149698</v>
      </c>
      <c r="AC57">
        <v>0.68287283439535873</v>
      </c>
      <c r="AD57">
        <v>0.76843566521307338</v>
      </c>
      <c r="AE57">
        <v>0.75753784340937924</v>
      </c>
      <c r="AF57">
        <v>0.73076909858726813</v>
      </c>
      <c r="AG57">
        <v>0.73549368329130282</v>
      </c>
      <c r="AH57">
        <v>0.75136124979382446</v>
      </c>
      <c r="AI57">
        <v>0.72056668836370452</v>
      </c>
      <c r="AJ57">
        <v>0.77111002546704355</v>
      </c>
      <c r="AK57">
        <v>0.74189825717544422</v>
      </c>
      <c r="AL57">
        <v>0.76124883504069218</v>
      </c>
      <c r="AM57">
        <v>0.75695715580251544</v>
      </c>
      <c r="AN57">
        <v>0.78259031713739791</v>
      </c>
      <c r="AO57">
        <v>0.7353496279342514</v>
      </c>
      <c r="AP57">
        <v>0.78919347022030784</v>
      </c>
      <c r="AQ57">
        <v>0.72259748701540272</v>
      </c>
      <c r="AR57">
        <v>0.75455172059764897</v>
      </c>
      <c r="AS57">
        <v>0.78632701648092096</v>
      </c>
      <c r="AT57">
        <v>0.78878430306817138</v>
      </c>
      <c r="AV57">
        <v>0.76380690264031137</v>
      </c>
      <c r="AW57">
        <v>0.777677803920517</v>
      </c>
      <c r="AX57">
        <v>0.75573624014293261</v>
      </c>
      <c r="AY57">
        <v>0.76848979182988597</v>
      </c>
      <c r="BA57">
        <v>0.686225618250072</v>
      </c>
      <c r="BB57">
        <v>0.71173175852794213</v>
      </c>
      <c r="BC57">
        <v>0.74583629721327227</v>
      </c>
      <c r="BD57">
        <v>0.74144135176773873</v>
      </c>
      <c r="BE57">
        <v>0.74001864280989127</v>
      </c>
      <c r="BF57">
        <v>0.80843141683375841</v>
      </c>
      <c r="BG57">
        <v>0.7445936791147878</v>
      </c>
      <c r="BH57">
        <v>0.76349808679001607</v>
      </c>
      <c r="BI57">
        <v>0.76699628259432662</v>
      </c>
      <c r="BJ57">
        <v>0.71256115373944495</v>
      </c>
      <c r="BK57">
        <v>0.70238770133857531</v>
      </c>
      <c r="BL57">
        <v>0.74909903265805655</v>
      </c>
      <c r="BM57">
        <v>0.73176950482524084</v>
      </c>
      <c r="BN57">
        <v>0.75586862284108447</v>
      </c>
      <c r="BO57">
        <v>0.67033154573249076</v>
      </c>
      <c r="BP57">
        <v>0.72169620053725891</v>
      </c>
      <c r="BQ57">
        <v>0.76919303369408409</v>
      </c>
      <c r="BR57">
        <v>0.71602998561003406</v>
      </c>
      <c r="BS57">
        <v>0.7749748855236902</v>
      </c>
      <c r="BT57">
        <v>0.68467011837667457</v>
      </c>
      <c r="BU57">
        <v>0.64809227622866172</v>
      </c>
      <c r="BV57">
        <v>0.71376838364068629</v>
      </c>
      <c r="BW57">
        <v>0.67571338618995802</v>
      </c>
      <c r="BZ57">
        <v>0.73006448099056487</v>
      </c>
      <c r="CA57">
        <v>0.75671518166044605</v>
      </c>
      <c r="CB57">
        <v>0.74231303253837344</v>
      </c>
      <c r="CC57">
        <v>0.66406670421262826</v>
      </c>
      <c r="CD57">
        <v>0.67607348947129287</v>
      </c>
      <c r="CE57">
        <v>0.74144889942759362</v>
      </c>
      <c r="CF57">
        <v>0.7442807081101811</v>
      </c>
      <c r="CG57">
        <v>0.69600418297196853</v>
      </c>
      <c r="CH57">
        <v>0.74413218137135884</v>
      </c>
      <c r="CI57">
        <v>0.70969024444178053</v>
      </c>
      <c r="CJ57">
        <v>0.76314897079899535</v>
      </c>
      <c r="CK57">
        <v>0.71354188759206016</v>
      </c>
      <c r="CL57">
        <v>0.78107809623541569</v>
      </c>
      <c r="CM57">
        <v>0.71613744400210211</v>
      </c>
      <c r="CN57">
        <v>0.73770259329088572</v>
      </c>
      <c r="CO57">
        <v>0.71144583330622624</v>
      </c>
      <c r="CP57">
        <v>0.77046334568152652</v>
      </c>
      <c r="CQ57">
        <v>0.73923552741191112</v>
      </c>
      <c r="CR57">
        <v>0.74269043179572936</v>
      </c>
      <c r="CS57">
        <v>0.77400094150623699</v>
      </c>
      <c r="CU57">
        <v>0.76225248410415603</v>
      </c>
    </row>
    <row r="58" spans="1:101" x14ac:dyDescent="0.25">
      <c r="A58" t="s">
        <v>72</v>
      </c>
      <c r="B58">
        <v>0.71084015302873571</v>
      </c>
      <c r="C58">
        <v>0.66632842113311053</v>
      </c>
      <c r="D58">
        <v>0.76582341430867173</v>
      </c>
      <c r="E58">
        <v>0.76790373148541768</v>
      </c>
      <c r="F58">
        <v>0.64272347440825706</v>
      </c>
      <c r="G58">
        <v>0.76478050155254973</v>
      </c>
      <c r="H58">
        <v>0.60283052340365861</v>
      </c>
      <c r="I58">
        <v>0.70292281045705884</v>
      </c>
      <c r="J58">
        <v>0.71171605644854141</v>
      </c>
      <c r="K58">
        <v>0.6561048178769836</v>
      </c>
      <c r="L58">
        <v>0.67193072705288293</v>
      </c>
      <c r="M58">
        <v>0.75183607083547166</v>
      </c>
      <c r="N58">
        <v>0.60201823691614575</v>
      </c>
      <c r="O58">
        <v>0.76012876858999923</v>
      </c>
      <c r="P58">
        <v>0.61379564876865267</v>
      </c>
      <c r="Q58">
        <v>0.70071725604638802</v>
      </c>
      <c r="R58">
        <v>0.61036165978116297</v>
      </c>
      <c r="S58">
        <v>0.73074193863017589</v>
      </c>
      <c r="T58">
        <v>0.71478376983027891</v>
      </c>
      <c r="U58">
        <v>0.72572399124650155</v>
      </c>
      <c r="V58">
        <v>0.67780402782991789</v>
      </c>
      <c r="W58">
        <v>0.7696858465569183</v>
      </c>
      <c r="AA58">
        <v>0.67885113129064456</v>
      </c>
      <c r="AB58">
        <v>0.72510691311344833</v>
      </c>
      <c r="AC58">
        <v>0.72221212112898625</v>
      </c>
      <c r="AD58">
        <v>0.71720265453041043</v>
      </c>
      <c r="AE58">
        <v>0.73428470913802546</v>
      </c>
      <c r="AF58">
        <v>0.68031476587196682</v>
      </c>
      <c r="AG58">
        <v>0.69507513039977864</v>
      </c>
      <c r="AH58">
        <v>0.754570194838872</v>
      </c>
      <c r="AI58">
        <v>0.62960601707814023</v>
      </c>
      <c r="AJ58">
        <v>0.72367356998027588</v>
      </c>
      <c r="AK58">
        <v>0.74965936471721129</v>
      </c>
      <c r="AL58">
        <v>0.73210789398887888</v>
      </c>
      <c r="AM58">
        <v>0.6390425851906183</v>
      </c>
      <c r="AN58">
        <v>0.75425175168721581</v>
      </c>
      <c r="AO58">
        <v>0.70462935841634555</v>
      </c>
      <c r="AP58">
        <v>0.732788165907306</v>
      </c>
      <c r="AQ58">
        <v>0.68539897892154189</v>
      </c>
      <c r="AR58">
        <v>0.63502667693525883</v>
      </c>
      <c r="AS58">
        <v>0.76698312425857174</v>
      </c>
      <c r="AT58">
        <v>0.72541011304912051</v>
      </c>
      <c r="AV58">
        <v>0.76744280587782243</v>
      </c>
      <c r="AW58">
        <v>0.65228337791573154</v>
      </c>
      <c r="AX58">
        <v>0.67991027209483079</v>
      </c>
      <c r="AY58">
        <v>0.74664510923625105</v>
      </c>
    </row>
    <row r="59" spans="1:101" x14ac:dyDescent="0.25">
      <c r="A59" t="s">
        <v>73</v>
      </c>
      <c r="BA59">
        <v>0.69961288352519946</v>
      </c>
      <c r="BB59">
        <v>0.73551683181914007</v>
      </c>
      <c r="BC59">
        <v>0.72096896256999154</v>
      </c>
      <c r="BD59">
        <v>0.79110879470054796</v>
      </c>
      <c r="BE59">
        <v>0.77706512510658077</v>
      </c>
      <c r="BF59">
        <v>0.73759620572149398</v>
      </c>
      <c r="BG59">
        <v>0.78671226857087728</v>
      </c>
      <c r="BH59">
        <v>0.75507621835080752</v>
      </c>
      <c r="BI59">
        <v>0.60958966193797492</v>
      </c>
      <c r="BJ59">
        <v>0.7589337650379121</v>
      </c>
      <c r="BK59">
        <v>0.74639444100912378</v>
      </c>
      <c r="BL59">
        <v>0.76970771525648007</v>
      </c>
      <c r="BM59">
        <v>0.73595935415906533</v>
      </c>
      <c r="BN59">
        <v>0.76199224226424467</v>
      </c>
      <c r="BO59">
        <v>0.73274261590791467</v>
      </c>
      <c r="BP59">
        <v>0.75929206867244714</v>
      </c>
      <c r="BQ59">
        <v>0.743596190121532</v>
      </c>
      <c r="BR59">
        <v>0.74630961144820263</v>
      </c>
      <c r="BS59">
        <v>0.7448460290759179</v>
      </c>
      <c r="BT59">
        <v>0.67874435784022358</v>
      </c>
      <c r="BU59">
        <v>0.76286842004149524</v>
      </c>
      <c r="BV59">
        <v>0.72721117409043001</v>
      </c>
      <c r="BW59">
        <v>0.74048423941700103</v>
      </c>
      <c r="BZ59">
        <v>0.71509286524744275</v>
      </c>
      <c r="CA59">
        <v>0.79385424545879779</v>
      </c>
      <c r="CB59">
        <v>0.8006859064486892</v>
      </c>
      <c r="CC59">
        <v>0.73891994362393043</v>
      </c>
      <c r="CD59">
        <v>0.75506197074916559</v>
      </c>
      <c r="CE59">
        <v>0.73830165393138336</v>
      </c>
      <c r="CF59">
        <v>0.7185328579768222</v>
      </c>
      <c r="CG59">
        <v>0.74616973995865754</v>
      </c>
      <c r="CH59">
        <v>0.68793768669664601</v>
      </c>
      <c r="CI59">
        <v>0.73605155919088683</v>
      </c>
      <c r="CJ59">
        <v>0.76437289710987133</v>
      </c>
      <c r="CK59">
        <v>0.70775692830781689</v>
      </c>
      <c r="CL59">
        <v>0.75411701801112019</v>
      </c>
      <c r="CM59">
        <v>0.71370197640360322</v>
      </c>
      <c r="CN59">
        <v>0.76432671500772698</v>
      </c>
      <c r="CO59">
        <v>0.69464623350268084</v>
      </c>
      <c r="CP59">
        <v>0.74843831516392212</v>
      </c>
      <c r="CQ59">
        <v>0.78008610512441778</v>
      </c>
      <c r="CR59">
        <v>0.75076721491124365</v>
      </c>
      <c r="CS59">
        <v>0.72883271216868994</v>
      </c>
      <c r="CU59">
        <v>0.70869522442006916</v>
      </c>
    </row>
    <row r="60" spans="1:101" x14ac:dyDescent="0.25">
      <c r="A60" t="s">
        <v>74</v>
      </c>
      <c r="B60">
        <v>0.6572364873150548</v>
      </c>
      <c r="C60">
        <v>0.74763560083411151</v>
      </c>
      <c r="D60">
        <v>0.72778190574784696</v>
      </c>
      <c r="E60">
        <v>0.76097261309638686</v>
      </c>
      <c r="F60">
        <v>0.69034547338962993</v>
      </c>
      <c r="G60">
        <v>0.74700177782894317</v>
      </c>
      <c r="H60">
        <v>0.7710385423875632</v>
      </c>
      <c r="I60">
        <v>0.72921700051070626</v>
      </c>
      <c r="J60">
        <v>0.72074588961602415</v>
      </c>
      <c r="K60">
        <v>0.75744506105791165</v>
      </c>
      <c r="L60">
        <v>0.74373359768339597</v>
      </c>
      <c r="M60">
        <v>0.70724470681887985</v>
      </c>
      <c r="N60">
        <v>0.69472178433174381</v>
      </c>
      <c r="O60">
        <v>0.73989605458862695</v>
      </c>
      <c r="P60">
        <v>0.6912000701095995</v>
      </c>
      <c r="Q60">
        <v>0.7309504216110243</v>
      </c>
      <c r="R60">
        <v>0.74832784987505463</v>
      </c>
      <c r="S60">
        <v>0.73988132547814978</v>
      </c>
      <c r="T60">
        <v>0.73564508062029965</v>
      </c>
      <c r="U60">
        <v>0.6978522147914078</v>
      </c>
      <c r="V60">
        <v>0.68817192996730592</v>
      </c>
      <c r="W60">
        <v>0.73502611573755328</v>
      </c>
      <c r="AA60">
        <v>0.73507683465903273</v>
      </c>
      <c r="AB60">
        <v>0.72972064450637286</v>
      </c>
      <c r="AC60">
        <v>0.72752728463078986</v>
      </c>
      <c r="AD60">
        <v>0.71659738679362295</v>
      </c>
      <c r="AE60">
        <v>0.69318263132783153</v>
      </c>
      <c r="AF60">
        <v>0.72653188928465806</v>
      </c>
      <c r="AG60">
        <v>0.78217547545415478</v>
      </c>
      <c r="AH60">
        <v>0.78130703674053203</v>
      </c>
      <c r="AI60">
        <v>0.7276326991013341</v>
      </c>
      <c r="AJ60">
        <v>0.75997591995729774</v>
      </c>
      <c r="AK60">
        <v>0.76373319535715156</v>
      </c>
      <c r="AL60">
        <v>0.75560871345584701</v>
      </c>
      <c r="AM60">
        <v>0.77742317402458361</v>
      </c>
      <c r="AN60">
        <v>0.74145277348017824</v>
      </c>
      <c r="AO60">
        <v>0.76987248577023004</v>
      </c>
      <c r="AP60">
        <v>0.76032555522904077</v>
      </c>
      <c r="AQ60">
        <v>0.74112799629124482</v>
      </c>
      <c r="AR60">
        <v>0.75104497216496724</v>
      </c>
      <c r="AS60">
        <v>0.74288723369121035</v>
      </c>
      <c r="AT60">
        <v>0.75690366854621471</v>
      </c>
      <c r="AV60">
        <v>0.72953501896492456</v>
      </c>
      <c r="AW60">
        <v>0.74265771377921008</v>
      </c>
      <c r="AX60">
        <v>0.697611845258722</v>
      </c>
      <c r="AY60">
        <v>0.74255070475180096</v>
      </c>
      <c r="BA60">
        <v>0.76793009942072332</v>
      </c>
      <c r="BB60">
        <v>0.77155195410385402</v>
      </c>
      <c r="BC60">
        <v>0.67468926365190374</v>
      </c>
      <c r="BD60">
        <v>0.73722831715133152</v>
      </c>
      <c r="BE60">
        <v>0.75490995410443384</v>
      </c>
      <c r="BF60">
        <v>0.74446479600088289</v>
      </c>
      <c r="BG60">
        <v>0.73371312325175164</v>
      </c>
      <c r="BH60">
        <v>0.78784800689125023</v>
      </c>
      <c r="BI60">
        <v>0.7196433024309481</v>
      </c>
      <c r="BJ60">
        <v>0.75156071302957694</v>
      </c>
      <c r="BK60">
        <v>0.72485327653575571</v>
      </c>
      <c r="BL60">
        <v>0.6782785782012376</v>
      </c>
      <c r="BM60">
        <v>0.7483345961900657</v>
      </c>
      <c r="BN60">
        <v>0.76300757626348037</v>
      </c>
      <c r="BO60">
        <v>0.76541000889146305</v>
      </c>
      <c r="BP60">
        <v>0.71586641709264265</v>
      </c>
      <c r="BQ60">
        <v>0.76494212269772388</v>
      </c>
      <c r="BR60">
        <v>0.78153188433240661</v>
      </c>
      <c r="BS60">
        <v>0.77114596139491498</v>
      </c>
      <c r="BT60">
        <v>0.77008833621942885</v>
      </c>
      <c r="BU60">
        <v>0.73860371111354739</v>
      </c>
      <c r="BV60">
        <v>0.76359374756592102</v>
      </c>
      <c r="BW60">
        <v>0.75647825939670255</v>
      </c>
      <c r="BZ60">
        <v>0.71124666327474306</v>
      </c>
      <c r="CA60">
        <v>0.69201080832589967</v>
      </c>
      <c r="CB60">
        <v>0.77084751303533827</v>
      </c>
      <c r="CC60">
        <v>0.77682614678598849</v>
      </c>
      <c r="CD60">
        <v>0.76405962625568047</v>
      </c>
      <c r="CE60">
        <v>0.78074718559415923</v>
      </c>
      <c r="CF60">
        <v>0.75799966136624009</v>
      </c>
      <c r="CG60">
        <v>0.71025996860212637</v>
      </c>
    </row>
    <row r="61" spans="1:101" x14ac:dyDescent="0.25">
      <c r="A61" t="s">
        <v>75</v>
      </c>
      <c r="B61">
        <v>0.69326798592947525</v>
      </c>
      <c r="C61">
        <v>0.75846664227520155</v>
      </c>
      <c r="D61">
        <v>0.75150261304532173</v>
      </c>
      <c r="E61">
        <v>0.69302841957955563</v>
      </c>
      <c r="F61">
        <v>0.72613819186509887</v>
      </c>
      <c r="G61">
        <v>0.72839040250760445</v>
      </c>
      <c r="H61">
        <v>0.71773768226881629</v>
      </c>
      <c r="I61">
        <v>0.68911164292005411</v>
      </c>
      <c r="J61">
        <v>0.68102979715954448</v>
      </c>
      <c r="K61">
        <v>0.73678345342545881</v>
      </c>
      <c r="L61">
        <v>0.62405406160121801</v>
      </c>
      <c r="M61">
        <v>0.67871250814496331</v>
      </c>
      <c r="N61">
        <v>0.67876833071160292</v>
      </c>
      <c r="O61">
        <v>0.67513592339729178</v>
      </c>
      <c r="P61">
        <v>0.71789320074629148</v>
      </c>
      <c r="Q61">
        <v>0.72630133091746163</v>
      </c>
      <c r="R61">
        <v>0.71717780818507093</v>
      </c>
      <c r="S61">
        <v>0.6950845657322845</v>
      </c>
      <c r="T61">
        <v>0.77499903817904325</v>
      </c>
      <c r="U61">
        <v>0.7256945223010125</v>
      </c>
      <c r="V61">
        <v>0.77938205835216723</v>
      </c>
      <c r="W61">
        <v>0.73091599476340496</v>
      </c>
      <c r="AA61">
        <v>0.72030178286991897</v>
      </c>
      <c r="AB61">
        <v>0.68033424846517265</v>
      </c>
      <c r="AC61">
        <v>0.65766303880653321</v>
      </c>
      <c r="AD61">
        <v>0.726607832917605</v>
      </c>
      <c r="AE61">
        <v>0.72296637349588921</v>
      </c>
      <c r="AF61">
        <v>0.7484205508116516</v>
      </c>
      <c r="AG61">
        <v>0.68245372608354204</v>
      </c>
      <c r="AH61">
        <v>0.70855661220946853</v>
      </c>
      <c r="AI61">
        <v>0.72220352234207641</v>
      </c>
      <c r="AJ61">
        <v>0.76688194384324093</v>
      </c>
      <c r="AK61">
        <v>0.6551862522987103</v>
      </c>
      <c r="AL61">
        <v>0.71443838193016884</v>
      </c>
      <c r="AM61">
        <v>0.7294863963177789</v>
      </c>
      <c r="AN61">
        <v>0.75156433124721389</v>
      </c>
      <c r="AO61">
        <v>0.72193389375827244</v>
      </c>
      <c r="AP61">
        <v>0.7249957365278582</v>
      </c>
      <c r="AQ61">
        <v>0.75443124466490885</v>
      </c>
      <c r="AR61">
        <v>0.6389769925974097</v>
      </c>
      <c r="AS61">
        <v>0.75778467875255351</v>
      </c>
      <c r="AT61">
        <v>0.7663074098148408</v>
      </c>
      <c r="AV61">
        <v>0.70830622482121464</v>
      </c>
      <c r="AW61">
        <v>0.73844191266682202</v>
      </c>
      <c r="AX61">
        <v>0.71338655029650455</v>
      </c>
      <c r="AY61">
        <v>0.73643958694489209</v>
      </c>
      <c r="BA61">
        <v>0.69579559419514236</v>
      </c>
      <c r="BB61">
        <v>0.69016272549301216</v>
      </c>
      <c r="BC61">
        <v>0.72108222817057743</v>
      </c>
      <c r="BD61">
        <v>0.75121079732061213</v>
      </c>
      <c r="BE61">
        <v>0.75297247141539958</v>
      </c>
      <c r="BF61">
        <v>0.7372995599688984</v>
      </c>
      <c r="BG61">
        <v>0.74856409163215587</v>
      </c>
      <c r="BH61">
        <v>0.71586576357227272</v>
      </c>
      <c r="BI61">
        <v>0.7425642346908834</v>
      </c>
      <c r="BJ61">
        <v>0.74272034772109785</v>
      </c>
      <c r="BK61">
        <v>0.70051887906193711</v>
      </c>
      <c r="BL61">
        <v>0.67522891243749372</v>
      </c>
      <c r="BM61">
        <v>0.7102016040560718</v>
      </c>
      <c r="BN61">
        <v>0.78709992477300261</v>
      </c>
      <c r="BO61">
        <v>0.71513448304145621</v>
      </c>
      <c r="BP61">
        <v>0.76450831752668258</v>
      </c>
      <c r="BQ61">
        <v>0.68080193773792363</v>
      </c>
      <c r="BR61">
        <v>0.69872188722631312</v>
      </c>
      <c r="BS61">
        <v>0.72023069960515795</v>
      </c>
      <c r="BT61">
        <v>0.70750926097382749</v>
      </c>
      <c r="BU61">
        <v>0.71730141817795678</v>
      </c>
      <c r="BV61">
        <v>0.72385302528411166</v>
      </c>
      <c r="BW61">
        <v>0.76556612644158373</v>
      </c>
      <c r="BZ61">
        <v>0.76010150273693433</v>
      </c>
      <c r="CA61">
        <v>0.71813486626622014</v>
      </c>
      <c r="CB61">
        <v>0.73862815679762683</v>
      </c>
      <c r="CC61">
        <v>0.71418748708093083</v>
      </c>
      <c r="CD61">
        <v>0.72932802045434753</v>
      </c>
      <c r="CE61">
        <v>0.73310839470871125</v>
      </c>
      <c r="CF61">
        <v>0.67916651701035191</v>
      </c>
      <c r="CG61">
        <v>0.62884050767133137</v>
      </c>
      <c r="CH61">
        <v>0.76617999131102787</v>
      </c>
      <c r="CI61">
        <v>0.67625361815120477</v>
      </c>
      <c r="CJ61">
        <v>0.70088912389045988</v>
      </c>
      <c r="CK61">
        <v>0.72384316772328539</v>
      </c>
      <c r="CL61">
        <v>0.81107871833923961</v>
      </c>
      <c r="CM61">
        <v>0.78110642874600777</v>
      </c>
      <c r="CN61">
        <v>0.75293961886193139</v>
      </c>
      <c r="CO61">
        <v>0.72752801913327381</v>
      </c>
      <c r="CP61">
        <v>0.75302792993069956</v>
      </c>
      <c r="CQ61">
        <v>0.6827876387283377</v>
      </c>
      <c r="CR61">
        <v>0.75341286663904428</v>
      </c>
      <c r="CS61">
        <v>0.70274524120923598</v>
      </c>
      <c r="CU61">
        <v>0.71494009138166781</v>
      </c>
    </row>
    <row r="62" spans="1:101" x14ac:dyDescent="0.25">
      <c r="A62" t="s">
        <v>76</v>
      </c>
      <c r="B62">
        <v>0.60677962384684681</v>
      </c>
      <c r="C62">
        <v>0.63710080742191011</v>
      </c>
      <c r="D62">
        <v>0.76719242685400391</v>
      </c>
      <c r="E62">
        <v>0.78514449200315406</v>
      </c>
      <c r="F62">
        <v>0.63800615162965957</v>
      </c>
      <c r="G62">
        <v>0.74525132652555548</v>
      </c>
      <c r="H62">
        <v>0.74115580852908125</v>
      </c>
      <c r="I62">
        <v>0.66348736231883798</v>
      </c>
      <c r="J62">
        <v>0.71403907825593371</v>
      </c>
      <c r="K62">
        <v>0.73900934102392835</v>
      </c>
      <c r="L62">
        <v>0.77601528049286173</v>
      </c>
      <c r="M62">
        <v>0.68821461307579757</v>
      </c>
      <c r="N62">
        <v>0.74235656844901021</v>
      </c>
      <c r="O62">
        <v>0.71894118302085008</v>
      </c>
      <c r="P62">
        <v>0.72498437274416805</v>
      </c>
      <c r="Q62">
        <v>0.75535362395671246</v>
      </c>
      <c r="R62">
        <v>0.71244766877698873</v>
      </c>
      <c r="S62">
        <v>0.7344494855335153</v>
      </c>
      <c r="T62">
        <v>0.774126325818839</v>
      </c>
      <c r="U62">
        <v>0.74688491503414278</v>
      </c>
      <c r="V62">
        <v>0.72102993808607385</v>
      </c>
      <c r="W62">
        <v>0.73339883269694472</v>
      </c>
      <c r="AA62">
        <v>0.74907290553029526</v>
      </c>
      <c r="AB62">
        <v>0.74131768757941041</v>
      </c>
      <c r="AC62">
        <v>0.75211501407305725</v>
      </c>
      <c r="AD62">
        <v>0.76824436297193366</v>
      </c>
      <c r="AE62">
        <v>0.66334750161616896</v>
      </c>
      <c r="AF62">
        <v>0.76368117543529901</v>
      </c>
      <c r="AG62">
        <v>0.63489391483385471</v>
      </c>
      <c r="AH62">
        <v>0.75082610624767265</v>
      </c>
      <c r="AI62">
        <v>0.7316861178584867</v>
      </c>
      <c r="AJ62">
        <v>0.66288718146335401</v>
      </c>
      <c r="AK62">
        <v>0.7492902854001412</v>
      </c>
      <c r="AL62">
        <v>0.75416198562117953</v>
      </c>
      <c r="AM62">
        <v>0.69165533642949617</v>
      </c>
      <c r="AN62">
        <v>0.70179441841322077</v>
      </c>
      <c r="AO62">
        <v>0.61380604357229973</v>
      </c>
      <c r="AP62">
        <v>0.78935452751777935</v>
      </c>
      <c r="AQ62">
        <v>0.71043517610361751</v>
      </c>
      <c r="AR62">
        <v>0.64100301124346637</v>
      </c>
      <c r="AS62">
        <v>0.72059879913355351</v>
      </c>
      <c r="AT62">
        <v>0.74968820564544625</v>
      </c>
      <c r="AV62">
        <v>0.71979912745665653</v>
      </c>
      <c r="AW62">
        <v>0.68097740052306455</v>
      </c>
      <c r="AX62">
        <v>0.58868688643597777</v>
      </c>
      <c r="AY62">
        <v>0.75234894326742441</v>
      </c>
      <c r="BA62">
        <v>0.6064686717222153</v>
      </c>
      <c r="BB62">
        <v>0.58425839993184914</v>
      </c>
      <c r="BC62">
        <v>0.71685821251297843</v>
      </c>
      <c r="BD62">
        <v>0.71914644280338225</v>
      </c>
      <c r="BE62">
        <v>0.72161751138206831</v>
      </c>
      <c r="BF62">
        <v>0.70105242368906773</v>
      </c>
      <c r="BG62">
        <v>0.7293234590616724</v>
      </c>
      <c r="BH62">
        <v>0.59189494969835166</v>
      </c>
      <c r="BI62">
        <v>0.63617574026260693</v>
      </c>
      <c r="BJ62">
        <v>0.69361108089503765</v>
      </c>
      <c r="BK62">
        <v>0.64746715591541093</v>
      </c>
      <c r="BL62">
        <v>0.69574492777363361</v>
      </c>
      <c r="BM62">
        <v>0.70989850923506403</v>
      </c>
      <c r="BN62">
        <v>0.73814352060751665</v>
      </c>
      <c r="BO62">
        <v>0.66206350710560291</v>
      </c>
      <c r="BP62">
        <v>0.76359576365426951</v>
      </c>
      <c r="BQ62">
        <v>0.70389086276812562</v>
      </c>
      <c r="BR62">
        <v>0.5997381812832121</v>
      </c>
      <c r="BS62">
        <v>0.75006062552877517</v>
      </c>
      <c r="BT62">
        <v>0.7572868936648024</v>
      </c>
      <c r="BU62">
        <v>0.65027984273490314</v>
      </c>
      <c r="BV62">
        <v>0.73515438167521663</v>
      </c>
      <c r="BW62">
        <v>0.74420025670729462</v>
      </c>
      <c r="BZ62">
        <v>0.69626839589476164</v>
      </c>
      <c r="CA62">
        <v>0.78790790740406647</v>
      </c>
      <c r="CB62">
        <v>0.75865385844677513</v>
      </c>
      <c r="CC62">
        <v>0.66767368953064032</v>
      </c>
      <c r="CD62">
        <v>0.59460781105157934</v>
      </c>
      <c r="CE62">
        <v>0.74209938156206223</v>
      </c>
      <c r="CF62">
        <v>0.72102816261362379</v>
      </c>
      <c r="CG62">
        <v>0.68958764853261334</v>
      </c>
      <c r="CH62">
        <v>0.72210627441288977</v>
      </c>
      <c r="CI62">
        <v>0.76654546621927677</v>
      </c>
      <c r="CJ62">
        <v>0.75604911474084879</v>
      </c>
      <c r="CK62">
        <v>0.73491690235877871</v>
      </c>
      <c r="CL62">
        <v>0.63368804131436307</v>
      </c>
      <c r="CM62">
        <v>0.73018815674875281</v>
      </c>
      <c r="CN62">
        <v>0.6242838634767689</v>
      </c>
      <c r="CO62">
        <v>0.76464867271086456</v>
      </c>
      <c r="CP62">
        <v>0.64939436266915729</v>
      </c>
      <c r="CQ62">
        <v>0.65644157739810316</v>
      </c>
      <c r="CR62">
        <v>0.74988037640042038</v>
      </c>
      <c r="CS62">
        <v>0.74150755102914057</v>
      </c>
      <c r="CU62">
        <v>0.75915098579212803</v>
      </c>
    </row>
    <row r="63" spans="1:101" x14ac:dyDescent="0.25">
      <c r="A63" t="s">
        <v>77</v>
      </c>
      <c r="B63">
        <v>0.61248664120857665</v>
      </c>
      <c r="C63">
        <v>0.65037059867310754</v>
      </c>
      <c r="D63">
        <v>0.78872435903738503</v>
      </c>
      <c r="E63">
        <v>0.75655333407738812</v>
      </c>
      <c r="F63">
        <v>0.65096773708201738</v>
      </c>
      <c r="G63">
        <v>0.71819569856307985</v>
      </c>
      <c r="H63">
        <v>0.60572812925419894</v>
      </c>
      <c r="I63">
        <v>0.55938917411634692</v>
      </c>
      <c r="J63">
        <v>0.59991732844501444</v>
      </c>
      <c r="K63">
        <v>0.62150423151259671</v>
      </c>
      <c r="L63">
        <v>0.62655045077859683</v>
      </c>
      <c r="M63">
        <v>0.72271818740605487</v>
      </c>
      <c r="N63">
        <v>0.73128463315482695</v>
      </c>
      <c r="O63">
        <v>0.65712311475069884</v>
      </c>
      <c r="P63">
        <v>0.68489927800999684</v>
      </c>
      <c r="Q63">
        <v>0.67655539367482531</v>
      </c>
      <c r="R63">
        <v>0.65036306876454142</v>
      </c>
      <c r="S63">
        <v>0.6778203254291717</v>
      </c>
      <c r="T63">
        <v>0.63313174828034657</v>
      </c>
      <c r="U63">
        <v>0.72956372771893863</v>
      </c>
      <c r="V63">
        <v>0.6626936522414042</v>
      </c>
      <c r="W63">
        <v>0.72838639507849767</v>
      </c>
      <c r="AA63">
        <v>0.7266031765955745</v>
      </c>
      <c r="AB63">
        <v>0.58486984117163598</v>
      </c>
      <c r="AC63">
        <v>0.74680985198045402</v>
      </c>
      <c r="AD63">
        <v>0.68666521843408879</v>
      </c>
      <c r="AE63">
        <v>0.74243725348150114</v>
      </c>
      <c r="AF63">
        <v>0.67198376180391572</v>
      </c>
      <c r="AG63">
        <v>0.73044531641088706</v>
      </c>
      <c r="AH63">
        <v>0.75833428850058748</v>
      </c>
      <c r="AI63">
        <v>0.72657849017841714</v>
      </c>
      <c r="AJ63">
        <v>0.69742235962009369</v>
      </c>
      <c r="AK63">
        <v>0.73000305975832047</v>
      </c>
      <c r="AL63">
        <v>0.73968134586650913</v>
      </c>
      <c r="AM63">
        <v>0.77176246133745297</v>
      </c>
      <c r="AN63">
        <v>0.67135830306338928</v>
      </c>
      <c r="AO63">
        <v>0.77842587605291047</v>
      </c>
      <c r="AP63">
        <v>0.73177794686776965</v>
      </c>
      <c r="AQ63">
        <v>0.67316674180032421</v>
      </c>
      <c r="AR63">
        <v>0.74004311511651</v>
      </c>
      <c r="AS63">
        <v>0.72263867423797468</v>
      </c>
      <c r="AT63">
        <v>0.70794033293970982</v>
      </c>
      <c r="AV63">
        <v>0.75662211439478011</v>
      </c>
      <c r="AW63">
        <v>0.71961963777570226</v>
      </c>
      <c r="AX63">
        <v>0.70269440607574718</v>
      </c>
      <c r="AY63">
        <v>0.77233722808351535</v>
      </c>
      <c r="BA63">
        <v>0.69745662812703413</v>
      </c>
      <c r="BB63">
        <v>0.71439572964917419</v>
      </c>
      <c r="BC63">
        <v>0.78786402498850361</v>
      </c>
      <c r="BD63">
        <v>0.70082716328124262</v>
      </c>
      <c r="BE63">
        <v>0.64139837187581095</v>
      </c>
      <c r="BF63">
        <v>0.67452030352450099</v>
      </c>
      <c r="BG63">
        <v>0.73804734110469217</v>
      </c>
      <c r="BH63">
        <v>0.71597048652223105</v>
      </c>
      <c r="BI63">
        <v>0.71304018227224897</v>
      </c>
      <c r="BJ63">
        <v>0.71601022973706829</v>
      </c>
      <c r="BK63">
        <v>0.71857384501351984</v>
      </c>
      <c r="BL63">
        <v>0.66968729556428341</v>
      </c>
      <c r="BM63">
        <v>0.76990217813061679</v>
      </c>
      <c r="BN63">
        <v>0.70392286804936666</v>
      </c>
      <c r="BO63">
        <v>0.70750911342684497</v>
      </c>
      <c r="BP63">
        <v>0.75219542571800391</v>
      </c>
      <c r="BQ63">
        <v>0.65169236650933959</v>
      </c>
      <c r="BR63">
        <v>0.70050979202370778</v>
      </c>
      <c r="BS63">
        <v>0.75134245378555353</v>
      </c>
      <c r="BT63">
        <v>0.63113578473992726</v>
      </c>
      <c r="BU63">
        <v>0.6329701341523426</v>
      </c>
      <c r="BV63">
        <v>0.705671127240594</v>
      </c>
      <c r="BW63">
        <v>0.7069293792388176</v>
      </c>
      <c r="BZ63">
        <v>0.64413241381621666</v>
      </c>
      <c r="CA63">
        <v>0.72641939027987079</v>
      </c>
      <c r="CB63">
        <v>0.70179472430459433</v>
      </c>
      <c r="CC63">
        <v>0.7620824980031965</v>
      </c>
      <c r="CD63">
        <v>0.631669244803578</v>
      </c>
      <c r="CE63">
        <v>0.65598162996873299</v>
      </c>
      <c r="CF63">
        <v>0.6649325393219806</v>
      </c>
      <c r="CG63">
        <v>0.63787602107555652</v>
      </c>
      <c r="CH63">
        <v>0.68754858746822145</v>
      </c>
      <c r="CI63">
        <v>0.67561768794526866</v>
      </c>
      <c r="CJ63">
        <v>0.75038846545696036</v>
      </c>
      <c r="CK63">
        <v>0.66562464733233806</v>
      </c>
      <c r="CL63">
        <v>0.68475751876955249</v>
      </c>
      <c r="CM63">
        <v>0.76385288242636418</v>
      </c>
      <c r="CN63">
        <v>0.70550572279789781</v>
      </c>
      <c r="CO63">
        <v>0.69685522599440486</v>
      </c>
      <c r="CP63">
        <v>0.67601057202450299</v>
      </c>
      <c r="CQ63">
        <v>0.74505510339422842</v>
      </c>
      <c r="CR63">
        <v>0.70811526250175683</v>
      </c>
      <c r="CS63">
        <v>0.75544983117399811</v>
      </c>
      <c r="CU63">
        <v>0.71755773898787434</v>
      </c>
    </row>
    <row r="64" spans="1:101" x14ac:dyDescent="0.25">
      <c r="A64" t="s">
        <v>78</v>
      </c>
      <c r="B64">
        <v>0.73454943751464774</v>
      </c>
      <c r="C64">
        <v>0.63938543265044168</v>
      </c>
      <c r="D64">
        <v>0.77953009020492703</v>
      </c>
      <c r="E64">
        <v>0.73273265973734558</v>
      </c>
      <c r="F64">
        <v>0.66818604848161056</v>
      </c>
      <c r="G64">
        <v>0.77803943306307255</v>
      </c>
      <c r="H64">
        <v>0.67146270764138294</v>
      </c>
      <c r="I64">
        <v>0.75063669049626791</v>
      </c>
      <c r="J64">
        <v>0.71619236869498382</v>
      </c>
      <c r="K64">
        <v>0.75580475575348693</v>
      </c>
      <c r="L64">
        <v>0.65156143156365509</v>
      </c>
      <c r="M64">
        <v>0.73925244335812235</v>
      </c>
      <c r="N64">
        <v>0.63461433248567323</v>
      </c>
      <c r="O64">
        <v>0.71240724935413935</v>
      </c>
      <c r="P64">
        <v>0.70602532143847974</v>
      </c>
      <c r="Q64">
        <v>0.69498833465813414</v>
      </c>
      <c r="R64">
        <v>0.65035539520681762</v>
      </c>
      <c r="S64">
        <v>0.70152090009004286</v>
      </c>
      <c r="T64">
        <v>0.66611049448107718</v>
      </c>
      <c r="U64">
        <v>0.78849036563054986</v>
      </c>
      <c r="V64">
        <v>0.73551585211810533</v>
      </c>
      <c r="W64">
        <v>0.75324141132976596</v>
      </c>
      <c r="AA64">
        <v>0.75344785347542964</v>
      </c>
      <c r="AB64">
        <v>0.73491900485205852</v>
      </c>
      <c r="AC64">
        <v>0.62317170358393792</v>
      </c>
      <c r="AD64">
        <v>0.74983428705469313</v>
      </c>
      <c r="AE64">
        <v>0.68843940481080368</v>
      </c>
      <c r="AF64">
        <v>0.7192555086732596</v>
      </c>
      <c r="AG64">
        <v>0.74187273302281442</v>
      </c>
      <c r="AH64">
        <v>0.74261255743328891</v>
      </c>
      <c r="AI64">
        <v>0.76911380622700876</v>
      </c>
      <c r="AJ64">
        <v>0.73972161571453821</v>
      </c>
      <c r="AK64">
        <v>0.75816664045460869</v>
      </c>
      <c r="AL64">
        <v>0.68888096527212839</v>
      </c>
      <c r="AM64">
        <v>0.69062094675903152</v>
      </c>
      <c r="AN64">
        <v>0.74752150016362184</v>
      </c>
      <c r="AO64">
        <v>0.70229620928676528</v>
      </c>
      <c r="AP64">
        <v>0.7067249348472876</v>
      </c>
      <c r="AQ64">
        <v>0.70143809308594596</v>
      </c>
      <c r="AR64">
        <v>0.76968614874661567</v>
      </c>
      <c r="AS64">
        <v>0.70194585755976535</v>
      </c>
      <c r="AT64">
        <v>0.72124403010369942</v>
      </c>
      <c r="AV64">
        <v>0.75031680672972756</v>
      </c>
      <c r="AW64">
        <v>0.7746946875025027</v>
      </c>
      <c r="AX64">
        <v>0.77099733075072718</v>
      </c>
      <c r="AY64">
        <v>0.75559339651227564</v>
      </c>
      <c r="BA64">
        <v>0.74484189373173504</v>
      </c>
      <c r="BB64">
        <v>0.7113123052605016</v>
      </c>
      <c r="BC64">
        <v>0.74217833001584665</v>
      </c>
      <c r="BD64">
        <v>0.71910578541963044</v>
      </c>
      <c r="BE64">
        <v>0.74673014692719353</v>
      </c>
      <c r="BF64">
        <v>0.70472736553443871</v>
      </c>
      <c r="BG64">
        <v>0.71744418745653127</v>
      </c>
      <c r="BH64">
        <v>0.75418361042844129</v>
      </c>
      <c r="BI64">
        <v>0.7664018176538695</v>
      </c>
      <c r="BJ64">
        <v>0.7059280981389866</v>
      </c>
      <c r="BK64">
        <v>0.6844551360449278</v>
      </c>
      <c r="BL64">
        <v>0.69817273296000626</v>
      </c>
      <c r="BM64">
        <v>0.67423900898044853</v>
      </c>
      <c r="BN64">
        <v>0.67534299433392053</v>
      </c>
      <c r="BO64">
        <v>0.71594414565658004</v>
      </c>
      <c r="BP64">
        <v>0.70948388975814214</v>
      </c>
      <c r="BQ64">
        <v>0.69684768464510338</v>
      </c>
      <c r="BR64">
        <v>0.71683498384527911</v>
      </c>
      <c r="BS64">
        <v>0.74375309122564237</v>
      </c>
      <c r="BT64">
        <v>0.749665456134613</v>
      </c>
      <c r="BU64">
        <v>0.66387839992884523</v>
      </c>
      <c r="BV64">
        <v>0.68951447737540983</v>
      </c>
      <c r="BW64">
        <v>0.75648307351202837</v>
      </c>
      <c r="BZ64">
        <v>0.71213857866389318</v>
      </c>
      <c r="CA64">
        <v>0.72258940883906864</v>
      </c>
      <c r="CB64">
        <v>0.71592548419602076</v>
      </c>
      <c r="CC64">
        <v>0.70802180652591762</v>
      </c>
      <c r="CD64">
        <v>0.73710132174015197</v>
      </c>
      <c r="CE64">
        <v>0.75695454017348618</v>
      </c>
      <c r="CF64">
        <v>0.75601816691240964</v>
      </c>
      <c r="CG64">
        <v>0.73597577707422956</v>
      </c>
      <c r="CH64">
        <v>0.7297454311564564</v>
      </c>
      <c r="CI64">
        <v>0.75355148417680151</v>
      </c>
      <c r="CJ64">
        <v>0.75398445447612417</v>
      </c>
      <c r="CK64">
        <v>0.72403585780139801</v>
      </c>
      <c r="CL64">
        <v>0.7038195543731558</v>
      </c>
      <c r="CM64">
        <v>0.75094847829900824</v>
      </c>
      <c r="CN64">
        <v>0.72753227640039997</v>
      </c>
      <c r="CO64">
        <v>0.72283794355959641</v>
      </c>
      <c r="CP64">
        <v>0.71499084935978829</v>
      </c>
      <c r="CQ64">
        <v>0.74199790784601782</v>
      </c>
      <c r="CR64">
        <v>0.69445659736147047</v>
      </c>
      <c r="CS64">
        <v>0.75738781636977137</v>
      </c>
      <c r="CU64">
        <v>0.74957849652791009</v>
      </c>
    </row>
    <row r="65" spans="1:101" x14ac:dyDescent="0.25">
      <c r="A65" t="s">
        <v>79</v>
      </c>
      <c r="B65">
        <v>0.73215324838043316</v>
      </c>
      <c r="C65">
        <v>0.71514890877564641</v>
      </c>
      <c r="D65">
        <v>0.71572896716396062</v>
      </c>
      <c r="E65">
        <v>0.7464636945698212</v>
      </c>
      <c r="F65">
        <v>0.6937118185555563</v>
      </c>
      <c r="G65">
        <v>0.73942662651253499</v>
      </c>
      <c r="H65">
        <v>0.69839473860510815</v>
      </c>
      <c r="I65">
        <v>0.75116861848756877</v>
      </c>
      <c r="J65">
        <v>0.75934679734363497</v>
      </c>
      <c r="K65">
        <v>0.76108248113676891</v>
      </c>
      <c r="L65">
        <v>0.63552529351572018</v>
      </c>
      <c r="M65">
        <v>0.73804204334414902</v>
      </c>
      <c r="N65">
        <v>0.71697778017106195</v>
      </c>
      <c r="O65">
        <v>0.73339803831312367</v>
      </c>
      <c r="P65">
        <v>0.71053739847402386</v>
      </c>
      <c r="Q65">
        <v>0.73739137276800792</v>
      </c>
      <c r="R65">
        <v>0.67918914045720602</v>
      </c>
      <c r="S65">
        <v>0.74356796607621711</v>
      </c>
      <c r="T65">
        <v>0.72636058476011667</v>
      </c>
      <c r="U65">
        <v>0.76567279194734683</v>
      </c>
      <c r="V65">
        <v>0.74713587095142353</v>
      </c>
      <c r="W65">
        <v>0.73563040475111086</v>
      </c>
      <c r="AA65">
        <v>0.7638253561436037</v>
      </c>
      <c r="AB65">
        <v>0.74581334500149798</v>
      </c>
      <c r="AC65">
        <v>0.76847048240949445</v>
      </c>
      <c r="AD65">
        <v>0.71027068789431802</v>
      </c>
      <c r="AE65">
        <v>0.70476047184881097</v>
      </c>
      <c r="AF65">
        <v>0.74826551099807892</v>
      </c>
      <c r="AG65">
        <v>0.77800194891568597</v>
      </c>
      <c r="AH65">
        <v>0.76555453491233849</v>
      </c>
      <c r="AI65">
        <v>0.72461213547497305</v>
      </c>
      <c r="AJ65">
        <v>0.73270267973341807</v>
      </c>
      <c r="AK65">
        <v>0.7396007631152629</v>
      </c>
      <c r="AL65">
        <v>0.73434603586694747</v>
      </c>
      <c r="AM65">
        <v>0.69308595851668109</v>
      </c>
      <c r="AN65">
        <v>0.73523735560501524</v>
      </c>
      <c r="AO65">
        <v>0.752937315806396</v>
      </c>
      <c r="AP65">
        <v>0.74961190928360011</v>
      </c>
      <c r="AQ65">
        <v>0.75015817083492797</v>
      </c>
      <c r="AR65">
        <v>0.73710648738188467</v>
      </c>
      <c r="AS65">
        <v>0.74353312571871855</v>
      </c>
      <c r="AT65">
        <v>0.72963991566084019</v>
      </c>
      <c r="AV65">
        <v>0.7269794602830002</v>
      </c>
      <c r="AW65">
        <v>0.69848909028309536</v>
      </c>
      <c r="AX65">
        <v>0.65723114440861319</v>
      </c>
      <c r="AY65">
        <v>0.7207651330696464</v>
      </c>
      <c r="BA65">
        <v>0.74129552378611585</v>
      </c>
      <c r="BB65">
        <v>0.67726399405972437</v>
      </c>
      <c r="BC65">
        <v>0.7694505174300349</v>
      </c>
      <c r="BD65">
        <v>0.68636385471914818</v>
      </c>
      <c r="BE65">
        <v>0.75298215456802353</v>
      </c>
      <c r="BF65">
        <v>0.76846051158122364</v>
      </c>
      <c r="BG65">
        <v>0.73642584823860335</v>
      </c>
      <c r="BH65">
        <v>0.77433361482749319</v>
      </c>
      <c r="BI65">
        <v>0.73220059649929126</v>
      </c>
      <c r="BJ65">
        <v>0.72979032139518207</v>
      </c>
      <c r="BK65">
        <v>0.76360476610603845</v>
      </c>
      <c r="BL65">
        <v>0.7205722886025443</v>
      </c>
      <c r="BM65">
        <v>0.67800827645377515</v>
      </c>
      <c r="BN65">
        <v>0.69468323092683748</v>
      </c>
      <c r="BO65">
        <v>0.68666943762226273</v>
      </c>
      <c r="BP65">
        <v>0.68744520867909542</v>
      </c>
      <c r="BQ65">
        <v>0.77014809075573865</v>
      </c>
      <c r="BR65">
        <v>0.74977406141160807</v>
      </c>
      <c r="BS65">
        <v>0.7430902211347804</v>
      </c>
      <c r="BT65">
        <v>0.78130259644604227</v>
      </c>
      <c r="BU65">
        <v>0.71793346918955969</v>
      </c>
      <c r="BV65">
        <v>0.76670357073883477</v>
      </c>
      <c r="BW65">
        <v>0.74662072718003936</v>
      </c>
      <c r="BZ65">
        <v>0.75416657270001641</v>
      </c>
      <c r="CA65">
        <v>0.72587180367565241</v>
      </c>
      <c r="CB65">
        <v>0.72463358053036475</v>
      </c>
      <c r="CC65">
        <v>0.72503353902597456</v>
      </c>
      <c r="CD65">
        <v>0.73233892176806548</v>
      </c>
      <c r="CE65">
        <v>0.72134082466719951</v>
      </c>
      <c r="CF65">
        <v>0.73120767099440998</v>
      </c>
      <c r="CG65">
        <v>0.71906765044513621</v>
      </c>
      <c r="CH65">
        <v>0.7349364567250779</v>
      </c>
      <c r="CI65">
        <v>0.73718803894181173</v>
      </c>
      <c r="CJ65">
        <v>0.7428974653516105</v>
      </c>
      <c r="CK65">
        <v>0.76359236281129528</v>
      </c>
      <c r="CL65">
        <v>0.73199994828659154</v>
      </c>
      <c r="CM65">
        <v>0.79224748528918809</v>
      </c>
      <c r="CN65">
        <v>0.70923702982943182</v>
      </c>
      <c r="CO65">
        <v>0.77266236064562821</v>
      </c>
      <c r="CP65">
        <v>0.70115988214798908</v>
      </c>
      <c r="CQ65">
        <v>0.72129419848940968</v>
      </c>
      <c r="CR65">
        <v>0.75429847446534881</v>
      </c>
      <c r="CS65">
        <v>0.71817123238687286</v>
      </c>
      <c r="CU65">
        <v>0.71233022936052959</v>
      </c>
    </row>
    <row r="66" spans="1:101" x14ac:dyDescent="0.25">
      <c r="A66" t="s">
        <v>80</v>
      </c>
      <c r="B66">
        <v>0.5771662952037061</v>
      </c>
      <c r="C66">
        <v>0.71086059922141875</v>
      </c>
      <c r="D66">
        <v>0.76562978473625254</v>
      </c>
      <c r="E66">
        <v>0.63909199385504145</v>
      </c>
      <c r="F66">
        <v>0.65036810719374227</v>
      </c>
      <c r="G66">
        <v>0.7157894486825358</v>
      </c>
      <c r="H66">
        <v>0.68083511791661788</v>
      </c>
      <c r="I66">
        <v>0.61029916661200845</v>
      </c>
      <c r="J66">
        <v>0.69166808476393704</v>
      </c>
      <c r="K66">
        <v>0.6306217231745711</v>
      </c>
      <c r="L66">
        <v>0.65335064717732327</v>
      </c>
      <c r="M66">
        <v>0.61779131977999102</v>
      </c>
      <c r="N66">
        <v>0.63662304630517574</v>
      </c>
      <c r="O66">
        <v>0.70349987549067861</v>
      </c>
      <c r="P66">
        <v>0.70134712681184119</v>
      </c>
      <c r="Q66">
        <v>0.71454048260693781</v>
      </c>
      <c r="R66">
        <v>0.67298615430130726</v>
      </c>
      <c r="S66">
        <v>0.70454036464439118</v>
      </c>
      <c r="T66">
        <v>0.61722846906831808</v>
      </c>
      <c r="U66">
        <v>0.69904195832465565</v>
      </c>
      <c r="V66">
        <v>0.69777850409021736</v>
      </c>
      <c r="W66">
        <v>0.70817581048010658</v>
      </c>
      <c r="AA66">
        <v>0.64023738776230732</v>
      </c>
      <c r="BA66">
        <v>0.64666328492821645</v>
      </c>
      <c r="BB66">
        <v>0.63472276643664916</v>
      </c>
      <c r="BC66">
        <v>0.77784967377433367</v>
      </c>
      <c r="BD66">
        <v>0.69041166230214168</v>
      </c>
      <c r="BE66">
        <v>0.63226086941176562</v>
      </c>
      <c r="BF66">
        <v>0.78883683544372885</v>
      </c>
      <c r="BG66">
        <v>0.74793547390891424</v>
      </c>
      <c r="BH66">
        <v>0.67901065165274699</v>
      </c>
      <c r="BI66">
        <v>0.74858303457112296</v>
      </c>
      <c r="BJ66">
        <v>0.71497430941549944</v>
      </c>
      <c r="BK66">
        <v>0.68336343632010765</v>
      </c>
      <c r="BL66">
        <v>0.77063867000346109</v>
      </c>
      <c r="BM66">
        <v>0.69593106929269755</v>
      </c>
      <c r="BN66">
        <v>0.72930961235993574</v>
      </c>
      <c r="BO66">
        <v>0.68240079222892247</v>
      </c>
      <c r="BP66">
        <v>0.7632691534005549</v>
      </c>
      <c r="BQ66">
        <v>0.6814092125323119</v>
      </c>
      <c r="BR66">
        <v>0.72472767012889494</v>
      </c>
      <c r="BS66">
        <v>0.71091323604399492</v>
      </c>
      <c r="BT66">
        <v>0.7775743775806172</v>
      </c>
      <c r="BU66">
        <v>0.71247205660331603</v>
      </c>
      <c r="BV66">
        <v>0.74775789933932846</v>
      </c>
      <c r="BW66">
        <v>0.733168948927168</v>
      </c>
      <c r="BZ66">
        <v>0.74128257383125473</v>
      </c>
      <c r="CA66">
        <v>0.7345409301852156</v>
      </c>
      <c r="CB66">
        <v>0.70425974267459701</v>
      </c>
      <c r="CC66">
        <v>0.72176935408795106</v>
      </c>
      <c r="CD66">
        <v>0.7412170517536798</v>
      </c>
      <c r="CE66">
        <v>0.75588912974210953</v>
      </c>
      <c r="CF66">
        <v>0.74112667178513991</v>
      </c>
      <c r="CG66">
        <v>0.72860560582128597</v>
      </c>
      <c r="CH66">
        <v>0.70216929066356926</v>
      </c>
      <c r="CI66">
        <v>0.71967431975927143</v>
      </c>
      <c r="CJ66">
        <v>0.73325324742306441</v>
      </c>
      <c r="CK66">
        <v>0.70933477236638265</v>
      </c>
      <c r="CL66">
        <v>0.72479287317162822</v>
      </c>
      <c r="CM66">
        <v>0.73200426507616856</v>
      </c>
      <c r="CN66">
        <v>0.65575976545111869</v>
      </c>
      <c r="CO66">
        <v>0.70952070641990128</v>
      </c>
      <c r="CP66">
        <v>0.76458743326302625</v>
      </c>
      <c r="CQ66">
        <v>0.73264098959282742</v>
      </c>
      <c r="CR66">
        <v>0.73866693904978942</v>
      </c>
      <c r="CS66">
        <v>0.76874230250912212</v>
      </c>
      <c r="CU66">
        <v>0.72591713369843702</v>
      </c>
    </row>
    <row r="67" spans="1:101" x14ac:dyDescent="0.25">
      <c r="A67" t="s">
        <v>81</v>
      </c>
      <c r="B67">
        <v>0.6273819242655726</v>
      </c>
      <c r="C67">
        <v>0.60096853193624622</v>
      </c>
      <c r="D67">
        <v>0.80256247063709896</v>
      </c>
      <c r="E67">
        <v>0.76800671703974732</v>
      </c>
      <c r="F67">
        <v>0.65472180163757243</v>
      </c>
      <c r="G67">
        <v>0.69536742282355979</v>
      </c>
      <c r="H67">
        <v>0.70633006219048788</v>
      </c>
      <c r="I67">
        <v>0.70279340715406013</v>
      </c>
      <c r="J67">
        <v>0.72133898804702312</v>
      </c>
      <c r="K67">
        <v>0.70148866619811412</v>
      </c>
      <c r="L67">
        <v>0.681077084637013</v>
      </c>
      <c r="M67">
        <v>0.77346236009050884</v>
      </c>
      <c r="N67">
        <v>0.69153141172394417</v>
      </c>
      <c r="O67">
        <v>0.71144061493847022</v>
      </c>
      <c r="P67">
        <v>0.6872812464523852</v>
      </c>
      <c r="Q67">
        <v>0.73021350914810434</v>
      </c>
      <c r="R67">
        <v>0.7511064074997067</v>
      </c>
      <c r="S67">
        <v>0.72761188833901758</v>
      </c>
      <c r="T67">
        <v>0.6982731604672503</v>
      </c>
      <c r="U67">
        <v>0.77067647391250782</v>
      </c>
      <c r="V67">
        <v>0.6445343233563301</v>
      </c>
      <c r="W67">
        <v>0.78536227958676275</v>
      </c>
      <c r="AA67">
        <v>0.76038573989114222</v>
      </c>
      <c r="AB67">
        <v>0.71147520568310396</v>
      </c>
      <c r="AC67">
        <v>0.66413840118208267</v>
      </c>
      <c r="AD67">
        <v>0.68857390502970872</v>
      </c>
      <c r="AE67">
        <v>0.69281292817234597</v>
      </c>
      <c r="AF67">
        <v>0.67157936999971668</v>
      </c>
      <c r="AG67">
        <v>0.74772434551327083</v>
      </c>
      <c r="AH67">
        <v>0.72835973623148442</v>
      </c>
      <c r="AI67">
        <v>0.71215356025943366</v>
      </c>
      <c r="AJ67">
        <v>0.73989543095438326</v>
      </c>
      <c r="AK67">
        <v>0.69468802266852303</v>
      </c>
      <c r="AL67">
        <v>0.71632266960199698</v>
      </c>
      <c r="AM67">
        <v>0.70347081177121962</v>
      </c>
      <c r="AN67">
        <v>0.7043116269060945</v>
      </c>
      <c r="AO67">
        <v>0.71886652234051385</v>
      </c>
      <c r="AP67">
        <v>0.66027344848532377</v>
      </c>
      <c r="AQ67">
        <v>0.66709614724258981</v>
      </c>
      <c r="AR67">
        <v>0.70699154968064359</v>
      </c>
      <c r="AS67">
        <v>0.77254122380771262</v>
      </c>
      <c r="AT67">
        <v>0.76396724156107998</v>
      </c>
      <c r="AV67">
        <v>0.76321384841558704</v>
      </c>
      <c r="AW67">
        <v>0.61152893168575895</v>
      </c>
      <c r="AX67">
        <v>0.68438902565400028</v>
      </c>
      <c r="AY67">
        <v>0.76652879850779787</v>
      </c>
      <c r="BA67">
        <v>0.72189784760572584</v>
      </c>
      <c r="BB67">
        <v>0.66795083302274427</v>
      </c>
      <c r="BC67">
        <v>0.78079698232531547</v>
      </c>
      <c r="BD67">
        <v>0.74065131621930169</v>
      </c>
      <c r="BE67">
        <v>0.72432454703410831</v>
      </c>
      <c r="BF67">
        <v>0.74617450564151666</v>
      </c>
      <c r="BG67">
        <v>0.69344948310481491</v>
      </c>
      <c r="BH67">
        <v>0.76486002482538429</v>
      </c>
      <c r="BI67">
        <v>0.7394633984576956</v>
      </c>
      <c r="BJ67">
        <v>0.73578346135037043</v>
      </c>
      <c r="BK67">
        <v>0.73322868358182069</v>
      </c>
      <c r="BL67">
        <v>0.74713811138608033</v>
      </c>
      <c r="BM67">
        <v>0.69681070305744797</v>
      </c>
      <c r="BN67">
        <v>0.64624161180967143</v>
      </c>
      <c r="BO67">
        <v>0.6901371717912248</v>
      </c>
      <c r="BP67">
        <v>0.62360612340598109</v>
      </c>
      <c r="BQ67">
        <v>0.73185415099855367</v>
      </c>
      <c r="BR67">
        <v>0.71352234215680532</v>
      </c>
      <c r="BS67">
        <v>0.68554292974708608</v>
      </c>
      <c r="BT67">
        <v>0.69547172851232975</v>
      </c>
      <c r="BU67">
        <v>0.72933842600269461</v>
      </c>
      <c r="BV67">
        <v>0.75797530678639546</v>
      </c>
      <c r="BW67">
        <v>0.71448692109886414</v>
      </c>
      <c r="BZ67">
        <v>0.70434514882853827</v>
      </c>
      <c r="CA67">
        <v>0.64912482126242743</v>
      </c>
      <c r="CB67">
        <v>0.69471314704970089</v>
      </c>
      <c r="CC67">
        <v>0.69478114256661827</v>
      </c>
      <c r="CD67">
        <v>0.72239523413731221</v>
      </c>
      <c r="CE67">
        <v>0.70383529905594555</v>
      </c>
      <c r="CF67">
        <v>0.71944350558497749</v>
      </c>
      <c r="CG67">
        <v>0.70960275632120962</v>
      </c>
      <c r="CH67">
        <v>0.71406562885358493</v>
      </c>
      <c r="CI67">
        <v>0.72334030115794223</v>
      </c>
      <c r="CJ67">
        <v>0.72929401566568397</v>
      </c>
      <c r="CK67">
        <v>0.72802851651148459</v>
      </c>
      <c r="CL67">
        <v>0.71488033059600453</v>
      </c>
      <c r="CM67">
        <v>0.74455699272569054</v>
      </c>
      <c r="CN67">
        <v>0.72326361634429104</v>
      </c>
      <c r="CO67">
        <v>0.72114952462925808</v>
      </c>
      <c r="CP67">
        <v>0.78774046110781615</v>
      </c>
      <c r="CQ67">
        <v>0.76171188821738589</v>
      </c>
      <c r="CR67">
        <v>0.72082610676327441</v>
      </c>
      <c r="CS67">
        <v>0.74507303132759384</v>
      </c>
      <c r="CU67">
        <v>0.7391907086086229</v>
      </c>
    </row>
    <row r="68" spans="1:101" x14ac:dyDescent="0.25">
      <c r="A68" t="s">
        <v>82</v>
      </c>
      <c r="C68">
        <v>0.74355402891904698</v>
      </c>
      <c r="D68">
        <v>0.60509517482669584</v>
      </c>
      <c r="E68">
        <v>0.49890933816619359</v>
      </c>
      <c r="F68">
        <v>0.59947209054375339</v>
      </c>
      <c r="G68">
        <v>0.5701010110385456</v>
      </c>
      <c r="H68">
        <v>0.72955599783182201</v>
      </c>
      <c r="I68">
        <v>0.58495379436715567</v>
      </c>
      <c r="J68">
        <v>0.57912399634136436</v>
      </c>
      <c r="K68">
        <v>0.60154138143234259</v>
      </c>
      <c r="L68">
        <v>0.57297425239409183</v>
      </c>
      <c r="M68">
        <v>0.63265170232864465</v>
      </c>
      <c r="N68">
        <v>0.65132691435592582</v>
      </c>
      <c r="O68">
        <v>0.65199661059125513</v>
      </c>
      <c r="P68">
        <v>0.56531132219552538</v>
      </c>
      <c r="Q68">
        <v>0.58188271431318916</v>
      </c>
      <c r="R68">
        <v>0.69196903994169567</v>
      </c>
      <c r="S68">
        <v>0.56509401033427531</v>
      </c>
      <c r="T68">
        <v>0.56283664619042162</v>
      </c>
      <c r="U68">
        <v>0.60156329337831094</v>
      </c>
      <c r="V68">
        <v>0.56554781433591572</v>
      </c>
      <c r="W68">
        <v>0.58730574806708546</v>
      </c>
      <c r="Y68">
        <v>0.55314719070582619</v>
      </c>
      <c r="Z68">
        <v>0.62234311986837243</v>
      </c>
      <c r="AA68">
        <v>0.57174406122284793</v>
      </c>
      <c r="AB68">
        <v>0.67881243323938401</v>
      </c>
      <c r="AC68">
        <v>0.68201369770859632</v>
      </c>
      <c r="AD68">
        <v>0.63853793410000448</v>
      </c>
      <c r="AE68">
        <v>0.64099674909225079</v>
      </c>
      <c r="AF68">
        <v>0.63039082294211179</v>
      </c>
      <c r="AG68">
        <v>0.62998060767243313</v>
      </c>
      <c r="AH68">
        <v>0.60903663846885536</v>
      </c>
      <c r="AI68">
        <v>0.61954112639935743</v>
      </c>
      <c r="AJ68">
        <v>0.62368210931681234</v>
      </c>
      <c r="AK68">
        <v>0.62446779148918263</v>
      </c>
      <c r="AL68">
        <v>0.60683493648246312</v>
      </c>
      <c r="AM68">
        <v>0.63853593350828908</v>
      </c>
      <c r="AN68">
        <v>0.62375396920307835</v>
      </c>
      <c r="AO68">
        <v>0.63070625001464065</v>
      </c>
      <c r="AP68">
        <v>0.7445627074693818</v>
      </c>
      <c r="AQ68">
        <v>0.66342019346969805</v>
      </c>
      <c r="AR68">
        <v>0.6874494613585127</v>
      </c>
      <c r="AS68">
        <v>0.60859747361055749</v>
      </c>
      <c r="AW68">
        <v>0.58391621873626554</v>
      </c>
      <c r="AX68">
        <v>0.62220006292740693</v>
      </c>
    </row>
    <row r="69" spans="1:101" x14ac:dyDescent="0.25">
      <c r="A69" t="s">
        <v>83</v>
      </c>
      <c r="C69">
        <v>0.60500901348947733</v>
      </c>
      <c r="D69">
        <v>0.55693145017189361</v>
      </c>
      <c r="E69">
        <v>0.49941229393214059</v>
      </c>
      <c r="F69">
        <v>0.58116794248278558</v>
      </c>
      <c r="G69">
        <v>0.58204425417745598</v>
      </c>
      <c r="H69">
        <v>0.61959167273600535</v>
      </c>
      <c r="I69">
        <v>0.60250069342706858</v>
      </c>
      <c r="J69">
        <v>0.63728100830783363</v>
      </c>
      <c r="K69">
        <v>0.56662284307045396</v>
      </c>
      <c r="L69">
        <v>0.5633367758746699</v>
      </c>
      <c r="M69">
        <v>0.55518861774305928</v>
      </c>
      <c r="N69">
        <v>0.58528097783681199</v>
      </c>
      <c r="O69">
        <v>0.60316644709584166</v>
      </c>
      <c r="P69">
        <v>0.58512368570796736</v>
      </c>
      <c r="Q69">
        <v>0.6094086791654646</v>
      </c>
      <c r="R69">
        <v>0.58063925300914321</v>
      </c>
      <c r="S69">
        <v>0.59672948019081318</v>
      </c>
      <c r="T69">
        <v>0.57208953535299079</v>
      </c>
      <c r="U69">
        <v>0.56948232859675052</v>
      </c>
      <c r="V69">
        <v>0.57483782762857583</v>
      </c>
      <c r="W69">
        <v>0.57687779861979538</v>
      </c>
      <c r="Y69">
        <v>0.55315355253431675</v>
      </c>
      <c r="Z69">
        <v>0.57402141905047233</v>
      </c>
      <c r="AA69">
        <v>0.57480215236424048</v>
      </c>
      <c r="AB69">
        <v>0.6178117503925763</v>
      </c>
      <c r="AC69">
        <v>0.66426441722680996</v>
      </c>
      <c r="AD69">
        <v>0.58972935838171381</v>
      </c>
      <c r="AE69">
        <v>0.6585801426630582</v>
      </c>
      <c r="AF69">
        <v>0.5719259507825778</v>
      </c>
      <c r="AG69">
        <v>0.70750275944789087</v>
      </c>
      <c r="AH69">
        <v>0.5983933947872575</v>
      </c>
      <c r="AI69">
        <v>0.60982377006612842</v>
      </c>
      <c r="AJ69">
        <v>0.62862259471710602</v>
      </c>
      <c r="AK69">
        <v>0.60272252359908818</v>
      </c>
      <c r="AL69">
        <v>0.5910354099643772</v>
      </c>
      <c r="AM69">
        <v>0.59898979994928747</v>
      </c>
      <c r="AN69">
        <v>0.60831257410975093</v>
      </c>
      <c r="AO69">
        <v>0.62040417048653962</v>
      </c>
      <c r="AP69">
        <v>0.61497280211288408</v>
      </c>
      <c r="AQ69">
        <v>0.61981645279100794</v>
      </c>
      <c r="AR69">
        <v>0.60768097225215445</v>
      </c>
      <c r="AS69">
        <v>0.63372082276803166</v>
      </c>
      <c r="AW69">
        <v>0.58391144182777099</v>
      </c>
      <c r="AX69">
        <v>0.60064097860716492</v>
      </c>
      <c r="BB69">
        <v>0.5838521139672026</v>
      </c>
      <c r="BC69">
        <v>0.61433532614576181</v>
      </c>
      <c r="BD69">
        <v>0.49796687296060149</v>
      </c>
      <c r="BE69">
        <v>0.73343862097036638</v>
      </c>
      <c r="BF69">
        <v>0.57802353980997656</v>
      </c>
      <c r="BG69">
        <v>0.58157748114253727</v>
      </c>
      <c r="BH69">
        <v>0.57299106518645415</v>
      </c>
      <c r="BI69">
        <v>0.59725921751958033</v>
      </c>
      <c r="BJ69">
        <v>0.62238036155749143</v>
      </c>
      <c r="BK69">
        <v>0.61646907454232358</v>
      </c>
      <c r="BL69">
        <v>0.56832199619070545</v>
      </c>
      <c r="BM69">
        <v>0.70794182130880601</v>
      </c>
      <c r="BN69">
        <v>0.58066971880313101</v>
      </c>
      <c r="BO69">
        <v>0.56972790950475394</v>
      </c>
      <c r="BP69">
        <v>0.62978918318212773</v>
      </c>
      <c r="BQ69">
        <v>0.57013853853309149</v>
      </c>
      <c r="BR69">
        <v>0.58275181665416931</v>
      </c>
      <c r="BS69">
        <v>0.69358175612728601</v>
      </c>
      <c r="BT69">
        <v>0.57749413317806864</v>
      </c>
      <c r="BU69">
        <v>0.56145602454609012</v>
      </c>
      <c r="BV69">
        <v>0.65690177439104269</v>
      </c>
      <c r="BX69">
        <v>0.55304304066791976</v>
      </c>
      <c r="BY69">
        <v>0.74806753885946409</v>
      </c>
      <c r="BZ69">
        <v>0.57185127458752516</v>
      </c>
      <c r="CA69">
        <v>0.62549761045207097</v>
      </c>
      <c r="CB69">
        <v>0.61575247706885161</v>
      </c>
      <c r="CC69">
        <v>0.64245235157173664</v>
      </c>
      <c r="CD69">
        <v>0.6126822440551406</v>
      </c>
      <c r="CE69">
        <v>0.70828971619060166</v>
      </c>
      <c r="CF69">
        <v>0.62218122446230917</v>
      </c>
      <c r="CG69">
        <v>0.62040362317769937</v>
      </c>
      <c r="CH69">
        <v>0.61799026647056998</v>
      </c>
      <c r="CI69">
        <v>0.69809451711244341</v>
      </c>
      <c r="CJ69">
        <v>0.626927567083574</v>
      </c>
      <c r="CK69">
        <v>0.60014263783692012</v>
      </c>
      <c r="CL69">
        <v>0.66610969191515901</v>
      </c>
      <c r="CM69">
        <v>0.64519023112821516</v>
      </c>
      <c r="CN69">
        <v>0.60832807263841226</v>
      </c>
      <c r="CO69">
        <v>0.61063613313025933</v>
      </c>
      <c r="CP69">
        <v>0.62519219119672276</v>
      </c>
      <c r="CQ69">
        <v>0.59421474172635635</v>
      </c>
      <c r="CR69">
        <v>0.65371882073713172</v>
      </c>
      <c r="CV69">
        <v>0.58408872947292767</v>
      </c>
      <c r="CW69">
        <v>0.66715265399174029</v>
      </c>
    </row>
    <row r="70" spans="1:101" x14ac:dyDescent="0.25">
      <c r="A70" t="s">
        <v>84</v>
      </c>
      <c r="C70">
        <v>0.72901951483855831</v>
      </c>
      <c r="D70">
        <v>0.76774514525547144</v>
      </c>
      <c r="E70">
        <v>0.49866812456812148</v>
      </c>
      <c r="F70">
        <v>0.61206483165391956</v>
      </c>
      <c r="G70">
        <v>0.57370708004897519</v>
      </c>
      <c r="H70">
        <v>0.59689018304741626</v>
      </c>
      <c r="I70">
        <v>0.58317283785809793</v>
      </c>
      <c r="J70">
        <v>0.59993044639887949</v>
      </c>
      <c r="K70">
        <v>0.58053711151691512</v>
      </c>
      <c r="L70">
        <v>0.72561748470872034</v>
      </c>
      <c r="M70">
        <v>0.57417493282897236</v>
      </c>
      <c r="N70">
        <v>0.70355100019635408</v>
      </c>
      <c r="O70">
        <v>0.56143033212639148</v>
      </c>
      <c r="P70">
        <v>0.68675858254061983</v>
      </c>
      <c r="Q70">
        <v>0.57419892054625088</v>
      </c>
      <c r="R70">
        <v>0.56618775302960667</v>
      </c>
      <c r="S70">
        <v>0.57511272407505842</v>
      </c>
      <c r="T70">
        <v>0.55633650442899696</v>
      </c>
      <c r="U70">
        <v>0.73823268498248196</v>
      </c>
      <c r="V70">
        <v>0.56153226393099476</v>
      </c>
      <c r="W70">
        <v>0.66392506390304684</v>
      </c>
      <c r="Y70">
        <v>0.55315242594837088</v>
      </c>
      <c r="Z70">
        <v>0.76162136488243981</v>
      </c>
      <c r="AA70">
        <v>0.5709523651649262</v>
      </c>
      <c r="AB70">
        <v>0.61729644724070831</v>
      </c>
      <c r="AC70">
        <v>0.61825489616903573</v>
      </c>
      <c r="AD70">
        <v>0.60075520955154416</v>
      </c>
      <c r="AE70">
        <v>0.61818547153124936</v>
      </c>
      <c r="AF70">
        <v>0.6194244791899215</v>
      </c>
      <c r="AG70">
        <v>0.62089528886128853</v>
      </c>
      <c r="AH70">
        <v>0.60838230427206985</v>
      </c>
      <c r="AI70">
        <v>0.62315681599810424</v>
      </c>
      <c r="AJ70">
        <v>0.6158112357159814</v>
      </c>
      <c r="AK70">
        <v>0.60726371459261652</v>
      </c>
      <c r="AL70">
        <v>0.59288712084951867</v>
      </c>
      <c r="AM70">
        <v>0.64192651191494221</v>
      </c>
      <c r="AN70">
        <v>0.5985653073991164</v>
      </c>
      <c r="AO70">
        <v>0.621990635778364</v>
      </c>
      <c r="AP70">
        <v>0.63339310173073193</v>
      </c>
      <c r="AQ70">
        <v>0.62415910767965443</v>
      </c>
      <c r="AR70">
        <v>0.69410893636403137</v>
      </c>
      <c r="AS70">
        <v>0.65784739589662899</v>
      </c>
      <c r="AW70">
        <v>0.58390337649265078</v>
      </c>
      <c r="AX70">
        <v>0.70683528858224909</v>
      </c>
      <c r="BB70">
        <v>0.80471365265792394</v>
      </c>
      <c r="BC70">
        <v>0.78094675010003933</v>
      </c>
      <c r="BD70">
        <v>0.49741065261145639</v>
      </c>
      <c r="BE70">
        <v>0.56456822206012036</v>
      </c>
      <c r="BF70">
        <v>0.5794783903240438</v>
      </c>
      <c r="BG70">
        <v>0.58086950843043283</v>
      </c>
      <c r="BH70">
        <v>0.65040156557619755</v>
      </c>
      <c r="BI70">
        <v>0.57074418553824835</v>
      </c>
      <c r="BJ70">
        <v>0.58134959431208744</v>
      </c>
      <c r="BK70">
        <v>0.58086040518876469</v>
      </c>
      <c r="BL70">
        <v>0.57529535479081439</v>
      </c>
      <c r="BM70">
        <v>0.69451146403016939</v>
      </c>
      <c r="BN70">
        <v>0.57184348703036081</v>
      </c>
      <c r="BO70">
        <v>0.6203267453326744</v>
      </c>
      <c r="BP70">
        <v>0.57331470561715625</v>
      </c>
      <c r="BQ70">
        <v>0.57063244280445247</v>
      </c>
      <c r="BR70">
        <v>0.62144631490566793</v>
      </c>
      <c r="BS70">
        <v>0.57948041211922652</v>
      </c>
      <c r="BT70">
        <v>0.60791326572874782</v>
      </c>
      <c r="BU70">
        <v>0.69137187970478386</v>
      </c>
      <c r="BV70">
        <v>0.63703194942798569</v>
      </c>
      <c r="BX70">
        <v>0.55304208310068148</v>
      </c>
      <c r="BY70">
        <v>0.75022247286559496</v>
      </c>
      <c r="BZ70">
        <v>0.57118341582848198</v>
      </c>
      <c r="CA70">
        <v>0.65028534478495315</v>
      </c>
      <c r="CB70">
        <v>0.61820942884558328</v>
      </c>
      <c r="CC70">
        <v>0.7060302431653096</v>
      </c>
      <c r="CD70">
        <v>0.61926267973215987</v>
      </c>
      <c r="CE70">
        <v>0.71808883270861601</v>
      </c>
      <c r="CF70">
        <v>0.62995546383854473</v>
      </c>
      <c r="CG70">
        <v>0.62477826079902132</v>
      </c>
      <c r="CH70">
        <v>0.62232085704529194</v>
      </c>
      <c r="CI70">
        <v>0.61081181910966087</v>
      </c>
      <c r="CJ70">
        <v>0.62602514776713913</v>
      </c>
      <c r="CK70">
        <v>0.691595639191811</v>
      </c>
      <c r="CL70">
        <v>0.74693058282072267</v>
      </c>
      <c r="CM70">
        <v>0.61644271157570141</v>
      </c>
      <c r="CN70">
        <v>0.62647155275642386</v>
      </c>
      <c r="CO70">
        <v>0.60461645559615596</v>
      </c>
      <c r="CP70">
        <v>0.65152429491324315</v>
      </c>
      <c r="CQ70">
        <v>0.60797887299399922</v>
      </c>
      <c r="CR70">
        <v>0.6764419347090509</v>
      </c>
      <c r="CV70">
        <v>0.5840899067547487</v>
      </c>
      <c r="CW70">
        <v>0.75566629277739261</v>
      </c>
    </row>
    <row r="71" spans="1:101" x14ac:dyDescent="0.25">
      <c r="A71" t="s">
        <v>85</v>
      </c>
      <c r="C71">
        <v>0.69087489995357354</v>
      </c>
      <c r="D71">
        <v>0.62633413767515911</v>
      </c>
      <c r="E71">
        <v>0.50665240264669476</v>
      </c>
      <c r="F71">
        <v>0.60411998382056131</v>
      </c>
      <c r="G71">
        <v>0.61905419512949811</v>
      </c>
      <c r="H71">
        <v>0.58235648813895757</v>
      </c>
      <c r="I71">
        <v>0.57441811971348888</v>
      </c>
      <c r="J71">
        <v>0.57921213610318212</v>
      </c>
      <c r="K71">
        <v>0.57652150106107569</v>
      </c>
      <c r="L71">
        <v>0.57033348887214175</v>
      </c>
      <c r="M71">
        <v>0.62713708216403985</v>
      </c>
      <c r="N71">
        <v>0.57305857790448023</v>
      </c>
      <c r="O71">
        <v>0.61553747351331223</v>
      </c>
      <c r="P71">
        <v>0.59144754019239087</v>
      </c>
      <c r="Q71">
        <v>0.57419299042503014</v>
      </c>
      <c r="R71">
        <v>0.72687030979542988</v>
      </c>
      <c r="S71">
        <v>0.7006962581360523</v>
      </c>
      <c r="T71">
        <v>0.58202741055576224</v>
      </c>
      <c r="U71">
        <v>0.5751800603603886</v>
      </c>
      <c r="V71">
        <v>0.56801650851694896</v>
      </c>
      <c r="W71">
        <v>0.57376570944713112</v>
      </c>
      <c r="Y71">
        <v>0.55315413146441494</v>
      </c>
      <c r="Z71">
        <v>0.6705555921751073</v>
      </c>
      <c r="AA71">
        <v>0.5878357969960526</v>
      </c>
      <c r="AB71">
        <v>0.61801736514080918</v>
      </c>
      <c r="AC71">
        <v>0.66796228223338006</v>
      </c>
      <c r="AD71">
        <v>0.6178449231457267</v>
      </c>
      <c r="AE71">
        <v>0.62532396789456934</v>
      </c>
      <c r="AF71">
        <v>0.6223486637242186</v>
      </c>
      <c r="AG71">
        <v>0.62277946774035942</v>
      </c>
      <c r="AH71">
        <v>0.71640359650907126</v>
      </c>
      <c r="AI71">
        <v>0.59786409492046966</v>
      </c>
      <c r="AJ71">
        <v>0.68662598225748939</v>
      </c>
      <c r="AK71">
        <v>0.64621586923517249</v>
      </c>
      <c r="AL71">
        <v>0.60244927840758167</v>
      </c>
      <c r="AM71">
        <v>0.63370932401867519</v>
      </c>
      <c r="AN71">
        <v>0.60684989807992284</v>
      </c>
      <c r="AO71">
        <v>0.63574955666198574</v>
      </c>
      <c r="AP71">
        <v>0.61043966628171642</v>
      </c>
      <c r="AQ71">
        <v>0.6258886822110391</v>
      </c>
      <c r="AR71">
        <v>0.60437394375272946</v>
      </c>
      <c r="AS71">
        <v>0.6770927276332962</v>
      </c>
      <c r="AW71">
        <v>0.58380128858557112</v>
      </c>
      <c r="AX71">
        <v>0.63006465206293927</v>
      </c>
      <c r="BB71">
        <v>0.66635973122779113</v>
      </c>
      <c r="BC71">
        <v>0.72747235080659589</v>
      </c>
      <c r="BD71">
        <v>0.59451276653558416</v>
      </c>
      <c r="BE71">
        <v>0.68623867484200496</v>
      </c>
      <c r="BF71">
        <v>0.63517349492120223</v>
      </c>
      <c r="BG71">
        <v>0.58251936203774146</v>
      </c>
      <c r="BH71">
        <v>0.6565304438853119</v>
      </c>
      <c r="BI71">
        <v>0.58183037254584835</v>
      </c>
      <c r="BJ71">
        <v>0.67178986345019864</v>
      </c>
      <c r="BK71">
        <v>0.66820699181748444</v>
      </c>
      <c r="BL71">
        <v>0.66549887506047389</v>
      </c>
      <c r="BM71">
        <v>0.59947332104052931</v>
      </c>
      <c r="BN71">
        <v>0.57631640412870155</v>
      </c>
      <c r="BO71">
        <v>0.57144499469130128</v>
      </c>
      <c r="BP71">
        <v>0.68894223509018915</v>
      </c>
      <c r="BQ71">
        <v>0.67857632042415217</v>
      </c>
      <c r="BR71">
        <v>0.58050685835275373</v>
      </c>
      <c r="BS71">
        <v>0.56162926701795268</v>
      </c>
      <c r="BT71">
        <v>0.63200240991782164</v>
      </c>
      <c r="BU71">
        <v>0.56752375763490159</v>
      </c>
      <c r="BV71">
        <v>0.56834343333321324</v>
      </c>
      <c r="BX71">
        <v>0.55292769503867978</v>
      </c>
      <c r="BY71">
        <v>0.67892836244035415</v>
      </c>
      <c r="BZ71">
        <v>0.57202372239380483</v>
      </c>
      <c r="CA71">
        <v>0.62548038159798258</v>
      </c>
      <c r="CB71">
        <v>0.69008931876366186</v>
      </c>
      <c r="CC71">
        <v>0.62453747393537817</v>
      </c>
      <c r="CD71">
        <v>0.62719510215351537</v>
      </c>
      <c r="CE71">
        <v>0.62587477346685549</v>
      </c>
      <c r="CF71">
        <v>0.65189581711702149</v>
      </c>
      <c r="CG71">
        <v>0.71893035130154725</v>
      </c>
      <c r="CH71">
        <v>0.63560349310127517</v>
      </c>
      <c r="CI71">
        <v>0.69569779460256098</v>
      </c>
      <c r="CJ71">
        <v>0.61957326752088815</v>
      </c>
      <c r="CK71">
        <v>0.61150971191561942</v>
      </c>
      <c r="CL71">
        <v>0.61701878904315199</v>
      </c>
      <c r="CM71">
        <v>0.63874813763973004</v>
      </c>
      <c r="CN71">
        <v>0.61901367631765747</v>
      </c>
      <c r="CO71">
        <v>0.67011904045638648</v>
      </c>
      <c r="CP71">
        <v>0.71372161348870944</v>
      </c>
      <c r="CQ71">
        <v>0.59896219082953639</v>
      </c>
      <c r="CR71">
        <v>0.66787887958000358</v>
      </c>
      <c r="CV71">
        <v>0.58406819804352494</v>
      </c>
      <c r="CW71">
        <v>0.62239109647575641</v>
      </c>
    </row>
    <row r="72" spans="1:101" x14ac:dyDescent="0.25">
      <c r="A72" t="s">
        <v>86</v>
      </c>
      <c r="C72">
        <v>0.76998540725421516</v>
      </c>
      <c r="D72">
        <v>0.65430878870583553</v>
      </c>
      <c r="E72">
        <v>0.49899472054929389</v>
      </c>
      <c r="F72">
        <v>0.63324899517857058</v>
      </c>
      <c r="G72">
        <v>0.57028320506986274</v>
      </c>
      <c r="H72">
        <v>0.65775801372797715</v>
      </c>
      <c r="I72">
        <v>0.57147780995318187</v>
      </c>
      <c r="J72">
        <v>0.57713876111916562</v>
      </c>
      <c r="K72">
        <v>0.62522711968713074</v>
      </c>
      <c r="L72">
        <v>0.70434645110891225</v>
      </c>
      <c r="M72">
        <v>0.62520966370316333</v>
      </c>
      <c r="N72">
        <v>0.59413842419569551</v>
      </c>
      <c r="O72">
        <v>0.57533985752103978</v>
      </c>
      <c r="P72">
        <v>0.65727362093088415</v>
      </c>
      <c r="Q72">
        <v>0.65059011866238259</v>
      </c>
      <c r="R72">
        <v>0.56202338939118113</v>
      </c>
      <c r="S72">
        <v>0.65819030615902296</v>
      </c>
      <c r="T72">
        <v>0.56613545017646039</v>
      </c>
      <c r="U72">
        <v>0.64369744527939865</v>
      </c>
      <c r="V72">
        <v>0.57131242990529274</v>
      </c>
      <c r="W72">
        <v>0.5761739641777941</v>
      </c>
      <c r="Y72">
        <v>0.55315110162640424</v>
      </c>
      <c r="Z72">
        <v>0.72034595336037599</v>
      </c>
      <c r="AA72">
        <v>0.57644724670074721</v>
      </c>
      <c r="AB72">
        <v>0.61623134422032089</v>
      </c>
      <c r="AC72">
        <v>0.62405691944508235</v>
      </c>
      <c r="AD72">
        <v>0.66879640048059674</v>
      </c>
      <c r="AE72">
        <v>0.62842800600644189</v>
      </c>
      <c r="AF72">
        <v>0.71953243834254077</v>
      </c>
      <c r="AG72">
        <v>0.62454157808856725</v>
      </c>
      <c r="AH72">
        <v>0.7261926705923788</v>
      </c>
      <c r="AI72">
        <v>0.69253855654052299</v>
      </c>
      <c r="AJ72">
        <v>0.59853810457944734</v>
      </c>
      <c r="AK72">
        <v>0.65071884586488882</v>
      </c>
      <c r="AL72">
        <v>0.60915190624107396</v>
      </c>
      <c r="AM72">
        <v>0.61903268277018897</v>
      </c>
      <c r="AN72">
        <v>0.61027705206342331</v>
      </c>
      <c r="AO72">
        <v>0.64451729180746264</v>
      </c>
      <c r="AP72">
        <v>0.61948700639601262</v>
      </c>
      <c r="AQ72">
        <v>0.63111730933703636</v>
      </c>
      <c r="AR72">
        <v>0.60769418579534562</v>
      </c>
      <c r="AS72">
        <v>0.62929763779673398</v>
      </c>
      <c r="AW72">
        <v>0.58391476105240792</v>
      </c>
      <c r="AX72">
        <v>0.73820734947040278</v>
      </c>
      <c r="BB72">
        <v>0.71436951586106756</v>
      </c>
      <c r="BC72">
        <v>0.73726180565793953</v>
      </c>
      <c r="BD72">
        <v>0.49837833844722812</v>
      </c>
      <c r="BE72">
        <v>0.74125718083046543</v>
      </c>
      <c r="BF72">
        <v>0.58242601007796824</v>
      </c>
      <c r="BG72">
        <v>0.63482833341329015</v>
      </c>
      <c r="BH72">
        <v>0.57574907110680906</v>
      </c>
      <c r="BI72">
        <v>0.59955614306877181</v>
      </c>
      <c r="BJ72">
        <v>0.57475503199768241</v>
      </c>
      <c r="BK72">
        <v>0.61995662088544923</v>
      </c>
      <c r="BL72">
        <v>0.6868524386969237</v>
      </c>
      <c r="BM72">
        <v>0.59356594725073475</v>
      </c>
      <c r="BN72">
        <v>0.57711605831715496</v>
      </c>
      <c r="BO72">
        <v>0.62454177249840237</v>
      </c>
      <c r="BP72">
        <v>0.57916038447069962</v>
      </c>
      <c r="BQ72">
        <v>0.57410761288199597</v>
      </c>
      <c r="BR72">
        <v>0.57008387818954709</v>
      </c>
      <c r="BS72">
        <v>0.56680119092419534</v>
      </c>
      <c r="BT72">
        <v>0.57542794833299804</v>
      </c>
      <c r="BU72">
        <v>0.59292682577030564</v>
      </c>
      <c r="BV72">
        <v>0.6779576688227158</v>
      </c>
      <c r="BX72">
        <v>0.55304296977387246</v>
      </c>
      <c r="BY72">
        <v>0.72896194762266087</v>
      </c>
      <c r="BZ72">
        <v>0.5708130668488649</v>
      </c>
      <c r="CA72">
        <v>0.62239405400620451</v>
      </c>
      <c r="CB72">
        <v>0.6254695581572931</v>
      </c>
      <c r="CC72">
        <v>0.70484891649829651</v>
      </c>
      <c r="CD72">
        <v>0.61182571712965428</v>
      </c>
      <c r="CE72">
        <v>0.62722385249544332</v>
      </c>
      <c r="CF72">
        <v>0.62532309958411758</v>
      </c>
      <c r="CG72">
        <v>0.6177688400094562</v>
      </c>
      <c r="CH72">
        <v>0.63614501033766258</v>
      </c>
      <c r="CI72">
        <v>0.62176321763495535</v>
      </c>
      <c r="CJ72">
        <v>0.62981618088419278</v>
      </c>
      <c r="CK72">
        <v>0.62341476819382957</v>
      </c>
      <c r="CL72">
        <v>0.65876490642791918</v>
      </c>
      <c r="CM72">
        <v>0.61811332824014731</v>
      </c>
      <c r="CN72">
        <v>0.62107981589468741</v>
      </c>
      <c r="CO72">
        <v>0.62786560506717037</v>
      </c>
      <c r="CP72">
        <v>0.63802924670278915</v>
      </c>
      <c r="CQ72">
        <v>0.68457809418486515</v>
      </c>
      <c r="CR72">
        <v>0.62744323183953754</v>
      </c>
      <c r="CV72">
        <v>0.58408893744172663</v>
      </c>
      <c r="CW72">
        <v>0.74723922813648003</v>
      </c>
    </row>
    <row r="73" spans="1:101" x14ac:dyDescent="0.25">
      <c r="A73" t="s">
        <v>87</v>
      </c>
      <c r="C73">
        <v>0.61781129878623986</v>
      </c>
      <c r="D73">
        <v>0.62619346995420755</v>
      </c>
      <c r="E73">
        <v>0.69256525679620973</v>
      </c>
      <c r="F73">
        <v>0.56270294186356595</v>
      </c>
      <c r="G73">
        <v>0.70529018480871064</v>
      </c>
      <c r="H73">
        <v>0.63696779554019156</v>
      </c>
      <c r="I73">
        <v>0.57056351890956103</v>
      </c>
      <c r="J73">
        <v>0.65795806469295626</v>
      </c>
      <c r="K73">
        <v>0.65210357869166546</v>
      </c>
      <c r="L73">
        <v>0.57667914357777561</v>
      </c>
      <c r="M73">
        <v>0.57753542717238282</v>
      </c>
      <c r="N73">
        <v>0.57609290091578225</v>
      </c>
      <c r="O73">
        <v>0.69681815587443474</v>
      </c>
      <c r="P73">
        <v>0.56700561130353533</v>
      </c>
      <c r="Q73">
        <v>0.66675993562965363</v>
      </c>
      <c r="R73">
        <v>0.58106359307588074</v>
      </c>
      <c r="S73">
        <v>0.59309207603126002</v>
      </c>
      <c r="T73">
        <v>0.6433970963622675</v>
      </c>
      <c r="U73">
        <v>0.63499049409615949</v>
      </c>
      <c r="V73">
        <v>0.56318237342884891</v>
      </c>
      <c r="W73">
        <v>0.61819992454135897</v>
      </c>
      <c r="Y73">
        <v>0.55560936378202475</v>
      </c>
      <c r="Z73">
        <v>0.61294068572634719</v>
      </c>
      <c r="AA73">
        <v>0.56689556145448861</v>
      </c>
      <c r="AB73">
        <v>0.64786149879398669</v>
      </c>
      <c r="AC73">
        <v>0.62403090514638881</v>
      </c>
      <c r="AD73">
        <v>0.59672594023249259</v>
      </c>
      <c r="AE73">
        <v>0.60617466773549389</v>
      </c>
      <c r="AF73">
        <v>0.66464147258644624</v>
      </c>
      <c r="AG73">
        <v>0.6491799673576113</v>
      </c>
      <c r="AH73">
        <v>0.69614281885695228</v>
      </c>
      <c r="AI73">
        <v>0.6390206596437894</v>
      </c>
      <c r="AJ73">
        <v>0.67962151643144164</v>
      </c>
      <c r="AK73">
        <v>0.63589853517273986</v>
      </c>
      <c r="AL73">
        <v>0.6129536529441767</v>
      </c>
      <c r="AM73">
        <v>0.61999196294784109</v>
      </c>
      <c r="AN73">
        <v>0.62668062244480094</v>
      </c>
      <c r="AO73">
        <v>0.68432236364672649</v>
      </c>
      <c r="AP73">
        <v>0.61686351038587772</v>
      </c>
      <c r="AQ73">
        <v>0.5963617996714915</v>
      </c>
      <c r="AR73">
        <v>0.60597979756791143</v>
      </c>
      <c r="AS73">
        <v>0.64286508407638021</v>
      </c>
      <c r="AW73">
        <v>0.592558472839669</v>
      </c>
      <c r="AX73">
        <v>0.64740424170475275</v>
      </c>
      <c r="BB73">
        <v>0.60854068266792805</v>
      </c>
      <c r="BC73">
        <v>0.6596823748559546</v>
      </c>
      <c r="BD73">
        <v>0.51823575287310708</v>
      </c>
      <c r="BE73">
        <v>0.71477342597518811</v>
      </c>
      <c r="BF73">
        <v>0.62225938494653799</v>
      </c>
      <c r="BG73">
        <v>0.58129261657804199</v>
      </c>
      <c r="BH73">
        <v>0.57475115256750819</v>
      </c>
      <c r="BI73">
        <v>0.6001833279792218</v>
      </c>
      <c r="BJ73">
        <v>0.62762973242696907</v>
      </c>
      <c r="BK73">
        <v>0.58032131283971522</v>
      </c>
      <c r="BL73">
        <v>0.58084264467263791</v>
      </c>
      <c r="BM73">
        <v>0.57460689410856158</v>
      </c>
      <c r="BN73">
        <v>0.63327896202010869</v>
      </c>
      <c r="BO73">
        <v>0.60556378247868714</v>
      </c>
      <c r="BP73">
        <v>0.65828134470122279</v>
      </c>
      <c r="BQ73">
        <v>0.72509122261127257</v>
      </c>
      <c r="BR73">
        <v>0.57940510124039357</v>
      </c>
      <c r="BS73">
        <v>0.56389881635209416</v>
      </c>
      <c r="BT73">
        <v>0.69989299725692722</v>
      </c>
      <c r="BU73">
        <v>0.65419823555162715</v>
      </c>
      <c r="BV73">
        <v>0.58152117123095493</v>
      </c>
      <c r="BX73">
        <v>0.55300162955333199</v>
      </c>
      <c r="BY73">
        <v>0.68720584627681325</v>
      </c>
      <c r="BZ73">
        <v>0.71090328153550475</v>
      </c>
      <c r="CA73">
        <v>0.7178446126847956</v>
      </c>
      <c r="CB73">
        <v>0.62590389735423124</v>
      </c>
      <c r="CC73">
        <v>0.62324420857773577</v>
      </c>
      <c r="CD73">
        <v>0.62856624683099238</v>
      </c>
      <c r="CE73">
        <v>0.63063538032329691</v>
      </c>
      <c r="CF73">
        <v>0.61160017852595649</v>
      </c>
      <c r="CG73">
        <v>0.62750871817754417</v>
      </c>
      <c r="CH73">
        <v>0.62348720856922013</v>
      </c>
      <c r="CI73">
        <v>0.6566856563394573</v>
      </c>
      <c r="CJ73">
        <v>0.6806523888787509</v>
      </c>
      <c r="CK73">
        <v>0.64531982154806355</v>
      </c>
      <c r="CL73">
        <v>0.61211309943811998</v>
      </c>
      <c r="CM73">
        <v>0.71780569206557221</v>
      </c>
      <c r="CN73">
        <v>0.62069460434907142</v>
      </c>
      <c r="CO73">
        <v>0.65851068954426362</v>
      </c>
      <c r="CP73">
        <v>0.61073210894886953</v>
      </c>
      <c r="CQ73">
        <v>0.60458396343307719</v>
      </c>
      <c r="CR73">
        <v>0.70158325057419624</v>
      </c>
      <c r="CV73">
        <v>0.58407346133273585</v>
      </c>
      <c r="CW73">
        <v>0.6936491509123961</v>
      </c>
    </row>
    <row r="74" spans="1:101" x14ac:dyDescent="0.25">
      <c r="A74" t="s">
        <v>88</v>
      </c>
      <c r="C74">
        <v>0.61596873481774661</v>
      </c>
      <c r="D74">
        <v>0.61087362444569637</v>
      </c>
      <c r="E74">
        <v>0.4993811941502071</v>
      </c>
      <c r="F74">
        <v>0.64465747157851794</v>
      </c>
      <c r="G74">
        <v>0.57683701704353763</v>
      </c>
      <c r="H74">
        <v>0.67184807989282724</v>
      </c>
      <c r="I74">
        <v>0.58429579134091925</v>
      </c>
      <c r="J74">
        <v>0.67105853631270762</v>
      </c>
      <c r="K74">
        <v>0.58029242634552791</v>
      </c>
      <c r="L74">
        <v>0.5756791959794596</v>
      </c>
      <c r="M74">
        <v>0.60509737653552942</v>
      </c>
      <c r="N74">
        <v>0.57120886778177016</v>
      </c>
      <c r="O74">
        <v>0.56971880788572193</v>
      </c>
      <c r="P74">
        <v>0.65703210132066359</v>
      </c>
      <c r="Q74">
        <v>0.60555482604032551</v>
      </c>
      <c r="R74">
        <v>0.58292793866674208</v>
      </c>
      <c r="S74">
        <v>0.59656152221858116</v>
      </c>
      <c r="T74">
        <v>0.57379376922924408</v>
      </c>
      <c r="U74">
        <v>0.58231248071230945</v>
      </c>
      <c r="V74">
        <v>0.58424082774876906</v>
      </c>
      <c r="W74">
        <v>0.61418569294573377</v>
      </c>
      <c r="Y74">
        <v>0.55314460540935817</v>
      </c>
      <c r="Z74">
        <v>0.65670344829162364</v>
      </c>
      <c r="AA74">
        <v>0.57317061055999063</v>
      </c>
      <c r="AB74">
        <v>0.64797692323011358</v>
      </c>
      <c r="AC74">
        <v>0.62598062865028148</v>
      </c>
      <c r="AD74">
        <v>0.62047885473107134</v>
      </c>
      <c r="AE74">
        <v>0.62813668504209985</v>
      </c>
      <c r="AF74">
        <v>0.66096788566572973</v>
      </c>
      <c r="AG74">
        <v>0.67122511949631147</v>
      </c>
      <c r="AH74">
        <v>0.64372176801269598</v>
      </c>
      <c r="AI74">
        <v>0.60989778936612316</v>
      </c>
      <c r="AJ74">
        <v>0.60736373510768005</v>
      </c>
      <c r="AK74">
        <v>0.61309421746154047</v>
      </c>
      <c r="AL74">
        <v>0.59804153371363378</v>
      </c>
      <c r="AM74">
        <v>0.62354872741534895</v>
      </c>
      <c r="AN74">
        <v>0.603694838453811</v>
      </c>
      <c r="AO74">
        <v>0.6217910624315639</v>
      </c>
      <c r="AP74">
        <v>0.59178025324698924</v>
      </c>
      <c r="AQ74">
        <v>0.63721447682610566</v>
      </c>
      <c r="AR74">
        <v>0.63102533241998982</v>
      </c>
      <c r="AS74">
        <v>0.60061407708662973</v>
      </c>
      <c r="AW74">
        <v>0.58389035479046503</v>
      </c>
      <c r="AX74">
        <v>0.63888140213436073</v>
      </c>
      <c r="BB74">
        <v>0.59518537614382283</v>
      </c>
      <c r="BC74">
        <v>0.60587097754804464</v>
      </c>
      <c r="BD74">
        <v>0.4969694147609599</v>
      </c>
      <c r="BE74">
        <v>0.77392449141992736</v>
      </c>
      <c r="BF74">
        <v>0.57416686673089945</v>
      </c>
      <c r="BG74">
        <v>0.61676987746277789</v>
      </c>
      <c r="BH74">
        <v>0.67188608079015311</v>
      </c>
      <c r="BI74">
        <v>0.580510193866977</v>
      </c>
      <c r="BJ74">
        <v>0.57596767696180673</v>
      </c>
      <c r="BK74">
        <v>0.60877925095633856</v>
      </c>
      <c r="BL74">
        <v>0.61679296906219405</v>
      </c>
      <c r="BM74">
        <v>0.67442313768249174</v>
      </c>
      <c r="BN74">
        <v>0.57558468045066513</v>
      </c>
      <c r="BO74">
        <v>0.56708620187725545</v>
      </c>
      <c r="BP74">
        <v>0.60049499034669784</v>
      </c>
      <c r="BQ74">
        <v>0.7060514831275283</v>
      </c>
      <c r="BR74">
        <v>0.64542297196088738</v>
      </c>
      <c r="BS74">
        <v>0.59167373738459972</v>
      </c>
      <c r="BT74">
        <v>0.61135070136509451</v>
      </c>
      <c r="BU74">
        <v>0.61953593988988054</v>
      </c>
      <c r="BV74">
        <v>0.59266114452534935</v>
      </c>
      <c r="BX74">
        <v>0.55303949517979056</v>
      </c>
      <c r="BY74">
        <v>0.63514402745025322</v>
      </c>
      <c r="BZ74">
        <v>0.60949107274702286</v>
      </c>
      <c r="CA74">
        <v>0.72250993332523428</v>
      </c>
      <c r="CB74">
        <v>0.62117466384426978</v>
      </c>
      <c r="CC74">
        <v>0.64102345668452765</v>
      </c>
      <c r="CD74">
        <v>0.63230462735879389</v>
      </c>
      <c r="CE74">
        <v>0.6778378193425062</v>
      </c>
      <c r="CF74">
        <v>0.6413812753931587</v>
      </c>
      <c r="CG74">
        <v>0.62607425566649522</v>
      </c>
      <c r="CH74">
        <v>0.67749890652157896</v>
      </c>
      <c r="CI74">
        <v>0.67989376905326271</v>
      </c>
      <c r="CJ74">
        <v>0.6288394182453263</v>
      </c>
      <c r="CK74">
        <v>0.62461330531016346</v>
      </c>
      <c r="CL74">
        <v>0.62249405836367022</v>
      </c>
      <c r="CM74">
        <v>0.61495090881665815</v>
      </c>
      <c r="CN74">
        <v>0.6320296605361897</v>
      </c>
      <c r="CO74">
        <v>0.61927450850638988</v>
      </c>
      <c r="CP74">
        <v>0.6192128631729098</v>
      </c>
      <c r="CQ74">
        <v>0.61196177404228291</v>
      </c>
      <c r="CR74">
        <v>0.66765573607838757</v>
      </c>
      <c r="CV74">
        <v>0.58365928645982101</v>
      </c>
      <c r="CW74">
        <v>0.63484919853610478</v>
      </c>
    </row>
    <row r="75" spans="1:101" x14ac:dyDescent="0.25">
      <c r="A75" t="s">
        <v>89</v>
      </c>
      <c r="C75">
        <v>0.6530473532474812</v>
      </c>
      <c r="D75">
        <v>0.69465558387097848</v>
      </c>
      <c r="E75">
        <v>0.49802497804769819</v>
      </c>
      <c r="F75">
        <v>0.56795208461202507</v>
      </c>
      <c r="G75">
        <v>0.66849002994036255</v>
      </c>
      <c r="H75">
        <v>0.57716021252315397</v>
      </c>
      <c r="I75">
        <v>0.56540277310680187</v>
      </c>
      <c r="J75">
        <v>0.67980817766473145</v>
      </c>
      <c r="K75">
        <v>0.5659072917218666</v>
      </c>
      <c r="L75">
        <v>0.67075591883986041</v>
      </c>
      <c r="M75">
        <v>0.64662581029363531</v>
      </c>
      <c r="N75">
        <v>0.56503316333571185</v>
      </c>
      <c r="O75">
        <v>0.56952496506347317</v>
      </c>
      <c r="P75">
        <v>0.58141649854251543</v>
      </c>
      <c r="Q75">
        <v>0.62216624508410268</v>
      </c>
      <c r="R75">
        <v>0.56790939577760391</v>
      </c>
      <c r="S75">
        <v>0.56949688355645589</v>
      </c>
      <c r="T75">
        <v>0.71166493508804263</v>
      </c>
      <c r="U75">
        <v>0.58658201799800891</v>
      </c>
      <c r="V75">
        <v>0.72030767048285993</v>
      </c>
      <c r="W75">
        <v>0.58655119725079019</v>
      </c>
      <c r="Y75">
        <v>0.55315408713175152</v>
      </c>
      <c r="Z75">
        <v>0.61245439131213431</v>
      </c>
      <c r="AA75">
        <v>0.56609197627911478</v>
      </c>
      <c r="AB75">
        <v>0.66968852135387913</v>
      </c>
      <c r="AC75">
        <v>0.64196808790412041</v>
      </c>
      <c r="AD75">
        <v>0.61840825057826931</v>
      </c>
      <c r="AE75">
        <v>0.61352524712111178</v>
      </c>
      <c r="AF75">
        <v>0.63877406266950831</v>
      </c>
      <c r="AG75">
        <v>0.60732069142172584</v>
      </c>
      <c r="AH75">
        <v>0.61656062411019164</v>
      </c>
      <c r="AI75">
        <v>0.63327438005138292</v>
      </c>
      <c r="AJ75">
        <v>0.61891422760884995</v>
      </c>
      <c r="AK75">
        <v>0.62697231084848593</v>
      </c>
      <c r="AL75">
        <v>0.61243686407510722</v>
      </c>
      <c r="AM75">
        <v>0.62761442369482712</v>
      </c>
      <c r="AN75">
        <v>0.61978252013346191</v>
      </c>
      <c r="AO75">
        <v>0.60913711291025097</v>
      </c>
      <c r="AP75">
        <v>0.67240851551082914</v>
      </c>
      <c r="AQ75">
        <v>0.65727971002238506</v>
      </c>
      <c r="AR75">
        <v>0.60464338806396345</v>
      </c>
      <c r="AS75">
        <v>0.6225877414010409</v>
      </c>
      <c r="AW75">
        <v>0.5839142854040742</v>
      </c>
      <c r="AX75">
        <v>0.7269499937475995</v>
      </c>
      <c r="BB75">
        <v>0.68842179494990785</v>
      </c>
      <c r="BC75">
        <v>0.64147360660610975</v>
      </c>
      <c r="BD75">
        <v>0.49857904708122119</v>
      </c>
      <c r="BE75">
        <v>0.60890795773825535</v>
      </c>
      <c r="BF75">
        <v>0.58090467702847937</v>
      </c>
      <c r="BG75">
        <v>0.58100800842648492</v>
      </c>
      <c r="BH75">
        <v>0.57980478628866605</v>
      </c>
      <c r="BI75">
        <v>0.65007217075671164</v>
      </c>
      <c r="BJ75">
        <v>0.56844809669989216</v>
      </c>
      <c r="BK75">
        <v>0.57566869398263143</v>
      </c>
      <c r="BL75">
        <v>0.59561169428380167</v>
      </c>
      <c r="BM75">
        <v>0.6996439594431314</v>
      </c>
      <c r="BN75">
        <v>0.57411105598137546</v>
      </c>
      <c r="BO75">
        <v>0.5797416092339025</v>
      </c>
      <c r="BP75">
        <v>0.57596031395068825</v>
      </c>
      <c r="BQ75">
        <v>0.58303132982469563</v>
      </c>
      <c r="BR75">
        <v>0.56909599784547393</v>
      </c>
      <c r="BS75">
        <v>0.56609977115200716</v>
      </c>
      <c r="BT75">
        <v>0.59967505731538306</v>
      </c>
      <c r="BU75">
        <v>0.59445803327445412</v>
      </c>
      <c r="BV75">
        <v>0.68041088942163519</v>
      </c>
      <c r="BX75">
        <v>0.5530430033509659</v>
      </c>
      <c r="BY75">
        <v>0.72943603097640897</v>
      </c>
      <c r="BZ75">
        <v>0.57047468100485121</v>
      </c>
      <c r="CA75">
        <v>0.67718202396488081</v>
      </c>
      <c r="CB75">
        <v>0.62254333626869585</v>
      </c>
      <c r="CC75">
        <v>0.58778708304786109</v>
      </c>
      <c r="CD75">
        <v>0.62990858643822933</v>
      </c>
      <c r="CE75">
        <v>0.62230982331505158</v>
      </c>
      <c r="CF75">
        <v>0.65853356306405797</v>
      </c>
      <c r="CG75">
        <v>0.6618196432536948</v>
      </c>
      <c r="CH75">
        <v>0.61959708936886293</v>
      </c>
      <c r="CI75">
        <v>0.66687788831462025</v>
      </c>
      <c r="CJ75">
        <v>0.63489540552817625</v>
      </c>
      <c r="CK75">
        <v>0.61370948188407404</v>
      </c>
      <c r="CL75">
        <v>0.68782306089683187</v>
      </c>
      <c r="CM75">
        <v>0.67200604500334216</v>
      </c>
      <c r="CN75">
        <v>0.62516357336248041</v>
      </c>
      <c r="CO75">
        <v>0.61230847435557856</v>
      </c>
      <c r="CP75">
        <v>0.62593169407297333</v>
      </c>
      <c r="CQ75">
        <v>0.67089575714294925</v>
      </c>
      <c r="CR75">
        <v>0.66674544766529509</v>
      </c>
      <c r="CV75">
        <v>0.58409041994012612</v>
      </c>
      <c r="CW75">
        <v>0.70793558074616358</v>
      </c>
    </row>
    <row r="76" spans="1:101" x14ac:dyDescent="0.25">
      <c r="A76" t="s">
        <v>90</v>
      </c>
      <c r="C76">
        <v>0.67730522210229571</v>
      </c>
      <c r="D76">
        <v>0.5885213030246047</v>
      </c>
      <c r="E76">
        <v>0.50022561857871672</v>
      </c>
      <c r="F76">
        <v>0.56559366383104248</v>
      </c>
      <c r="G76">
        <v>0.62667621306459698</v>
      </c>
      <c r="H76">
        <v>0.60915220862575803</v>
      </c>
      <c r="I76">
        <v>0.58075531138809311</v>
      </c>
      <c r="J76">
        <v>0.62574329317498723</v>
      </c>
      <c r="K76">
        <v>0.56087922245313315</v>
      </c>
      <c r="L76">
        <v>0.70035504360084255</v>
      </c>
      <c r="M76">
        <v>0.57724750661016699</v>
      </c>
      <c r="N76">
        <v>0.57157489322860144</v>
      </c>
      <c r="O76">
        <v>0.58034079933539018</v>
      </c>
      <c r="P76">
        <v>0.56423579829652037</v>
      </c>
      <c r="Q76">
        <v>0.5796476959194008</v>
      </c>
      <c r="R76">
        <v>0.60483927813459415</v>
      </c>
      <c r="S76">
        <v>0.67499939386836882</v>
      </c>
      <c r="T76">
        <v>0.56970416971458826</v>
      </c>
      <c r="U76">
        <v>0.63475769386379821</v>
      </c>
      <c r="V76">
        <v>0.67990412520667676</v>
      </c>
      <c r="W76">
        <v>0.57683187671021874</v>
      </c>
      <c r="Y76">
        <v>0.55313582978685782</v>
      </c>
      <c r="Z76">
        <v>0.62149617436754667</v>
      </c>
      <c r="AA76">
        <v>0.69054753811500824</v>
      </c>
      <c r="AB76">
        <v>0.69430515366017631</v>
      </c>
      <c r="AC76">
        <v>0.6309624287150527</v>
      </c>
      <c r="AD76">
        <v>0.6633505024878299</v>
      </c>
      <c r="AE76">
        <v>0.59160874953459852</v>
      </c>
      <c r="AF76">
        <v>0.61868096897059843</v>
      </c>
      <c r="AG76">
        <v>0.6230615355268222</v>
      </c>
      <c r="AH76">
        <v>0.68337928334319398</v>
      </c>
      <c r="AI76">
        <v>0.60936286279963225</v>
      </c>
      <c r="AJ76">
        <v>0.62588618179486732</v>
      </c>
      <c r="AK76">
        <v>0.62690718963641434</v>
      </c>
      <c r="AL76">
        <v>0.5982523373250338</v>
      </c>
      <c r="AM76">
        <v>0.62978698007833855</v>
      </c>
      <c r="AN76">
        <v>0.5888865595750542</v>
      </c>
      <c r="AO76">
        <v>0.62348095007688953</v>
      </c>
      <c r="AP76">
        <v>0.59926597374685375</v>
      </c>
      <c r="AQ76">
        <v>0.66135335300612885</v>
      </c>
      <c r="AR76">
        <v>0.59552702921911127</v>
      </c>
      <c r="AS76">
        <v>0.62892243474255305</v>
      </c>
      <c r="AW76">
        <v>0.58388008223973664</v>
      </c>
      <c r="AX76">
        <v>0.66089991149940375</v>
      </c>
      <c r="BB76">
        <v>0.65348996850069485</v>
      </c>
      <c r="BC76">
        <v>0.6855857987011551</v>
      </c>
      <c r="BD76">
        <v>0.59445862568730135</v>
      </c>
      <c r="BE76">
        <v>0.72032691628496215</v>
      </c>
      <c r="BF76">
        <v>0.61468931766684676</v>
      </c>
      <c r="BG76">
        <v>0.66904337442035278</v>
      </c>
      <c r="BH76">
        <v>0.57789319684726181</v>
      </c>
      <c r="BI76">
        <v>0.65663830162199799</v>
      </c>
      <c r="BJ76">
        <v>0.61441467582685283</v>
      </c>
      <c r="BK76">
        <v>0.5820494765217944</v>
      </c>
      <c r="BL76">
        <v>0.58365222549003848</v>
      </c>
      <c r="BM76">
        <v>0.72090735812342965</v>
      </c>
      <c r="BN76">
        <v>0.58375495057211746</v>
      </c>
      <c r="BO76">
        <v>0.58693200524187306</v>
      </c>
      <c r="BP76">
        <v>0.6661579859269996</v>
      </c>
      <c r="BQ76">
        <v>0.60599499429145842</v>
      </c>
      <c r="BR76">
        <v>0.67635135550641245</v>
      </c>
      <c r="BS76">
        <v>0.58240682637639873</v>
      </c>
      <c r="BT76">
        <v>0.59153939750175055</v>
      </c>
      <c r="BU76">
        <v>0.65802388241571419</v>
      </c>
      <c r="BV76">
        <v>0.6962158983027491</v>
      </c>
      <c r="BX76">
        <v>0.55300608364886272</v>
      </c>
      <c r="BY76">
        <v>0.7358181110169022</v>
      </c>
      <c r="BZ76">
        <v>0.57276531759513338</v>
      </c>
      <c r="CA76">
        <v>0.65655195537048827</v>
      </c>
      <c r="CB76">
        <v>0.62891497915771144</v>
      </c>
      <c r="CC76">
        <v>0.65532768524914342</v>
      </c>
      <c r="CD76">
        <v>0.60762058993683465</v>
      </c>
      <c r="CE76">
        <v>0.61010582282385517</v>
      </c>
      <c r="CF76">
        <v>0.63548569123378706</v>
      </c>
      <c r="CG76">
        <v>0.61497890767999364</v>
      </c>
      <c r="CH76">
        <v>0.62073455913267728</v>
      </c>
      <c r="CI76">
        <v>0.70308800532932048</v>
      </c>
      <c r="CJ76">
        <v>0.63176076642479506</v>
      </c>
      <c r="CK76">
        <v>0.6266945883816214</v>
      </c>
      <c r="CL76">
        <v>0.62109241478357147</v>
      </c>
      <c r="CM76">
        <v>0.6186387596227686</v>
      </c>
      <c r="CN76">
        <v>0.63467191593792049</v>
      </c>
      <c r="CO76">
        <v>0.60632192400686535</v>
      </c>
      <c r="CP76">
        <v>0.60868283534585355</v>
      </c>
      <c r="CQ76">
        <v>0.64381408838411824</v>
      </c>
      <c r="CR76">
        <v>0.65914790933520051</v>
      </c>
      <c r="CV76">
        <v>0.58325415773898048</v>
      </c>
      <c r="CW76">
        <v>0.66710922806529638</v>
      </c>
    </row>
    <row r="77" spans="1:101" x14ac:dyDescent="0.25">
      <c r="A77" t="s">
        <v>91</v>
      </c>
      <c r="BB77">
        <v>0.6341772057315237</v>
      </c>
      <c r="BC77">
        <v>0.67376385709533837</v>
      </c>
      <c r="BD77">
        <v>0.49648746707744418</v>
      </c>
      <c r="BE77">
        <v>0.70364056994379476</v>
      </c>
      <c r="BF77">
        <v>0.58276534021658555</v>
      </c>
      <c r="BG77">
        <v>0.6607112283190224</v>
      </c>
      <c r="BH77">
        <v>0.57843837696680867</v>
      </c>
      <c r="BI77">
        <v>0.65921224916383303</v>
      </c>
      <c r="BJ77">
        <v>0.56528598665288532</v>
      </c>
      <c r="BK77">
        <v>0.61736755132398036</v>
      </c>
      <c r="BL77">
        <v>0.59178275645274703</v>
      </c>
      <c r="BM77">
        <v>0.64568537868187259</v>
      </c>
      <c r="BN77">
        <v>0.5822927095686401</v>
      </c>
      <c r="BO77">
        <v>0.56875847297483317</v>
      </c>
      <c r="BP77">
        <v>0.67572056156217475</v>
      </c>
      <c r="BQ77">
        <v>0.56756703341338721</v>
      </c>
      <c r="BR77">
        <v>0.5833495461521524</v>
      </c>
      <c r="BS77">
        <v>0.57346564272378975</v>
      </c>
      <c r="BT77">
        <v>0.58042055763364153</v>
      </c>
      <c r="BU77">
        <v>0.59177188349263321</v>
      </c>
      <c r="BV77">
        <v>0.71288778685764476</v>
      </c>
      <c r="BX77">
        <v>0.5530429972326244</v>
      </c>
      <c r="BY77">
        <v>0.69084163840729795</v>
      </c>
      <c r="BZ77">
        <v>0.57147628805261874</v>
      </c>
      <c r="CA77">
        <v>0.63253699368114102</v>
      </c>
      <c r="CB77">
        <v>0.6321268294536071</v>
      </c>
      <c r="CC77">
        <v>0.65777205111823001</v>
      </c>
      <c r="CD77">
        <v>0.63326535103984283</v>
      </c>
      <c r="CE77">
        <v>0.65366619084956201</v>
      </c>
      <c r="CF77">
        <v>0.63888891203368237</v>
      </c>
      <c r="CG77">
        <v>0.66906939434519974</v>
      </c>
      <c r="CH77">
        <v>0.63196261077493021</v>
      </c>
      <c r="CI77">
        <v>0.63487046629623489</v>
      </c>
      <c r="CJ77">
        <v>0.62695354226129751</v>
      </c>
      <c r="CK77">
        <v>0.61271098785943412</v>
      </c>
      <c r="CL77">
        <v>0.63461235699589658</v>
      </c>
      <c r="CM77">
        <v>0.60706640155960401</v>
      </c>
      <c r="CN77">
        <v>0.65681319009272687</v>
      </c>
      <c r="CO77">
        <v>0.6188510484439218</v>
      </c>
      <c r="CP77">
        <v>0.6365818115858678</v>
      </c>
      <c r="CQ77">
        <v>0.62247325159721545</v>
      </c>
      <c r="CR77">
        <v>0.63362647132065153</v>
      </c>
      <c r="CV77">
        <v>0.58408858543004583</v>
      </c>
      <c r="CW77">
        <v>0.61440895495087933</v>
      </c>
    </row>
    <row r="78" spans="1:101" x14ac:dyDescent="0.25">
      <c r="A78" t="s">
        <v>92</v>
      </c>
      <c r="C78">
        <v>0.73336974935163834</v>
      </c>
      <c r="D78">
        <v>0.74723440490288162</v>
      </c>
      <c r="E78">
        <v>0.52120804154914346</v>
      </c>
      <c r="F78">
        <v>0.60459216030977425</v>
      </c>
      <c r="G78">
        <v>0.57866148488238578</v>
      </c>
      <c r="H78">
        <v>0.58817893456215442</v>
      </c>
      <c r="I78">
        <v>0.6521155878282886</v>
      </c>
      <c r="J78">
        <v>0.57619644671728021</v>
      </c>
      <c r="K78">
        <v>0.60784328819495193</v>
      </c>
      <c r="L78">
        <v>0.57990124676517341</v>
      </c>
      <c r="M78">
        <v>0.58225582870498516</v>
      </c>
      <c r="N78">
        <v>0.72802694390087952</v>
      </c>
      <c r="O78">
        <v>0.58034136970738748</v>
      </c>
      <c r="P78">
        <v>0.67238426209397695</v>
      </c>
      <c r="Q78">
        <v>0.62502039425175471</v>
      </c>
      <c r="R78">
        <v>0.59500754745442552</v>
      </c>
      <c r="S78">
        <v>0.57204497643538432</v>
      </c>
      <c r="T78">
        <v>0.57123261995609353</v>
      </c>
      <c r="U78">
        <v>0.67979925538174835</v>
      </c>
      <c r="V78">
        <v>0.63943176444581895</v>
      </c>
      <c r="W78">
        <v>0.56222371693927919</v>
      </c>
      <c r="Y78">
        <v>0.55337573276805041</v>
      </c>
      <c r="Z78">
        <v>0.71646931777413758</v>
      </c>
      <c r="AA78">
        <v>0.65536612705041108</v>
      </c>
      <c r="AB78">
        <v>0.63128892461858643</v>
      </c>
      <c r="AC78">
        <v>0.63055636659774494</v>
      </c>
      <c r="AD78">
        <v>0.63046918309232947</v>
      </c>
      <c r="AE78">
        <v>0.63289278566170415</v>
      </c>
      <c r="AF78">
        <v>0.6333699377798393</v>
      </c>
      <c r="AG78">
        <v>0.65898531858260601</v>
      </c>
      <c r="AH78">
        <v>0.70472650427502037</v>
      </c>
      <c r="AI78">
        <v>0.69505037905051203</v>
      </c>
      <c r="AJ78">
        <v>0.61739206606597419</v>
      </c>
      <c r="AK78">
        <v>0.69393709466073161</v>
      </c>
      <c r="AL78">
        <v>0.60413617684512433</v>
      </c>
      <c r="AM78">
        <v>0.6773666584400011</v>
      </c>
      <c r="AN78">
        <v>0.60268604986349439</v>
      </c>
      <c r="AO78">
        <v>0.62699413908331858</v>
      </c>
      <c r="AP78">
        <v>0.58938373801790389</v>
      </c>
      <c r="AQ78">
        <v>0.63048805795214591</v>
      </c>
      <c r="AR78">
        <v>0.66860018573320301</v>
      </c>
      <c r="AS78">
        <v>0.74464304037620721</v>
      </c>
      <c r="AW78">
        <v>0.58408658831335747</v>
      </c>
      <c r="AX78">
        <v>0.74762409998851853</v>
      </c>
      <c r="BB78">
        <v>0.68492750414902726</v>
      </c>
      <c r="BC78">
        <v>0.75577404391414105</v>
      </c>
      <c r="BD78">
        <v>0.50893912728332935</v>
      </c>
      <c r="BE78">
        <v>0.59332356954623744</v>
      </c>
      <c r="BF78">
        <v>0.58539095990323531</v>
      </c>
      <c r="BG78">
        <v>0.66133530330462498</v>
      </c>
      <c r="BH78">
        <v>0.60195121069041635</v>
      </c>
      <c r="BI78">
        <v>0.61454345777258979</v>
      </c>
      <c r="BJ78">
        <v>0.5795669929671291</v>
      </c>
      <c r="BK78">
        <v>0.5725218339088145</v>
      </c>
      <c r="BL78">
        <v>0.57599301757231824</v>
      </c>
      <c r="BM78">
        <v>0.64155220704880189</v>
      </c>
      <c r="BN78">
        <v>0.57674312324893862</v>
      </c>
      <c r="BO78">
        <v>0.57029755486148503</v>
      </c>
      <c r="BP78">
        <v>0.62298998348167645</v>
      </c>
      <c r="BQ78">
        <v>0.56091714495768619</v>
      </c>
      <c r="BR78">
        <v>0.58589616226532049</v>
      </c>
      <c r="BS78">
        <v>0.67466315876597138</v>
      </c>
      <c r="BT78">
        <v>0.58601634724967888</v>
      </c>
      <c r="BU78">
        <v>0.58138637855727937</v>
      </c>
      <c r="BV78">
        <v>0.7619955688942609</v>
      </c>
      <c r="BX78">
        <v>0.59524678360639927</v>
      </c>
      <c r="BY78">
        <v>0.75990095718847095</v>
      </c>
      <c r="BZ78">
        <v>0.5905500996362516</v>
      </c>
      <c r="CA78">
        <v>0.63678966643969392</v>
      </c>
      <c r="CB78">
        <v>0.61949629716311994</v>
      </c>
      <c r="CC78">
        <v>0.62454425212973241</v>
      </c>
      <c r="CD78">
        <v>0.62954824206416615</v>
      </c>
      <c r="CE78">
        <v>0.62882744716930628</v>
      </c>
      <c r="CF78">
        <v>0.65587927863393081</v>
      </c>
      <c r="CG78">
        <v>0.61928164790129914</v>
      </c>
      <c r="CH78">
        <v>0.74586024124465378</v>
      </c>
      <c r="CI78">
        <v>0.61896300577371666</v>
      </c>
      <c r="CJ78">
        <v>0.61391937789767226</v>
      </c>
      <c r="CK78">
        <v>0.66128710210548636</v>
      </c>
      <c r="CL78">
        <v>0.62604165072833251</v>
      </c>
      <c r="CM78">
        <v>0.61182697153539778</v>
      </c>
      <c r="CN78">
        <v>0.6213738836676983</v>
      </c>
      <c r="CO78">
        <v>0.74814809763643253</v>
      </c>
      <c r="CP78">
        <v>0.62006867495698348</v>
      </c>
      <c r="CQ78">
        <v>0.58956107833227456</v>
      </c>
      <c r="CR78">
        <v>0.73899174082100594</v>
      </c>
      <c r="CV78">
        <v>0.74891683561480571</v>
      </c>
      <c r="CW78">
        <v>0.74956501765506167</v>
      </c>
    </row>
    <row r="79" spans="1:101" x14ac:dyDescent="0.25">
      <c r="A79" t="s">
        <v>93</v>
      </c>
      <c r="BD79">
        <v>0.70990998564781083</v>
      </c>
      <c r="BE79">
        <v>0.58924335212056311</v>
      </c>
      <c r="BF79">
        <v>0.68744336497323766</v>
      </c>
      <c r="BG79">
        <v>0.70903221262102512</v>
      </c>
      <c r="BH79">
        <v>0.68569998020879763</v>
      </c>
      <c r="BI79">
        <v>0.58486351348693555</v>
      </c>
      <c r="BJ79">
        <v>0.59533620862744863</v>
      </c>
      <c r="BK79">
        <v>0.64542253320969056</v>
      </c>
      <c r="BL79">
        <v>0.62940051445471124</v>
      </c>
      <c r="BM79">
        <v>0.61761567092090719</v>
      </c>
      <c r="BN79">
        <v>0.58875215240443901</v>
      </c>
      <c r="BO79">
        <v>0.58358196860710398</v>
      </c>
      <c r="BP79">
        <v>0.58227006360151645</v>
      </c>
      <c r="BQ79">
        <v>0.61354239179818815</v>
      </c>
      <c r="BR79">
        <v>0.58683772800324996</v>
      </c>
      <c r="BS79">
        <v>0.56703153451321953</v>
      </c>
      <c r="BT79">
        <v>0.61155474749761718</v>
      </c>
      <c r="BU79">
        <v>0.55658842397156105</v>
      </c>
      <c r="BV79">
        <v>0.72063256931697739</v>
      </c>
      <c r="BZ79">
        <v>0.57971714353191806</v>
      </c>
      <c r="CA79">
        <v>0.62135474003564661</v>
      </c>
      <c r="CB79">
        <v>0.62668645574973902</v>
      </c>
      <c r="CC79">
        <v>0.63639252428700488</v>
      </c>
      <c r="CD79">
        <v>0.67733436072300268</v>
      </c>
      <c r="CE79">
        <v>0.63567287999382371</v>
      </c>
      <c r="CF79">
        <v>0.62251268337654553</v>
      </c>
      <c r="CG79">
        <v>0.62872422809756401</v>
      </c>
      <c r="CH79">
        <v>0.68013875356650078</v>
      </c>
      <c r="CI79">
        <v>0.62386872941607585</v>
      </c>
      <c r="CJ79">
        <v>0.63468183001754086</v>
      </c>
      <c r="CK79">
        <v>0.60899399695222334</v>
      </c>
      <c r="CL79">
        <v>0.71264008768162912</v>
      </c>
      <c r="CM79">
        <v>0.60293581333542134</v>
      </c>
      <c r="CN79">
        <v>0.62553008384844588</v>
      </c>
      <c r="CO79">
        <v>0.6322661586423961</v>
      </c>
      <c r="CP79">
        <v>0.64774497147002374</v>
      </c>
      <c r="CQ79">
        <v>0.61346570795106004</v>
      </c>
      <c r="CR79">
        <v>0.72969017899169131</v>
      </c>
      <c r="CV79">
        <v>0.5823938106386477</v>
      </c>
      <c r="CW79">
        <v>0.66839506263380755</v>
      </c>
    </row>
    <row r="80" spans="1:101" x14ac:dyDescent="0.25">
      <c r="A80" t="s">
        <v>94</v>
      </c>
      <c r="C80">
        <v>0.55443132816796725</v>
      </c>
      <c r="D80">
        <v>0.73766527220586198</v>
      </c>
      <c r="E80">
        <v>0.5687739822882496</v>
      </c>
      <c r="F80">
        <v>0.64417006426730161</v>
      </c>
      <c r="G80">
        <v>0.5713976068248986</v>
      </c>
      <c r="H80">
        <v>0.69303134799665189</v>
      </c>
      <c r="I80">
        <v>0.57853502611670782</v>
      </c>
      <c r="J80">
        <v>0.65836043229946095</v>
      </c>
      <c r="K80">
        <v>0.67165881365463942</v>
      </c>
      <c r="L80">
        <v>0.5765352886237668</v>
      </c>
      <c r="M80">
        <v>0.58316576153691735</v>
      </c>
      <c r="N80">
        <v>0.59384396586004529</v>
      </c>
      <c r="O80">
        <v>0.56550638979123624</v>
      </c>
      <c r="P80">
        <v>0.56212742889360356</v>
      </c>
      <c r="Q80">
        <v>0.57782032754723989</v>
      </c>
      <c r="R80">
        <v>0.56247548615394771</v>
      </c>
      <c r="S80">
        <v>0.57064862317916842</v>
      </c>
      <c r="T80">
        <v>0.5691596386382678</v>
      </c>
      <c r="U80">
        <v>0.66973299148531906</v>
      </c>
      <c r="V80">
        <v>0.59137621706278098</v>
      </c>
      <c r="W80">
        <v>0.70193202467611582</v>
      </c>
      <c r="AA80">
        <v>0.57796558807633058</v>
      </c>
      <c r="AB80">
        <v>0.72874416835319422</v>
      </c>
      <c r="AC80">
        <v>0.62346246545293749</v>
      </c>
      <c r="AD80">
        <v>0.69468252024345434</v>
      </c>
      <c r="AE80">
        <v>0.63099985317548801</v>
      </c>
      <c r="AF80">
        <v>0.65281355875256852</v>
      </c>
      <c r="AG80">
        <v>0.63151949053899581</v>
      </c>
      <c r="AH80">
        <v>0.63409402013640204</v>
      </c>
      <c r="AI80">
        <v>0.67342135668508651</v>
      </c>
      <c r="AJ80">
        <v>0.69003867680798692</v>
      </c>
      <c r="AK80">
        <v>0.63005459569944544</v>
      </c>
      <c r="AL80">
        <v>0.60660370521953733</v>
      </c>
      <c r="AM80">
        <v>0.62048503732937099</v>
      </c>
      <c r="AN80">
        <v>0.60928330182903123</v>
      </c>
      <c r="AO80">
        <v>0.63862371208336932</v>
      </c>
      <c r="AP80">
        <v>0.62958244628420679</v>
      </c>
      <c r="AQ80">
        <v>0.65519142039530254</v>
      </c>
      <c r="AR80">
        <v>0.60842230164177735</v>
      </c>
      <c r="AS80">
        <v>0.60259835158061992</v>
      </c>
      <c r="BD80">
        <v>0.65401526522684028</v>
      </c>
      <c r="BE80">
        <v>0.64365749620054535</v>
      </c>
      <c r="BF80">
        <v>0.61407937228656084</v>
      </c>
      <c r="BG80">
        <v>0.70397428053687539</v>
      </c>
      <c r="BH80">
        <v>0.60983994014688536</v>
      </c>
      <c r="BI80">
        <v>0.69768426555633101</v>
      </c>
      <c r="BJ80">
        <v>0.57619579435055401</v>
      </c>
      <c r="BK80">
        <v>0.57900997649440866</v>
      </c>
      <c r="BL80">
        <v>0.70618366633878094</v>
      </c>
      <c r="BM80">
        <v>0.66391641793695499</v>
      </c>
      <c r="BN80">
        <v>0.57932751222200374</v>
      </c>
      <c r="BO80">
        <v>0.57038834524790194</v>
      </c>
      <c r="BP80">
        <v>0.61037324499302292</v>
      </c>
      <c r="BQ80">
        <v>0.57564879666884738</v>
      </c>
      <c r="BR80">
        <v>0.56169025628584246</v>
      </c>
      <c r="BS80">
        <v>0.60316802970926686</v>
      </c>
      <c r="BT80">
        <v>0.58504976563893152</v>
      </c>
      <c r="BU80">
        <v>0.56668542290656421</v>
      </c>
      <c r="BV80">
        <v>0.65574719632065093</v>
      </c>
      <c r="BZ80">
        <v>0.57494921805633714</v>
      </c>
      <c r="CA80">
        <v>0.62373415885716454</v>
      </c>
      <c r="CB80">
        <v>0.61830488656629345</v>
      </c>
      <c r="CC80">
        <v>0.67845789553004521</v>
      </c>
      <c r="CD80">
        <v>0.62181402570558764</v>
      </c>
      <c r="CE80">
        <v>0.75654220504579661</v>
      </c>
      <c r="CF80">
        <v>0.65354189256274553</v>
      </c>
      <c r="CG80">
        <v>0.62656456168485242</v>
      </c>
      <c r="CH80">
        <v>0.62106521689695493</v>
      </c>
      <c r="CI80">
        <v>0.6259026247744488</v>
      </c>
      <c r="CJ80">
        <v>0.62814585455807614</v>
      </c>
      <c r="CK80">
        <v>0.72417481830640162</v>
      </c>
      <c r="CL80">
        <v>0.62105663907597064</v>
      </c>
      <c r="CM80">
        <v>0.62154823325221153</v>
      </c>
      <c r="CN80">
        <v>0.62383951081298061</v>
      </c>
      <c r="CO80">
        <v>0.6128534661187246</v>
      </c>
      <c r="CP80">
        <v>0.61095715915284965</v>
      </c>
      <c r="CQ80">
        <v>0.61246700957597311</v>
      </c>
      <c r="CR80">
        <v>0.61810967026638808</v>
      </c>
      <c r="CV80">
        <v>0.58239256217650026</v>
      </c>
      <c r="CW80">
        <v>0.69291480074810585</v>
      </c>
    </row>
    <row r="81" spans="1:101" x14ac:dyDescent="0.25">
      <c r="A81" t="s">
        <v>95</v>
      </c>
      <c r="BD81">
        <v>0.72107969507714387</v>
      </c>
      <c r="BE81">
        <v>0.61032485923946733</v>
      </c>
      <c r="BF81">
        <v>0.58022665175763077</v>
      </c>
      <c r="BG81">
        <v>0.65395615351568726</v>
      </c>
      <c r="BH81">
        <v>0.59035752006582476</v>
      </c>
      <c r="BI81">
        <v>0.73810542444138316</v>
      </c>
      <c r="BJ81">
        <v>0.57990695228704736</v>
      </c>
      <c r="BK81">
        <v>0.60116761543395303</v>
      </c>
      <c r="BL81">
        <v>0.58023545310702107</v>
      </c>
      <c r="BM81">
        <v>0.6096530371589034</v>
      </c>
      <c r="BN81">
        <v>0.58001786021226376</v>
      </c>
      <c r="BO81">
        <v>0.57497508300172884</v>
      </c>
      <c r="BP81">
        <v>0.58290275645449918</v>
      </c>
      <c r="BQ81">
        <v>0.64731851357268888</v>
      </c>
      <c r="BR81">
        <v>0.57276227420582027</v>
      </c>
      <c r="BS81">
        <v>0.56468165711796492</v>
      </c>
      <c r="BT81">
        <v>0.57163659755651575</v>
      </c>
      <c r="BU81">
        <v>0.56359903602620964</v>
      </c>
      <c r="BV81">
        <v>0.57948800792980903</v>
      </c>
      <c r="BZ81">
        <v>0.581868221601748</v>
      </c>
      <c r="CA81">
        <v>0.6342754128495941</v>
      </c>
      <c r="CB81">
        <v>0.64789237684461176</v>
      </c>
      <c r="CC81">
        <v>0.62836079150687563</v>
      </c>
      <c r="CD81">
        <v>0.62845923704355966</v>
      </c>
      <c r="CE81">
        <v>0.6257431708555331</v>
      </c>
      <c r="CF81">
        <v>0.63080954668371392</v>
      </c>
      <c r="CG81">
        <v>0.63647412907857415</v>
      </c>
      <c r="CH81">
        <v>0.6477294974108071</v>
      </c>
      <c r="CI81">
        <v>0.63610879178366342</v>
      </c>
      <c r="CJ81">
        <v>0.63355411107339898</v>
      </c>
      <c r="CK81">
        <v>0.60971890964094111</v>
      </c>
      <c r="CL81">
        <v>0.65413136070251743</v>
      </c>
      <c r="CM81">
        <v>0.59236952635836349</v>
      </c>
      <c r="CN81">
        <v>0.63133801683934621</v>
      </c>
      <c r="CO81">
        <v>0.62800693600957358</v>
      </c>
      <c r="CP81">
        <v>0.62759359766990586</v>
      </c>
      <c r="CQ81">
        <v>0.6070076966835658</v>
      </c>
      <c r="CR81">
        <v>0.61349650589280946</v>
      </c>
      <c r="CV81">
        <v>0.58239350948520796</v>
      </c>
      <c r="CW81">
        <v>0.71357541436722238</v>
      </c>
    </row>
    <row r="82" spans="1:101" x14ac:dyDescent="0.25">
      <c r="A82" t="s">
        <v>96</v>
      </c>
      <c r="C82">
        <v>0.63576371451740143</v>
      </c>
      <c r="D82">
        <v>0.76445154739343935</v>
      </c>
      <c r="E82">
        <v>0.68227932407269287</v>
      </c>
      <c r="F82">
        <v>0.65450468960139496</v>
      </c>
      <c r="G82">
        <v>0.60686512138050674</v>
      </c>
      <c r="H82">
        <v>0.57845390340521718</v>
      </c>
      <c r="I82">
        <v>0.58582839714949675</v>
      </c>
      <c r="J82">
        <v>0.58043556399371854</v>
      </c>
      <c r="K82">
        <v>0.68363303768353034</v>
      </c>
      <c r="L82">
        <v>0.64264257720518603</v>
      </c>
      <c r="M82">
        <v>0.62251542631598311</v>
      </c>
      <c r="N82">
        <v>0.70499773508054753</v>
      </c>
      <c r="O82">
        <v>0.56047541062736528</v>
      </c>
      <c r="P82">
        <v>0.56192823196055663</v>
      </c>
      <c r="Q82">
        <v>0.58101704302864854</v>
      </c>
      <c r="R82">
        <v>0.7011229387819139</v>
      </c>
      <c r="S82">
        <v>0.58824466519114216</v>
      </c>
      <c r="T82">
        <v>0.75867238211977106</v>
      </c>
      <c r="U82">
        <v>0.69287522337414087</v>
      </c>
      <c r="V82">
        <v>0.62991387290885059</v>
      </c>
      <c r="W82">
        <v>0.59267793216564024</v>
      </c>
      <c r="AA82">
        <v>0.58715172238376656</v>
      </c>
      <c r="AB82">
        <v>0.70724331662596418</v>
      </c>
      <c r="AC82">
        <v>0.63388439917692008</v>
      </c>
      <c r="AD82">
        <v>0.62711444715191422</v>
      </c>
      <c r="AE82">
        <v>0.63059869909708333</v>
      </c>
      <c r="AF82">
        <v>0.62000874011770701</v>
      </c>
      <c r="AG82">
        <v>0.63487592000959969</v>
      </c>
      <c r="AH82">
        <v>0.6324403510406662</v>
      </c>
      <c r="AI82">
        <v>0.62940528224796111</v>
      </c>
      <c r="AJ82">
        <v>0.64950816865115735</v>
      </c>
      <c r="AK82">
        <v>0.63317042347455166</v>
      </c>
      <c r="AL82">
        <v>0.61333319910717987</v>
      </c>
      <c r="AM82">
        <v>0.71526153284042737</v>
      </c>
      <c r="AN82">
        <v>0.6439142967764373</v>
      </c>
      <c r="AO82">
        <v>0.61971583394630569</v>
      </c>
      <c r="AP82">
        <v>0.60055841270515142</v>
      </c>
      <c r="AQ82">
        <v>0.63301903570453133</v>
      </c>
      <c r="AR82">
        <v>0.60503501561100947</v>
      </c>
      <c r="AS82">
        <v>0.63241709033206428</v>
      </c>
      <c r="BD82">
        <v>0.69698576924321998</v>
      </c>
      <c r="BE82">
        <v>0.5799441751044595</v>
      </c>
      <c r="BF82">
        <v>0.58268848292980402</v>
      </c>
      <c r="BG82">
        <v>0.59204634389220556</v>
      </c>
      <c r="BH82">
        <v>0.63591424212218017</v>
      </c>
      <c r="BI82">
        <v>0.66676159005259394</v>
      </c>
      <c r="BJ82">
        <v>0.58396463725487835</v>
      </c>
      <c r="BK82">
        <v>0.64102177766524127</v>
      </c>
      <c r="BL82">
        <v>0.58157366789837939</v>
      </c>
      <c r="BM82">
        <v>0.62111720715986241</v>
      </c>
      <c r="BN82">
        <v>0.58343182504621016</v>
      </c>
      <c r="BO82">
        <v>0.57347379499427709</v>
      </c>
      <c r="BP82">
        <v>0.71230854133062871</v>
      </c>
      <c r="BQ82">
        <v>0.6360575205666783</v>
      </c>
      <c r="BR82">
        <v>0.58804246035793373</v>
      </c>
      <c r="BS82">
        <v>0.60751804516470798</v>
      </c>
      <c r="BT82">
        <v>0.62992292228536662</v>
      </c>
      <c r="BU82">
        <v>0.62276434534675273</v>
      </c>
      <c r="BV82">
        <v>0.58008611750063455</v>
      </c>
      <c r="BZ82">
        <v>0.57573956309794028</v>
      </c>
      <c r="CA82">
        <v>0.62943175805564666</v>
      </c>
      <c r="CB82">
        <v>0.72463810967091657</v>
      </c>
      <c r="CC82">
        <v>0.65533870602051081</v>
      </c>
      <c r="CD82">
        <v>0.6199271117252928</v>
      </c>
      <c r="CE82">
        <v>0.66359492118783303</v>
      </c>
      <c r="CF82">
        <v>0.62934616492798878</v>
      </c>
      <c r="CG82">
        <v>0.63843119455182762</v>
      </c>
      <c r="CH82">
        <v>0.62296956142124005</v>
      </c>
      <c r="CI82">
        <v>0.62646349685812319</v>
      </c>
      <c r="CJ82">
        <v>0.63689115406703001</v>
      </c>
      <c r="CK82">
        <v>0.61041780671905299</v>
      </c>
      <c r="CL82">
        <v>0.63772869805250887</v>
      </c>
      <c r="CM82">
        <v>0.63732307150441447</v>
      </c>
      <c r="CN82">
        <v>0.65176859289373534</v>
      </c>
      <c r="CO82">
        <v>0.60972176078502993</v>
      </c>
      <c r="CP82">
        <v>0.62326505027024681</v>
      </c>
      <c r="CQ82">
        <v>0.60699420760393819</v>
      </c>
      <c r="CR82">
        <v>0.70397039194948863</v>
      </c>
      <c r="CV82">
        <v>0.5823948215534781</v>
      </c>
      <c r="CW82">
        <v>0.66080906592068855</v>
      </c>
    </row>
    <row r="83" spans="1:101" x14ac:dyDescent="0.25">
      <c r="A83" t="s">
        <v>97</v>
      </c>
      <c r="BD83">
        <v>0.68514566401332389</v>
      </c>
      <c r="BE83">
        <v>0.62951672501528855</v>
      </c>
      <c r="BF83">
        <v>0.57480322151006791</v>
      </c>
      <c r="BG83">
        <v>0.63058089289509245</v>
      </c>
      <c r="BH83">
        <v>0.58146302745898926</v>
      </c>
      <c r="BI83">
        <v>0.63107477389830191</v>
      </c>
      <c r="BJ83">
        <v>0.60726717016830212</v>
      </c>
      <c r="BK83">
        <v>0.6114715438215953</v>
      </c>
      <c r="BL83">
        <v>0.68292387457911985</v>
      </c>
      <c r="BM83">
        <v>0.57730571606994985</v>
      </c>
      <c r="BN83">
        <v>0.58385480547233304</v>
      </c>
      <c r="BO83">
        <v>0.5643414149414071</v>
      </c>
      <c r="BP83">
        <v>0.58120708742088723</v>
      </c>
      <c r="BQ83">
        <v>0.56943503754412195</v>
      </c>
      <c r="BR83">
        <v>0.60057313800380474</v>
      </c>
      <c r="BS83">
        <v>0.56930910832309689</v>
      </c>
      <c r="BT83">
        <v>0.60833046310120154</v>
      </c>
      <c r="BU83">
        <v>0.64564450128992446</v>
      </c>
      <c r="BV83">
        <v>0.62579919592714683</v>
      </c>
      <c r="BZ83">
        <v>0.58581797906871458</v>
      </c>
      <c r="CA83">
        <v>0.63038122058301027</v>
      </c>
      <c r="CB83">
        <v>0.72336282337806945</v>
      </c>
      <c r="CC83">
        <v>0.61447218447450203</v>
      </c>
      <c r="CD83">
        <v>0.63208602695040816</v>
      </c>
      <c r="CE83">
        <v>0.70969847515800644</v>
      </c>
      <c r="CF83">
        <v>0.63351471054346831</v>
      </c>
      <c r="CG83">
        <v>0.71932696915083627</v>
      </c>
      <c r="CH83">
        <v>0.63657683169711954</v>
      </c>
      <c r="CI83">
        <v>0.63182388802445522</v>
      </c>
      <c r="CJ83">
        <v>0.63055503310081784</v>
      </c>
      <c r="CK83">
        <v>0.61587188259907233</v>
      </c>
      <c r="CL83">
        <v>0.61779846599319566</v>
      </c>
      <c r="CM83">
        <v>0.71696310080113912</v>
      </c>
      <c r="CN83">
        <v>0.64142738698320478</v>
      </c>
      <c r="CO83">
        <v>0.6077269998457413</v>
      </c>
      <c r="CP83">
        <v>0.62902008629997408</v>
      </c>
      <c r="CQ83">
        <v>0.70309997484960807</v>
      </c>
      <c r="CR83">
        <v>0.71678273633533018</v>
      </c>
      <c r="CV83">
        <v>0.58238634109005727</v>
      </c>
      <c r="CW83">
        <v>0.62428454524872212</v>
      </c>
    </row>
    <row r="84" spans="1:101" x14ac:dyDescent="0.25">
      <c r="A84" t="s">
        <v>98</v>
      </c>
      <c r="BD84">
        <v>0.71073911773628284</v>
      </c>
      <c r="BE84">
        <v>0.65354913156011807</v>
      </c>
      <c r="BF84">
        <v>0.58048991909678727</v>
      </c>
      <c r="BG84">
        <v>0.58205904701932498</v>
      </c>
      <c r="BH84">
        <v>0.6809266321963362</v>
      </c>
      <c r="BI84">
        <v>0.57829389865060021</v>
      </c>
      <c r="BJ84">
        <v>0.61163925100674599</v>
      </c>
      <c r="BK84">
        <v>0.64042785253163659</v>
      </c>
      <c r="BL84">
        <v>0.66135056501205469</v>
      </c>
      <c r="BM84">
        <v>0.65489429639168839</v>
      </c>
      <c r="BN84">
        <v>0.5851038820713016</v>
      </c>
      <c r="BO84">
        <v>0.56780691133591255</v>
      </c>
      <c r="BP84">
        <v>0.57995906598723157</v>
      </c>
      <c r="BQ84">
        <v>0.56666291272866365</v>
      </c>
      <c r="BR84">
        <v>0.59057546739688582</v>
      </c>
      <c r="BS84">
        <v>0.70225498385242846</v>
      </c>
      <c r="BT84">
        <v>0.58498870515734269</v>
      </c>
      <c r="BU84">
        <v>0.69356923174915597</v>
      </c>
      <c r="BV84">
        <v>0.58653282776693683</v>
      </c>
      <c r="BZ84">
        <v>0.5632555165808355</v>
      </c>
      <c r="CA84">
        <v>0.64496559661480013</v>
      </c>
      <c r="CB84">
        <v>0.62180884522383095</v>
      </c>
      <c r="CC84">
        <v>0.66330787106797695</v>
      </c>
      <c r="CD84">
        <v>0.63380250456088794</v>
      </c>
      <c r="CE84">
        <v>0.70692825905001178</v>
      </c>
      <c r="CF84">
        <v>0.61526927903479156</v>
      </c>
      <c r="CG84">
        <v>0.68379868480254935</v>
      </c>
      <c r="CH84">
        <v>0.62501984734594151</v>
      </c>
      <c r="CI84">
        <v>0.65425348738958178</v>
      </c>
      <c r="CJ84">
        <v>0.61450217382132566</v>
      </c>
      <c r="CK84">
        <v>0.69419836994234974</v>
      </c>
      <c r="CL84">
        <v>0.61275720945950563</v>
      </c>
      <c r="CM84">
        <v>0.75656238382122487</v>
      </c>
      <c r="CN84">
        <v>0.67887708616025111</v>
      </c>
      <c r="CO84">
        <v>0.75346843354964965</v>
      </c>
      <c r="CP84">
        <v>0.64022402117084887</v>
      </c>
      <c r="CQ84">
        <v>0.61760960496773276</v>
      </c>
      <c r="CR84">
        <v>0.6347342403461218</v>
      </c>
      <c r="CV84">
        <v>0.58239416525577725</v>
      </c>
      <c r="CW84">
        <v>0.72844982559243132</v>
      </c>
    </row>
    <row r="85" spans="1:101" x14ac:dyDescent="0.25">
      <c r="A85" t="s">
        <v>99</v>
      </c>
      <c r="C85">
        <v>0.65422162535838502</v>
      </c>
      <c r="D85">
        <v>0.59891919042453412</v>
      </c>
      <c r="E85">
        <v>0.76873025818045182</v>
      </c>
      <c r="F85">
        <v>0.55916898126334036</v>
      </c>
      <c r="G85">
        <v>0.57793079348052523</v>
      </c>
      <c r="H85">
        <v>0.57606527111466754</v>
      </c>
      <c r="I85">
        <v>0.58176866926770943</v>
      </c>
      <c r="J85">
        <v>0.59281466673067451</v>
      </c>
      <c r="K85">
        <v>0.57768453606098868</v>
      </c>
      <c r="L85">
        <v>0.62231129656384443</v>
      </c>
      <c r="M85">
        <v>0.60815550639547666</v>
      </c>
      <c r="N85">
        <v>0.65547741123226544</v>
      </c>
      <c r="O85">
        <v>0.58926323699337801</v>
      </c>
      <c r="P85">
        <v>0.56262913589655672</v>
      </c>
      <c r="Q85">
        <v>0.7804687681726068</v>
      </c>
      <c r="R85">
        <v>0.55798993962972454</v>
      </c>
      <c r="S85">
        <v>0.65628471372654906</v>
      </c>
      <c r="T85">
        <v>0.56593784280332438</v>
      </c>
      <c r="U85">
        <v>0.56782585161961385</v>
      </c>
      <c r="V85">
        <v>0.79380927685771629</v>
      </c>
      <c r="W85">
        <v>0.57510063876380957</v>
      </c>
      <c r="AA85">
        <v>0.80564245809778745</v>
      </c>
      <c r="AB85">
        <v>0.62549821090281288</v>
      </c>
      <c r="AC85">
        <v>0.61824422080031038</v>
      </c>
      <c r="AD85">
        <v>0.65058067469294123</v>
      </c>
      <c r="AE85">
        <v>0.68023253046139665</v>
      </c>
      <c r="AF85">
        <v>0.70068158706387651</v>
      </c>
      <c r="AG85">
        <v>0.63607271819363631</v>
      </c>
      <c r="AH85">
        <v>0.67523096893773871</v>
      </c>
      <c r="AI85">
        <v>0.62007404402526467</v>
      </c>
      <c r="AJ85">
        <v>0.74250032647515318</v>
      </c>
      <c r="AK85">
        <v>0.62509923914620991</v>
      </c>
      <c r="AL85">
        <v>0.80749595029213228</v>
      </c>
      <c r="AM85">
        <v>0.62214176568195079</v>
      </c>
      <c r="AN85">
        <v>0.81921933654535617</v>
      </c>
      <c r="AO85">
        <v>0.62683524542373514</v>
      </c>
      <c r="AP85">
        <v>0.78612198564027369</v>
      </c>
      <c r="AQ85">
        <v>0.61803195825333967</v>
      </c>
      <c r="AR85">
        <v>0.58933996508351738</v>
      </c>
      <c r="AS85">
        <v>0.69614899294281518</v>
      </c>
      <c r="BD85">
        <v>0.67560879984042188</v>
      </c>
      <c r="BE85">
        <v>0.62998881016976571</v>
      </c>
      <c r="BF85">
        <v>0.58123985429065539</v>
      </c>
      <c r="BG85">
        <v>0.58609119248482788</v>
      </c>
      <c r="BH85">
        <v>0.65843040853452051</v>
      </c>
      <c r="BI85">
        <v>0.69364749825928895</v>
      </c>
      <c r="BJ85">
        <v>0.63025324290127072</v>
      </c>
      <c r="BK85">
        <v>0.73584680110410738</v>
      </c>
      <c r="BL85">
        <v>0.58077321349586308</v>
      </c>
      <c r="BM85">
        <v>0.61425339146125113</v>
      </c>
      <c r="BN85">
        <v>0.56440328997610723</v>
      </c>
      <c r="BO85">
        <v>0.56395054561236002</v>
      </c>
      <c r="BP85">
        <v>0.59368582125172531</v>
      </c>
      <c r="BQ85">
        <v>0.5636026757527246</v>
      </c>
      <c r="BR85">
        <v>0.57478836296461178</v>
      </c>
      <c r="BS85">
        <v>0.55723970869480577</v>
      </c>
      <c r="BT85">
        <v>0.61390185188618707</v>
      </c>
      <c r="BU85">
        <v>0.66545400093288576</v>
      </c>
      <c r="BV85">
        <v>0.5781960421451835</v>
      </c>
      <c r="BZ85">
        <v>0.56157195912741198</v>
      </c>
      <c r="CA85">
        <v>0.7660335840282575</v>
      </c>
      <c r="CB85">
        <v>0.62215716366988261</v>
      </c>
      <c r="CC85">
        <v>0.694407247290872</v>
      </c>
      <c r="CD85">
        <v>0.75519184210033519</v>
      </c>
      <c r="CE85">
        <v>0.70720970196537503</v>
      </c>
      <c r="CF85">
        <v>0.62229716433484372</v>
      </c>
      <c r="CG85">
        <v>0.70329430309458418</v>
      </c>
      <c r="CH85">
        <v>0.62180586332693077</v>
      </c>
      <c r="CI85">
        <v>0.65263290533318097</v>
      </c>
      <c r="CJ85">
        <v>0.60925234988288268</v>
      </c>
      <c r="CK85">
        <v>0.61345066957442318</v>
      </c>
      <c r="CL85">
        <v>0.62448639596548872</v>
      </c>
      <c r="CM85">
        <v>0.60382121844162173</v>
      </c>
      <c r="CN85">
        <v>0.72828179329421949</v>
      </c>
      <c r="CO85">
        <v>0.79597835059532951</v>
      </c>
      <c r="CP85">
        <v>0.61300630663090139</v>
      </c>
      <c r="CQ85">
        <v>0.58933593663357453</v>
      </c>
      <c r="CR85">
        <v>0.6758968026560338</v>
      </c>
      <c r="CV85">
        <v>0.58239543836500551</v>
      </c>
      <c r="CW85">
        <v>0.60711082320632259</v>
      </c>
    </row>
    <row r="86" spans="1:101" x14ac:dyDescent="0.25">
      <c r="A86" t="s">
        <v>100</v>
      </c>
      <c r="C86">
        <v>0.67204778711958424</v>
      </c>
      <c r="D86">
        <v>0.65929680765183496</v>
      </c>
      <c r="E86">
        <v>0.57079899282666979</v>
      </c>
      <c r="F86">
        <v>0.62965289992031537</v>
      </c>
      <c r="G86">
        <v>0.57093343828429144</v>
      </c>
      <c r="H86">
        <v>0.57007362852742505</v>
      </c>
      <c r="I86">
        <v>0.63366666658020077</v>
      </c>
      <c r="J86">
        <v>0.60671926464908621</v>
      </c>
      <c r="K86">
        <v>0.6149426253793302</v>
      </c>
      <c r="L86">
        <v>0.5784171959882447</v>
      </c>
      <c r="M86">
        <v>0.58748651598029566</v>
      </c>
      <c r="N86">
        <v>0.57345662064210978</v>
      </c>
      <c r="O86">
        <v>0.57298517150469852</v>
      </c>
      <c r="P86">
        <v>0.57508186025267294</v>
      </c>
      <c r="Q86">
        <v>0.58714153122977075</v>
      </c>
      <c r="R86">
        <v>0.59355765154621609</v>
      </c>
      <c r="S86">
        <v>0.60485530356105854</v>
      </c>
      <c r="T86">
        <v>0.68155333081469338</v>
      </c>
      <c r="U86">
        <v>0.57284530986184523</v>
      </c>
      <c r="V86">
        <v>0.57530781503570505</v>
      </c>
      <c r="W86">
        <v>0.60731297813119978</v>
      </c>
      <c r="AA86">
        <v>0.58309692392810653</v>
      </c>
      <c r="AB86">
        <v>0.67495796662154173</v>
      </c>
      <c r="AC86">
        <v>0.63321762725790198</v>
      </c>
      <c r="AD86">
        <v>0.62882423101258966</v>
      </c>
      <c r="AE86">
        <v>0.63970982933494447</v>
      </c>
      <c r="AF86">
        <v>0.62427129512436441</v>
      </c>
      <c r="AG86">
        <v>0.63586734621010665</v>
      </c>
      <c r="AH86">
        <v>0.63842611200846378</v>
      </c>
      <c r="AI86">
        <v>0.63050087168171021</v>
      </c>
      <c r="AJ86">
        <v>0.63659389493756413</v>
      </c>
      <c r="AK86">
        <v>0.63015335057553501</v>
      </c>
      <c r="AL86">
        <v>0.60640829291888876</v>
      </c>
      <c r="AM86">
        <v>0.63412044149744562</v>
      </c>
      <c r="AN86">
        <v>0.65412389913562685</v>
      </c>
      <c r="AO86">
        <v>0.66423987200552992</v>
      </c>
      <c r="AP86">
        <v>0.7446874570998947</v>
      </c>
      <c r="AQ86">
        <v>0.64452114474430411</v>
      </c>
      <c r="AR86">
        <v>0.61715330659079226</v>
      </c>
      <c r="AS86">
        <v>0.62752158713626904</v>
      </c>
      <c r="BD86">
        <v>0.65536344952698766</v>
      </c>
      <c r="BE86">
        <v>0.58244077451806853</v>
      </c>
      <c r="BF86">
        <v>0.58043117012950618</v>
      </c>
      <c r="BG86">
        <v>0.66225008830096177</v>
      </c>
      <c r="BH86">
        <v>0.57397896742181898</v>
      </c>
      <c r="BI86">
        <v>0.5969396367479306</v>
      </c>
      <c r="BJ86">
        <v>0.58215133949967235</v>
      </c>
      <c r="BK86">
        <v>0.6310199305391242</v>
      </c>
      <c r="BL86">
        <v>0.62001300799842918</v>
      </c>
      <c r="BM86">
        <v>0.63060345941538598</v>
      </c>
      <c r="BN86">
        <v>0.58426675898777503</v>
      </c>
      <c r="BO86">
        <v>0.68937617634091408</v>
      </c>
      <c r="BP86">
        <v>0.58332365336461245</v>
      </c>
      <c r="BQ86">
        <v>0.66436879166440543</v>
      </c>
      <c r="BR86">
        <v>0.58347182752535953</v>
      </c>
      <c r="BS86">
        <v>0.59724735820604102</v>
      </c>
      <c r="BT86">
        <v>0.58899591247723371</v>
      </c>
      <c r="BU86">
        <v>0.59782661906339274</v>
      </c>
      <c r="BV86">
        <v>0.59824697995503839</v>
      </c>
      <c r="BZ86">
        <v>0.57711548980622562</v>
      </c>
      <c r="CA86">
        <v>0.72358005089277055</v>
      </c>
      <c r="CB86">
        <v>0.66104124829474586</v>
      </c>
      <c r="CC86">
        <v>0.72714078354873446</v>
      </c>
      <c r="CD86">
        <v>0.6388941984643639</v>
      </c>
      <c r="CE86">
        <v>0.73035007603422997</v>
      </c>
      <c r="CF86">
        <v>0.6273673331316052</v>
      </c>
      <c r="CG86">
        <v>0.61076988447253522</v>
      </c>
      <c r="CH86">
        <v>0.62686515461876491</v>
      </c>
      <c r="CI86">
        <v>0.6688500701390766</v>
      </c>
      <c r="CJ86">
        <v>0.63670360616229549</v>
      </c>
      <c r="CK86">
        <v>0.61903554068259103</v>
      </c>
      <c r="CL86">
        <v>0.6316598301148908</v>
      </c>
      <c r="CM86">
        <v>0.61963127724866374</v>
      </c>
      <c r="CN86">
        <v>0.67488506382588986</v>
      </c>
      <c r="CO86">
        <v>0.61893896229714473</v>
      </c>
      <c r="CP86">
        <v>0.7057688146324459</v>
      </c>
      <c r="CQ86">
        <v>0.63187998223110853</v>
      </c>
      <c r="CR86">
        <v>0.63291481714162301</v>
      </c>
      <c r="CV86">
        <v>0.58237646445594415</v>
      </c>
      <c r="CW86">
        <v>0.74836389945599557</v>
      </c>
    </row>
    <row r="87" spans="1:101" x14ac:dyDescent="0.25">
      <c r="A87" t="s">
        <v>101</v>
      </c>
      <c r="C87">
        <v>0.72801530451012508</v>
      </c>
      <c r="D87">
        <v>0.6664870789354207</v>
      </c>
      <c r="E87">
        <v>0.56974756858112563</v>
      </c>
      <c r="F87">
        <v>0.62471869261946944</v>
      </c>
      <c r="G87">
        <v>0.57416270291512139</v>
      </c>
      <c r="H87">
        <v>0.58059856138062482</v>
      </c>
      <c r="I87">
        <v>0.56625865259827024</v>
      </c>
      <c r="J87">
        <v>0.67984528756710461</v>
      </c>
      <c r="K87">
        <v>0.56751232680917763</v>
      </c>
      <c r="L87">
        <v>0.63423252042515299</v>
      </c>
      <c r="M87">
        <v>0.56918115256568069</v>
      </c>
      <c r="N87">
        <v>0.67467162411376502</v>
      </c>
      <c r="O87">
        <v>0.75901306838280735</v>
      </c>
      <c r="P87">
        <v>0.56301912850971991</v>
      </c>
      <c r="Q87">
        <v>0.57559065592626169</v>
      </c>
      <c r="R87">
        <v>0.67194320610466995</v>
      </c>
      <c r="S87">
        <v>0.56659906090365142</v>
      </c>
      <c r="T87">
        <v>0.56963281022330259</v>
      </c>
      <c r="U87">
        <v>0.62962299578768244</v>
      </c>
      <c r="V87">
        <v>0.57020924751753077</v>
      </c>
      <c r="W87">
        <v>0.70183242899704257</v>
      </c>
      <c r="AA87">
        <v>0.61353961693167891</v>
      </c>
      <c r="AB87">
        <v>0.66409833692048548</v>
      </c>
      <c r="AC87">
        <v>0.63260342916899748</v>
      </c>
      <c r="AD87">
        <v>0.6537877554692727</v>
      </c>
      <c r="AE87">
        <v>0.63023246884898398</v>
      </c>
      <c r="AF87">
        <v>0.62953975436257237</v>
      </c>
      <c r="AG87">
        <v>0.63119556596971393</v>
      </c>
      <c r="AH87">
        <v>0.62860694038721809</v>
      </c>
      <c r="AI87">
        <v>0.67090819234873977</v>
      </c>
      <c r="AJ87">
        <v>0.64243483189406914</v>
      </c>
      <c r="AK87">
        <v>0.63724183406121537</v>
      </c>
      <c r="AL87">
        <v>0.62147865508851396</v>
      </c>
      <c r="AM87">
        <v>0.65666718693953974</v>
      </c>
      <c r="AN87">
        <v>0.61236582752987678</v>
      </c>
      <c r="AO87">
        <v>0.67384943269988373</v>
      </c>
      <c r="AP87">
        <v>0.61085856076996947</v>
      </c>
      <c r="AQ87">
        <v>0.63127018895109821</v>
      </c>
      <c r="AR87">
        <v>0.61307649663332708</v>
      </c>
      <c r="AS87">
        <v>0.63018547247103696</v>
      </c>
      <c r="BD87">
        <v>0.70142519694919014</v>
      </c>
      <c r="BE87">
        <v>0.63505699543748528</v>
      </c>
      <c r="BF87">
        <v>0.6701681884259455</v>
      </c>
      <c r="BG87">
        <v>0.70943638385225061</v>
      </c>
      <c r="BH87">
        <v>0.69004699584648799</v>
      </c>
      <c r="BI87">
        <v>0.61948085170583389</v>
      </c>
      <c r="BJ87">
        <v>0.5852032179001162</v>
      </c>
      <c r="BK87">
        <v>0.59180754912788314</v>
      </c>
      <c r="BL87">
        <v>0.5999993284222096</v>
      </c>
      <c r="BM87">
        <v>0.57764077134562852</v>
      </c>
      <c r="BN87">
        <v>0.58490637874977147</v>
      </c>
      <c r="BO87">
        <v>0.57485871987412362</v>
      </c>
      <c r="BP87">
        <v>0.61269722797483928</v>
      </c>
      <c r="BQ87">
        <v>0.65035631691059137</v>
      </c>
      <c r="BR87">
        <v>0.58632914670921987</v>
      </c>
      <c r="BS87">
        <v>0.57419808046487686</v>
      </c>
      <c r="BT87">
        <v>0.68121848207854385</v>
      </c>
      <c r="BU87">
        <v>0.57555618017257193</v>
      </c>
      <c r="BV87">
        <v>0.57927627669808957</v>
      </c>
      <c r="BZ87">
        <v>0.57792838725711593</v>
      </c>
      <c r="CA87">
        <v>0.68959154512167453</v>
      </c>
      <c r="CB87">
        <v>0.63031470080969665</v>
      </c>
      <c r="CC87">
        <v>0.65587009903984927</v>
      </c>
      <c r="CD87">
        <v>0.63658444756363974</v>
      </c>
      <c r="CE87">
        <v>0.62674955463421911</v>
      </c>
      <c r="CF87">
        <v>0.63012819946447551</v>
      </c>
      <c r="CG87">
        <v>0.68636678379328553</v>
      </c>
      <c r="CH87">
        <v>0.62652286591518613</v>
      </c>
      <c r="CI87">
        <v>0.64818187153408569</v>
      </c>
      <c r="CJ87">
        <v>0.63169989091240053</v>
      </c>
      <c r="CK87">
        <v>0.61705293012465923</v>
      </c>
      <c r="CL87">
        <v>0.64488482874293118</v>
      </c>
      <c r="CM87">
        <v>0.68922914716067152</v>
      </c>
      <c r="CN87">
        <v>0.68125165583891034</v>
      </c>
      <c r="CO87">
        <v>0.61582331261347389</v>
      </c>
      <c r="CP87">
        <v>0.63361486162816261</v>
      </c>
      <c r="CQ87">
        <v>0.68116085109971725</v>
      </c>
      <c r="CR87">
        <v>0.6679095849444735</v>
      </c>
      <c r="CV87">
        <v>0.58238556303317179</v>
      </c>
      <c r="CW87">
        <v>0.68556286387334342</v>
      </c>
    </row>
    <row r="88" spans="1:101" x14ac:dyDescent="0.25">
      <c r="A88" t="s">
        <v>102</v>
      </c>
      <c r="BD88">
        <v>0.69167563580141855</v>
      </c>
      <c r="BE88">
        <v>0.71451830922951831</v>
      </c>
      <c r="BF88">
        <v>0.67482455085136084</v>
      </c>
      <c r="BG88">
        <v>0.57763770332504027</v>
      </c>
      <c r="BH88">
        <v>0.63906329118014116</v>
      </c>
      <c r="BI88">
        <v>0.59599677490305392</v>
      </c>
      <c r="BJ88">
        <v>0.57787367207959317</v>
      </c>
      <c r="BK88">
        <v>0.63022745889954968</v>
      </c>
      <c r="BL88">
        <v>0.72008851031895504</v>
      </c>
      <c r="BM88">
        <v>0.65897317189256455</v>
      </c>
      <c r="BN88">
        <v>0.56675964726508121</v>
      </c>
      <c r="BO88">
        <v>0.62126563069865426</v>
      </c>
      <c r="BP88">
        <v>0.58818188975731334</v>
      </c>
      <c r="BQ88">
        <v>0.55613769964514637</v>
      </c>
      <c r="BR88">
        <v>0.71832114090844268</v>
      </c>
      <c r="BS88">
        <v>0.57725553014585029</v>
      </c>
      <c r="BT88">
        <v>0.65321323142326748</v>
      </c>
      <c r="BU88">
        <v>0.67156634787893577</v>
      </c>
      <c r="BV88">
        <v>0.66997139384560211</v>
      </c>
      <c r="BZ88">
        <v>0.57285966456248372</v>
      </c>
      <c r="CA88">
        <v>0.62264129542946978</v>
      </c>
      <c r="CB88">
        <v>0.62574036159771518</v>
      </c>
      <c r="CC88">
        <v>0.67275425123131338</v>
      </c>
      <c r="CD88">
        <v>0.63059169375437119</v>
      </c>
      <c r="CE88">
        <v>0.62333787071116542</v>
      </c>
      <c r="CF88">
        <v>0.65007222547089871</v>
      </c>
      <c r="CG88">
        <v>0.63256603760329722</v>
      </c>
      <c r="CH88">
        <v>0.6870682279444833</v>
      </c>
      <c r="CI88">
        <v>0.61919717580963018</v>
      </c>
      <c r="CJ88">
        <v>0.62346643014497594</v>
      </c>
      <c r="CK88">
        <v>0.60457641399202899</v>
      </c>
      <c r="CL88">
        <v>0.68423394817396144</v>
      </c>
      <c r="CM88">
        <v>0.61414260057108161</v>
      </c>
      <c r="CN88">
        <v>0.68607454333096451</v>
      </c>
      <c r="CO88">
        <v>0.67834935909739724</v>
      </c>
      <c r="CP88">
        <v>0.61086376336347359</v>
      </c>
      <c r="CQ88">
        <v>0.7410346002828414</v>
      </c>
      <c r="CR88">
        <v>0.6279143485294626</v>
      </c>
      <c r="CV88">
        <v>0.58237450657254708</v>
      </c>
      <c r="CW88">
        <v>0.71815898868828298</v>
      </c>
    </row>
    <row r="90" spans="1:101" x14ac:dyDescent="0.25">
      <c r="B90">
        <f>AVERAGE(B2:B89)</f>
        <v>0.67130416349628619</v>
      </c>
      <c r="C90">
        <f t="shared" ref="C90:BN90" si="0">AVERAGE(C2:C89)</f>
        <v>0.66768088475634113</v>
      </c>
      <c r="D90">
        <f t="shared" si="0"/>
        <v>0.6820289158275632</v>
      </c>
      <c r="E90">
        <f t="shared" si="0"/>
        <v>0.62118565827437777</v>
      </c>
      <c r="F90">
        <f t="shared" si="0"/>
        <v>0.63444081626386439</v>
      </c>
      <c r="G90">
        <f t="shared" si="0"/>
        <v>0.64581240036583676</v>
      </c>
      <c r="H90">
        <f t="shared" si="0"/>
        <v>0.64541808188390004</v>
      </c>
      <c r="I90">
        <f t="shared" si="0"/>
        <v>0.6441127921921016</v>
      </c>
      <c r="J90">
        <f t="shared" si="0"/>
        <v>0.64312962984704136</v>
      </c>
      <c r="K90">
        <f t="shared" si="0"/>
        <v>0.64282196226183796</v>
      </c>
      <c r="L90">
        <f t="shared" si="0"/>
        <v>0.64142987273840502</v>
      </c>
      <c r="M90">
        <f t="shared" si="0"/>
        <v>0.64836110959024251</v>
      </c>
      <c r="N90">
        <f t="shared" si="0"/>
        <v>0.64342702885597081</v>
      </c>
      <c r="O90">
        <f t="shared" si="0"/>
        <v>0.64478314752761112</v>
      </c>
      <c r="P90">
        <f t="shared" si="0"/>
        <v>0.62899309338052645</v>
      </c>
      <c r="Q90">
        <f t="shared" si="0"/>
        <v>0.65238082973449019</v>
      </c>
      <c r="R90">
        <f t="shared" si="0"/>
        <v>0.63382853769096048</v>
      </c>
      <c r="S90">
        <f t="shared" si="0"/>
        <v>0.65787888613648948</v>
      </c>
      <c r="T90">
        <f t="shared" si="0"/>
        <v>0.62877625162569861</v>
      </c>
      <c r="U90">
        <f t="shared" si="0"/>
        <v>0.65556038055954657</v>
      </c>
      <c r="V90">
        <f t="shared" si="0"/>
        <v>0.63914568588767751</v>
      </c>
      <c r="W90">
        <f t="shared" si="0"/>
        <v>0.65805037323401228</v>
      </c>
      <c r="X90">
        <f t="shared" si="0"/>
        <v>0.73161078746572672</v>
      </c>
      <c r="Y90">
        <f t="shared" si="0"/>
        <v>0.55341780211573766</v>
      </c>
      <c r="Z90">
        <f t="shared" si="0"/>
        <v>0.65689514668085569</v>
      </c>
      <c r="AA90">
        <f t="shared" si="0"/>
        <v>0.63086081345946687</v>
      </c>
      <c r="AB90">
        <f t="shared" si="0"/>
        <v>0.65110509349487655</v>
      </c>
      <c r="AC90">
        <f t="shared" si="0"/>
        <v>0.65747094198975453</v>
      </c>
      <c r="AD90">
        <f t="shared" si="0"/>
        <v>0.66626388948850035</v>
      </c>
      <c r="AE90">
        <f t="shared" si="0"/>
        <v>0.65733792960959414</v>
      </c>
      <c r="AF90">
        <f t="shared" si="0"/>
        <v>0.6552299593628288</v>
      </c>
      <c r="AG90">
        <f t="shared" si="0"/>
        <v>0.66125959787975486</v>
      </c>
      <c r="AH90">
        <f t="shared" si="0"/>
        <v>0.67404017301551766</v>
      </c>
      <c r="AI90">
        <f t="shared" si="0"/>
        <v>0.65517011111273504</v>
      </c>
      <c r="AJ90">
        <f t="shared" si="0"/>
        <v>0.65605573662259498</v>
      </c>
      <c r="AK90">
        <f t="shared" si="0"/>
        <v>0.65254991613307478</v>
      </c>
      <c r="AL90">
        <f t="shared" si="0"/>
        <v>0.65122580441295574</v>
      </c>
      <c r="AM90">
        <f t="shared" si="0"/>
        <v>0.65516084914739325</v>
      </c>
      <c r="AN90">
        <f t="shared" si="0"/>
        <v>0.65297927687488555</v>
      </c>
      <c r="AO90">
        <f t="shared" si="0"/>
        <v>0.66724895115443172</v>
      </c>
      <c r="AP90">
        <f t="shared" si="0"/>
        <v>0.66129211474112082</v>
      </c>
      <c r="AQ90">
        <f t="shared" si="0"/>
        <v>0.6610933483108461</v>
      </c>
      <c r="AR90">
        <f t="shared" si="0"/>
        <v>0.65912272789934168</v>
      </c>
      <c r="AS90">
        <f t="shared" si="0"/>
        <v>0.67120056903143854</v>
      </c>
      <c r="AT90">
        <f t="shared" si="0"/>
        <v>0.73273474748574596</v>
      </c>
      <c r="AU90">
        <f t="shared" si="0"/>
        <v>0.73946373580074076</v>
      </c>
      <c r="AV90">
        <f t="shared" si="0"/>
        <v>0.74166477897027594</v>
      </c>
      <c r="AW90">
        <f t="shared" si="0"/>
        <v>0.63502086195806429</v>
      </c>
      <c r="AX90">
        <f t="shared" si="0"/>
        <v>0.68337705833083806</v>
      </c>
      <c r="AY90">
        <f t="shared" si="0"/>
        <v>0.74820207697712637</v>
      </c>
      <c r="AZ90" t="e">
        <f t="shared" si="0"/>
        <v>#DIV/0!</v>
      </c>
      <c r="BA90">
        <f t="shared" si="0"/>
        <v>0.70608483041035697</v>
      </c>
      <c r="BB90">
        <f t="shared" si="0"/>
        <v>0.69147906007741178</v>
      </c>
      <c r="BC90">
        <f t="shared" si="0"/>
        <v>0.71037233076433848</v>
      </c>
      <c r="BD90">
        <f t="shared" si="0"/>
        <v>0.62690679393635929</v>
      </c>
      <c r="BE90">
        <f t="shared" si="0"/>
        <v>0.6598945680981424</v>
      </c>
      <c r="BF90">
        <f t="shared" si="0"/>
        <v>0.64398833463954708</v>
      </c>
      <c r="BG90">
        <f t="shared" si="0"/>
        <v>0.6556664111664211</v>
      </c>
      <c r="BH90">
        <f t="shared" si="0"/>
        <v>0.64860831344277892</v>
      </c>
      <c r="BI90">
        <f t="shared" si="0"/>
        <v>0.64438054193691674</v>
      </c>
      <c r="BJ90">
        <f t="shared" si="0"/>
        <v>0.63575576280122004</v>
      </c>
      <c r="BK90">
        <f t="shared" si="0"/>
        <v>0.64312071385798852</v>
      </c>
      <c r="BL90">
        <f t="shared" si="0"/>
        <v>0.64674186550594426</v>
      </c>
      <c r="BM90">
        <f t="shared" si="0"/>
        <v>0.65162215009329472</v>
      </c>
      <c r="BN90">
        <f t="shared" si="0"/>
        <v>0.64153483478984408</v>
      </c>
      <c r="BO90">
        <f t="shared" ref="BO90:CW90" si="1">AVERAGE(BO2:BO89)</f>
        <v>0.63078390668115381</v>
      </c>
      <c r="BP90">
        <f t="shared" si="1"/>
        <v>0.64970317609208483</v>
      </c>
      <c r="BQ90">
        <f t="shared" si="1"/>
        <v>0.64024816524435912</v>
      </c>
      <c r="BR90">
        <f t="shared" si="1"/>
        <v>0.64310015161439094</v>
      </c>
      <c r="BS90">
        <f t="shared" si="1"/>
        <v>0.63518440054915792</v>
      </c>
      <c r="BT90">
        <f t="shared" si="1"/>
        <v>0.65028824184613965</v>
      </c>
      <c r="BU90">
        <f t="shared" si="1"/>
        <v>0.62816296978239228</v>
      </c>
      <c r="BV90">
        <f t="shared" si="1"/>
        <v>0.66568419496984566</v>
      </c>
      <c r="BW90">
        <f t="shared" si="1"/>
        <v>0.73552966518082441</v>
      </c>
      <c r="BX90">
        <f t="shared" si="1"/>
        <v>0.55724357811531289</v>
      </c>
      <c r="BY90">
        <f t="shared" si="1"/>
        <v>0.71445269331042205</v>
      </c>
      <c r="BZ90">
        <f t="shared" si="1"/>
        <v>0.62206062559305197</v>
      </c>
      <c r="CA90">
        <f t="shared" si="1"/>
        <v>0.66747697439677567</v>
      </c>
      <c r="CB90">
        <f t="shared" si="1"/>
        <v>0.65366609541731358</v>
      </c>
      <c r="CC90">
        <f t="shared" si="1"/>
        <v>0.65820963292257761</v>
      </c>
      <c r="CD90">
        <f t="shared" si="1"/>
        <v>0.65448525691403059</v>
      </c>
      <c r="CE90">
        <f t="shared" si="1"/>
        <v>0.6634039023377164</v>
      </c>
      <c r="CF90">
        <f t="shared" si="1"/>
        <v>0.65213164289274095</v>
      </c>
      <c r="CG90">
        <f t="shared" si="1"/>
        <v>0.6540899663401315</v>
      </c>
      <c r="CH90">
        <f t="shared" si="1"/>
        <v>0.65734009612602906</v>
      </c>
      <c r="CI90">
        <f t="shared" si="1"/>
        <v>0.65744031729987551</v>
      </c>
      <c r="CJ90">
        <f t="shared" si="1"/>
        <v>0.64659835157406409</v>
      </c>
      <c r="CK90">
        <f t="shared" si="1"/>
        <v>0.65232874377368144</v>
      </c>
      <c r="CL90">
        <f t="shared" si="1"/>
        <v>0.65644780351452814</v>
      </c>
      <c r="CM90">
        <f t="shared" si="1"/>
        <v>0.65678313547202216</v>
      </c>
      <c r="CN90">
        <f t="shared" si="1"/>
        <v>0.65059290731198283</v>
      </c>
      <c r="CO90">
        <f t="shared" si="1"/>
        <v>0.66158462664434514</v>
      </c>
      <c r="CP90">
        <f t="shared" si="1"/>
        <v>0.66037594627761353</v>
      </c>
      <c r="CQ90">
        <f t="shared" si="1"/>
        <v>0.65114207143219904</v>
      </c>
      <c r="CR90">
        <f t="shared" si="1"/>
        <v>0.67712471040472855</v>
      </c>
      <c r="CS90">
        <f t="shared" si="1"/>
        <v>0.74259604275715441</v>
      </c>
      <c r="CT90" t="e">
        <f t="shared" si="1"/>
        <v>#DIV/0!</v>
      </c>
      <c r="CU90">
        <f t="shared" si="1"/>
        <v>0.74062651899009635</v>
      </c>
      <c r="CV90">
        <f t="shared" si="1"/>
        <v>0.60986996289076212</v>
      </c>
      <c r="CW90">
        <f t="shared" si="1"/>
        <v>0.6829010697806055</v>
      </c>
    </row>
  </sheetData>
  <conditionalFormatting sqref="A1:XF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:XFD67 A2:XFD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AK62" sqref="AK62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0.69436823052542329</v>
      </c>
      <c r="C2">
        <v>0.74180009952567372</v>
      </c>
      <c r="D2">
        <v>0.75163747957947824</v>
      </c>
      <c r="E2">
        <v>0.74165621599955056</v>
      </c>
      <c r="F2">
        <v>0.66996350194343646</v>
      </c>
      <c r="G2">
        <v>0.71913207004878188</v>
      </c>
      <c r="H2">
        <v>0.72190222723194009</v>
      </c>
      <c r="I2">
        <v>0.69739349675556794</v>
      </c>
      <c r="J2">
        <v>0.69064118774141181</v>
      </c>
      <c r="K2">
        <v>0.7088668657667978</v>
      </c>
      <c r="L2">
        <v>0.70406620726399105</v>
      </c>
      <c r="M2">
        <v>0.72043368181447276</v>
      </c>
      <c r="N2">
        <v>0.6864744710810593</v>
      </c>
      <c r="O2">
        <v>0.68887823104369839</v>
      </c>
      <c r="P2">
        <v>0.70354443420546264</v>
      </c>
      <c r="Q2">
        <v>0.75871294086370167</v>
      </c>
      <c r="R2">
        <v>0.73292691036715796</v>
      </c>
      <c r="S2">
        <v>0.75311777637675736</v>
      </c>
      <c r="T2">
        <v>0.68413078745098577</v>
      </c>
      <c r="U2">
        <v>0.742947974138776</v>
      </c>
      <c r="V2">
        <v>0.74063979582436879</v>
      </c>
      <c r="W2">
        <v>0.73571973183270045</v>
      </c>
      <c r="X2">
        <v>0.74915083645431013</v>
      </c>
      <c r="AA2">
        <v>0.80777385453198958</v>
      </c>
      <c r="AB2">
        <v>0.71506148194217933</v>
      </c>
      <c r="AC2">
        <v>0.76914096410531618</v>
      </c>
      <c r="AD2">
        <v>0.7129637832268112</v>
      </c>
      <c r="AE2">
        <v>0.71268118930004964</v>
      </c>
      <c r="AF2">
        <v>0.76804517718649257</v>
      </c>
      <c r="AG2">
        <v>0.73719399505819605</v>
      </c>
      <c r="AH2">
        <v>0.74446967066693226</v>
      </c>
      <c r="AI2">
        <v>0.74544351125395136</v>
      </c>
      <c r="AJ2">
        <v>0.65393649655304431</v>
      </c>
      <c r="AK2">
        <v>0.73562603617273126</v>
      </c>
      <c r="AL2">
        <v>0.69869876470395864</v>
      </c>
      <c r="AM2">
        <v>0.69709287818979959</v>
      </c>
      <c r="AN2">
        <v>0.655129206555499</v>
      </c>
      <c r="AO2">
        <v>0.74601783604495631</v>
      </c>
      <c r="AP2">
        <v>0.6606148870393781</v>
      </c>
      <c r="AQ2">
        <v>0.73182541784053867</v>
      </c>
      <c r="AR2">
        <v>0.73964240977232198</v>
      </c>
      <c r="AS2">
        <v>0.74701305400401397</v>
      </c>
      <c r="AT2">
        <v>0.75972815106470104</v>
      </c>
      <c r="AU2">
        <v>0.73178876223102729</v>
      </c>
      <c r="AV2">
        <v>0.73446449624904908</v>
      </c>
      <c r="AW2">
        <v>0.79211157246885044</v>
      </c>
      <c r="AX2">
        <v>0.748245091457586</v>
      </c>
      <c r="AY2">
        <v>0.75313580092544019</v>
      </c>
      <c r="BA2">
        <v>0.68984597519634494</v>
      </c>
      <c r="BB2">
        <v>0.74670873289770401</v>
      </c>
      <c r="BC2">
        <v>0.75188097511856744</v>
      </c>
      <c r="BD2">
        <v>0.72935900959673206</v>
      </c>
      <c r="BE2">
        <v>0.69950172185927351</v>
      </c>
      <c r="BF2">
        <v>0.74238901249406308</v>
      </c>
      <c r="BG2">
        <v>0.74765788959141544</v>
      </c>
      <c r="BH2">
        <v>0.70498279370299199</v>
      </c>
      <c r="BI2">
        <v>0.69802423924965507</v>
      </c>
      <c r="BJ2">
        <v>0.69916268728861974</v>
      </c>
      <c r="BK2">
        <v>0.69616078805602699</v>
      </c>
      <c r="BL2">
        <v>0.78838456473784024</v>
      </c>
      <c r="BM2">
        <v>0.71707551983146867</v>
      </c>
      <c r="BN2">
        <v>0.65172051659511165</v>
      </c>
      <c r="BO2">
        <v>0.67355894629650326</v>
      </c>
      <c r="BP2">
        <v>0.71721493862161445</v>
      </c>
      <c r="BQ2">
        <v>0.72172877651396472</v>
      </c>
      <c r="BR2">
        <v>0.757696087948039</v>
      </c>
      <c r="BS2">
        <v>0.64464052852798104</v>
      </c>
      <c r="BT2">
        <v>0.70889940256417161</v>
      </c>
      <c r="BU2">
        <v>0.71783760295712706</v>
      </c>
      <c r="BV2">
        <v>0.74427289200134128</v>
      </c>
      <c r="BW2">
        <v>0.76888099301589108</v>
      </c>
      <c r="BZ2">
        <v>0.7353563261375744</v>
      </c>
      <c r="CA2">
        <v>0.71222713433136375</v>
      </c>
      <c r="CB2">
        <v>0.70980008090374047</v>
      </c>
      <c r="CC2">
        <v>0.71379386243699205</v>
      </c>
      <c r="CD2">
        <v>0.71221555112244406</v>
      </c>
      <c r="CE2">
        <v>0.62933146713476906</v>
      </c>
      <c r="CF2">
        <v>0.72416600534803566</v>
      </c>
      <c r="CG2">
        <v>0.7387956096782835</v>
      </c>
      <c r="CH2">
        <v>0.74777478317823787</v>
      </c>
      <c r="CI2">
        <v>0.71111828286107481</v>
      </c>
      <c r="CJ2">
        <v>0.70481185376502753</v>
      </c>
      <c r="CK2">
        <v>0.71257212008546977</v>
      </c>
      <c r="CL2">
        <v>0.72993976135298944</v>
      </c>
      <c r="CM2">
        <v>0.72932548651229068</v>
      </c>
      <c r="CN2">
        <v>0.74060108337555608</v>
      </c>
      <c r="CO2">
        <v>0.67526332599130345</v>
      </c>
      <c r="CP2">
        <v>0.77299843042081351</v>
      </c>
      <c r="CQ2">
        <v>0.76881116909834135</v>
      </c>
      <c r="CR2">
        <v>0.77529730516724493</v>
      </c>
      <c r="CS2">
        <v>0.74459111956486468</v>
      </c>
      <c r="CU2">
        <v>0.76650556019764926</v>
      </c>
      <c r="CV2">
        <v>0.67402021073595786</v>
      </c>
      <c r="CW2">
        <v>0.64807364828243774</v>
      </c>
      <c r="CX2">
        <v>0.68634825014438572</v>
      </c>
    </row>
    <row r="3" spans="1:102" x14ac:dyDescent="0.25">
      <c r="A3" t="s">
        <v>17</v>
      </c>
      <c r="B3">
        <v>0.5949882414408032</v>
      </c>
      <c r="C3">
        <v>0.59446075505675056</v>
      </c>
      <c r="D3">
        <v>0.74263666542055495</v>
      </c>
      <c r="E3">
        <v>0.73963920349780388</v>
      </c>
      <c r="F3">
        <v>0.60773651501608494</v>
      </c>
      <c r="G3">
        <v>0.74311999391755612</v>
      </c>
      <c r="H3">
        <v>0.66034650236432468</v>
      </c>
      <c r="I3">
        <v>0.69202413581999356</v>
      </c>
      <c r="J3">
        <v>0.64599764679499372</v>
      </c>
      <c r="K3">
        <v>0.74943885856902448</v>
      </c>
      <c r="L3">
        <v>0.73496669615080157</v>
      </c>
      <c r="M3">
        <v>0.6977681545169182</v>
      </c>
      <c r="N3">
        <v>0.70972202785233152</v>
      </c>
      <c r="O3">
        <v>0.75413536964364003</v>
      </c>
      <c r="P3">
        <v>0.70688076719777126</v>
      </c>
      <c r="Q3">
        <v>0.7108099799230827</v>
      </c>
      <c r="R3">
        <v>0.70321509354199241</v>
      </c>
      <c r="S3">
        <v>0.70054728365691943</v>
      </c>
      <c r="T3">
        <v>0.69079831437348882</v>
      </c>
      <c r="U3">
        <v>0.78323040061432514</v>
      </c>
      <c r="V3">
        <v>0.7093830220208639</v>
      </c>
      <c r="W3">
        <v>0.67641978158844829</v>
      </c>
      <c r="X3">
        <v>0.70875904679123058</v>
      </c>
      <c r="AA3">
        <v>0.76090132945841227</v>
      </c>
      <c r="AB3">
        <v>0.72120787887288151</v>
      </c>
      <c r="AC3">
        <v>0.79428519828846511</v>
      </c>
      <c r="AD3">
        <v>0.70366257958838674</v>
      </c>
      <c r="AE3">
        <v>0.72270197498905286</v>
      </c>
      <c r="AF3">
        <v>0.74996534381593205</v>
      </c>
      <c r="AG3">
        <v>0.72975047017465855</v>
      </c>
      <c r="AH3">
        <v>0.74392836759689329</v>
      </c>
      <c r="AI3">
        <v>0.7608390619214338</v>
      </c>
      <c r="AJ3">
        <v>0.75778624498833624</v>
      </c>
      <c r="AK3">
        <v>0.74605770987536979</v>
      </c>
      <c r="AL3">
        <v>0.77094186230098283</v>
      </c>
      <c r="AM3">
        <v>0.73903671842086882</v>
      </c>
      <c r="AN3">
        <v>0.74961235759211442</v>
      </c>
      <c r="AO3">
        <v>0.75806768049644269</v>
      </c>
      <c r="AP3">
        <v>0.78643053960943254</v>
      </c>
      <c r="AQ3">
        <v>0.71618941594848706</v>
      </c>
      <c r="AR3">
        <v>0.72784932465246188</v>
      </c>
      <c r="AS3">
        <v>0.71847493657054839</v>
      </c>
      <c r="AT3">
        <v>0.6934988031215964</v>
      </c>
      <c r="AU3">
        <v>0.71210346222641052</v>
      </c>
      <c r="AV3">
        <v>0.7547921551340554</v>
      </c>
      <c r="AW3">
        <v>0.73310478960656034</v>
      </c>
      <c r="AX3">
        <v>0.69432069368512361</v>
      </c>
      <c r="AY3">
        <v>0.76248779955087498</v>
      </c>
      <c r="BA3">
        <v>0.65141211467101789</v>
      </c>
      <c r="BB3">
        <v>0.65949299726563315</v>
      </c>
      <c r="BC3">
        <v>0.76135657643287946</v>
      </c>
      <c r="BD3">
        <v>0.74091503693128247</v>
      </c>
      <c r="BE3">
        <v>0.7089369262823757</v>
      </c>
      <c r="BF3">
        <v>0.72896993632467499</v>
      </c>
      <c r="BG3">
        <v>0.76493131057129704</v>
      </c>
      <c r="BH3">
        <v>0.75511542269008758</v>
      </c>
      <c r="BI3">
        <v>0.75661709516204534</v>
      </c>
      <c r="BJ3">
        <v>0.71066534402807391</v>
      </c>
      <c r="BK3">
        <v>0.7583586612835157</v>
      </c>
      <c r="BL3">
        <v>0.70456213575663507</v>
      </c>
      <c r="BM3">
        <v>0.7315811599188583</v>
      </c>
      <c r="BN3">
        <v>0.7079062407868757</v>
      </c>
      <c r="BO3">
        <v>0.75149694201167461</v>
      </c>
      <c r="BP3">
        <v>0.74186847866107308</v>
      </c>
      <c r="BQ3">
        <v>0.61896337065841056</v>
      </c>
      <c r="BR3">
        <v>0.71684161957690207</v>
      </c>
      <c r="BS3">
        <v>0.71116274336555052</v>
      </c>
      <c r="BT3">
        <v>0.7076692289828983</v>
      </c>
      <c r="BU3">
        <v>0.69806114873082303</v>
      </c>
      <c r="BV3">
        <v>0.72090917780683883</v>
      </c>
      <c r="BW3">
        <v>0.72086913644165029</v>
      </c>
      <c r="BZ3">
        <v>0.7534595235137459</v>
      </c>
      <c r="CA3">
        <v>0.72401296262674331</v>
      </c>
      <c r="CB3">
        <v>0.67428600389483406</v>
      </c>
      <c r="CC3">
        <v>0.71539242683953774</v>
      </c>
      <c r="CD3">
        <v>0.66758488085181222</v>
      </c>
      <c r="CE3">
        <v>0.74151933937143666</v>
      </c>
      <c r="CF3">
        <v>0.68166042403158811</v>
      </c>
      <c r="CG3">
        <v>0.67445030469482359</v>
      </c>
      <c r="CH3">
        <v>0.77765611103714427</v>
      </c>
      <c r="CI3">
        <v>0.73699389186123909</v>
      </c>
      <c r="CJ3">
        <v>0.722724920437534</v>
      </c>
      <c r="CK3">
        <v>0.67548905325081354</v>
      </c>
      <c r="CL3">
        <v>0.68141801197358831</v>
      </c>
      <c r="CM3">
        <v>0.69724985805136608</v>
      </c>
      <c r="CN3">
        <v>0.73985720418744383</v>
      </c>
      <c r="CO3">
        <v>0.74651335475804992</v>
      </c>
      <c r="CP3">
        <v>0.77055310077171024</v>
      </c>
      <c r="CQ3">
        <v>0.72724201923502918</v>
      </c>
      <c r="CR3">
        <v>0.72856942830180649</v>
      </c>
      <c r="CS3">
        <v>0.787918569579383</v>
      </c>
      <c r="CU3">
        <v>0.73679343581168122</v>
      </c>
      <c r="CV3">
        <v>0.7513689316425487</v>
      </c>
      <c r="CW3">
        <v>0.59071180814554303</v>
      </c>
      <c r="CX3">
        <v>0.7137400056028641</v>
      </c>
    </row>
    <row r="4" spans="1:102" x14ac:dyDescent="0.25">
      <c r="A4" t="s">
        <v>18</v>
      </c>
      <c r="B4">
        <v>0.66702526178655763</v>
      </c>
      <c r="C4">
        <v>0.56647545263717936</v>
      </c>
      <c r="D4">
        <v>0.74851946464546937</v>
      </c>
      <c r="E4">
        <v>0.70137167672728007</v>
      </c>
      <c r="F4">
        <v>0.66642749434649062</v>
      </c>
      <c r="G4">
        <v>0.66231618489326005</v>
      </c>
      <c r="H4">
        <v>0.68071730474854109</v>
      </c>
      <c r="I4">
        <v>0.72463243507549779</v>
      </c>
      <c r="J4">
        <v>0.65271747240872591</v>
      </c>
      <c r="K4">
        <v>0.623061788165852</v>
      </c>
      <c r="L4">
        <v>0.72856050404144157</v>
      </c>
      <c r="M4">
        <v>0.74407948521145317</v>
      </c>
      <c r="N4">
        <v>0.69523147288509579</v>
      </c>
      <c r="O4">
        <v>0.73175678159639956</v>
      </c>
      <c r="P4">
        <v>0.61327873873733163</v>
      </c>
      <c r="Q4">
        <v>0.64150518947925994</v>
      </c>
      <c r="R4">
        <v>0.64825723659749901</v>
      </c>
      <c r="S4">
        <v>0.69234572471167521</v>
      </c>
      <c r="T4">
        <v>0.63397308812528474</v>
      </c>
      <c r="U4">
        <v>0.68945681547842885</v>
      </c>
      <c r="V4">
        <v>0.7345985525922234</v>
      </c>
      <c r="W4">
        <v>0.76286972806835796</v>
      </c>
      <c r="X4">
        <v>0.67761086327813069</v>
      </c>
      <c r="AA4">
        <v>0.69385844175441358</v>
      </c>
      <c r="AB4">
        <v>0.68861947056786088</v>
      </c>
      <c r="AC4">
        <v>0.68592837577411403</v>
      </c>
      <c r="AD4">
        <v>0.76698638619475878</v>
      </c>
      <c r="AE4">
        <v>0.71211233443480038</v>
      </c>
      <c r="AF4">
        <v>0.75509733461741702</v>
      </c>
      <c r="AG4">
        <v>0.74942559965860067</v>
      </c>
      <c r="AH4">
        <v>0.75879211861626217</v>
      </c>
      <c r="AI4">
        <v>0.7530986632516885</v>
      </c>
      <c r="AJ4">
        <v>0.70610770688027369</v>
      </c>
      <c r="AK4">
        <v>0.72970999473976683</v>
      </c>
      <c r="AL4">
        <v>0.66493640308956414</v>
      </c>
      <c r="AM4">
        <v>0.7368952270605621</v>
      </c>
      <c r="AN4">
        <v>0.7390388235474562</v>
      </c>
      <c r="AO4">
        <v>0.74705215697221239</v>
      </c>
      <c r="AP4">
        <v>0.71920256325507859</v>
      </c>
      <c r="AQ4">
        <v>0.68760239805435652</v>
      </c>
      <c r="AR4">
        <v>0.70002437066453249</v>
      </c>
      <c r="AS4">
        <v>0.70307551343886499</v>
      </c>
      <c r="AT4">
        <v>0.70043633908373226</v>
      </c>
      <c r="AU4">
        <v>0.76167685982516342</v>
      </c>
      <c r="AV4">
        <v>0.70477631494242243</v>
      </c>
      <c r="AW4">
        <v>0.75454322138208552</v>
      </c>
      <c r="AX4">
        <v>0.67090420920308791</v>
      </c>
      <c r="AY4">
        <v>0.73867555237311489</v>
      </c>
      <c r="BA4">
        <v>0.71886785084607652</v>
      </c>
      <c r="BB4">
        <v>0.64323295401104819</v>
      </c>
      <c r="BC4">
        <v>0.73486075488993252</v>
      </c>
      <c r="BD4">
        <v>0.7305943995186639</v>
      </c>
      <c r="BE4">
        <v>0.71237041730186634</v>
      </c>
      <c r="BF4">
        <v>0.73382071576288732</v>
      </c>
      <c r="BG4">
        <v>0.78509089099003582</v>
      </c>
      <c r="BH4">
        <v>0.73784146341081447</v>
      </c>
      <c r="BI4">
        <v>0.68958889008101298</v>
      </c>
      <c r="BJ4">
        <v>0.61027717359201927</v>
      </c>
      <c r="BK4">
        <v>0.61421277157000509</v>
      </c>
      <c r="BL4">
        <v>0.71102069879845309</v>
      </c>
      <c r="BM4">
        <v>0.69008291376345399</v>
      </c>
      <c r="BN4">
        <v>0.684172213205403</v>
      </c>
      <c r="BO4">
        <v>0.66897658138371308</v>
      </c>
      <c r="BP4">
        <v>0.74426543925462074</v>
      </c>
      <c r="BQ4">
        <v>0.63772069789821062</v>
      </c>
      <c r="BR4">
        <v>0.68052079504901353</v>
      </c>
      <c r="BS4">
        <v>0.60937058274441425</v>
      </c>
      <c r="BT4">
        <v>0.68427543647564382</v>
      </c>
      <c r="BU4">
        <v>0.73747399679376546</v>
      </c>
      <c r="BV4">
        <v>0.70590505139813142</v>
      </c>
      <c r="BW4">
        <v>0.66369538452663335</v>
      </c>
      <c r="BZ4">
        <v>0.69224072096327693</v>
      </c>
      <c r="CA4">
        <v>0.68332204868574187</v>
      </c>
      <c r="CB4">
        <v>0.71487563931833953</v>
      </c>
      <c r="CC4">
        <v>0.702428829659278</v>
      </c>
      <c r="CD4">
        <v>0.73141041557338882</v>
      </c>
      <c r="CE4">
        <v>0.66247923282093579</v>
      </c>
      <c r="CF4">
        <v>0.66993529588782197</v>
      </c>
      <c r="CG4">
        <v>0.72456044927371588</v>
      </c>
      <c r="CH4">
        <v>0.70742185417788006</v>
      </c>
      <c r="CI4">
        <v>0.7032235911115774</v>
      </c>
      <c r="CJ4">
        <v>0.66220739556894248</v>
      </c>
      <c r="CK4">
        <v>0.71517677122647172</v>
      </c>
      <c r="CL4">
        <v>0.67209103830545236</v>
      </c>
      <c r="CM4">
        <v>0.76602100684040286</v>
      </c>
      <c r="CN4">
        <v>0.74073436800478243</v>
      </c>
      <c r="CO4">
        <v>0.73391671838713091</v>
      </c>
      <c r="CP4">
        <v>0.7593880875697564</v>
      </c>
      <c r="CQ4">
        <v>0.6888255730058509</v>
      </c>
      <c r="CR4">
        <v>0.70841984104918643</v>
      </c>
      <c r="CS4">
        <v>0.70863766392299787</v>
      </c>
      <c r="CU4">
        <v>0.72750812647488972</v>
      </c>
      <c r="CV4">
        <v>0.73088604748668151</v>
      </c>
      <c r="CW4">
        <v>0.59882369605311259</v>
      </c>
      <c r="CX4">
        <v>0.71095350837920479</v>
      </c>
    </row>
    <row r="5" spans="1:102" x14ac:dyDescent="0.25">
      <c r="A5" t="s">
        <v>19</v>
      </c>
      <c r="B5">
        <v>0.62432355971108866</v>
      </c>
      <c r="C5">
        <v>0.61466992473973392</v>
      </c>
      <c r="D5">
        <v>0.76569875433040513</v>
      </c>
      <c r="E5">
        <v>0.75461103311240962</v>
      </c>
      <c r="F5">
        <v>0.61087253573447087</v>
      </c>
      <c r="G5">
        <v>0.66915999281709437</v>
      </c>
      <c r="H5">
        <v>0.65555901193504917</v>
      </c>
      <c r="I5">
        <v>0.61877537490736734</v>
      </c>
      <c r="J5">
        <v>0.61665684619636896</v>
      </c>
      <c r="K5">
        <v>0.70835653462160764</v>
      </c>
      <c r="L5">
        <v>0.64979044300551603</v>
      </c>
      <c r="M5">
        <v>0.73251019170239962</v>
      </c>
      <c r="N5">
        <v>0.67430712872475063</v>
      </c>
      <c r="O5">
        <v>0.70197744995960876</v>
      </c>
      <c r="P5">
        <v>0.70868089532717793</v>
      </c>
      <c r="Q5">
        <v>0.66964120271426053</v>
      </c>
      <c r="R5">
        <v>0.73938192017490123</v>
      </c>
      <c r="S5">
        <v>0.78750589811877214</v>
      </c>
      <c r="T5">
        <v>0.62359699390487966</v>
      </c>
      <c r="U5">
        <v>0.61894645023759598</v>
      </c>
      <c r="V5">
        <v>0.75312283161786475</v>
      </c>
      <c r="W5">
        <v>0.66562994329089986</v>
      </c>
      <c r="X5">
        <v>0.76552791376698559</v>
      </c>
      <c r="AA5">
        <v>0.62733652403136686</v>
      </c>
      <c r="AB5">
        <v>0.61408992841167298</v>
      </c>
      <c r="AC5">
        <v>0.6785141695718816</v>
      </c>
      <c r="AD5">
        <v>0.69874776302674668</v>
      </c>
      <c r="AE5">
        <v>0.77653288615147897</v>
      </c>
      <c r="AF5">
        <v>0.6556608784934489</v>
      </c>
      <c r="AG5">
        <v>0.72248432553650843</v>
      </c>
      <c r="AH5">
        <v>0.7399545477800662</v>
      </c>
      <c r="AI5">
        <v>0.73590261574083804</v>
      </c>
      <c r="AJ5">
        <v>0.66637492977514023</v>
      </c>
      <c r="AK5">
        <v>0.58313568778396263</v>
      </c>
      <c r="AL5">
        <v>0.63299507132674759</v>
      </c>
      <c r="AM5">
        <v>0.73323590881911471</v>
      </c>
      <c r="AN5">
        <v>0.71301051888327116</v>
      </c>
      <c r="AO5">
        <v>0.75669792750802822</v>
      </c>
      <c r="AP5">
        <v>0.68528103765694559</v>
      </c>
      <c r="AQ5">
        <v>0.71659651667716029</v>
      </c>
      <c r="AR5">
        <v>0.69842915693924246</v>
      </c>
      <c r="AS5">
        <v>0.68039692074471614</v>
      </c>
      <c r="AT5">
        <v>0.74659787841687264</v>
      </c>
      <c r="AU5">
        <v>0.69818423036380017</v>
      </c>
      <c r="AV5">
        <v>0.74310096763420708</v>
      </c>
      <c r="AW5">
        <v>0.67552652263537361</v>
      </c>
      <c r="AX5">
        <v>0.60699702241518749</v>
      </c>
      <c r="AY5">
        <v>0.72451354518581401</v>
      </c>
      <c r="BA5">
        <v>0.75257133561261014</v>
      </c>
      <c r="BB5">
        <v>0.64308126551447597</v>
      </c>
      <c r="BC5">
        <v>0.74251066599942339</v>
      </c>
      <c r="BD5">
        <v>0.73185229557567766</v>
      </c>
      <c r="BE5">
        <v>0.62419166974676088</v>
      </c>
      <c r="BF5">
        <v>0.65825420793716305</v>
      </c>
      <c r="BG5">
        <v>0.73957910496407608</v>
      </c>
      <c r="BH5">
        <v>0.73747208705951106</v>
      </c>
      <c r="BI5">
        <v>0.6442958130556149</v>
      </c>
      <c r="BJ5">
        <v>0.63656836046769649</v>
      </c>
      <c r="BK5">
        <v>0.68308199330210839</v>
      </c>
      <c r="BL5">
        <v>0.6304692627902686</v>
      </c>
      <c r="BM5">
        <v>0.6654888544724924</v>
      </c>
      <c r="BN5">
        <v>0.68814094053019403</v>
      </c>
      <c r="BO5">
        <v>0.66861771451819496</v>
      </c>
      <c r="BP5">
        <v>0.63703785902970511</v>
      </c>
      <c r="BQ5">
        <v>0.60339014079566722</v>
      </c>
      <c r="BR5">
        <v>0.6374490919812994</v>
      </c>
      <c r="BS5">
        <v>0.68722852729683681</v>
      </c>
      <c r="BT5">
        <v>0.72573631136784555</v>
      </c>
      <c r="BU5">
        <v>0.6613686758802827</v>
      </c>
      <c r="BV5">
        <v>0.75940937149969034</v>
      </c>
      <c r="BW5">
        <v>0.7752385860662544</v>
      </c>
      <c r="BZ5">
        <v>0.66954039985451286</v>
      </c>
      <c r="CA5">
        <v>0.6356226628982985</v>
      </c>
      <c r="CB5">
        <v>0.64739649568334423</v>
      </c>
      <c r="CC5">
        <v>0.66433460594000571</v>
      </c>
      <c r="CD5">
        <v>0.69373636414494322</v>
      </c>
      <c r="CE5">
        <v>0.69445220516264117</v>
      </c>
      <c r="CF5">
        <v>0.61620319323719719</v>
      </c>
      <c r="CG5">
        <v>0.60953664186949608</v>
      </c>
      <c r="CH5">
        <v>0.74618908200777145</v>
      </c>
      <c r="CI5">
        <v>0.64281407912361388</v>
      </c>
      <c r="CJ5">
        <v>0.62052307817340246</v>
      </c>
      <c r="CK5">
        <v>0.61697271729852254</v>
      </c>
      <c r="CL5">
        <v>0.78294181930022622</v>
      </c>
      <c r="CM5">
        <v>0.58719510823814969</v>
      </c>
      <c r="CN5">
        <v>0.65344280205748306</v>
      </c>
      <c r="CO5">
        <v>0.60289682158682878</v>
      </c>
      <c r="CP5">
        <v>0.7304876906651232</v>
      </c>
      <c r="CQ5">
        <v>0.72470502482718047</v>
      </c>
      <c r="CR5">
        <v>0.71444961089789127</v>
      </c>
      <c r="CS5">
        <v>0.75241528222845588</v>
      </c>
      <c r="CU5">
        <v>0.73366722291585118</v>
      </c>
      <c r="CV5">
        <v>0.57988043522485122</v>
      </c>
      <c r="CW5">
        <v>0.53632944185943487</v>
      </c>
      <c r="CX5">
        <v>0.72464146121723827</v>
      </c>
    </row>
    <row r="6" spans="1:102" x14ac:dyDescent="0.25">
      <c r="A6" t="s">
        <v>20</v>
      </c>
      <c r="B6">
        <v>0.65000544322894438</v>
      </c>
      <c r="C6">
        <v>0.63845986678871636</v>
      </c>
      <c r="D6">
        <v>0.74544858987729135</v>
      </c>
      <c r="E6">
        <v>0.7374443622992608</v>
      </c>
      <c r="F6">
        <v>0.7969590758079963</v>
      </c>
      <c r="G6">
        <v>0.79681278746750994</v>
      </c>
      <c r="H6">
        <v>0.72207535310329529</v>
      </c>
      <c r="I6">
        <v>0.71920561060066324</v>
      </c>
      <c r="J6">
        <v>0.72085424503463114</v>
      </c>
      <c r="K6">
        <v>0.6732449793782056</v>
      </c>
      <c r="L6">
        <v>0.75619114296824752</v>
      </c>
      <c r="M6">
        <v>0.74469370197945395</v>
      </c>
      <c r="N6">
        <v>0.72282524679346216</v>
      </c>
      <c r="O6">
        <v>0.75299256071701492</v>
      </c>
      <c r="P6">
        <v>0.75219289585165028</v>
      </c>
      <c r="Q6">
        <v>0.74655422251212455</v>
      </c>
      <c r="R6">
        <v>0.71469008347618546</v>
      </c>
      <c r="S6">
        <v>0.7256442954697323</v>
      </c>
      <c r="T6">
        <v>0.7410079888808786</v>
      </c>
      <c r="U6">
        <v>0.72834335712660025</v>
      </c>
      <c r="V6">
        <v>0.7606755657291101</v>
      </c>
      <c r="W6">
        <v>0.73175214622704543</v>
      </c>
      <c r="X6">
        <v>0.74260117722755614</v>
      </c>
      <c r="AA6">
        <v>0.76127658153000566</v>
      </c>
      <c r="AB6">
        <v>0.75573276422325719</v>
      </c>
      <c r="AC6">
        <v>0.72255978413184208</v>
      </c>
      <c r="AD6">
        <v>0.74849260160748243</v>
      </c>
      <c r="AE6">
        <v>0.71993460899177941</v>
      </c>
      <c r="AF6">
        <v>0.75395053812816859</v>
      </c>
      <c r="AG6">
        <v>0.7748555219969353</v>
      </c>
      <c r="AH6">
        <v>0.77402554126186152</v>
      </c>
      <c r="AI6">
        <v>0.75189840084982185</v>
      </c>
      <c r="AJ6">
        <v>0.74298151950522295</v>
      </c>
      <c r="AK6">
        <v>0.7411460354154672</v>
      </c>
      <c r="AL6">
        <v>0.75254893624414432</v>
      </c>
      <c r="AM6">
        <v>0.7672576946734958</v>
      </c>
      <c r="AN6">
        <v>0.66063053654752635</v>
      </c>
      <c r="AO6">
        <v>0.72853771984286153</v>
      </c>
      <c r="AP6">
        <v>0.68337805847924304</v>
      </c>
      <c r="AQ6">
        <v>0.77640635872552066</v>
      </c>
      <c r="AR6">
        <v>0.70670802187324788</v>
      </c>
      <c r="AS6">
        <v>0.69718488662029765</v>
      </c>
      <c r="AT6">
        <v>0.72910192704332333</v>
      </c>
      <c r="AU6">
        <v>0.72042037913273604</v>
      </c>
      <c r="AV6">
        <v>0.67209521305798836</v>
      </c>
      <c r="AW6">
        <v>0.73044506841679668</v>
      </c>
      <c r="AX6">
        <v>0.59349146748073167</v>
      </c>
      <c r="AY6">
        <v>0.76160281560018228</v>
      </c>
      <c r="BA6">
        <v>0.73859200220962218</v>
      </c>
      <c r="BB6">
        <v>0.57912303339580529</v>
      </c>
      <c r="BC6">
        <v>0.74817824180382275</v>
      </c>
      <c r="BD6">
        <v>0.78254545869738978</v>
      </c>
      <c r="BE6">
        <v>0.75986600659483983</v>
      </c>
      <c r="BF6">
        <v>0.76617699055242805</v>
      </c>
      <c r="BG6">
        <v>0.7115975865149714</v>
      </c>
      <c r="BH6">
        <v>0.73435996950007809</v>
      </c>
      <c r="BI6">
        <v>0.74809073738541754</v>
      </c>
      <c r="BJ6">
        <v>0.73437877772016058</v>
      </c>
      <c r="BK6">
        <v>0.71717148084952231</v>
      </c>
      <c r="BL6">
        <v>0.76768304652666874</v>
      </c>
      <c r="BM6">
        <v>0.74100388638671988</v>
      </c>
      <c r="BN6">
        <v>0.75651538301644683</v>
      </c>
      <c r="BO6">
        <v>0.74254390164696427</v>
      </c>
      <c r="BP6">
        <v>0.74645579585082888</v>
      </c>
      <c r="BQ6">
        <v>0.74143881450510785</v>
      </c>
      <c r="BR6">
        <v>0.72771654647203254</v>
      </c>
      <c r="BS6">
        <v>0.73843359830801214</v>
      </c>
      <c r="BT6">
        <v>0.70354460595428936</v>
      </c>
      <c r="BU6">
        <v>0.71133633870289714</v>
      </c>
      <c r="BV6">
        <v>0.74269831879175063</v>
      </c>
      <c r="BW6">
        <v>0.74094917235514102</v>
      </c>
      <c r="BZ6">
        <v>0.77418296251390928</v>
      </c>
      <c r="CA6">
        <v>0.78012734622945823</v>
      </c>
      <c r="CB6">
        <v>0.75032542445313333</v>
      </c>
      <c r="CC6">
        <v>0.74617963097272622</v>
      </c>
      <c r="CD6">
        <v>0.75215660305681797</v>
      </c>
      <c r="CE6">
        <v>0.75890031831259341</v>
      </c>
      <c r="CF6">
        <v>0.78308064286899437</v>
      </c>
      <c r="CG6">
        <v>0.59777123575527713</v>
      </c>
      <c r="CH6">
        <v>0.74650263548541762</v>
      </c>
      <c r="CI6">
        <v>0.63772546884365111</v>
      </c>
      <c r="CJ6">
        <v>0.74395672323551876</v>
      </c>
      <c r="CK6">
        <v>0.6783543283061948</v>
      </c>
      <c r="CL6">
        <v>0.7450903316960924</v>
      </c>
      <c r="CM6">
        <v>0.73383774352994224</v>
      </c>
      <c r="CN6">
        <v>0.63983085192393707</v>
      </c>
      <c r="CO6">
        <v>0.69582335201773005</v>
      </c>
      <c r="CP6">
        <v>0.69580681299573044</v>
      </c>
      <c r="CQ6">
        <v>0.64854216355874161</v>
      </c>
      <c r="CR6">
        <v>0.770582972898464</v>
      </c>
      <c r="CS6">
        <v>0.74918552198933053</v>
      </c>
      <c r="CU6">
        <v>0.77560568302318933</v>
      </c>
      <c r="CV6">
        <v>0.72220152853793074</v>
      </c>
      <c r="CW6">
        <v>0.6255133306780527</v>
      </c>
      <c r="CX6">
        <v>0.68506487383207582</v>
      </c>
    </row>
    <row r="7" spans="1:102" x14ac:dyDescent="0.25">
      <c r="A7" t="s">
        <v>21</v>
      </c>
      <c r="B7">
        <v>0.72522436731047046</v>
      </c>
      <c r="C7">
        <v>0.68892088694018461</v>
      </c>
      <c r="D7">
        <v>0.78591398953796687</v>
      </c>
      <c r="E7">
        <v>0.7804952576322749</v>
      </c>
      <c r="F7">
        <v>0.75069466216572578</v>
      </c>
      <c r="G7">
        <v>0.73772569174038805</v>
      </c>
      <c r="H7">
        <v>0.68673029988127532</v>
      </c>
      <c r="I7">
        <v>0.78477059122598947</v>
      </c>
      <c r="J7">
        <v>0.71839530981181932</v>
      </c>
      <c r="K7">
        <v>0.71088609690129523</v>
      </c>
      <c r="L7">
        <v>0.74455589732502503</v>
      </c>
      <c r="M7">
        <v>0.7166434754665052</v>
      </c>
      <c r="N7">
        <v>0.64331612374826364</v>
      </c>
      <c r="O7">
        <v>0.67440757364212522</v>
      </c>
      <c r="P7">
        <v>0.70271336990954003</v>
      </c>
      <c r="Q7">
        <v>0.70425620703524006</v>
      </c>
      <c r="R7">
        <v>0.74451337680801766</v>
      </c>
      <c r="S7">
        <v>0.73312694060712602</v>
      </c>
      <c r="T7">
        <v>0.7309466929413283</v>
      </c>
      <c r="U7">
        <v>0.71334925948478434</v>
      </c>
      <c r="V7">
        <v>0.69863708635763033</v>
      </c>
      <c r="W7">
        <v>0.72944914196166355</v>
      </c>
      <c r="X7">
        <v>0.7230794072772897</v>
      </c>
      <c r="AA7">
        <v>0.74556517242438447</v>
      </c>
      <c r="AB7">
        <v>0.77765223822397966</v>
      </c>
      <c r="AC7">
        <v>0.67002085432055258</v>
      </c>
      <c r="AD7">
        <v>0.74512761462319044</v>
      </c>
      <c r="AE7">
        <v>0.77742872464540302</v>
      </c>
      <c r="AF7">
        <v>0.72637231886110909</v>
      </c>
      <c r="AG7">
        <v>0.73918529956789902</v>
      </c>
      <c r="AH7">
        <v>0.72242240020002291</v>
      </c>
      <c r="AI7">
        <v>0.66151845240164442</v>
      </c>
      <c r="AJ7">
        <v>0.69146929332180673</v>
      </c>
      <c r="AK7">
        <v>0.74569948883977921</v>
      </c>
      <c r="AL7">
        <v>0.72450162303359877</v>
      </c>
      <c r="AM7">
        <v>0.66464090081524974</v>
      </c>
      <c r="AN7">
        <v>0.73269770598906814</v>
      </c>
      <c r="AO7">
        <v>0.7289800824443663</v>
      </c>
      <c r="AP7">
        <v>0.73293308937555801</v>
      </c>
      <c r="AQ7">
        <v>0.74056514316962851</v>
      </c>
      <c r="AR7">
        <v>0.74268991138917484</v>
      </c>
      <c r="AS7">
        <v>0.71125564035354072</v>
      </c>
      <c r="AT7">
        <v>0.70598940989059467</v>
      </c>
      <c r="AU7">
        <v>0.77329880333939383</v>
      </c>
      <c r="AV7">
        <v>0.75360829161757803</v>
      </c>
      <c r="AW7">
        <v>0.75435372681577628</v>
      </c>
      <c r="AX7">
        <v>0.73050238196408601</v>
      </c>
      <c r="AY7">
        <v>0.71413244357187</v>
      </c>
      <c r="BA7">
        <v>0.67663592929340055</v>
      </c>
      <c r="BB7">
        <v>0.62364601282798071</v>
      </c>
      <c r="BC7">
        <v>0.75638718128890214</v>
      </c>
      <c r="BD7">
        <v>0.7556130515798275</v>
      </c>
      <c r="BE7">
        <v>0.73093099523719729</v>
      </c>
      <c r="BF7">
        <v>0.75273226691867767</v>
      </c>
      <c r="BG7">
        <v>0.71245062159678108</v>
      </c>
      <c r="BH7">
        <v>0.74488471949780044</v>
      </c>
      <c r="BI7">
        <v>0.66556591526206099</v>
      </c>
      <c r="BJ7">
        <v>0.71201985375575993</v>
      </c>
      <c r="BK7">
        <v>0.72491888923095882</v>
      </c>
      <c r="BL7">
        <v>0.72911417538222256</v>
      </c>
      <c r="BM7">
        <v>0.70155788798643703</v>
      </c>
      <c r="BN7">
        <v>0.68432551448534562</v>
      </c>
      <c r="BO7">
        <v>0.70885134590623289</v>
      </c>
      <c r="BP7">
        <v>0.72296078343518322</v>
      </c>
      <c r="BQ7">
        <v>0.7119806874946033</v>
      </c>
      <c r="BR7">
        <v>0.71248671633737004</v>
      </c>
      <c r="BS7">
        <v>0.72782330268088746</v>
      </c>
      <c r="BT7">
        <v>0.70250871900648859</v>
      </c>
      <c r="BU7">
        <v>0.69111500710581808</v>
      </c>
      <c r="BV7">
        <v>0.76197351996955798</v>
      </c>
      <c r="BW7">
        <v>0.72614674278899383</v>
      </c>
      <c r="BZ7">
        <v>0.70611072522679807</v>
      </c>
      <c r="CA7">
        <v>0.73770042563437022</v>
      </c>
      <c r="CB7">
        <v>0.72657643204145672</v>
      </c>
      <c r="CC7">
        <v>0.75003999693955314</v>
      </c>
      <c r="CD7">
        <v>0.71325450631236198</v>
      </c>
      <c r="CE7">
        <v>0.67984740642851005</v>
      </c>
      <c r="CF7">
        <v>0.74470823609185288</v>
      </c>
      <c r="CG7">
        <v>0.75522906237320309</v>
      </c>
      <c r="CH7">
        <v>0.74905739614742561</v>
      </c>
      <c r="CI7">
        <v>0.68370232253383578</v>
      </c>
      <c r="CJ7">
        <v>0.69701627977012881</v>
      </c>
      <c r="CK7">
        <v>0.73504566962083306</v>
      </c>
      <c r="CL7">
        <v>0.71252947103478226</v>
      </c>
      <c r="CM7">
        <v>0.72333884467885712</v>
      </c>
      <c r="CN7">
        <v>0.71283123116369607</v>
      </c>
      <c r="CO7">
        <v>0.71972178227864092</v>
      </c>
      <c r="CP7">
        <v>0.71022523802177173</v>
      </c>
      <c r="CQ7">
        <v>0.76447021955253236</v>
      </c>
      <c r="CR7">
        <v>0.70240174547571821</v>
      </c>
      <c r="CS7">
        <v>0.69878057496873913</v>
      </c>
      <c r="CU7">
        <v>0.75939578688103659</v>
      </c>
      <c r="CV7">
        <v>0.72983384951383679</v>
      </c>
      <c r="CW7">
        <v>0.73528380797804072</v>
      </c>
      <c r="CX7">
        <v>0.70994889771541603</v>
      </c>
    </row>
    <row r="8" spans="1:102" x14ac:dyDescent="0.25">
      <c r="A8" t="s">
        <v>22</v>
      </c>
      <c r="B8">
        <v>0.70242527293601997</v>
      </c>
      <c r="C8">
        <v>0.72021031941586111</v>
      </c>
      <c r="D8">
        <v>0.7890699708255039</v>
      </c>
      <c r="E8">
        <v>0.72004204548424788</v>
      </c>
      <c r="F8">
        <v>0.70788605262399895</v>
      </c>
      <c r="G8">
        <v>0.71386614632896805</v>
      </c>
      <c r="H8">
        <v>0.72077598477136418</v>
      </c>
      <c r="I8">
        <v>0.70578505895998289</v>
      </c>
      <c r="J8">
        <v>0.72407012844968011</v>
      </c>
      <c r="K8">
        <v>0.76479187308996166</v>
      </c>
      <c r="L8">
        <v>0.65311659587327497</v>
      </c>
      <c r="M8">
        <v>0.75403747460480097</v>
      </c>
      <c r="N8">
        <v>0.71577171891219427</v>
      </c>
      <c r="O8">
        <v>0.71437437981016083</v>
      </c>
      <c r="P8">
        <v>0.64135555009654088</v>
      </c>
      <c r="Q8">
        <v>0.77033431858138701</v>
      </c>
      <c r="R8">
        <v>0.74318395026326889</v>
      </c>
      <c r="S8">
        <v>0.72953775101694696</v>
      </c>
      <c r="T8">
        <v>0.66311244116466994</v>
      </c>
      <c r="U8">
        <v>0.74774660997138997</v>
      </c>
      <c r="V8">
        <v>0.73503198659307534</v>
      </c>
      <c r="W8">
        <v>0.72811135489601408</v>
      </c>
      <c r="X8">
        <v>0.71286520185002877</v>
      </c>
      <c r="AA8">
        <v>0.72740469694117826</v>
      </c>
      <c r="AB8">
        <v>0.70384210692931981</v>
      </c>
      <c r="AC8">
        <v>0.69548850775519744</v>
      </c>
      <c r="AD8">
        <v>0.73510413937632479</v>
      </c>
      <c r="AE8">
        <v>0.74857737849932404</v>
      </c>
      <c r="AF8">
        <v>0.71976144792094354</v>
      </c>
      <c r="AG8">
        <v>0.76193060710592331</v>
      </c>
      <c r="AH8">
        <v>0.75165303264984318</v>
      </c>
      <c r="AI8">
        <v>0.70894776895001155</v>
      </c>
      <c r="AJ8">
        <v>0.70409487357617939</v>
      </c>
      <c r="AK8">
        <v>0.73299769935536141</v>
      </c>
      <c r="AL8">
        <v>0.67944896394477872</v>
      </c>
      <c r="AM8">
        <v>0.71182031071384644</v>
      </c>
      <c r="AN8">
        <v>0.72076744440615581</v>
      </c>
      <c r="AO8">
        <v>0.76921202437716452</v>
      </c>
      <c r="AP8">
        <v>0.62564155050056169</v>
      </c>
      <c r="AQ8">
        <v>0.69051064794007988</v>
      </c>
      <c r="AR8">
        <v>0.66929087728920122</v>
      </c>
      <c r="AS8">
        <v>0.7300500450562567</v>
      </c>
      <c r="AT8">
        <v>0.68565114100646052</v>
      </c>
      <c r="AU8">
        <v>0.73361834957596483</v>
      </c>
      <c r="AV8">
        <v>0.74977677591662051</v>
      </c>
      <c r="AW8">
        <v>0.68101834423387941</v>
      </c>
      <c r="AX8">
        <v>0.66408894123538165</v>
      </c>
      <c r="AY8">
        <v>0.74716570552678885</v>
      </c>
      <c r="BA8">
        <v>0.76820157475806661</v>
      </c>
      <c r="BB8">
        <v>0.7094900409714785</v>
      </c>
      <c r="BC8">
        <v>0.75992779342182559</v>
      </c>
      <c r="BD8">
        <v>0.68530338339466501</v>
      </c>
      <c r="BE8">
        <v>0.72700495154091604</v>
      </c>
      <c r="BF8">
        <v>0.71037584041231627</v>
      </c>
      <c r="BG8">
        <v>0.70231851661866662</v>
      </c>
      <c r="BH8">
        <v>0.73627091647054665</v>
      </c>
      <c r="BI8">
        <v>0.67431387963729372</v>
      </c>
      <c r="BJ8">
        <v>0.68741988775230589</v>
      </c>
      <c r="BK8">
        <v>0.71562712294430419</v>
      </c>
      <c r="BL8">
        <v>0.76281619020852565</v>
      </c>
      <c r="BM8">
        <v>0.66875205179877784</v>
      </c>
      <c r="BN8">
        <v>0.72419237696067496</v>
      </c>
      <c r="BO8">
        <v>0.75519866091765886</v>
      </c>
      <c r="BP8">
        <v>0.74845595682410615</v>
      </c>
      <c r="BQ8">
        <v>0.62373840427079608</v>
      </c>
      <c r="BR8">
        <v>0.66756509878610448</v>
      </c>
      <c r="BS8">
        <v>0.75857150876303858</v>
      </c>
      <c r="BT8">
        <v>0.75823269539743332</v>
      </c>
      <c r="BU8">
        <v>0.73117818335585916</v>
      </c>
      <c r="BV8">
        <v>0.74117846440260227</v>
      </c>
      <c r="BW8">
        <v>0.71830712521942863</v>
      </c>
      <c r="BZ8">
        <v>0.69743734853552519</v>
      </c>
      <c r="CA8">
        <v>0.74362291556379023</v>
      </c>
      <c r="CB8">
        <v>0.69721103921088723</v>
      </c>
      <c r="CC8">
        <v>0.73377221843925744</v>
      </c>
      <c r="CD8">
        <v>0.76392300491267173</v>
      </c>
      <c r="CE8">
        <v>0.73643243031169248</v>
      </c>
      <c r="CF8">
        <v>0.73450540604267556</v>
      </c>
      <c r="CG8">
        <v>0.74730316695785026</v>
      </c>
      <c r="CH8">
        <v>0.71544341655000954</v>
      </c>
      <c r="CI8">
        <v>0.72086924798080187</v>
      </c>
      <c r="CJ8">
        <v>0.6974235321122022</v>
      </c>
      <c r="CK8">
        <v>0.72823154035926763</v>
      </c>
      <c r="CL8">
        <v>0.73291518342033346</v>
      </c>
      <c r="CM8">
        <v>0.69671512216743681</v>
      </c>
      <c r="CN8">
        <v>0.7324153793247975</v>
      </c>
      <c r="CO8">
        <v>0.73840732359425354</v>
      </c>
      <c r="CP8">
        <v>0.74604239288485874</v>
      </c>
      <c r="CQ8">
        <v>0.68723263841430382</v>
      </c>
      <c r="CR8">
        <v>0.74443597014809937</v>
      </c>
      <c r="CS8">
        <v>0.71142133289906206</v>
      </c>
      <c r="CU8">
        <v>0.7411376558204138</v>
      </c>
      <c r="CV8">
        <v>0.72732701720125204</v>
      </c>
      <c r="CW8">
        <v>0.70959437037538498</v>
      </c>
      <c r="CX8">
        <v>0.72318147664509513</v>
      </c>
    </row>
    <row r="9" spans="1:102" x14ac:dyDescent="0.25">
      <c r="A9" t="s">
        <v>23</v>
      </c>
      <c r="B9">
        <v>0.57742140018521171</v>
      </c>
      <c r="C9">
        <v>0.60742242261807222</v>
      </c>
      <c r="D9">
        <v>0.74618807766674167</v>
      </c>
      <c r="E9">
        <v>0.76544445537032413</v>
      </c>
      <c r="F9">
        <v>0.69771010400413458</v>
      </c>
      <c r="G9">
        <v>0.73052950227483893</v>
      </c>
      <c r="H9">
        <v>0.67476580259446828</v>
      </c>
      <c r="I9">
        <v>0.67712015889636812</v>
      </c>
      <c r="J9">
        <v>0.66865535825702682</v>
      </c>
      <c r="K9">
        <v>0.70093291752821285</v>
      </c>
      <c r="L9">
        <v>0.71911505767552664</v>
      </c>
      <c r="M9">
        <v>0.63975176129061284</v>
      </c>
      <c r="N9">
        <v>0.71385869466140617</v>
      </c>
      <c r="O9">
        <v>0.71802516152063445</v>
      </c>
      <c r="P9">
        <v>0.63333474799469158</v>
      </c>
      <c r="Q9">
        <v>0.63239273840045196</v>
      </c>
      <c r="R9">
        <v>0.73603962725726468</v>
      </c>
      <c r="S9">
        <v>0.71997398492438425</v>
      </c>
      <c r="T9">
        <v>0.69882822005145262</v>
      </c>
      <c r="U9">
        <v>0.72061131955183699</v>
      </c>
      <c r="V9">
        <v>0.68086408961953859</v>
      </c>
      <c r="W9">
        <v>0.65941505054679117</v>
      </c>
      <c r="X9">
        <v>0.70996308562546173</v>
      </c>
      <c r="AA9">
        <v>0.72276256784026505</v>
      </c>
      <c r="AB9">
        <v>0.66652983484577988</v>
      </c>
      <c r="AC9">
        <v>0.71884622953422295</v>
      </c>
      <c r="AD9">
        <v>0.79380292724348511</v>
      </c>
      <c r="AE9">
        <v>0.77889067589979888</v>
      </c>
      <c r="AF9">
        <v>0.74761054650598946</v>
      </c>
      <c r="AG9">
        <v>0.7036549004932019</v>
      </c>
      <c r="AH9">
        <v>0.70431765816532488</v>
      </c>
      <c r="AI9">
        <v>0.75139174690091537</v>
      </c>
      <c r="AJ9">
        <v>0.58851620428456042</v>
      </c>
      <c r="AK9">
        <v>0.62862651836078864</v>
      </c>
      <c r="AL9">
        <v>0.67104720104889426</v>
      </c>
      <c r="AM9">
        <v>0.63921221911807524</v>
      </c>
      <c r="AN9">
        <v>0.69329240549285942</v>
      </c>
      <c r="AO9">
        <v>0.77633008851230634</v>
      </c>
      <c r="AP9">
        <v>0.732474710289029</v>
      </c>
      <c r="AQ9">
        <v>0.78361843845451895</v>
      </c>
      <c r="AR9">
        <v>0.76800412470019841</v>
      </c>
      <c r="AS9">
        <v>0.75841530556797065</v>
      </c>
      <c r="AT9">
        <v>0.67727110750356911</v>
      </c>
      <c r="AU9">
        <v>0.74893982627151234</v>
      </c>
      <c r="AV9">
        <v>0.76903660679513464</v>
      </c>
      <c r="AW9">
        <v>0.74031509070292889</v>
      </c>
      <c r="AX9">
        <v>0.74676278034529631</v>
      </c>
      <c r="AY9">
        <v>0.74005261232700659</v>
      </c>
      <c r="BA9">
        <v>0.75048676376902368</v>
      </c>
      <c r="BB9">
        <v>0.68434362347847255</v>
      </c>
      <c r="BC9">
        <v>0.75312436432801999</v>
      </c>
      <c r="BD9">
        <v>0.75627874621176361</v>
      </c>
      <c r="BE9">
        <v>0.74195751688314071</v>
      </c>
      <c r="BF9">
        <v>0.75342677763282784</v>
      </c>
      <c r="BG9">
        <v>0.73805142475179897</v>
      </c>
      <c r="BH9">
        <v>0.7101339498210264</v>
      </c>
      <c r="BI9">
        <v>0.6481476370096334</v>
      </c>
      <c r="BJ9">
        <v>0.70709707181744352</v>
      </c>
      <c r="BK9">
        <v>0.71048084624917007</v>
      </c>
      <c r="BL9">
        <v>0.70937569296518754</v>
      </c>
      <c r="BM9">
        <v>0.65809428324226138</v>
      </c>
      <c r="BN9">
        <v>0.70399816290001294</v>
      </c>
      <c r="BO9">
        <v>0.6722039955786967</v>
      </c>
      <c r="BP9">
        <v>0.73974408268877867</v>
      </c>
      <c r="BQ9">
        <v>0.70141975553204861</v>
      </c>
      <c r="BR9">
        <v>0.69896305249515167</v>
      </c>
      <c r="BS9">
        <v>0.71789586554849405</v>
      </c>
      <c r="BT9">
        <v>0.7024078929024683</v>
      </c>
      <c r="BU9">
        <v>0.72856808419597008</v>
      </c>
      <c r="BV9">
        <v>0.67105248241882243</v>
      </c>
      <c r="BW9">
        <v>0.76974837795519868</v>
      </c>
      <c r="BZ9">
        <v>0.66791882569529903</v>
      </c>
      <c r="CA9">
        <v>0.71745086163308813</v>
      </c>
      <c r="CB9">
        <v>0.64498565589461909</v>
      </c>
      <c r="CC9">
        <v>0.71708127937790389</v>
      </c>
      <c r="CD9">
        <v>0.73470548521508261</v>
      </c>
      <c r="CE9">
        <v>0.67886600425900789</v>
      </c>
      <c r="CF9">
        <v>0.75577987251981982</v>
      </c>
      <c r="CG9">
        <v>0.74149333609185086</v>
      </c>
      <c r="CH9">
        <v>0.74896801664692492</v>
      </c>
      <c r="CI9">
        <v>0.70065965962645804</v>
      </c>
      <c r="CJ9">
        <v>0.76034547566361732</v>
      </c>
      <c r="CK9">
        <v>0.73321412850020562</v>
      </c>
      <c r="CL9">
        <v>0.74399052503342555</v>
      </c>
      <c r="CM9">
        <v>0.74530946121918329</v>
      </c>
      <c r="CN9">
        <v>0.74844357399602013</v>
      </c>
      <c r="CO9">
        <v>0.75333152624319122</v>
      </c>
      <c r="CP9">
        <v>0.72250208490570578</v>
      </c>
      <c r="CQ9">
        <v>0.73026338841674709</v>
      </c>
      <c r="CR9">
        <v>0.75156391168775993</v>
      </c>
      <c r="CS9">
        <v>0.74904155445471554</v>
      </c>
      <c r="CU9">
        <v>0.72069698984533215</v>
      </c>
      <c r="CV9">
        <v>0.74636216620073936</v>
      </c>
      <c r="CW9">
        <v>0.71738657172838038</v>
      </c>
      <c r="CX9">
        <v>0.72247538992223193</v>
      </c>
    </row>
    <row r="10" spans="1:102" x14ac:dyDescent="0.25">
      <c r="A10" t="s">
        <v>24</v>
      </c>
      <c r="B10">
        <v>0.6639965156416856</v>
      </c>
      <c r="C10">
        <v>0.58154169028529501</v>
      </c>
      <c r="D10">
        <v>0.74848159948872917</v>
      </c>
      <c r="E10">
        <v>0.77543993398220912</v>
      </c>
      <c r="F10">
        <v>0.75412441255130613</v>
      </c>
      <c r="G10">
        <v>0.77232707219766661</v>
      </c>
      <c r="H10">
        <v>0.72921094766012351</v>
      </c>
      <c r="I10">
        <v>0.76049846506329111</v>
      </c>
      <c r="J10">
        <v>0.75198507465696662</v>
      </c>
      <c r="K10">
        <v>0.72712102080036467</v>
      </c>
      <c r="L10">
        <v>0.7436220095507512</v>
      </c>
      <c r="M10">
        <v>0.7367781960987666</v>
      </c>
      <c r="N10">
        <v>0.75147884611639193</v>
      </c>
      <c r="O10">
        <v>0.76396889555308922</v>
      </c>
      <c r="P10">
        <v>0.77508687448931413</v>
      </c>
      <c r="Q10">
        <v>0.76701071575463198</v>
      </c>
      <c r="R10">
        <v>0.71714515687137159</v>
      </c>
      <c r="S10">
        <v>0.78246662462084948</v>
      </c>
      <c r="T10">
        <v>0.70649901781036706</v>
      </c>
      <c r="U10">
        <v>0.72554465141599078</v>
      </c>
      <c r="V10">
        <v>0.76835458489465813</v>
      </c>
      <c r="W10">
        <v>0.77562124828563517</v>
      </c>
      <c r="X10">
        <v>0.74528496882348361</v>
      </c>
      <c r="AA10">
        <v>0.78380313055623174</v>
      </c>
      <c r="AB10">
        <v>0.70583204015696299</v>
      </c>
      <c r="AC10">
        <v>0.68349359641560214</v>
      </c>
      <c r="AD10">
        <v>0.67736934545405481</v>
      </c>
      <c r="AE10">
        <v>0.74010167670415461</v>
      </c>
      <c r="AF10">
        <v>0.7655222870332351</v>
      </c>
      <c r="AG10">
        <v>0.77946292546943563</v>
      </c>
      <c r="AH10">
        <v>0.75388483255252547</v>
      </c>
      <c r="AI10">
        <v>0.69649703512696703</v>
      </c>
      <c r="AJ10">
        <v>0.67054136884931526</v>
      </c>
      <c r="AK10">
        <v>0.74658115822373439</v>
      </c>
      <c r="AL10">
        <v>0.693520276461148</v>
      </c>
      <c r="AM10">
        <v>0.72386864036755061</v>
      </c>
      <c r="AN10">
        <v>0.75924453503154576</v>
      </c>
      <c r="AO10">
        <v>0.77178928999671037</v>
      </c>
      <c r="AP10">
        <v>0.74106578927278077</v>
      </c>
      <c r="AQ10">
        <v>0.75206171890264817</v>
      </c>
      <c r="AR10">
        <v>0.74805644546271111</v>
      </c>
      <c r="AS10">
        <v>0.75212445585354437</v>
      </c>
      <c r="AT10">
        <v>0.77126297120382947</v>
      </c>
      <c r="AU10">
        <v>0.7868105629090365</v>
      </c>
      <c r="AV10">
        <v>0.77273241963715966</v>
      </c>
      <c r="AW10">
        <v>0.67619918688329161</v>
      </c>
      <c r="AX10">
        <v>0.78770585996876186</v>
      </c>
      <c r="AY10">
        <v>0.73215276932768902</v>
      </c>
      <c r="BA10">
        <v>0.72138845927637696</v>
      </c>
      <c r="BB10">
        <v>0.76309720585749341</v>
      </c>
      <c r="BC10">
        <v>0.70534057348381074</v>
      </c>
      <c r="BD10">
        <v>0.66338507023479998</v>
      </c>
      <c r="BE10">
        <v>0.67609985662265215</v>
      </c>
      <c r="BF10">
        <v>0.70678818409236899</v>
      </c>
      <c r="BG10">
        <v>0.77050806899465296</v>
      </c>
      <c r="BH10">
        <v>0.77334210060998632</v>
      </c>
      <c r="BI10">
        <v>0.65310769493836374</v>
      </c>
      <c r="BJ10">
        <v>0.71702763631201416</v>
      </c>
      <c r="BK10">
        <v>0.6876115942858475</v>
      </c>
      <c r="BL10">
        <v>0.74469401941411473</v>
      </c>
      <c r="BM10">
        <v>0.69252958047722191</v>
      </c>
      <c r="BN10">
        <v>0.68326723126055577</v>
      </c>
      <c r="BO10">
        <v>0.6495026108263392</v>
      </c>
      <c r="BP10">
        <v>0.75549670023108739</v>
      </c>
      <c r="BQ10">
        <v>0.61579948616851565</v>
      </c>
      <c r="BR10">
        <v>0.75315137396426657</v>
      </c>
      <c r="BS10">
        <v>0.7093658351457871</v>
      </c>
      <c r="BT10">
        <v>0.74727621062199001</v>
      </c>
      <c r="BU10">
        <v>0.72271402816867203</v>
      </c>
      <c r="BV10">
        <v>0.7243568220135963</v>
      </c>
      <c r="BW10">
        <v>0.71123672874757693</v>
      </c>
      <c r="BZ10">
        <v>0.76895865953573539</v>
      </c>
      <c r="CA10">
        <v>0.73645294019757135</v>
      </c>
      <c r="CB10">
        <v>0.74739750354975276</v>
      </c>
      <c r="CC10">
        <v>0.73485089838118844</v>
      </c>
      <c r="CD10">
        <v>0.73529954913304796</v>
      </c>
      <c r="CE10">
        <v>0.70320153351213255</v>
      </c>
      <c r="CF10">
        <v>0.73756477910362306</v>
      </c>
      <c r="CG10">
        <v>0.72402571294445739</v>
      </c>
      <c r="CH10">
        <v>0.74577227184710526</v>
      </c>
      <c r="CI10">
        <v>0.71105754837651569</v>
      </c>
      <c r="CJ10">
        <v>0.72024185844317656</v>
      </c>
      <c r="CK10">
        <v>0.7111364504505554</v>
      </c>
      <c r="CL10">
        <v>0.74902238312018676</v>
      </c>
      <c r="CM10">
        <v>0.72025680723757068</v>
      </c>
      <c r="CN10">
        <v>0.68155551555803828</v>
      </c>
      <c r="CO10">
        <v>0.64706903814829286</v>
      </c>
      <c r="CP10">
        <v>0.61827892534446505</v>
      </c>
      <c r="CQ10">
        <v>0.76311164533899289</v>
      </c>
      <c r="CR10">
        <v>0.73435010912532972</v>
      </c>
      <c r="CS10">
        <v>0.74375527423251298</v>
      </c>
      <c r="CU10">
        <v>0.74768621609071906</v>
      </c>
      <c r="CV10">
        <v>0.7752276698113032</v>
      </c>
      <c r="CW10">
        <v>0.70574929601654546</v>
      </c>
      <c r="CX10">
        <v>0.74286927549627468</v>
      </c>
    </row>
    <row r="11" spans="1:102" x14ac:dyDescent="0.25">
      <c r="A11" t="s">
        <v>25</v>
      </c>
      <c r="B11">
        <v>0.73949046562022669</v>
      </c>
      <c r="C11">
        <v>0.65872887629412991</v>
      </c>
      <c r="D11">
        <v>0.76430506542629284</v>
      </c>
      <c r="E11">
        <v>0.74535325296198041</v>
      </c>
      <c r="F11">
        <v>0.757009665339202</v>
      </c>
      <c r="G11">
        <v>0.74629554262462183</v>
      </c>
      <c r="H11">
        <v>0.74788859653727602</v>
      </c>
      <c r="I11">
        <v>0.7443638834772458</v>
      </c>
      <c r="J11">
        <v>0.69755625292780765</v>
      </c>
      <c r="K11">
        <v>0.75444722389584595</v>
      </c>
      <c r="L11">
        <v>0.72007570527726272</v>
      </c>
      <c r="M11">
        <v>0.71017580889156895</v>
      </c>
      <c r="N11">
        <v>0.70957424844455763</v>
      </c>
      <c r="O11">
        <v>0.68881022350001242</v>
      </c>
      <c r="P11">
        <v>0.71678334873359406</v>
      </c>
      <c r="Q11">
        <v>0.69789339311874443</v>
      </c>
      <c r="R11">
        <v>0.748704699564676</v>
      </c>
      <c r="S11">
        <v>0.72299549173834388</v>
      </c>
      <c r="T11">
        <v>0.68638681771394883</v>
      </c>
      <c r="U11">
        <v>0.74196083726138007</v>
      </c>
      <c r="V11">
        <v>0.6815679399776865</v>
      </c>
      <c r="W11">
        <v>0.78432716728204532</v>
      </c>
      <c r="X11">
        <v>0.75871817138198172</v>
      </c>
      <c r="AA11">
        <v>0.78442071475351116</v>
      </c>
      <c r="AB11">
        <v>0.73839217789403344</v>
      </c>
      <c r="AC11">
        <v>0.73656164868208573</v>
      </c>
      <c r="AD11">
        <v>0.71947319268663446</v>
      </c>
      <c r="AE11">
        <v>0.74313466371779435</v>
      </c>
      <c r="AF11">
        <v>0.74522518057849518</v>
      </c>
      <c r="AG11">
        <v>0.74289104767839775</v>
      </c>
      <c r="AH11">
        <v>0.71754930157825747</v>
      </c>
      <c r="AI11">
        <v>0.70939346002944315</v>
      </c>
      <c r="AJ11">
        <v>0.62797290563048658</v>
      </c>
      <c r="AK11">
        <v>0.68546394083198936</v>
      </c>
      <c r="AL11">
        <v>0.72835210107595627</v>
      </c>
      <c r="AM11">
        <v>0.72100506363621031</v>
      </c>
      <c r="AN11">
        <v>0.74043150361230092</v>
      </c>
      <c r="AO11">
        <v>0.73695107975874086</v>
      </c>
      <c r="AP11">
        <v>0.70651393833192544</v>
      </c>
      <c r="AQ11">
        <v>0.74694238573433624</v>
      </c>
      <c r="AR11">
        <v>0.73641341633353585</v>
      </c>
      <c r="AS11">
        <v>0.7240921771168114</v>
      </c>
      <c r="AT11">
        <v>0.73008407650631046</v>
      </c>
      <c r="AU11">
        <v>0.69261625424824058</v>
      </c>
      <c r="AV11">
        <v>0.7374250158850848</v>
      </c>
      <c r="AW11">
        <v>0.72862747553440022</v>
      </c>
      <c r="AX11">
        <v>0.61995932579145752</v>
      </c>
      <c r="AY11">
        <v>0.75555561321428255</v>
      </c>
      <c r="BA11">
        <v>0.67739808539735147</v>
      </c>
      <c r="BC11">
        <v>0.76215031582622583</v>
      </c>
      <c r="BD11">
        <v>0.76104345135265616</v>
      </c>
      <c r="BE11">
        <v>0.70702845384179003</v>
      </c>
      <c r="BF11">
        <v>0.73299089453425237</v>
      </c>
      <c r="BG11">
        <v>0.68361156080301522</v>
      </c>
      <c r="BH11">
        <v>0.72044399030929351</v>
      </c>
      <c r="BI11">
        <v>0.68346183874889122</v>
      </c>
      <c r="BJ11">
        <v>0.7572352811698202</v>
      </c>
      <c r="BK11">
        <v>0.72038371523579492</v>
      </c>
      <c r="BL11">
        <v>0.70785510424795761</v>
      </c>
      <c r="BM11">
        <v>0.72803636159531238</v>
      </c>
      <c r="BN11">
        <v>0.72153875070704832</v>
      </c>
      <c r="BO11">
        <v>0.71508230139399842</v>
      </c>
      <c r="BP11">
        <v>0.72429989523132088</v>
      </c>
      <c r="BQ11">
        <v>0.7064181800757795</v>
      </c>
      <c r="BR11">
        <v>0.73111781820806565</v>
      </c>
      <c r="BS11">
        <v>0.75841326781327101</v>
      </c>
      <c r="BT11">
        <v>0.72962631872644523</v>
      </c>
      <c r="BU11">
        <v>0.76701357319527796</v>
      </c>
      <c r="BV11">
        <v>0.68722869823299881</v>
      </c>
      <c r="BW11">
        <v>0.77158350849300295</v>
      </c>
      <c r="BZ11">
        <v>0.73282979436874984</v>
      </c>
      <c r="CA11">
        <v>0.75966996442185819</v>
      </c>
      <c r="CB11">
        <v>0.74982076390180041</v>
      </c>
      <c r="CC11">
        <v>0.70315343558571408</v>
      </c>
      <c r="CD11">
        <v>0.69340302272575183</v>
      </c>
      <c r="CE11">
        <v>0.78500507764951788</v>
      </c>
      <c r="CF11">
        <v>0.75410024256612873</v>
      </c>
      <c r="CG11">
        <v>0.78043198194725283</v>
      </c>
      <c r="CH11">
        <v>0.75071040245232057</v>
      </c>
      <c r="CI11">
        <v>0.75226089683760344</v>
      </c>
      <c r="CJ11">
        <v>0.73471556009791261</v>
      </c>
      <c r="CK11">
        <v>0.76019351515755673</v>
      </c>
      <c r="CL11">
        <v>0.70916495424402315</v>
      </c>
      <c r="CM11">
        <v>0.73963582938191452</v>
      </c>
      <c r="CN11">
        <v>0.73230346379700539</v>
      </c>
      <c r="CO11">
        <v>0.75565276895362521</v>
      </c>
      <c r="CP11">
        <v>0.77554938987018673</v>
      </c>
      <c r="CQ11">
        <v>0.72770443591045619</v>
      </c>
      <c r="CR11">
        <v>0.74687247633106069</v>
      </c>
      <c r="CS11">
        <v>0.77538537735409552</v>
      </c>
      <c r="CU11">
        <v>0.7493529647406626</v>
      </c>
      <c r="CV11">
        <v>0.72299793329323192</v>
      </c>
    </row>
    <row r="12" spans="1:102" x14ac:dyDescent="0.25">
      <c r="A12" t="s">
        <v>26</v>
      </c>
      <c r="C12">
        <v>0.68724210772601968</v>
      </c>
      <c r="D12">
        <v>0.73201340065372822</v>
      </c>
      <c r="E12">
        <v>0.564110345737454</v>
      </c>
      <c r="F12">
        <v>0.56088200456333781</v>
      </c>
      <c r="G12">
        <v>0.61688785382532285</v>
      </c>
      <c r="H12">
        <v>0.56402807826822476</v>
      </c>
      <c r="I12">
        <v>0.73387774340431933</v>
      </c>
      <c r="J12">
        <v>0.56068150954201601</v>
      </c>
      <c r="K12">
        <v>0.74420748248125612</v>
      </c>
      <c r="L12">
        <v>0.56487676717771251</v>
      </c>
      <c r="M12">
        <v>0.56615090835412774</v>
      </c>
      <c r="N12">
        <v>0.59999990618681154</v>
      </c>
      <c r="O12">
        <v>0.69586996319931516</v>
      </c>
      <c r="P12">
        <v>0.56960738989030879</v>
      </c>
      <c r="Q12">
        <v>0.62533644156946311</v>
      </c>
      <c r="R12">
        <v>0.71220220967161119</v>
      </c>
      <c r="S12">
        <v>0.65162497566378375</v>
      </c>
      <c r="T12">
        <v>0.68107502374577567</v>
      </c>
      <c r="U12">
        <v>0.57102544155267843</v>
      </c>
      <c r="V12">
        <v>0.57102241820124588</v>
      </c>
      <c r="W12">
        <v>0.68169265452964123</v>
      </c>
      <c r="AA12">
        <v>0.56664603899102828</v>
      </c>
      <c r="AB12">
        <v>0.56273397609573483</v>
      </c>
      <c r="AC12">
        <v>0.56998988043495147</v>
      </c>
      <c r="AD12">
        <v>0.62364507398299784</v>
      </c>
      <c r="AE12">
        <v>0.70039121231129686</v>
      </c>
      <c r="AF12">
        <v>0.55856214089648437</v>
      </c>
      <c r="AG12">
        <v>0.74404048649508647</v>
      </c>
      <c r="AH12">
        <v>0.66061144220579804</v>
      </c>
      <c r="AI12">
        <v>0.66022287119594925</v>
      </c>
      <c r="AJ12">
        <v>0.71438051760549781</v>
      </c>
      <c r="AK12">
        <v>0.63552366425107987</v>
      </c>
      <c r="AL12">
        <v>0.55812327266293338</v>
      </c>
      <c r="AM12">
        <v>0.69243378131999633</v>
      </c>
      <c r="AN12">
        <v>0.70675358150012446</v>
      </c>
      <c r="AO12">
        <v>0.70121965254427188</v>
      </c>
      <c r="AP12">
        <v>0.69447113797195748</v>
      </c>
      <c r="AQ12">
        <v>0.5711273214065552</v>
      </c>
      <c r="AR12">
        <v>0.55633415641816542</v>
      </c>
      <c r="AS12">
        <v>0.63161851554161541</v>
      </c>
      <c r="BB12">
        <v>0.66189734129736133</v>
      </c>
      <c r="BC12">
        <v>0.73733140007162079</v>
      </c>
      <c r="BD12">
        <v>0.49803682386640891</v>
      </c>
      <c r="BE12">
        <v>0.64996052274212512</v>
      </c>
      <c r="BF12">
        <v>0.60511359615643578</v>
      </c>
      <c r="BG12">
        <v>0.5674794831098221</v>
      </c>
      <c r="BH12">
        <v>0.68130435328698291</v>
      </c>
      <c r="BI12">
        <v>0.65869375723476065</v>
      </c>
      <c r="BJ12">
        <v>0.64449264795711492</v>
      </c>
      <c r="BK12">
        <v>0.7157054190999167</v>
      </c>
      <c r="BL12">
        <v>0.72147638396131331</v>
      </c>
      <c r="BM12">
        <v>0.60320320228587432</v>
      </c>
      <c r="BN12">
        <v>0.64417236592346361</v>
      </c>
      <c r="BO12">
        <v>0.67803742614606999</v>
      </c>
      <c r="BP12">
        <v>0.60277159568546146</v>
      </c>
      <c r="BQ12">
        <v>0.6956236886896825</v>
      </c>
      <c r="BR12">
        <v>0.65453385013224741</v>
      </c>
      <c r="BS12">
        <v>0.57622014141896039</v>
      </c>
      <c r="BT12">
        <v>0.64982371065076538</v>
      </c>
      <c r="BU12">
        <v>0.5708313789658902</v>
      </c>
      <c r="BV12">
        <v>0.57495128303557552</v>
      </c>
      <c r="BZ12">
        <v>0.7000923087116766</v>
      </c>
      <c r="CA12">
        <v>0.70473092494344802</v>
      </c>
      <c r="CB12">
        <v>0.57317343116191821</v>
      </c>
      <c r="CC12">
        <v>0.58369667794746682</v>
      </c>
      <c r="CD12">
        <v>0.59452688584814062</v>
      </c>
      <c r="CE12">
        <v>0.58603982575144475</v>
      </c>
      <c r="CF12">
        <v>0.64864049912081967</v>
      </c>
      <c r="CG12">
        <v>0.62142523517974446</v>
      </c>
      <c r="CH12">
        <v>0.57966566918629625</v>
      </c>
      <c r="CI12">
        <v>0.65397116953606416</v>
      </c>
      <c r="CJ12">
        <v>0.57267598059341651</v>
      </c>
      <c r="CK12">
        <v>0.55748187474868416</v>
      </c>
      <c r="CL12">
        <v>0.66157856179023744</v>
      </c>
      <c r="CM12">
        <v>0.55887387304258407</v>
      </c>
      <c r="CN12">
        <v>0.56488804726540842</v>
      </c>
      <c r="CO12">
        <v>0.59773879694070398</v>
      </c>
      <c r="CP12">
        <v>0.73602729744052353</v>
      </c>
      <c r="CQ12">
        <v>0.55814267924772143</v>
      </c>
      <c r="CR12">
        <v>0.65473028795875787</v>
      </c>
      <c r="CV12">
        <v>0.59234619879071937</v>
      </c>
      <c r="CW12">
        <v>0.7434919404814555</v>
      </c>
    </row>
    <row r="13" spans="1:102" x14ac:dyDescent="0.25">
      <c r="A13" t="s">
        <v>27</v>
      </c>
      <c r="BB13">
        <v>0.74031337186108181</v>
      </c>
      <c r="BC13">
        <v>0.75456246497376245</v>
      </c>
      <c r="BD13">
        <v>0.49523422480790719</v>
      </c>
      <c r="BE13">
        <v>0.57537700601311559</v>
      </c>
      <c r="BF13">
        <v>0.58085483946602035</v>
      </c>
      <c r="BG13">
        <v>0.56831334042912363</v>
      </c>
      <c r="BH13">
        <v>0.62153221061629227</v>
      </c>
      <c r="BI13">
        <v>0.62271170931858966</v>
      </c>
      <c r="BJ13">
        <v>0.57969997194537703</v>
      </c>
      <c r="BK13">
        <v>0.58944987380314728</v>
      </c>
      <c r="BL13">
        <v>0.69364366378703612</v>
      </c>
      <c r="BM13">
        <v>0.58085595912821242</v>
      </c>
      <c r="BN13">
        <v>0.57640777601749538</v>
      </c>
      <c r="BO13">
        <v>0.5786187555443032</v>
      </c>
      <c r="BP13">
        <v>0.60439560469860598</v>
      </c>
      <c r="BQ13">
        <v>0.69136215574323578</v>
      </c>
      <c r="BR13">
        <v>0.58052959699557116</v>
      </c>
      <c r="BS13">
        <v>0.59547436451221092</v>
      </c>
      <c r="BT13">
        <v>0.57612138689123693</v>
      </c>
      <c r="BU13">
        <v>0.58404274279237345</v>
      </c>
      <c r="BV13">
        <v>0.67720862664603965</v>
      </c>
      <c r="BZ13">
        <v>0.58434363023580405</v>
      </c>
      <c r="CA13">
        <v>0.57265899133084064</v>
      </c>
      <c r="CB13">
        <v>0.57970842200046235</v>
      </c>
      <c r="CC13">
        <v>0.75902595489626346</v>
      </c>
      <c r="CD13">
        <v>0.57227283035249255</v>
      </c>
      <c r="CE13">
        <v>0.60477183122863987</v>
      </c>
      <c r="CF13">
        <v>0.57750185903656825</v>
      </c>
      <c r="CG13">
        <v>0.56779000380969802</v>
      </c>
      <c r="CH13">
        <v>0.74045720946505578</v>
      </c>
      <c r="CI13">
        <v>0.56618440134307113</v>
      </c>
      <c r="CJ13">
        <v>0.58042168989682097</v>
      </c>
      <c r="CK13">
        <v>0.73149524556004408</v>
      </c>
      <c r="CL13">
        <v>0.57594878870249067</v>
      </c>
      <c r="CM13">
        <v>0.56327976555753845</v>
      </c>
      <c r="CN13">
        <v>0.58609309601554238</v>
      </c>
      <c r="CO13">
        <v>0.76252098425723691</v>
      </c>
      <c r="CP13">
        <v>0.5754595110780476</v>
      </c>
      <c r="CQ13">
        <v>0.67667369857756365</v>
      </c>
      <c r="CR13">
        <v>0.71329284827587491</v>
      </c>
      <c r="CV13">
        <v>0.67380161015563877</v>
      </c>
      <c r="CW13">
        <v>0.72900598189545462</v>
      </c>
    </row>
    <row r="14" spans="1:102" x14ac:dyDescent="0.25">
      <c r="A14" t="s">
        <v>28</v>
      </c>
      <c r="C14">
        <v>0.6042241892706357</v>
      </c>
      <c r="D14">
        <v>0.62706013220410406</v>
      </c>
      <c r="E14">
        <v>0.56845613955709984</v>
      </c>
      <c r="F14">
        <v>0.56086315406913667</v>
      </c>
      <c r="G14">
        <v>0.59903532269513071</v>
      </c>
      <c r="H14">
        <v>0.56277888973755719</v>
      </c>
      <c r="I14">
        <v>0.71570898241268244</v>
      </c>
      <c r="J14">
        <v>0.57857776458241594</v>
      </c>
      <c r="K14">
        <v>0.69532258751464182</v>
      </c>
      <c r="L14">
        <v>0.6906675687337811</v>
      </c>
      <c r="M14">
        <v>0.64623957563845091</v>
      </c>
      <c r="N14">
        <v>0.56922912415112215</v>
      </c>
      <c r="O14">
        <v>0.69741865357968891</v>
      </c>
      <c r="P14">
        <v>0.58122930625875957</v>
      </c>
      <c r="Q14">
        <v>0.59102177170119619</v>
      </c>
      <c r="R14">
        <v>0.56948294941349864</v>
      </c>
      <c r="S14">
        <v>0.59622504471381088</v>
      </c>
      <c r="T14">
        <v>0.59954379217372333</v>
      </c>
      <c r="U14">
        <v>0.68693808807730361</v>
      </c>
      <c r="V14">
        <v>0.5701851760520521</v>
      </c>
      <c r="W14">
        <v>0.64653542169380995</v>
      </c>
      <c r="AA14">
        <v>0.58165910962431577</v>
      </c>
      <c r="AB14">
        <v>0.5585253104062029</v>
      </c>
      <c r="AC14">
        <v>0.57149494337137796</v>
      </c>
      <c r="AD14">
        <v>0.57140982730489043</v>
      </c>
      <c r="AE14">
        <v>0.57508071665466509</v>
      </c>
      <c r="AF14">
        <v>0.57852467405090402</v>
      </c>
      <c r="AG14">
        <v>0.56927382754692091</v>
      </c>
      <c r="AH14">
        <v>0.68763356871258563</v>
      </c>
      <c r="AI14">
        <v>0.57954268349827431</v>
      </c>
      <c r="AJ14">
        <v>0.57859933712447009</v>
      </c>
      <c r="AK14">
        <v>0.60299168072686937</v>
      </c>
      <c r="AL14">
        <v>0.63949539584814119</v>
      </c>
      <c r="AM14">
        <v>0.66077569335099662</v>
      </c>
      <c r="AN14">
        <v>0.55701831288511972</v>
      </c>
      <c r="AO14">
        <v>0.60388819415379913</v>
      </c>
      <c r="AP14">
        <v>0.57113633714120138</v>
      </c>
      <c r="AQ14">
        <v>0.64826511309189383</v>
      </c>
      <c r="AR14">
        <v>0.57823636379263554</v>
      </c>
      <c r="AS14">
        <v>0.65135892030231402</v>
      </c>
      <c r="BB14">
        <v>0.66162929745301835</v>
      </c>
      <c r="BC14">
        <v>0.73613322306224038</v>
      </c>
      <c r="BD14">
        <v>0.49750260431341348</v>
      </c>
      <c r="BE14">
        <v>0.56854842482500412</v>
      </c>
      <c r="BF14">
        <v>0.58555218818062049</v>
      </c>
      <c r="BG14">
        <v>0.57290411099953054</v>
      </c>
      <c r="BH14">
        <v>0.57224425305007465</v>
      </c>
      <c r="BI14">
        <v>0.59333271880938465</v>
      </c>
      <c r="BJ14">
        <v>0.67752292781462975</v>
      </c>
      <c r="BK14">
        <v>0.57050309420728351</v>
      </c>
      <c r="BL14">
        <v>0.72505784796316708</v>
      </c>
      <c r="BM14">
        <v>0.65514122771704553</v>
      </c>
      <c r="BN14">
        <v>0.728762676869118</v>
      </c>
      <c r="BO14">
        <v>0.56764483705008195</v>
      </c>
      <c r="BP14">
        <v>0.71603501406333203</v>
      </c>
      <c r="BQ14">
        <v>0.62876713806217299</v>
      </c>
      <c r="BR14">
        <v>0.68607570143280494</v>
      </c>
      <c r="BS14">
        <v>0.65320006275315057</v>
      </c>
      <c r="BT14">
        <v>0.69100500774571594</v>
      </c>
      <c r="BU14">
        <v>0.5649708740443542</v>
      </c>
      <c r="BV14">
        <v>0.7159138630129438</v>
      </c>
      <c r="BZ14">
        <v>0.57249993375757624</v>
      </c>
      <c r="CA14">
        <v>0.5695279047495394</v>
      </c>
      <c r="CB14">
        <v>0.57675901544665087</v>
      </c>
      <c r="CC14">
        <v>0.55833477544752119</v>
      </c>
      <c r="CD14">
        <v>0.77288606366364998</v>
      </c>
      <c r="CE14">
        <v>0.56104536170385322</v>
      </c>
      <c r="CF14">
        <v>0.60882908924672152</v>
      </c>
      <c r="CG14">
        <v>0.55691111741107824</v>
      </c>
      <c r="CH14">
        <v>0.57565336973912051</v>
      </c>
      <c r="CI14">
        <v>0.74025232578207778</v>
      </c>
      <c r="CJ14">
        <v>0.57783285988447952</v>
      </c>
      <c r="CK14">
        <v>0.56972430053572176</v>
      </c>
      <c r="CL14">
        <v>0.57526287392616327</v>
      </c>
      <c r="CM14">
        <v>0.62178602365085833</v>
      </c>
      <c r="CN14">
        <v>0.57362224967452602</v>
      </c>
      <c r="CO14">
        <v>0.73986046664221083</v>
      </c>
      <c r="CP14">
        <v>0.57040140416269702</v>
      </c>
      <c r="CQ14">
        <v>0.56118600559456111</v>
      </c>
      <c r="CR14">
        <v>0.56408959277571891</v>
      </c>
      <c r="CV14">
        <v>0.55160510749811509</v>
      </c>
      <c r="CW14">
        <v>0.71640405142560359</v>
      </c>
    </row>
    <row r="15" spans="1:102" x14ac:dyDescent="0.25">
      <c r="A15" t="s">
        <v>29</v>
      </c>
      <c r="BB15">
        <v>0.69017798698752186</v>
      </c>
      <c r="BC15">
        <v>0.72972315630740381</v>
      </c>
      <c r="BD15">
        <v>0.49775787929987803</v>
      </c>
      <c r="BE15">
        <v>0.68786235216832115</v>
      </c>
      <c r="BF15">
        <v>0.57494156889314174</v>
      </c>
      <c r="BG15">
        <v>0.57825358464828491</v>
      </c>
      <c r="BH15">
        <v>0.56788896589324589</v>
      </c>
      <c r="BI15">
        <v>0.58459450172805816</v>
      </c>
      <c r="BJ15">
        <v>0.6809740262278946</v>
      </c>
      <c r="BK15">
        <v>0.5782010263111923</v>
      </c>
      <c r="BL15">
        <v>0.64422576680687638</v>
      </c>
      <c r="BM15">
        <v>0.59579821840307934</v>
      </c>
      <c r="BN15">
        <v>0.67276158954564125</v>
      </c>
      <c r="BO15">
        <v>0.57165383246754076</v>
      </c>
      <c r="BP15">
        <v>0.63008002427669485</v>
      </c>
      <c r="BQ15">
        <v>0.57447440669032146</v>
      </c>
      <c r="BR15">
        <v>0.5847183342288943</v>
      </c>
      <c r="BS15">
        <v>0.57263144596003401</v>
      </c>
      <c r="BT15">
        <v>0.70212355039377361</v>
      </c>
      <c r="BU15">
        <v>0.5713938030811353</v>
      </c>
      <c r="BV15">
        <v>0.65215552685847711</v>
      </c>
      <c r="BZ15">
        <v>0.584768992657408</v>
      </c>
      <c r="CA15">
        <v>0.58475652658753796</v>
      </c>
      <c r="CB15">
        <v>0.59132181510428949</v>
      </c>
      <c r="CC15">
        <v>0.59520642018602299</v>
      </c>
      <c r="CD15">
        <v>0.74473095933470568</v>
      </c>
      <c r="CE15">
        <v>0.57271896401411448</v>
      </c>
      <c r="CF15">
        <v>0.60365703185932329</v>
      </c>
      <c r="CG15">
        <v>0.56504651454477306</v>
      </c>
      <c r="CH15">
        <v>0.73280586678014159</v>
      </c>
      <c r="CI15">
        <v>0.58893245892351853</v>
      </c>
      <c r="CJ15">
        <v>0.575812355731395</v>
      </c>
      <c r="CK15">
        <v>0.73538644398092246</v>
      </c>
      <c r="CL15">
        <v>0.70640330015631181</v>
      </c>
      <c r="CM15">
        <v>0.72082812364787663</v>
      </c>
      <c r="CN15">
        <v>0.5989081333570071</v>
      </c>
      <c r="CO15">
        <v>0.56431066221834592</v>
      </c>
      <c r="CP15">
        <v>0.58540244489818893</v>
      </c>
      <c r="CQ15">
        <v>0.59509239329031116</v>
      </c>
      <c r="CR15">
        <v>0.58135212489060861</v>
      </c>
      <c r="CV15">
        <v>0.58512846166454691</v>
      </c>
      <c r="CW15">
        <v>0.7461819928724942</v>
      </c>
    </row>
    <row r="16" spans="1:102" x14ac:dyDescent="0.25">
      <c r="A16" t="s">
        <v>30</v>
      </c>
      <c r="C16">
        <v>0.64761337909450378</v>
      </c>
      <c r="D16">
        <v>0.66461846337214325</v>
      </c>
      <c r="E16">
        <v>0.56554385801495433</v>
      </c>
      <c r="F16">
        <v>0.63237649799005624</v>
      </c>
      <c r="G16">
        <v>0.68882275492175959</v>
      </c>
      <c r="H16">
        <v>0.56421466653803687</v>
      </c>
      <c r="I16">
        <v>0.6804735767875445</v>
      </c>
      <c r="J16">
        <v>0.63680392120269136</v>
      </c>
      <c r="K16">
        <v>0.59157590859371711</v>
      </c>
      <c r="L16">
        <v>0.66002710041252877</v>
      </c>
      <c r="M16">
        <v>0.58303659036691802</v>
      </c>
      <c r="N16">
        <v>0.6302900386469007</v>
      </c>
      <c r="O16">
        <v>0.65977403151347902</v>
      </c>
      <c r="P16">
        <v>0.59701795820063019</v>
      </c>
      <c r="Q16">
        <v>0.63736612778900525</v>
      </c>
      <c r="R16">
        <v>0.64100149112589855</v>
      </c>
      <c r="S16">
        <v>0.67243374117535859</v>
      </c>
      <c r="T16">
        <v>0.56636840679360789</v>
      </c>
      <c r="U16">
        <v>0.57582628793470603</v>
      </c>
      <c r="V16">
        <v>0.57679289430271141</v>
      </c>
      <c r="W16">
        <v>0.57593793971767304</v>
      </c>
      <c r="AA16">
        <v>0.58885189587285125</v>
      </c>
      <c r="AB16">
        <v>0.55969668321242394</v>
      </c>
      <c r="AC16">
        <v>0.59763179378886166</v>
      </c>
      <c r="AD16">
        <v>0.56303118666868757</v>
      </c>
      <c r="AE16">
        <v>0.59910277073653084</v>
      </c>
      <c r="AF16">
        <v>0.61844458145074888</v>
      </c>
      <c r="AG16">
        <v>0.58000746952365922</v>
      </c>
      <c r="AH16">
        <v>0.56731202619411447</v>
      </c>
      <c r="AI16">
        <v>0.60524865837819519</v>
      </c>
      <c r="AJ16">
        <v>0.54636744908249379</v>
      </c>
      <c r="AK16">
        <v>0.5715554285308817</v>
      </c>
      <c r="AL16">
        <v>0.5591670616220511</v>
      </c>
      <c r="AM16">
        <v>0.62222547130035133</v>
      </c>
      <c r="AN16">
        <v>0.56042265377754041</v>
      </c>
      <c r="AO16">
        <v>0.64351128521482048</v>
      </c>
      <c r="AP16">
        <v>0.6948754135237396</v>
      </c>
      <c r="AQ16">
        <v>0.65297828547420211</v>
      </c>
      <c r="AR16">
        <v>0.73217416445291916</v>
      </c>
      <c r="AS16">
        <v>0.62600060391849099</v>
      </c>
    </row>
    <row r="17" spans="1:101" x14ac:dyDescent="0.25">
      <c r="A17" t="s">
        <v>31</v>
      </c>
      <c r="C17">
        <v>0.74463427390727388</v>
      </c>
      <c r="D17">
        <v>0.76699608821941623</v>
      </c>
      <c r="E17">
        <v>0.571477127502377</v>
      </c>
      <c r="F17">
        <v>0.63574178380545932</v>
      </c>
      <c r="G17">
        <v>0.78409572709987441</v>
      </c>
      <c r="H17">
        <v>0.64695660238478736</v>
      </c>
      <c r="I17">
        <v>0.593896919189568</v>
      </c>
      <c r="J17">
        <v>0.60853010987155054</v>
      </c>
      <c r="K17">
        <v>0.57037084388080039</v>
      </c>
      <c r="L17">
        <v>0.73088695136526582</v>
      </c>
      <c r="M17">
        <v>0.7452698383822226</v>
      </c>
      <c r="N17">
        <v>0.71068753551156194</v>
      </c>
      <c r="O17">
        <v>0.66143314645720896</v>
      </c>
      <c r="P17">
        <v>0.60297824392087374</v>
      </c>
      <c r="Q17">
        <v>0.5959355273747956</v>
      </c>
      <c r="R17">
        <v>0.56071843795585496</v>
      </c>
      <c r="S17">
        <v>0.60124347451284199</v>
      </c>
      <c r="T17">
        <v>0.56531381901242439</v>
      </c>
      <c r="U17">
        <v>0.57262237656365356</v>
      </c>
      <c r="V17">
        <v>0.56876894329591987</v>
      </c>
      <c r="W17">
        <v>0.57430236294258341</v>
      </c>
      <c r="AA17">
        <v>0.60865000111031209</v>
      </c>
      <c r="AB17">
        <v>0.73254431879261384</v>
      </c>
      <c r="AC17">
        <v>0.70886617852384859</v>
      </c>
      <c r="AD17">
        <v>0.71869928410242945</v>
      </c>
      <c r="AE17">
        <v>0.5787320321754007</v>
      </c>
      <c r="AF17">
        <v>0.57413564138264361</v>
      </c>
      <c r="AG17">
        <v>0.57890990969115674</v>
      </c>
      <c r="AH17">
        <v>0.55782469777837151</v>
      </c>
      <c r="AI17">
        <v>0.65376895804067958</v>
      </c>
      <c r="AJ17">
        <v>0.55434918706349123</v>
      </c>
      <c r="AK17">
        <v>0.59421888984610172</v>
      </c>
      <c r="AL17">
        <v>0.5565767561674021</v>
      </c>
      <c r="AM17">
        <v>0.59913315186772564</v>
      </c>
      <c r="AN17">
        <v>0.57234588985043133</v>
      </c>
      <c r="AO17">
        <v>0.61170616519895671</v>
      </c>
      <c r="AP17">
        <v>0.67390006507742439</v>
      </c>
      <c r="AQ17">
        <v>0.56766894664587608</v>
      </c>
      <c r="AR17">
        <v>0.70134529602390638</v>
      </c>
      <c r="AS17">
        <v>0.56108408125194731</v>
      </c>
      <c r="BB17">
        <v>0.76244913979881568</v>
      </c>
      <c r="BC17">
        <v>0.76077897808529649</v>
      </c>
      <c r="BD17">
        <v>0.49814154083347961</v>
      </c>
      <c r="BE17">
        <v>0.74477117384306912</v>
      </c>
      <c r="BF17">
        <v>0.7353994870258096</v>
      </c>
      <c r="BG17">
        <v>0.57668706229898536</v>
      </c>
      <c r="BH17">
        <v>0.57118106722662676</v>
      </c>
      <c r="BI17">
        <v>0.57421568010949975</v>
      </c>
      <c r="BJ17">
        <v>0.57291542344889868</v>
      </c>
      <c r="BK17">
        <v>0.57234073017197185</v>
      </c>
      <c r="BL17">
        <v>0.57476125533807521</v>
      </c>
      <c r="BM17">
        <v>0.59155764212255546</v>
      </c>
      <c r="BN17">
        <v>0.58159315153192692</v>
      </c>
      <c r="BO17">
        <v>0.59903154545498893</v>
      </c>
      <c r="BP17">
        <v>0.5777541478563305</v>
      </c>
      <c r="BQ17">
        <v>0.57153136332702059</v>
      </c>
      <c r="BR17">
        <v>0.63184898606153739</v>
      </c>
      <c r="BS17">
        <v>0.57127538998441163</v>
      </c>
      <c r="BT17">
        <v>0.63001271127993919</v>
      </c>
      <c r="BU17">
        <v>0.59971360018720232</v>
      </c>
      <c r="BV17">
        <v>0.57670477389288033</v>
      </c>
      <c r="BZ17">
        <v>0.57955373879494843</v>
      </c>
      <c r="CA17">
        <v>0.58403058770284177</v>
      </c>
      <c r="CB17">
        <v>0.57216703104722333</v>
      </c>
      <c r="CC17">
        <v>0.58730536822688872</v>
      </c>
      <c r="CD17">
        <v>0.59796661078741831</v>
      </c>
      <c r="CE17">
        <v>0.56297401894356935</v>
      </c>
      <c r="CF17">
        <v>0.58013605508952937</v>
      </c>
      <c r="CG17">
        <v>0.68694503970129406</v>
      </c>
      <c r="CH17">
        <v>0.58449852012033532</v>
      </c>
      <c r="CI17">
        <v>0.57658588637347874</v>
      </c>
      <c r="CJ17">
        <v>0.59108000390943838</v>
      </c>
      <c r="CK17">
        <v>0.56675833288951605</v>
      </c>
      <c r="CL17">
        <v>0.59061180294416049</v>
      </c>
      <c r="CM17">
        <v>0.55734121326495611</v>
      </c>
      <c r="CN17">
        <v>0.62950787302744837</v>
      </c>
      <c r="CO17">
        <v>0.76797089636234606</v>
      </c>
      <c r="CP17">
        <v>0.58254925797093637</v>
      </c>
      <c r="CQ17">
        <v>0.58906861977784752</v>
      </c>
      <c r="CR17">
        <v>0.60912006700833843</v>
      </c>
      <c r="CV17">
        <v>0.55160491862880012</v>
      </c>
      <c r="CW17">
        <v>0.76506566183906344</v>
      </c>
    </row>
    <row r="18" spans="1:101" x14ac:dyDescent="0.25">
      <c r="A18" t="s">
        <v>32</v>
      </c>
      <c r="C18">
        <v>0.62243441974708547</v>
      </c>
      <c r="D18">
        <v>0.67569037946825228</v>
      </c>
      <c r="E18">
        <v>0.69455060468462837</v>
      </c>
      <c r="F18">
        <v>0.56080263263283014</v>
      </c>
      <c r="G18">
        <v>0.61409404834129266</v>
      </c>
      <c r="H18">
        <v>0.56645254656087818</v>
      </c>
      <c r="I18">
        <v>0.60227364341098877</v>
      </c>
      <c r="J18">
        <v>0.76526802924216941</v>
      </c>
      <c r="K18">
        <v>0.57294213235069524</v>
      </c>
      <c r="L18">
        <v>0.56967423859000177</v>
      </c>
      <c r="M18">
        <v>0.624889348433882</v>
      </c>
      <c r="N18">
        <v>0.56430375553862444</v>
      </c>
      <c r="O18">
        <v>0.64146031690834027</v>
      </c>
      <c r="P18">
        <v>0.56560175014037506</v>
      </c>
      <c r="Q18">
        <v>0.57732322992931795</v>
      </c>
      <c r="R18">
        <v>0.56994071527382562</v>
      </c>
      <c r="S18">
        <v>0.6518180622390084</v>
      </c>
      <c r="T18">
        <v>0.56720173505888294</v>
      </c>
      <c r="U18">
        <v>0.63978236532440824</v>
      </c>
      <c r="V18">
        <v>0.71656769873294668</v>
      </c>
      <c r="W18">
        <v>0.67149134774781349</v>
      </c>
      <c r="AA18">
        <v>0.65549328732766077</v>
      </c>
      <c r="AB18">
        <v>0.55632828114869781</v>
      </c>
      <c r="AC18">
        <v>0.67438187724055443</v>
      </c>
      <c r="AD18">
        <v>0.73486203772213821</v>
      </c>
      <c r="AE18">
        <v>0.68293656560224847</v>
      </c>
      <c r="AF18">
        <v>0.67125337541145191</v>
      </c>
      <c r="AG18">
        <v>0.58404058695171646</v>
      </c>
      <c r="AH18">
        <v>0.72932566992556647</v>
      </c>
      <c r="AI18">
        <v>0.62435405962996959</v>
      </c>
      <c r="AJ18">
        <v>0.74354073482138605</v>
      </c>
      <c r="AK18">
        <v>0.65068526018006256</v>
      </c>
      <c r="AL18">
        <v>0.671712536691079</v>
      </c>
      <c r="AM18">
        <v>0.71018181901865962</v>
      </c>
      <c r="AN18">
        <v>0.66322978255923071</v>
      </c>
      <c r="AO18">
        <v>0.61436683227079381</v>
      </c>
      <c r="AP18">
        <v>0.56957032803110441</v>
      </c>
      <c r="AQ18">
        <v>0.57969986285146835</v>
      </c>
      <c r="AR18">
        <v>0.69855128894044383</v>
      </c>
      <c r="AS18">
        <v>0.63115173741732822</v>
      </c>
      <c r="BB18">
        <v>0.74354408383742832</v>
      </c>
      <c r="BC18">
        <v>0.71958998865333024</v>
      </c>
      <c r="BD18">
        <v>0.49790099170413321</v>
      </c>
      <c r="BE18">
        <v>0.56791881714184678</v>
      </c>
      <c r="BF18">
        <v>0.59465077338260997</v>
      </c>
      <c r="BG18">
        <v>0.74995357244531446</v>
      </c>
      <c r="BH18">
        <v>0.73904675496320171</v>
      </c>
      <c r="BI18">
        <v>0.67643043659594082</v>
      </c>
      <c r="BJ18">
        <v>0.60217605363037641</v>
      </c>
      <c r="BK18">
        <v>0.5703941118839323</v>
      </c>
      <c r="BL18">
        <v>0.6602075275636009</v>
      </c>
      <c r="BM18">
        <v>0.74032351966108101</v>
      </c>
      <c r="BN18">
        <v>0.62493246053085616</v>
      </c>
      <c r="BO18">
        <v>0.68304594924513318</v>
      </c>
      <c r="BP18">
        <v>0.57229949128425606</v>
      </c>
      <c r="BQ18">
        <v>0.56739803665113486</v>
      </c>
      <c r="BR18">
        <v>0.61046141368716134</v>
      </c>
      <c r="BS18">
        <v>0.63718307591179013</v>
      </c>
      <c r="BT18">
        <v>0.59785566469712281</v>
      </c>
      <c r="BU18">
        <v>0.56888431007135942</v>
      </c>
      <c r="BV18">
        <v>0.69964657057193924</v>
      </c>
      <c r="BZ18">
        <v>0.56957567992099534</v>
      </c>
      <c r="CA18">
        <v>0.59467497538194158</v>
      </c>
      <c r="CB18">
        <v>0.58046732146016322</v>
      </c>
      <c r="CC18">
        <v>0.65601414111937062</v>
      </c>
      <c r="CD18">
        <v>0.57524208911037111</v>
      </c>
      <c r="CE18">
        <v>0.75923639034849211</v>
      </c>
      <c r="CF18">
        <v>0.63576879655986118</v>
      </c>
      <c r="CG18">
        <v>0.56090362113041015</v>
      </c>
      <c r="CH18">
        <v>0.58029973200384399</v>
      </c>
      <c r="CI18">
        <v>0.57014118926462598</v>
      </c>
      <c r="CJ18">
        <v>0.60147200431248971</v>
      </c>
      <c r="CK18">
        <v>0.57836897671769061</v>
      </c>
      <c r="CL18">
        <v>0.57835120719598232</v>
      </c>
      <c r="CM18">
        <v>0.61055310397937856</v>
      </c>
      <c r="CN18">
        <v>0.58609413831066182</v>
      </c>
      <c r="CO18">
        <v>0.56890251322800611</v>
      </c>
      <c r="CP18">
        <v>0.57653131677427671</v>
      </c>
      <c r="CQ18">
        <v>0.70587659655605262</v>
      </c>
      <c r="CR18">
        <v>0.69122036575896562</v>
      </c>
      <c r="CV18">
        <v>0.55160221666899423</v>
      </c>
      <c r="CW18">
        <v>0.76496764610740264</v>
      </c>
    </row>
    <row r="19" spans="1:101" x14ac:dyDescent="0.25">
      <c r="A19" t="s">
        <v>33</v>
      </c>
      <c r="C19">
        <v>0.59858992625654983</v>
      </c>
      <c r="D19">
        <v>0.57116791059998639</v>
      </c>
      <c r="E19">
        <v>0.56948577978194592</v>
      </c>
      <c r="F19">
        <v>0.56266517601381427</v>
      </c>
      <c r="G19">
        <v>0.57288165965759541</v>
      </c>
      <c r="H19">
        <v>0.56647596347107998</v>
      </c>
      <c r="I19">
        <v>0.60119358972005976</v>
      </c>
      <c r="J19">
        <v>0.56671019956488766</v>
      </c>
      <c r="K19">
        <v>0.57918790890000915</v>
      </c>
      <c r="L19">
        <v>0.56890034816983492</v>
      </c>
      <c r="M19">
        <v>0.60234755283560548</v>
      </c>
      <c r="N19">
        <v>0.56715890920490319</v>
      </c>
      <c r="O19">
        <v>0.68189458207893794</v>
      </c>
      <c r="P19">
        <v>0.57389470026184808</v>
      </c>
      <c r="Q19">
        <v>0.61491000265279094</v>
      </c>
      <c r="R19">
        <v>0.5945094347833495</v>
      </c>
      <c r="S19">
        <v>0.58982810384688245</v>
      </c>
      <c r="T19">
        <v>0.64213436000810398</v>
      </c>
      <c r="U19">
        <v>0.58591822447774033</v>
      </c>
      <c r="V19">
        <v>0.57125399123662435</v>
      </c>
      <c r="W19">
        <v>0.584634027749243</v>
      </c>
      <c r="AA19">
        <v>0.57263481264332983</v>
      </c>
      <c r="AB19">
        <v>0.61681623628977422</v>
      </c>
      <c r="AC19">
        <v>0.6262106524260006</v>
      </c>
      <c r="AD19">
        <v>0.55934554167715245</v>
      </c>
      <c r="AE19">
        <v>0.61899019535451949</v>
      </c>
      <c r="AF19">
        <v>0.56024858862745464</v>
      </c>
      <c r="AG19">
        <v>0.58163145890647272</v>
      </c>
      <c r="AH19">
        <v>0.71034872440850683</v>
      </c>
      <c r="AI19">
        <v>0.58293932610768184</v>
      </c>
      <c r="AJ19">
        <v>0.56583948983054511</v>
      </c>
      <c r="AK19">
        <v>0.68711442901703412</v>
      </c>
      <c r="AL19">
        <v>0.64274931398571311</v>
      </c>
      <c r="AM19">
        <v>0.66463396823091825</v>
      </c>
      <c r="AN19">
        <v>0.7220335459177718</v>
      </c>
      <c r="AO19">
        <v>0.67195678816509596</v>
      </c>
      <c r="AP19">
        <v>0.55958527972718475</v>
      </c>
      <c r="AQ19">
        <v>0.64703918815791217</v>
      </c>
      <c r="AR19">
        <v>0.66581284027968479</v>
      </c>
      <c r="AS19">
        <v>0.58030684083437833</v>
      </c>
      <c r="BB19">
        <v>0.64189032212408115</v>
      </c>
      <c r="BC19">
        <v>0.62746981966232485</v>
      </c>
      <c r="BD19">
        <v>0.49704723261451639</v>
      </c>
      <c r="BE19">
        <v>0.61173333774990934</v>
      </c>
      <c r="BF19">
        <v>0.66918317490356083</v>
      </c>
      <c r="BG19">
        <v>0.57583256376011915</v>
      </c>
      <c r="BH19">
        <v>0.72082460860234077</v>
      </c>
      <c r="BI19">
        <v>0.58315226616910931</v>
      </c>
      <c r="BJ19">
        <v>0.56854973012326704</v>
      </c>
      <c r="BK19">
        <v>0.57510888301503149</v>
      </c>
      <c r="BL19">
        <v>0.62591213231477238</v>
      </c>
      <c r="BM19">
        <v>0.6717859079176044</v>
      </c>
      <c r="BN19">
        <v>0.67595655076160788</v>
      </c>
      <c r="BO19">
        <v>0.58493074043113724</v>
      </c>
      <c r="BP19">
        <v>0.67738482248273102</v>
      </c>
      <c r="BQ19">
        <v>0.57351272107682139</v>
      </c>
      <c r="BR19">
        <v>0.57917560817555813</v>
      </c>
      <c r="BS19">
        <v>0.57468239067691262</v>
      </c>
      <c r="BT19">
        <v>0.68881760203181819</v>
      </c>
      <c r="BU19">
        <v>0.57631828541430641</v>
      </c>
      <c r="BV19">
        <v>0.58235652413270755</v>
      </c>
      <c r="BZ19">
        <v>0.58103619601513112</v>
      </c>
      <c r="CA19">
        <v>0.5630686691570983</v>
      </c>
      <c r="CB19">
        <v>0.58523939437893724</v>
      </c>
      <c r="CC19">
        <v>0.56566985664742964</v>
      </c>
      <c r="CD19">
        <v>0.68805953099328576</v>
      </c>
      <c r="CE19">
        <v>0.56191607869029159</v>
      </c>
      <c r="CF19">
        <v>0.58347831860113974</v>
      </c>
      <c r="CG19">
        <v>0.65099538876536134</v>
      </c>
      <c r="CH19">
        <v>0.56992250501390118</v>
      </c>
      <c r="CI19">
        <v>0.62808856060109264</v>
      </c>
      <c r="CJ19">
        <v>0.59159471240993922</v>
      </c>
      <c r="CK19">
        <v>0.60224688898057521</v>
      </c>
      <c r="CL19">
        <v>0.58429635464222418</v>
      </c>
      <c r="CM19">
        <v>0.77519081581131566</v>
      </c>
      <c r="CN19">
        <v>0.57009135269317068</v>
      </c>
      <c r="CO19">
        <v>0.70086296981505347</v>
      </c>
      <c r="CP19">
        <v>0.72586798882287884</v>
      </c>
      <c r="CQ19">
        <v>0.62627972767310536</v>
      </c>
      <c r="CR19">
        <v>0.62992538002592291</v>
      </c>
      <c r="CV19">
        <v>0.55160510252440331</v>
      </c>
      <c r="CW19">
        <v>0.56594879978984447</v>
      </c>
    </row>
    <row r="20" spans="1:101" x14ac:dyDescent="0.25">
      <c r="A20" t="s">
        <v>34</v>
      </c>
      <c r="C20">
        <v>0.65580723229800875</v>
      </c>
      <c r="D20">
        <v>0.56972470086399996</v>
      </c>
      <c r="E20">
        <v>0.57982677287612749</v>
      </c>
      <c r="F20">
        <v>0.56607357291775329</v>
      </c>
      <c r="G20">
        <v>0.57279957664322778</v>
      </c>
      <c r="H20">
        <v>0.58849880689417611</v>
      </c>
      <c r="I20">
        <v>0.70034034360890518</v>
      </c>
      <c r="J20">
        <v>0.57821319715628861</v>
      </c>
      <c r="K20">
        <v>0.57622586972979217</v>
      </c>
      <c r="L20">
        <v>0.5823956272966172</v>
      </c>
      <c r="M20">
        <v>0.632317560281491</v>
      </c>
      <c r="N20">
        <v>0.57917354832591561</v>
      </c>
      <c r="O20">
        <v>0.64046411726916441</v>
      </c>
      <c r="P20">
        <v>0.58466108279624374</v>
      </c>
      <c r="Q20">
        <v>0.58067192192268413</v>
      </c>
      <c r="R20">
        <v>0.66258279741506176</v>
      </c>
      <c r="S20">
        <v>0.57659497282915817</v>
      </c>
      <c r="T20">
        <v>0.5862667336165388</v>
      </c>
      <c r="U20">
        <v>0.5784892928078107</v>
      </c>
      <c r="V20">
        <v>0.58958850287297193</v>
      </c>
      <c r="W20">
        <v>0.57662680222603979</v>
      </c>
      <c r="AA20">
        <v>0.57618712733592214</v>
      </c>
      <c r="AB20">
        <v>0.56117072569039383</v>
      </c>
      <c r="AC20">
        <v>0.58353280013427899</v>
      </c>
      <c r="AD20">
        <v>0.58989187749221383</v>
      </c>
      <c r="AE20">
        <v>0.72769202023119028</v>
      </c>
      <c r="AF20">
        <v>0.56822375445967921</v>
      </c>
      <c r="AG20">
        <v>0.69783585557642513</v>
      </c>
      <c r="AH20">
        <v>0.5572611877145538</v>
      </c>
      <c r="AI20">
        <v>0.64830856627790501</v>
      </c>
      <c r="AJ20">
        <v>0.56924955578967484</v>
      </c>
      <c r="AK20">
        <v>0.61178292222132136</v>
      </c>
      <c r="AL20">
        <v>0.5664436958522171</v>
      </c>
      <c r="AM20">
        <v>0.60343576897146323</v>
      </c>
      <c r="AN20">
        <v>0.56750384641757179</v>
      </c>
      <c r="AO20">
        <v>0.67825632142543058</v>
      </c>
      <c r="AP20">
        <v>0.56832680566302618</v>
      </c>
      <c r="AQ20">
        <v>0.64553603049304131</v>
      </c>
      <c r="AR20">
        <v>0.57583930702782904</v>
      </c>
      <c r="AS20">
        <v>0.68748062841577551</v>
      </c>
      <c r="BB20">
        <v>0.75092241075750932</v>
      </c>
      <c r="BC20">
        <v>0.69430282907340035</v>
      </c>
      <c r="BD20">
        <v>0.50832507073805699</v>
      </c>
      <c r="BE20">
        <v>0.57517874568322291</v>
      </c>
      <c r="BF20">
        <v>0.58272277793269056</v>
      </c>
      <c r="BG20">
        <v>0.56986746725049542</v>
      </c>
      <c r="BH20">
        <v>0.57455932650164143</v>
      </c>
      <c r="BI20">
        <v>0.57668035387818906</v>
      </c>
      <c r="BJ20">
        <v>0.69533043214222956</v>
      </c>
      <c r="BK20">
        <v>0.58633419778263696</v>
      </c>
      <c r="BL20">
        <v>0.651722166901475</v>
      </c>
      <c r="BM20">
        <v>0.5830831338090634</v>
      </c>
      <c r="BN20">
        <v>0.72136342421194188</v>
      </c>
      <c r="BO20">
        <v>0.58126730692824347</v>
      </c>
      <c r="BP20">
        <v>0.57879165595265514</v>
      </c>
      <c r="BQ20">
        <v>0.57389938522661754</v>
      </c>
      <c r="BR20">
        <v>0.62332065084792176</v>
      </c>
      <c r="BS20">
        <v>0.59412109912083721</v>
      </c>
      <c r="BT20">
        <v>0.58187563767157469</v>
      </c>
      <c r="BU20">
        <v>0.57528651737606651</v>
      </c>
      <c r="BV20">
        <v>0.62527395121497409</v>
      </c>
      <c r="BZ20">
        <v>0.58221278735938453</v>
      </c>
      <c r="CA20">
        <v>0.58533185714928881</v>
      </c>
      <c r="CB20">
        <v>0.6707035794660704</v>
      </c>
      <c r="CC20">
        <v>0.56942016029621934</v>
      </c>
      <c r="CD20">
        <v>0.63347729351114868</v>
      </c>
      <c r="CE20">
        <v>0.57693470303709848</v>
      </c>
      <c r="CF20">
        <v>0.57945093853460583</v>
      </c>
      <c r="CG20">
        <v>0.5711327582104273</v>
      </c>
      <c r="CH20">
        <v>0.62387659425514841</v>
      </c>
      <c r="CI20">
        <v>0.56879628782512082</v>
      </c>
      <c r="CJ20">
        <v>0.70194817249452968</v>
      </c>
      <c r="CK20">
        <v>0.56527321831901212</v>
      </c>
      <c r="CL20">
        <v>0.62805933766927824</v>
      </c>
      <c r="CM20">
        <v>0.58925848944084591</v>
      </c>
      <c r="CN20">
        <v>0.59162700818424552</v>
      </c>
      <c r="CO20">
        <v>0.57288167129402867</v>
      </c>
      <c r="CP20">
        <v>0.57395470916172131</v>
      </c>
      <c r="CQ20">
        <v>0.56400513479304792</v>
      </c>
      <c r="CR20">
        <v>0.57915258129400826</v>
      </c>
      <c r="CV20">
        <v>0.55629100142942189</v>
      </c>
      <c r="CW20">
        <v>0.71107906868182014</v>
      </c>
    </row>
    <row r="21" spans="1:101" x14ac:dyDescent="0.25">
      <c r="A21" t="s">
        <v>35</v>
      </c>
      <c r="C21">
        <v>0.57846011880082338</v>
      </c>
      <c r="D21">
        <v>0.65401001076375731</v>
      </c>
      <c r="E21">
        <v>0.57052239297660579</v>
      </c>
      <c r="F21">
        <v>0.56139712866976788</v>
      </c>
      <c r="G21">
        <v>0.5886069496187154</v>
      </c>
      <c r="H21">
        <v>0.59770449393967318</v>
      </c>
      <c r="I21">
        <v>0.6820262208875506</v>
      </c>
      <c r="J21">
        <v>0.58663122984201543</v>
      </c>
      <c r="K21">
        <v>0.64386921750551296</v>
      </c>
      <c r="L21">
        <v>0.57482209966071274</v>
      </c>
      <c r="M21">
        <v>0.62923751079456292</v>
      </c>
      <c r="N21">
        <v>0.56673330069302852</v>
      </c>
      <c r="O21">
        <v>0.63521189043206461</v>
      </c>
      <c r="P21">
        <v>0.56700985539580739</v>
      </c>
      <c r="Q21">
        <v>0.60129040425477143</v>
      </c>
      <c r="R21">
        <v>0.57069525616340244</v>
      </c>
      <c r="S21">
        <v>0.66861711968855742</v>
      </c>
      <c r="T21">
        <v>0.57545435394309241</v>
      </c>
      <c r="U21">
        <v>0.58232326119240629</v>
      </c>
      <c r="V21">
        <v>0.57580852521240389</v>
      </c>
      <c r="W21">
        <v>0.64631378102712689</v>
      </c>
      <c r="AA21">
        <v>0.58351946476955796</v>
      </c>
      <c r="AB21">
        <v>0.56105037964094551</v>
      </c>
      <c r="AC21">
        <v>0.66913775756130367</v>
      </c>
      <c r="AD21">
        <v>0.56406009650648037</v>
      </c>
      <c r="AE21">
        <v>0.58859529936173827</v>
      </c>
      <c r="AF21">
        <v>0.56058245765735193</v>
      </c>
      <c r="AG21">
        <v>0.61151797276418396</v>
      </c>
      <c r="AH21">
        <v>0.56132350657554764</v>
      </c>
      <c r="AI21">
        <v>0.59567695223154671</v>
      </c>
      <c r="AJ21">
        <v>0.56500321669534748</v>
      </c>
      <c r="AK21">
        <v>0.56519183585867672</v>
      </c>
      <c r="AL21">
        <v>0.55915291629266117</v>
      </c>
      <c r="AM21">
        <v>0.57804139244802277</v>
      </c>
      <c r="AN21">
        <v>0.56421911786596546</v>
      </c>
      <c r="AO21">
        <v>0.56499986969918292</v>
      </c>
      <c r="AP21">
        <v>0.5606595563952822</v>
      </c>
      <c r="AQ21">
        <v>0.56880715002756166</v>
      </c>
      <c r="AR21">
        <v>0.59803855954120644</v>
      </c>
      <c r="AS21">
        <v>0.55757481556621125</v>
      </c>
      <c r="BB21">
        <v>0.71941022709164049</v>
      </c>
      <c r="BC21">
        <v>0.62193095937089105</v>
      </c>
      <c r="BD21">
        <v>0.49941109798411898</v>
      </c>
      <c r="BE21">
        <v>0.56804827871677077</v>
      </c>
      <c r="BF21">
        <v>0.60959774402822509</v>
      </c>
      <c r="BG21">
        <v>0.56521314834335779</v>
      </c>
      <c r="BH21">
        <v>0.6141232879699734</v>
      </c>
      <c r="BI21">
        <v>0.58119833943177468</v>
      </c>
      <c r="BJ21">
        <v>0.61948004719297156</v>
      </c>
      <c r="BK21">
        <v>0.56884227521877384</v>
      </c>
      <c r="BL21">
        <v>0.63322646276894112</v>
      </c>
      <c r="BM21">
        <v>0.72976912981295605</v>
      </c>
      <c r="BN21">
        <v>0.58463754947650104</v>
      </c>
      <c r="BO21">
        <v>0.58169790499463114</v>
      </c>
      <c r="BP21">
        <v>0.6943423479637576</v>
      </c>
      <c r="BQ21">
        <v>0.64809957753143377</v>
      </c>
      <c r="BR21">
        <v>0.63540627078103251</v>
      </c>
      <c r="BS21">
        <v>0.56401701472399735</v>
      </c>
      <c r="BT21">
        <v>0.66723334010041679</v>
      </c>
      <c r="BU21">
        <v>0.56725221007771898</v>
      </c>
      <c r="BV21">
        <v>0.57926230351726293</v>
      </c>
      <c r="BZ21">
        <v>0.57281551592605506</v>
      </c>
      <c r="CA21">
        <v>0.56376383585604384</v>
      </c>
      <c r="CB21">
        <v>0.60307083012368878</v>
      </c>
      <c r="CC21">
        <v>0.56653453939823373</v>
      </c>
      <c r="CD21">
        <v>0.64610653672120211</v>
      </c>
      <c r="CE21">
        <v>0.57091328961987708</v>
      </c>
      <c r="CF21">
        <v>0.61029608968769433</v>
      </c>
      <c r="CG21">
        <v>0.66436484525929385</v>
      </c>
      <c r="CH21">
        <v>0.57392395951294195</v>
      </c>
      <c r="CI21">
        <v>0.56269330052618327</v>
      </c>
      <c r="CJ21">
        <v>0.55836533504983854</v>
      </c>
      <c r="CK21">
        <v>0.56283528895809298</v>
      </c>
      <c r="CL21">
        <v>0.70358631884611689</v>
      </c>
      <c r="CM21">
        <v>0.67591099510804764</v>
      </c>
      <c r="CN21">
        <v>0.55674869088190904</v>
      </c>
      <c r="CO21">
        <v>0.65123946411807976</v>
      </c>
      <c r="CP21">
        <v>0.57508542264973217</v>
      </c>
      <c r="CQ21">
        <v>0.56193171757774907</v>
      </c>
      <c r="CR21">
        <v>0.5892513514178177</v>
      </c>
      <c r="CV21">
        <v>0.55160512907918091</v>
      </c>
      <c r="CW21">
        <v>0.60061867093293586</v>
      </c>
    </row>
    <row r="22" spans="1:101" x14ac:dyDescent="0.25">
      <c r="A22" t="s">
        <v>36</v>
      </c>
      <c r="C22">
        <v>0.62495229832546528</v>
      </c>
      <c r="D22">
        <v>0.58639286373332444</v>
      </c>
      <c r="E22">
        <v>0.57622693133227165</v>
      </c>
      <c r="F22">
        <v>0.66605331594374917</v>
      </c>
      <c r="G22">
        <v>0.72303207058226149</v>
      </c>
      <c r="H22">
        <v>0.59816485190402602</v>
      </c>
      <c r="I22">
        <v>0.73144574537615192</v>
      </c>
      <c r="J22">
        <v>0.63259944405701185</v>
      </c>
      <c r="K22">
        <v>0.79093982562836307</v>
      </c>
      <c r="L22">
        <v>0.69458144099279417</v>
      </c>
      <c r="M22">
        <v>0.67979547083654002</v>
      </c>
      <c r="N22">
        <v>0.63668012350388103</v>
      </c>
      <c r="O22">
        <v>0.60186710248224873</v>
      </c>
      <c r="P22">
        <v>0.68941957770104734</v>
      </c>
      <c r="Q22">
        <v>0.6785940367294947</v>
      </c>
      <c r="R22">
        <v>0.62373830417819764</v>
      </c>
      <c r="S22">
        <v>0.67442848655960719</v>
      </c>
      <c r="T22">
        <v>0.6820956476520037</v>
      </c>
      <c r="U22">
        <v>0.67452715480317171</v>
      </c>
      <c r="V22">
        <v>0.56414175306674996</v>
      </c>
      <c r="W22">
        <v>0.6158537322369072</v>
      </c>
      <c r="AA22">
        <v>0.57505236370592472</v>
      </c>
      <c r="AB22">
        <v>0.70255763251437431</v>
      </c>
      <c r="AC22">
        <v>0.59351093650917386</v>
      </c>
      <c r="AD22">
        <v>0.75417115212524422</v>
      </c>
      <c r="AE22">
        <v>0.66163493653452876</v>
      </c>
      <c r="AF22">
        <v>0.67969458275507422</v>
      </c>
      <c r="AG22">
        <v>0.62304727847893804</v>
      </c>
      <c r="AH22">
        <v>0.55583129744568649</v>
      </c>
      <c r="AI22">
        <v>0.60783021566098283</v>
      </c>
      <c r="AJ22">
        <v>0.61524498271898809</v>
      </c>
      <c r="AK22">
        <v>0.71685077049392421</v>
      </c>
      <c r="AL22">
        <v>0.65908905874000412</v>
      </c>
      <c r="AM22">
        <v>0.57274370896150861</v>
      </c>
      <c r="AN22">
        <v>0.65004205831298179</v>
      </c>
      <c r="AO22">
        <v>0.56578481694001481</v>
      </c>
      <c r="AP22">
        <v>0.57123683594901664</v>
      </c>
      <c r="AQ22">
        <v>0.59670905709479127</v>
      </c>
      <c r="AR22">
        <v>0.57824294951595467</v>
      </c>
      <c r="AS22">
        <v>0.73105546011041178</v>
      </c>
    </row>
    <row r="23" spans="1:101" x14ac:dyDescent="0.25">
      <c r="A23" t="s">
        <v>37</v>
      </c>
      <c r="C23">
        <v>0.69018057151549927</v>
      </c>
      <c r="D23">
        <v>0.67016885022540074</v>
      </c>
      <c r="E23">
        <v>0.57816399248405825</v>
      </c>
      <c r="F23">
        <v>0.56923979170238914</v>
      </c>
      <c r="G23">
        <v>0.62162483120777379</v>
      </c>
      <c r="H23">
        <v>0.56088182686160104</v>
      </c>
      <c r="I23">
        <v>0.63088769047339543</v>
      </c>
      <c r="J23">
        <v>0.60730912697449924</v>
      </c>
      <c r="K23">
        <v>0.5701347433035252</v>
      </c>
      <c r="L23">
        <v>0.5658865598331333</v>
      </c>
      <c r="M23">
        <v>0.61710216221942249</v>
      </c>
      <c r="N23">
        <v>0.67196034219719047</v>
      </c>
      <c r="O23">
        <v>0.74209637795918726</v>
      </c>
      <c r="P23">
        <v>0.64209243017463524</v>
      </c>
      <c r="Q23">
        <v>0.6575904166817792</v>
      </c>
      <c r="R23">
        <v>0.56108672615956301</v>
      </c>
      <c r="S23">
        <v>0.6340603506368564</v>
      </c>
      <c r="T23">
        <v>0.56745335058222535</v>
      </c>
      <c r="U23">
        <v>0.61856767372880228</v>
      </c>
      <c r="V23">
        <v>0.71769179326254129</v>
      </c>
      <c r="W23">
        <v>0.72556371527524532</v>
      </c>
      <c r="AA23">
        <v>0.59464077438360385</v>
      </c>
      <c r="AB23">
        <v>0.69907663753270233</v>
      </c>
      <c r="AC23">
        <v>0.65988913617140743</v>
      </c>
      <c r="AD23">
        <v>0.55847684076002468</v>
      </c>
      <c r="AE23">
        <v>0.57648339671364457</v>
      </c>
      <c r="AF23">
        <v>0.56556212594986155</v>
      </c>
      <c r="AG23">
        <v>0.57895734976858326</v>
      </c>
      <c r="AH23">
        <v>0.67884279685409965</v>
      </c>
      <c r="AI23">
        <v>0.634667463085548</v>
      </c>
      <c r="AJ23">
        <v>0.72390465022119443</v>
      </c>
      <c r="AK23">
        <v>0.68200713387996159</v>
      </c>
      <c r="AL23">
        <v>0.56382274746366579</v>
      </c>
      <c r="AM23">
        <v>0.72478154927005378</v>
      </c>
      <c r="AN23">
        <v>0.63158251024099554</v>
      </c>
      <c r="AO23">
        <v>0.7397641954191162</v>
      </c>
      <c r="AP23">
        <v>0.63429580986054446</v>
      </c>
      <c r="AQ23">
        <v>0.59938185072592931</v>
      </c>
      <c r="AR23">
        <v>0.75176979019186552</v>
      </c>
      <c r="AS23">
        <v>0.63702297023269805</v>
      </c>
      <c r="BB23">
        <v>0.73160357314904023</v>
      </c>
      <c r="BC23">
        <v>0.68334617373452122</v>
      </c>
      <c r="BD23">
        <v>0.49890329010463641</v>
      </c>
      <c r="BE23">
        <v>0.57030910130047574</v>
      </c>
      <c r="BF23">
        <v>0.56973984453197757</v>
      </c>
      <c r="BG23">
        <v>0.56648228145993618</v>
      </c>
      <c r="BH23">
        <v>0.64254511358636968</v>
      </c>
      <c r="BI23">
        <v>0.57601331099050568</v>
      </c>
      <c r="BJ23">
        <v>0.72351030967489971</v>
      </c>
      <c r="BK23">
        <v>0.66916001641550071</v>
      </c>
      <c r="BL23">
        <v>0.5774194331781981</v>
      </c>
      <c r="BM23">
        <v>0.64297862050505428</v>
      </c>
      <c r="BN23">
        <v>0.69972295830656706</v>
      </c>
      <c r="BO23">
        <v>0.72914190091726694</v>
      </c>
      <c r="BP23">
        <v>0.68434707631903691</v>
      </c>
      <c r="BQ23">
        <v>0.60768548776291742</v>
      </c>
      <c r="BR23">
        <v>0.67038238192604338</v>
      </c>
      <c r="BS23">
        <v>0.62879209759000099</v>
      </c>
      <c r="BT23">
        <v>0.67530036337212418</v>
      </c>
      <c r="BU23">
        <v>0.57190699245868271</v>
      </c>
      <c r="BV23">
        <v>0.72476803246238697</v>
      </c>
      <c r="BZ23">
        <v>0.57855941983914327</v>
      </c>
      <c r="CA23">
        <v>0.60213676623898948</v>
      </c>
      <c r="CB23">
        <v>0.59209346782783501</v>
      </c>
      <c r="CC23">
        <v>0.57410519285167305</v>
      </c>
      <c r="CD23">
        <v>0.57315081662296963</v>
      </c>
      <c r="CE23">
        <v>0.56653815050036394</v>
      </c>
      <c r="CF23">
        <v>0.57884693262030151</v>
      </c>
      <c r="CG23">
        <v>0.56145223350005613</v>
      </c>
      <c r="CH23">
        <v>0.68581523895694774</v>
      </c>
      <c r="CI23">
        <v>0.6738181485296898</v>
      </c>
      <c r="CJ23">
        <v>0.71959718082650215</v>
      </c>
      <c r="CK23">
        <v>0.56408096508884531</v>
      </c>
      <c r="CL23">
        <v>0.57875980493412749</v>
      </c>
      <c r="CM23">
        <v>0.56008102427834638</v>
      </c>
      <c r="CN23">
        <v>0.57534838754276751</v>
      </c>
      <c r="CO23">
        <v>0.67681667075831842</v>
      </c>
      <c r="CP23">
        <v>0.57754298168418694</v>
      </c>
      <c r="CQ23">
        <v>0.60850601751918176</v>
      </c>
      <c r="CR23">
        <v>0.73693749796498753</v>
      </c>
      <c r="CV23">
        <v>0.55157784089164485</v>
      </c>
      <c r="CW23">
        <v>0.6988927540977603</v>
      </c>
    </row>
    <row r="24" spans="1:101" x14ac:dyDescent="0.25">
      <c r="A24" t="s">
        <v>38</v>
      </c>
      <c r="C24">
        <v>0.75056443318084187</v>
      </c>
      <c r="D24">
        <v>0.67979508619070972</v>
      </c>
      <c r="E24">
        <v>0.49830609840341961</v>
      </c>
      <c r="F24">
        <v>0.5681016045329127</v>
      </c>
      <c r="G24">
        <v>0.7337208265677837</v>
      </c>
      <c r="H24">
        <v>0.57557387879711241</v>
      </c>
      <c r="I24">
        <v>0.58295471240398622</v>
      </c>
      <c r="J24">
        <v>0.57146657586167882</v>
      </c>
      <c r="K24">
        <v>0.64844354317621145</v>
      </c>
      <c r="L24">
        <v>0.57171568680961871</v>
      </c>
      <c r="M24">
        <v>0.58297867313162832</v>
      </c>
      <c r="N24">
        <v>0.5702422629063798</v>
      </c>
      <c r="O24">
        <v>0.62816703302200183</v>
      </c>
      <c r="P24">
        <v>0.5742917751270189</v>
      </c>
      <c r="Q24">
        <v>0.58269171938475595</v>
      </c>
      <c r="R24">
        <v>0.57517232802503804</v>
      </c>
      <c r="S24">
        <v>0.71269609713938187</v>
      </c>
      <c r="T24">
        <v>0.5941863782175425</v>
      </c>
      <c r="U24">
        <v>0.63358217377160642</v>
      </c>
      <c r="V24">
        <v>0.57319020496164974</v>
      </c>
      <c r="W24">
        <v>0.64902044686558269</v>
      </c>
      <c r="AA24">
        <v>0.5750154281343185</v>
      </c>
      <c r="AB24">
        <v>0.56360923342307712</v>
      </c>
      <c r="AC24">
        <v>0.62730172428402231</v>
      </c>
      <c r="AD24">
        <v>0.5665761305951954</v>
      </c>
      <c r="AE24">
        <v>0.57235373317614446</v>
      </c>
      <c r="AF24">
        <v>0.61115355623360013</v>
      </c>
      <c r="AG24">
        <v>0.6106166982985286</v>
      </c>
      <c r="AH24">
        <v>0.56655918906754998</v>
      </c>
      <c r="AI24">
        <v>0.58003940215886085</v>
      </c>
      <c r="AJ24">
        <v>0.56606216795215003</v>
      </c>
      <c r="AK24">
        <v>0.58532343538008247</v>
      </c>
      <c r="AL24">
        <v>0.56039129732628246</v>
      </c>
      <c r="AM24">
        <v>0.57522799692436855</v>
      </c>
      <c r="AN24">
        <v>0.57257673323404301</v>
      </c>
      <c r="AO24">
        <v>0.575873994908909</v>
      </c>
      <c r="AP24">
        <v>0.56379401130733231</v>
      </c>
      <c r="AQ24">
        <v>0.57693911652716356</v>
      </c>
      <c r="AR24">
        <v>0.56449700761009447</v>
      </c>
      <c r="AS24">
        <v>0.6179138491996069</v>
      </c>
      <c r="AW24">
        <v>0.55321010386192648</v>
      </c>
      <c r="AX24">
        <v>0.67724198920910728</v>
      </c>
      <c r="BB24">
        <v>0.67127020430703166</v>
      </c>
      <c r="BC24">
        <v>0.60461916881027322</v>
      </c>
      <c r="BD24">
        <v>0.58005566458530933</v>
      </c>
      <c r="BE24">
        <v>0.57559813013321814</v>
      </c>
      <c r="BF24">
        <v>0.59056595970356329</v>
      </c>
      <c r="BG24">
        <v>0.57858257005165181</v>
      </c>
      <c r="BH24">
        <v>0.58431389464222605</v>
      </c>
      <c r="BI24">
        <v>0.6844120306399446</v>
      </c>
      <c r="BJ24">
        <v>0.58008852578454362</v>
      </c>
      <c r="BK24">
        <v>0.63887386901274357</v>
      </c>
      <c r="BL24">
        <v>0.5853991926940213</v>
      </c>
      <c r="BM24">
        <v>0.58557104287399309</v>
      </c>
      <c r="BN24">
        <v>0.70384896052772794</v>
      </c>
      <c r="BO24">
        <v>0.59949895902062622</v>
      </c>
      <c r="BP24">
        <v>0.60224332591495644</v>
      </c>
      <c r="BQ24">
        <v>0.65918039631249226</v>
      </c>
      <c r="BR24">
        <v>0.58239696655660989</v>
      </c>
      <c r="BS24">
        <v>0.58346117020289512</v>
      </c>
      <c r="BT24">
        <v>0.58232607626173705</v>
      </c>
      <c r="BU24">
        <v>0.57664323680105012</v>
      </c>
      <c r="BV24">
        <v>0.63566024319545922</v>
      </c>
      <c r="BZ24">
        <v>0.57530384092353948</v>
      </c>
      <c r="CA24">
        <v>0.5932980911518807</v>
      </c>
      <c r="CB24">
        <v>0.61397857435550074</v>
      </c>
      <c r="CC24">
        <v>0.57432914447537808</v>
      </c>
      <c r="CD24">
        <v>0.61444104008983413</v>
      </c>
      <c r="CE24">
        <v>0.65759809487285847</v>
      </c>
      <c r="CF24">
        <v>0.58585011855545788</v>
      </c>
      <c r="CG24">
        <v>0.56674408314469016</v>
      </c>
      <c r="CH24">
        <v>0.60672483940770539</v>
      </c>
      <c r="CI24">
        <v>0.57048639613300001</v>
      </c>
      <c r="CJ24">
        <v>0.58980564570951688</v>
      </c>
      <c r="CK24">
        <v>0.56262866465670314</v>
      </c>
      <c r="CL24">
        <v>0.57496311694619961</v>
      </c>
      <c r="CM24">
        <v>0.57475468488511661</v>
      </c>
      <c r="CN24">
        <v>0.57275734530597833</v>
      </c>
      <c r="CO24">
        <v>0.56938993021600015</v>
      </c>
      <c r="CP24">
        <v>0.5955105982112282</v>
      </c>
      <c r="CQ24">
        <v>0.56003486932821334</v>
      </c>
      <c r="CR24">
        <v>0.57466568533076834</v>
      </c>
    </row>
    <row r="25" spans="1:101" x14ac:dyDescent="0.25">
      <c r="A25" t="s">
        <v>39</v>
      </c>
      <c r="C25">
        <v>0.72869574918656488</v>
      </c>
      <c r="D25">
        <v>0.66391792525723525</v>
      </c>
      <c r="E25">
        <v>0.49806892563470151</v>
      </c>
      <c r="F25">
        <v>0.63543038675021235</v>
      </c>
      <c r="G25">
        <v>0.57959031746998568</v>
      </c>
      <c r="H25">
        <v>0.63680094356274353</v>
      </c>
      <c r="I25">
        <v>0.58331017821714548</v>
      </c>
      <c r="J25">
        <v>0.64547679484892662</v>
      </c>
      <c r="K25">
        <v>0.61229300503608652</v>
      </c>
      <c r="L25">
        <v>0.57961156505190203</v>
      </c>
      <c r="M25">
        <v>0.601155230229241</v>
      </c>
      <c r="N25">
        <v>0.62409766528142019</v>
      </c>
      <c r="O25">
        <v>0.65486544381218781</v>
      </c>
      <c r="P25">
        <v>0.57985076969892924</v>
      </c>
      <c r="Q25">
        <v>0.58098245677728177</v>
      </c>
      <c r="R25">
        <v>0.58135315465561122</v>
      </c>
      <c r="S25">
        <v>0.58037096490249207</v>
      </c>
      <c r="T25">
        <v>0.5824832772495383</v>
      </c>
      <c r="U25">
        <v>0.57854575104684203</v>
      </c>
      <c r="V25">
        <v>0.58075660880395708</v>
      </c>
      <c r="W25">
        <v>0.57583376964043476</v>
      </c>
      <c r="AA25">
        <v>0.57377418239598987</v>
      </c>
      <c r="AB25">
        <v>0.56819753733647638</v>
      </c>
      <c r="AC25">
        <v>0.57678960272149937</v>
      </c>
      <c r="AD25">
        <v>0.7191508927230349</v>
      </c>
      <c r="AE25">
        <v>0.5779999391687729</v>
      </c>
      <c r="AF25">
        <v>0.57295937339732317</v>
      </c>
      <c r="AG25">
        <v>0.61849195362953036</v>
      </c>
      <c r="AH25">
        <v>0.57750058869555498</v>
      </c>
      <c r="AI25">
        <v>0.59302306041451358</v>
      </c>
      <c r="AJ25">
        <v>0.57664875685291406</v>
      </c>
      <c r="AK25">
        <v>0.57283105347961094</v>
      </c>
      <c r="AL25">
        <v>0.68104642726816444</v>
      </c>
      <c r="AM25">
        <v>0.5785535302722552</v>
      </c>
      <c r="AN25">
        <v>0.56608953270484785</v>
      </c>
      <c r="AO25">
        <v>0.55661206726808621</v>
      </c>
      <c r="AP25">
        <v>0.56367558302356513</v>
      </c>
      <c r="AQ25">
        <v>0.58864070976390059</v>
      </c>
      <c r="AR25">
        <v>0.59229344614070178</v>
      </c>
      <c r="AS25">
        <v>0.76727559878269624</v>
      </c>
      <c r="AW25">
        <v>0.55321054687130566</v>
      </c>
      <c r="AX25">
        <v>0.60993540695892534</v>
      </c>
      <c r="BB25">
        <v>0.69527068035213258</v>
      </c>
      <c r="BC25">
        <v>0.78583115869975828</v>
      </c>
      <c r="BD25">
        <v>0.58759725866980905</v>
      </c>
      <c r="BE25">
        <v>0.58124555721734827</v>
      </c>
      <c r="BF25">
        <v>0.68176811392738257</v>
      </c>
      <c r="BG25">
        <v>0.70510761190605342</v>
      </c>
      <c r="BH25">
        <v>0.5843260781061852</v>
      </c>
      <c r="BI25">
        <v>0.58529799196022003</v>
      </c>
      <c r="BJ25">
        <v>0.63371942112668778</v>
      </c>
      <c r="BK25">
        <v>0.58167461742844062</v>
      </c>
      <c r="BL25">
        <v>0.60331985566801372</v>
      </c>
      <c r="BM25">
        <v>0.59309682779087947</v>
      </c>
      <c r="BN25">
        <v>0.7008069989600012</v>
      </c>
      <c r="BO25">
        <v>0.6246824053160267</v>
      </c>
      <c r="BP25">
        <v>0.58738329398952693</v>
      </c>
      <c r="BQ25">
        <v>0.58237597508075067</v>
      </c>
      <c r="BR25">
        <v>0.58234742910811133</v>
      </c>
      <c r="BS25">
        <v>0.58799414219139357</v>
      </c>
      <c r="BT25">
        <v>0.59636842909825094</v>
      </c>
      <c r="BU25">
        <v>0.58300862396763131</v>
      </c>
      <c r="BV25">
        <v>0.66766423342815884</v>
      </c>
      <c r="BZ25">
        <v>0.57721814315813069</v>
      </c>
      <c r="CA25">
        <v>0.5746428813912946</v>
      </c>
      <c r="CB25">
        <v>0.67621188234060392</v>
      </c>
      <c r="CC25">
        <v>0.57345914706921819</v>
      </c>
      <c r="CD25">
        <v>0.58296024695539761</v>
      </c>
      <c r="CE25">
        <v>0.57363877813430597</v>
      </c>
      <c r="CF25">
        <v>0.62856524205390141</v>
      </c>
      <c r="CG25">
        <v>0.72650816384577144</v>
      </c>
      <c r="CH25">
        <v>0.70218916004132814</v>
      </c>
      <c r="CI25">
        <v>0.56667212746414308</v>
      </c>
      <c r="CJ25">
        <v>0.58524799110659953</v>
      </c>
      <c r="CK25">
        <v>0.59010828592069675</v>
      </c>
      <c r="CL25">
        <v>0.61921008270793931</v>
      </c>
      <c r="CM25">
        <v>0.56567347742927876</v>
      </c>
      <c r="CN25">
        <v>0.61377078368321625</v>
      </c>
      <c r="CO25">
        <v>0.56367986401608883</v>
      </c>
      <c r="CP25">
        <v>0.57010126523594784</v>
      </c>
      <c r="CQ25">
        <v>0.63885919150709891</v>
      </c>
      <c r="CR25">
        <v>0.56760742319436075</v>
      </c>
    </row>
    <row r="26" spans="1:101" x14ac:dyDescent="0.25">
      <c r="A26" t="s">
        <v>40</v>
      </c>
      <c r="C26">
        <v>0.60659211115583511</v>
      </c>
      <c r="D26">
        <v>0.63968636406950219</v>
      </c>
      <c r="E26">
        <v>0.75952510560413111</v>
      </c>
      <c r="F26">
        <v>0.63021552667704028</v>
      </c>
      <c r="G26">
        <v>0.56999885078125445</v>
      </c>
      <c r="H26">
        <v>0.5709965769406069</v>
      </c>
      <c r="I26">
        <v>0.65169680802966534</v>
      </c>
      <c r="J26">
        <v>0.57387336404675116</v>
      </c>
      <c r="K26">
        <v>0.57528415112134346</v>
      </c>
      <c r="L26">
        <v>0.62037062095022932</v>
      </c>
      <c r="M26">
        <v>0.59494406756443685</v>
      </c>
      <c r="N26">
        <v>0.57662729259609857</v>
      </c>
      <c r="O26">
        <v>0.63946204847823596</v>
      </c>
      <c r="P26">
        <v>0.70317818784008812</v>
      </c>
      <c r="Q26">
        <v>0.56650634938852173</v>
      </c>
      <c r="R26">
        <v>0.57086288588759782</v>
      </c>
      <c r="S26">
        <v>0.6896185414592142</v>
      </c>
      <c r="T26">
        <v>0.57590484495146865</v>
      </c>
      <c r="U26">
        <v>0.67467181649888408</v>
      </c>
      <c r="V26">
        <v>0.58347728970702983</v>
      </c>
      <c r="W26">
        <v>0.59009145120470152</v>
      </c>
      <c r="AA26">
        <v>0.69313695715486634</v>
      </c>
      <c r="AB26">
        <v>0.63538367446466848</v>
      </c>
      <c r="AC26">
        <v>0.68720329988846829</v>
      </c>
      <c r="AD26">
        <v>0.71084948337896203</v>
      </c>
      <c r="AE26">
        <v>0.69716594266623544</v>
      </c>
      <c r="AF26">
        <v>0.5650855510004994</v>
      </c>
      <c r="AG26">
        <v>0.57004172481233184</v>
      </c>
      <c r="AH26">
        <v>0.72933772678966957</v>
      </c>
      <c r="AI26">
        <v>0.57762406132699817</v>
      </c>
      <c r="AJ26">
        <v>0.68199833284791045</v>
      </c>
      <c r="AK26">
        <v>0.58673708079986897</v>
      </c>
      <c r="AL26">
        <v>0.75991966375993469</v>
      </c>
      <c r="AM26">
        <v>0.57009970938750498</v>
      </c>
      <c r="AN26">
        <v>0.6105326444962268</v>
      </c>
      <c r="AO26">
        <v>0.7716231149035695</v>
      </c>
      <c r="AP26">
        <v>0.65347649674416675</v>
      </c>
      <c r="AQ26">
        <v>0.72548620433726996</v>
      </c>
      <c r="AR26">
        <v>0.73342482421920929</v>
      </c>
      <c r="AS26">
        <v>0.57996627589076011</v>
      </c>
      <c r="AW26">
        <v>0.55317850137983771</v>
      </c>
      <c r="AX26">
        <v>0.60935390068127104</v>
      </c>
      <c r="BB26">
        <v>0.74661729577881331</v>
      </c>
      <c r="BC26">
        <v>0.62711041775229803</v>
      </c>
      <c r="BD26">
        <v>0.572910000081571</v>
      </c>
      <c r="BE26">
        <v>0.57849561786239545</v>
      </c>
      <c r="BF26">
        <v>0.66807186150118547</v>
      </c>
      <c r="BG26">
        <v>0.71330546502556336</v>
      </c>
      <c r="BH26">
        <v>0.67197264873709772</v>
      </c>
      <c r="BI26">
        <v>0.5879934564686633</v>
      </c>
      <c r="BJ26">
        <v>0.62646230420945648</v>
      </c>
      <c r="BK26">
        <v>0.64883081424361777</v>
      </c>
      <c r="BL26">
        <v>0.71746885819622319</v>
      </c>
      <c r="BM26">
        <v>0.63720739683266381</v>
      </c>
      <c r="BN26">
        <v>0.65720844415001123</v>
      </c>
      <c r="BO26">
        <v>0.62803942134796142</v>
      </c>
      <c r="BP26">
        <v>0.57809067189159458</v>
      </c>
      <c r="BQ26">
        <v>0.57409862660833788</v>
      </c>
      <c r="BR26">
        <v>0.70753428582046485</v>
      </c>
      <c r="BS26">
        <v>0.59846615063538788</v>
      </c>
      <c r="BT26">
        <v>0.67701572407704402</v>
      </c>
      <c r="BU26">
        <v>0.57416973810042871</v>
      </c>
      <c r="BV26">
        <v>0.62464887261641211</v>
      </c>
      <c r="BZ26">
        <v>0.57145804582744875</v>
      </c>
      <c r="CA26">
        <v>0.56901415387568555</v>
      </c>
      <c r="CB26">
        <v>0.69954337508825826</v>
      </c>
      <c r="CC26">
        <v>0.58359174299755634</v>
      </c>
      <c r="CD26">
        <v>0.63335337237792233</v>
      </c>
      <c r="CE26">
        <v>0.56221708208058851</v>
      </c>
      <c r="CF26">
        <v>0.67049376107502268</v>
      </c>
      <c r="CG26">
        <v>0.56343106594156034</v>
      </c>
      <c r="CH26">
        <v>0.57181307237494516</v>
      </c>
      <c r="CI26">
        <v>0.67958749345556702</v>
      </c>
      <c r="CJ26">
        <v>0.64102548278116267</v>
      </c>
      <c r="CK26">
        <v>0.56238712088060239</v>
      </c>
      <c r="CL26">
        <v>0.58839835883809666</v>
      </c>
      <c r="CM26">
        <v>0.74038089145278418</v>
      </c>
      <c r="CN26">
        <v>0.64603232379118869</v>
      </c>
      <c r="CO26">
        <v>0.74925030323583008</v>
      </c>
      <c r="CP26">
        <v>0.69558231117692815</v>
      </c>
      <c r="CQ26">
        <v>0.5652921739680139</v>
      </c>
      <c r="CR26">
        <v>0.69982060588879147</v>
      </c>
    </row>
    <row r="27" spans="1:101" x14ac:dyDescent="0.25">
      <c r="A27" t="s">
        <v>41</v>
      </c>
      <c r="C27">
        <v>0.59863387082890895</v>
      </c>
      <c r="D27">
        <v>0.59715430918676182</v>
      </c>
      <c r="E27">
        <v>0.49710259514297439</v>
      </c>
      <c r="F27">
        <v>0.56537785344928393</v>
      </c>
      <c r="G27">
        <v>0.58346503285409645</v>
      </c>
      <c r="H27">
        <v>0.60358271888925907</v>
      </c>
      <c r="I27">
        <v>0.58116455816227397</v>
      </c>
      <c r="J27">
        <v>0.57081086594820329</v>
      </c>
      <c r="K27">
        <v>0.58317548227781368</v>
      </c>
      <c r="L27">
        <v>0.56776944794461148</v>
      </c>
      <c r="M27">
        <v>0.67981474374291995</v>
      </c>
      <c r="N27">
        <v>0.59578578396896253</v>
      </c>
      <c r="O27">
        <v>0.60824495648609322</v>
      </c>
      <c r="P27">
        <v>0.57493327755206147</v>
      </c>
      <c r="Q27">
        <v>0.59732628349948524</v>
      </c>
      <c r="R27">
        <v>0.58311089545843853</v>
      </c>
      <c r="S27">
        <v>0.68235395085833372</v>
      </c>
      <c r="T27">
        <v>0.57351263014504139</v>
      </c>
      <c r="U27">
        <v>0.63504600830643032</v>
      </c>
      <c r="V27">
        <v>0.62281227620235347</v>
      </c>
      <c r="W27">
        <v>0.58224120681515024</v>
      </c>
      <c r="AA27">
        <v>0.57336452040700825</v>
      </c>
      <c r="AB27">
        <v>0.55973217423538957</v>
      </c>
      <c r="AC27">
        <v>0.58309175063800411</v>
      </c>
      <c r="AD27">
        <v>0.56189093502300902</v>
      </c>
      <c r="AE27">
        <v>0.57598285804099814</v>
      </c>
      <c r="AF27">
        <v>0.56062648797753323</v>
      </c>
      <c r="AG27">
        <v>0.68524130530500715</v>
      </c>
      <c r="AH27">
        <v>0.56989277360154211</v>
      </c>
      <c r="AI27">
        <v>0.67934257869748738</v>
      </c>
      <c r="AJ27">
        <v>0.62867946448962309</v>
      </c>
      <c r="AK27">
        <v>0.58098182344929639</v>
      </c>
      <c r="AL27">
        <v>0.56449792514207486</v>
      </c>
      <c r="AM27">
        <v>0.58135693741659633</v>
      </c>
      <c r="AN27">
        <v>0.64088455440116487</v>
      </c>
      <c r="AO27">
        <v>0.57242241639336144</v>
      </c>
      <c r="AP27">
        <v>0.57079809334320131</v>
      </c>
      <c r="AQ27">
        <v>0.57856424453421795</v>
      </c>
      <c r="AR27">
        <v>0.69206418568198991</v>
      </c>
      <c r="AS27">
        <v>0.69437183605961172</v>
      </c>
      <c r="AW27">
        <v>0.55321083297209928</v>
      </c>
      <c r="AX27">
        <v>0.7283715976877303</v>
      </c>
      <c r="BB27">
        <v>0.75980563537798229</v>
      </c>
      <c r="BC27">
        <v>0.57771587871674557</v>
      </c>
      <c r="BD27">
        <v>0.57235803793070039</v>
      </c>
      <c r="BE27">
        <v>0.67490451799321205</v>
      </c>
      <c r="BF27">
        <v>0.73546664248020399</v>
      </c>
      <c r="BG27">
        <v>0.66394250512947917</v>
      </c>
      <c r="BH27">
        <v>0.61745072486996011</v>
      </c>
      <c r="BI27">
        <v>0.56593164145703512</v>
      </c>
      <c r="BJ27">
        <v>0.65283900602162137</v>
      </c>
      <c r="BK27">
        <v>0.57509664687230377</v>
      </c>
      <c r="BL27">
        <v>0.58779040700988527</v>
      </c>
      <c r="BM27">
        <v>0.66984075685925537</v>
      </c>
      <c r="BN27">
        <v>0.67955924213847441</v>
      </c>
      <c r="BO27">
        <v>0.68140823964496333</v>
      </c>
      <c r="BP27">
        <v>0.58653578360808767</v>
      </c>
      <c r="BQ27">
        <v>0.65282436609765893</v>
      </c>
      <c r="BR27">
        <v>0.69240368438210187</v>
      </c>
      <c r="BS27">
        <v>0.57054341673048703</v>
      </c>
      <c r="BT27">
        <v>0.57364159754866872</v>
      </c>
      <c r="BU27">
        <v>0.65953599119691941</v>
      </c>
      <c r="BV27">
        <v>0.69965549235385205</v>
      </c>
      <c r="BZ27">
        <v>0.57955748089242121</v>
      </c>
      <c r="CA27">
        <v>0.56396853798489843</v>
      </c>
      <c r="CB27">
        <v>0.57580494125651271</v>
      </c>
      <c r="CC27">
        <v>0.56792260930143035</v>
      </c>
      <c r="CD27">
        <v>0.5808038636900279</v>
      </c>
      <c r="CE27">
        <v>0.56565197748442975</v>
      </c>
      <c r="CF27">
        <v>0.60788043578510509</v>
      </c>
      <c r="CG27">
        <v>0.56510850193337825</v>
      </c>
      <c r="CH27">
        <v>0.5738068937335703</v>
      </c>
      <c r="CI27">
        <v>0.5687375433162517</v>
      </c>
      <c r="CJ27">
        <v>0.58241288528663582</v>
      </c>
      <c r="CK27">
        <v>0.60885082701628723</v>
      </c>
      <c r="CL27">
        <v>0.5786079763098414</v>
      </c>
      <c r="CM27">
        <v>0.60418741784132912</v>
      </c>
      <c r="CN27">
        <v>0.6602288762080385</v>
      </c>
      <c r="CO27">
        <v>0.61726496719625046</v>
      </c>
      <c r="CP27">
        <v>0.652197019707912</v>
      </c>
      <c r="CQ27">
        <v>0.5614600655662324</v>
      </c>
      <c r="CR27">
        <v>0.57671840814768005</v>
      </c>
    </row>
    <row r="28" spans="1:101" x14ac:dyDescent="0.25">
      <c r="A28" t="s">
        <v>42</v>
      </c>
      <c r="C28">
        <v>0.66549892050104009</v>
      </c>
      <c r="D28">
        <v>0.7189763764969227</v>
      </c>
      <c r="E28">
        <v>0.50009069607033163</v>
      </c>
      <c r="F28">
        <v>0.56318165805095599</v>
      </c>
      <c r="G28">
        <v>0.56880505951313476</v>
      </c>
      <c r="H28">
        <v>0.68124754285127931</v>
      </c>
      <c r="I28">
        <v>0.57638825170552854</v>
      </c>
      <c r="J28">
        <v>0.57930874557764345</v>
      </c>
      <c r="K28">
        <v>0.57032783188534475</v>
      </c>
      <c r="L28">
        <v>0.64304088031958273</v>
      </c>
      <c r="M28">
        <v>0.7058082227349477</v>
      </c>
      <c r="N28">
        <v>0.56603709104395439</v>
      </c>
      <c r="O28">
        <v>0.69220231347770089</v>
      </c>
      <c r="P28">
        <v>0.56790367955201249</v>
      </c>
      <c r="Q28">
        <v>0.5755184367024252</v>
      </c>
      <c r="R28">
        <v>0.63070351668422253</v>
      </c>
      <c r="S28">
        <v>0.64140384153985719</v>
      </c>
      <c r="T28">
        <v>0.70512159078029002</v>
      </c>
      <c r="U28">
        <v>0.6802113401764418</v>
      </c>
      <c r="V28">
        <v>0.56615585165400106</v>
      </c>
      <c r="W28">
        <v>0.58029060627697249</v>
      </c>
      <c r="AA28">
        <v>0.63389048838983897</v>
      </c>
      <c r="AB28">
        <v>0.72290689324543389</v>
      </c>
      <c r="AC28">
        <v>0.64658589227225594</v>
      </c>
      <c r="AD28">
        <v>0.55774602383569838</v>
      </c>
      <c r="AE28">
        <v>0.57144971871619366</v>
      </c>
      <c r="AF28">
        <v>0.5730204083081416</v>
      </c>
      <c r="AG28">
        <v>0.56894665436752179</v>
      </c>
      <c r="AH28">
        <v>0.63215954016500919</v>
      </c>
      <c r="AI28">
        <v>0.61628906604834588</v>
      </c>
      <c r="AJ28">
        <v>0.55634093965326914</v>
      </c>
      <c r="AK28">
        <v>0.77063491901788961</v>
      </c>
      <c r="AL28">
        <v>0.59472379056376379</v>
      </c>
      <c r="AM28">
        <v>0.60023858853357004</v>
      </c>
      <c r="AN28">
        <v>0.75701074787852562</v>
      </c>
      <c r="AO28">
        <v>0.6648297789413502</v>
      </c>
      <c r="AP28">
        <v>0.57455229251157192</v>
      </c>
      <c r="AQ28">
        <v>0.58081888383747315</v>
      </c>
      <c r="AR28">
        <v>0.56819068354521396</v>
      </c>
      <c r="AS28">
        <v>0.71315760046533561</v>
      </c>
      <c r="AW28">
        <v>0.55320467664941608</v>
      </c>
      <c r="AX28">
        <v>0.57410445774523644</v>
      </c>
    </row>
    <row r="29" spans="1:101" x14ac:dyDescent="0.25">
      <c r="A29" t="s">
        <v>43</v>
      </c>
      <c r="BB29">
        <v>0.73101476913269126</v>
      </c>
      <c r="BC29">
        <v>0.71111893556067041</v>
      </c>
      <c r="BD29">
        <v>0.57750186939176862</v>
      </c>
      <c r="BE29">
        <v>0.64764047639183553</v>
      </c>
      <c r="BF29">
        <v>0.60125007047134238</v>
      </c>
      <c r="BG29">
        <v>0.61524804568071745</v>
      </c>
      <c r="BH29">
        <v>0.58226526739529649</v>
      </c>
      <c r="BI29">
        <v>0.59961722977469223</v>
      </c>
      <c r="BJ29">
        <v>0.57954429396519125</v>
      </c>
      <c r="BK29">
        <v>0.67078621044723497</v>
      </c>
      <c r="BL29">
        <v>0.61408832486202758</v>
      </c>
      <c r="BM29">
        <v>0.64951877791096624</v>
      </c>
      <c r="BN29">
        <v>0.71868504552591395</v>
      </c>
      <c r="BO29">
        <v>0.57442710590731827</v>
      </c>
      <c r="BP29">
        <v>0.59958070404723229</v>
      </c>
      <c r="BQ29">
        <v>0.57246124381697561</v>
      </c>
      <c r="BR29">
        <v>0.60703907544502256</v>
      </c>
      <c r="BS29">
        <v>0.58020200769686614</v>
      </c>
      <c r="BT29">
        <v>0.57438210257166755</v>
      </c>
      <c r="BU29">
        <v>0.58184655554072395</v>
      </c>
      <c r="BV29">
        <v>0.61244851627456609</v>
      </c>
      <c r="BZ29">
        <v>0.56962250057647235</v>
      </c>
      <c r="CA29">
        <v>0.73872646359038707</v>
      </c>
      <c r="CB29">
        <v>0.57404634537431121</v>
      </c>
      <c r="CC29">
        <v>0.56806392318495724</v>
      </c>
      <c r="CD29">
        <v>0.58000373425010798</v>
      </c>
      <c r="CE29">
        <v>0.58071395456203245</v>
      </c>
      <c r="CF29">
        <v>0.57818459654655519</v>
      </c>
      <c r="CG29">
        <v>0.5663658180710951</v>
      </c>
      <c r="CH29">
        <v>0.57988470429975914</v>
      </c>
      <c r="CI29">
        <v>0.57396176947721023</v>
      </c>
      <c r="CJ29">
        <v>0.5784573022841073</v>
      </c>
      <c r="CK29">
        <v>0.67345327181267856</v>
      </c>
      <c r="CL29">
        <v>0.60332348839148253</v>
      </c>
      <c r="CM29">
        <v>0.62911396879871384</v>
      </c>
      <c r="CN29">
        <v>0.58000548863929957</v>
      </c>
      <c r="CO29">
        <v>0.57492639739176032</v>
      </c>
      <c r="CP29">
        <v>0.74431179755235066</v>
      </c>
      <c r="CQ29">
        <v>0.60022830842041142</v>
      </c>
      <c r="CR29">
        <v>0.67741870139836513</v>
      </c>
    </row>
    <row r="30" spans="1:101" x14ac:dyDescent="0.25">
      <c r="A30" t="s">
        <v>44</v>
      </c>
      <c r="C30">
        <v>0.69804026119787088</v>
      </c>
      <c r="D30">
        <v>0.7093853583857207</v>
      </c>
      <c r="E30">
        <v>0.49815150477126741</v>
      </c>
      <c r="F30">
        <v>0.56726893609779594</v>
      </c>
      <c r="G30">
        <v>0.63414388338908578</v>
      </c>
      <c r="H30">
        <v>0.65117322860507953</v>
      </c>
      <c r="I30">
        <v>0.68210959180358388</v>
      </c>
      <c r="J30">
        <v>0.58853482698625725</v>
      </c>
      <c r="K30">
        <v>0.5807110666962485</v>
      </c>
      <c r="L30">
        <v>0.57367087527141136</v>
      </c>
      <c r="M30">
        <v>0.71133780332863172</v>
      </c>
      <c r="N30">
        <v>0.57971172995427811</v>
      </c>
      <c r="O30">
        <v>0.58100583752492663</v>
      </c>
      <c r="P30">
        <v>0.57777621612923524</v>
      </c>
      <c r="Q30">
        <v>0.58489169091186421</v>
      </c>
      <c r="R30">
        <v>0.58463983248584328</v>
      </c>
      <c r="S30">
        <v>0.57519896378419455</v>
      </c>
      <c r="T30">
        <v>0.6063739142479776</v>
      </c>
      <c r="U30">
        <v>0.5668479372118993</v>
      </c>
      <c r="V30">
        <v>0.57971775442131346</v>
      </c>
      <c r="W30">
        <v>0.57150038958108362</v>
      </c>
      <c r="AA30">
        <v>0.56819478217743313</v>
      </c>
      <c r="AB30">
        <v>0.6209900353358826</v>
      </c>
      <c r="AD30">
        <v>0.56475421659298974</v>
      </c>
      <c r="AE30">
        <v>0.57385041276602589</v>
      </c>
      <c r="AF30">
        <v>0.56110290416533382</v>
      </c>
      <c r="AG30">
        <v>0.57057902221181478</v>
      </c>
      <c r="AH30">
        <v>0.72894158482699867</v>
      </c>
      <c r="AI30">
        <v>0.57534777170991258</v>
      </c>
      <c r="AJ30">
        <v>0.56924471767401508</v>
      </c>
      <c r="AK30">
        <v>0.59982856543998075</v>
      </c>
      <c r="AL30">
        <v>0.69726982634954815</v>
      </c>
      <c r="AM30">
        <v>0.57878010755181764</v>
      </c>
      <c r="AN30">
        <v>0.57708933032442455</v>
      </c>
      <c r="AO30">
        <v>0.57279527719659673</v>
      </c>
      <c r="AP30">
        <v>0.5563553921324661</v>
      </c>
      <c r="AQ30">
        <v>0.58509475572050196</v>
      </c>
      <c r="AR30">
        <v>0.55842258645932108</v>
      </c>
      <c r="AS30">
        <v>0.60206506819037398</v>
      </c>
      <c r="AW30">
        <v>0.55320905636622086</v>
      </c>
      <c r="AX30">
        <v>0.75705214367715379</v>
      </c>
      <c r="BB30">
        <v>0.72268231431724472</v>
      </c>
      <c r="BC30">
        <v>0.7709375226771974</v>
      </c>
      <c r="BD30">
        <v>0.57579491392675142</v>
      </c>
      <c r="BE30">
        <v>0.57359015538540803</v>
      </c>
      <c r="BF30">
        <v>0.57509631944894735</v>
      </c>
      <c r="BG30">
        <v>0.57496303160879325</v>
      </c>
      <c r="BH30">
        <v>0.61221964912628579</v>
      </c>
      <c r="BI30">
        <v>0.57983136806247437</v>
      </c>
      <c r="BJ30">
        <v>0.58135288387660922</v>
      </c>
      <c r="BK30">
        <v>0.5744158428955507</v>
      </c>
      <c r="BL30">
        <v>0.59262329929729096</v>
      </c>
      <c r="BM30">
        <v>0.57937224430567158</v>
      </c>
      <c r="BN30">
        <v>0.58537278120647629</v>
      </c>
      <c r="BO30">
        <v>0.63187543321278627</v>
      </c>
      <c r="BP30">
        <v>0.66655437603802115</v>
      </c>
      <c r="BQ30">
        <v>0.57587381676953442</v>
      </c>
      <c r="BR30">
        <v>0.61441105777032479</v>
      </c>
      <c r="BS30">
        <v>0.53965642090969723</v>
      </c>
      <c r="BT30">
        <v>0.63811379554728664</v>
      </c>
      <c r="BU30">
        <v>0.65387932289129302</v>
      </c>
      <c r="BV30">
        <v>0.57594306621994174</v>
      </c>
      <c r="BZ30">
        <v>0.5779715034543188</v>
      </c>
      <c r="CA30">
        <v>0.72816076382016159</v>
      </c>
      <c r="CB30">
        <v>0.70402955855122096</v>
      </c>
      <c r="CC30">
        <v>0.58463401062125364</v>
      </c>
      <c r="CD30">
        <v>0.69121008573401532</v>
      </c>
      <c r="CE30">
        <v>0.69993643481985068</v>
      </c>
      <c r="CF30">
        <v>0.75853957799730154</v>
      </c>
      <c r="CG30">
        <v>0.56468825881713081</v>
      </c>
      <c r="CH30">
        <v>0.577066729740628</v>
      </c>
      <c r="CI30">
        <v>0.56222996113821921</v>
      </c>
      <c r="CJ30">
        <v>0.5759083390865114</v>
      </c>
      <c r="CK30">
        <v>0.69477314021986181</v>
      </c>
      <c r="CL30">
        <v>0.57854427550209586</v>
      </c>
      <c r="CM30">
        <v>0.5751194509416564</v>
      </c>
      <c r="CN30">
        <v>0.63341354299508679</v>
      </c>
      <c r="CO30">
        <v>0.56738468160537892</v>
      </c>
      <c r="CP30">
        <v>0.58005647113518066</v>
      </c>
      <c r="CQ30">
        <v>0.5741282786591807</v>
      </c>
      <c r="CR30">
        <v>0.6667404336256233</v>
      </c>
    </row>
    <row r="31" spans="1:101" x14ac:dyDescent="0.25">
      <c r="A31" t="s">
        <v>45</v>
      </c>
      <c r="C31">
        <v>0.72825471270024367</v>
      </c>
      <c r="D31">
        <v>0.72589375712368909</v>
      </c>
      <c r="E31">
        <v>0.4972702802479424</v>
      </c>
      <c r="F31">
        <v>0.7032578791979891</v>
      </c>
      <c r="G31">
        <v>0.57899322570860623</v>
      </c>
      <c r="H31">
        <v>0.73212664266469563</v>
      </c>
      <c r="I31">
        <v>0.70739064804837404</v>
      </c>
      <c r="J31">
        <v>0.58437387424612786</v>
      </c>
      <c r="K31">
        <v>0.61549439637616854</v>
      </c>
      <c r="L31">
        <v>0.57010837754055943</v>
      </c>
      <c r="M31">
        <v>0.57381123224562602</v>
      </c>
      <c r="N31">
        <v>0.57362548586253281</v>
      </c>
      <c r="O31">
        <v>0.66568900186299873</v>
      </c>
      <c r="P31">
        <v>0.6001485323669431</v>
      </c>
      <c r="Q31">
        <v>0.59855095016270277</v>
      </c>
      <c r="R31">
        <v>0.56787569801447002</v>
      </c>
      <c r="S31">
        <v>0.57197774598318907</v>
      </c>
      <c r="T31">
        <v>0.57820008506880016</v>
      </c>
      <c r="U31">
        <v>0.58203386423241277</v>
      </c>
      <c r="V31">
        <v>0.71497624653074965</v>
      </c>
      <c r="W31">
        <v>0.72451724356755809</v>
      </c>
      <c r="AA31">
        <v>0.57645867166813158</v>
      </c>
      <c r="AB31">
        <v>0.60982960845426382</v>
      </c>
      <c r="AC31">
        <v>0.60848555230102097</v>
      </c>
      <c r="AD31">
        <v>0.5927932871391528</v>
      </c>
      <c r="AE31">
        <v>0.58476209367961052</v>
      </c>
      <c r="AF31">
        <v>0.58763846093425354</v>
      </c>
      <c r="AG31">
        <v>0.67691633556407915</v>
      </c>
      <c r="AH31">
        <v>0.56251517338693735</v>
      </c>
      <c r="AI31">
        <v>0.5678450827513688</v>
      </c>
      <c r="AJ31">
        <v>0.56997537924726638</v>
      </c>
      <c r="AK31">
        <v>0.57472204333031507</v>
      </c>
      <c r="AL31">
        <v>0.56604361438418072</v>
      </c>
      <c r="AM31">
        <v>0.57928974754037088</v>
      </c>
      <c r="AN31">
        <v>0.57176686021326795</v>
      </c>
      <c r="AO31">
        <v>0.57439250593653435</v>
      </c>
      <c r="AP31">
        <v>0.55635966019284144</v>
      </c>
      <c r="AQ31">
        <v>0.5793487680059386</v>
      </c>
      <c r="AR31">
        <v>0.65142675751948687</v>
      </c>
      <c r="AS31">
        <v>0.59601282261520028</v>
      </c>
      <c r="AW31">
        <v>0.55319901713419439</v>
      </c>
      <c r="AX31">
        <v>0.67854321059565592</v>
      </c>
      <c r="BB31">
        <v>0.80182810069470278</v>
      </c>
      <c r="BC31">
        <v>0.69926986542460634</v>
      </c>
      <c r="BD31">
        <v>0.57637635102308438</v>
      </c>
      <c r="BE31">
        <v>0.72539209281121886</v>
      </c>
      <c r="BF31">
        <v>0.57475583638286176</v>
      </c>
      <c r="BG31">
        <v>0.57284537656640877</v>
      </c>
      <c r="BH31">
        <v>0.71265301132716818</v>
      </c>
      <c r="BI31">
        <v>0.61438932420188175</v>
      </c>
      <c r="BJ31">
        <v>0.58980740243352003</v>
      </c>
      <c r="BK31">
        <v>0.76166216628420214</v>
      </c>
      <c r="BL31">
        <v>0.69918912571618208</v>
      </c>
      <c r="BM31">
        <v>0.57651485855423301</v>
      </c>
      <c r="BN31">
        <v>0.59889483798761312</v>
      </c>
      <c r="BO31">
        <v>0.57523137674250824</v>
      </c>
      <c r="BP31">
        <v>0.72588156076490584</v>
      </c>
      <c r="BQ31">
        <v>0.66448608362352923</v>
      </c>
      <c r="BR31">
        <v>0.6584168867270378</v>
      </c>
      <c r="BS31">
        <v>0.66522321628195846</v>
      </c>
      <c r="BT31">
        <v>0.59516513204494481</v>
      </c>
      <c r="BU31">
        <v>0.5710856343192886</v>
      </c>
      <c r="BV31">
        <v>0.71717411248590013</v>
      </c>
      <c r="BZ31">
        <v>0.56822062966872067</v>
      </c>
      <c r="CA31">
        <v>0.56698974367822252</v>
      </c>
      <c r="CB31">
        <v>0.67937176836711921</v>
      </c>
      <c r="CC31">
        <v>0.68613740721479755</v>
      </c>
      <c r="CD31">
        <v>0.70888286768114461</v>
      </c>
      <c r="CE31">
        <v>0.60455879742025775</v>
      </c>
      <c r="CF31">
        <v>0.66219400809890439</v>
      </c>
      <c r="CG31">
        <v>0.67954081358890284</v>
      </c>
      <c r="CH31">
        <v>0.73447129562143076</v>
      </c>
      <c r="CI31">
        <v>0.58147906438678132</v>
      </c>
      <c r="CJ31">
        <v>0.69326350738977871</v>
      </c>
      <c r="CK31">
        <v>0.64647490549827691</v>
      </c>
      <c r="CL31">
        <v>0.642625909465107</v>
      </c>
      <c r="CM31">
        <v>0.67600991010743938</v>
      </c>
      <c r="CN31">
        <v>0.58489651196698422</v>
      </c>
      <c r="CO31">
        <v>0.56028716347153629</v>
      </c>
      <c r="CP31">
        <v>0.58205901263215776</v>
      </c>
      <c r="CQ31">
        <v>0.64196628323260474</v>
      </c>
      <c r="CR31">
        <v>0.57798854814294831</v>
      </c>
    </row>
    <row r="32" spans="1:101" x14ac:dyDescent="0.25">
      <c r="A32" t="s">
        <v>46</v>
      </c>
      <c r="BB32">
        <v>0.62701947886650466</v>
      </c>
      <c r="BC32">
        <v>0.69267839998029568</v>
      </c>
      <c r="BD32">
        <v>0.59086081587509875</v>
      </c>
      <c r="BE32">
        <v>0.56412773479839573</v>
      </c>
      <c r="BF32">
        <v>0.60238494184410063</v>
      </c>
      <c r="BG32">
        <v>0.65668813324315578</v>
      </c>
      <c r="BH32">
        <v>0.57755604260705384</v>
      </c>
      <c r="BI32">
        <v>0.62034703922099443</v>
      </c>
      <c r="BJ32">
        <v>0.64220909344992605</v>
      </c>
      <c r="BK32">
        <v>0.57599275328829691</v>
      </c>
      <c r="BL32">
        <v>0.61264420141813747</v>
      </c>
      <c r="BM32">
        <v>0.61097628315946018</v>
      </c>
      <c r="BN32">
        <v>0.78625424789240961</v>
      </c>
      <c r="BO32">
        <v>0.6061691030799724</v>
      </c>
      <c r="BP32">
        <v>0.76363002463377916</v>
      </c>
      <c r="BQ32">
        <v>0.58028031866112262</v>
      </c>
      <c r="BR32">
        <v>0.57713748971818324</v>
      </c>
      <c r="BS32">
        <v>0.58129618063102262</v>
      </c>
      <c r="BT32">
        <v>0.57620306063497884</v>
      </c>
      <c r="BU32">
        <v>0.57883383264833166</v>
      </c>
      <c r="BV32">
        <v>0.57981534760859921</v>
      </c>
      <c r="BZ32">
        <v>0.57409631207824185</v>
      </c>
      <c r="CA32">
        <v>0.73292225086897811</v>
      </c>
      <c r="CB32">
        <v>0.54825449024096695</v>
      </c>
      <c r="CC32">
        <v>0.59869197974601263</v>
      </c>
      <c r="CD32">
        <v>0.57200781322137073</v>
      </c>
      <c r="CE32">
        <v>0.58389071375952961</v>
      </c>
      <c r="CF32">
        <v>0.57698797764004428</v>
      </c>
      <c r="CG32">
        <v>0.63069429075553873</v>
      </c>
      <c r="CH32">
        <v>0.57948734088126197</v>
      </c>
      <c r="CI32">
        <v>0.57311699449035769</v>
      </c>
      <c r="CJ32">
        <v>0.64990103246422493</v>
      </c>
      <c r="CK32">
        <v>0.64490303670417093</v>
      </c>
      <c r="CL32">
        <v>0.58095606429659297</v>
      </c>
      <c r="CM32">
        <v>0.5883963411207791</v>
      </c>
      <c r="CN32">
        <v>0.57151994371430914</v>
      </c>
      <c r="CO32">
        <v>0.65457378591055271</v>
      </c>
      <c r="CP32">
        <v>0.56206473446795091</v>
      </c>
      <c r="CQ32">
        <v>0.58047336977131969</v>
      </c>
      <c r="CR32">
        <v>0.61852443982101435</v>
      </c>
    </row>
    <row r="33" spans="1:101" x14ac:dyDescent="0.25">
      <c r="A33" t="s">
        <v>47</v>
      </c>
      <c r="C33">
        <v>0.63921306449649573</v>
      </c>
      <c r="D33">
        <v>0.59278047269689038</v>
      </c>
      <c r="E33">
        <v>0.52665032826196123</v>
      </c>
      <c r="F33">
        <v>0.60612748367952096</v>
      </c>
      <c r="G33">
        <v>0.59962681704248488</v>
      </c>
      <c r="H33">
        <v>0.63817024613191808</v>
      </c>
      <c r="I33">
        <v>0.65776229341118875</v>
      </c>
      <c r="J33">
        <v>0.57977149612172296</v>
      </c>
      <c r="K33">
        <v>0.65090095195540387</v>
      </c>
      <c r="L33">
        <v>0.58666538237251098</v>
      </c>
      <c r="M33">
        <v>0.62192366923240794</v>
      </c>
      <c r="N33">
        <v>0.56883413365724533</v>
      </c>
      <c r="O33">
        <v>0.6340425221127215</v>
      </c>
      <c r="P33">
        <v>0.57532608232139104</v>
      </c>
      <c r="Q33">
        <v>0.57879767000555005</v>
      </c>
      <c r="R33">
        <v>0.58427216957919326</v>
      </c>
      <c r="S33">
        <v>0.57621363843021189</v>
      </c>
      <c r="T33">
        <v>0.58551209761044753</v>
      </c>
      <c r="U33">
        <v>0.58750376278445005</v>
      </c>
      <c r="V33">
        <v>0.59017705383241648</v>
      </c>
      <c r="W33">
        <v>0.57111055888738904</v>
      </c>
      <c r="AA33">
        <v>0.56461672283460129</v>
      </c>
      <c r="AB33">
        <v>0.56100863562279901</v>
      </c>
      <c r="AC33">
        <v>0.70715851229043514</v>
      </c>
      <c r="AD33">
        <v>0.62909471002444284</v>
      </c>
      <c r="AE33">
        <v>0.61907898092472413</v>
      </c>
      <c r="AF33">
        <v>0.57777871148895799</v>
      </c>
      <c r="AG33">
        <v>0.63577903127565805</v>
      </c>
      <c r="AH33">
        <v>0.57282415684438936</v>
      </c>
      <c r="AI33">
        <v>0.62219632542158732</v>
      </c>
      <c r="AJ33">
        <v>0.61123284520958654</v>
      </c>
      <c r="AK33">
        <v>0.57787431819245516</v>
      </c>
      <c r="AL33">
        <v>0.56947618114331389</v>
      </c>
      <c r="AM33">
        <v>0.65709887265929035</v>
      </c>
      <c r="AN33">
        <v>0.61305050571382302</v>
      </c>
      <c r="AO33">
        <v>0.56510239763325332</v>
      </c>
      <c r="AP33">
        <v>0.57271236247176538</v>
      </c>
      <c r="AQ33">
        <v>0.58966687766651893</v>
      </c>
      <c r="AR33">
        <v>0.57900492695140271</v>
      </c>
      <c r="AS33">
        <v>0.57992094623310575</v>
      </c>
      <c r="AW33">
        <v>0.55320973417023422</v>
      </c>
      <c r="AX33">
        <v>0.60928073814390948</v>
      </c>
      <c r="BB33">
        <v>0.69554805725286273</v>
      </c>
      <c r="BC33">
        <v>0.67265466643367877</v>
      </c>
      <c r="BD33">
        <v>0.56340777115033547</v>
      </c>
      <c r="BE33">
        <v>0.61889529286984502</v>
      </c>
      <c r="BF33">
        <v>0.68042836454401423</v>
      </c>
      <c r="BG33">
        <v>0.56935773209260743</v>
      </c>
      <c r="BH33">
        <v>0.6686101049571308</v>
      </c>
      <c r="BI33">
        <v>0.57359965773349664</v>
      </c>
      <c r="BJ33">
        <v>0.59437327720570421</v>
      </c>
      <c r="BK33">
        <v>0.59104109895247814</v>
      </c>
      <c r="BL33">
        <v>0.59685833202388994</v>
      </c>
      <c r="BM33">
        <v>0.57574249288110868</v>
      </c>
      <c r="BN33">
        <v>0.61929279518044456</v>
      </c>
      <c r="BO33">
        <v>0.59673790678828798</v>
      </c>
      <c r="BP33">
        <v>0.62557408382578938</v>
      </c>
      <c r="BQ33">
        <v>0.56228775196741121</v>
      </c>
      <c r="BR33">
        <v>0.72190484948558031</v>
      </c>
      <c r="BS33">
        <v>0.56711274260966082</v>
      </c>
      <c r="BT33">
        <v>0.65668093088020785</v>
      </c>
      <c r="BU33">
        <v>0.57265477723975111</v>
      </c>
      <c r="BV33">
        <v>0.63812174723187121</v>
      </c>
      <c r="BZ33">
        <v>0.57031923559545716</v>
      </c>
      <c r="CA33">
        <v>0.73589850291135883</v>
      </c>
      <c r="CB33">
        <v>0.623652863853707</v>
      </c>
      <c r="CC33">
        <v>0.58048856511209335</v>
      </c>
      <c r="CD33">
        <v>0.57116008436586163</v>
      </c>
      <c r="CE33">
        <v>0.56294993425440309</v>
      </c>
      <c r="CF33">
        <v>0.57483966706619882</v>
      </c>
      <c r="CG33">
        <v>0.57280155396642751</v>
      </c>
      <c r="CH33">
        <v>0.64875439019370162</v>
      </c>
      <c r="CI33">
        <v>0.73903174014905182</v>
      </c>
      <c r="CJ33">
        <v>0.58103271499498543</v>
      </c>
      <c r="CK33">
        <v>0.57719199970617185</v>
      </c>
      <c r="CL33">
        <v>0.66485079867796426</v>
      </c>
      <c r="CM33">
        <v>0.67378031010982264</v>
      </c>
      <c r="CN33">
        <v>0.59237537131630924</v>
      </c>
      <c r="CO33">
        <v>0.57039911795473441</v>
      </c>
      <c r="CP33">
        <v>0.62623710067951976</v>
      </c>
      <c r="CQ33">
        <v>0.5708325829302936</v>
      </c>
      <c r="CR33">
        <v>0.7215660889679385</v>
      </c>
    </row>
    <row r="34" spans="1:101" x14ac:dyDescent="0.25">
      <c r="A34" t="s">
        <v>48</v>
      </c>
      <c r="C34">
        <v>0.58145035641792531</v>
      </c>
      <c r="D34">
        <v>0.70561182700496794</v>
      </c>
      <c r="E34">
        <v>0.49882030766344593</v>
      </c>
      <c r="F34">
        <v>0.56063939412486696</v>
      </c>
      <c r="G34">
        <v>0.63176020454460724</v>
      </c>
      <c r="H34">
        <v>0.58176174113552026</v>
      </c>
      <c r="I34">
        <v>0.58922167099815759</v>
      </c>
      <c r="J34">
        <v>0.57966208528794316</v>
      </c>
      <c r="K34">
        <v>0.65766406935030586</v>
      </c>
      <c r="L34">
        <v>0.58204137412219425</v>
      </c>
      <c r="M34">
        <v>0.56924106217677628</v>
      </c>
      <c r="N34">
        <v>0.60011491847008647</v>
      </c>
      <c r="O34">
        <v>0.61706365993182566</v>
      </c>
      <c r="P34">
        <v>0.578768784516137</v>
      </c>
      <c r="Q34">
        <v>0.57549227369261735</v>
      </c>
      <c r="R34">
        <v>0.58335354484905466</v>
      </c>
      <c r="S34">
        <v>0.57272652590286599</v>
      </c>
      <c r="T34">
        <v>0.59028130331928519</v>
      </c>
      <c r="U34">
        <v>0.57538221287490499</v>
      </c>
      <c r="V34">
        <v>0.57919075544407939</v>
      </c>
      <c r="W34">
        <v>0.58376722080919696</v>
      </c>
      <c r="AA34">
        <v>0.57276860275549002</v>
      </c>
      <c r="AB34">
        <v>0.56407616734873822</v>
      </c>
      <c r="AC34">
        <v>0.57921962626769519</v>
      </c>
      <c r="AD34">
        <v>0.57779659890616342</v>
      </c>
      <c r="AE34">
        <v>0.58147649806767088</v>
      </c>
      <c r="AF34">
        <v>0.57913442462441322</v>
      </c>
      <c r="AG34">
        <v>0.57495604564948444</v>
      </c>
      <c r="AH34">
        <v>0.57845089776329983</v>
      </c>
      <c r="AI34">
        <v>0.57710697380083376</v>
      </c>
      <c r="AJ34">
        <v>0.56121212130909759</v>
      </c>
      <c r="AK34">
        <v>0.57682407288727944</v>
      </c>
      <c r="AL34">
        <v>0.66526078304315239</v>
      </c>
      <c r="AM34">
        <v>0.5751875827829297</v>
      </c>
      <c r="AN34">
        <v>0.56979827147183393</v>
      </c>
      <c r="AO34">
        <v>0.5734883096225275</v>
      </c>
      <c r="AP34">
        <v>0.5744096105367803</v>
      </c>
      <c r="AQ34">
        <v>0.58598170332834076</v>
      </c>
      <c r="AR34">
        <v>0.56854461026063929</v>
      </c>
      <c r="AS34">
        <v>0.57753595894548748</v>
      </c>
      <c r="AW34">
        <v>0.55321062858894454</v>
      </c>
      <c r="AX34">
        <v>0.64952734958065761</v>
      </c>
      <c r="BB34">
        <v>0.65782766787909575</v>
      </c>
      <c r="BC34">
        <v>0.73103217929723718</v>
      </c>
      <c r="BD34">
        <v>0.58037516515397003</v>
      </c>
      <c r="BE34">
        <v>0.58381322422090709</v>
      </c>
      <c r="BF34">
        <v>0.56706976203386539</v>
      </c>
      <c r="BG34">
        <v>0.61504897339425701</v>
      </c>
      <c r="BH34">
        <v>0.57473506387241824</v>
      </c>
      <c r="BI34">
        <v>0.5685307373939833</v>
      </c>
      <c r="BJ34">
        <v>0.57103932955107062</v>
      </c>
      <c r="BK34">
        <v>0.59077980434659527</v>
      </c>
      <c r="BL34">
        <v>0.57623739009528363</v>
      </c>
      <c r="BM34">
        <v>0.57624258113236837</v>
      </c>
      <c r="BN34">
        <v>0.67583619627421709</v>
      </c>
      <c r="BO34">
        <v>0.57911132324824011</v>
      </c>
      <c r="BP34">
        <v>0.58565121414284738</v>
      </c>
      <c r="BQ34">
        <v>0.70001997454778586</v>
      </c>
      <c r="BR34">
        <v>0.62754618829541231</v>
      </c>
      <c r="BS34">
        <v>0.63036100566160447</v>
      </c>
      <c r="BT34">
        <v>0.6190005437580014</v>
      </c>
      <c r="BU34">
        <v>0.56958473996373249</v>
      </c>
      <c r="BV34">
        <v>0.58795471957312562</v>
      </c>
      <c r="BZ34">
        <v>0.59717912937859086</v>
      </c>
      <c r="CA34">
        <v>0.58472362693747626</v>
      </c>
      <c r="CB34">
        <v>0.62180398404298154</v>
      </c>
      <c r="CC34">
        <v>0.58176130585102259</v>
      </c>
      <c r="CD34">
        <v>0.68966093833337105</v>
      </c>
      <c r="CE34">
        <v>0.57689999225451283</v>
      </c>
      <c r="CF34">
        <v>0.57273132548517325</v>
      </c>
      <c r="CG34">
        <v>0.65918603689647859</v>
      </c>
      <c r="CH34">
        <v>0.57628621579104433</v>
      </c>
      <c r="CI34">
        <v>0.56590366886796384</v>
      </c>
      <c r="CJ34">
        <v>0.58007906630443784</v>
      </c>
      <c r="CK34">
        <v>0.58445135285937844</v>
      </c>
      <c r="CL34">
        <v>0.58166050030837846</v>
      </c>
      <c r="CM34">
        <v>0.56929545458776853</v>
      </c>
      <c r="CN34">
        <v>0.57540086085783315</v>
      </c>
      <c r="CO34">
        <v>0.55615368120278508</v>
      </c>
      <c r="CP34">
        <v>0.78677510109815185</v>
      </c>
      <c r="CQ34">
        <v>0.67840470003816422</v>
      </c>
      <c r="CR34">
        <v>0.7372035778254532</v>
      </c>
    </row>
    <row r="35" spans="1:101" x14ac:dyDescent="0.25">
      <c r="A35" t="s">
        <v>49</v>
      </c>
      <c r="C35">
        <v>0.69653660976620135</v>
      </c>
      <c r="D35">
        <v>0.6322419686121068</v>
      </c>
      <c r="E35">
        <v>0.56314673578819496</v>
      </c>
      <c r="F35">
        <v>0.71908335828610215</v>
      </c>
      <c r="G35">
        <v>0.58236051802318045</v>
      </c>
      <c r="H35">
        <v>0.71595016473211248</v>
      </c>
      <c r="I35">
        <v>0.58078622016394754</v>
      </c>
      <c r="J35">
        <v>0.71183004906239467</v>
      </c>
      <c r="K35">
        <v>0.57401615160398389</v>
      </c>
      <c r="L35">
        <v>0.55856962195255222</v>
      </c>
      <c r="M35">
        <v>0.58963586770063781</v>
      </c>
      <c r="N35">
        <v>0.74355783620369753</v>
      </c>
      <c r="O35">
        <v>0.57153843462300036</v>
      </c>
      <c r="P35">
        <v>0.76639711032763458</v>
      </c>
      <c r="Q35">
        <v>0.71293802583886323</v>
      </c>
      <c r="R35">
        <v>0.69330499833162662</v>
      </c>
      <c r="S35">
        <v>0.68102326416132475</v>
      </c>
      <c r="T35">
        <v>0.55633787565941595</v>
      </c>
      <c r="U35">
        <v>0.71440717385245633</v>
      </c>
      <c r="V35">
        <v>0.55631246121170486</v>
      </c>
      <c r="W35">
        <v>0.69627571385878206</v>
      </c>
      <c r="AA35">
        <v>0.57119895194341386</v>
      </c>
      <c r="AB35">
        <v>0.59125695227041253</v>
      </c>
      <c r="AC35">
        <v>0.76287219475778068</v>
      </c>
      <c r="AD35">
        <v>0.77634868599217466</v>
      </c>
      <c r="AE35">
        <v>0.60185112241525807</v>
      </c>
      <c r="AF35">
        <v>0.72701596778905764</v>
      </c>
      <c r="AG35">
        <v>0.61925840324948467</v>
      </c>
      <c r="AH35">
        <v>0.59714776745100773</v>
      </c>
      <c r="AI35">
        <v>0.62940428465054821</v>
      </c>
      <c r="AJ35">
        <v>0.62674053503525717</v>
      </c>
      <c r="AK35">
        <v>0.63366710946393512</v>
      </c>
      <c r="AL35">
        <v>0.72595461800396699</v>
      </c>
      <c r="AM35">
        <v>0.63377855864690413</v>
      </c>
      <c r="AN35">
        <v>0.69523946449255347</v>
      </c>
      <c r="AO35">
        <v>0.62216864915098802</v>
      </c>
      <c r="AP35">
        <v>0.70891986739365298</v>
      </c>
      <c r="AQ35">
        <v>0.71784658058010686</v>
      </c>
      <c r="AR35">
        <v>0.70232977431276544</v>
      </c>
      <c r="AS35">
        <v>0.69698035304454786</v>
      </c>
    </row>
    <row r="36" spans="1:101" x14ac:dyDescent="0.25">
      <c r="A36" t="s">
        <v>50</v>
      </c>
      <c r="C36">
        <v>0.66160258170464326</v>
      </c>
      <c r="D36">
        <v>0.65463437975732075</v>
      </c>
      <c r="E36">
        <v>0.56516543882868764</v>
      </c>
      <c r="F36">
        <v>0.58195234065393009</v>
      </c>
      <c r="G36">
        <v>0.58136765876573626</v>
      </c>
      <c r="H36">
        <v>0.69330098117288796</v>
      </c>
      <c r="I36">
        <v>0.58586067127740116</v>
      </c>
      <c r="J36">
        <v>0.70013763847224131</v>
      </c>
      <c r="K36">
        <v>0.70524207070503286</v>
      </c>
      <c r="L36">
        <v>0.56218960843748922</v>
      </c>
      <c r="M36">
        <v>0.64406638391466897</v>
      </c>
      <c r="N36">
        <v>0.65500283618706545</v>
      </c>
      <c r="O36">
        <v>0.57261133456954982</v>
      </c>
      <c r="P36">
        <v>0.57935480739505474</v>
      </c>
      <c r="Q36">
        <v>0.57257252635452083</v>
      </c>
      <c r="R36">
        <v>0.57621907840211273</v>
      </c>
      <c r="S36">
        <v>0.67401430373640703</v>
      </c>
      <c r="T36">
        <v>0.56064602954746501</v>
      </c>
      <c r="U36">
        <v>0.57767060124312541</v>
      </c>
      <c r="V36">
        <v>0.70980004786931217</v>
      </c>
      <c r="W36">
        <v>0.57284680731017668</v>
      </c>
      <c r="AA36">
        <v>0.58717028619285372</v>
      </c>
      <c r="AB36">
        <v>0.59314254695072488</v>
      </c>
      <c r="AC36">
        <v>0.60988859093326042</v>
      </c>
      <c r="AD36">
        <v>0.74829429771354317</v>
      </c>
      <c r="AE36">
        <v>0.60929115037753234</v>
      </c>
      <c r="AF36">
        <v>0.63476404056870517</v>
      </c>
      <c r="AG36">
        <v>0.64725745989563577</v>
      </c>
      <c r="AH36">
        <v>0.64389303826776478</v>
      </c>
      <c r="AI36">
        <v>0.60184958574009795</v>
      </c>
      <c r="AJ36">
        <v>0.74701849188585689</v>
      </c>
      <c r="AK36">
        <v>0.6236696871573848</v>
      </c>
      <c r="AL36">
        <v>0.73486548679196728</v>
      </c>
      <c r="AM36">
        <v>0.61705153715643424</v>
      </c>
      <c r="AN36">
        <v>0.59859217837987122</v>
      </c>
      <c r="AO36">
        <v>0.63155874261385092</v>
      </c>
      <c r="AP36">
        <v>0.72474215285739063</v>
      </c>
      <c r="AQ36">
        <v>0.66423669915822259</v>
      </c>
      <c r="AR36">
        <v>0.77171992658390676</v>
      </c>
      <c r="AS36">
        <v>0.5911511066262144</v>
      </c>
    </row>
    <row r="37" spans="1:101" x14ac:dyDescent="0.25">
      <c r="A37" t="s">
        <v>51</v>
      </c>
      <c r="C37">
        <v>0.72875638172205237</v>
      </c>
      <c r="D37">
        <v>0.65590390979025237</v>
      </c>
      <c r="E37">
        <v>0.57380329835169142</v>
      </c>
      <c r="F37">
        <v>0.5539662704905417</v>
      </c>
      <c r="G37">
        <v>0.56712307235470794</v>
      </c>
      <c r="H37">
        <v>0.74868824256092636</v>
      </c>
      <c r="I37">
        <v>0.58013510197732554</v>
      </c>
      <c r="J37">
        <v>0.70648710223111699</v>
      </c>
      <c r="K37">
        <v>0.72772336104858781</v>
      </c>
      <c r="L37">
        <v>0.6564853061714605</v>
      </c>
      <c r="M37">
        <v>0.7246632664149234</v>
      </c>
      <c r="N37">
        <v>0.61137135992993696</v>
      </c>
      <c r="O37">
        <v>0.60206749944678795</v>
      </c>
      <c r="P37">
        <v>0.55614651198176523</v>
      </c>
      <c r="Q37">
        <v>0.78306526040474622</v>
      </c>
      <c r="R37">
        <v>0.666612961734937</v>
      </c>
      <c r="S37">
        <v>0.74101838534319242</v>
      </c>
      <c r="T37">
        <v>0.69849797922230061</v>
      </c>
      <c r="U37">
        <v>0.68353435963332054</v>
      </c>
      <c r="V37">
        <v>0.70451928119906881</v>
      </c>
      <c r="W37">
        <v>0.61897994380330612</v>
      </c>
      <c r="AA37">
        <v>0.55199562368955768</v>
      </c>
      <c r="AB37">
        <v>0.64904868544450178</v>
      </c>
      <c r="AC37">
        <v>0.75714509060935087</v>
      </c>
      <c r="AD37">
        <v>0.73191320461023812</v>
      </c>
      <c r="AE37">
        <v>0.72191721792557195</v>
      </c>
      <c r="AF37">
        <v>0.67067825840090523</v>
      </c>
      <c r="AG37">
        <v>0.73304823722183343</v>
      </c>
      <c r="AH37">
        <v>0.63620913110146515</v>
      </c>
      <c r="AI37">
        <v>0.64942785474934572</v>
      </c>
      <c r="AJ37">
        <v>0.66716944665324973</v>
      </c>
      <c r="AK37">
        <v>0.72879716787599547</v>
      </c>
      <c r="AL37">
        <v>0.63053208589101584</v>
      </c>
      <c r="AM37">
        <v>0.67478951852373537</v>
      </c>
      <c r="AN37">
        <v>0.61183730742783993</v>
      </c>
      <c r="AO37">
        <v>0.62066839681235442</v>
      </c>
      <c r="AP37">
        <v>0.66196139177172542</v>
      </c>
      <c r="AQ37">
        <v>0.71326354352203603</v>
      </c>
      <c r="AR37">
        <v>0.62797873416705396</v>
      </c>
      <c r="AS37">
        <v>0.67783313011157398</v>
      </c>
      <c r="BD37">
        <v>0.74118314541349073</v>
      </c>
      <c r="BE37">
        <v>0.76610460468777275</v>
      </c>
      <c r="BF37">
        <v>0.58540827881909385</v>
      </c>
      <c r="BG37">
        <v>0.71140632951185079</v>
      </c>
      <c r="BH37">
        <v>0.64167300025779128</v>
      </c>
      <c r="BI37">
        <v>0.67946526663955953</v>
      </c>
      <c r="BJ37">
        <v>0.57704660010566755</v>
      </c>
      <c r="BK37">
        <v>0.73094548503141621</v>
      </c>
      <c r="BL37">
        <v>0.73099854386856933</v>
      </c>
      <c r="BM37">
        <v>0.6724557840898806</v>
      </c>
      <c r="BN37">
        <v>0.58369628043652488</v>
      </c>
      <c r="BO37">
        <v>0.55973841591411855</v>
      </c>
      <c r="BP37">
        <v>0.60392902784249003</v>
      </c>
      <c r="BQ37">
        <v>0.56404211729337073</v>
      </c>
      <c r="BR37">
        <v>0.6640126282272909</v>
      </c>
      <c r="BS37">
        <v>0.56314317827098992</v>
      </c>
      <c r="BT37">
        <v>0.63859275958474981</v>
      </c>
      <c r="BU37">
        <v>0.65007110156135384</v>
      </c>
      <c r="BV37">
        <v>0.74905744661696783</v>
      </c>
      <c r="BZ37">
        <v>0.56401646545819217</v>
      </c>
      <c r="CA37">
        <v>0.66361389458648123</v>
      </c>
      <c r="CB37">
        <v>0.6160396493099215</v>
      </c>
      <c r="CC37">
        <v>0.72501476907978746</v>
      </c>
      <c r="CD37">
        <v>0.61671167787266734</v>
      </c>
      <c r="CE37">
        <v>0.74115631160727624</v>
      </c>
      <c r="CF37">
        <v>0.67254238424680668</v>
      </c>
      <c r="CG37">
        <v>0.67595636114887925</v>
      </c>
      <c r="CH37">
        <v>0.68115138398283892</v>
      </c>
      <c r="CI37">
        <v>0.72429932767976823</v>
      </c>
      <c r="CJ37">
        <v>0.62701083071938146</v>
      </c>
      <c r="CK37">
        <v>0.59011767604535537</v>
      </c>
      <c r="CL37">
        <v>0.63403687763094341</v>
      </c>
      <c r="CM37">
        <v>0.60123707234907764</v>
      </c>
      <c r="CN37">
        <v>0.73672662191316707</v>
      </c>
      <c r="CO37">
        <v>0.58683636967009323</v>
      </c>
      <c r="CP37">
        <v>0.68604429094768027</v>
      </c>
      <c r="CQ37">
        <v>0.63575517971038742</v>
      </c>
      <c r="CR37">
        <v>0.63604966012826591</v>
      </c>
    </row>
    <row r="38" spans="1:101" x14ac:dyDescent="0.25">
      <c r="A38" t="s">
        <v>52</v>
      </c>
      <c r="C38">
        <v>0.5743777138527153</v>
      </c>
      <c r="D38">
        <v>0.52697492608710172</v>
      </c>
      <c r="E38">
        <v>0.56832053091182044</v>
      </c>
      <c r="F38">
        <v>0.70899227241638707</v>
      </c>
      <c r="G38">
        <v>0.68978497266090921</v>
      </c>
      <c r="H38">
        <v>0.57380032507017553</v>
      </c>
      <c r="I38">
        <v>0.67082731047625133</v>
      </c>
      <c r="J38">
        <v>0.73290172041126622</v>
      </c>
      <c r="K38">
        <v>0.65367377278053296</v>
      </c>
      <c r="L38">
        <v>0.61096206045438428</v>
      </c>
      <c r="M38">
        <v>0.7417676583411581</v>
      </c>
      <c r="N38">
        <v>0.69066842258320071</v>
      </c>
      <c r="O38">
        <v>0.62858710942695339</v>
      </c>
      <c r="P38">
        <v>0.57949346725267581</v>
      </c>
      <c r="Q38">
        <v>0.67875855339273883</v>
      </c>
      <c r="R38">
        <v>0.65173398097720137</v>
      </c>
      <c r="S38">
        <v>0.62152373965951335</v>
      </c>
      <c r="T38">
        <v>0.56361848848896401</v>
      </c>
      <c r="U38">
        <v>0.59063602849794095</v>
      </c>
      <c r="V38">
        <v>0.602661130471698</v>
      </c>
      <c r="W38">
        <v>0.73073827784543688</v>
      </c>
      <c r="AA38">
        <v>0.57164176708635217</v>
      </c>
      <c r="AB38">
        <v>0.59253592527874277</v>
      </c>
      <c r="AC38">
        <v>0.70153827134665181</v>
      </c>
      <c r="AD38">
        <v>0.69727184804008002</v>
      </c>
      <c r="AE38">
        <v>0.69910464870133981</v>
      </c>
      <c r="AF38">
        <v>0.70306188825675042</v>
      </c>
      <c r="AG38">
        <v>0.67843774276113411</v>
      </c>
      <c r="AH38">
        <v>0.76189328545936341</v>
      </c>
      <c r="AI38">
        <v>0.72129340407796838</v>
      </c>
      <c r="AJ38">
        <v>0.74743784795308343</v>
      </c>
      <c r="AK38">
        <v>0.62557098250392928</v>
      </c>
      <c r="AL38">
        <v>0.7403502494626637</v>
      </c>
      <c r="AM38">
        <v>0.67482646509214694</v>
      </c>
      <c r="AN38">
        <v>0.72450422449502094</v>
      </c>
      <c r="AO38">
        <v>0.73752174171520668</v>
      </c>
      <c r="AP38">
        <v>0.73203960213353969</v>
      </c>
      <c r="AQ38">
        <v>0.72159306147271518</v>
      </c>
      <c r="AR38">
        <v>0.74348771575704964</v>
      </c>
      <c r="AS38">
        <v>0.62143172950425629</v>
      </c>
      <c r="BD38">
        <v>0.70414760835132451</v>
      </c>
      <c r="BE38">
        <v>0.7379268403675221</v>
      </c>
      <c r="BF38">
        <v>0.60177568674812243</v>
      </c>
      <c r="BG38">
        <v>0.74842653846764318</v>
      </c>
      <c r="BH38">
        <v>0.74369084192227353</v>
      </c>
      <c r="BI38">
        <v>0.7038574308209623</v>
      </c>
      <c r="BJ38">
        <v>0.62239215952098037</v>
      </c>
      <c r="BK38">
        <v>0.70531095393736964</v>
      </c>
      <c r="BL38">
        <v>0.60968446666393794</v>
      </c>
      <c r="BM38">
        <v>0.71243967263189945</v>
      </c>
      <c r="BN38">
        <v>0.6015310340368708</v>
      </c>
      <c r="BO38">
        <v>0.74636363099622804</v>
      </c>
      <c r="BP38">
        <v>0.71363062663268495</v>
      </c>
      <c r="BQ38">
        <v>0.64111724063992626</v>
      </c>
      <c r="BR38">
        <v>0.73771361312292016</v>
      </c>
      <c r="BS38">
        <v>0.68293177007774952</v>
      </c>
      <c r="BT38">
        <v>0.74777318522850433</v>
      </c>
      <c r="BU38">
        <v>0.56725030174089563</v>
      </c>
      <c r="BV38">
        <v>0.70142000661356496</v>
      </c>
      <c r="BZ38">
        <v>0.58416626686485851</v>
      </c>
      <c r="CA38">
        <v>0.76514487764688688</v>
      </c>
      <c r="CB38">
        <v>0.61954639358979813</v>
      </c>
      <c r="CC38">
        <v>0.70808063458631754</v>
      </c>
      <c r="CD38">
        <v>0.64049460296925387</v>
      </c>
      <c r="CE38">
        <v>0.71601512473012785</v>
      </c>
      <c r="CF38">
        <v>0.69690220930829672</v>
      </c>
      <c r="CG38">
        <v>0.72890929434408158</v>
      </c>
      <c r="CH38">
        <v>0.62664173518073119</v>
      </c>
      <c r="CI38">
        <v>0.60373067693852323</v>
      </c>
      <c r="CJ38">
        <v>0.62853036733392054</v>
      </c>
      <c r="CK38">
        <v>0.63074703863602055</v>
      </c>
      <c r="CL38">
        <v>0.70747739189401782</v>
      </c>
      <c r="CM38">
        <v>0.60481428504407497</v>
      </c>
      <c r="CN38">
        <v>0.62670434738221692</v>
      </c>
      <c r="CO38">
        <v>0.70164496691270584</v>
      </c>
      <c r="CP38">
        <v>0.62481766086217716</v>
      </c>
      <c r="CQ38">
        <v>0.70778154576800067</v>
      </c>
      <c r="CR38">
        <v>0.70994798238590939</v>
      </c>
    </row>
    <row r="39" spans="1:101" x14ac:dyDescent="0.25">
      <c r="A39" t="s">
        <v>53</v>
      </c>
      <c r="C39">
        <v>0.66177917423424648</v>
      </c>
      <c r="D39">
        <v>0.54944444045570906</v>
      </c>
      <c r="E39">
        <v>0.571689507597402</v>
      </c>
      <c r="F39">
        <v>0.58004323666077984</v>
      </c>
      <c r="G39">
        <v>0.57841009311364922</v>
      </c>
      <c r="H39">
        <v>0.61414345643142876</v>
      </c>
      <c r="I39">
        <v>0.57448111902108623</v>
      </c>
      <c r="J39">
        <v>0.67181501645417407</v>
      </c>
      <c r="K39">
        <v>0.57099302030101318</v>
      </c>
      <c r="L39">
        <v>0.65019134477341034</v>
      </c>
      <c r="M39">
        <v>0.57911739742652035</v>
      </c>
      <c r="N39">
        <v>0.68527288598048131</v>
      </c>
      <c r="O39">
        <v>0.57397528323148572</v>
      </c>
      <c r="P39">
        <v>0.63649498848641828</v>
      </c>
      <c r="Q39">
        <v>0.68025195431306518</v>
      </c>
      <c r="R39">
        <v>0.67082982049923834</v>
      </c>
      <c r="S39">
        <v>0.59659288102740882</v>
      </c>
      <c r="T39">
        <v>0.62672034922678099</v>
      </c>
      <c r="U39">
        <v>0.57576176392638501</v>
      </c>
      <c r="V39">
        <v>0.59288498357107222</v>
      </c>
      <c r="W39">
        <v>0.64353909079215876</v>
      </c>
      <c r="AA39">
        <v>0.58136710996161345</v>
      </c>
      <c r="AB39">
        <v>0.60084108101940725</v>
      </c>
      <c r="AC39">
        <v>0.62551423490774638</v>
      </c>
      <c r="AD39">
        <v>0.64791710278910974</v>
      </c>
      <c r="AE39">
        <v>0.63191822305679091</v>
      </c>
      <c r="AF39">
        <v>0.58933024180173932</v>
      </c>
      <c r="AG39">
        <v>0.62974871613597683</v>
      </c>
      <c r="AH39">
        <v>0.62496713820333483</v>
      </c>
      <c r="AI39">
        <v>0.63215978725550181</v>
      </c>
      <c r="AJ39">
        <v>0.65915772059040378</v>
      </c>
      <c r="AK39">
        <v>0.63016196267919489</v>
      </c>
      <c r="AL39">
        <v>0.60960063895433547</v>
      </c>
      <c r="AM39">
        <v>0.62012850033953659</v>
      </c>
      <c r="AN39">
        <v>0.65192954521079927</v>
      </c>
      <c r="AO39">
        <v>0.65886890726704073</v>
      </c>
      <c r="AP39">
        <v>0.68696610866808894</v>
      </c>
      <c r="AQ39">
        <v>0.62958888342933128</v>
      </c>
      <c r="AR39">
        <v>0.72613017057301943</v>
      </c>
      <c r="AS39">
        <v>0.62990049887808286</v>
      </c>
    </row>
    <row r="40" spans="1:101" x14ac:dyDescent="0.25">
      <c r="A40" t="s">
        <v>54</v>
      </c>
      <c r="C40">
        <v>0.68051868165486862</v>
      </c>
      <c r="D40">
        <v>0.63759210029852409</v>
      </c>
      <c r="E40">
        <v>0.57290975512485698</v>
      </c>
      <c r="F40">
        <v>0.73548576889825124</v>
      </c>
      <c r="G40">
        <v>0.57939976305693142</v>
      </c>
      <c r="H40">
        <v>0.57860202033394814</v>
      </c>
      <c r="I40">
        <v>0.74611511588225121</v>
      </c>
      <c r="J40">
        <v>0.68775867940355961</v>
      </c>
      <c r="K40">
        <v>0.58423521181701643</v>
      </c>
      <c r="L40">
        <v>0.71249945122998815</v>
      </c>
      <c r="M40">
        <v>0.65279945620155977</v>
      </c>
      <c r="N40">
        <v>0.55824591612414931</v>
      </c>
      <c r="O40">
        <v>0.61608839026787809</v>
      </c>
      <c r="P40">
        <v>0.5802068646132853</v>
      </c>
      <c r="Q40">
        <v>0.59777293943861654</v>
      </c>
      <c r="R40">
        <v>0.55640407799465519</v>
      </c>
      <c r="S40">
        <v>0.66849404398800727</v>
      </c>
      <c r="T40">
        <v>0.72715678229234515</v>
      </c>
      <c r="U40">
        <v>0.56907654210005931</v>
      </c>
      <c r="V40">
        <v>0.57900220825476278</v>
      </c>
      <c r="W40">
        <v>0.58162546367229928</v>
      </c>
      <c r="AA40">
        <v>0.5904740241009252</v>
      </c>
      <c r="AB40">
        <v>0.59106050184878289</v>
      </c>
      <c r="AC40">
        <v>0.63788813357460283</v>
      </c>
      <c r="AD40">
        <v>0.59688029821251121</v>
      </c>
      <c r="AE40">
        <v>0.60697133253457081</v>
      </c>
      <c r="AF40">
        <v>0.6454401990646027</v>
      </c>
      <c r="AG40">
        <v>0.62570471801135163</v>
      </c>
      <c r="AH40">
        <v>0.7228943988057337</v>
      </c>
      <c r="AI40">
        <v>0.59780643784091503</v>
      </c>
      <c r="AJ40">
        <v>0.74293237801232448</v>
      </c>
      <c r="AK40">
        <v>0.6059019005507571</v>
      </c>
      <c r="AL40">
        <v>0.60910163408170936</v>
      </c>
      <c r="AM40">
        <v>0.61784061612379448</v>
      </c>
      <c r="AN40">
        <v>0.69482891853558049</v>
      </c>
      <c r="AO40">
        <v>0.62349600883806688</v>
      </c>
      <c r="AP40">
        <v>0.7243587410916954</v>
      </c>
      <c r="AQ40">
        <v>0.6357112016542662</v>
      </c>
      <c r="AR40">
        <v>0.60000707377182705</v>
      </c>
      <c r="AS40">
        <v>0.66965474313963969</v>
      </c>
    </row>
    <row r="41" spans="1:101" x14ac:dyDescent="0.25">
      <c r="A41" t="s">
        <v>55</v>
      </c>
      <c r="C41">
        <v>0.7466609852273971</v>
      </c>
      <c r="D41">
        <v>0.76896706009736926</v>
      </c>
      <c r="E41">
        <v>0.58106562996796118</v>
      </c>
      <c r="F41">
        <v>0.55836074180520512</v>
      </c>
      <c r="G41">
        <v>0.57797387773552544</v>
      </c>
      <c r="H41">
        <v>0.65824534852984729</v>
      </c>
      <c r="I41">
        <v>0.67173008049284377</v>
      </c>
      <c r="J41">
        <v>0.67192885909073252</v>
      </c>
      <c r="K41">
        <v>0.60176936915639068</v>
      </c>
      <c r="L41">
        <v>0.75805561222530737</v>
      </c>
      <c r="M41">
        <v>0.67053607277647609</v>
      </c>
      <c r="N41">
        <v>0.75546444514841071</v>
      </c>
      <c r="O41">
        <v>0.61905303078709417</v>
      </c>
      <c r="P41">
        <v>0.56109065949253389</v>
      </c>
      <c r="Q41">
        <v>0.58001045464317857</v>
      </c>
      <c r="R41">
        <v>0.56605736913174787</v>
      </c>
      <c r="S41">
        <v>0.58250715216793625</v>
      </c>
      <c r="T41">
        <v>0.56313856000266782</v>
      </c>
      <c r="U41">
        <v>0.6159950036096844</v>
      </c>
      <c r="V41">
        <v>0.5604006880370711</v>
      </c>
      <c r="W41">
        <v>0.62080315857707946</v>
      </c>
      <c r="AA41">
        <v>0.57960515763981402</v>
      </c>
      <c r="AB41">
        <v>0.67602434221097341</v>
      </c>
      <c r="AC41">
        <v>0.61748798823427675</v>
      </c>
      <c r="AD41">
        <v>0.61699027031223397</v>
      </c>
      <c r="AE41">
        <v>0.60512993206093268</v>
      </c>
      <c r="AF41">
        <v>0.71874208653791427</v>
      </c>
      <c r="AG41">
        <v>0.62216153961970633</v>
      </c>
      <c r="AH41">
        <v>0.73277110403763057</v>
      </c>
      <c r="AI41">
        <v>0.62727000283075285</v>
      </c>
      <c r="AJ41">
        <v>0.66122463386443353</v>
      </c>
      <c r="AK41">
        <v>0.73894065099672257</v>
      </c>
      <c r="AL41">
        <v>0.60782024444513338</v>
      </c>
      <c r="AM41">
        <v>0.61771876235604395</v>
      </c>
      <c r="AN41">
        <v>0.62429346850039447</v>
      </c>
      <c r="AO41">
        <v>0.65407758258203219</v>
      </c>
      <c r="AP41">
        <v>0.7420278510327124</v>
      </c>
      <c r="AQ41">
        <v>0.65124614474839715</v>
      </c>
      <c r="AR41">
        <v>0.71949318404611418</v>
      </c>
      <c r="AS41">
        <v>0.65613525556286456</v>
      </c>
      <c r="BD41">
        <v>0.75865268435514255</v>
      </c>
      <c r="BE41">
        <v>0.69598546935212868</v>
      </c>
      <c r="BF41">
        <v>0.59131351961722523</v>
      </c>
      <c r="BG41">
        <v>0.71760521301889602</v>
      </c>
      <c r="BH41">
        <v>0.58251965547383711</v>
      </c>
      <c r="BI41">
        <v>0.65548458134013043</v>
      </c>
      <c r="BJ41">
        <v>0.58087261531360002</v>
      </c>
      <c r="BK41">
        <v>0.76771741269660942</v>
      </c>
      <c r="BL41">
        <v>0.6066912626665435</v>
      </c>
      <c r="BM41">
        <v>0.70801937177171903</v>
      </c>
      <c r="BN41">
        <v>0.70223282850851454</v>
      </c>
      <c r="BO41">
        <v>0.56595002566346553</v>
      </c>
      <c r="BP41">
        <v>0.57511689063618088</v>
      </c>
      <c r="BQ41">
        <v>0.7170189146789322</v>
      </c>
      <c r="BR41">
        <v>0.58083475331143974</v>
      </c>
      <c r="BS41">
        <v>0.60526036665762761</v>
      </c>
      <c r="BT41">
        <v>0.59193479269426486</v>
      </c>
      <c r="BU41">
        <v>0.68968443541235247</v>
      </c>
      <c r="BV41">
        <v>0.72917941699164357</v>
      </c>
      <c r="BZ41">
        <v>0.57642372224554261</v>
      </c>
      <c r="CA41">
        <v>0.78214010749120988</v>
      </c>
      <c r="CB41">
        <v>0.72138672444596097</v>
      </c>
      <c r="CC41">
        <v>0.60517105949069949</v>
      </c>
      <c r="CD41">
        <v>0.62411739809241762</v>
      </c>
      <c r="CE41">
        <v>0.7378332999990237</v>
      </c>
      <c r="CF41">
        <v>0.62702868104680765</v>
      </c>
      <c r="CG41">
        <v>0.68343838458182737</v>
      </c>
      <c r="CH41">
        <v>0.64337256869907034</v>
      </c>
      <c r="CI41">
        <v>0.60406525254057919</v>
      </c>
      <c r="CJ41">
        <v>0.62760092503207365</v>
      </c>
      <c r="CK41">
        <v>0.74020088769856884</v>
      </c>
      <c r="CL41">
        <v>0.63152601725261959</v>
      </c>
      <c r="CM41">
        <v>0.63101650593520309</v>
      </c>
      <c r="CN41">
        <v>0.62422561530429277</v>
      </c>
      <c r="CO41">
        <v>0.7214755399904218</v>
      </c>
      <c r="CP41">
        <v>0.62450409045685196</v>
      </c>
      <c r="CQ41">
        <v>0.64690428633095465</v>
      </c>
      <c r="CR41">
        <v>0.73546359999042199</v>
      </c>
    </row>
    <row r="42" spans="1:101" x14ac:dyDescent="0.25">
      <c r="A42" t="s">
        <v>56</v>
      </c>
      <c r="C42">
        <v>0.5301516869648043</v>
      </c>
      <c r="D42">
        <v>0.5691766156021606</v>
      </c>
      <c r="E42">
        <v>0.71805813169287847</v>
      </c>
      <c r="F42">
        <v>0.59527659987614578</v>
      </c>
      <c r="G42">
        <v>0.58481591093849206</v>
      </c>
      <c r="H42">
        <v>0.66923686466717391</v>
      </c>
      <c r="I42">
        <v>0.57291209676710042</v>
      </c>
      <c r="J42">
        <v>0.57759312048879974</v>
      </c>
      <c r="K42">
        <v>0.61162309549415173</v>
      </c>
      <c r="L42">
        <v>0.58546244420898497</v>
      </c>
      <c r="M42">
        <v>0.62310355641501247</v>
      </c>
      <c r="N42">
        <v>0.56787446448488632</v>
      </c>
      <c r="O42">
        <v>0.603977701747344</v>
      </c>
      <c r="P42">
        <v>0.5695453246327814</v>
      </c>
      <c r="Q42">
        <v>0.57524677016636983</v>
      </c>
      <c r="R42">
        <v>0.60774303701299959</v>
      </c>
      <c r="S42">
        <v>0.57511468893752593</v>
      </c>
      <c r="T42">
        <v>0.6303927185855257</v>
      </c>
      <c r="U42">
        <v>0.58224493983842396</v>
      </c>
      <c r="V42">
        <v>0.58217021423941928</v>
      </c>
      <c r="W42">
        <v>0.66194111751003837</v>
      </c>
      <c r="AA42">
        <v>0.57751281248616493</v>
      </c>
      <c r="AB42">
        <v>0.59128172247136024</v>
      </c>
      <c r="AC42">
        <v>0.66527266954655895</v>
      </c>
      <c r="AD42">
        <v>0.68213483184963175</v>
      </c>
      <c r="AE42">
        <v>0.61105615312202233</v>
      </c>
      <c r="AF42">
        <v>0.62677750996455239</v>
      </c>
      <c r="AG42">
        <v>0.62520288918742228</v>
      </c>
      <c r="AH42">
        <v>0.61083854317834896</v>
      </c>
      <c r="AI42">
        <v>0.61779066265639793</v>
      </c>
      <c r="AJ42">
        <v>0.62495216944783516</v>
      </c>
      <c r="AK42">
        <v>0.62065967540577882</v>
      </c>
      <c r="AL42">
        <v>0.64478549241920013</v>
      </c>
      <c r="AM42">
        <v>0.64178717514274264</v>
      </c>
      <c r="AN42">
        <v>0.58978351206118229</v>
      </c>
      <c r="AO42">
        <v>0.63138991563495439</v>
      </c>
      <c r="AP42">
        <v>0.6493482349280949</v>
      </c>
      <c r="AQ42">
        <v>0.70603663681568973</v>
      </c>
      <c r="AR42">
        <v>0.68554472518767584</v>
      </c>
      <c r="AS42">
        <v>0.60623703219264125</v>
      </c>
      <c r="BD42">
        <v>0.70544480153873257</v>
      </c>
      <c r="BE42">
        <v>0.58891865780307662</v>
      </c>
      <c r="BF42">
        <v>0.62218375123360892</v>
      </c>
      <c r="BG42">
        <v>0.6765240739471422</v>
      </c>
      <c r="BH42">
        <v>0.57577140863158549</v>
      </c>
      <c r="BI42">
        <v>0.67211139628989791</v>
      </c>
      <c r="BJ42">
        <v>0.58106525925415475</v>
      </c>
      <c r="BK42">
        <v>0.57443638035646338</v>
      </c>
      <c r="BL42">
        <v>0.57458333295046349</v>
      </c>
      <c r="BM42">
        <v>0.57375686083312205</v>
      </c>
      <c r="BN42">
        <v>0.56911026708095358</v>
      </c>
      <c r="BO42">
        <v>0.55915472061903748</v>
      </c>
      <c r="BP42">
        <v>0.56591674505200362</v>
      </c>
      <c r="BQ42">
        <v>0.64356858516441739</v>
      </c>
      <c r="BR42">
        <v>0.717687196503212</v>
      </c>
      <c r="BS42">
        <v>0.64853795290355765</v>
      </c>
      <c r="BT42">
        <v>0.63789079480850097</v>
      </c>
      <c r="BU42">
        <v>0.55696538200524892</v>
      </c>
      <c r="BV42">
        <v>0.67714886496280347</v>
      </c>
      <c r="BZ42">
        <v>0.68006959339517947</v>
      </c>
      <c r="CA42">
        <v>0.72732799728169717</v>
      </c>
      <c r="CB42">
        <v>0.60939268602864261</v>
      </c>
      <c r="CC42">
        <v>0.62364058511986797</v>
      </c>
      <c r="CD42">
        <v>0.72639578142757211</v>
      </c>
      <c r="CE42">
        <v>0.73095372116742097</v>
      </c>
      <c r="CF42">
        <v>0.62772413301687768</v>
      </c>
      <c r="CG42">
        <v>0.60466153896891683</v>
      </c>
      <c r="CH42">
        <v>0.6272678848018437</v>
      </c>
      <c r="CI42">
        <v>0.59684124393464888</v>
      </c>
      <c r="CJ42">
        <v>0.61148277807255669</v>
      </c>
      <c r="CK42">
        <v>0.63228412809615631</v>
      </c>
      <c r="CL42">
        <v>0.61891360336332246</v>
      </c>
      <c r="CM42">
        <v>0.59773031683799027</v>
      </c>
      <c r="CN42">
        <v>0.62267507244052678</v>
      </c>
      <c r="CO42">
        <v>0.63941311378822763</v>
      </c>
      <c r="CP42">
        <v>0.65049278798958243</v>
      </c>
      <c r="CQ42">
        <v>0.66455592360424709</v>
      </c>
      <c r="CR42">
        <v>0.63346954531960253</v>
      </c>
    </row>
    <row r="43" spans="1:101" x14ac:dyDescent="0.25">
      <c r="A43" t="s">
        <v>57</v>
      </c>
      <c r="BD43">
        <v>0.71243520904019475</v>
      </c>
      <c r="BE43">
        <v>0.78443341697821967</v>
      </c>
      <c r="BF43">
        <v>0.57885371750913861</v>
      </c>
      <c r="BG43">
        <v>0.69168783903540765</v>
      </c>
      <c r="BH43">
        <v>0.57242339762054073</v>
      </c>
      <c r="BI43">
        <v>0.70455063915564498</v>
      </c>
      <c r="BJ43">
        <v>0.6524335208206119</v>
      </c>
      <c r="BK43">
        <v>0.62014606313565324</v>
      </c>
      <c r="BL43">
        <v>0.60166302154554396</v>
      </c>
      <c r="BM43">
        <v>0.59971322321292264</v>
      </c>
      <c r="BN43">
        <v>0.57712630386095232</v>
      </c>
      <c r="BO43">
        <v>0.61070858634827574</v>
      </c>
      <c r="BP43">
        <v>0.57868045818892178</v>
      </c>
      <c r="BQ43">
        <v>0.6654079738102272</v>
      </c>
      <c r="BR43">
        <v>0.57580701828198844</v>
      </c>
      <c r="BS43">
        <v>0.58674385367469428</v>
      </c>
      <c r="BT43">
        <v>0.65141948815071049</v>
      </c>
      <c r="BU43">
        <v>0.57187331728900193</v>
      </c>
      <c r="BV43">
        <v>0.68753177964178902</v>
      </c>
      <c r="BZ43">
        <v>0.57383125794487344</v>
      </c>
      <c r="CA43">
        <v>0.65298800213083119</v>
      </c>
      <c r="CB43">
        <v>0.62980274660228253</v>
      </c>
      <c r="CC43">
        <v>0.74864768503901113</v>
      </c>
      <c r="CD43">
        <v>0.63046206684295492</v>
      </c>
      <c r="CE43">
        <v>0.74510417214481506</v>
      </c>
      <c r="CF43">
        <v>0.62088785098456079</v>
      </c>
      <c r="CG43">
        <v>0.67376474826111488</v>
      </c>
      <c r="CH43">
        <v>0.62622669323477931</v>
      </c>
      <c r="CI43">
        <v>0.73761917399523824</v>
      </c>
      <c r="CJ43">
        <v>0.61815463027896045</v>
      </c>
      <c r="CK43">
        <v>0.60219840545324443</v>
      </c>
      <c r="CL43">
        <v>0.62722017384259332</v>
      </c>
      <c r="CM43">
        <v>0.61223744408491687</v>
      </c>
      <c r="CN43">
        <v>0.68649051487228674</v>
      </c>
      <c r="CO43">
        <v>0.60184639302113407</v>
      </c>
      <c r="CP43">
        <v>0.69196960659155027</v>
      </c>
      <c r="CQ43">
        <v>0.61663583874060002</v>
      </c>
      <c r="CR43">
        <v>0.61365120522078431</v>
      </c>
    </row>
    <row r="44" spans="1:101" x14ac:dyDescent="0.25">
      <c r="A44" t="s">
        <v>58</v>
      </c>
      <c r="C44">
        <v>0.591785983978657</v>
      </c>
      <c r="D44">
        <v>0.58945231286998834</v>
      </c>
      <c r="E44">
        <v>0.55897023548285218</v>
      </c>
      <c r="F44">
        <v>0.71492310237122836</v>
      </c>
      <c r="G44">
        <v>0.5280893124114554</v>
      </c>
      <c r="H44">
        <v>0.70839643409082631</v>
      </c>
      <c r="I44">
        <v>0.58492950965030444</v>
      </c>
      <c r="J44">
        <v>0.76790330217734304</v>
      </c>
      <c r="K44">
        <v>0.63471987369299698</v>
      </c>
      <c r="L44">
        <v>0.56512240722763762</v>
      </c>
      <c r="M44">
        <v>0.57377242126311379</v>
      </c>
      <c r="N44">
        <v>0.72783570169078038</v>
      </c>
      <c r="O44">
        <v>0.56650869574535856</v>
      </c>
      <c r="P44">
        <v>0.58089361428845721</v>
      </c>
      <c r="Q44">
        <v>0.58348409730941841</v>
      </c>
      <c r="R44">
        <v>0.56211319468486587</v>
      </c>
      <c r="S44">
        <v>0.6633706776573437</v>
      </c>
      <c r="T44">
        <v>0.7056558664278284</v>
      </c>
      <c r="U44">
        <v>0.67281083937284714</v>
      </c>
      <c r="V44">
        <v>0.52318121280747909</v>
      </c>
      <c r="W44">
        <v>0.72134128760606897</v>
      </c>
      <c r="AA44">
        <v>0.56790335749890697</v>
      </c>
      <c r="AB44">
        <v>0.59252716812736528</v>
      </c>
      <c r="AC44">
        <v>0.71759946089864335</v>
      </c>
      <c r="AD44">
        <v>0.59604349136949963</v>
      </c>
      <c r="AE44">
        <v>0.65560580917735989</v>
      </c>
      <c r="AF44">
        <v>0.60158214262062093</v>
      </c>
      <c r="AG44">
        <v>0.73478900962988969</v>
      </c>
      <c r="AH44">
        <v>0.76703070269351803</v>
      </c>
      <c r="AI44">
        <v>0.68686415292145397</v>
      </c>
      <c r="AJ44">
        <v>0.71407828061569767</v>
      </c>
      <c r="AK44">
        <v>0.66277582806185975</v>
      </c>
      <c r="AL44">
        <v>0.71521070816125742</v>
      </c>
      <c r="AM44">
        <v>0.64444839946730004</v>
      </c>
      <c r="AN44">
        <v>0.78568657640873341</v>
      </c>
      <c r="AO44">
        <v>0.71718029358350677</v>
      </c>
      <c r="AP44">
        <v>0.65266185078832029</v>
      </c>
      <c r="AQ44">
        <v>0.73535566609961167</v>
      </c>
      <c r="AR44">
        <v>0.62716008058084516</v>
      </c>
      <c r="AS44">
        <v>0.75453982992798108</v>
      </c>
    </row>
    <row r="45" spans="1:101" x14ac:dyDescent="0.25">
      <c r="A45" t="s">
        <v>59</v>
      </c>
      <c r="C45">
        <v>0.57819875309738344</v>
      </c>
      <c r="D45">
        <v>0.60115172223368785</v>
      </c>
      <c r="E45">
        <v>0.57488146850558797</v>
      </c>
      <c r="F45">
        <v>0.76658253562548206</v>
      </c>
      <c r="G45">
        <v>0.57713965475024398</v>
      </c>
      <c r="H45">
        <v>0.78898503140061815</v>
      </c>
      <c r="I45">
        <v>0.51350793850187937</v>
      </c>
      <c r="J45">
        <v>0.63730642405200488</v>
      </c>
      <c r="K45">
        <v>0.58064924802086859</v>
      </c>
      <c r="L45">
        <v>0.56533414169808638</v>
      </c>
      <c r="M45">
        <v>0.58792783565330797</v>
      </c>
      <c r="N45">
        <v>0.5754672398715962</v>
      </c>
      <c r="O45">
        <v>0.573545942510155</v>
      </c>
      <c r="P45">
        <v>0.69110834028648005</v>
      </c>
      <c r="Q45">
        <v>0.69714146046108838</v>
      </c>
      <c r="R45">
        <v>0.56379624624322533</v>
      </c>
      <c r="S45">
        <v>0.60409402030689863</v>
      </c>
      <c r="T45">
        <v>0.56576508239306877</v>
      </c>
      <c r="U45">
        <v>0.66250717643892654</v>
      </c>
      <c r="V45">
        <v>0.72965088393409616</v>
      </c>
      <c r="W45">
        <v>0.67525060114572188</v>
      </c>
      <c r="AA45">
        <v>0.57290570559022658</v>
      </c>
      <c r="AB45">
        <v>0.59326037945718424</v>
      </c>
      <c r="AC45">
        <v>0.6199161725028699</v>
      </c>
      <c r="AD45">
        <v>0.71856850725216503</v>
      </c>
      <c r="AE45">
        <v>0.61147778038982703</v>
      </c>
      <c r="AF45">
        <v>0.66664086092722163</v>
      </c>
      <c r="AG45">
        <v>0.6406872135020778</v>
      </c>
      <c r="AH45">
        <v>0.67995308380699859</v>
      </c>
      <c r="AI45">
        <v>0.6233302695846541</v>
      </c>
      <c r="AJ45">
        <v>0.70033640944750131</v>
      </c>
      <c r="AK45">
        <v>0.60916080834005337</v>
      </c>
      <c r="AL45">
        <v>0.67780064940879048</v>
      </c>
      <c r="AM45">
        <v>0.62185236718465076</v>
      </c>
      <c r="AN45">
        <v>0.60619539420426138</v>
      </c>
      <c r="AO45">
        <v>0.67718434992846699</v>
      </c>
      <c r="AP45">
        <v>0.60878870062350643</v>
      </c>
      <c r="AQ45">
        <v>0.63508195147095392</v>
      </c>
      <c r="AR45">
        <v>0.66609211028368076</v>
      </c>
      <c r="AS45">
        <v>0.68585624668001266</v>
      </c>
    </row>
    <row r="46" spans="1:101" x14ac:dyDescent="0.25">
      <c r="A46" t="s">
        <v>60</v>
      </c>
      <c r="BB46">
        <v>0.68182159855758462</v>
      </c>
      <c r="BC46">
        <v>0.68032258093250797</v>
      </c>
      <c r="BD46">
        <v>0.58614244344087729</v>
      </c>
      <c r="BE46">
        <v>0.62416241581903809</v>
      </c>
      <c r="BF46">
        <v>0.58124503781739079</v>
      </c>
      <c r="BG46">
        <v>0.59968690937985691</v>
      </c>
      <c r="BH46">
        <v>0.57756404946837359</v>
      </c>
      <c r="BI46">
        <v>0.5925727430604868</v>
      </c>
      <c r="BJ46">
        <v>0.57837690345117931</v>
      </c>
      <c r="BK46">
        <v>0.59284092242101782</v>
      </c>
      <c r="BL46">
        <v>0.58588934964219408</v>
      </c>
      <c r="BM46">
        <v>0.67316866136308529</v>
      </c>
      <c r="BN46">
        <v>0.64001334649804742</v>
      </c>
      <c r="BO46">
        <v>0.5691543988895934</v>
      </c>
      <c r="BP46">
        <v>0.59267505256802067</v>
      </c>
      <c r="BQ46">
        <v>0.57011693816166886</v>
      </c>
      <c r="BR46">
        <v>0.57180991235053558</v>
      </c>
      <c r="BS46">
        <v>0.63156324838035205</v>
      </c>
      <c r="BT46">
        <v>0.71484371329315743</v>
      </c>
      <c r="BU46">
        <v>0.56590730168002246</v>
      </c>
      <c r="BV46">
        <v>0.58149094690398173</v>
      </c>
      <c r="BZ46">
        <v>0.56352979611893317</v>
      </c>
      <c r="CA46">
        <v>0.61551298364659501</v>
      </c>
      <c r="CB46">
        <v>0.67043024742268653</v>
      </c>
      <c r="CC46">
        <v>0.59789151958932318</v>
      </c>
      <c r="CD46">
        <v>0.61014201064638385</v>
      </c>
      <c r="CE46">
        <v>0.67849703639662817</v>
      </c>
      <c r="CF46">
        <v>0.61546588980363282</v>
      </c>
      <c r="CG46">
        <v>0.68489178133631234</v>
      </c>
      <c r="CH46">
        <v>0.63247050903575486</v>
      </c>
      <c r="CI46">
        <v>0.70037022654354752</v>
      </c>
      <c r="CJ46">
        <v>0.61696233415677415</v>
      </c>
      <c r="CK46">
        <v>0.66336158152765734</v>
      </c>
      <c r="CL46">
        <v>0.62181795090474756</v>
      </c>
      <c r="CM46">
        <v>0.63084286134292933</v>
      </c>
      <c r="CN46">
        <v>0.62515279905061971</v>
      </c>
      <c r="CO46">
        <v>0.71074615589638157</v>
      </c>
      <c r="CP46">
        <v>0.62492435010271563</v>
      </c>
      <c r="CQ46">
        <v>0.74634654013575896</v>
      </c>
      <c r="CR46">
        <v>0.71192233391699844</v>
      </c>
      <c r="CV46">
        <v>0.58407727026929435</v>
      </c>
      <c r="CW46">
        <v>0.65437985764205964</v>
      </c>
    </row>
    <row r="47" spans="1:101" x14ac:dyDescent="0.25">
      <c r="A47" t="s">
        <v>61</v>
      </c>
      <c r="C47">
        <v>0.68106273865926148</v>
      </c>
      <c r="D47">
        <v>0.61606745071881142</v>
      </c>
      <c r="E47">
        <v>0.5800623134637598</v>
      </c>
      <c r="F47">
        <v>0.64128923585050202</v>
      </c>
      <c r="G47">
        <v>0.7462294546692011</v>
      </c>
      <c r="H47">
        <v>0.74556772596619136</v>
      </c>
      <c r="I47">
        <v>0.670165858034244</v>
      </c>
      <c r="J47">
        <v>0.61818435252842963</v>
      </c>
      <c r="K47">
        <v>0.57315758377395443</v>
      </c>
      <c r="L47">
        <v>0.62461278427597644</v>
      </c>
      <c r="M47">
        <v>0.69965487291831219</v>
      </c>
      <c r="N47">
        <v>0.70709707464933869</v>
      </c>
      <c r="O47">
        <v>0.61782747102324109</v>
      </c>
      <c r="P47">
        <v>0.60469357052813999</v>
      </c>
      <c r="Q47">
        <v>0.72131577874239794</v>
      </c>
      <c r="R47">
        <v>0.57982206410367276</v>
      </c>
      <c r="S47">
        <v>0.71802839989677369</v>
      </c>
      <c r="T47">
        <v>0.55634744843234585</v>
      </c>
      <c r="U47">
        <v>0.73948373599794048</v>
      </c>
      <c r="V47">
        <v>0.55875229306262675</v>
      </c>
      <c r="W47">
        <v>0.69935977347938494</v>
      </c>
      <c r="AA47">
        <v>0.57476020598122979</v>
      </c>
      <c r="AB47">
        <v>0.65353823658544519</v>
      </c>
      <c r="AC47">
        <v>0.60315454740748631</v>
      </c>
      <c r="AD47">
        <v>0.64028069860562364</v>
      </c>
      <c r="AE47">
        <v>0.71229353173028753</v>
      </c>
      <c r="AF47">
        <v>0.6741977575815834</v>
      </c>
      <c r="AG47">
        <v>0.61136868655219079</v>
      </c>
      <c r="AH47">
        <v>0.62268822154570125</v>
      </c>
      <c r="AI47">
        <v>0.61373639769155885</v>
      </c>
      <c r="AJ47">
        <v>0.62170955764456093</v>
      </c>
      <c r="AK47">
        <v>0.62504550675565751</v>
      </c>
      <c r="AL47">
        <v>0.66255675843138073</v>
      </c>
      <c r="AM47">
        <v>0.62141723344705735</v>
      </c>
      <c r="AN47">
        <v>0.64415125681118257</v>
      </c>
      <c r="AO47">
        <v>0.75951598865067138</v>
      </c>
      <c r="AP47">
        <v>0.66828902920776301</v>
      </c>
      <c r="AQ47">
        <v>0.64217335020712807</v>
      </c>
      <c r="AR47">
        <v>0.71117601419127985</v>
      </c>
      <c r="AS47">
        <v>0.70249968085749426</v>
      </c>
      <c r="AW47">
        <v>0.58408349554518424</v>
      </c>
      <c r="AX47">
        <v>0.79687047103441577</v>
      </c>
      <c r="BB47">
        <v>0.64473690319956301</v>
      </c>
      <c r="BC47">
        <v>0.6827893475631629</v>
      </c>
      <c r="BD47">
        <v>0.57274989681003208</v>
      </c>
      <c r="BE47">
        <v>0.57471102661754536</v>
      </c>
      <c r="BF47">
        <v>0.57978494965903482</v>
      </c>
      <c r="BG47">
        <v>0.57195513028203349</v>
      </c>
      <c r="BH47">
        <v>0.57290729652717887</v>
      </c>
      <c r="BI47">
        <v>0.59452165483446906</v>
      </c>
      <c r="BJ47">
        <v>0.58640733718573845</v>
      </c>
      <c r="BK47">
        <v>0.57296881453431203</v>
      </c>
      <c r="BL47">
        <v>0.57252049732524324</v>
      </c>
      <c r="BM47">
        <v>0.56772803260061322</v>
      </c>
      <c r="BN47">
        <v>0.57528276050741611</v>
      </c>
      <c r="BO47">
        <v>0.57878299233462893</v>
      </c>
      <c r="BP47">
        <v>0.58053334225841968</v>
      </c>
      <c r="BQ47">
        <v>0.67297233391802658</v>
      </c>
      <c r="BR47">
        <v>0.75478695933418261</v>
      </c>
      <c r="BS47">
        <v>0.74443769809085025</v>
      </c>
      <c r="BT47">
        <v>0.63670066535019676</v>
      </c>
      <c r="BU47">
        <v>0.55631084710867318</v>
      </c>
      <c r="BV47">
        <v>0.7380474480410637</v>
      </c>
      <c r="BZ47">
        <v>0.5684537030433412</v>
      </c>
      <c r="CA47">
        <v>0.60190175341141794</v>
      </c>
      <c r="CB47">
        <v>0.62569118475196039</v>
      </c>
      <c r="CC47">
        <v>0.69932227682664239</v>
      </c>
      <c r="CD47">
        <v>0.62482972301997342</v>
      </c>
      <c r="CE47">
        <v>0.63234324183870028</v>
      </c>
      <c r="CF47">
        <v>0.62835540107755272</v>
      </c>
      <c r="CG47">
        <v>0.62141125016544863</v>
      </c>
      <c r="CH47">
        <v>0.61952607052727493</v>
      </c>
      <c r="CI47">
        <v>0.64058776528234485</v>
      </c>
      <c r="CJ47">
        <v>0.63242787066831629</v>
      </c>
      <c r="CK47">
        <v>0.59723281469741818</v>
      </c>
      <c r="CL47">
        <v>0.64017279545547179</v>
      </c>
      <c r="CM47">
        <v>0.60043575980867558</v>
      </c>
      <c r="CN47">
        <v>0.61655754378001371</v>
      </c>
      <c r="CO47">
        <v>0.61316484260863735</v>
      </c>
      <c r="CP47">
        <v>0.62716349036795915</v>
      </c>
      <c r="CQ47">
        <v>0.59942245371033942</v>
      </c>
      <c r="CR47">
        <v>0.62815585246060879</v>
      </c>
      <c r="CV47">
        <v>0.58422258473013589</v>
      </c>
      <c r="CW47">
        <v>0.59330181822035644</v>
      </c>
    </row>
    <row r="48" spans="1:101" x14ac:dyDescent="0.25">
      <c r="A48" t="s">
        <v>62</v>
      </c>
      <c r="C48">
        <v>0.6810627219521781</v>
      </c>
      <c r="D48">
        <v>0.64762558155454419</v>
      </c>
      <c r="E48">
        <v>0.5696804683049006</v>
      </c>
      <c r="F48">
        <v>0.57023907447601885</v>
      </c>
      <c r="G48">
        <v>0.58047014440307743</v>
      </c>
      <c r="H48">
        <v>0.61393732270634271</v>
      </c>
      <c r="I48">
        <v>0.72249495922241447</v>
      </c>
      <c r="J48">
        <v>0.5763660129338789</v>
      </c>
      <c r="K48">
        <v>0.70214646729711516</v>
      </c>
      <c r="L48">
        <v>0.57577242226761527</v>
      </c>
      <c r="M48">
        <v>0.58015021210881024</v>
      </c>
      <c r="N48">
        <v>0.57979880264620975</v>
      </c>
      <c r="O48">
        <v>0.65177524079047977</v>
      </c>
      <c r="P48">
        <v>0.56536572843373789</v>
      </c>
      <c r="Q48">
        <v>0.5717706346806305</v>
      </c>
      <c r="R48">
        <v>0.73099290188933452</v>
      </c>
      <c r="S48">
        <v>0.66251325794158644</v>
      </c>
      <c r="T48">
        <v>0.62315207170999209</v>
      </c>
      <c r="U48">
        <v>0.581741169693202</v>
      </c>
      <c r="V48">
        <v>0.56345077653224052</v>
      </c>
      <c r="W48">
        <v>0.62104257618953662</v>
      </c>
      <c r="AA48">
        <v>0.57950128574547599</v>
      </c>
      <c r="AB48">
        <v>0.6159661632561525</v>
      </c>
      <c r="AC48">
        <v>0.63680755981001802</v>
      </c>
      <c r="AD48">
        <v>0.62524838959289608</v>
      </c>
      <c r="AE48">
        <v>0.64099404500246326</v>
      </c>
      <c r="AF48">
        <v>0.62768681733868747</v>
      </c>
      <c r="AG48">
        <v>0.636966453471417</v>
      </c>
      <c r="AH48">
        <v>0.65213051208941064</v>
      </c>
      <c r="AI48">
        <v>0.61266407522256072</v>
      </c>
      <c r="AJ48">
        <v>0.62224195228885071</v>
      </c>
      <c r="AK48">
        <v>0.61731621424464789</v>
      </c>
      <c r="AL48">
        <v>0.58919625796179009</v>
      </c>
      <c r="AM48">
        <v>0.6400459505466044</v>
      </c>
      <c r="AN48">
        <v>0.6150835202365994</v>
      </c>
      <c r="AO48">
        <v>0.63295709154929203</v>
      </c>
      <c r="AP48">
        <v>0.60365123451481928</v>
      </c>
      <c r="AQ48">
        <v>0.61025191789287347</v>
      </c>
      <c r="AR48">
        <v>0.59783386655571857</v>
      </c>
      <c r="AS48">
        <v>0.61603911261679289</v>
      </c>
      <c r="AW48">
        <v>0.58410872975776029</v>
      </c>
      <c r="AX48">
        <v>0.77218262567905271</v>
      </c>
      <c r="BB48">
        <v>0.69233196357559712</v>
      </c>
      <c r="BC48">
        <v>0.62585833161755222</v>
      </c>
      <c r="BD48">
        <v>0.57618679558617703</v>
      </c>
      <c r="BE48">
        <v>0.71804815475131389</v>
      </c>
      <c r="BF48">
        <v>0.58700426843404707</v>
      </c>
      <c r="BG48">
        <v>0.58779143268002088</v>
      </c>
      <c r="BH48">
        <v>0.58775124662669831</v>
      </c>
      <c r="BI48">
        <v>0.58682184871849385</v>
      </c>
      <c r="BJ48">
        <v>0.58832266928744426</v>
      </c>
      <c r="BK48">
        <v>0.57942626056712487</v>
      </c>
      <c r="BL48">
        <v>0.58029896151040883</v>
      </c>
      <c r="BM48">
        <v>0.57845128140212465</v>
      </c>
      <c r="BN48">
        <v>0.56786197257796711</v>
      </c>
      <c r="BO48">
        <v>0.65058064684884731</v>
      </c>
      <c r="BP48">
        <v>0.58037542007786613</v>
      </c>
      <c r="BQ48">
        <v>0.63401082911469431</v>
      </c>
      <c r="BR48">
        <v>0.58166136637013099</v>
      </c>
      <c r="BS48">
        <v>0.62794637894415484</v>
      </c>
      <c r="BT48">
        <v>0.58277146260732371</v>
      </c>
      <c r="BU48">
        <v>0.62828203355690548</v>
      </c>
      <c r="BV48">
        <v>0.58010926380690264</v>
      </c>
      <c r="BZ48">
        <v>0.57983050290367699</v>
      </c>
      <c r="CA48">
        <v>0.62795040552057302</v>
      </c>
      <c r="CB48">
        <v>0.63375108698038096</v>
      </c>
      <c r="CC48">
        <v>0.65556997643886594</v>
      </c>
      <c r="CD48">
        <v>0.62917636185167014</v>
      </c>
      <c r="CE48">
        <v>0.62954570505447616</v>
      </c>
      <c r="CF48">
        <v>0.6331859491539672</v>
      </c>
      <c r="CG48">
        <v>0.62955597803569119</v>
      </c>
      <c r="CH48">
        <v>0.63527132404760189</v>
      </c>
      <c r="CI48">
        <v>0.61626539768897426</v>
      </c>
      <c r="CJ48">
        <v>0.62904207593207795</v>
      </c>
      <c r="CK48">
        <v>0.69045569685176134</v>
      </c>
      <c r="CL48">
        <v>0.61513692817571985</v>
      </c>
      <c r="CM48">
        <v>0.62383836222816769</v>
      </c>
      <c r="CN48">
        <v>0.63178507412815055</v>
      </c>
      <c r="CO48">
        <v>0.67154741266157914</v>
      </c>
      <c r="CP48">
        <v>0.64174433772940009</v>
      </c>
      <c r="CQ48">
        <v>0.60677630967279261</v>
      </c>
      <c r="CR48">
        <v>0.63301364800564341</v>
      </c>
      <c r="CV48">
        <v>0.62308920371507781</v>
      </c>
      <c r="CW48">
        <v>0.67705082344364975</v>
      </c>
    </row>
    <row r="49" spans="1:101" x14ac:dyDescent="0.25">
      <c r="A49" t="s">
        <v>63</v>
      </c>
      <c r="C49">
        <v>0.6444025720359744</v>
      </c>
      <c r="D49">
        <v>0.65150743779215403</v>
      </c>
      <c r="E49">
        <v>0.57208482230371316</v>
      </c>
      <c r="F49">
        <v>0.5726490826842936</v>
      </c>
      <c r="G49">
        <v>0.63039077636015495</v>
      </c>
      <c r="H49">
        <v>0.57629515978043433</v>
      </c>
      <c r="I49">
        <v>0.6719611950809965</v>
      </c>
      <c r="J49">
        <v>0.5785361912383451</v>
      </c>
      <c r="K49">
        <v>0.57504917364844133</v>
      </c>
      <c r="L49">
        <v>0.63777324433350213</v>
      </c>
      <c r="M49">
        <v>0.57282863441982912</v>
      </c>
      <c r="N49">
        <v>0.69790389447790879</v>
      </c>
      <c r="O49">
        <v>0.56932629902164267</v>
      </c>
      <c r="P49">
        <v>0.59210255027526359</v>
      </c>
      <c r="Q49">
        <v>0.64821232701869336</v>
      </c>
      <c r="R49">
        <v>0.60797033183009797</v>
      </c>
      <c r="S49">
        <v>0.65079937398507071</v>
      </c>
      <c r="T49">
        <v>0.57366293062073748</v>
      </c>
      <c r="U49">
        <v>0.57619154242377246</v>
      </c>
      <c r="V49">
        <v>0.65185906633475066</v>
      </c>
      <c r="W49">
        <v>0.7066765333783066</v>
      </c>
      <c r="AA49">
        <v>0.5732509055652012</v>
      </c>
      <c r="AB49">
        <v>0.61432445875496722</v>
      </c>
      <c r="AC49">
        <v>0.62101046118794023</v>
      </c>
      <c r="AD49">
        <v>0.69590463765145216</v>
      </c>
      <c r="AE49">
        <v>0.76300678383564358</v>
      </c>
      <c r="AF49">
        <v>0.68438174820822795</v>
      </c>
      <c r="AG49">
        <v>0.62909839616010677</v>
      </c>
      <c r="AH49">
        <v>0.61811643095171265</v>
      </c>
      <c r="AI49">
        <v>0.61556201919961828</v>
      </c>
      <c r="AJ49">
        <v>0.7001553220853034</v>
      </c>
      <c r="AK49">
        <v>0.61537839764768498</v>
      </c>
      <c r="AL49">
        <v>0.59971750405100976</v>
      </c>
      <c r="AM49">
        <v>0.61509189061740011</v>
      </c>
      <c r="AN49">
        <v>0.68943085117341041</v>
      </c>
      <c r="AO49">
        <v>0.62441586965107876</v>
      </c>
      <c r="AP49">
        <v>0.70952281367116343</v>
      </c>
      <c r="AQ49">
        <v>0.67207562781082941</v>
      </c>
      <c r="AR49">
        <v>0.58955055182976124</v>
      </c>
      <c r="AS49">
        <v>0.7047754510999803</v>
      </c>
      <c r="AW49">
        <v>0.5849529154325982</v>
      </c>
      <c r="AX49">
        <v>0.73550145704225378</v>
      </c>
      <c r="BB49">
        <v>0.77642431607632079</v>
      </c>
      <c r="BC49">
        <v>0.70729814688790082</v>
      </c>
      <c r="BD49">
        <v>0.57514289818176323</v>
      </c>
      <c r="BE49">
        <v>0.58566711372289582</v>
      </c>
      <c r="BF49">
        <v>0.71924311369494964</v>
      </c>
      <c r="BG49">
        <v>0.68220048705921221</v>
      </c>
      <c r="BH49">
        <v>0.60220094257465118</v>
      </c>
      <c r="BI49">
        <v>0.57962524458990861</v>
      </c>
      <c r="BJ49">
        <v>0.58231160130158133</v>
      </c>
      <c r="BK49">
        <v>0.7139058593068528</v>
      </c>
      <c r="BL49">
        <v>0.59554548552718045</v>
      </c>
      <c r="BM49">
        <v>0.57531614356954164</v>
      </c>
      <c r="BN49">
        <v>0.57702265434966882</v>
      </c>
      <c r="BO49">
        <v>0.56745738328580142</v>
      </c>
      <c r="BP49">
        <v>0.57717520355203311</v>
      </c>
      <c r="BQ49">
        <v>0.66696541908755858</v>
      </c>
      <c r="BR49">
        <v>0.57418601654019541</v>
      </c>
      <c r="BS49">
        <v>0.56330114350965743</v>
      </c>
      <c r="BT49">
        <v>0.57295199281544407</v>
      </c>
      <c r="BU49">
        <v>0.56450225153727374</v>
      </c>
      <c r="BV49">
        <v>0.57151100380889308</v>
      </c>
      <c r="BZ49">
        <v>0.57537115951335427</v>
      </c>
      <c r="CA49">
        <v>0.61311265514941904</v>
      </c>
      <c r="CB49">
        <v>0.61621435540219394</v>
      </c>
      <c r="CC49">
        <v>0.72234808128768013</v>
      </c>
      <c r="CD49">
        <v>0.61102541391639908</v>
      </c>
      <c r="CE49">
        <v>0.67178078571152899</v>
      </c>
      <c r="CF49">
        <v>0.61520642262392444</v>
      </c>
      <c r="CG49">
        <v>0.61631732141961015</v>
      </c>
      <c r="CH49">
        <v>0.61832708828276872</v>
      </c>
      <c r="CI49">
        <v>0.62906427849869395</v>
      </c>
      <c r="CJ49">
        <v>0.62517682716393363</v>
      </c>
      <c r="CK49">
        <v>0.62165218314321169</v>
      </c>
      <c r="CL49">
        <v>0.61546891833897088</v>
      </c>
      <c r="CM49">
        <v>0.61624159626209196</v>
      </c>
      <c r="CN49">
        <v>0.62237050001422622</v>
      </c>
      <c r="CO49">
        <v>0.6365076911314077</v>
      </c>
      <c r="CP49">
        <v>0.70650658097863506</v>
      </c>
      <c r="CQ49">
        <v>0.58567492008244637</v>
      </c>
      <c r="CR49">
        <v>0.74291767017884236</v>
      </c>
      <c r="CV49">
        <v>0.58422226561500512</v>
      </c>
      <c r="CW49">
        <v>0.77175616567028615</v>
      </c>
    </row>
    <row r="50" spans="1:101" x14ac:dyDescent="0.25">
      <c r="A50" t="s">
        <v>64</v>
      </c>
      <c r="C50">
        <v>0.6918382702619954</v>
      </c>
      <c r="D50">
        <v>0.66230789663735534</v>
      </c>
      <c r="E50">
        <v>0.56862399383335382</v>
      </c>
      <c r="F50">
        <v>0.57266026038087392</v>
      </c>
      <c r="G50">
        <v>0.56680186659101695</v>
      </c>
      <c r="H50">
        <v>0.6748654886115556</v>
      </c>
      <c r="I50">
        <v>0.57862220063672665</v>
      </c>
      <c r="J50">
        <v>0.57601452658414398</v>
      </c>
      <c r="K50">
        <v>0.572448940616339</v>
      </c>
      <c r="L50">
        <v>0.67210257152572761</v>
      </c>
      <c r="M50">
        <v>0.66389971839621875</v>
      </c>
      <c r="N50">
        <v>0.57515934280218584</v>
      </c>
      <c r="O50">
        <v>0.57135691233529295</v>
      </c>
      <c r="P50">
        <v>0.55930795072558859</v>
      </c>
      <c r="Q50">
        <v>0.73288035833060494</v>
      </c>
      <c r="R50">
        <v>0.55632933030164389</v>
      </c>
      <c r="S50">
        <v>0.6509417001857547</v>
      </c>
      <c r="T50">
        <v>0.55857315567678434</v>
      </c>
      <c r="U50">
        <v>0.7028972266132284</v>
      </c>
      <c r="V50">
        <v>0.60219375236135397</v>
      </c>
      <c r="W50">
        <v>0.70778810102597267</v>
      </c>
      <c r="AA50">
        <v>0.57263605899300518</v>
      </c>
      <c r="AB50">
        <v>0.71476373094438528</v>
      </c>
      <c r="AC50">
        <v>0.66121059416218775</v>
      </c>
      <c r="AD50">
        <v>0.58158219226926422</v>
      </c>
      <c r="AE50">
        <v>0.6233479176097636</v>
      </c>
      <c r="AF50">
        <v>0.62704411891271472</v>
      </c>
      <c r="AG50">
        <v>0.62478309593517767</v>
      </c>
      <c r="AH50">
        <v>0.67538787150043345</v>
      </c>
      <c r="AI50">
        <v>0.6163623606874008</v>
      </c>
      <c r="AJ50">
        <v>0.61737789234229679</v>
      </c>
      <c r="AK50">
        <v>0.61954064539903075</v>
      </c>
      <c r="AL50">
        <v>0.62402196529102516</v>
      </c>
      <c r="AM50">
        <v>0.68685645968284403</v>
      </c>
      <c r="AN50">
        <v>0.58942340370623403</v>
      </c>
      <c r="AO50">
        <v>0.62669784184506561</v>
      </c>
      <c r="AP50">
        <v>0.61976400743444904</v>
      </c>
      <c r="AQ50">
        <v>0.64465787475748271</v>
      </c>
      <c r="AR50">
        <v>0.7046414787111912</v>
      </c>
      <c r="AS50">
        <v>0.63483150628875296</v>
      </c>
      <c r="AW50">
        <v>0.58370132956067422</v>
      </c>
      <c r="AX50">
        <v>0.6877531895111525</v>
      </c>
      <c r="BB50">
        <v>0.72273658417506592</v>
      </c>
      <c r="BC50">
        <v>0.64766329475257778</v>
      </c>
      <c r="BD50">
        <v>0.57843724124394846</v>
      </c>
      <c r="BE50">
        <v>0.57522076255516386</v>
      </c>
      <c r="BF50">
        <v>0.61266973676651726</v>
      </c>
      <c r="BG50">
        <v>0.73894977964095765</v>
      </c>
      <c r="BH50">
        <v>0.59146576605439771</v>
      </c>
      <c r="BI50">
        <v>0.65546692370446047</v>
      </c>
      <c r="BJ50">
        <v>0.58161944449381142</v>
      </c>
      <c r="BK50">
        <v>0.57659395823376769</v>
      </c>
      <c r="BL50">
        <v>0.5750205604783053</v>
      </c>
      <c r="BM50">
        <v>0.60335607942313474</v>
      </c>
      <c r="BN50">
        <v>0.62257926381407014</v>
      </c>
      <c r="BO50">
        <v>0.67379620996251355</v>
      </c>
      <c r="BP50">
        <v>0.67792432540375169</v>
      </c>
      <c r="BQ50">
        <v>0.73104514298142187</v>
      </c>
      <c r="BR50">
        <v>0.62249281281852931</v>
      </c>
      <c r="BS50">
        <v>0.58162933983293053</v>
      </c>
      <c r="BT50">
        <v>0.71947845869066474</v>
      </c>
      <c r="BU50">
        <v>0.62547208524297693</v>
      </c>
      <c r="BV50">
        <v>0.55757608938954362</v>
      </c>
      <c r="BZ50">
        <v>0.67045025602901898</v>
      </c>
      <c r="CA50">
        <v>0.59466781144971603</v>
      </c>
      <c r="CB50">
        <v>0.62537390922116409</v>
      </c>
      <c r="CC50">
        <v>0.62818771682660957</v>
      </c>
      <c r="CD50">
        <v>0.62158738493477705</v>
      </c>
      <c r="CE50">
        <v>0.63277055879926447</v>
      </c>
      <c r="CF50">
        <v>0.62602578594325631</v>
      </c>
      <c r="CG50">
        <v>0.70631540561750983</v>
      </c>
      <c r="CH50">
        <v>0.62998193969938165</v>
      </c>
      <c r="CI50">
        <v>0.70729819630380331</v>
      </c>
      <c r="CJ50">
        <v>0.61918200811492941</v>
      </c>
      <c r="CK50">
        <v>0.6764620626924237</v>
      </c>
      <c r="CL50">
        <v>0.66690407103665805</v>
      </c>
      <c r="CM50">
        <v>0.75357912853840958</v>
      </c>
      <c r="CN50">
        <v>0.62947135481180394</v>
      </c>
      <c r="CO50">
        <v>0.62853044299834315</v>
      </c>
      <c r="CP50">
        <v>0.68341516008106362</v>
      </c>
      <c r="CQ50">
        <v>0.72651269955328379</v>
      </c>
      <c r="CR50">
        <v>0.58955727833839278</v>
      </c>
      <c r="CV50">
        <v>0.59266280790238191</v>
      </c>
      <c r="CW50">
        <v>0.62826090773944032</v>
      </c>
    </row>
    <row r="51" spans="1:101" x14ac:dyDescent="0.25">
      <c r="A51" t="s">
        <v>65</v>
      </c>
      <c r="C51">
        <v>0.71107181594503122</v>
      </c>
      <c r="D51">
        <v>0.59044050358590106</v>
      </c>
      <c r="E51">
        <v>0.69693427611925307</v>
      </c>
      <c r="F51">
        <v>0.71948768736099022</v>
      </c>
      <c r="G51">
        <v>0.61265917926456515</v>
      </c>
      <c r="H51">
        <v>0.6626395727699057</v>
      </c>
      <c r="I51">
        <v>0.56691470473089967</v>
      </c>
      <c r="J51">
        <v>0.60271836705590609</v>
      </c>
      <c r="K51">
        <v>0.57999367697116988</v>
      </c>
      <c r="L51">
        <v>0.62417671720905177</v>
      </c>
      <c r="M51">
        <v>0.61804254024885508</v>
      </c>
      <c r="N51">
        <v>0.73392034012542662</v>
      </c>
      <c r="O51">
        <v>0.60113658960311178</v>
      </c>
      <c r="P51">
        <v>0.65328421723157215</v>
      </c>
      <c r="Q51">
        <v>0.71614496182935361</v>
      </c>
      <c r="R51">
        <v>0.58452545413869184</v>
      </c>
      <c r="S51">
        <v>0.73618710554000744</v>
      </c>
      <c r="T51">
        <v>0.57809128356713069</v>
      </c>
      <c r="U51">
        <v>0.5975520488900502</v>
      </c>
      <c r="V51">
        <v>0.58827137072315661</v>
      </c>
      <c r="W51">
        <v>0.66263114867597461</v>
      </c>
      <c r="AA51">
        <v>0.5769925393220392</v>
      </c>
      <c r="AB51">
        <v>0.70024770640702738</v>
      </c>
      <c r="AC51">
        <v>0.62493714538733991</v>
      </c>
      <c r="AD51">
        <v>0.70513084994431063</v>
      </c>
      <c r="AE51">
        <v>0.74430238012363092</v>
      </c>
      <c r="AF51">
        <v>0.75966885883559898</v>
      </c>
      <c r="AG51">
        <v>0.6895645770342147</v>
      </c>
      <c r="AH51">
        <v>0.72335082206769585</v>
      </c>
      <c r="AI51">
        <v>0.65234453468783471</v>
      </c>
      <c r="AJ51">
        <v>0.62946219688000382</v>
      </c>
      <c r="AK51">
        <v>0.60843007290895124</v>
      </c>
      <c r="AL51">
        <v>0.71976591229318398</v>
      </c>
      <c r="AM51">
        <v>0.73007202525168158</v>
      </c>
      <c r="AN51">
        <v>0.65646276156755845</v>
      </c>
      <c r="AO51">
        <v>0.71145511472942269</v>
      </c>
      <c r="AP51">
        <v>0.70165367086152264</v>
      </c>
      <c r="AQ51">
        <v>0.7419030149187209</v>
      </c>
      <c r="AR51">
        <v>0.66602434438466818</v>
      </c>
      <c r="AS51">
        <v>0.68667964167347006</v>
      </c>
      <c r="AW51">
        <v>0.73727731933079865</v>
      </c>
      <c r="AX51">
        <v>0.69460842265871692</v>
      </c>
      <c r="BB51">
        <v>0.67531784906509817</v>
      </c>
      <c r="BC51">
        <v>0.66503811308408634</v>
      </c>
      <c r="BD51">
        <v>0.72116308181047817</v>
      </c>
      <c r="BE51">
        <v>0.63451729265732359</v>
      </c>
      <c r="BF51">
        <v>0.65297703464847012</v>
      </c>
      <c r="BG51">
        <v>0.57407387584162739</v>
      </c>
      <c r="BH51">
        <v>0.67310504833311302</v>
      </c>
      <c r="BI51">
        <v>0.5991686836035216</v>
      </c>
      <c r="BJ51">
        <v>0.63391569900754596</v>
      </c>
      <c r="BK51">
        <v>0.63292836396763874</v>
      </c>
      <c r="BL51">
        <v>0.57831967608108648</v>
      </c>
      <c r="BM51">
        <v>0.57323042740755803</v>
      </c>
      <c r="BN51">
        <v>0.59454957888069104</v>
      </c>
      <c r="BO51">
        <v>0.74833226526931007</v>
      </c>
      <c r="BP51">
        <v>0.5768083767069504</v>
      </c>
      <c r="BQ51">
        <v>0.68014769199478342</v>
      </c>
      <c r="BR51">
        <v>0.66587464787912187</v>
      </c>
      <c r="BS51">
        <v>0.62276234520499485</v>
      </c>
      <c r="BT51">
        <v>0.74186807918767939</v>
      </c>
      <c r="BU51">
        <v>0.57860539499308472</v>
      </c>
      <c r="BV51">
        <v>0.66859248635735491</v>
      </c>
      <c r="BZ51">
        <v>0.63778631189969037</v>
      </c>
      <c r="CA51">
        <v>0.75979386432285057</v>
      </c>
      <c r="CB51">
        <v>0.61370812250776785</v>
      </c>
      <c r="CC51">
        <v>0.70716830857211477</v>
      </c>
      <c r="CD51">
        <v>0.62471541240732475</v>
      </c>
      <c r="CE51">
        <v>0.60327384308131116</v>
      </c>
      <c r="CF51">
        <v>0.61888838435274052</v>
      </c>
      <c r="CG51">
        <v>0.67360811592451086</v>
      </c>
      <c r="CH51">
        <v>0.63615310726290497</v>
      </c>
      <c r="CI51">
        <v>0.69428424797760002</v>
      </c>
      <c r="CJ51">
        <v>0.61754068164848741</v>
      </c>
      <c r="CK51">
        <v>0.69336433077159765</v>
      </c>
      <c r="CL51">
        <v>0.661431161658246</v>
      </c>
      <c r="CM51">
        <v>0.69998395143950609</v>
      </c>
      <c r="CN51">
        <v>0.74034633729250576</v>
      </c>
      <c r="CO51">
        <v>0.6516030546178494</v>
      </c>
      <c r="CP51">
        <v>0.64613124816639667</v>
      </c>
      <c r="CQ51">
        <v>0.59615571519602328</v>
      </c>
      <c r="CR51">
        <v>0.64717029056088304</v>
      </c>
      <c r="CV51">
        <v>0.58407867931779933</v>
      </c>
      <c r="CW51">
        <v>0.69069036101570647</v>
      </c>
    </row>
    <row r="52" spans="1:101" x14ac:dyDescent="0.25">
      <c r="A52" t="s">
        <v>66</v>
      </c>
      <c r="C52">
        <v>0.7298533011506525</v>
      </c>
      <c r="D52">
        <v>0.55657682324971058</v>
      </c>
      <c r="E52">
        <v>0.62176332011416635</v>
      </c>
      <c r="F52">
        <v>0.56083030023939673</v>
      </c>
      <c r="G52">
        <v>0.73881192491963277</v>
      </c>
      <c r="H52">
        <v>0.5690350525940826</v>
      </c>
      <c r="I52">
        <v>0.62485503610029136</v>
      </c>
      <c r="J52">
        <v>0.76901545351754697</v>
      </c>
      <c r="K52">
        <v>0.72782926279977345</v>
      </c>
      <c r="L52">
        <v>0.75351945150293886</v>
      </c>
      <c r="M52">
        <v>0.65583998089287543</v>
      </c>
      <c r="N52">
        <v>0.60920990266710862</v>
      </c>
      <c r="O52">
        <v>0.65078270547392814</v>
      </c>
      <c r="P52">
        <v>0.58650805516169702</v>
      </c>
      <c r="Q52">
        <v>0.72393540820852054</v>
      </c>
      <c r="R52">
        <v>0.71488453087459525</v>
      </c>
      <c r="S52">
        <v>0.68252618170057622</v>
      </c>
      <c r="T52">
        <v>0.73068698897349194</v>
      </c>
      <c r="U52">
        <v>0.76676827382171953</v>
      </c>
      <c r="V52">
        <v>0.737533493430228</v>
      </c>
      <c r="W52">
        <v>0.70679174464632954</v>
      </c>
      <c r="AA52">
        <v>0.70069639488965973</v>
      </c>
      <c r="AB52">
        <v>0.7138382005716043</v>
      </c>
      <c r="AC52">
        <v>0.6275271398608222</v>
      </c>
      <c r="AD52">
        <v>0.72750923639070686</v>
      </c>
      <c r="AE52">
        <v>0.63493173086700427</v>
      </c>
      <c r="AF52">
        <v>0.72478177972090707</v>
      </c>
      <c r="AG52">
        <v>0.61118204967806611</v>
      </c>
      <c r="AH52">
        <v>0.74069485699372939</v>
      </c>
      <c r="AI52">
        <v>0.74684183657330627</v>
      </c>
      <c r="AJ52">
        <v>0.69165910926266971</v>
      </c>
      <c r="AK52">
        <v>0.62237167289919604</v>
      </c>
      <c r="AL52">
        <v>0.60699550444826689</v>
      </c>
      <c r="AM52">
        <v>0.61247671157341976</v>
      </c>
      <c r="AN52">
        <v>0.61352329877682454</v>
      </c>
      <c r="AO52">
        <v>0.74738499427573324</v>
      </c>
      <c r="AP52">
        <v>0.71404364798853137</v>
      </c>
      <c r="AQ52">
        <v>0.73599645415148818</v>
      </c>
      <c r="AR52">
        <v>0.6034933058803279</v>
      </c>
      <c r="AS52">
        <v>0.61536217901722101</v>
      </c>
      <c r="AW52">
        <v>0.58412080280210621</v>
      </c>
      <c r="AX52">
        <v>0.72469770546382495</v>
      </c>
      <c r="BB52">
        <v>0.72385215171154482</v>
      </c>
      <c r="BC52">
        <v>0.75308009564347844</v>
      </c>
      <c r="BD52">
        <v>0.56770234033548916</v>
      </c>
      <c r="BE52">
        <v>0.60047236954011618</v>
      </c>
      <c r="BF52">
        <v>0.59958468760810557</v>
      </c>
      <c r="BG52">
        <v>0.60206611335044735</v>
      </c>
      <c r="BH52">
        <v>0.57927972761325108</v>
      </c>
      <c r="BI52">
        <v>0.57458974699347742</v>
      </c>
      <c r="BJ52">
        <v>0.65433308712821237</v>
      </c>
      <c r="BK52">
        <v>0.58480345348863205</v>
      </c>
      <c r="BL52">
        <v>0.58024018471429017</v>
      </c>
      <c r="BM52">
        <v>0.65736371432475138</v>
      </c>
      <c r="BN52">
        <v>0.6150042714170687</v>
      </c>
      <c r="BO52">
        <v>0.56711061622090009</v>
      </c>
      <c r="BP52">
        <v>0.62168652566653959</v>
      </c>
      <c r="BQ52">
        <v>0.65852817843037903</v>
      </c>
      <c r="BR52">
        <v>0.56949012840845303</v>
      </c>
      <c r="BS52">
        <v>0.57515744617971731</v>
      </c>
      <c r="BT52">
        <v>0.65437775520805219</v>
      </c>
      <c r="BU52">
        <v>0.63177470999715069</v>
      </c>
      <c r="BV52">
        <v>0.64369689035321276</v>
      </c>
      <c r="BZ52">
        <v>0.62408966670355459</v>
      </c>
      <c r="CA52">
        <v>0.7376369209539817</v>
      </c>
      <c r="CB52">
        <v>0.61771556411811557</v>
      </c>
      <c r="CC52">
        <v>0.66825363083052636</v>
      </c>
      <c r="CD52">
        <v>0.61026651649929187</v>
      </c>
      <c r="CE52">
        <v>0.61647680884806766</v>
      </c>
      <c r="CF52">
        <v>0.62443137154775152</v>
      </c>
      <c r="CG52">
        <v>0.70118238034824321</v>
      </c>
      <c r="CH52">
        <v>0.62950916953419889</v>
      </c>
      <c r="CI52">
        <v>0.70237931894075023</v>
      </c>
      <c r="CJ52">
        <v>0.62179117192844058</v>
      </c>
      <c r="CK52">
        <v>0.7563413181729246</v>
      </c>
      <c r="CL52">
        <v>0.68067524976436056</v>
      </c>
      <c r="CM52">
        <v>0.60480360831865254</v>
      </c>
      <c r="CN52">
        <v>0.66275869699089263</v>
      </c>
      <c r="CO52">
        <v>0.60538984408772889</v>
      </c>
      <c r="CP52">
        <v>0.6292730573131553</v>
      </c>
      <c r="CQ52">
        <v>0.68694669038990175</v>
      </c>
      <c r="CR52">
        <v>0.68395007604964919</v>
      </c>
      <c r="CV52">
        <v>0.58420139792473336</v>
      </c>
      <c r="CW52">
        <v>0.72515085938006307</v>
      </c>
    </row>
    <row r="53" spans="1:101" x14ac:dyDescent="0.25">
      <c r="A53" t="s">
        <v>67</v>
      </c>
      <c r="C53">
        <v>0.69050784696836065</v>
      </c>
      <c r="D53">
        <v>0.73334348912319036</v>
      </c>
      <c r="E53">
        <v>0.56394220962240027</v>
      </c>
      <c r="F53">
        <v>0.59575693884333525</v>
      </c>
      <c r="G53">
        <v>0.5705295569686778</v>
      </c>
      <c r="H53">
        <v>0.57791847253071837</v>
      </c>
      <c r="I53">
        <v>0.58086121602949725</v>
      </c>
      <c r="J53">
        <v>0.57494770128965611</v>
      </c>
      <c r="K53">
        <v>0.62342331111648552</v>
      </c>
      <c r="L53">
        <v>0.57578345279818655</v>
      </c>
      <c r="M53">
        <v>0.5816127073029258</v>
      </c>
      <c r="N53">
        <v>0.57817729332528767</v>
      </c>
      <c r="O53">
        <v>0.60432119846904586</v>
      </c>
      <c r="P53">
        <v>0.60259038716968438</v>
      </c>
      <c r="Q53">
        <v>0.69771275023687163</v>
      </c>
      <c r="R53">
        <v>0.56935399337927306</v>
      </c>
      <c r="S53">
        <v>0.5942641959670445</v>
      </c>
      <c r="T53">
        <v>0.56771084738236754</v>
      </c>
      <c r="U53">
        <v>0.68464595873724488</v>
      </c>
      <c r="V53">
        <v>0.57672888045855086</v>
      </c>
      <c r="W53">
        <v>0.57011015774456919</v>
      </c>
      <c r="AA53">
        <v>0.57179856803796758</v>
      </c>
      <c r="AB53">
        <v>0.62383604885226029</v>
      </c>
      <c r="AC53">
        <v>0.62899829654519923</v>
      </c>
      <c r="AD53">
        <v>0.66116040646565843</v>
      </c>
      <c r="AE53">
        <v>0.62768292885296806</v>
      </c>
      <c r="AF53">
        <v>0.62521374068653435</v>
      </c>
      <c r="AG53">
        <v>0.61600105067865019</v>
      </c>
      <c r="AH53">
        <v>0.66951145507446286</v>
      </c>
      <c r="AI53">
        <v>0.63543925760143283</v>
      </c>
      <c r="AJ53">
        <v>0.66929029156313324</v>
      </c>
      <c r="AK53">
        <v>0.63371380175437109</v>
      </c>
      <c r="AL53">
        <v>0.61012036214637666</v>
      </c>
      <c r="AM53">
        <v>0.63146593064054657</v>
      </c>
      <c r="AN53">
        <v>0.61131016978583097</v>
      </c>
      <c r="AO53">
        <v>0.61230392913972409</v>
      </c>
      <c r="AP53">
        <v>0.610013888491309</v>
      </c>
      <c r="AQ53">
        <v>0.62456755136661102</v>
      </c>
      <c r="AR53">
        <v>0.59685293293941177</v>
      </c>
      <c r="AS53">
        <v>0.70570883388082728</v>
      </c>
      <c r="AW53">
        <v>0.58410645809069806</v>
      </c>
      <c r="AX53">
        <v>0.73377971342877979</v>
      </c>
      <c r="BB53">
        <v>0.72099679700228769</v>
      </c>
      <c r="BC53">
        <v>0.71719329661398779</v>
      </c>
      <c r="BD53">
        <v>0.57212822578464728</v>
      </c>
      <c r="BE53">
        <v>0.6346074584412188</v>
      </c>
      <c r="BF53">
        <v>0.58552238169335791</v>
      </c>
      <c r="BG53">
        <v>0.57118024326325267</v>
      </c>
      <c r="BH53">
        <v>0.57320659287102238</v>
      </c>
      <c r="BI53">
        <v>0.7511032705891576</v>
      </c>
      <c r="BJ53">
        <v>0.57849417697704753</v>
      </c>
      <c r="BK53">
        <v>0.59018680332011531</v>
      </c>
      <c r="BL53">
        <v>0.58355290175828523</v>
      </c>
      <c r="BM53">
        <v>0.61413725341618908</v>
      </c>
      <c r="BN53">
        <v>0.58549325636469429</v>
      </c>
      <c r="BO53">
        <v>0.57455464330844597</v>
      </c>
      <c r="BP53">
        <v>0.6134268066051155</v>
      </c>
      <c r="BQ53">
        <v>0.58953651519664507</v>
      </c>
      <c r="BR53">
        <v>0.58270946303303717</v>
      </c>
      <c r="BS53">
        <v>0.59492927419967812</v>
      </c>
      <c r="BT53">
        <v>0.58147364480726604</v>
      </c>
      <c r="BU53">
        <v>0.5774224286706634</v>
      </c>
      <c r="BV53">
        <v>0.59004085317163246</v>
      </c>
      <c r="BZ53">
        <v>0.57388223444773234</v>
      </c>
      <c r="CA53">
        <v>0.65585803076738169</v>
      </c>
      <c r="CB53">
        <v>0.69338618162600774</v>
      </c>
      <c r="CC53">
        <v>0.6322277118043248</v>
      </c>
      <c r="CD53">
        <v>0.62577497079551103</v>
      </c>
      <c r="CE53">
        <v>0.69951031733822033</v>
      </c>
      <c r="CF53">
        <v>0.62915219639612185</v>
      </c>
      <c r="CG53">
        <v>0.63091359234900402</v>
      </c>
      <c r="CH53">
        <v>0.62759011674736009</v>
      </c>
      <c r="CI53">
        <v>0.62464090720591336</v>
      </c>
      <c r="CJ53">
        <v>0.64074556743043642</v>
      </c>
      <c r="CK53">
        <v>0.609710644692396</v>
      </c>
      <c r="CL53">
        <v>0.64155362085488454</v>
      </c>
      <c r="CM53">
        <v>0.67799778351606443</v>
      </c>
      <c r="CN53">
        <v>0.67617525027741454</v>
      </c>
      <c r="CO53">
        <v>0.62347202935951695</v>
      </c>
      <c r="CP53">
        <v>0.62232471703685532</v>
      </c>
      <c r="CQ53">
        <v>0.64858357874989891</v>
      </c>
      <c r="CR53">
        <v>0.61904969861857706</v>
      </c>
      <c r="CV53">
        <v>0.58422350964021241</v>
      </c>
      <c r="CW53">
        <v>0.71317857991982592</v>
      </c>
    </row>
    <row r="54" spans="1:101" x14ac:dyDescent="0.25">
      <c r="A54" t="s">
        <v>68</v>
      </c>
      <c r="C54">
        <v>0.70050292920246704</v>
      </c>
      <c r="D54">
        <v>0.6298203820431505</v>
      </c>
      <c r="E54">
        <v>0.76089671929181335</v>
      </c>
      <c r="F54">
        <v>0.56088837511770495</v>
      </c>
      <c r="G54">
        <v>0.61156131582897555</v>
      </c>
      <c r="H54">
        <v>0.708504816589825</v>
      </c>
      <c r="I54">
        <v>0.68301986722311214</v>
      </c>
      <c r="J54">
        <v>0.5921087526535318</v>
      </c>
      <c r="K54">
        <v>0.62318775620939482</v>
      </c>
      <c r="L54">
        <v>0.66641221887111346</v>
      </c>
      <c r="M54">
        <v>0.75582782450381569</v>
      </c>
      <c r="N54">
        <v>0.56071919601222153</v>
      </c>
      <c r="O54">
        <v>0.56139745175761535</v>
      </c>
      <c r="P54">
        <v>0.70154814971367319</v>
      </c>
      <c r="Q54">
        <v>0.64787637305850065</v>
      </c>
      <c r="R54">
        <v>0.70749256552287865</v>
      </c>
      <c r="S54">
        <v>0.56344640156687698</v>
      </c>
      <c r="T54">
        <v>0.56447825493624448</v>
      </c>
      <c r="U54">
        <v>0.63330203317476341</v>
      </c>
      <c r="V54">
        <v>0.56289840438414873</v>
      </c>
      <c r="W54">
        <v>0.62332183034394417</v>
      </c>
      <c r="AA54">
        <v>0.57120441413734713</v>
      </c>
      <c r="AB54">
        <v>0.65435743225990006</v>
      </c>
      <c r="AC54">
        <v>0.61170078673894923</v>
      </c>
      <c r="AD54">
        <v>0.74697815901733522</v>
      </c>
      <c r="AE54">
        <v>0.62011805968270495</v>
      </c>
      <c r="AF54">
        <v>0.61324430636264471</v>
      </c>
      <c r="AG54">
        <v>0.77886561755972217</v>
      </c>
      <c r="AH54">
        <v>0.68853466885570913</v>
      </c>
      <c r="AI54">
        <v>0.71170774494253897</v>
      </c>
      <c r="AJ54">
        <v>0.60712330329027953</v>
      </c>
      <c r="AK54">
        <v>0.71403336662713679</v>
      </c>
      <c r="AL54">
        <v>0.60037206521541187</v>
      </c>
      <c r="AM54">
        <v>0.63205725534263324</v>
      </c>
      <c r="AN54">
        <v>0.58971202103495934</v>
      </c>
      <c r="AO54">
        <v>0.63771750143379702</v>
      </c>
      <c r="AP54">
        <v>0.6952524040302156</v>
      </c>
      <c r="AQ54">
        <v>0.62692208484204504</v>
      </c>
      <c r="AR54">
        <v>0.62908110748684309</v>
      </c>
      <c r="AS54">
        <v>0.69473037905634594</v>
      </c>
      <c r="AW54">
        <v>0.58411312673399141</v>
      </c>
      <c r="AX54">
        <v>0.64799943133217297</v>
      </c>
      <c r="BB54">
        <v>0.68722722861066809</v>
      </c>
      <c r="BC54">
        <v>0.62379767907851702</v>
      </c>
      <c r="BD54">
        <v>0.56877084827063806</v>
      </c>
      <c r="BE54">
        <v>0.73361060469812078</v>
      </c>
      <c r="BF54">
        <v>0.65296410132100047</v>
      </c>
      <c r="BG54">
        <v>0.6745143429033017</v>
      </c>
      <c r="BH54">
        <v>0.64186277705802453</v>
      </c>
      <c r="BI54">
        <v>0.70155282037166555</v>
      </c>
      <c r="BJ54">
        <v>0.63801666890553865</v>
      </c>
      <c r="BK54">
        <v>0.62676307048036761</v>
      </c>
      <c r="BL54">
        <v>0.56307732977726843</v>
      </c>
      <c r="BM54">
        <v>0.71002972207057524</v>
      </c>
      <c r="BN54">
        <v>0.57051351821695828</v>
      </c>
      <c r="BO54">
        <v>0.62713791646470918</v>
      </c>
      <c r="BP54">
        <v>0.7105243975383253</v>
      </c>
      <c r="BQ54">
        <v>0.62883085639669911</v>
      </c>
      <c r="BR54">
        <v>0.65190075542302595</v>
      </c>
      <c r="BS54">
        <v>0.76253025367760074</v>
      </c>
      <c r="BT54">
        <v>0.61802665039511107</v>
      </c>
      <c r="BU54">
        <v>0.67259038390303627</v>
      </c>
      <c r="BV54">
        <v>0.61012939260659238</v>
      </c>
      <c r="BZ54">
        <v>0.65343068030286044</v>
      </c>
      <c r="CA54">
        <v>0.6290365956749111</v>
      </c>
      <c r="CB54">
        <v>0.64432171501496838</v>
      </c>
      <c r="CC54">
        <v>0.69848394160547678</v>
      </c>
      <c r="CD54">
        <v>0.6375896723630915</v>
      </c>
      <c r="CE54">
        <v>0.70647584209796566</v>
      </c>
      <c r="CF54">
        <v>0.63808980840540042</v>
      </c>
      <c r="CG54">
        <v>0.60517594498424498</v>
      </c>
      <c r="CH54">
        <v>0.62569834856379791</v>
      </c>
      <c r="CI54">
        <v>0.72306726588998915</v>
      </c>
      <c r="CJ54">
        <v>0.61585347500956533</v>
      </c>
      <c r="CK54">
        <v>0.69074925275518484</v>
      </c>
      <c r="CL54">
        <v>0.59662164575089749</v>
      </c>
      <c r="CM54">
        <v>0.68197671713222741</v>
      </c>
      <c r="CN54">
        <v>0.71519742419028198</v>
      </c>
      <c r="CO54">
        <v>0.7090377668744906</v>
      </c>
      <c r="CP54">
        <v>0.65499219551444432</v>
      </c>
      <c r="CQ54">
        <v>0.66413343437359129</v>
      </c>
      <c r="CR54">
        <v>0.66805219828206575</v>
      </c>
      <c r="CV54">
        <v>0.58422412123002865</v>
      </c>
      <c r="CW54">
        <v>0.6680624223670617</v>
      </c>
    </row>
    <row r="55" spans="1:101" x14ac:dyDescent="0.25">
      <c r="A55" t="s">
        <v>69</v>
      </c>
      <c r="C55">
        <v>0.71345457975133808</v>
      </c>
      <c r="D55">
        <v>0.66244522966530628</v>
      </c>
      <c r="E55">
        <v>0.55572377918212568</v>
      </c>
      <c r="F55">
        <v>0.75642222433496009</v>
      </c>
      <c r="G55">
        <v>0.79685397572192629</v>
      </c>
      <c r="H55">
        <v>0.58080929106042123</v>
      </c>
      <c r="I55">
        <v>0.72168112404223705</v>
      </c>
      <c r="J55">
        <v>0.57838406401341236</v>
      </c>
      <c r="K55">
        <v>0.58663425746854225</v>
      </c>
      <c r="L55">
        <v>0.76500331941636079</v>
      </c>
      <c r="M55">
        <v>0.57245818983699914</v>
      </c>
      <c r="N55">
        <v>0.58404581229854202</v>
      </c>
      <c r="O55">
        <v>0.56743770756380763</v>
      </c>
      <c r="P55">
        <v>0.55630271663631892</v>
      </c>
      <c r="Q55">
        <v>0.68318834885026747</v>
      </c>
      <c r="R55">
        <v>0.57140286168543397</v>
      </c>
      <c r="S55">
        <v>0.65369299781676637</v>
      </c>
      <c r="T55">
        <v>0.55984153421672367</v>
      </c>
      <c r="U55">
        <v>0.6902893347578607</v>
      </c>
      <c r="V55">
        <v>0.59841663394214373</v>
      </c>
      <c r="W55">
        <v>0.69029972928176098</v>
      </c>
      <c r="AA55">
        <v>0.57487388471472078</v>
      </c>
      <c r="AB55">
        <v>0.67846526541674468</v>
      </c>
      <c r="AC55">
        <v>0.6889222346058802</v>
      </c>
      <c r="AD55">
        <v>0.63100772403006677</v>
      </c>
      <c r="AE55">
        <v>0.63803388333593403</v>
      </c>
      <c r="AF55">
        <v>0.62342303671573784</v>
      </c>
      <c r="AG55">
        <v>0.62152148692137854</v>
      </c>
      <c r="AH55">
        <v>0.62767582835397795</v>
      </c>
      <c r="AI55">
        <v>0.65355903641811386</v>
      </c>
      <c r="AJ55">
        <v>0.61105357110808056</v>
      </c>
      <c r="AK55">
        <v>0.61463393223650409</v>
      </c>
      <c r="AL55">
        <v>0.63325213579729556</v>
      </c>
      <c r="AM55">
        <v>0.68358981623158988</v>
      </c>
      <c r="AN55">
        <v>0.58918461856224469</v>
      </c>
      <c r="AO55">
        <v>0.66895262441141135</v>
      </c>
      <c r="AP55">
        <v>0.7469582995968771</v>
      </c>
      <c r="AQ55">
        <v>0.72010308184375615</v>
      </c>
      <c r="AR55">
        <v>0.58903522660129393</v>
      </c>
      <c r="AS55">
        <v>0.72331930175176673</v>
      </c>
      <c r="AW55">
        <v>0.5841221022808134</v>
      </c>
      <c r="AX55">
        <v>0.57244750728590466</v>
      </c>
      <c r="BB55">
        <v>0.74997943700319381</v>
      </c>
      <c r="BC55">
        <v>0.72535593999385151</v>
      </c>
      <c r="BD55">
        <v>0.56913511026636709</v>
      </c>
      <c r="BE55">
        <v>0.5779172537602667</v>
      </c>
      <c r="BF55">
        <v>0.59396845545687293</v>
      </c>
      <c r="BG55">
        <v>0.57908575058561762</v>
      </c>
      <c r="BH55">
        <v>0.58075242042868425</v>
      </c>
      <c r="BI55">
        <v>0.73293841996280873</v>
      </c>
      <c r="BJ55">
        <v>0.5790665093502233</v>
      </c>
      <c r="BK55">
        <v>0.62986407250613197</v>
      </c>
      <c r="BL55">
        <v>0.56110212878734833</v>
      </c>
      <c r="BM55">
        <v>0.65829951622278937</v>
      </c>
      <c r="BN55">
        <v>0.57713237689801011</v>
      </c>
      <c r="BO55">
        <v>0.68901173693795903</v>
      </c>
      <c r="BP55">
        <v>0.65471107547621632</v>
      </c>
      <c r="BQ55">
        <v>0.59203585313229079</v>
      </c>
      <c r="BR55">
        <v>0.57061654147625029</v>
      </c>
      <c r="BS55">
        <v>0.59908201300611874</v>
      </c>
      <c r="BT55">
        <v>0.67199057643572513</v>
      </c>
      <c r="BU55">
        <v>0.57345916422438703</v>
      </c>
      <c r="BV55">
        <v>0.61990276639100128</v>
      </c>
      <c r="BZ55">
        <v>0.64823789515338159</v>
      </c>
      <c r="CA55">
        <v>0.61884717454668769</v>
      </c>
      <c r="CB55">
        <v>0.6183445127269932</v>
      </c>
      <c r="CC55">
        <v>0.61805940622661304</v>
      </c>
      <c r="CD55">
        <v>0.63234011703583826</v>
      </c>
      <c r="CE55">
        <v>0.62390705966088422</v>
      </c>
      <c r="CF55">
        <v>0.74005949367870816</v>
      </c>
      <c r="CG55">
        <v>0.65492103472539054</v>
      </c>
      <c r="CH55">
        <v>0.6304373977320672</v>
      </c>
      <c r="CI55">
        <v>0.7468012648921375</v>
      </c>
      <c r="CJ55">
        <v>0.62330327587411083</v>
      </c>
      <c r="CK55">
        <v>0.66033742771511628</v>
      </c>
      <c r="CL55">
        <v>0.61191536927614321</v>
      </c>
      <c r="CM55">
        <v>0.5993067406837842</v>
      </c>
      <c r="CN55">
        <v>0.6095551323468773</v>
      </c>
      <c r="CO55">
        <v>0.72063795769762884</v>
      </c>
      <c r="CP55">
        <v>0.67390650110503159</v>
      </c>
      <c r="CQ55">
        <v>0.59484227958478675</v>
      </c>
      <c r="CR55">
        <v>0.67121838659772681</v>
      </c>
      <c r="CV55">
        <v>0.58422372559273306</v>
      </c>
      <c r="CW55">
        <v>0.59838713774041674</v>
      </c>
    </row>
    <row r="56" spans="1:101" x14ac:dyDescent="0.25">
      <c r="A56" t="s">
        <v>70</v>
      </c>
      <c r="C56">
        <v>0.62770505715305058</v>
      </c>
      <c r="D56">
        <v>0.66529333617813213</v>
      </c>
      <c r="E56">
        <v>0.73156085322497144</v>
      </c>
      <c r="F56">
        <v>0.69040837570783342</v>
      </c>
      <c r="G56">
        <v>0.57566585232768508</v>
      </c>
      <c r="H56">
        <v>0.56071226411257913</v>
      </c>
      <c r="I56">
        <v>0.61981635822875825</v>
      </c>
      <c r="J56">
        <v>0.59497896443970488</v>
      </c>
      <c r="K56">
        <v>0.65619017299493176</v>
      </c>
      <c r="L56">
        <v>0.58987781121233884</v>
      </c>
      <c r="M56">
        <v>0.70626839153327614</v>
      </c>
      <c r="N56">
        <v>0.77452156316926557</v>
      </c>
      <c r="O56">
        <v>0.57208481004960199</v>
      </c>
      <c r="P56">
        <v>0.74808509339321216</v>
      </c>
      <c r="Q56">
        <v>0.70385082691210221</v>
      </c>
      <c r="R56">
        <v>0.55628412680136308</v>
      </c>
      <c r="S56">
        <v>0.6990669688424771</v>
      </c>
      <c r="T56">
        <v>0.56686297910986216</v>
      </c>
      <c r="U56">
        <v>0.6416044215369815</v>
      </c>
      <c r="V56">
        <v>0.72098846630802715</v>
      </c>
      <c r="W56">
        <v>0.65846839996339757</v>
      </c>
      <c r="AA56">
        <v>0.57824367388997877</v>
      </c>
      <c r="AB56">
        <v>0.62233422743825684</v>
      </c>
      <c r="AC56">
        <v>0.63338493466917445</v>
      </c>
      <c r="AD56">
        <v>0.69593617590064061</v>
      </c>
      <c r="AE56">
        <v>0.61555777974035286</v>
      </c>
      <c r="AF56">
        <v>0.62409814359597626</v>
      </c>
      <c r="AG56">
        <v>0.6324300397768039</v>
      </c>
      <c r="AH56">
        <v>0.6302046738724747</v>
      </c>
      <c r="AI56">
        <v>0.62957436949028944</v>
      </c>
      <c r="AJ56">
        <v>0.62632680770012839</v>
      </c>
      <c r="AK56">
        <v>0.60575009950746372</v>
      </c>
      <c r="AL56">
        <v>0.61040992022910479</v>
      </c>
      <c r="AM56">
        <v>0.67971480783561733</v>
      </c>
      <c r="AN56">
        <v>0.6017666143517324</v>
      </c>
      <c r="AO56">
        <v>0.63077841299601578</v>
      </c>
      <c r="AP56">
        <v>0.6153750013472129</v>
      </c>
      <c r="AQ56">
        <v>0.6418181767766431</v>
      </c>
      <c r="AR56">
        <v>0.59041917801150823</v>
      </c>
      <c r="AS56">
        <v>0.70024182475204955</v>
      </c>
      <c r="AW56">
        <v>0.58411306627554438</v>
      </c>
      <c r="AX56">
        <v>0.70671969953025371</v>
      </c>
    </row>
    <row r="57" spans="1:101" x14ac:dyDescent="0.25">
      <c r="A57" t="s">
        <v>71</v>
      </c>
      <c r="B57">
        <v>0.74769195030021818</v>
      </c>
      <c r="C57">
        <v>0.72419505819326735</v>
      </c>
      <c r="D57">
        <v>0.7696411900700969</v>
      </c>
      <c r="E57">
        <v>0.76250399684635384</v>
      </c>
      <c r="F57">
        <v>0.74326187704070845</v>
      </c>
      <c r="G57">
        <v>0.73285985286961763</v>
      </c>
      <c r="H57">
        <v>0.73326979703372408</v>
      </c>
      <c r="I57">
        <v>0.70972204807190886</v>
      </c>
      <c r="J57">
        <v>0.70400466985446886</v>
      </c>
      <c r="K57">
        <v>0.70221622111441617</v>
      </c>
      <c r="L57">
        <v>0.66539391157824779</v>
      </c>
      <c r="M57">
        <v>0.73104978500126339</v>
      </c>
      <c r="N57">
        <v>0.74662479877826893</v>
      </c>
      <c r="O57">
        <v>0.74200354051598449</v>
      </c>
      <c r="P57">
        <v>0.76279422293071564</v>
      </c>
      <c r="Q57">
        <v>0.74459645772639216</v>
      </c>
      <c r="R57">
        <v>0.70099250437081784</v>
      </c>
      <c r="S57">
        <v>0.75513438391398424</v>
      </c>
      <c r="T57">
        <v>0.74580058438164853</v>
      </c>
      <c r="U57">
        <v>0.74464417827527973</v>
      </c>
      <c r="V57">
        <v>0.67492079259017557</v>
      </c>
      <c r="W57">
        <v>0.69189137299384662</v>
      </c>
      <c r="AA57">
        <v>0.7497707028241799</v>
      </c>
      <c r="AB57">
        <v>0.76682703814512576</v>
      </c>
      <c r="AC57">
        <v>0.68190487638283936</v>
      </c>
      <c r="AD57">
        <v>0.76695816639146197</v>
      </c>
      <c r="AE57">
        <v>0.75519955114495019</v>
      </c>
      <c r="AF57">
        <v>0.7254086586387295</v>
      </c>
      <c r="AG57">
        <v>0.73337940606040364</v>
      </c>
      <c r="AH57">
        <v>0.74973526359602938</v>
      </c>
      <c r="AI57">
        <v>0.71898542285519096</v>
      </c>
      <c r="AJ57">
        <v>0.76750391378475613</v>
      </c>
      <c r="AK57">
        <v>0.73918198528090251</v>
      </c>
      <c r="AL57">
        <v>0.75905225349092686</v>
      </c>
      <c r="AM57">
        <v>0.75713172267834039</v>
      </c>
      <c r="AN57">
        <v>0.77600446946830048</v>
      </c>
      <c r="AO57">
        <v>0.7294400798757763</v>
      </c>
      <c r="AP57">
        <v>0.78795225265187663</v>
      </c>
      <c r="AQ57">
        <v>0.72207686229193979</v>
      </c>
      <c r="AR57">
        <v>0.75649811298220415</v>
      </c>
      <c r="AS57">
        <v>0.78419304737299789</v>
      </c>
      <c r="AT57">
        <v>0.78662675573867891</v>
      </c>
      <c r="AV57">
        <v>0.76155012953066259</v>
      </c>
      <c r="AW57">
        <v>0.77598437092529005</v>
      </c>
      <c r="AX57">
        <v>0.75387283143456296</v>
      </c>
      <c r="AY57">
        <v>0.76479684659081781</v>
      </c>
      <c r="BA57">
        <v>0.6849295115338252</v>
      </c>
      <c r="BB57">
        <v>0.70462254782604083</v>
      </c>
      <c r="BC57">
        <v>0.7448793350760784</v>
      </c>
      <c r="BD57">
        <v>0.73869078756595274</v>
      </c>
      <c r="BE57">
        <v>0.73338729869032981</v>
      </c>
      <c r="BF57">
        <v>0.80397422131739582</v>
      </c>
      <c r="BG57">
        <v>0.73934869973112216</v>
      </c>
      <c r="BH57">
        <v>0.75416056886506422</v>
      </c>
      <c r="BI57">
        <v>0.76934846004410207</v>
      </c>
      <c r="BJ57">
        <v>0.70892538283896012</v>
      </c>
      <c r="BK57">
        <v>0.70970612499221075</v>
      </c>
      <c r="BL57">
        <v>0.74002108289425994</v>
      </c>
      <c r="BM57">
        <v>0.73276984800548062</v>
      </c>
      <c r="BN57">
        <v>0.75221229688072544</v>
      </c>
      <c r="BO57">
        <v>0.66473436654614459</v>
      </c>
      <c r="BP57">
        <v>0.72093941590420063</v>
      </c>
      <c r="BQ57">
        <v>0.76832377818489905</v>
      </c>
      <c r="BR57">
        <v>0.71508897503135127</v>
      </c>
      <c r="BS57">
        <v>0.77257344073959155</v>
      </c>
      <c r="BT57">
        <v>0.67954890700057402</v>
      </c>
      <c r="BU57">
        <v>0.63189299201542914</v>
      </c>
      <c r="BV57">
        <v>0.71424604836164562</v>
      </c>
      <c r="BW57">
        <v>0.6672850687038071</v>
      </c>
      <c r="BZ57">
        <v>0.72482224906436743</v>
      </c>
      <c r="CA57">
        <v>0.75025063712497908</v>
      </c>
      <c r="CB57">
        <v>0.73775577040441864</v>
      </c>
      <c r="CC57">
        <v>0.65927123139556942</v>
      </c>
      <c r="CD57">
        <v>0.67696860550572546</v>
      </c>
      <c r="CE57">
        <v>0.73782224576519473</v>
      </c>
      <c r="CF57">
        <v>0.74219739351519454</v>
      </c>
      <c r="CG57">
        <v>0.68955166605660412</v>
      </c>
      <c r="CH57">
        <v>0.73477790906177953</v>
      </c>
      <c r="CI57">
        <v>0.70719045011538961</v>
      </c>
      <c r="CJ57">
        <v>0.7567703683807</v>
      </c>
      <c r="CK57">
        <v>0.70857894339977212</v>
      </c>
      <c r="CL57">
        <v>0.77829102971632369</v>
      </c>
      <c r="CM57">
        <v>0.71458017063819179</v>
      </c>
      <c r="CN57">
        <v>0.73673823515796366</v>
      </c>
      <c r="CO57">
        <v>0.71110316109192617</v>
      </c>
      <c r="CP57">
        <v>0.76572420473751979</v>
      </c>
      <c r="CQ57">
        <v>0.73596294580402399</v>
      </c>
      <c r="CR57">
        <v>0.74117784985482893</v>
      </c>
      <c r="CS57">
        <v>0.7662043253226053</v>
      </c>
      <c r="CU57">
        <v>0.75985440586568975</v>
      </c>
    </row>
    <row r="58" spans="1:101" x14ac:dyDescent="0.25">
      <c r="A58" t="s">
        <v>72</v>
      </c>
      <c r="B58">
        <v>0.68803081865213367</v>
      </c>
      <c r="C58">
        <v>0.64379981807560394</v>
      </c>
      <c r="D58">
        <v>0.76576471089918008</v>
      </c>
      <c r="E58">
        <v>0.76526918116649345</v>
      </c>
      <c r="F58">
        <v>0.63085208817733196</v>
      </c>
      <c r="G58">
        <v>0.76311931697375857</v>
      </c>
      <c r="H58">
        <v>0.59753555053987772</v>
      </c>
      <c r="I58">
        <v>0.70270619709496129</v>
      </c>
      <c r="J58">
        <v>0.70935374198267764</v>
      </c>
      <c r="K58">
        <v>0.65268557822978579</v>
      </c>
      <c r="L58">
        <v>0.66693526377809009</v>
      </c>
      <c r="M58">
        <v>0.74672111657213103</v>
      </c>
      <c r="N58">
        <v>0.59963980450503607</v>
      </c>
      <c r="O58">
        <v>0.75993502563290749</v>
      </c>
      <c r="P58">
        <v>0.61344275139400406</v>
      </c>
      <c r="Q58">
        <v>0.6999439985257434</v>
      </c>
      <c r="R58">
        <v>0.60367650983833276</v>
      </c>
      <c r="S58">
        <v>0.72520767757060611</v>
      </c>
      <c r="T58">
        <v>0.71075111553704395</v>
      </c>
      <c r="U58">
        <v>0.72535085046475967</v>
      </c>
      <c r="V58">
        <v>0.6792423886378125</v>
      </c>
      <c r="W58">
        <v>0.76738959347402891</v>
      </c>
      <c r="AA58">
        <v>0.67794054792101222</v>
      </c>
      <c r="AB58">
        <v>0.7248685349597187</v>
      </c>
      <c r="AC58">
        <v>0.7159362083216001</v>
      </c>
      <c r="AD58">
        <v>0.71746999589801419</v>
      </c>
      <c r="AE58">
        <v>0.73046165555130549</v>
      </c>
      <c r="AF58">
        <v>0.68039515742492873</v>
      </c>
      <c r="AG58">
        <v>0.69378236711724806</v>
      </c>
      <c r="AH58">
        <v>0.75359845826498828</v>
      </c>
      <c r="AI58">
        <v>0.62711800339029955</v>
      </c>
      <c r="AJ58">
        <v>0.7241525485107273</v>
      </c>
      <c r="AK58">
        <v>0.74522143204985003</v>
      </c>
      <c r="AL58">
        <v>0.73143771844405625</v>
      </c>
      <c r="AM58">
        <v>0.63441821841523693</v>
      </c>
      <c r="AN58">
        <v>0.75198896456859543</v>
      </c>
      <c r="AO58">
        <v>0.70222392733235839</v>
      </c>
      <c r="AP58">
        <v>0.72807250227638021</v>
      </c>
      <c r="AQ58">
        <v>0.68469216074373063</v>
      </c>
      <c r="AR58">
        <v>0.62966619230715359</v>
      </c>
      <c r="AS58">
        <v>0.76504856763908702</v>
      </c>
      <c r="AT58">
        <v>0.72566288511633337</v>
      </c>
      <c r="AV58">
        <v>0.76753710027682664</v>
      </c>
      <c r="AW58">
        <v>0.65780021453027981</v>
      </c>
      <c r="AX58">
        <v>0.67185446051171027</v>
      </c>
      <c r="AY58">
        <v>0.74689416620877291</v>
      </c>
    </row>
    <row r="59" spans="1:101" x14ac:dyDescent="0.25">
      <c r="A59" t="s">
        <v>73</v>
      </c>
      <c r="BA59">
        <v>0.6946917356364426</v>
      </c>
      <c r="BB59">
        <v>0.72355175125847127</v>
      </c>
      <c r="BC59">
        <v>0.70529982719070494</v>
      </c>
      <c r="BD59">
        <v>0.7862386887300653</v>
      </c>
      <c r="BE59">
        <v>0.77619771513420155</v>
      </c>
      <c r="BF59">
        <v>0.73487751516025057</v>
      </c>
      <c r="BG59">
        <v>0.78442426639137242</v>
      </c>
      <c r="BH59">
        <v>0.75365065422286004</v>
      </c>
      <c r="BI59">
        <v>0.59863812172253128</v>
      </c>
      <c r="BJ59">
        <v>0.75613003767573173</v>
      </c>
      <c r="BK59">
        <v>0.74760910305152362</v>
      </c>
      <c r="BL59">
        <v>0.76746232892790411</v>
      </c>
      <c r="BM59">
        <v>0.72850634044161733</v>
      </c>
      <c r="BN59">
        <v>0.7590099394839579</v>
      </c>
      <c r="BO59">
        <v>0.73544796416212743</v>
      </c>
      <c r="BP59">
        <v>0.7575541905930766</v>
      </c>
      <c r="BQ59">
        <v>0.74238288705441424</v>
      </c>
      <c r="BR59">
        <v>0.74916342967309046</v>
      </c>
      <c r="BS59">
        <v>0.74165729160563887</v>
      </c>
      <c r="BT59">
        <v>0.67586210324943408</v>
      </c>
      <c r="BU59">
        <v>0.76155540498924434</v>
      </c>
      <c r="BV59">
        <v>0.72981259909103879</v>
      </c>
      <c r="BW59">
        <v>0.74173888417839529</v>
      </c>
      <c r="BZ59">
        <v>0.70781060286993625</v>
      </c>
      <c r="CA59">
        <v>0.79156111499424131</v>
      </c>
      <c r="CB59">
        <v>0.7994592561314865</v>
      </c>
      <c r="CC59">
        <v>0.73743029679241501</v>
      </c>
      <c r="CD59">
        <v>0.75194753165361183</v>
      </c>
      <c r="CE59">
        <v>0.73797866510711807</v>
      </c>
      <c r="CF59">
        <v>0.70851989756407197</v>
      </c>
      <c r="CG59">
        <v>0.74371891585011407</v>
      </c>
      <c r="CH59">
        <v>0.67239250527393601</v>
      </c>
      <c r="CI59">
        <v>0.73339756813461587</v>
      </c>
      <c r="CJ59">
        <v>0.76306180805753843</v>
      </c>
      <c r="CK59">
        <v>0.70608995942321284</v>
      </c>
      <c r="CL59">
        <v>0.74304867858244605</v>
      </c>
      <c r="CM59">
        <v>0.71278379808249592</v>
      </c>
      <c r="CN59">
        <v>0.7619947634408456</v>
      </c>
      <c r="CO59">
        <v>0.69877282707481259</v>
      </c>
      <c r="CP59">
        <v>0.74853864685255578</v>
      </c>
      <c r="CQ59">
        <v>0.77763675256683851</v>
      </c>
      <c r="CR59">
        <v>0.74421169311926283</v>
      </c>
      <c r="CS59">
        <v>0.72683630435848612</v>
      </c>
      <c r="CU59">
        <v>0.70595942507643417</v>
      </c>
    </row>
    <row r="60" spans="1:101" x14ac:dyDescent="0.25">
      <c r="A60" t="s">
        <v>74</v>
      </c>
      <c r="B60">
        <v>0.65083593800120432</v>
      </c>
      <c r="C60">
        <v>0.74686894051690578</v>
      </c>
      <c r="D60">
        <v>0.73539301858798456</v>
      </c>
      <c r="E60">
        <v>0.75948979864221677</v>
      </c>
      <c r="F60">
        <v>0.68905807368672722</v>
      </c>
      <c r="G60">
        <v>0.74507876303071374</v>
      </c>
      <c r="H60">
        <v>0.76947255733770625</v>
      </c>
      <c r="I60">
        <v>0.72794488327678952</v>
      </c>
      <c r="J60">
        <v>0.71679958904523566</v>
      </c>
      <c r="K60">
        <v>0.75138613177193159</v>
      </c>
      <c r="L60">
        <v>0.74325947503093082</v>
      </c>
      <c r="M60">
        <v>0.7061207563735008</v>
      </c>
      <c r="N60">
        <v>0.69336285328581793</v>
      </c>
      <c r="O60">
        <v>0.73689979503731662</v>
      </c>
      <c r="P60">
        <v>0.68769272442144924</v>
      </c>
      <c r="Q60">
        <v>0.72710853130034714</v>
      </c>
      <c r="R60">
        <v>0.74863887654542394</v>
      </c>
      <c r="S60">
        <v>0.72558225057584858</v>
      </c>
      <c r="T60">
        <v>0.73275661035409068</v>
      </c>
      <c r="U60">
        <v>0.69545589998672264</v>
      </c>
      <c r="V60">
        <v>0.68701052027121368</v>
      </c>
      <c r="W60">
        <v>0.7350354709456669</v>
      </c>
      <c r="AA60">
        <v>0.74034547067280188</v>
      </c>
      <c r="AB60">
        <v>0.72958045455521758</v>
      </c>
      <c r="AC60">
        <v>0.72411737194448256</v>
      </c>
      <c r="AD60">
        <v>0.7137304579037973</v>
      </c>
      <c r="AE60">
        <v>0.68764369562063865</v>
      </c>
      <c r="AF60">
        <v>0.72339427750498275</v>
      </c>
      <c r="AG60">
        <v>0.77817621395367353</v>
      </c>
      <c r="AH60">
        <v>0.78229612670157678</v>
      </c>
      <c r="AI60">
        <v>0.72103945176260587</v>
      </c>
      <c r="AJ60">
        <v>0.75476907757089751</v>
      </c>
      <c r="AK60">
        <v>0.76226435281047877</v>
      </c>
      <c r="AL60">
        <v>0.75871740936052223</v>
      </c>
      <c r="AM60">
        <v>0.77559286645756431</v>
      </c>
      <c r="AN60">
        <v>0.73143146045425211</v>
      </c>
      <c r="AO60">
        <v>0.76898076681280625</v>
      </c>
      <c r="AP60">
        <v>0.76092960376348795</v>
      </c>
      <c r="AQ60">
        <v>0.73761505546573436</v>
      </c>
      <c r="AR60">
        <v>0.74486657912085485</v>
      </c>
      <c r="AS60">
        <v>0.73916147765188411</v>
      </c>
      <c r="AT60">
        <v>0.75660896952841095</v>
      </c>
      <c r="AV60">
        <v>0.7288802314951035</v>
      </c>
      <c r="AW60">
        <v>0.74114728868224766</v>
      </c>
      <c r="AX60">
        <v>0.70520281399687501</v>
      </c>
      <c r="AY60">
        <v>0.73813079393114944</v>
      </c>
      <c r="BA60">
        <v>0.76740266931633472</v>
      </c>
      <c r="BB60">
        <v>0.77085787287648033</v>
      </c>
      <c r="BC60">
        <v>0.66704716728912816</v>
      </c>
      <c r="BD60">
        <v>0.73547403157036728</v>
      </c>
      <c r="BE60">
        <v>0.75185891877750477</v>
      </c>
      <c r="BF60">
        <v>0.74376758158568601</v>
      </c>
      <c r="BG60">
        <v>0.73369708028551706</v>
      </c>
      <c r="BH60">
        <v>0.78611154560210861</v>
      </c>
      <c r="BI60">
        <v>0.71086517101313074</v>
      </c>
      <c r="BJ60">
        <v>0.75104953116864392</v>
      </c>
      <c r="BK60">
        <v>0.72581731220283197</v>
      </c>
      <c r="BL60">
        <v>0.67856506365375235</v>
      </c>
      <c r="BM60">
        <v>0.74550535391837236</v>
      </c>
      <c r="BN60">
        <v>0.76230914688558948</v>
      </c>
      <c r="BO60">
        <v>0.76596356635010698</v>
      </c>
      <c r="BP60">
        <v>0.71463265167518608</v>
      </c>
      <c r="BQ60">
        <v>0.76482018352664749</v>
      </c>
      <c r="BR60">
        <v>0.77730921511998818</v>
      </c>
      <c r="BS60">
        <v>0.76476727711280368</v>
      </c>
      <c r="BT60">
        <v>0.76952665872216686</v>
      </c>
      <c r="BU60">
        <v>0.73635265670735606</v>
      </c>
      <c r="BV60">
        <v>0.76189794231747221</v>
      </c>
      <c r="BW60">
        <v>0.75506636475995104</v>
      </c>
      <c r="BZ60">
        <v>0.70591571487109128</v>
      </c>
      <c r="CA60">
        <v>0.68850765872433095</v>
      </c>
      <c r="CB60">
        <v>0.7684555637408309</v>
      </c>
      <c r="CC60">
        <v>0.77346983689149817</v>
      </c>
      <c r="CD60">
        <v>0.76262301566906765</v>
      </c>
      <c r="CE60">
        <v>0.77922386382942732</v>
      </c>
      <c r="CF60">
        <v>0.75789210650787031</v>
      </c>
      <c r="CG60">
        <v>0.70411392034280151</v>
      </c>
    </row>
    <row r="61" spans="1:101" x14ac:dyDescent="0.25">
      <c r="A61" t="s">
        <v>75</v>
      </c>
      <c r="B61">
        <v>0.69459931189033564</v>
      </c>
      <c r="C61">
        <v>0.75727097104110208</v>
      </c>
      <c r="D61">
        <v>0.75178072568710397</v>
      </c>
      <c r="E61">
        <v>0.6901618707888848</v>
      </c>
      <c r="F61">
        <v>0.72624874342252899</v>
      </c>
      <c r="G61">
        <v>0.72777371928511825</v>
      </c>
      <c r="H61">
        <v>0.71806418536092176</v>
      </c>
      <c r="I61">
        <v>0.68301639684754689</v>
      </c>
      <c r="J61">
        <v>0.68001636741789551</v>
      </c>
      <c r="K61">
        <v>0.7368287565269328</v>
      </c>
      <c r="L61">
        <v>0.61761389481626972</v>
      </c>
      <c r="M61">
        <v>0.67783368568771607</v>
      </c>
      <c r="N61">
        <v>0.67597301056882764</v>
      </c>
      <c r="O61">
        <v>0.67576326714840884</v>
      </c>
      <c r="P61">
        <v>0.71642984413077027</v>
      </c>
      <c r="Q61">
        <v>0.72291908636765045</v>
      </c>
      <c r="R61">
        <v>0.71700593501322918</v>
      </c>
      <c r="S61">
        <v>0.6941612766893186</v>
      </c>
      <c r="T61">
        <v>0.7750418587185528</v>
      </c>
      <c r="U61">
        <v>0.72474081728675332</v>
      </c>
      <c r="V61">
        <v>0.77918167274537109</v>
      </c>
      <c r="W61">
        <v>0.72946691292042776</v>
      </c>
      <c r="AA61">
        <v>0.7189783521740839</v>
      </c>
      <c r="AB61">
        <v>0.67982188439723934</v>
      </c>
      <c r="AC61">
        <v>0.65350477884972191</v>
      </c>
      <c r="AD61">
        <v>0.72511207495890395</v>
      </c>
      <c r="AE61">
        <v>0.72296200901588081</v>
      </c>
      <c r="AF61">
        <v>0.74637245724219681</v>
      </c>
      <c r="AG61">
        <v>0.68176028364653574</v>
      </c>
      <c r="AH61">
        <v>0.70692821822505303</v>
      </c>
      <c r="AI61">
        <v>0.72088315941288661</v>
      </c>
      <c r="AJ61">
        <v>0.76617664564979759</v>
      </c>
      <c r="AK61">
        <v>0.65276031831896886</v>
      </c>
      <c r="AL61">
        <v>0.714080209912488</v>
      </c>
      <c r="AM61">
        <v>0.72757776628553295</v>
      </c>
      <c r="AN61">
        <v>0.74983376027627313</v>
      </c>
      <c r="AO61">
        <v>0.72049120806540867</v>
      </c>
      <c r="AP61">
        <v>0.71676161709435138</v>
      </c>
      <c r="AQ61">
        <v>0.75463728288473952</v>
      </c>
      <c r="AR61">
        <v>0.63537006426677844</v>
      </c>
      <c r="AS61">
        <v>0.75457957707237477</v>
      </c>
      <c r="AT61">
        <v>0.76422833489626907</v>
      </c>
      <c r="AV61">
        <v>0.7074325143759892</v>
      </c>
      <c r="AW61">
        <v>0.73720528260472618</v>
      </c>
      <c r="AX61">
        <v>0.71219684827867225</v>
      </c>
      <c r="AY61">
        <v>0.73712599099154219</v>
      </c>
      <c r="BA61">
        <v>0.69638963839289481</v>
      </c>
      <c r="BB61">
        <v>0.68847384102849551</v>
      </c>
      <c r="BC61">
        <v>0.72188113803303322</v>
      </c>
      <c r="BD61">
        <v>0.74981663892811456</v>
      </c>
      <c r="BE61">
        <v>0.7493717899013338</v>
      </c>
      <c r="BF61">
        <v>0.73698597298645108</v>
      </c>
      <c r="BG61">
        <v>0.74563903363838957</v>
      </c>
      <c r="BH61">
        <v>0.71497607161238463</v>
      </c>
      <c r="BI61">
        <v>0.74061641093714492</v>
      </c>
      <c r="BJ61">
        <v>0.73400315592739951</v>
      </c>
      <c r="BK61">
        <v>0.70125626982797551</v>
      </c>
      <c r="BL61">
        <v>0.67178008772035269</v>
      </c>
      <c r="BM61">
        <v>0.70627138694554659</v>
      </c>
      <c r="BN61">
        <v>0.78648945390536551</v>
      </c>
      <c r="BO61">
        <v>0.71342124174783017</v>
      </c>
      <c r="BP61">
        <v>0.76119570490291311</v>
      </c>
      <c r="BQ61">
        <v>0.67669125346835579</v>
      </c>
      <c r="BR61">
        <v>0.68891975463391597</v>
      </c>
      <c r="BS61">
        <v>0.71939391075871106</v>
      </c>
      <c r="BT61">
        <v>0.70677811932088408</v>
      </c>
      <c r="BU61">
        <v>0.71626841890198401</v>
      </c>
      <c r="BV61">
        <v>0.71999334505671431</v>
      </c>
      <c r="BW61">
        <v>0.76312116960433518</v>
      </c>
      <c r="BZ61">
        <v>0.75870018369231251</v>
      </c>
      <c r="CA61">
        <v>0.71926310820178696</v>
      </c>
      <c r="CB61">
        <v>0.73829169542327922</v>
      </c>
      <c r="CC61">
        <v>0.71289130267444245</v>
      </c>
      <c r="CD61">
        <v>0.72332936415769877</v>
      </c>
      <c r="CE61">
        <v>0.73274173712655344</v>
      </c>
      <c r="CF61">
        <v>0.67782551821341086</v>
      </c>
      <c r="CG61">
        <v>0.63148282817873103</v>
      </c>
      <c r="CH61">
        <v>0.76568897660102175</v>
      </c>
      <c r="CI61">
        <v>0.67426294035367784</v>
      </c>
      <c r="CJ61">
        <v>0.69955435075610639</v>
      </c>
      <c r="CK61">
        <v>0.71988652792262631</v>
      </c>
      <c r="CL61">
        <v>0.80134640019232628</v>
      </c>
      <c r="CM61">
        <v>0.77866402728551209</v>
      </c>
      <c r="CN61">
        <v>0.75024142625216439</v>
      </c>
      <c r="CO61">
        <v>0.72424622710935094</v>
      </c>
      <c r="CP61">
        <v>0.75244795235840523</v>
      </c>
      <c r="CQ61">
        <v>0.68456024958918693</v>
      </c>
      <c r="CR61">
        <v>0.7504909302599182</v>
      </c>
      <c r="CS61">
        <v>0.70777209950981246</v>
      </c>
      <c r="CU61">
        <v>0.75523123982230311</v>
      </c>
    </row>
    <row r="62" spans="1:101" x14ac:dyDescent="0.25">
      <c r="A62" t="s">
        <v>76</v>
      </c>
      <c r="B62">
        <v>0.58308959356577506</v>
      </c>
      <c r="C62">
        <v>0.61325111988648673</v>
      </c>
      <c r="D62">
        <v>0.76497612532568449</v>
      </c>
      <c r="E62">
        <v>0.78095269421477342</v>
      </c>
      <c r="F62">
        <v>0.64865243101497183</v>
      </c>
      <c r="G62">
        <v>0.74233581856585107</v>
      </c>
      <c r="H62">
        <v>0.73997733985817049</v>
      </c>
      <c r="I62">
        <v>0.67654591773629758</v>
      </c>
      <c r="J62">
        <v>0.71502155183460137</v>
      </c>
      <c r="K62">
        <v>0.73818553863618508</v>
      </c>
      <c r="L62">
        <v>0.77394612179653655</v>
      </c>
      <c r="M62">
        <v>0.67881553523578209</v>
      </c>
      <c r="N62">
        <v>0.73965534866785299</v>
      </c>
      <c r="O62">
        <v>0.71712238330478884</v>
      </c>
      <c r="P62">
        <v>0.72142607412641502</v>
      </c>
      <c r="Q62">
        <v>0.75373741505875569</v>
      </c>
      <c r="R62">
        <v>0.71031125081688118</v>
      </c>
      <c r="S62">
        <v>0.72824949563970531</v>
      </c>
      <c r="T62">
        <v>0.76801033559858189</v>
      </c>
      <c r="U62">
        <v>0.73985176003237008</v>
      </c>
      <c r="V62">
        <v>0.72143507587380129</v>
      </c>
      <c r="W62">
        <v>0.72918822443469367</v>
      </c>
      <c r="AA62">
        <v>0.7457058325780731</v>
      </c>
      <c r="AB62">
        <v>0.73936594630568986</v>
      </c>
      <c r="AC62">
        <v>0.75246727443869033</v>
      </c>
      <c r="AD62">
        <v>0.76232978295729681</v>
      </c>
      <c r="AE62">
        <v>0.66909955835877455</v>
      </c>
      <c r="AF62">
        <v>0.76003159610956905</v>
      </c>
      <c r="AG62">
        <v>0.68943486423124878</v>
      </c>
      <c r="AH62">
        <v>0.75827670148018778</v>
      </c>
      <c r="AI62">
        <v>0.72670776068943888</v>
      </c>
      <c r="AJ62">
        <v>0.67484729708371649</v>
      </c>
      <c r="AK62">
        <v>0.74918073814302855</v>
      </c>
      <c r="AL62">
        <v>0.75631714461512933</v>
      </c>
      <c r="AM62">
        <v>0.68740617426602058</v>
      </c>
      <c r="AN62">
        <v>0.70779394167770737</v>
      </c>
      <c r="AO62">
        <v>0.65442323428483029</v>
      </c>
      <c r="AP62">
        <v>0.78549796443192199</v>
      </c>
      <c r="AQ62">
        <v>0.72260093864406527</v>
      </c>
      <c r="AR62">
        <v>0.65165116852296767</v>
      </c>
      <c r="AS62">
        <v>0.72636802086044716</v>
      </c>
      <c r="AT62">
        <v>0.74824234000187961</v>
      </c>
      <c r="AV62">
        <v>0.71582893745424059</v>
      </c>
      <c r="AW62">
        <v>0.69028810558312248</v>
      </c>
      <c r="AX62">
        <v>0.6000662866735671</v>
      </c>
      <c r="AY62">
        <v>0.74687283481822886</v>
      </c>
      <c r="BA62">
        <v>0.60313800807113604</v>
      </c>
      <c r="BB62">
        <v>0.57394180508733439</v>
      </c>
      <c r="BC62">
        <v>0.71339025503762321</v>
      </c>
      <c r="BD62">
        <v>0.71753826634020512</v>
      </c>
      <c r="BE62">
        <v>0.72187619934276281</v>
      </c>
      <c r="BF62">
        <v>0.69796964592155653</v>
      </c>
      <c r="BG62">
        <v>0.72920780114589245</v>
      </c>
      <c r="BH62">
        <v>0.57691954055691208</v>
      </c>
      <c r="BI62">
        <v>0.65839482077955169</v>
      </c>
      <c r="BJ62">
        <v>0.69944378571932997</v>
      </c>
      <c r="BK62">
        <v>0.63002603238238064</v>
      </c>
      <c r="BL62">
        <v>0.69610399185393401</v>
      </c>
      <c r="BM62">
        <v>0.69820295804912769</v>
      </c>
      <c r="BN62">
        <v>0.74298619905544783</v>
      </c>
      <c r="BO62">
        <v>0.65293074071132384</v>
      </c>
      <c r="BP62">
        <v>0.75758223510604938</v>
      </c>
      <c r="BQ62">
        <v>0.69714424828527655</v>
      </c>
      <c r="BR62">
        <v>0.59249240468012643</v>
      </c>
      <c r="BS62">
        <v>0.74998035556449372</v>
      </c>
      <c r="BT62">
        <v>0.75381143580631882</v>
      </c>
      <c r="BU62">
        <v>0.63316733513521262</v>
      </c>
      <c r="BV62">
        <v>0.7342127814043693</v>
      </c>
      <c r="BW62">
        <v>0.72821108880769192</v>
      </c>
      <c r="BZ62">
        <v>0.69795795183323528</v>
      </c>
      <c r="CA62">
        <v>0.78903025469976251</v>
      </c>
      <c r="CB62">
        <v>0.76180144776889935</v>
      </c>
      <c r="CC62">
        <v>0.68152799830174882</v>
      </c>
      <c r="CD62">
        <v>0.58492465587934761</v>
      </c>
      <c r="CE62">
        <v>0.74087000904514178</v>
      </c>
      <c r="CF62">
        <v>0.7142974233875965</v>
      </c>
      <c r="CG62">
        <v>0.70805021644986332</v>
      </c>
      <c r="CH62">
        <v>0.71862853276852612</v>
      </c>
      <c r="CI62">
        <v>0.75791866390566665</v>
      </c>
      <c r="CJ62">
        <v>0.75272151133915877</v>
      </c>
      <c r="CK62">
        <v>0.73069548290853015</v>
      </c>
      <c r="CL62">
        <v>0.65666272377281254</v>
      </c>
      <c r="CM62">
        <v>0.73368998316364609</v>
      </c>
      <c r="CN62">
        <v>0.64850833883945469</v>
      </c>
      <c r="CO62">
        <v>0.7607747902141363</v>
      </c>
      <c r="CP62">
        <v>0.68967654974431725</v>
      </c>
      <c r="CQ62">
        <v>0.6904403504527139</v>
      </c>
      <c r="CR62">
        <v>0.75038112559283188</v>
      </c>
      <c r="CS62">
        <v>0.7360053206327356</v>
      </c>
      <c r="CU62">
        <v>0.756052831223476</v>
      </c>
    </row>
    <row r="63" spans="1:101" x14ac:dyDescent="0.25">
      <c r="A63" t="s">
        <v>77</v>
      </c>
      <c r="B63">
        <v>0.58436268892911847</v>
      </c>
      <c r="C63">
        <v>0.63457913495301377</v>
      </c>
      <c r="D63">
        <v>0.78533142188679483</v>
      </c>
      <c r="E63">
        <v>0.75434490545536081</v>
      </c>
      <c r="F63">
        <v>0.65059435974681545</v>
      </c>
      <c r="G63">
        <v>0.71799260828362121</v>
      </c>
      <c r="H63">
        <v>0.57939334988541402</v>
      </c>
      <c r="I63">
        <v>0.54634910945597515</v>
      </c>
      <c r="J63">
        <v>0.55780823973836957</v>
      </c>
      <c r="K63">
        <v>0.6269106837046764</v>
      </c>
      <c r="L63">
        <v>0.61064340240101533</v>
      </c>
      <c r="M63">
        <v>0.72203098208529704</v>
      </c>
      <c r="N63">
        <v>0.72366523364720559</v>
      </c>
      <c r="O63">
        <v>0.62646488015176893</v>
      </c>
      <c r="P63">
        <v>0.68803575858316746</v>
      </c>
      <c r="Q63">
        <v>0.68584048241547002</v>
      </c>
      <c r="R63">
        <v>0.6458275979442758</v>
      </c>
      <c r="S63">
        <v>0.66894291732149025</v>
      </c>
      <c r="T63">
        <v>0.59294540584124633</v>
      </c>
      <c r="U63">
        <v>0.72403298072865352</v>
      </c>
      <c r="V63">
        <v>0.65813073145253731</v>
      </c>
      <c r="W63">
        <v>0.72615178677311332</v>
      </c>
      <c r="AA63">
        <v>0.72458889178777508</v>
      </c>
      <c r="AB63">
        <v>0.58229001164126382</v>
      </c>
      <c r="AC63">
        <v>0.73808934601292608</v>
      </c>
      <c r="AD63">
        <v>0.68749835241789636</v>
      </c>
      <c r="AE63">
        <v>0.741368169722884</v>
      </c>
      <c r="AF63">
        <v>0.65936412156990587</v>
      </c>
      <c r="AG63">
        <v>0.7335911696296824</v>
      </c>
      <c r="AH63">
        <v>0.75746681457653808</v>
      </c>
      <c r="AI63">
        <v>0.72460084455579499</v>
      </c>
      <c r="AJ63">
        <v>0.69992141024266852</v>
      </c>
      <c r="AK63">
        <v>0.71769777111484145</v>
      </c>
      <c r="AL63">
        <v>0.72511333897267216</v>
      </c>
      <c r="AM63">
        <v>0.76999035131722193</v>
      </c>
      <c r="AN63">
        <v>0.67233648841044491</v>
      </c>
      <c r="AO63">
        <v>0.77843780396478823</v>
      </c>
      <c r="AP63">
        <v>0.73027280020123353</v>
      </c>
      <c r="AQ63">
        <v>0.68024899650291326</v>
      </c>
      <c r="AR63">
        <v>0.73305634979064227</v>
      </c>
      <c r="AS63">
        <v>0.71970611603946744</v>
      </c>
      <c r="AT63">
        <v>0.71382745098373479</v>
      </c>
      <c r="AV63">
        <v>0.75540263020732712</v>
      </c>
      <c r="AW63">
        <v>0.70514974535198516</v>
      </c>
      <c r="AX63">
        <v>0.68199485204199395</v>
      </c>
      <c r="AY63">
        <v>0.77238533834326384</v>
      </c>
      <c r="BA63">
        <v>0.68569393400378276</v>
      </c>
      <c r="BB63">
        <v>0.71438077406490608</v>
      </c>
      <c r="BC63">
        <v>0.78636769265193429</v>
      </c>
      <c r="BD63">
        <v>0.69874253517243856</v>
      </c>
      <c r="BE63">
        <v>0.64192781418345168</v>
      </c>
      <c r="BF63">
        <v>0.67622782917543345</v>
      </c>
      <c r="BG63">
        <v>0.73463862289647264</v>
      </c>
      <c r="BH63">
        <v>0.7146757461216301</v>
      </c>
      <c r="BI63">
        <v>0.71089707534872448</v>
      </c>
      <c r="BJ63">
        <v>0.71201039018781676</v>
      </c>
      <c r="BK63">
        <v>0.72569627224300204</v>
      </c>
      <c r="BL63">
        <v>0.67687647180925103</v>
      </c>
      <c r="BM63">
        <v>0.76793486283251411</v>
      </c>
      <c r="BN63">
        <v>0.70223239869474507</v>
      </c>
      <c r="BO63">
        <v>0.70808000313098818</v>
      </c>
      <c r="BP63">
        <v>0.75151212481828833</v>
      </c>
      <c r="BQ63">
        <v>0.65328361248934563</v>
      </c>
      <c r="BR63">
        <v>0.69883296380396587</v>
      </c>
      <c r="BS63">
        <v>0.74845503863158236</v>
      </c>
      <c r="BT63">
        <v>0.64715829712029793</v>
      </c>
      <c r="BU63">
        <v>0.65069765646069233</v>
      </c>
      <c r="BV63">
        <v>0.7119489149304159</v>
      </c>
      <c r="BW63">
        <v>0.7148298158424129</v>
      </c>
      <c r="BZ63">
        <v>0.65544317079114756</v>
      </c>
      <c r="CA63">
        <v>0.73114400804567037</v>
      </c>
      <c r="CB63">
        <v>0.70431117606160742</v>
      </c>
      <c r="CC63">
        <v>0.75428633924581123</v>
      </c>
      <c r="CD63">
        <v>0.62876166282487278</v>
      </c>
      <c r="CE63">
        <v>0.6482581690288769</v>
      </c>
      <c r="CF63">
        <v>0.66105946001356919</v>
      </c>
      <c r="CG63">
        <v>0.65119787787802086</v>
      </c>
      <c r="CH63">
        <v>0.70204633864456456</v>
      </c>
      <c r="CI63">
        <v>0.67130006438331946</v>
      </c>
      <c r="CJ63">
        <v>0.74768036735919918</v>
      </c>
      <c r="CK63">
        <v>0.66218921740300318</v>
      </c>
      <c r="CL63">
        <v>0.68377755941824536</v>
      </c>
      <c r="CM63">
        <v>0.76314657749768922</v>
      </c>
      <c r="CN63">
        <v>0.70718259731074617</v>
      </c>
      <c r="CO63">
        <v>0.69448559782553942</v>
      </c>
      <c r="CP63">
        <v>0.6729775180056573</v>
      </c>
      <c r="CQ63">
        <v>0.74303333266858651</v>
      </c>
      <c r="CR63">
        <v>0.70856288442388882</v>
      </c>
      <c r="CS63">
        <v>0.75312298931723298</v>
      </c>
      <c r="CU63">
        <v>0.71654765211781091</v>
      </c>
    </row>
    <row r="64" spans="1:101" x14ac:dyDescent="0.25">
      <c r="A64" t="s">
        <v>78</v>
      </c>
      <c r="B64">
        <v>0.73280504366479149</v>
      </c>
      <c r="C64">
        <v>0.6370378367091144</v>
      </c>
      <c r="D64">
        <v>0.7744655825538671</v>
      </c>
      <c r="E64">
        <v>0.73350239441950549</v>
      </c>
      <c r="F64">
        <v>0.66091813807813671</v>
      </c>
      <c r="G64">
        <v>0.7747427896062371</v>
      </c>
      <c r="H64">
        <v>0.66737638448680503</v>
      </c>
      <c r="I64">
        <v>0.74961894258092043</v>
      </c>
      <c r="J64">
        <v>0.71333655416056818</v>
      </c>
      <c r="K64">
        <v>0.75366658969778277</v>
      </c>
      <c r="L64">
        <v>0.64434211161927846</v>
      </c>
      <c r="M64">
        <v>0.73832953916198596</v>
      </c>
      <c r="N64">
        <v>0.63388948901883779</v>
      </c>
      <c r="O64">
        <v>0.71043423120763949</v>
      </c>
      <c r="P64">
        <v>0.70186857730357444</v>
      </c>
      <c r="Q64">
        <v>0.69476918936400944</v>
      </c>
      <c r="R64">
        <v>0.64420701927335366</v>
      </c>
      <c r="S64">
        <v>0.69955891186659114</v>
      </c>
      <c r="T64">
        <v>0.66824234653650028</v>
      </c>
      <c r="U64">
        <v>0.7879960687825307</v>
      </c>
      <c r="V64">
        <v>0.73497629492252115</v>
      </c>
      <c r="W64">
        <v>0.75282702448982242</v>
      </c>
      <c r="AA64">
        <v>0.7527973858479402</v>
      </c>
      <c r="AB64">
        <v>0.73387839984096381</v>
      </c>
      <c r="AC64">
        <v>0.62277427316798739</v>
      </c>
      <c r="AD64">
        <v>0.74791590670342611</v>
      </c>
      <c r="AE64">
        <v>0.68909396091674535</v>
      </c>
      <c r="AF64">
        <v>0.71915105758340969</v>
      </c>
      <c r="AG64">
        <v>0.74086047202337613</v>
      </c>
      <c r="AH64">
        <v>0.74213606945285526</v>
      </c>
      <c r="AI64">
        <v>0.76786809881893314</v>
      </c>
      <c r="AJ64">
        <v>0.73918150328247867</v>
      </c>
      <c r="AK64">
        <v>0.75739713485018545</v>
      </c>
      <c r="AL64">
        <v>0.68834541943184901</v>
      </c>
      <c r="AM64">
        <v>0.6893462069162607</v>
      </c>
      <c r="AN64">
        <v>0.7468144773155978</v>
      </c>
      <c r="AO64">
        <v>0.69924413127856877</v>
      </c>
      <c r="AP64">
        <v>0.70605631147854364</v>
      </c>
      <c r="AQ64">
        <v>0.69356033827827657</v>
      </c>
      <c r="AR64">
        <v>0.76874306435773798</v>
      </c>
      <c r="AS64">
        <v>0.70073612543132269</v>
      </c>
      <c r="AT64">
        <v>0.71993732899406737</v>
      </c>
      <c r="AV64">
        <v>0.7494004272008149</v>
      </c>
      <c r="AW64">
        <v>0.77398492820494658</v>
      </c>
      <c r="AX64">
        <v>0.77006296859780954</v>
      </c>
      <c r="AY64">
        <v>0.75386651222308054</v>
      </c>
      <c r="BA64">
        <v>0.7431636162727806</v>
      </c>
      <c r="BB64">
        <v>0.7080335495808936</v>
      </c>
      <c r="BC64">
        <v>0.73987966791926718</v>
      </c>
      <c r="BD64">
        <v>0.71852245595952013</v>
      </c>
      <c r="BE64">
        <v>0.74528552561386274</v>
      </c>
      <c r="BF64">
        <v>0.70350934515703356</v>
      </c>
      <c r="BG64">
        <v>0.71769990357549385</v>
      </c>
      <c r="BH64">
        <v>0.75094593999724302</v>
      </c>
      <c r="BI64">
        <v>0.76513253202384568</v>
      </c>
      <c r="BJ64">
        <v>0.70469664905356522</v>
      </c>
      <c r="BK64">
        <v>0.68272120579306872</v>
      </c>
      <c r="BL64">
        <v>0.69798515184872245</v>
      </c>
      <c r="BM64">
        <v>0.66889079456611922</v>
      </c>
      <c r="BN64">
        <v>0.67530979215901343</v>
      </c>
      <c r="BO64">
        <v>0.70829837431440723</v>
      </c>
      <c r="BP64">
        <v>0.70891102339196743</v>
      </c>
      <c r="BQ64">
        <v>0.69385497050236478</v>
      </c>
      <c r="BR64">
        <v>0.71339722555786933</v>
      </c>
      <c r="BS64">
        <v>0.74353709239036569</v>
      </c>
      <c r="BT64">
        <v>0.74901135863731305</v>
      </c>
      <c r="BU64">
        <v>0.66419207991377727</v>
      </c>
      <c r="BV64">
        <v>0.68836243649904549</v>
      </c>
      <c r="BW64">
        <v>0.75328696930106998</v>
      </c>
      <c r="BZ64">
        <v>0.7106238206446196</v>
      </c>
      <c r="CA64">
        <v>0.72195383446583516</v>
      </c>
      <c r="CB64">
        <v>0.71479144169184372</v>
      </c>
      <c r="CC64">
        <v>0.70702851225733609</v>
      </c>
      <c r="CD64">
        <v>0.73675289175086534</v>
      </c>
      <c r="CE64">
        <v>0.75659482184558347</v>
      </c>
      <c r="CF64">
        <v>0.7556296861319205</v>
      </c>
      <c r="CG64">
        <v>0.73555181317788476</v>
      </c>
      <c r="CH64">
        <v>0.72820887099143139</v>
      </c>
      <c r="CI64">
        <v>0.75289306502246955</v>
      </c>
      <c r="CJ64">
        <v>0.75139138297878938</v>
      </c>
      <c r="CK64">
        <v>0.72340965037093385</v>
      </c>
      <c r="CL64">
        <v>0.7021010538832495</v>
      </c>
      <c r="CM64">
        <v>0.74976663275716526</v>
      </c>
      <c r="CN64">
        <v>0.72767018860305954</v>
      </c>
      <c r="CO64">
        <v>0.72237577920844454</v>
      </c>
      <c r="CP64">
        <v>0.71357016044428978</v>
      </c>
      <c r="CQ64">
        <v>0.74212124482268294</v>
      </c>
      <c r="CR64">
        <v>0.69160888228509687</v>
      </c>
      <c r="CS64">
        <v>0.75642446321725987</v>
      </c>
      <c r="CU64">
        <v>0.74909375225356889</v>
      </c>
    </row>
    <row r="65" spans="1:101" x14ac:dyDescent="0.25">
      <c r="A65" t="s">
        <v>79</v>
      </c>
      <c r="B65">
        <v>0.72835827297242295</v>
      </c>
      <c r="C65">
        <v>0.70969083995036708</v>
      </c>
      <c r="D65">
        <v>0.71485565876705615</v>
      </c>
      <c r="E65">
        <v>0.74517345991369133</v>
      </c>
      <c r="F65">
        <v>0.69457430945294474</v>
      </c>
      <c r="G65">
        <v>0.73957581007128981</v>
      </c>
      <c r="H65">
        <v>0.70351500470556128</v>
      </c>
      <c r="I65">
        <v>0.74962323999042191</v>
      </c>
      <c r="J65">
        <v>0.75959569385064496</v>
      </c>
      <c r="K65">
        <v>0.76104202607886984</v>
      </c>
      <c r="L65">
        <v>0.6291630701314963</v>
      </c>
      <c r="M65">
        <v>0.73664362580795562</v>
      </c>
      <c r="N65">
        <v>0.71620519835410035</v>
      </c>
      <c r="O65">
        <v>0.7326864793250889</v>
      </c>
      <c r="P65">
        <v>0.70032594340580134</v>
      </c>
      <c r="Q65">
        <v>0.73539254498559581</v>
      </c>
      <c r="R65">
        <v>0.67617403000648135</v>
      </c>
      <c r="S65">
        <v>0.73937847056650385</v>
      </c>
      <c r="T65">
        <v>0.72789093572284658</v>
      </c>
      <c r="U65">
        <v>0.76383595628819156</v>
      </c>
      <c r="V65">
        <v>0.74567778579536681</v>
      </c>
      <c r="W65">
        <v>0.73284345974916076</v>
      </c>
      <c r="AA65">
        <v>0.76124974439348814</v>
      </c>
      <c r="AB65">
        <v>0.74462764484267452</v>
      </c>
      <c r="AC65">
        <v>0.76851774272396456</v>
      </c>
      <c r="AD65">
        <v>0.70819126927347498</v>
      </c>
      <c r="AE65">
        <v>0.70608712437238386</v>
      </c>
      <c r="AF65">
        <v>0.74345961164749652</v>
      </c>
      <c r="AG65">
        <v>0.77759931618921063</v>
      </c>
      <c r="AH65">
        <v>0.76099292132103169</v>
      </c>
      <c r="AI65">
        <v>0.73369816573734647</v>
      </c>
      <c r="AJ65">
        <v>0.73227357521234815</v>
      </c>
      <c r="AK65">
        <v>0.7410396788802398</v>
      </c>
      <c r="AL65">
        <v>0.73266850672463513</v>
      </c>
      <c r="AM65">
        <v>0.69776297534433707</v>
      </c>
      <c r="AN65">
        <v>0.73135247309315399</v>
      </c>
      <c r="AO65">
        <v>0.75206981478366142</v>
      </c>
      <c r="AP65">
        <v>0.74376766686585494</v>
      </c>
      <c r="AQ65">
        <v>0.74684543822056559</v>
      </c>
      <c r="AR65">
        <v>0.73528338610061594</v>
      </c>
      <c r="AS65">
        <v>0.74150744395702173</v>
      </c>
      <c r="AT65">
        <v>0.72688410921112112</v>
      </c>
      <c r="AV65">
        <v>0.72462965932359669</v>
      </c>
      <c r="AW65">
        <v>0.69256550851922849</v>
      </c>
      <c r="AX65">
        <v>0.6582115229475991</v>
      </c>
      <c r="AY65">
        <v>0.71781698678640193</v>
      </c>
      <c r="BA65">
        <v>0.73874299878615246</v>
      </c>
      <c r="BB65">
        <v>0.67507985592078479</v>
      </c>
      <c r="BC65">
        <v>0.76768258886454299</v>
      </c>
      <c r="BD65">
        <v>0.68638609428596131</v>
      </c>
      <c r="BE65">
        <v>0.75210675757429346</v>
      </c>
      <c r="BF65">
        <v>0.76389883131979441</v>
      </c>
      <c r="BG65">
        <v>0.73622407730648765</v>
      </c>
      <c r="BH65">
        <v>0.77200977931683779</v>
      </c>
      <c r="BI65">
        <v>0.73612936243629579</v>
      </c>
      <c r="BJ65">
        <v>0.72860488076931629</v>
      </c>
      <c r="BK65">
        <v>0.76486430025520658</v>
      </c>
      <c r="BL65">
        <v>0.7169819959623055</v>
      </c>
      <c r="BM65">
        <v>0.67641365236890283</v>
      </c>
      <c r="BN65">
        <v>0.69133525910195259</v>
      </c>
      <c r="BO65">
        <v>0.68313391275340329</v>
      </c>
      <c r="BP65">
        <v>0.6874683668301691</v>
      </c>
      <c r="BQ65">
        <v>0.76715900649797086</v>
      </c>
      <c r="BR65">
        <v>0.74775516347238924</v>
      </c>
      <c r="BS65">
        <v>0.73867997063842517</v>
      </c>
      <c r="BT65">
        <v>0.77994923050817277</v>
      </c>
      <c r="BU65">
        <v>0.71706945028428781</v>
      </c>
      <c r="BV65">
        <v>0.765903175173686</v>
      </c>
      <c r="BW65">
        <v>0.74389895225270053</v>
      </c>
      <c r="BZ65">
        <v>0.75210925888642721</v>
      </c>
      <c r="CA65">
        <v>0.72446711117729223</v>
      </c>
      <c r="CB65">
        <v>0.72490183141709641</v>
      </c>
      <c r="CC65">
        <v>0.7257207283463003</v>
      </c>
      <c r="CD65">
        <v>0.72953427204716526</v>
      </c>
      <c r="CE65">
        <v>0.71970704544174102</v>
      </c>
      <c r="CF65">
        <v>0.72866520328865647</v>
      </c>
      <c r="CG65">
        <v>0.71631103692204512</v>
      </c>
      <c r="CH65">
        <v>0.73386091491402961</v>
      </c>
      <c r="CI65">
        <v>0.73492361349610735</v>
      </c>
      <c r="CJ65">
        <v>0.74179384663050463</v>
      </c>
      <c r="CK65">
        <v>0.7638495123065745</v>
      </c>
      <c r="CL65">
        <v>0.73031296363342846</v>
      </c>
      <c r="CM65">
        <v>0.79007439765395571</v>
      </c>
      <c r="CN65">
        <v>0.7060996503246415</v>
      </c>
      <c r="CO65">
        <v>0.77305066645335518</v>
      </c>
      <c r="CP65">
        <v>0.69552128692516946</v>
      </c>
      <c r="CQ65">
        <v>0.71950573275542795</v>
      </c>
      <c r="CR65">
        <v>0.75355113588792666</v>
      </c>
      <c r="CS65">
        <v>0.71679480116241201</v>
      </c>
      <c r="CU65">
        <v>0.71129307634181227</v>
      </c>
    </row>
    <row r="66" spans="1:101" x14ac:dyDescent="0.25">
      <c r="A66" t="s">
        <v>80</v>
      </c>
      <c r="B66">
        <v>0.5709986841760063</v>
      </c>
      <c r="C66">
        <v>0.70888644766771503</v>
      </c>
      <c r="D66">
        <v>0.76036475985145791</v>
      </c>
      <c r="E66">
        <v>0.62695138571541986</v>
      </c>
      <c r="F66">
        <v>0.63048288288035637</v>
      </c>
      <c r="G66">
        <v>0.71506164318360876</v>
      </c>
      <c r="H66">
        <v>0.66081937740117369</v>
      </c>
      <c r="I66">
        <v>0.58933892911513597</v>
      </c>
      <c r="J66">
        <v>0.69178638407077386</v>
      </c>
      <c r="K66">
        <v>0.60373886465054405</v>
      </c>
      <c r="L66">
        <v>0.64063255569020305</v>
      </c>
      <c r="M66">
        <v>0.61187388245323393</v>
      </c>
      <c r="N66">
        <v>0.59781415951334638</v>
      </c>
      <c r="O66">
        <v>0.69699424370295826</v>
      </c>
      <c r="P66">
        <v>0.70097569827357287</v>
      </c>
      <c r="Q66">
        <v>0.70679828190649796</v>
      </c>
      <c r="R66">
        <v>0.65377328427420145</v>
      </c>
      <c r="S66">
        <v>0.69799764619921578</v>
      </c>
      <c r="T66">
        <v>0.60640331422976623</v>
      </c>
      <c r="U66">
        <v>0.69914085746631216</v>
      </c>
      <c r="V66">
        <v>0.67978778040889876</v>
      </c>
      <c r="W66">
        <v>0.70597265089385652</v>
      </c>
      <c r="AA66">
        <v>0.6145134528973849</v>
      </c>
      <c r="BA66">
        <v>0.63731070555269387</v>
      </c>
      <c r="BB66">
        <v>0.62756490261919073</v>
      </c>
      <c r="BC66">
        <v>0.77680929326508275</v>
      </c>
      <c r="BD66">
        <v>0.68940351805902689</v>
      </c>
      <c r="BE66">
        <v>0.63213638000832051</v>
      </c>
      <c r="BF66">
        <v>0.78730465559287988</v>
      </c>
      <c r="BG66">
        <v>0.74546389883325259</v>
      </c>
      <c r="BH66">
        <v>0.68568059203030796</v>
      </c>
      <c r="BI66">
        <v>0.74730673626470012</v>
      </c>
      <c r="BJ66">
        <v>0.71136732787741042</v>
      </c>
      <c r="BK66">
        <v>0.68861935797512308</v>
      </c>
      <c r="BL66">
        <v>0.76894755606319976</v>
      </c>
      <c r="BM66">
        <v>0.69422101799739899</v>
      </c>
      <c r="BN66">
        <v>0.72691133502645799</v>
      </c>
      <c r="BO66">
        <v>0.66783099481711283</v>
      </c>
      <c r="BP66">
        <v>0.7614977730254554</v>
      </c>
      <c r="BQ66">
        <v>0.67941977594714287</v>
      </c>
      <c r="BR66">
        <v>0.72484527690030265</v>
      </c>
      <c r="BS66">
        <v>0.70779088786144062</v>
      </c>
      <c r="BT66">
        <v>0.77721499033668551</v>
      </c>
      <c r="BU66">
        <v>0.70971626353326767</v>
      </c>
      <c r="BV66">
        <v>0.74765434253948382</v>
      </c>
      <c r="BW66">
        <v>0.72950839900979858</v>
      </c>
      <c r="BZ66">
        <v>0.73842366305743135</v>
      </c>
      <c r="CA66">
        <v>0.72888363674043499</v>
      </c>
      <c r="CB66">
        <v>0.6969002796759145</v>
      </c>
      <c r="CC66">
        <v>0.72304887095184101</v>
      </c>
      <c r="CD66">
        <v>0.72868281573137628</v>
      </c>
      <c r="CE66">
        <v>0.74774084109755257</v>
      </c>
      <c r="CF66">
        <v>0.74012665396326027</v>
      </c>
      <c r="CG66">
        <v>0.72665701581764952</v>
      </c>
      <c r="CH66">
        <v>0.70091674271879567</v>
      </c>
      <c r="CI66">
        <v>0.71470574251796193</v>
      </c>
      <c r="CJ66">
        <v>0.72566378761293138</v>
      </c>
      <c r="CK66">
        <v>0.70354301025560206</v>
      </c>
      <c r="CL66">
        <v>0.72304157335972907</v>
      </c>
      <c r="CM66">
        <v>0.73077062722955199</v>
      </c>
      <c r="CN66">
        <v>0.66012250957335394</v>
      </c>
      <c r="CO66">
        <v>0.7055675699924725</v>
      </c>
      <c r="CP66">
        <v>0.7624543264051673</v>
      </c>
      <c r="CQ66">
        <v>0.72961395104677118</v>
      </c>
      <c r="CR66">
        <v>0.73826029131896953</v>
      </c>
      <c r="CS66">
        <v>0.76454676419731449</v>
      </c>
      <c r="CU66">
        <v>0.72439542844733995</v>
      </c>
    </row>
    <row r="67" spans="1:101" x14ac:dyDescent="0.25">
      <c r="A67" t="s">
        <v>81</v>
      </c>
      <c r="B67">
        <v>0.63244962713047448</v>
      </c>
      <c r="C67">
        <v>0.5937008692927529</v>
      </c>
      <c r="D67">
        <v>0.79791576235213935</v>
      </c>
      <c r="E67">
        <v>0.76375712826102105</v>
      </c>
      <c r="F67">
        <v>0.64246311361117048</v>
      </c>
      <c r="G67">
        <v>0.6843798389038307</v>
      </c>
      <c r="H67">
        <v>0.69753191736557241</v>
      </c>
      <c r="I67">
        <v>0.69033926669419543</v>
      </c>
      <c r="J67">
        <v>0.70907808444170395</v>
      </c>
      <c r="K67">
        <v>0.69419655740231601</v>
      </c>
      <c r="L67">
        <v>0.66748734991212588</v>
      </c>
      <c r="M67">
        <v>0.76294128559849816</v>
      </c>
      <c r="N67">
        <v>0.66796941526114928</v>
      </c>
      <c r="O67">
        <v>0.70034176875773002</v>
      </c>
      <c r="P67">
        <v>0.67834187885429376</v>
      </c>
      <c r="Q67">
        <v>0.72642084187481593</v>
      </c>
      <c r="R67">
        <v>0.74543828839423243</v>
      </c>
      <c r="S67">
        <v>0.711914250243737</v>
      </c>
      <c r="T67">
        <v>0.69039845754857221</v>
      </c>
      <c r="U67">
        <v>0.76131317241062635</v>
      </c>
      <c r="V67">
        <v>0.63310416686570159</v>
      </c>
      <c r="W67">
        <v>0.78365801466004892</v>
      </c>
      <c r="AA67">
        <v>0.75378465675451922</v>
      </c>
      <c r="AB67">
        <v>0.70457667570147953</v>
      </c>
      <c r="AC67">
        <v>0.66065609564990435</v>
      </c>
      <c r="AD67">
        <v>0.68309786190127475</v>
      </c>
      <c r="AE67">
        <v>0.69128915459585694</v>
      </c>
      <c r="AF67">
        <v>0.65478946449898756</v>
      </c>
      <c r="AG67">
        <v>0.73715338650797724</v>
      </c>
      <c r="AH67">
        <v>0.72470865864197775</v>
      </c>
      <c r="AI67">
        <v>0.71376135517700512</v>
      </c>
      <c r="AJ67">
        <v>0.73103170800989292</v>
      </c>
      <c r="AK67">
        <v>0.68143681142611923</v>
      </c>
      <c r="AL67">
        <v>0.70774147080471517</v>
      </c>
      <c r="AM67">
        <v>0.69907416519933963</v>
      </c>
      <c r="AN67">
        <v>0.70559317427971302</v>
      </c>
      <c r="AO67">
        <v>0.71796822901029933</v>
      </c>
      <c r="AP67">
        <v>0.65112640240778419</v>
      </c>
      <c r="AQ67">
        <v>0.65574309498350947</v>
      </c>
      <c r="AR67">
        <v>0.70497363601622831</v>
      </c>
      <c r="AS67">
        <v>0.76496205647519078</v>
      </c>
      <c r="AT67">
        <v>0.76154429590785022</v>
      </c>
      <c r="AV67">
        <v>0.75937369383183828</v>
      </c>
      <c r="AW67">
        <v>0.60022317165121297</v>
      </c>
      <c r="AX67">
        <v>0.67313173614666844</v>
      </c>
      <c r="AY67">
        <v>0.76707161723118245</v>
      </c>
      <c r="BA67">
        <v>0.72071948519407492</v>
      </c>
      <c r="BB67">
        <v>0.6611496204715781</v>
      </c>
      <c r="BC67">
        <v>0.7783270322090956</v>
      </c>
      <c r="BD67">
        <v>0.73776644293244797</v>
      </c>
      <c r="BE67">
        <v>0.72503345917877327</v>
      </c>
      <c r="BF67">
        <v>0.74006668978676526</v>
      </c>
      <c r="BG67">
        <v>0.69078285856934996</v>
      </c>
      <c r="BH67">
        <v>0.76128879567876662</v>
      </c>
      <c r="BI67">
        <v>0.73809194420280666</v>
      </c>
      <c r="BJ67">
        <v>0.73096230314038968</v>
      </c>
      <c r="BK67">
        <v>0.72962510690400184</v>
      </c>
      <c r="BL67">
        <v>0.73985798275319714</v>
      </c>
      <c r="BM67">
        <v>0.68200352769904726</v>
      </c>
      <c r="BN67">
        <v>0.64724525284022283</v>
      </c>
      <c r="BO67">
        <v>0.68708156355065764</v>
      </c>
      <c r="BP67">
        <v>0.60935939391743454</v>
      </c>
      <c r="BQ67">
        <v>0.72344163211572765</v>
      </c>
      <c r="BR67">
        <v>0.71075428809114349</v>
      </c>
      <c r="BS67">
        <v>0.68200181658201542</v>
      </c>
      <c r="BT67">
        <v>0.68922592916241987</v>
      </c>
      <c r="BU67">
        <v>0.7281807221950376</v>
      </c>
      <c r="BV67">
        <v>0.75156290188436403</v>
      </c>
      <c r="BW67">
        <v>0.71137365072168368</v>
      </c>
      <c r="BZ67">
        <v>0.69678739073745444</v>
      </c>
      <c r="CA67">
        <v>0.64494530090926361</v>
      </c>
      <c r="CB67">
        <v>0.68001546470074092</v>
      </c>
      <c r="CC67">
        <v>0.68726689685031994</v>
      </c>
      <c r="CD67">
        <v>0.709928649964918</v>
      </c>
      <c r="CE67">
        <v>0.70347382331008768</v>
      </c>
      <c r="CF67">
        <v>0.72025271728424733</v>
      </c>
      <c r="CG67">
        <v>0.70561645640486947</v>
      </c>
      <c r="CH67">
        <v>0.70889365544218175</v>
      </c>
      <c r="CI67">
        <v>0.71278378799474085</v>
      </c>
      <c r="CJ67">
        <v>0.7260906305108521</v>
      </c>
      <c r="CK67">
        <v>0.72545281944728879</v>
      </c>
      <c r="CL67">
        <v>0.70916389484089859</v>
      </c>
      <c r="CM67">
        <v>0.74094165228693698</v>
      </c>
      <c r="CN67">
        <v>0.71824599335449524</v>
      </c>
      <c r="CO67">
        <v>0.71828941235929744</v>
      </c>
      <c r="CP67">
        <v>0.78471205009758804</v>
      </c>
      <c r="CQ67">
        <v>0.75476108862000724</v>
      </c>
      <c r="CR67">
        <v>0.72313741755405647</v>
      </c>
      <c r="CS67">
        <v>0.74318782003804762</v>
      </c>
      <c r="CU67">
        <v>0.73686729566811193</v>
      </c>
    </row>
    <row r="68" spans="1:101" x14ac:dyDescent="0.25">
      <c r="A68" t="s">
        <v>82</v>
      </c>
      <c r="C68">
        <v>0.74106355079654573</v>
      </c>
      <c r="D68">
        <v>0.60197697321926003</v>
      </c>
      <c r="E68">
        <v>0.49887854333408049</v>
      </c>
      <c r="F68">
        <v>0.59611083105673324</v>
      </c>
      <c r="G68">
        <v>0.5701016632256477</v>
      </c>
      <c r="H68">
        <v>0.72684869026426002</v>
      </c>
      <c r="I68">
        <v>0.58300444724514988</v>
      </c>
      <c r="J68">
        <v>0.57912262602482512</v>
      </c>
      <c r="K68">
        <v>0.6022691179577363</v>
      </c>
      <c r="L68">
        <v>0.56918797121758824</v>
      </c>
      <c r="M68">
        <v>0.63115126559291646</v>
      </c>
      <c r="N68">
        <v>0.65155560105299581</v>
      </c>
      <c r="O68">
        <v>0.65359584971884888</v>
      </c>
      <c r="P68">
        <v>0.56554139159295724</v>
      </c>
      <c r="Q68">
        <v>0.58206643237155509</v>
      </c>
      <c r="R68">
        <v>0.68788905652005172</v>
      </c>
      <c r="S68">
        <v>0.56508967450892933</v>
      </c>
      <c r="T68">
        <v>0.56283657537549481</v>
      </c>
      <c r="U68">
        <v>0.59642355781460255</v>
      </c>
      <c r="V68">
        <v>0.56554788606710527</v>
      </c>
      <c r="W68">
        <v>0.58468170600732816</v>
      </c>
      <c r="Y68">
        <v>0.55314694560947042</v>
      </c>
      <c r="Z68">
        <v>0.61833719056898528</v>
      </c>
      <c r="AA68">
        <v>0.57174406116382859</v>
      </c>
      <c r="AB68">
        <v>0.67720763169291753</v>
      </c>
      <c r="AC68">
        <v>0.68056237214808302</v>
      </c>
      <c r="AD68">
        <v>0.64005491063885722</v>
      </c>
      <c r="AE68">
        <v>0.64009613737187698</v>
      </c>
      <c r="AF68">
        <v>0.6304007840740482</v>
      </c>
      <c r="AG68">
        <v>0.62996973604539863</v>
      </c>
      <c r="AH68">
        <v>0.60406832021186085</v>
      </c>
      <c r="AI68">
        <v>0.61953571160825671</v>
      </c>
      <c r="AJ68">
        <v>0.62366590969476587</v>
      </c>
      <c r="AK68">
        <v>0.62446157050223483</v>
      </c>
      <c r="AL68">
        <v>0.60658135583241302</v>
      </c>
      <c r="AM68">
        <v>0.6385076849221758</v>
      </c>
      <c r="AN68">
        <v>0.62301709836955332</v>
      </c>
      <c r="AO68">
        <v>0.63080519116227607</v>
      </c>
      <c r="AP68">
        <v>0.74503351149447872</v>
      </c>
      <c r="AQ68">
        <v>0.66631864573473265</v>
      </c>
      <c r="AR68">
        <v>0.68006941962335088</v>
      </c>
      <c r="AS68">
        <v>0.60863058320024122</v>
      </c>
      <c r="AW68">
        <v>0.58391623287206684</v>
      </c>
      <c r="AX68">
        <v>0.61015359634764388</v>
      </c>
    </row>
    <row r="69" spans="1:101" x14ac:dyDescent="0.25">
      <c r="A69" t="s">
        <v>83</v>
      </c>
      <c r="C69">
        <v>0.5821885774959944</v>
      </c>
      <c r="D69">
        <v>0.53783802120826929</v>
      </c>
      <c r="E69">
        <v>0.50064684070004439</v>
      </c>
      <c r="F69">
        <v>0.56806976672178122</v>
      </c>
      <c r="G69">
        <v>0.57270995847959816</v>
      </c>
      <c r="H69">
        <v>0.60586988722330215</v>
      </c>
      <c r="I69">
        <v>0.59774185923652434</v>
      </c>
      <c r="J69">
        <v>0.62859454005000159</v>
      </c>
      <c r="K69">
        <v>0.55121481731157418</v>
      </c>
      <c r="L69">
        <v>0.56332256082534193</v>
      </c>
      <c r="M69">
        <v>0.55400806940342151</v>
      </c>
      <c r="N69">
        <v>0.57570852818360063</v>
      </c>
      <c r="O69">
        <v>0.59816707505383826</v>
      </c>
      <c r="P69">
        <v>0.57472929481029622</v>
      </c>
      <c r="Q69">
        <v>0.59294894263138831</v>
      </c>
      <c r="R69">
        <v>0.57920417959654236</v>
      </c>
      <c r="S69">
        <v>0.5857635755732955</v>
      </c>
      <c r="T69">
        <v>0.57126607765423176</v>
      </c>
      <c r="U69">
        <v>0.56777737973959808</v>
      </c>
      <c r="V69">
        <v>0.56082844058737191</v>
      </c>
      <c r="W69">
        <v>0.56131010883447974</v>
      </c>
      <c r="Y69">
        <v>0.55315353065799044</v>
      </c>
      <c r="Z69">
        <v>0.57252033886699449</v>
      </c>
      <c r="AA69">
        <v>0.57480079004906692</v>
      </c>
      <c r="AB69">
        <v>0.59926775840271784</v>
      </c>
      <c r="AC69">
        <v>0.6496050659388164</v>
      </c>
      <c r="AD69">
        <v>0.58534740620666625</v>
      </c>
      <c r="AE69">
        <v>0.65716477936474382</v>
      </c>
      <c r="AF69">
        <v>0.56250942057975062</v>
      </c>
      <c r="AG69">
        <v>0.70139682030315709</v>
      </c>
      <c r="AH69">
        <v>0.58186504458458377</v>
      </c>
      <c r="AI69">
        <v>0.60961912430051801</v>
      </c>
      <c r="AJ69">
        <v>0.6163005983731259</v>
      </c>
      <c r="AK69">
        <v>0.59779315782571363</v>
      </c>
      <c r="AL69">
        <v>0.56657787451210928</v>
      </c>
      <c r="AM69">
        <v>0.59320906404566032</v>
      </c>
      <c r="AN69">
        <v>0.60833096374261031</v>
      </c>
      <c r="AO69">
        <v>0.62038929049356706</v>
      </c>
      <c r="AP69">
        <v>0.61085841863495038</v>
      </c>
      <c r="AQ69">
        <v>0.60213002838260588</v>
      </c>
      <c r="AR69">
        <v>0.59645071840939534</v>
      </c>
      <c r="AS69">
        <v>0.63221569187418947</v>
      </c>
      <c r="AW69">
        <v>0.5839115592621632</v>
      </c>
      <c r="AX69">
        <v>0.58693870056200992</v>
      </c>
      <c r="BB69">
        <v>0.56428221899488218</v>
      </c>
      <c r="BC69">
        <v>0.63899657282096733</v>
      </c>
      <c r="BD69">
        <v>0.49796676900842191</v>
      </c>
      <c r="BE69">
        <v>0.73330485168889337</v>
      </c>
      <c r="BF69">
        <v>0.57806144035225304</v>
      </c>
      <c r="BG69">
        <v>0.58106338463475082</v>
      </c>
      <c r="BH69">
        <v>0.57318862578717056</v>
      </c>
      <c r="BI69">
        <v>0.59066037471425337</v>
      </c>
      <c r="BJ69">
        <v>0.6114155884410134</v>
      </c>
      <c r="BK69">
        <v>0.59992356307340433</v>
      </c>
      <c r="BL69">
        <v>0.56832308286963962</v>
      </c>
      <c r="BM69">
        <v>0.70792023564294637</v>
      </c>
      <c r="BN69">
        <v>0.58146383995853423</v>
      </c>
      <c r="BO69">
        <v>0.57049398121184203</v>
      </c>
      <c r="BP69">
        <v>0.61388004636715154</v>
      </c>
      <c r="BQ69">
        <v>0.56572266917195679</v>
      </c>
      <c r="BR69">
        <v>0.58261262037532346</v>
      </c>
      <c r="BS69">
        <v>0.7100699073394745</v>
      </c>
      <c r="BT69">
        <v>0.57707557563742051</v>
      </c>
      <c r="BU69">
        <v>0.56145550109966857</v>
      </c>
      <c r="BV69">
        <v>0.62035559004124863</v>
      </c>
      <c r="BX69">
        <v>0.5530430402351868</v>
      </c>
      <c r="BY69">
        <v>0.74949732785852108</v>
      </c>
      <c r="BZ69">
        <v>0.57185119439166365</v>
      </c>
      <c r="CA69">
        <v>0.62549712529978574</v>
      </c>
      <c r="CB69">
        <v>0.61620460249314113</v>
      </c>
      <c r="CC69">
        <v>0.58365347553592195</v>
      </c>
      <c r="CD69">
        <v>0.61214963931722677</v>
      </c>
      <c r="CE69">
        <v>0.70109816453288254</v>
      </c>
      <c r="CF69">
        <v>0.6227462827329644</v>
      </c>
      <c r="CG69">
        <v>0.61962307373014103</v>
      </c>
      <c r="CH69">
        <v>0.61799550422947369</v>
      </c>
      <c r="CI69">
        <v>0.70539359124934553</v>
      </c>
      <c r="CJ69">
        <v>0.62693785535248392</v>
      </c>
      <c r="CK69">
        <v>0.59808795554152994</v>
      </c>
      <c r="CL69">
        <v>0.66339925940971856</v>
      </c>
      <c r="CM69">
        <v>0.64460868293106177</v>
      </c>
      <c r="CN69">
        <v>0.60803486213215108</v>
      </c>
      <c r="CO69">
        <v>0.61063601039233184</v>
      </c>
      <c r="CP69">
        <v>0.62522429455582718</v>
      </c>
      <c r="CQ69">
        <v>0.59426299433688834</v>
      </c>
      <c r="CR69">
        <v>0.65022670574148766</v>
      </c>
      <c r="CV69">
        <v>0.58408879373784239</v>
      </c>
      <c r="CW69">
        <v>0.66876304519942709</v>
      </c>
    </row>
    <row r="70" spans="1:101" x14ac:dyDescent="0.25">
      <c r="A70" t="s">
        <v>84</v>
      </c>
      <c r="C70">
        <v>0.72075200184980848</v>
      </c>
      <c r="D70">
        <v>0.74923714080156056</v>
      </c>
      <c r="E70">
        <v>0.4986401383367432</v>
      </c>
      <c r="F70">
        <v>0.60740712578635192</v>
      </c>
      <c r="G70">
        <v>0.57120718582897922</v>
      </c>
      <c r="H70">
        <v>0.5966543347198151</v>
      </c>
      <c r="I70">
        <v>0.58435579067550236</v>
      </c>
      <c r="J70">
        <v>0.59972212518247059</v>
      </c>
      <c r="K70">
        <v>0.58043914590315637</v>
      </c>
      <c r="L70">
        <v>0.71979415326974261</v>
      </c>
      <c r="M70">
        <v>0.5741750846128244</v>
      </c>
      <c r="N70">
        <v>0.67534109602249093</v>
      </c>
      <c r="O70">
        <v>0.5614244962660434</v>
      </c>
      <c r="P70">
        <v>0.68353587646332403</v>
      </c>
      <c r="Q70">
        <v>0.57420953725474178</v>
      </c>
      <c r="R70">
        <v>0.56615751321411112</v>
      </c>
      <c r="S70">
        <v>0.57458793576007239</v>
      </c>
      <c r="T70">
        <v>0.55633661855352057</v>
      </c>
      <c r="U70">
        <v>0.7355055007905712</v>
      </c>
      <c r="V70">
        <v>0.56153374584718641</v>
      </c>
      <c r="W70">
        <v>0.66718133378134648</v>
      </c>
      <c r="Y70">
        <v>0.55315182726892387</v>
      </c>
      <c r="Z70">
        <v>0.75192152192489536</v>
      </c>
      <c r="AA70">
        <v>0.57095366289046767</v>
      </c>
      <c r="AB70">
        <v>0.61731959007016235</v>
      </c>
      <c r="AC70">
        <v>0.61691172452143539</v>
      </c>
      <c r="AD70">
        <v>0.60039081820689766</v>
      </c>
      <c r="AE70">
        <v>0.61267039337686668</v>
      </c>
      <c r="AF70">
        <v>0.61965471612864031</v>
      </c>
      <c r="AG70">
        <v>0.62087533914778215</v>
      </c>
      <c r="AH70">
        <v>0.61246266319077836</v>
      </c>
      <c r="AI70">
        <v>0.62116837854997053</v>
      </c>
      <c r="AJ70">
        <v>0.61569587639640688</v>
      </c>
      <c r="AK70">
        <v>0.60724326626017866</v>
      </c>
      <c r="AL70">
        <v>0.59300239775699382</v>
      </c>
      <c r="AM70">
        <v>0.63669501290872976</v>
      </c>
      <c r="AN70">
        <v>0.59855530916144628</v>
      </c>
      <c r="AO70">
        <v>0.62211552782769086</v>
      </c>
      <c r="AP70">
        <v>0.62988082270515278</v>
      </c>
      <c r="AQ70">
        <v>0.62358024251457966</v>
      </c>
      <c r="AR70">
        <v>0.66504252134845787</v>
      </c>
      <c r="AS70">
        <v>0.66192497305884079</v>
      </c>
      <c r="AW70">
        <v>0.58390804232714288</v>
      </c>
      <c r="AX70">
        <v>0.70068710484371699</v>
      </c>
      <c r="BB70">
        <v>0.7964814942454852</v>
      </c>
      <c r="BC70">
        <v>0.77171348734366896</v>
      </c>
      <c r="BD70">
        <v>0.49741065540448859</v>
      </c>
      <c r="BE70">
        <v>0.56155007660599554</v>
      </c>
      <c r="BF70">
        <v>0.57865377280556463</v>
      </c>
      <c r="BG70">
        <v>0.58173601352518989</v>
      </c>
      <c r="BH70">
        <v>0.65358627283169157</v>
      </c>
      <c r="BI70">
        <v>0.5704487978805507</v>
      </c>
      <c r="BJ70">
        <v>0.58065690049683782</v>
      </c>
      <c r="BK70">
        <v>0.58085387968676139</v>
      </c>
      <c r="BL70">
        <v>0.57530087082444692</v>
      </c>
      <c r="BM70">
        <v>0.60709560400251028</v>
      </c>
      <c r="BN70">
        <v>0.57185308031900772</v>
      </c>
      <c r="BO70">
        <v>0.62053401597570745</v>
      </c>
      <c r="BP70">
        <v>0.57332197321117617</v>
      </c>
      <c r="BQ70">
        <v>0.57054371446571117</v>
      </c>
      <c r="BR70">
        <v>0.62488486690757894</v>
      </c>
      <c r="BS70">
        <v>0.57934336799020147</v>
      </c>
      <c r="BT70">
        <v>0.57297000664618225</v>
      </c>
      <c r="BU70">
        <v>0.6866969730999507</v>
      </c>
      <c r="BV70">
        <v>0.67441084947130969</v>
      </c>
      <c r="BX70">
        <v>0.55304139463598356</v>
      </c>
      <c r="BY70">
        <v>0.74089319301026435</v>
      </c>
      <c r="BZ70">
        <v>0.5697283261072934</v>
      </c>
      <c r="CA70">
        <v>0.647441399977012</v>
      </c>
      <c r="CB70">
        <v>0.61876907526954827</v>
      </c>
      <c r="CC70">
        <v>0.70107384847768317</v>
      </c>
      <c r="CD70">
        <v>0.61897984736941503</v>
      </c>
      <c r="CE70">
        <v>0.71335430724207671</v>
      </c>
      <c r="CF70">
        <v>0.62993888137275855</v>
      </c>
      <c r="CG70">
        <v>0.61994789032021069</v>
      </c>
      <c r="CH70">
        <v>0.62239119830458201</v>
      </c>
      <c r="CI70">
        <v>0.60961275472724885</v>
      </c>
      <c r="CJ70">
        <v>0.62166345978517734</v>
      </c>
      <c r="CK70">
        <v>0.68884943565848322</v>
      </c>
      <c r="CL70">
        <v>0.74923827065258986</v>
      </c>
      <c r="CM70">
        <v>0.61644180299735241</v>
      </c>
      <c r="CN70">
        <v>0.62647232785717899</v>
      </c>
      <c r="CO70">
        <v>0.60461371248997575</v>
      </c>
      <c r="CP70">
        <v>0.65125347614064544</v>
      </c>
      <c r="CQ70">
        <v>0.59104320396707777</v>
      </c>
      <c r="CR70">
        <v>0.67417763802877018</v>
      </c>
      <c r="CV70">
        <v>0.58409016176057349</v>
      </c>
      <c r="CW70">
        <v>0.74644924501734611</v>
      </c>
    </row>
    <row r="71" spans="1:101" x14ac:dyDescent="0.25">
      <c r="A71" t="s">
        <v>85</v>
      </c>
      <c r="C71">
        <v>0.68987307220684335</v>
      </c>
      <c r="D71">
        <v>0.62719565665935029</v>
      </c>
      <c r="E71">
        <v>0.51388339752994516</v>
      </c>
      <c r="F71">
        <v>0.60396977234381899</v>
      </c>
      <c r="G71">
        <v>0.62102472665536423</v>
      </c>
      <c r="H71">
        <v>0.58207830890934797</v>
      </c>
      <c r="I71">
        <v>0.57431566398193079</v>
      </c>
      <c r="J71">
        <v>0.57860282147784181</v>
      </c>
      <c r="K71">
        <v>0.5765203936059653</v>
      </c>
      <c r="L71">
        <v>0.57055792825706064</v>
      </c>
      <c r="M71">
        <v>0.62556309113475905</v>
      </c>
      <c r="N71">
        <v>0.57306685323381368</v>
      </c>
      <c r="O71">
        <v>0.61664213142158542</v>
      </c>
      <c r="P71">
        <v>0.5927609698833668</v>
      </c>
      <c r="Q71">
        <v>0.57385693734190346</v>
      </c>
      <c r="R71">
        <v>0.72638263699276839</v>
      </c>
      <c r="S71">
        <v>0.6999421510467142</v>
      </c>
      <c r="T71">
        <v>0.58164783594488256</v>
      </c>
      <c r="U71">
        <v>0.57517184537645416</v>
      </c>
      <c r="V71">
        <v>0.56801582331202294</v>
      </c>
      <c r="W71">
        <v>0.57377109640940094</v>
      </c>
      <c r="Y71">
        <v>0.55315416213921675</v>
      </c>
      <c r="Z71">
        <v>0.67318496880511358</v>
      </c>
      <c r="AA71">
        <v>0.58785400896217377</v>
      </c>
      <c r="AB71">
        <v>0.61801605891830058</v>
      </c>
      <c r="AC71">
        <v>0.66733898854093576</v>
      </c>
      <c r="AD71">
        <v>0.61780694772027855</v>
      </c>
      <c r="AE71">
        <v>0.62531136638006291</v>
      </c>
      <c r="AF71">
        <v>0.62222161117838093</v>
      </c>
      <c r="AG71">
        <v>0.62277441426767266</v>
      </c>
      <c r="AH71">
        <v>0.71543409324425533</v>
      </c>
      <c r="AI71">
        <v>0.59789966361572566</v>
      </c>
      <c r="AJ71">
        <v>0.68702295703730609</v>
      </c>
      <c r="AK71">
        <v>0.64640946245518527</v>
      </c>
      <c r="AL71">
        <v>0.60222047636680254</v>
      </c>
      <c r="AM71">
        <v>0.6336227350525987</v>
      </c>
      <c r="AN71">
        <v>0.60683171314998186</v>
      </c>
      <c r="AO71">
        <v>0.63155905047638183</v>
      </c>
      <c r="AP71">
        <v>0.61229334804677127</v>
      </c>
      <c r="AQ71">
        <v>0.62566941331426362</v>
      </c>
      <c r="AR71">
        <v>0.60437415867219646</v>
      </c>
      <c r="AS71">
        <v>0.66742734452489583</v>
      </c>
      <c r="AW71">
        <v>0.58380285161432877</v>
      </c>
      <c r="AX71">
        <v>0.62607332124540449</v>
      </c>
      <c r="BB71">
        <v>0.66538531686550162</v>
      </c>
      <c r="BC71">
        <v>0.72382010157843713</v>
      </c>
      <c r="BD71">
        <v>0.59398502236737438</v>
      </c>
      <c r="BE71">
        <v>0.68414071678869437</v>
      </c>
      <c r="BF71">
        <v>0.63590883764054007</v>
      </c>
      <c r="BG71">
        <v>0.58251993178835526</v>
      </c>
      <c r="BH71">
        <v>0.65578147589342051</v>
      </c>
      <c r="BI71">
        <v>0.58189601342892594</v>
      </c>
      <c r="BJ71">
        <v>0.66688349436237238</v>
      </c>
      <c r="BK71">
        <v>0.66590883874121465</v>
      </c>
      <c r="BL71">
        <v>0.66331350188883642</v>
      </c>
      <c r="BM71">
        <v>0.60790548982444625</v>
      </c>
      <c r="BN71">
        <v>0.57616320965023105</v>
      </c>
      <c r="BO71">
        <v>0.57120063318461223</v>
      </c>
      <c r="BP71">
        <v>0.69126629009115237</v>
      </c>
      <c r="BQ71">
        <v>0.67715417151288226</v>
      </c>
      <c r="BR71">
        <v>0.58049907012776258</v>
      </c>
      <c r="BS71">
        <v>0.56162785948091387</v>
      </c>
      <c r="BT71">
        <v>0.6300298026445198</v>
      </c>
      <c r="BU71">
        <v>0.56749931034010614</v>
      </c>
      <c r="BV71">
        <v>0.5683457677304109</v>
      </c>
      <c r="BX71">
        <v>0.55292893465707871</v>
      </c>
      <c r="BY71">
        <v>0.67339654521107695</v>
      </c>
      <c r="BZ71">
        <v>0.57319476561686111</v>
      </c>
      <c r="CA71">
        <v>0.62548030706974489</v>
      </c>
      <c r="CB71">
        <v>0.68888063470238703</v>
      </c>
      <c r="CC71">
        <v>0.62454474494905543</v>
      </c>
      <c r="CD71">
        <v>0.62718542154664791</v>
      </c>
      <c r="CE71">
        <v>0.62589881076745602</v>
      </c>
      <c r="CF71">
        <v>0.65249855984642735</v>
      </c>
      <c r="CG71">
        <v>0.71897329306340485</v>
      </c>
      <c r="CH71">
        <v>0.63664630986412607</v>
      </c>
      <c r="CI71">
        <v>0.69509088341497338</v>
      </c>
      <c r="CJ71">
        <v>0.61957194883224587</v>
      </c>
      <c r="CK71">
        <v>0.61149931438071181</v>
      </c>
      <c r="CL71">
        <v>0.61703229064751519</v>
      </c>
      <c r="CM71">
        <v>0.63739065880631485</v>
      </c>
      <c r="CN71">
        <v>0.61928421599572758</v>
      </c>
      <c r="CO71">
        <v>0.67217333271658708</v>
      </c>
      <c r="CP71">
        <v>0.7039782347685396</v>
      </c>
      <c r="CQ71">
        <v>0.59882699650660465</v>
      </c>
      <c r="CR71">
        <v>0.6606584118108515</v>
      </c>
      <c r="CV71">
        <v>0.58406889787450433</v>
      </c>
      <c r="CW71">
        <v>0.62155206267785634</v>
      </c>
    </row>
    <row r="72" spans="1:101" x14ac:dyDescent="0.25">
      <c r="A72" t="s">
        <v>86</v>
      </c>
      <c r="C72">
        <v>0.76666007274322667</v>
      </c>
      <c r="D72">
        <v>0.66680323572989497</v>
      </c>
      <c r="E72">
        <v>0.4989948100062882</v>
      </c>
      <c r="F72">
        <v>0.63163608105450431</v>
      </c>
      <c r="G72">
        <v>0.57028203984896719</v>
      </c>
      <c r="H72">
        <v>0.65019833512740055</v>
      </c>
      <c r="I72">
        <v>0.57148219515702647</v>
      </c>
      <c r="J72">
        <v>0.57617234509985904</v>
      </c>
      <c r="K72">
        <v>0.63046323046188701</v>
      </c>
      <c r="L72">
        <v>0.69952757463423876</v>
      </c>
      <c r="M72">
        <v>0.62662620924686074</v>
      </c>
      <c r="N72">
        <v>0.65837492441063727</v>
      </c>
      <c r="O72">
        <v>0.57532800556356445</v>
      </c>
      <c r="P72">
        <v>0.67529059366375965</v>
      </c>
      <c r="Q72">
        <v>0.65460570012511921</v>
      </c>
      <c r="R72">
        <v>0.56312195407971088</v>
      </c>
      <c r="S72">
        <v>0.64888295364375903</v>
      </c>
      <c r="T72">
        <v>0.56604829639805399</v>
      </c>
      <c r="U72">
        <v>0.62334681614188525</v>
      </c>
      <c r="V72">
        <v>0.57129394476514439</v>
      </c>
      <c r="W72">
        <v>0.57602673365503654</v>
      </c>
      <c r="Y72">
        <v>0.55315122266211514</v>
      </c>
      <c r="Z72">
        <v>0.71950092488162054</v>
      </c>
      <c r="AA72">
        <v>0.57644725603155189</v>
      </c>
      <c r="AB72">
        <v>0.61595481265747487</v>
      </c>
      <c r="AC72">
        <v>0.62397565822659762</v>
      </c>
      <c r="AD72">
        <v>0.68941808584130648</v>
      </c>
      <c r="AE72">
        <v>0.62851645089309449</v>
      </c>
      <c r="AF72">
        <v>0.71898749510010906</v>
      </c>
      <c r="AG72">
        <v>0.62454772394586466</v>
      </c>
      <c r="AH72">
        <v>0.71825586644516337</v>
      </c>
      <c r="AI72">
        <v>0.68823217376491097</v>
      </c>
      <c r="AJ72">
        <v>0.59865848721598292</v>
      </c>
      <c r="AK72">
        <v>0.64965218007832237</v>
      </c>
      <c r="AL72">
        <v>0.60908644915076471</v>
      </c>
      <c r="AM72">
        <v>0.61906431943329265</v>
      </c>
      <c r="AN72">
        <v>0.60956180742118027</v>
      </c>
      <c r="AO72">
        <v>0.64443925917046263</v>
      </c>
      <c r="AP72">
        <v>0.6194746789707658</v>
      </c>
      <c r="AQ72">
        <v>0.63003381090822153</v>
      </c>
      <c r="AR72">
        <v>0.60845194344656939</v>
      </c>
      <c r="AS72">
        <v>0.62747934627425939</v>
      </c>
      <c r="AW72">
        <v>0.58391482275358009</v>
      </c>
      <c r="AX72">
        <v>0.73234755305422661</v>
      </c>
      <c r="BB72">
        <v>0.715536123707189</v>
      </c>
      <c r="BC72">
        <v>0.73513773119415871</v>
      </c>
      <c r="BD72">
        <v>0.49837327908298767</v>
      </c>
      <c r="BE72">
        <v>0.74050388932040534</v>
      </c>
      <c r="BF72">
        <v>0.58188282158918148</v>
      </c>
      <c r="BG72">
        <v>0.6360073871042442</v>
      </c>
      <c r="BH72">
        <v>0.57574912002325929</v>
      </c>
      <c r="BI72">
        <v>0.59935942479289706</v>
      </c>
      <c r="BJ72">
        <v>0.57478495174044986</v>
      </c>
      <c r="BK72">
        <v>0.61097565214595917</v>
      </c>
      <c r="BL72">
        <v>0.66405756485909195</v>
      </c>
      <c r="BM72">
        <v>0.5868704982942452</v>
      </c>
      <c r="BN72">
        <v>0.57711111402697046</v>
      </c>
      <c r="BO72">
        <v>0.6241516286262262</v>
      </c>
      <c r="BP72">
        <v>0.57928503799329722</v>
      </c>
      <c r="BQ72">
        <v>0.57411624418664986</v>
      </c>
      <c r="BR72">
        <v>0.57007532903051616</v>
      </c>
      <c r="BS72">
        <v>0.56680144205421323</v>
      </c>
      <c r="BT72">
        <v>0.57542008708651293</v>
      </c>
      <c r="BU72">
        <v>0.59406165579240289</v>
      </c>
      <c r="BV72">
        <v>0.67084273918471404</v>
      </c>
      <c r="BX72">
        <v>0.55304296919264018</v>
      </c>
      <c r="BY72">
        <v>0.72853704290655719</v>
      </c>
      <c r="BZ72">
        <v>0.57081318262624325</v>
      </c>
      <c r="CA72">
        <v>0.62163028905296946</v>
      </c>
      <c r="CB72">
        <v>0.62206645046797115</v>
      </c>
      <c r="CC72">
        <v>0.70321435794569198</v>
      </c>
      <c r="CD72">
        <v>0.62281254920459717</v>
      </c>
      <c r="CE72">
        <v>0.62748357226641516</v>
      </c>
      <c r="CF72">
        <v>0.62457970689908748</v>
      </c>
      <c r="CG72">
        <v>0.61822443714242248</v>
      </c>
      <c r="CH72">
        <v>0.63643315297852354</v>
      </c>
      <c r="CI72">
        <v>0.62169788407210524</v>
      </c>
      <c r="CJ72">
        <v>0.62982100977506139</v>
      </c>
      <c r="CK72">
        <v>0.60897773768375263</v>
      </c>
      <c r="CL72">
        <v>0.65858206918362805</v>
      </c>
      <c r="CM72">
        <v>0.6181345064308178</v>
      </c>
      <c r="CN72">
        <v>0.62060584377105144</v>
      </c>
      <c r="CO72">
        <v>0.62482730459499536</v>
      </c>
      <c r="CP72">
        <v>0.63762841494530642</v>
      </c>
      <c r="CQ72">
        <v>0.67492718811177788</v>
      </c>
      <c r="CR72">
        <v>0.62748147533588816</v>
      </c>
      <c r="CV72">
        <v>0.58408978292291069</v>
      </c>
      <c r="CW72">
        <v>0.74381371085354286</v>
      </c>
    </row>
    <row r="73" spans="1:101" x14ac:dyDescent="0.25">
      <c r="A73" t="s">
        <v>87</v>
      </c>
      <c r="C73">
        <v>0.59524783944935034</v>
      </c>
      <c r="D73">
        <v>0.60733304610199501</v>
      </c>
      <c r="E73">
        <v>0.69258954695778951</v>
      </c>
      <c r="F73">
        <v>0.56258015498384739</v>
      </c>
      <c r="G73">
        <v>0.6864703989095341</v>
      </c>
      <c r="H73">
        <v>0.64294163568065843</v>
      </c>
      <c r="I73">
        <v>0.57058952920316719</v>
      </c>
      <c r="J73">
        <v>0.57904729105251584</v>
      </c>
      <c r="K73">
        <v>0.64839427053799681</v>
      </c>
      <c r="L73">
        <v>0.57663946413480804</v>
      </c>
      <c r="M73">
        <v>0.5709976987237676</v>
      </c>
      <c r="N73">
        <v>0.57615264910367814</v>
      </c>
      <c r="O73">
        <v>0.68347973417953489</v>
      </c>
      <c r="P73">
        <v>0.56563322048520359</v>
      </c>
      <c r="Q73">
        <v>0.65092430317593986</v>
      </c>
      <c r="R73">
        <v>0.58372155863436725</v>
      </c>
      <c r="S73">
        <v>0.58712742863961664</v>
      </c>
      <c r="T73">
        <v>0.65742021256115546</v>
      </c>
      <c r="U73">
        <v>0.61179294446363208</v>
      </c>
      <c r="V73">
        <v>0.56307528545766838</v>
      </c>
      <c r="W73">
        <v>0.5841678118702387</v>
      </c>
      <c r="Y73">
        <v>0.55531138804999147</v>
      </c>
      <c r="Z73">
        <v>0.59946896568193042</v>
      </c>
      <c r="AA73">
        <v>0.56689560737665379</v>
      </c>
      <c r="AB73">
        <v>0.64301872963472384</v>
      </c>
      <c r="AC73">
        <v>0.62199710242039186</v>
      </c>
      <c r="AD73">
        <v>0.60839321277659464</v>
      </c>
      <c r="AE73">
        <v>0.60407128853709302</v>
      </c>
      <c r="AF73">
        <v>0.62350281392750173</v>
      </c>
      <c r="AG73">
        <v>0.63680978619115691</v>
      </c>
      <c r="AH73">
        <v>0.67257095183144833</v>
      </c>
      <c r="AI73">
        <v>0.63039140783132952</v>
      </c>
      <c r="AJ73">
        <v>0.67831169829698545</v>
      </c>
      <c r="AK73">
        <v>0.63496788832694318</v>
      </c>
      <c r="AL73">
        <v>0.60341144014814663</v>
      </c>
      <c r="AM73">
        <v>0.62127333938209828</v>
      </c>
      <c r="AN73">
        <v>0.61277693648743203</v>
      </c>
      <c r="AO73">
        <v>0.66667632777592589</v>
      </c>
      <c r="AP73">
        <v>0.60715421018297644</v>
      </c>
      <c r="AQ73">
        <v>0.59443150497352326</v>
      </c>
      <c r="AR73">
        <v>0.60235558997392158</v>
      </c>
      <c r="AS73">
        <v>0.63917084055557705</v>
      </c>
      <c r="AW73">
        <v>0.58415831321187905</v>
      </c>
      <c r="AX73">
        <v>0.63036890353235886</v>
      </c>
      <c r="BB73">
        <v>0.60052275694158086</v>
      </c>
      <c r="BC73">
        <v>0.6629804848468519</v>
      </c>
      <c r="BD73">
        <v>0.51605226881872035</v>
      </c>
      <c r="BE73">
        <v>0.70804192109790764</v>
      </c>
      <c r="BF73">
        <v>0.61533912596798424</v>
      </c>
      <c r="BG73">
        <v>0.58127552205888156</v>
      </c>
      <c r="BH73">
        <v>0.57459867130167608</v>
      </c>
      <c r="BI73">
        <v>0.6097635890721923</v>
      </c>
      <c r="BJ73">
        <v>0.62840085091542308</v>
      </c>
      <c r="BK73">
        <v>0.58031606479536324</v>
      </c>
      <c r="BL73">
        <v>0.5788902413029664</v>
      </c>
      <c r="BM73">
        <v>0.57431590236526409</v>
      </c>
      <c r="BN73">
        <v>0.62887989904348274</v>
      </c>
      <c r="BO73">
        <v>0.60542476204352191</v>
      </c>
      <c r="BP73">
        <v>0.66081327215573538</v>
      </c>
      <c r="BQ73">
        <v>0.72430197018614129</v>
      </c>
      <c r="BR73">
        <v>0.57937698857721176</v>
      </c>
      <c r="BS73">
        <v>0.56385805675497436</v>
      </c>
      <c r="BT73">
        <v>0.67193049030618324</v>
      </c>
      <c r="BU73">
        <v>0.65495510892117581</v>
      </c>
      <c r="BV73">
        <v>0.5815030979783139</v>
      </c>
      <c r="BX73">
        <v>0.55300372633798933</v>
      </c>
      <c r="BY73">
        <v>0.67791313813433296</v>
      </c>
      <c r="BZ73">
        <v>0.70901814378904926</v>
      </c>
      <c r="CA73">
        <v>0.71690268363012477</v>
      </c>
      <c r="CB73">
        <v>0.62591228585243885</v>
      </c>
      <c r="CC73">
        <v>0.60603044376948845</v>
      </c>
      <c r="CD73">
        <v>0.61167323497749437</v>
      </c>
      <c r="CE73">
        <v>0.63066326711864051</v>
      </c>
      <c r="CF73">
        <v>0.61238019681144329</v>
      </c>
      <c r="CG73">
        <v>0.62196366892614541</v>
      </c>
      <c r="CH73">
        <v>0.62351087656714721</v>
      </c>
      <c r="CI73">
        <v>0.65554860826065442</v>
      </c>
      <c r="CJ73">
        <v>0.68517896381007859</v>
      </c>
      <c r="CK73">
        <v>0.63215681021629722</v>
      </c>
      <c r="CL73">
        <v>0.6127902540506498</v>
      </c>
      <c r="CM73">
        <v>0.71934925163645325</v>
      </c>
      <c r="CN73">
        <v>0.61823462571536236</v>
      </c>
      <c r="CO73">
        <v>0.6581808543146116</v>
      </c>
      <c r="CP73">
        <v>0.61071197555069978</v>
      </c>
      <c r="CQ73">
        <v>0.60446572555659572</v>
      </c>
      <c r="CR73">
        <v>0.70137088594003483</v>
      </c>
      <c r="CV73">
        <v>0.58407918321874264</v>
      </c>
      <c r="CW73">
        <v>0.67930061689218746</v>
      </c>
    </row>
    <row r="74" spans="1:101" x14ac:dyDescent="0.25">
      <c r="A74" t="s">
        <v>88</v>
      </c>
      <c r="C74">
        <v>0.59907296577935532</v>
      </c>
      <c r="D74">
        <v>0.59007724025428665</v>
      </c>
      <c r="E74">
        <v>0.49960642575783559</v>
      </c>
      <c r="F74">
        <v>0.61006382380582658</v>
      </c>
      <c r="G74">
        <v>0.57195451184649948</v>
      </c>
      <c r="H74">
        <v>0.66781417175622604</v>
      </c>
      <c r="I74">
        <v>0.58251578629050493</v>
      </c>
      <c r="J74">
        <v>0.63573219818058435</v>
      </c>
      <c r="K74">
        <v>0.57621614420791412</v>
      </c>
      <c r="L74">
        <v>0.57491429476627376</v>
      </c>
      <c r="M74">
        <v>0.60001598964289915</v>
      </c>
      <c r="N74">
        <v>0.57062948273962322</v>
      </c>
      <c r="O74">
        <v>0.57020681253207128</v>
      </c>
      <c r="P74">
        <v>0.6399023233126685</v>
      </c>
      <c r="Q74">
        <v>0.59784531590288015</v>
      </c>
      <c r="R74">
        <v>0.58077835624073815</v>
      </c>
      <c r="S74">
        <v>0.58746246232572608</v>
      </c>
      <c r="T74">
        <v>0.5728039983903811</v>
      </c>
      <c r="U74">
        <v>0.58090759424240834</v>
      </c>
      <c r="V74">
        <v>0.57816576549512633</v>
      </c>
      <c r="W74">
        <v>0.59569428603036778</v>
      </c>
      <c r="Y74">
        <v>0.55314471862692449</v>
      </c>
      <c r="AA74">
        <v>0.57317298755850854</v>
      </c>
      <c r="AB74">
        <v>0.64673355076228678</v>
      </c>
      <c r="AC74">
        <v>0.6260245047354871</v>
      </c>
      <c r="AD74">
        <v>0.62419232874143027</v>
      </c>
      <c r="AE74">
        <v>0.62816025107065576</v>
      </c>
      <c r="AF74">
        <v>0.63840024801095374</v>
      </c>
      <c r="AG74">
        <v>0.65749603914742294</v>
      </c>
      <c r="AH74">
        <v>0.6417518162632817</v>
      </c>
      <c r="AI74">
        <v>0.59524544249295763</v>
      </c>
      <c r="AJ74">
        <v>0.60910819961160445</v>
      </c>
      <c r="AK74">
        <v>0.61317325657165211</v>
      </c>
      <c r="AL74">
        <v>0.56396922373130087</v>
      </c>
      <c r="AM74">
        <v>0.62045749022734731</v>
      </c>
      <c r="AN74">
        <v>0.60380255088800805</v>
      </c>
      <c r="AO74">
        <v>0.62219785319186638</v>
      </c>
      <c r="AP74">
        <v>0.58462793061942664</v>
      </c>
      <c r="AQ74">
        <v>0.62504740378323365</v>
      </c>
      <c r="AR74">
        <v>0.62072574086303045</v>
      </c>
      <c r="AS74">
        <v>0.57797902664687328</v>
      </c>
      <c r="AW74">
        <v>0.58389466720791616</v>
      </c>
      <c r="AX74">
        <v>0.62691293808507831</v>
      </c>
      <c r="BB74">
        <v>0.58197540929427005</v>
      </c>
      <c r="BC74">
        <v>0.58706225851769145</v>
      </c>
      <c r="BD74">
        <v>0.49696985832641222</v>
      </c>
      <c r="BE74">
        <v>0.77426090968171846</v>
      </c>
      <c r="BF74">
        <v>0.57410233409661982</v>
      </c>
      <c r="BG74">
        <v>0.60817578015110529</v>
      </c>
      <c r="BH74">
        <v>0.67432984472661439</v>
      </c>
      <c r="BI74">
        <v>0.58066720081575363</v>
      </c>
      <c r="BJ74">
        <v>0.5780746120500917</v>
      </c>
      <c r="BK74">
        <v>0.61488886570769219</v>
      </c>
      <c r="BL74">
        <v>0.6085997790287091</v>
      </c>
      <c r="BM74">
        <v>0.64957357017719819</v>
      </c>
      <c r="BN74">
        <v>0.57241131551500446</v>
      </c>
      <c r="BO74">
        <v>0.56599833772443398</v>
      </c>
      <c r="BP74">
        <v>0.57165382833028844</v>
      </c>
      <c r="BQ74">
        <v>0.70592027017145553</v>
      </c>
      <c r="BR74">
        <v>0.6293143030538968</v>
      </c>
      <c r="BS74">
        <v>0.59151015246556238</v>
      </c>
      <c r="BT74">
        <v>0.60891232116975713</v>
      </c>
      <c r="BU74">
        <v>0.62513525239727719</v>
      </c>
      <c r="BV74">
        <v>0.58995084168135492</v>
      </c>
      <c r="BX74">
        <v>0.55303986117273662</v>
      </c>
      <c r="BY74">
        <v>0.61980440494856737</v>
      </c>
      <c r="BZ74">
        <v>0.60374052787123</v>
      </c>
      <c r="CA74">
        <v>0.71961491215271522</v>
      </c>
      <c r="CB74">
        <v>0.62129085385048066</v>
      </c>
      <c r="CC74">
        <v>0.63383752630796486</v>
      </c>
      <c r="CD74">
        <v>0.63235024741742518</v>
      </c>
      <c r="CE74">
        <v>0.65270960336494876</v>
      </c>
      <c r="CF74">
        <v>0.64658703517914229</v>
      </c>
      <c r="CG74">
        <v>0.62602778738408138</v>
      </c>
      <c r="CH74">
        <v>0.67354205769014808</v>
      </c>
      <c r="CI74">
        <v>0.67937692873812816</v>
      </c>
      <c r="CJ74">
        <v>0.62863850778856656</v>
      </c>
      <c r="CK74">
        <v>0.61165491823313345</v>
      </c>
      <c r="CL74">
        <v>0.62211513096864079</v>
      </c>
      <c r="CM74">
        <v>0.61518755244424517</v>
      </c>
      <c r="CN74">
        <v>0.63210730264267523</v>
      </c>
      <c r="CO74">
        <v>0.61932791823779787</v>
      </c>
      <c r="CP74">
        <v>0.63383401665030159</v>
      </c>
      <c r="CQ74">
        <v>0.61123856315604452</v>
      </c>
      <c r="CR74">
        <v>0.66744210805134208</v>
      </c>
      <c r="CV74">
        <v>0.58296634317376905</v>
      </c>
      <c r="CW74">
        <v>0.61313186827314037</v>
      </c>
    </row>
    <row r="75" spans="1:101" x14ac:dyDescent="0.25">
      <c r="A75" t="s">
        <v>89</v>
      </c>
      <c r="C75">
        <v>0.65831918516139387</v>
      </c>
      <c r="D75">
        <v>0.69416901608212134</v>
      </c>
      <c r="E75">
        <v>0.49802497922496269</v>
      </c>
      <c r="F75">
        <v>0.56795155585694124</v>
      </c>
      <c r="G75">
        <v>0.66508283495078013</v>
      </c>
      <c r="H75">
        <v>0.57715321190671898</v>
      </c>
      <c r="I75">
        <v>0.56540319068141365</v>
      </c>
      <c r="J75">
        <v>0.67277023537279768</v>
      </c>
      <c r="K75">
        <v>0.56594348223072632</v>
      </c>
      <c r="L75">
        <v>0.66802044493302981</v>
      </c>
      <c r="M75">
        <v>0.64962640345561407</v>
      </c>
      <c r="N75">
        <v>0.56464799154848611</v>
      </c>
      <c r="O75">
        <v>0.56952490052374471</v>
      </c>
      <c r="P75">
        <v>0.58081582555825406</v>
      </c>
      <c r="Q75">
        <v>0.64501912172934406</v>
      </c>
      <c r="R75">
        <v>0.56790937256121132</v>
      </c>
      <c r="S75">
        <v>0.56815045656152641</v>
      </c>
      <c r="T75">
        <v>0.70924716620509975</v>
      </c>
      <c r="U75">
        <v>0.59219875370889274</v>
      </c>
      <c r="V75">
        <v>0.71776613566077418</v>
      </c>
      <c r="W75">
        <v>0.58877389723904106</v>
      </c>
      <c r="Y75">
        <v>0.55315408696413526</v>
      </c>
      <c r="Z75">
        <v>0.61863983550992074</v>
      </c>
      <c r="AA75">
        <v>0.56609197719398607</v>
      </c>
      <c r="AB75">
        <v>0.6709332400987289</v>
      </c>
      <c r="AC75">
        <v>0.6437742870569263</v>
      </c>
      <c r="AD75">
        <v>0.61841996099570595</v>
      </c>
      <c r="AE75">
        <v>0.61323597980155564</v>
      </c>
      <c r="AF75">
        <v>0.64037990698608427</v>
      </c>
      <c r="AG75">
        <v>0.60737067048898452</v>
      </c>
      <c r="AH75">
        <v>0.61734558633982584</v>
      </c>
      <c r="AI75">
        <v>0.63323860773931306</v>
      </c>
      <c r="AJ75">
        <v>0.61879195651507179</v>
      </c>
      <c r="AK75">
        <v>0.62697176684842371</v>
      </c>
      <c r="AL75">
        <v>0.61220859632880331</v>
      </c>
      <c r="AM75">
        <v>0.62733901598564934</v>
      </c>
      <c r="AN75">
        <v>0.62017944969814076</v>
      </c>
      <c r="AO75">
        <v>0.6091385031992369</v>
      </c>
      <c r="AP75">
        <v>0.67156584017304766</v>
      </c>
      <c r="AQ75">
        <v>0.65835056308336215</v>
      </c>
      <c r="AR75">
        <v>0.60598294553209264</v>
      </c>
      <c r="AS75">
        <v>0.62247790498373579</v>
      </c>
      <c r="AW75">
        <v>0.58391427661686635</v>
      </c>
      <c r="AX75">
        <v>0.72762387240643278</v>
      </c>
      <c r="BB75">
        <v>0.68623075066516059</v>
      </c>
      <c r="BC75">
        <v>0.64060804739375554</v>
      </c>
      <c r="BD75">
        <v>0.49857904708096967</v>
      </c>
      <c r="BE75">
        <v>0.60998299081597873</v>
      </c>
      <c r="BF75">
        <v>0.58084948761591182</v>
      </c>
      <c r="BG75">
        <v>0.58100466496957925</v>
      </c>
      <c r="BH75">
        <v>0.57980398519315091</v>
      </c>
      <c r="BI75">
        <v>0.64871606283645789</v>
      </c>
      <c r="BJ75">
        <v>0.56844451897309589</v>
      </c>
      <c r="BK75">
        <v>0.5760744881560077</v>
      </c>
      <c r="BL75">
        <v>0.59279148152284478</v>
      </c>
      <c r="BM75">
        <v>0.70157986979415121</v>
      </c>
      <c r="BN75">
        <v>0.57411117126890421</v>
      </c>
      <c r="BO75">
        <v>0.57969608501825165</v>
      </c>
      <c r="BP75">
        <v>0.5757326858739561</v>
      </c>
      <c r="BQ75">
        <v>0.58286000138912286</v>
      </c>
      <c r="BR75">
        <v>0.56910737547892531</v>
      </c>
      <c r="BS75">
        <v>0.56609223624462635</v>
      </c>
      <c r="BT75">
        <v>0.6001358170539699</v>
      </c>
      <c r="BU75">
        <v>0.59436402972436975</v>
      </c>
      <c r="BV75">
        <v>0.67983496850421987</v>
      </c>
      <c r="BX75">
        <v>0.55304300360536662</v>
      </c>
      <c r="BY75">
        <v>0.72801312535630214</v>
      </c>
      <c r="BZ75">
        <v>0.57047468104707255</v>
      </c>
      <c r="CA75">
        <v>0.67452688184285026</v>
      </c>
      <c r="CB75">
        <v>0.60940348461822291</v>
      </c>
      <c r="CC75">
        <v>0.58811249498609919</v>
      </c>
      <c r="CD75">
        <v>0.62926024276166004</v>
      </c>
      <c r="CE75">
        <v>0.62218959721854039</v>
      </c>
      <c r="CF75">
        <v>0.66323352119893619</v>
      </c>
      <c r="CG75">
        <v>0.67389836409483395</v>
      </c>
      <c r="CH75">
        <v>0.61960144108894288</v>
      </c>
      <c r="CI75">
        <v>0.67072683898204644</v>
      </c>
      <c r="CJ75">
        <v>0.63495692193442232</v>
      </c>
      <c r="CK75">
        <v>0.61369014528564803</v>
      </c>
      <c r="CL75">
        <v>0.69732396949083564</v>
      </c>
      <c r="CM75">
        <v>0.66813251751357927</v>
      </c>
      <c r="CN75">
        <v>0.62597752983504351</v>
      </c>
      <c r="CO75">
        <v>0.61224573431133433</v>
      </c>
      <c r="CP75">
        <v>0.62582012114495056</v>
      </c>
      <c r="CQ75">
        <v>0.67096171439870889</v>
      </c>
      <c r="CR75">
        <v>0.66215501464151638</v>
      </c>
      <c r="CV75">
        <v>0.58409041970387221</v>
      </c>
      <c r="CW75">
        <v>0.70976065145161527</v>
      </c>
    </row>
    <row r="76" spans="1:101" x14ac:dyDescent="0.25">
      <c r="A76" t="s">
        <v>90</v>
      </c>
      <c r="C76">
        <v>0.68081012510927374</v>
      </c>
      <c r="D76">
        <v>0.60476013299360432</v>
      </c>
      <c r="E76">
        <v>0.50015635759985388</v>
      </c>
      <c r="F76">
        <v>0.56543198459701827</v>
      </c>
      <c r="G76">
        <v>0.62301191138795065</v>
      </c>
      <c r="H76">
        <v>0.6077206472895289</v>
      </c>
      <c r="I76">
        <v>0.58075524241966658</v>
      </c>
      <c r="J76">
        <v>0.63442526655861919</v>
      </c>
      <c r="K76">
        <v>0.56087922653231981</v>
      </c>
      <c r="L76">
        <v>0.7037331013531315</v>
      </c>
      <c r="M76">
        <v>0.5746606843545139</v>
      </c>
      <c r="N76">
        <v>0.56975890257175987</v>
      </c>
      <c r="O76">
        <v>0.58033957895670907</v>
      </c>
      <c r="P76">
        <v>0.56317847594373016</v>
      </c>
      <c r="Q76">
        <v>0.57985900076574437</v>
      </c>
      <c r="R76">
        <v>0.60101895689451801</v>
      </c>
      <c r="S76">
        <v>0.67146548142559559</v>
      </c>
      <c r="T76">
        <v>0.56968125818657078</v>
      </c>
      <c r="U76">
        <v>0.63219291827895663</v>
      </c>
      <c r="V76">
        <v>0.65516857221704095</v>
      </c>
      <c r="W76">
        <v>0.57467184961122197</v>
      </c>
      <c r="Y76">
        <v>0.5531366902781345</v>
      </c>
      <c r="Z76">
        <v>0.64103314987194937</v>
      </c>
      <c r="AA76">
        <v>0.66256312059390321</v>
      </c>
      <c r="AB76">
        <v>0.68634013951255091</v>
      </c>
      <c r="AC76">
        <v>0.63047087989373307</v>
      </c>
      <c r="AD76">
        <v>0.62950451902782434</v>
      </c>
      <c r="AE76">
        <v>0.59164011521681104</v>
      </c>
      <c r="AF76">
        <v>0.61292834672455798</v>
      </c>
      <c r="AG76">
        <v>0.62359255442480821</v>
      </c>
      <c r="AH76">
        <v>0.67655116482322408</v>
      </c>
      <c r="AI76">
        <v>0.60885137016733037</v>
      </c>
      <c r="AJ76">
        <v>0.62556569057663125</v>
      </c>
      <c r="AK76">
        <v>0.62690926559638882</v>
      </c>
      <c r="AL76">
        <v>0.59723288183628032</v>
      </c>
      <c r="AM76">
        <v>0.63030222475982189</v>
      </c>
      <c r="AN76">
        <v>0.58901251442672575</v>
      </c>
      <c r="AO76">
        <v>0.61405993221753141</v>
      </c>
      <c r="AP76">
        <v>0.59859160859211968</v>
      </c>
      <c r="AQ76">
        <v>0.66622155986222586</v>
      </c>
      <c r="AR76">
        <v>0.60149317076533781</v>
      </c>
      <c r="AS76">
        <v>0.62515614808880049</v>
      </c>
      <c r="AW76">
        <v>0.58388921755701861</v>
      </c>
      <c r="AX76">
        <v>0.6777272084166267</v>
      </c>
      <c r="BB76">
        <v>0.65144082262057379</v>
      </c>
      <c r="BC76">
        <v>0.68834959972246512</v>
      </c>
      <c r="BD76">
        <v>0.58885228709949367</v>
      </c>
      <c r="BE76">
        <v>0.71739366549743</v>
      </c>
      <c r="BF76">
        <v>0.61008805343653782</v>
      </c>
      <c r="BG76">
        <v>0.66045617665480871</v>
      </c>
      <c r="BH76">
        <v>0.5779455558185691</v>
      </c>
      <c r="BI76">
        <v>0.6541830871330252</v>
      </c>
      <c r="BJ76">
        <v>0.61443268343344537</v>
      </c>
      <c r="BK76">
        <v>0.58222364641701396</v>
      </c>
      <c r="BL76">
        <v>0.58308667713124174</v>
      </c>
      <c r="BM76">
        <v>0.71210164886338989</v>
      </c>
      <c r="BN76">
        <v>0.58375452512632997</v>
      </c>
      <c r="BO76">
        <v>0.58430524778137594</v>
      </c>
      <c r="BP76">
        <v>0.66460240394628667</v>
      </c>
      <c r="BQ76">
        <v>0.60372432007475119</v>
      </c>
      <c r="BR76">
        <v>0.6764417844912427</v>
      </c>
      <c r="BS76">
        <v>0.58199086930720534</v>
      </c>
      <c r="BT76">
        <v>0.58757641120497206</v>
      </c>
      <c r="BU76">
        <v>0.6533207965692519</v>
      </c>
      <c r="BV76">
        <v>0.68638586167422322</v>
      </c>
      <c r="BX76">
        <v>0.55300544405543517</v>
      </c>
      <c r="BY76">
        <v>0.73564113185884394</v>
      </c>
      <c r="BZ76">
        <v>0.57276531127465247</v>
      </c>
      <c r="CA76">
        <v>0.65337557035103866</v>
      </c>
      <c r="CB76">
        <v>0.62892078121098893</v>
      </c>
      <c r="CC76">
        <v>0.64151181176845917</v>
      </c>
      <c r="CD76">
        <v>0.61536304049155655</v>
      </c>
      <c r="CE76">
        <v>0.60747763519259268</v>
      </c>
      <c r="CF76">
        <v>0.63562190195334067</v>
      </c>
      <c r="CG76">
        <v>0.60417008573474507</v>
      </c>
      <c r="CH76">
        <v>0.62238148065717458</v>
      </c>
      <c r="CI76">
        <v>0.71161352870290062</v>
      </c>
      <c r="CJ76">
        <v>0.63132354400653035</v>
      </c>
      <c r="CK76">
        <v>0.62620677081401088</v>
      </c>
      <c r="CL76">
        <v>0.6215163351428511</v>
      </c>
      <c r="CM76">
        <v>0.61739203808303122</v>
      </c>
      <c r="CN76">
        <v>0.63633470393689651</v>
      </c>
      <c r="CO76">
        <v>0.6049987204001589</v>
      </c>
      <c r="CP76">
        <v>0.60372552808985047</v>
      </c>
      <c r="CQ76">
        <v>0.64300914479914817</v>
      </c>
      <c r="CR76">
        <v>0.64928679909402975</v>
      </c>
      <c r="CV76">
        <v>0.58322370684592606</v>
      </c>
      <c r="CW76">
        <v>0.65823137966983336</v>
      </c>
    </row>
    <row r="77" spans="1:101" x14ac:dyDescent="0.25">
      <c r="A77" t="s">
        <v>91</v>
      </c>
      <c r="BB77">
        <v>0.63502319077983571</v>
      </c>
      <c r="BC77">
        <v>0.66684056579901274</v>
      </c>
      <c r="BD77">
        <v>0.49648746708217723</v>
      </c>
      <c r="BE77">
        <v>0.70273820811365673</v>
      </c>
      <c r="BF77">
        <v>0.5827734137651216</v>
      </c>
      <c r="BG77">
        <v>0.65388049115306612</v>
      </c>
      <c r="BH77">
        <v>0.57906756972216478</v>
      </c>
      <c r="BI77">
        <v>0.64219320088155074</v>
      </c>
      <c r="BJ77">
        <v>0.57750314889688004</v>
      </c>
      <c r="BK77">
        <v>0.61627194405749397</v>
      </c>
      <c r="BL77">
        <v>0.59298650302231803</v>
      </c>
      <c r="BM77">
        <v>0.63535466380678274</v>
      </c>
      <c r="BN77">
        <v>0.58231479038512213</v>
      </c>
      <c r="BO77">
        <v>0.56876683462278665</v>
      </c>
      <c r="BP77">
        <v>0.67387020602626446</v>
      </c>
      <c r="BQ77">
        <v>0.56692017654337523</v>
      </c>
      <c r="BR77">
        <v>0.58238134610139869</v>
      </c>
      <c r="BS77">
        <v>0.57353180757559519</v>
      </c>
      <c r="BT77">
        <v>0.58033127632951431</v>
      </c>
      <c r="BU77">
        <v>0.58281044622142975</v>
      </c>
      <c r="BV77">
        <v>0.70244654201542578</v>
      </c>
      <c r="BX77">
        <v>0.55304299907897869</v>
      </c>
      <c r="BY77">
        <v>0.68656061553823988</v>
      </c>
      <c r="BZ77">
        <v>0.57147638609905371</v>
      </c>
      <c r="CA77">
        <v>0.63259564259133083</v>
      </c>
      <c r="CB77">
        <v>0.6320952153566487</v>
      </c>
      <c r="CC77">
        <v>0.66110159744053609</v>
      </c>
      <c r="CD77">
        <v>0.63293985917942408</v>
      </c>
      <c r="CE77">
        <v>0.65953002146634443</v>
      </c>
      <c r="CF77">
        <v>0.63889401144690727</v>
      </c>
      <c r="CG77">
        <v>0.66730720131764576</v>
      </c>
      <c r="CH77">
        <v>0.63187585368556487</v>
      </c>
      <c r="CI77">
        <v>0.63495332595607978</v>
      </c>
      <c r="CJ77">
        <v>0.62439194057519254</v>
      </c>
      <c r="CK77">
        <v>0.6136548171064673</v>
      </c>
      <c r="CL77">
        <v>0.6346163959633464</v>
      </c>
      <c r="CM77">
        <v>0.61134674252714294</v>
      </c>
      <c r="CN77">
        <v>0.66421660606707145</v>
      </c>
      <c r="CO77">
        <v>0.62819174898495422</v>
      </c>
      <c r="CP77">
        <v>0.63542266491310573</v>
      </c>
      <c r="CQ77">
        <v>0.62246856247297166</v>
      </c>
      <c r="CR77">
        <v>0.63365985208539966</v>
      </c>
      <c r="CV77">
        <v>0.58408824698325146</v>
      </c>
      <c r="CW77">
        <v>0.60708831982969136</v>
      </c>
    </row>
    <row r="78" spans="1:101" x14ac:dyDescent="0.25">
      <c r="A78" t="s">
        <v>92</v>
      </c>
      <c r="C78">
        <v>0.73151150181326008</v>
      </c>
      <c r="D78">
        <v>0.7441420399271711</v>
      </c>
      <c r="E78">
        <v>0.51665067551759114</v>
      </c>
      <c r="F78">
        <v>0.60467747753851886</v>
      </c>
      <c r="G78">
        <v>0.57866145733138308</v>
      </c>
      <c r="H78">
        <v>0.58811763381275162</v>
      </c>
      <c r="I78">
        <v>0.65592746377773026</v>
      </c>
      <c r="J78">
        <v>0.5764270536015571</v>
      </c>
      <c r="K78">
        <v>0.60494187545461353</v>
      </c>
      <c r="L78">
        <v>0.58001984486065106</v>
      </c>
      <c r="M78">
        <v>0.582252706408663</v>
      </c>
      <c r="N78">
        <v>0.7805146282239831</v>
      </c>
      <c r="O78">
        <v>0.58063382907064287</v>
      </c>
      <c r="P78">
        <v>0.67450880350347164</v>
      </c>
      <c r="Q78">
        <v>0.62483327085097362</v>
      </c>
      <c r="R78">
        <v>0.60971061777334812</v>
      </c>
      <c r="S78">
        <v>0.57193065813152377</v>
      </c>
      <c r="T78">
        <v>0.56798394954530285</v>
      </c>
      <c r="U78">
        <v>0.66747894026689847</v>
      </c>
      <c r="V78">
        <v>0.64354303717209571</v>
      </c>
      <c r="W78">
        <v>0.56223160772219527</v>
      </c>
      <c r="Y78">
        <v>0.55344621887619561</v>
      </c>
      <c r="Z78">
        <v>0.71270851875988284</v>
      </c>
      <c r="AA78">
        <v>0.6548398835559609</v>
      </c>
      <c r="AB78">
        <v>0.62728242560073677</v>
      </c>
      <c r="AC78">
        <v>0.63050432039283533</v>
      </c>
      <c r="AD78">
        <v>0.63012350705935027</v>
      </c>
      <c r="AE78">
        <v>0.63280843113961582</v>
      </c>
      <c r="AF78">
        <v>0.62860420935247674</v>
      </c>
      <c r="AG78">
        <v>0.69436686794274916</v>
      </c>
      <c r="AH78">
        <v>0.70470772889644728</v>
      </c>
      <c r="AI78">
        <v>0.69287944522444289</v>
      </c>
      <c r="AJ78">
        <v>0.61720734093201179</v>
      </c>
      <c r="AK78">
        <v>0.69322786756204435</v>
      </c>
      <c r="AL78">
        <v>0.6041320817940804</v>
      </c>
      <c r="AM78">
        <v>0.67643081132779681</v>
      </c>
      <c r="AN78">
        <v>0.6026123549468323</v>
      </c>
      <c r="AO78">
        <v>0.62701981113528693</v>
      </c>
      <c r="AP78">
        <v>0.5894501529644961</v>
      </c>
      <c r="AQ78">
        <v>0.62958376307655384</v>
      </c>
      <c r="AR78">
        <v>0.66485677576669222</v>
      </c>
      <c r="AS78">
        <v>0.7392883067004753</v>
      </c>
      <c r="AW78">
        <v>0.58407783447282657</v>
      </c>
      <c r="AX78">
        <v>0.74669959830506794</v>
      </c>
      <c r="BB78">
        <v>0.68524154096094858</v>
      </c>
      <c r="BC78">
        <v>0.75580620166388335</v>
      </c>
      <c r="BD78">
        <v>0.50820348186198594</v>
      </c>
      <c r="BE78">
        <v>0.59155967003368792</v>
      </c>
      <c r="BF78">
        <v>0.58526166255141709</v>
      </c>
      <c r="BG78">
        <v>0.6627354923522033</v>
      </c>
      <c r="BH78">
        <v>0.60171539851635603</v>
      </c>
      <c r="BI78">
        <v>0.61368697277974427</v>
      </c>
      <c r="BJ78">
        <v>0.57956599636433781</v>
      </c>
      <c r="BK78">
        <v>0.572159083944767</v>
      </c>
      <c r="BL78">
        <v>0.57598521596259267</v>
      </c>
      <c r="BM78">
        <v>0.63915108655081809</v>
      </c>
      <c r="BN78">
        <v>0.57674328797629537</v>
      </c>
      <c r="BO78">
        <v>0.5702974614411549</v>
      </c>
      <c r="BP78">
        <v>0.62260328678361754</v>
      </c>
      <c r="BQ78">
        <v>0.56092292124772969</v>
      </c>
      <c r="BR78">
        <v>0.58565569914304261</v>
      </c>
      <c r="BS78">
        <v>0.67408773161299707</v>
      </c>
      <c r="BT78">
        <v>0.58425297997076853</v>
      </c>
      <c r="BU78">
        <v>0.57874864203786081</v>
      </c>
      <c r="BV78">
        <v>0.7612575919735699</v>
      </c>
      <c r="BX78">
        <v>0.59750701555039554</v>
      </c>
      <c r="BY78">
        <v>0.7593330220989597</v>
      </c>
      <c r="BZ78">
        <v>0.58929320762517046</v>
      </c>
      <c r="CA78">
        <v>0.63652320298411857</v>
      </c>
      <c r="CB78">
        <v>0.61950170330285403</v>
      </c>
      <c r="CC78">
        <v>0.62466637018741844</v>
      </c>
      <c r="CD78">
        <v>0.6295710653549681</v>
      </c>
      <c r="CE78">
        <v>0.62813313377406976</v>
      </c>
      <c r="CF78">
        <v>0.6585827881374694</v>
      </c>
      <c r="CG78">
        <v>0.61926971915848295</v>
      </c>
      <c r="CH78">
        <v>0.74431386998164262</v>
      </c>
      <c r="CI78">
        <v>0.61895888635855656</v>
      </c>
      <c r="CJ78">
        <v>0.61394661753695967</v>
      </c>
      <c r="CK78">
        <v>0.65741168561342922</v>
      </c>
      <c r="CL78">
        <v>0.62604906806045868</v>
      </c>
      <c r="CM78">
        <v>0.61205500081417941</v>
      </c>
      <c r="CN78">
        <v>0.62137915626952034</v>
      </c>
      <c r="CO78">
        <v>0.74826492427601443</v>
      </c>
      <c r="CP78">
        <v>0.62036505803144126</v>
      </c>
      <c r="CQ78">
        <v>0.58955992369682175</v>
      </c>
      <c r="CR78">
        <v>0.73375332403298454</v>
      </c>
      <c r="CV78">
        <v>0.74797503713410951</v>
      </c>
      <c r="CW78">
        <v>0.75125333881336342</v>
      </c>
    </row>
    <row r="79" spans="1:101" x14ac:dyDescent="0.25">
      <c r="A79" t="s">
        <v>93</v>
      </c>
      <c r="BD79">
        <v>0.70964392472505267</v>
      </c>
      <c r="BE79">
        <v>0.59072996995815275</v>
      </c>
      <c r="BF79">
        <v>0.68681207170284242</v>
      </c>
      <c r="BG79">
        <v>0.70733440331822595</v>
      </c>
      <c r="BH79">
        <v>0.69155074081976697</v>
      </c>
      <c r="BI79">
        <v>0.58701279140249485</v>
      </c>
      <c r="BJ79">
        <v>0.5943569894045555</v>
      </c>
      <c r="BK79">
        <v>0.63839252842560801</v>
      </c>
      <c r="BL79">
        <v>0.62151195109387525</v>
      </c>
      <c r="BM79">
        <v>0.61812892232302896</v>
      </c>
      <c r="BN79">
        <v>0.58872523338839688</v>
      </c>
      <c r="BO79">
        <v>0.57967893804964099</v>
      </c>
      <c r="BP79">
        <v>0.58238641141389313</v>
      </c>
      <c r="BQ79">
        <v>0.6150826142065261</v>
      </c>
      <c r="BR79">
        <v>0.586837582978599</v>
      </c>
      <c r="BS79">
        <v>0.56705339752844275</v>
      </c>
      <c r="BT79">
        <v>0.62079674495177417</v>
      </c>
      <c r="BU79">
        <v>0.55656529829400447</v>
      </c>
      <c r="BV79">
        <v>0.71940077818696746</v>
      </c>
      <c r="BZ79">
        <v>0.57971713449547757</v>
      </c>
      <c r="CA79">
        <v>0.62144428725328382</v>
      </c>
      <c r="CB79">
        <v>0.62685746665661557</v>
      </c>
      <c r="CC79">
        <v>0.63616547793234202</v>
      </c>
      <c r="CD79">
        <v>0.67706947560030473</v>
      </c>
      <c r="CE79">
        <v>0.63592288395371566</v>
      </c>
      <c r="CF79">
        <v>0.62243508160315297</v>
      </c>
      <c r="CG79">
        <v>0.62834170774105835</v>
      </c>
      <c r="CH79">
        <v>0.67848497081643189</v>
      </c>
      <c r="CI79">
        <v>0.62400952635198159</v>
      </c>
      <c r="CJ79">
        <v>0.63480141851852112</v>
      </c>
      <c r="CK79">
        <v>0.60897126311506677</v>
      </c>
      <c r="CL79">
        <v>0.70726175027419624</v>
      </c>
      <c r="CM79">
        <v>0.60293006180186781</v>
      </c>
      <c r="CN79">
        <v>0.62586701905619924</v>
      </c>
      <c r="CO79">
        <v>0.63205088515759345</v>
      </c>
      <c r="CP79">
        <v>0.64752129413656012</v>
      </c>
      <c r="CQ79">
        <v>0.60790488784123708</v>
      </c>
      <c r="CR79">
        <v>0.72642581708134346</v>
      </c>
      <c r="CV79">
        <v>0.58239393620757796</v>
      </c>
      <c r="CW79">
        <v>0.66731467965022551</v>
      </c>
    </row>
    <row r="80" spans="1:101" x14ac:dyDescent="0.25">
      <c r="A80" t="s">
        <v>94</v>
      </c>
      <c r="C80">
        <v>0.5507072716906265</v>
      </c>
      <c r="D80">
        <v>0.73585919321357751</v>
      </c>
      <c r="E80">
        <v>0.56877393093573803</v>
      </c>
      <c r="F80">
        <v>0.61251056746498056</v>
      </c>
      <c r="G80">
        <v>0.57139761785377596</v>
      </c>
      <c r="H80">
        <v>0.68333947424996611</v>
      </c>
      <c r="I80">
        <v>0.57853673006239836</v>
      </c>
      <c r="J80">
        <v>0.63507295635533711</v>
      </c>
      <c r="K80">
        <v>0.66953181961585095</v>
      </c>
      <c r="L80">
        <v>0.57658191704779282</v>
      </c>
      <c r="M80">
        <v>0.58357217954414442</v>
      </c>
      <c r="N80">
        <v>0.58544116682288727</v>
      </c>
      <c r="O80">
        <v>0.56550550471745087</v>
      </c>
      <c r="P80">
        <v>0.56212600615722008</v>
      </c>
      <c r="Q80">
        <v>0.57782035647235652</v>
      </c>
      <c r="R80">
        <v>0.56250059737437974</v>
      </c>
      <c r="S80">
        <v>0.57009158314206554</v>
      </c>
      <c r="T80">
        <v>0.56929573261233979</v>
      </c>
      <c r="U80">
        <v>0.66959999722284969</v>
      </c>
      <c r="V80">
        <v>0.59113904577691267</v>
      </c>
      <c r="W80">
        <v>0.70198742034699468</v>
      </c>
      <c r="AA80">
        <v>0.5779618431214838</v>
      </c>
      <c r="AB80">
        <v>0.7189567217724806</v>
      </c>
      <c r="AC80">
        <v>0.62346464707427052</v>
      </c>
      <c r="AD80">
        <v>0.6533310933814741</v>
      </c>
      <c r="AE80">
        <v>0.62853224984205014</v>
      </c>
      <c r="AF80">
        <v>0.63551595034038666</v>
      </c>
      <c r="AG80">
        <v>0.63151739706295584</v>
      </c>
      <c r="AH80">
        <v>0.64031358846694575</v>
      </c>
      <c r="AI80">
        <v>0.67064490992025416</v>
      </c>
      <c r="AJ80">
        <v>0.69311164502271327</v>
      </c>
      <c r="AK80">
        <v>0.63011726493341069</v>
      </c>
      <c r="AL80">
        <v>0.60875101915367225</v>
      </c>
      <c r="AM80">
        <v>0.62047629013586458</v>
      </c>
      <c r="AN80">
        <v>0.60927547987183239</v>
      </c>
      <c r="AO80">
        <v>0.63997254336033149</v>
      </c>
      <c r="AP80">
        <v>0.628176175743274</v>
      </c>
      <c r="AQ80">
        <v>0.65869099231872841</v>
      </c>
      <c r="AR80">
        <v>0.60842225922351734</v>
      </c>
      <c r="AS80">
        <v>0.60993216236616798</v>
      </c>
      <c r="BD80">
        <v>0.67240880663644853</v>
      </c>
      <c r="BE80">
        <v>0.63257607796262838</v>
      </c>
      <c r="BF80">
        <v>0.57101311026149182</v>
      </c>
      <c r="BG80">
        <v>0.70406230986350926</v>
      </c>
      <c r="BH80">
        <v>0.60359675816807579</v>
      </c>
      <c r="BI80">
        <v>0.69560603912457142</v>
      </c>
      <c r="BJ80">
        <v>0.57619586443191328</v>
      </c>
      <c r="BK80">
        <v>0.57893382538898519</v>
      </c>
      <c r="BL80">
        <v>0.70227245693953511</v>
      </c>
      <c r="BM80">
        <v>0.66577392003590163</v>
      </c>
      <c r="BN80">
        <v>0.5794254235344366</v>
      </c>
      <c r="BO80">
        <v>0.57038846929751807</v>
      </c>
      <c r="BP80">
        <v>0.60991459346151022</v>
      </c>
      <c r="BQ80">
        <v>0.57167959199165808</v>
      </c>
      <c r="BR80">
        <v>0.56297054239537192</v>
      </c>
      <c r="BS80">
        <v>0.60008609281614123</v>
      </c>
      <c r="BT80">
        <v>0.58405427996085768</v>
      </c>
      <c r="BU80">
        <v>0.56668182944213086</v>
      </c>
      <c r="BV80">
        <v>0.65069581057516923</v>
      </c>
      <c r="BZ80">
        <v>0.57494927596495227</v>
      </c>
      <c r="CA80">
        <v>0.62373364914499008</v>
      </c>
      <c r="CB80">
        <v>0.61824450260112163</v>
      </c>
      <c r="CC80">
        <v>0.67826044896267257</v>
      </c>
      <c r="CD80">
        <v>0.62084718942297323</v>
      </c>
      <c r="CE80">
        <v>0.7545263475540982</v>
      </c>
      <c r="CF80">
        <v>0.65344693220720751</v>
      </c>
      <c r="CG80">
        <v>0.62656165511296591</v>
      </c>
      <c r="CH80">
        <v>0.6210668274023462</v>
      </c>
      <c r="CI80">
        <v>0.62589868098919321</v>
      </c>
      <c r="CJ80">
        <v>0.6281463924302314</v>
      </c>
      <c r="CK80">
        <v>0.72399213549864538</v>
      </c>
      <c r="CL80">
        <v>0.62107141095245977</v>
      </c>
      <c r="CM80">
        <v>0.62020849294156988</v>
      </c>
      <c r="CN80">
        <v>0.62384163686888727</v>
      </c>
      <c r="CO80">
        <v>0.63146798273819382</v>
      </c>
      <c r="CP80">
        <v>0.61117772908185763</v>
      </c>
      <c r="CQ80">
        <v>0.61246808619506687</v>
      </c>
      <c r="CR80">
        <v>0.61810982893322308</v>
      </c>
      <c r="CV80">
        <v>0.58239261562901734</v>
      </c>
      <c r="CW80">
        <v>0.69067355465366342</v>
      </c>
    </row>
    <row r="81" spans="1:101" x14ac:dyDescent="0.25">
      <c r="A81" t="s">
        <v>95</v>
      </c>
      <c r="BD81">
        <v>0.72122547039096563</v>
      </c>
      <c r="BE81">
        <v>0.6092646663096819</v>
      </c>
      <c r="BF81">
        <v>0.58022798114371554</v>
      </c>
      <c r="BG81">
        <v>0.65999562905259423</v>
      </c>
      <c r="BH81">
        <v>0.61026491261551108</v>
      </c>
      <c r="BI81">
        <v>0.73404566513631142</v>
      </c>
      <c r="BJ81">
        <v>0.57990385691035795</v>
      </c>
      <c r="BK81">
        <v>0.57811408004528986</v>
      </c>
      <c r="BL81">
        <v>0.58022855824367592</v>
      </c>
      <c r="BM81">
        <v>0.6100595058018411</v>
      </c>
      <c r="BN81">
        <v>0.58000696657493789</v>
      </c>
      <c r="BO81">
        <v>0.57579229830854017</v>
      </c>
      <c r="BP81">
        <v>0.58281327871946842</v>
      </c>
      <c r="BQ81">
        <v>0.62319027888045675</v>
      </c>
      <c r="BR81">
        <v>0.57274938231677974</v>
      </c>
      <c r="BS81">
        <v>0.56491317503029392</v>
      </c>
      <c r="BT81">
        <v>0.57163745043665948</v>
      </c>
      <c r="BU81">
        <v>0.56360932950370957</v>
      </c>
      <c r="BV81">
        <v>0.57946990217054606</v>
      </c>
      <c r="BZ81">
        <v>0.58186509128671049</v>
      </c>
      <c r="CA81">
        <v>0.63424805997249956</v>
      </c>
      <c r="CB81">
        <v>0.64768295769379114</v>
      </c>
      <c r="CC81">
        <v>0.62849218032993348</v>
      </c>
      <c r="CD81">
        <v>0.62862817052529629</v>
      </c>
      <c r="CE81">
        <v>0.62506677680073763</v>
      </c>
      <c r="CF81">
        <v>0.63081021486725419</v>
      </c>
      <c r="CG81">
        <v>0.63911437846013552</v>
      </c>
      <c r="CH81">
        <v>0.64505902707126261</v>
      </c>
      <c r="CI81">
        <v>0.63988681218590515</v>
      </c>
      <c r="CJ81">
        <v>0.63361252260593326</v>
      </c>
      <c r="CK81">
        <v>0.60966380481429616</v>
      </c>
      <c r="CL81">
        <v>0.65344748282416154</v>
      </c>
      <c r="CM81">
        <v>0.59206760913058787</v>
      </c>
      <c r="CN81">
        <v>0.63134907384564642</v>
      </c>
      <c r="CO81">
        <v>0.62801370709442761</v>
      </c>
      <c r="CP81">
        <v>0.62761446444838753</v>
      </c>
      <c r="CQ81">
        <v>0.60699390855315472</v>
      </c>
      <c r="CR81">
        <v>0.6133861654414523</v>
      </c>
      <c r="CV81">
        <v>0.58239345795358</v>
      </c>
      <c r="CW81">
        <v>0.70890413898932025</v>
      </c>
    </row>
    <row r="82" spans="1:101" x14ac:dyDescent="0.25">
      <c r="A82" t="s">
        <v>96</v>
      </c>
      <c r="C82">
        <v>0.62453649467274475</v>
      </c>
      <c r="D82">
        <v>0.75488439430964238</v>
      </c>
      <c r="E82">
        <v>0.69860810254102457</v>
      </c>
      <c r="F82">
        <v>0.65624735717673721</v>
      </c>
      <c r="G82">
        <v>0.615882659790562</v>
      </c>
      <c r="H82">
        <v>0.57607047933602185</v>
      </c>
      <c r="I82">
        <v>0.58581933874243874</v>
      </c>
      <c r="J82">
        <v>0.58072177897952904</v>
      </c>
      <c r="K82">
        <v>0.68102096910034615</v>
      </c>
      <c r="L82">
        <v>0.61085658470836246</v>
      </c>
      <c r="M82">
        <v>0.6224101614733335</v>
      </c>
      <c r="N82">
        <v>0.70260385756472521</v>
      </c>
      <c r="O82">
        <v>0.56049309179664397</v>
      </c>
      <c r="P82">
        <v>0.56192892521020577</v>
      </c>
      <c r="Q82">
        <v>0.58058642666280325</v>
      </c>
      <c r="R82">
        <v>0.69629929659644563</v>
      </c>
      <c r="S82">
        <v>0.58127126172631571</v>
      </c>
      <c r="T82">
        <v>0.75438874531173383</v>
      </c>
      <c r="U82">
        <v>0.67434618650954326</v>
      </c>
      <c r="V82">
        <v>0.61589666051815117</v>
      </c>
      <c r="W82">
        <v>0.58766290668581544</v>
      </c>
      <c r="AA82">
        <v>0.58715189671905277</v>
      </c>
      <c r="AB82">
        <v>0.70793785405114618</v>
      </c>
      <c r="AC82">
        <v>0.63388660313294343</v>
      </c>
      <c r="AD82">
        <v>0.62709999143579476</v>
      </c>
      <c r="AE82">
        <v>0.63060237223973048</v>
      </c>
      <c r="AF82">
        <v>0.62032998083415858</v>
      </c>
      <c r="AG82">
        <v>0.63445895586958012</v>
      </c>
      <c r="AH82">
        <v>0.63265608557831088</v>
      </c>
      <c r="AI82">
        <v>0.6310832357055699</v>
      </c>
      <c r="AJ82">
        <v>0.6474414950861469</v>
      </c>
      <c r="AK82">
        <v>0.63319436839511101</v>
      </c>
      <c r="AL82">
        <v>0.6067961207389071</v>
      </c>
      <c r="AM82">
        <v>0.71580573412109327</v>
      </c>
      <c r="AN82">
        <v>0.65858816197009939</v>
      </c>
      <c r="AO82">
        <v>0.61892083534973508</v>
      </c>
      <c r="AP82">
        <v>0.60037618294027628</v>
      </c>
      <c r="AQ82">
        <v>0.6086345359601939</v>
      </c>
      <c r="AR82">
        <v>0.6050345110144415</v>
      </c>
      <c r="AS82">
        <v>0.62639837849850621</v>
      </c>
      <c r="BD82">
        <v>0.68756634444068909</v>
      </c>
      <c r="BE82">
        <v>0.58005216433108653</v>
      </c>
      <c r="BF82">
        <v>0.58268867908316968</v>
      </c>
      <c r="BG82">
        <v>0.59755504307830354</v>
      </c>
      <c r="BH82">
        <v>0.63234114435951039</v>
      </c>
      <c r="BI82">
        <v>0.66754270523995762</v>
      </c>
      <c r="BJ82">
        <v>0.58484877444289285</v>
      </c>
      <c r="BK82">
        <v>0.64157416305315518</v>
      </c>
      <c r="BL82">
        <v>0.58024478412226677</v>
      </c>
      <c r="BM82">
        <v>0.62157723693179112</v>
      </c>
      <c r="BN82">
        <v>0.58339985842228248</v>
      </c>
      <c r="BO82">
        <v>0.57345431497695065</v>
      </c>
      <c r="BP82">
        <v>0.71642109711284785</v>
      </c>
      <c r="BQ82">
        <v>0.62365184440847721</v>
      </c>
      <c r="BR82">
        <v>0.60619869882711575</v>
      </c>
      <c r="BS82">
        <v>0.60710020258841479</v>
      </c>
      <c r="BT82">
        <v>0.65298735741905722</v>
      </c>
      <c r="BU82">
        <v>0.61295259301368687</v>
      </c>
      <c r="BV82">
        <v>0.5797842497927238</v>
      </c>
      <c r="BZ82">
        <v>0.57572613204553169</v>
      </c>
      <c r="CA82">
        <v>0.62959830684408458</v>
      </c>
      <c r="CB82">
        <v>0.73756354588273187</v>
      </c>
      <c r="CC82">
        <v>0.63355753817103966</v>
      </c>
      <c r="CD82">
        <v>0.62251833163476022</v>
      </c>
      <c r="CE82">
        <v>0.62239973595193154</v>
      </c>
      <c r="CF82">
        <v>0.62940004269180128</v>
      </c>
      <c r="CG82">
        <v>0.63534676434670134</v>
      </c>
      <c r="CH82">
        <v>0.6229522886354022</v>
      </c>
      <c r="CI82">
        <v>0.62653007667733984</v>
      </c>
      <c r="CJ82">
        <v>0.68029535302118571</v>
      </c>
      <c r="CK82">
        <v>0.61024289801411358</v>
      </c>
      <c r="CL82">
        <v>0.63812966404495752</v>
      </c>
      <c r="CM82">
        <v>0.63758689899658627</v>
      </c>
      <c r="CN82">
        <v>0.65071552564977564</v>
      </c>
      <c r="CO82">
        <v>0.60971773429318232</v>
      </c>
      <c r="CP82">
        <v>0.62323849949881649</v>
      </c>
      <c r="CQ82">
        <v>0.60430619327558122</v>
      </c>
      <c r="CR82">
        <v>0.69641666784724299</v>
      </c>
      <c r="CV82">
        <v>0.58239454357609244</v>
      </c>
      <c r="CW82">
        <v>0.65156560149644027</v>
      </c>
    </row>
    <row r="83" spans="1:101" x14ac:dyDescent="0.25">
      <c r="A83" t="s">
        <v>97</v>
      </c>
      <c r="BD83">
        <v>0.67592223755207559</v>
      </c>
      <c r="BE83">
        <v>0.61038847106315808</v>
      </c>
      <c r="BF83">
        <v>0.57478490746040189</v>
      </c>
      <c r="BG83">
        <v>0.64354456157362083</v>
      </c>
      <c r="BH83">
        <v>0.58146268610666019</v>
      </c>
      <c r="BI83">
        <v>0.64800078119905347</v>
      </c>
      <c r="BJ83">
        <v>0.61434495728779492</v>
      </c>
      <c r="BK83">
        <v>0.60753417673508336</v>
      </c>
      <c r="BL83">
        <v>0.66894788641466607</v>
      </c>
      <c r="BM83">
        <v>0.5773806105050896</v>
      </c>
      <c r="BN83">
        <v>0.58385496993732811</v>
      </c>
      <c r="BO83">
        <v>0.56650996601528103</v>
      </c>
      <c r="BP83">
        <v>0.58147590360766899</v>
      </c>
      <c r="BQ83">
        <v>0.56943503751318325</v>
      </c>
      <c r="BR83">
        <v>0.59935781969432034</v>
      </c>
      <c r="BS83">
        <v>0.56930636469532903</v>
      </c>
      <c r="BT83">
        <v>0.610266420394452</v>
      </c>
      <c r="BU83">
        <v>0.63792580328786386</v>
      </c>
      <c r="BV83">
        <v>0.61879182312019054</v>
      </c>
      <c r="BZ83">
        <v>0.5857138348927905</v>
      </c>
      <c r="CA83">
        <v>0.63063862081255295</v>
      </c>
      <c r="CB83">
        <v>0.72201244778519569</v>
      </c>
      <c r="CC83">
        <v>0.6144723068706619</v>
      </c>
      <c r="CD83">
        <v>0.63208476037810224</v>
      </c>
      <c r="CE83">
        <v>0.71066525291313853</v>
      </c>
      <c r="CF83">
        <v>0.63351480064059074</v>
      </c>
      <c r="CG83">
        <v>0.71791694642339887</v>
      </c>
      <c r="CH83">
        <v>0.63628704608007092</v>
      </c>
      <c r="CI83">
        <v>0.63164581021844091</v>
      </c>
      <c r="CJ83">
        <v>0.63054647145174669</v>
      </c>
      <c r="CK83">
        <v>0.61530357603845076</v>
      </c>
      <c r="CL83">
        <v>0.61661462167051806</v>
      </c>
      <c r="CM83">
        <v>0.71764783472136928</v>
      </c>
      <c r="CN83">
        <v>0.64144813278466051</v>
      </c>
      <c r="CO83">
        <v>0.6070139696806589</v>
      </c>
      <c r="CP83">
        <v>0.62885040101257683</v>
      </c>
      <c r="CQ83">
        <v>0.6976447263384149</v>
      </c>
      <c r="CR83">
        <v>0.71888835494804726</v>
      </c>
      <c r="CV83">
        <v>0.58238558972012155</v>
      </c>
      <c r="CW83">
        <v>0.62530238643353364</v>
      </c>
    </row>
    <row r="84" spans="1:101" x14ac:dyDescent="0.25">
      <c r="A84" t="s">
        <v>98</v>
      </c>
      <c r="BD84">
        <v>0.70650049673337911</v>
      </c>
      <c r="BE84">
        <v>0.6533500939735235</v>
      </c>
      <c r="BF84">
        <v>0.58049520725536841</v>
      </c>
      <c r="BG84">
        <v>0.57432367431097897</v>
      </c>
      <c r="BH84">
        <v>0.68106707512969911</v>
      </c>
      <c r="BI84">
        <v>0.57825968051351684</v>
      </c>
      <c r="BJ84">
        <v>0.61970592917542378</v>
      </c>
      <c r="BK84">
        <v>0.64377677405325739</v>
      </c>
      <c r="BL84">
        <v>0.65718706102576363</v>
      </c>
      <c r="BM84">
        <v>0.65535895488443385</v>
      </c>
      <c r="BN84">
        <v>0.58470007345405406</v>
      </c>
      <c r="BO84">
        <v>0.56781090442396043</v>
      </c>
      <c r="BP84">
        <v>0.57946356503998042</v>
      </c>
      <c r="BQ84">
        <v>0.56666394326136627</v>
      </c>
      <c r="BR84">
        <v>0.56820193575630351</v>
      </c>
      <c r="BS84">
        <v>0.69770885021603024</v>
      </c>
      <c r="BT84">
        <v>0.58431117776901531</v>
      </c>
      <c r="BU84">
        <v>0.69140074367496407</v>
      </c>
      <c r="BV84">
        <v>0.61942049763865137</v>
      </c>
      <c r="BZ84">
        <v>0.56327932439609762</v>
      </c>
      <c r="CA84">
        <v>0.64316354905060391</v>
      </c>
      <c r="CB84">
        <v>0.62184183723222231</v>
      </c>
      <c r="CC84">
        <v>0.65221504248203555</v>
      </c>
      <c r="CD84">
        <v>0.63380303166907748</v>
      </c>
      <c r="CE84">
        <v>0.70270994566063893</v>
      </c>
      <c r="CF84">
        <v>0.61491931352709628</v>
      </c>
      <c r="CG84">
        <v>0.682984572555423</v>
      </c>
      <c r="CH84">
        <v>0.62503016320730698</v>
      </c>
      <c r="CI84">
        <v>0.6535069996078201</v>
      </c>
      <c r="CJ84">
        <v>0.61446252585632621</v>
      </c>
      <c r="CK84">
        <v>0.69397938460559738</v>
      </c>
      <c r="CL84">
        <v>0.61273358025679203</v>
      </c>
      <c r="CM84">
        <v>0.75611956392201152</v>
      </c>
      <c r="CN84">
        <v>0.68568854457656381</v>
      </c>
      <c r="CO84">
        <v>0.75130191146788461</v>
      </c>
      <c r="CP84">
        <v>0.640066016404233</v>
      </c>
      <c r="CQ84">
        <v>0.61763450802724107</v>
      </c>
      <c r="CR84">
        <v>0.63473143361929052</v>
      </c>
      <c r="CV84">
        <v>0.58239416274295575</v>
      </c>
      <c r="CW84">
        <v>0.72648083083255754</v>
      </c>
    </row>
    <row r="85" spans="1:101" x14ac:dyDescent="0.25">
      <c r="A85" t="s">
        <v>99</v>
      </c>
      <c r="C85">
        <v>0.65043347736303136</v>
      </c>
      <c r="D85">
        <v>0.59872384771365839</v>
      </c>
      <c r="E85">
        <v>0.76874765339159812</v>
      </c>
      <c r="F85">
        <v>0.55915023758179838</v>
      </c>
      <c r="G85">
        <v>0.5779296194195449</v>
      </c>
      <c r="H85">
        <v>0.57606643924642043</v>
      </c>
      <c r="I85">
        <v>0.58176326114068522</v>
      </c>
      <c r="J85">
        <v>0.58144057026836715</v>
      </c>
      <c r="K85">
        <v>0.57768430355127143</v>
      </c>
      <c r="L85">
        <v>0.62740159328422829</v>
      </c>
      <c r="M85">
        <v>0.6079043730924345</v>
      </c>
      <c r="N85">
        <v>0.65557008208988543</v>
      </c>
      <c r="O85">
        <v>0.58913119996886298</v>
      </c>
      <c r="P85">
        <v>0.56264413994522944</v>
      </c>
      <c r="Q85">
        <v>0.78081107358978186</v>
      </c>
      <c r="R85">
        <v>0.5579743387537347</v>
      </c>
      <c r="S85">
        <v>0.67068335203255047</v>
      </c>
      <c r="T85">
        <v>0.56593595893492488</v>
      </c>
      <c r="U85">
        <v>0.56782585066029867</v>
      </c>
      <c r="V85">
        <v>0.79382571433379734</v>
      </c>
      <c r="W85">
        <v>0.57510066638762303</v>
      </c>
      <c r="AA85">
        <v>0.80549429243673876</v>
      </c>
      <c r="AB85">
        <v>0.62551429564787864</v>
      </c>
      <c r="AC85">
        <v>0.61824726281951226</v>
      </c>
      <c r="AD85">
        <v>0.65241790583613712</v>
      </c>
      <c r="AE85">
        <v>0.68037535687540551</v>
      </c>
      <c r="AF85">
        <v>0.70061038116514263</v>
      </c>
      <c r="AG85">
        <v>0.63596749189064483</v>
      </c>
      <c r="AH85">
        <v>0.67983247326251461</v>
      </c>
      <c r="AI85">
        <v>0.62002897338771923</v>
      </c>
      <c r="AJ85">
        <v>0.73245261256180438</v>
      </c>
      <c r="AK85">
        <v>0.62509924720490051</v>
      </c>
      <c r="AL85">
        <v>0.80737501948201507</v>
      </c>
      <c r="AM85">
        <v>0.6221417038080902</v>
      </c>
      <c r="AN85">
        <v>0.81913053235107214</v>
      </c>
      <c r="AO85">
        <v>0.62683543033821709</v>
      </c>
      <c r="AP85">
        <v>0.78584800916315356</v>
      </c>
      <c r="AQ85">
        <v>0.61803160382670852</v>
      </c>
      <c r="AR85">
        <v>0.58933983381069666</v>
      </c>
      <c r="AS85">
        <v>0.69564913712300247</v>
      </c>
      <c r="BD85">
        <v>0.67559172704124371</v>
      </c>
      <c r="BE85">
        <v>0.61556115205525708</v>
      </c>
      <c r="BF85">
        <v>0.58128288975908537</v>
      </c>
      <c r="BG85">
        <v>0.58565158197511469</v>
      </c>
      <c r="BH85">
        <v>0.6591119816559774</v>
      </c>
      <c r="BI85">
        <v>0.69095292992788482</v>
      </c>
      <c r="BJ85">
        <v>0.62657764392024129</v>
      </c>
      <c r="BK85">
        <v>0.73921011841630702</v>
      </c>
      <c r="BL85">
        <v>0.58076330052141378</v>
      </c>
      <c r="BM85">
        <v>0.62262061966962368</v>
      </c>
      <c r="BN85">
        <v>0.56440548327525164</v>
      </c>
      <c r="BO85">
        <v>0.56396875921459155</v>
      </c>
      <c r="BP85">
        <v>0.59295516575023544</v>
      </c>
      <c r="BQ85">
        <v>0.56447078837684805</v>
      </c>
      <c r="BR85">
        <v>0.5747858091574497</v>
      </c>
      <c r="BS85">
        <v>0.55723402807288602</v>
      </c>
      <c r="BT85">
        <v>0.61507495439327808</v>
      </c>
      <c r="BU85">
        <v>0.66440596148864928</v>
      </c>
      <c r="BV85">
        <v>0.57819581852071522</v>
      </c>
      <c r="BZ85">
        <v>0.56157322606351867</v>
      </c>
      <c r="CA85">
        <v>0.76613486771500028</v>
      </c>
      <c r="CB85">
        <v>0.62215734450820503</v>
      </c>
      <c r="CC85">
        <v>0.69760373583442481</v>
      </c>
      <c r="CD85">
        <v>0.75400661715956963</v>
      </c>
      <c r="CE85">
        <v>0.7056132120317502</v>
      </c>
      <c r="CF85">
        <v>0.62230156228723799</v>
      </c>
      <c r="CG85">
        <v>0.70035113435279794</v>
      </c>
      <c r="CH85">
        <v>0.62189733120950141</v>
      </c>
      <c r="CI85">
        <v>0.65245540262898571</v>
      </c>
      <c r="CJ85">
        <v>0.60939808957971009</v>
      </c>
      <c r="CK85">
        <v>0.61343419742603766</v>
      </c>
      <c r="CL85">
        <v>0.62448640258756705</v>
      </c>
      <c r="CM85">
        <v>0.60381835796939209</v>
      </c>
      <c r="CN85">
        <v>0.72748876531459339</v>
      </c>
      <c r="CO85">
        <v>0.79593151519264982</v>
      </c>
      <c r="CP85">
        <v>0.61300633172439722</v>
      </c>
      <c r="CQ85">
        <v>0.58933593530073258</v>
      </c>
      <c r="CR85">
        <v>0.67326400956722698</v>
      </c>
      <c r="CV85">
        <v>0.58239546638633133</v>
      </c>
      <c r="CW85">
        <v>0.60549460666850774</v>
      </c>
    </row>
    <row r="86" spans="1:101" x14ac:dyDescent="0.25">
      <c r="A86" t="s">
        <v>100</v>
      </c>
      <c r="C86">
        <v>0.66675074409540136</v>
      </c>
      <c r="D86">
        <v>0.64033252289772158</v>
      </c>
      <c r="E86">
        <v>0.57079845231901527</v>
      </c>
      <c r="F86">
        <v>0.6268625424721237</v>
      </c>
      <c r="G86">
        <v>0.5709095695278934</v>
      </c>
      <c r="H86">
        <v>0.57004207677941765</v>
      </c>
      <c r="I86">
        <v>0.62883116959319507</v>
      </c>
      <c r="J86">
        <v>0.59494368149639232</v>
      </c>
      <c r="K86">
        <v>0.61491502725069624</v>
      </c>
      <c r="L86">
        <v>0.57844038167153977</v>
      </c>
      <c r="M86">
        <v>0.58757135339113209</v>
      </c>
      <c r="N86">
        <v>0.57390442603369585</v>
      </c>
      <c r="O86">
        <v>0.57299081502067806</v>
      </c>
      <c r="P86">
        <v>0.57527141984902863</v>
      </c>
      <c r="Q86">
        <v>0.58581005237546424</v>
      </c>
      <c r="R86">
        <v>0.59351023831843297</v>
      </c>
      <c r="S86">
        <v>0.60216120999448963</v>
      </c>
      <c r="T86">
        <v>0.6793993035337238</v>
      </c>
      <c r="U86">
        <v>0.57284512623221473</v>
      </c>
      <c r="V86">
        <v>0.57530447606591517</v>
      </c>
      <c r="W86">
        <v>0.60661974096583016</v>
      </c>
      <c r="AA86">
        <v>0.58309767200854545</v>
      </c>
      <c r="AB86">
        <v>0.67044270000233919</v>
      </c>
      <c r="AC86">
        <v>0.63322818683026638</v>
      </c>
      <c r="AD86">
        <v>0.62871525663774253</v>
      </c>
      <c r="AE86">
        <v>0.63890448976292646</v>
      </c>
      <c r="AF86">
        <v>0.62370267147885483</v>
      </c>
      <c r="AG86">
        <v>0.63603135288126866</v>
      </c>
      <c r="AH86">
        <v>0.63850599790819207</v>
      </c>
      <c r="AI86">
        <v>0.63055365320296242</v>
      </c>
      <c r="AJ86">
        <v>0.65178791646267176</v>
      </c>
      <c r="AK86">
        <v>0.63016966812810871</v>
      </c>
      <c r="AL86">
        <v>0.60637569411792591</v>
      </c>
      <c r="AM86">
        <v>0.6341265841408682</v>
      </c>
      <c r="AN86">
        <v>0.65135475353647587</v>
      </c>
      <c r="AO86">
        <v>0.68254223475367537</v>
      </c>
      <c r="AP86">
        <v>0.74462522228544625</v>
      </c>
      <c r="AQ86">
        <v>0.63751469958915197</v>
      </c>
      <c r="AR86">
        <v>0.63189795419819528</v>
      </c>
      <c r="AS86">
        <v>0.62744809595220519</v>
      </c>
      <c r="BD86">
        <v>0.64733212952639707</v>
      </c>
      <c r="BE86">
        <v>0.58244581742423052</v>
      </c>
      <c r="BF86">
        <v>0.57886900339282321</v>
      </c>
      <c r="BG86">
        <v>0.64844479273590627</v>
      </c>
      <c r="BH86">
        <v>0.58080664470246346</v>
      </c>
      <c r="BI86">
        <v>0.60735736911857274</v>
      </c>
      <c r="BJ86">
        <v>0.58200754917187658</v>
      </c>
      <c r="BK86">
        <v>0.61862710883644834</v>
      </c>
      <c r="BL86">
        <v>0.61477440323999077</v>
      </c>
      <c r="BM86">
        <v>0.62713414279923663</v>
      </c>
      <c r="BN86">
        <v>0.58427295336742457</v>
      </c>
      <c r="BO86">
        <v>0.69840558792965957</v>
      </c>
      <c r="BP86">
        <v>0.58311898871501966</v>
      </c>
      <c r="BQ86">
        <v>0.66198344700106837</v>
      </c>
      <c r="BR86">
        <v>0.58346123620238399</v>
      </c>
      <c r="BS86">
        <v>0.61464263357925353</v>
      </c>
      <c r="BT86">
        <v>0.58892080770695443</v>
      </c>
      <c r="BU86">
        <v>0.59113698286044336</v>
      </c>
      <c r="BV86">
        <v>0.59806116757735306</v>
      </c>
      <c r="BZ86">
        <v>0.57712195780885267</v>
      </c>
      <c r="CA86">
        <v>0.67466379751795824</v>
      </c>
      <c r="CB86">
        <v>0.64998732781032864</v>
      </c>
      <c r="CC86">
        <v>0.71733948931348324</v>
      </c>
      <c r="CD86">
        <v>0.63888826643610175</v>
      </c>
      <c r="CE86">
        <v>0.72510918128750901</v>
      </c>
      <c r="CF86">
        <v>0.62814760784766321</v>
      </c>
      <c r="CG86">
        <v>0.61430273114771794</v>
      </c>
      <c r="CH86">
        <v>0.62723350688620128</v>
      </c>
      <c r="CI86">
        <v>0.69260266722008068</v>
      </c>
      <c r="CJ86">
        <v>0.63672792359885177</v>
      </c>
      <c r="CK86">
        <v>0.61882759672034737</v>
      </c>
      <c r="CL86">
        <v>0.63164809491550777</v>
      </c>
      <c r="CM86">
        <v>0.61950223962830575</v>
      </c>
      <c r="CN86">
        <v>0.66571822044307116</v>
      </c>
      <c r="CO86">
        <v>0.61900759904052716</v>
      </c>
      <c r="CP86">
        <v>0.69695132262427295</v>
      </c>
      <c r="CQ86">
        <v>0.63147179370610651</v>
      </c>
      <c r="CR86">
        <v>0.63295155138436188</v>
      </c>
      <c r="CV86">
        <v>0.58237215186480107</v>
      </c>
      <c r="CW86">
        <v>0.74675076526158579</v>
      </c>
    </row>
    <row r="87" spans="1:101" x14ac:dyDescent="0.25">
      <c r="A87" t="s">
        <v>101</v>
      </c>
      <c r="C87">
        <v>0.72787018828030814</v>
      </c>
      <c r="D87">
        <v>0.66380653530746248</v>
      </c>
      <c r="E87">
        <v>0.56974996484694507</v>
      </c>
      <c r="F87">
        <v>0.61908946872173276</v>
      </c>
      <c r="G87">
        <v>0.5741670214415463</v>
      </c>
      <c r="H87">
        <v>0.58060010434531639</v>
      </c>
      <c r="I87">
        <v>0.56625995185210887</v>
      </c>
      <c r="J87">
        <v>0.68003946167597507</v>
      </c>
      <c r="K87">
        <v>0.56753813301352041</v>
      </c>
      <c r="L87">
        <v>0.62659651981706221</v>
      </c>
      <c r="M87">
        <v>0.5691847527568491</v>
      </c>
      <c r="N87">
        <v>0.66594676171506073</v>
      </c>
      <c r="O87">
        <v>0.75810845029289964</v>
      </c>
      <c r="P87">
        <v>0.56301916067655244</v>
      </c>
      <c r="Q87">
        <v>0.57543785666826652</v>
      </c>
      <c r="R87">
        <v>0.67052721024522688</v>
      </c>
      <c r="S87">
        <v>0.56664181539215919</v>
      </c>
      <c r="T87">
        <v>0.56963295632085498</v>
      </c>
      <c r="U87">
        <v>0.62876070167309328</v>
      </c>
      <c r="V87">
        <v>0.57021244702126705</v>
      </c>
      <c r="W87">
        <v>0.6996257420623534</v>
      </c>
      <c r="AA87">
        <v>0.61562493960169429</v>
      </c>
      <c r="AB87">
        <v>0.66373721301086341</v>
      </c>
      <c r="AC87">
        <v>0.63270901827771886</v>
      </c>
      <c r="AD87">
        <v>0.65350833831833965</v>
      </c>
      <c r="AE87">
        <v>0.6302293142494817</v>
      </c>
      <c r="AF87">
        <v>0.62958139469069463</v>
      </c>
      <c r="AG87">
        <v>0.63120303367029151</v>
      </c>
      <c r="AH87">
        <v>0.62860682272287971</v>
      </c>
      <c r="AI87">
        <v>0.67223389249074517</v>
      </c>
      <c r="AJ87">
        <v>0.64019116031617507</v>
      </c>
      <c r="AK87">
        <v>0.63701127133022228</v>
      </c>
      <c r="AL87">
        <v>0.62186262784310864</v>
      </c>
      <c r="AM87">
        <v>0.65769016241221356</v>
      </c>
      <c r="AN87">
        <v>0.61237078264786615</v>
      </c>
      <c r="AO87">
        <v>0.67515878983690392</v>
      </c>
      <c r="AP87">
        <v>0.6108490379309921</v>
      </c>
      <c r="AQ87">
        <v>0.63126874311721959</v>
      </c>
      <c r="AR87">
        <v>0.61306022353088108</v>
      </c>
      <c r="AS87">
        <v>0.63041822501400513</v>
      </c>
      <c r="BD87">
        <v>0.70115243764381041</v>
      </c>
      <c r="BE87">
        <v>0.63431817264422208</v>
      </c>
      <c r="BF87">
        <v>0.66984299452495</v>
      </c>
      <c r="BG87">
        <v>0.70946240436315</v>
      </c>
      <c r="BH87">
        <v>0.68917863394397261</v>
      </c>
      <c r="BI87">
        <v>0.61819573723474797</v>
      </c>
      <c r="BJ87">
        <v>0.58520281545024255</v>
      </c>
      <c r="BK87">
        <v>0.59161471229290763</v>
      </c>
      <c r="BL87">
        <v>0.59764917288311037</v>
      </c>
      <c r="BM87">
        <v>0.57759917184399068</v>
      </c>
      <c r="BN87">
        <v>0.58489635951287533</v>
      </c>
      <c r="BO87">
        <v>0.57486122408598961</v>
      </c>
      <c r="BP87">
        <v>0.61266359090821143</v>
      </c>
      <c r="BQ87">
        <v>0.6557139197230647</v>
      </c>
      <c r="BR87">
        <v>0.58635757096378627</v>
      </c>
      <c r="BS87">
        <v>0.5741999324719268</v>
      </c>
      <c r="BT87">
        <v>0.67635722884734184</v>
      </c>
      <c r="BU87">
        <v>0.57558251652638015</v>
      </c>
      <c r="BV87">
        <v>0.57894646520924742</v>
      </c>
      <c r="BZ87">
        <v>0.57745413840890192</v>
      </c>
      <c r="CA87">
        <v>0.6891910289194646</v>
      </c>
      <c r="CB87">
        <v>0.63029867300950271</v>
      </c>
      <c r="CC87">
        <v>0.65089180707800232</v>
      </c>
      <c r="CD87">
        <v>0.63660888775557378</v>
      </c>
      <c r="CE87">
        <v>0.62651373783443665</v>
      </c>
      <c r="CF87">
        <v>0.63012911650039505</v>
      </c>
      <c r="CG87">
        <v>0.68731133520103826</v>
      </c>
      <c r="CH87">
        <v>0.62660688494688499</v>
      </c>
      <c r="CI87">
        <v>0.64826382127224536</v>
      </c>
      <c r="CJ87">
        <v>0.63171045343794141</v>
      </c>
      <c r="CK87">
        <v>0.61705407131189982</v>
      </c>
      <c r="CL87">
        <v>0.64362682843645602</v>
      </c>
      <c r="CM87">
        <v>0.68932331973893801</v>
      </c>
      <c r="CN87">
        <v>0.68111067651035284</v>
      </c>
      <c r="CO87">
        <v>0.61581448412639983</v>
      </c>
      <c r="CP87">
        <v>0.63361201453793126</v>
      </c>
      <c r="CQ87">
        <v>0.68063752723743198</v>
      </c>
      <c r="CR87">
        <v>0.66782057333501543</v>
      </c>
      <c r="CV87">
        <v>0.58238542103198254</v>
      </c>
      <c r="CW87">
        <v>0.68008893812528548</v>
      </c>
    </row>
    <row r="88" spans="1:101" x14ac:dyDescent="0.25">
      <c r="A88" t="s">
        <v>102</v>
      </c>
      <c r="BD88">
        <v>0.68662419593840085</v>
      </c>
      <c r="BE88">
        <v>0.70919579296830937</v>
      </c>
      <c r="BF88">
        <v>0.67297842188052603</v>
      </c>
      <c r="BG88">
        <v>0.57772852341710457</v>
      </c>
      <c r="BH88">
        <v>0.65386540418569228</v>
      </c>
      <c r="BI88">
        <v>0.59423048091823616</v>
      </c>
      <c r="BJ88">
        <v>0.57788883985081962</v>
      </c>
      <c r="BK88">
        <v>0.62788038244123634</v>
      </c>
      <c r="BL88">
        <v>0.71950527673018705</v>
      </c>
      <c r="BM88">
        <v>0.65778244007342901</v>
      </c>
      <c r="BN88">
        <v>0.56675527494019784</v>
      </c>
      <c r="BO88">
        <v>0.62128488679052074</v>
      </c>
      <c r="BP88">
        <v>0.58932205673311167</v>
      </c>
      <c r="BQ88">
        <v>0.55614027542231981</v>
      </c>
      <c r="BR88">
        <v>0.71441619640047427</v>
      </c>
      <c r="BS88">
        <v>0.5788520427660262</v>
      </c>
      <c r="BT88">
        <v>0.65564689989365632</v>
      </c>
      <c r="BU88">
        <v>0.6723824060642164</v>
      </c>
      <c r="BV88">
        <v>0.66136548499342374</v>
      </c>
      <c r="BZ88">
        <v>0.5728501854731548</v>
      </c>
      <c r="CA88">
        <v>0.62277842293467089</v>
      </c>
      <c r="CB88">
        <v>0.62564632381551488</v>
      </c>
      <c r="CC88">
        <v>0.67332365926139093</v>
      </c>
      <c r="CD88">
        <v>0.63058695283953281</v>
      </c>
      <c r="CE88">
        <v>0.61991732564764745</v>
      </c>
      <c r="CF88">
        <v>0.64935334722374727</v>
      </c>
      <c r="CG88">
        <v>0.63260556181443484</v>
      </c>
      <c r="CH88">
        <v>0.68237863604398608</v>
      </c>
      <c r="CI88">
        <v>0.62147506532842367</v>
      </c>
      <c r="CJ88">
        <v>0.62341918188325751</v>
      </c>
      <c r="CK88">
        <v>0.60456232337313476</v>
      </c>
      <c r="CL88">
        <v>0.69167475256471589</v>
      </c>
      <c r="CM88">
        <v>0.6099851071526734</v>
      </c>
      <c r="CN88">
        <v>0.68729813773950188</v>
      </c>
      <c r="CO88">
        <v>0.68261691714110362</v>
      </c>
      <c r="CP88">
        <v>0.61168515335985674</v>
      </c>
      <c r="CQ88">
        <v>0.74008686563642612</v>
      </c>
      <c r="CR88">
        <v>0.62788026754070203</v>
      </c>
      <c r="CV88">
        <v>0.58237421450691895</v>
      </c>
      <c r="CW88">
        <v>0.71762597832481245</v>
      </c>
    </row>
  </sheetData>
  <conditionalFormatting sqref="A1:XFD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CN100" sqref="CN100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0.67504105633848921</v>
      </c>
      <c r="C2">
        <v>0.72461770787840507</v>
      </c>
      <c r="D2">
        <v>0.73100641902347818</v>
      </c>
      <c r="E2">
        <v>0.71299025239726088</v>
      </c>
      <c r="F2">
        <v>0.65749144363620315</v>
      </c>
      <c r="G2">
        <v>0.69310156135805379</v>
      </c>
      <c r="H2">
        <v>0.70859429236623839</v>
      </c>
      <c r="I2">
        <v>0.68197708505194088</v>
      </c>
      <c r="J2">
        <v>0.64964429787366951</v>
      </c>
      <c r="K2">
        <v>0.67327167215546746</v>
      </c>
      <c r="L2">
        <v>0.69417080112637608</v>
      </c>
      <c r="M2">
        <v>0.69790232140260422</v>
      </c>
      <c r="N2">
        <v>0.67810380477114396</v>
      </c>
      <c r="O2">
        <v>0.68688547320373172</v>
      </c>
      <c r="P2">
        <v>0.70219874206527977</v>
      </c>
      <c r="Q2">
        <v>0.75054956998697475</v>
      </c>
      <c r="R2">
        <v>0.69805676401828409</v>
      </c>
      <c r="S2">
        <v>0.72039573551309366</v>
      </c>
      <c r="T2">
        <v>0.65738577363892525</v>
      </c>
      <c r="U2">
        <v>0.71428162345785573</v>
      </c>
      <c r="V2">
        <v>0.68821326504762159</v>
      </c>
      <c r="W2">
        <v>0.71166051819159981</v>
      </c>
      <c r="AA2">
        <v>0.75152417403752059</v>
      </c>
      <c r="AB2">
        <v>0.70155088008874755</v>
      </c>
      <c r="AC2">
        <v>0.7285743074014851</v>
      </c>
      <c r="AD2">
        <v>0.72463098317237418</v>
      </c>
      <c r="AE2">
        <v>0.73369486820950314</v>
      </c>
      <c r="AF2">
        <v>0.75683961637118413</v>
      </c>
      <c r="AG2">
        <v>0.70472414059371502</v>
      </c>
      <c r="AH2">
        <v>0.71472814373756288</v>
      </c>
      <c r="AI2">
        <v>0.7319632110801938</v>
      </c>
      <c r="AJ2">
        <v>0.66064797243996731</v>
      </c>
      <c r="AK2">
        <v>0.74043788040494973</v>
      </c>
      <c r="AL2">
        <v>0.67258393054299115</v>
      </c>
      <c r="AM2">
        <v>0.68074285735551388</v>
      </c>
      <c r="AN2">
        <v>0.64270631755035212</v>
      </c>
      <c r="AO2">
        <v>0.71332930992689325</v>
      </c>
      <c r="AP2">
        <v>0.64819679468168712</v>
      </c>
      <c r="AQ2">
        <v>0.71708163792924773</v>
      </c>
      <c r="AR2">
        <v>0.71040692217515589</v>
      </c>
      <c r="AS2">
        <v>0.73607500822773109</v>
      </c>
      <c r="AT2">
        <v>0.73210642031131368</v>
      </c>
      <c r="AV2">
        <v>0.66900218770244846</v>
      </c>
      <c r="AW2">
        <v>0.77795602716517498</v>
      </c>
      <c r="AX2">
        <v>0.74297190337944863</v>
      </c>
      <c r="AY2">
        <v>0.72761049687092616</v>
      </c>
      <c r="BA2">
        <v>0.63885325294484818</v>
      </c>
      <c r="BB2">
        <v>0.72537541351472934</v>
      </c>
      <c r="BD2">
        <v>0.71704405131214621</v>
      </c>
      <c r="BE2">
        <v>0.69102555270975796</v>
      </c>
      <c r="BF2">
        <v>0.71350752091126501</v>
      </c>
      <c r="BG2">
        <v>0.71057702199046813</v>
      </c>
      <c r="BH2">
        <v>0.69735915238639989</v>
      </c>
      <c r="BI2">
        <v>0.65884957804164512</v>
      </c>
      <c r="BJ2">
        <v>0.69344924701877642</v>
      </c>
      <c r="BK2">
        <v>0.67474859716239755</v>
      </c>
      <c r="BL2">
        <v>0.75618665446634425</v>
      </c>
      <c r="BM2">
        <v>0.71614833884990714</v>
      </c>
      <c r="BN2">
        <v>0.6597725303745553</v>
      </c>
      <c r="BO2">
        <v>0.61872384630009281</v>
      </c>
      <c r="BQ2">
        <v>0.69543377977450982</v>
      </c>
      <c r="BR2">
        <v>0.7383526813150626</v>
      </c>
      <c r="BS2">
        <v>0.67011198073406619</v>
      </c>
      <c r="BT2">
        <v>0.69709810507756198</v>
      </c>
      <c r="BU2">
        <v>0.71300340185886868</v>
      </c>
      <c r="BV2">
        <v>0.74701526432199405</v>
      </c>
      <c r="BW2">
        <v>0.72281704777576428</v>
      </c>
      <c r="BZ2">
        <v>0.71817704058705734</v>
      </c>
      <c r="CB2">
        <v>0.67823031903926823</v>
      </c>
      <c r="CC2">
        <v>0.6619699817607454</v>
      </c>
      <c r="CE2">
        <v>0.61850146588206367</v>
      </c>
      <c r="CF2">
        <v>0.68845255322280507</v>
      </c>
      <c r="CG2">
        <v>0.68496590905103594</v>
      </c>
      <c r="CH2">
        <v>0.72312805272864522</v>
      </c>
      <c r="CI2">
        <v>0.69605284849422477</v>
      </c>
      <c r="CJ2">
        <v>0.69200700016747474</v>
      </c>
      <c r="CK2">
        <v>0.65295138660316254</v>
      </c>
      <c r="CL2">
        <v>0.71972915482514555</v>
      </c>
      <c r="CM2">
        <v>0.67746838150869881</v>
      </c>
      <c r="CN2">
        <v>0.71179411039510387</v>
      </c>
      <c r="CO2">
        <v>0.63447178904192636</v>
      </c>
      <c r="CP2">
        <v>0.73329322619205539</v>
      </c>
      <c r="CQ2">
        <v>0.72776898933001832</v>
      </c>
      <c r="CR2">
        <v>0.74626322721221183</v>
      </c>
      <c r="CS2">
        <v>0.72044374824130564</v>
      </c>
      <c r="CU2">
        <v>0.74855209294483493</v>
      </c>
      <c r="CW2">
        <v>0.65213888370289408</v>
      </c>
      <c r="CX2">
        <v>0.69733779323306144</v>
      </c>
    </row>
    <row r="3" spans="1:102" x14ac:dyDescent="0.25">
      <c r="A3" t="s">
        <v>17</v>
      </c>
      <c r="B3">
        <v>0.64903005874860098</v>
      </c>
      <c r="C3">
        <v>0.67831831616834626</v>
      </c>
      <c r="D3">
        <v>0.70980351375843365</v>
      </c>
      <c r="E3">
        <v>0.7369310707393677</v>
      </c>
      <c r="F3">
        <v>0.63047363696070957</v>
      </c>
      <c r="G3">
        <v>0.73661386990205013</v>
      </c>
      <c r="H3">
        <v>0.67378088253258372</v>
      </c>
      <c r="I3">
        <v>0.67620724056716996</v>
      </c>
      <c r="J3">
        <v>0.66407277149751009</v>
      </c>
      <c r="K3">
        <v>0.75266093565685277</v>
      </c>
      <c r="L3">
        <v>0.69857233468089652</v>
      </c>
      <c r="M3">
        <v>0.69235970619401299</v>
      </c>
      <c r="N3">
        <v>0.69855036287897743</v>
      </c>
      <c r="O3">
        <v>0.75111681212979775</v>
      </c>
      <c r="P3">
        <v>0.70589482797555902</v>
      </c>
      <c r="Q3">
        <v>0.70206690173961606</v>
      </c>
      <c r="R3">
        <v>0.74123241709886145</v>
      </c>
      <c r="S3">
        <v>0.70053654217977446</v>
      </c>
      <c r="T3">
        <v>0.69781382612022491</v>
      </c>
      <c r="U3">
        <v>0.73040987401039814</v>
      </c>
      <c r="V3">
        <v>0.70163993647750011</v>
      </c>
      <c r="W3">
        <v>0.69368686893046738</v>
      </c>
      <c r="X3">
        <v>0.71273755519477411</v>
      </c>
      <c r="AA3">
        <v>0.74301070137445624</v>
      </c>
      <c r="AB3">
        <v>0.71746288768403099</v>
      </c>
      <c r="AC3">
        <v>0.77884497968728394</v>
      </c>
      <c r="AD3">
        <v>0.6917020407906348</v>
      </c>
      <c r="AE3">
        <v>0.7029724368230057</v>
      </c>
      <c r="AF3">
        <v>0.72333701420868302</v>
      </c>
      <c r="AG3">
        <v>0.71829644665822889</v>
      </c>
      <c r="AH3">
        <v>0.72787532331689186</v>
      </c>
      <c r="AI3">
        <v>0.72180078378768675</v>
      </c>
      <c r="AJ3">
        <v>0.74630069975292357</v>
      </c>
      <c r="AK3">
        <v>0.7309818803934004</v>
      </c>
      <c r="AL3">
        <v>0.75743331649728496</v>
      </c>
      <c r="AM3">
        <v>0.72257890025360294</v>
      </c>
      <c r="AN3">
        <v>0.73018863619463836</v>
      </c>
      <c r="AO3">
        <v>0.74502900321026888</v>
      </c>
      <c r="AP3">
        <v>0.75784144200884085</v>
      </c>
      <c r="AQ3">
        <v>0.67056350744347504</v>
      </c>
      <c r="AR3">
        <v>0.69943811221642094</v>
      </c>
      <c r="AS3">
        <v>0.71253697910656821</v>
      </c>
      <c r="AT3">
        <v>0.67966826513999379</v>
      </c>
      <c r="AU3">
        <v>0.7032785473150116</v>
      </c>
      <c r="AV3">
        <v>0.7461218113891569</v>
      </c>
      <c r="AW3">
        <v>0.72144670978062209</v>
      </c>
      <c r="AX3">
        <v>0.73239673388508475</v>
      </c>
      <c r="AY3">
        <v>0.73718226972950252</v>
      </c>
      <c r="BA3">
        <v>0.66804859207093947</v>
      </c>
      <c r="BB3">
        <v>0.66574226632844069</v>
      </c>
      <c r="BC3">
        <v>0.75679698292473685</v>
      </c>
      <c r="BD3">
        <v>0.71877657233822023</v>
      </c>
      <c r="BE3">
        <v>0.6926035919366299</v>
      </c>
      <c r="BF3">
        <v>0.70481078937003439</v>
      </c>
      <c r="BG3">
        <v>0.74655484118597704</v>
      </c>
      <c r="BH3">
        <v>0.7291053830729346</v>
      </c>
      <c r="BI3">
        <v>0.74550781468363347</v>
      </c>
      <c r="BJ3">
        <v>0.70023732803056282</v>
      </c>
      <c r="BK3">
        <v>0.75260913144655395</v>
      </c>
      <c r="BL3">
        <v>0.6935346207655344</v>
      </c>
      <c r="BM3">
        <v>0.72252969057940863</v>
      </c>
      <c r="BN3">
        <v>0.65347559064472349</v>
      </c>
      <c r="BO3">
        <v>0.70784943648500254</v>
      </c>
      <c r="BP3">
        <v>0.74543197149719076</v>
      </c>
      <c r="BQ3">
        <v>0.6319195651413464</v>
      </c>
      <c r="BR3">
        <v>0.71756232390504704</v>
      </c>
      <c r="BS3">
        <v>0.71557044429622885</v>
      </c>
      <c r="BT3">
        <v>0.72144215717092963</v>
      </c>
      <c r="BU3">
        <v>0.72446108736983605</v>
      </c>
      <c r="BV3">
        <v>0.72281669447493901</v>
      </c>
      <c r="BW3">
        <v>0.70780660430638831</v>
      </c>
      <c r="BZ3">
        <v>0.74256224582324426</v>
      </c>
      <c r="CA3">
        <v>0.71953969727767408</v>
      </c>
      <c r="CB3">
        <v>0.67024169034887715</v>
      </c>
      <c r="CC3">
        <v>0.72724754611459741</v>
      </c>
      <c r="CD3">
        <v>0.68296360445506443</v>
      </c>
      <c r="CE3">
        <v>0.72997073323883777</v>
      </c>
      <c r="CF3">
        <v>0.67500031768313495</v>
      </c>
      <c r="CG3">
        <v>0.65364031993108296</v>
      </c>
      <c r="CH3">
        <v>0.75357675756706011</v>
      </c>
      <c r="CI3">
        <v>0.71646398066509254</v>
      </c>
      <c r="CJ3">
        <v>0.70120773640714162</v>
      </c>
      <c r="CL3">
        <v>0.66831559068625057</v>
      </c>
      <c r="CM3">
        <v>0.70104046845670842</v>
      </c>
      <c r="CN3">
        <v>0.72638428630885643</v>
      </c>
      <c r="CO3">
        <v>0.72268938648269621</v>
      </c>
      <c r="CP3">
        <v>0.74138184450512501</v>
      </c>
      <c r="CQ3">
        <v>0.69196643870190966</v>
      </c>
      <c r="CR3">
        <v>0.73561529059392594</v>
      </c>
      <c r="CS3">
        <v>0.75386358265318543</v>
      </c>
      <c r="CU3">
        <v>0.74317155970692506</v>
      </c>
      <c r="CV3">
        <v>0.74111110286767257</v>
      </c>
      <c r="CW3">
        <v>0.67126298407235163</v>
      </c>
      <c r="CX3">
        <v>0.67347339379599103</v>
      </c>
    </row>
    <row r="4" spans="1:102" x14ac:dyDescent="0.25">
      <c r="A4" t="s">
        <v>18</v>
      </c>
      <c r="B4">
        <v>0.69869688710201194</v>
      </c>
      <c r="C4">
        <v>0.61505610945912936</v>
      </c>
      <c r="D4">
        <v>0.74314238798963705</v>
      </c>
      <c r="E4">
        <v>0.70554510453318275</v>
      </c>
      <c r="F4">
        <v>0.69552846399046053</v>
      </c>
      <c r="G4">
        <v>0.71241238915058835</v>
      </c>
      <c r="H4">
        <v>0.69506948763913745</v>
      </c>
      <c r="I4">
        <v>0.7010132866839569</v>
      </c>
      <c r="J4">
        <v>0.70535515428885054</v>
      </c>
      <c r="K4">
        <v>0.70779702260041899</v>
      </c>
      <c r="L4">
        <v>0.68895833779072457</v>
      </c>
      <c r="M4">
        <v>0.72760370074152803</v>
      </c>
      <c r="N4">
        <v>0.70529530992484946</v>
      </c>
      <c r="P4">
        <v>0.68358845416752967</v>
      </c>
      <c r="Q4">
        <v>0.70018383018334907</v>
      </c>
      <c r="R4">
        <v>0.69568539997120393</v>
      </c>
      <c r="S4">
        <v>0.71260989314514289</v>
      </c>
      <c r="U4">
        <v>0.69238008420938557</v>
      </c>
      <c r="V4">
        <v>0.71963006655964623</v>
      </c>
      <c r="W4">
        <v>0.73233991077947869</v>
      </c>
      <c r="X4">
        <v>0.67725510495310326</v>
      </c>
      <c r="AA4">
        <v>0.68699549187362774</v>
      </c>
      <c r="AB4">
        <v>0.7103391487602978</v>
      </c>
      <c r="AC4">
        <v>0.68646078626440865</v>
      </c>
      <c r="AD4">
        <v>0.75314665584357643</v>
      </c>
      <c r="AE4">
        <v>0.67807103761186638</v>
      </c>
      <c r="AF4">
        <v>0.74120509733049544</v>
      </c>
      <c r="AG4">
        <v>0.72293719590697847</v>
      </c>
      <c r="AH4">
        <v>0.74987659354454317</v>
      </c>
      <c r="AI4">
        <v>0.72554926946505682</v>
      </c>
      <c r="AJ4">
        <v>0.688237023516726</v>
      </c>
      <c r="AK4">
        <v>0.71049339726078442</v>
      </c>
      <c r="AL4">
        <v>0.63912227182285919</v>
      </c>
      <c r="AM4">
        <v>0.74018598421824322</v>
      </c>
      <c r="AN4">
        <v>0.71827791944606456</v>
      </c>
      <c r="AO4">
        <v>0.7350051425733215</v>
      </c>
      <c r="AP4">
        <v>0.69706932562498625</v>
      </c>
      <c r="AQ4">
        <v>0.67205914600629368</v>
      </c>
      <c r="AS4">
        <v>0.70208289156441728</v>
      </c>
      <c r="AT4">
        <v>0.67209538812274305</v>
      </c>
      <c r="AU4">
        <v>0.73330251741763397</v>
      </c>
      <c r="AV4">
        <v>0.70261457637997249</v>
      </c>
      <c r="AW4">
        <v>0.75320041512555913</v>
      </c>
      <c r="AX4">
        <v>0.68370190305763145</v>
      </c>
      <c r="AY4">
        <v>0.72334308369828215</v>
      </c>
      <c r="BA4">
        <v>0.69893297150855394</v>
      </c>
      <c r="BB4">
        <v>0.68199260181132804</v>
      </c>
      <c r="BC4">
        <v>0.71880602992909604</v>
      </c>
      <c r="BD4">
        <v>0.72122455904924543</v>
      </c>
      <c r="BE4">
        <v>0.69052879921529131</v>
      </c>
      <c r="BF4">
        <v>0.73210272464875548</v>
      </c>
      <c r="BG4">
        <v>0.7583686921237327</v>
      </c>
      <c r="BH4">
        <v>0.72525474168718329</v>
      </c>
      <c r="BJ4">
        <v>0.67177781947860848</v>
      </c>
      <c r="BK4">
        <v>0.65431966283079068</v>
      </c>
      <c r="BL4">
        <v>0.71579535645702519</v>
      </c>
      <c r="BM4">
        <v>0.68835662137114018</v>
      </c>
      <c r="BN4">
        <v>0.70104344500573235</v>
      </c>
      <c r="BO4">
        <v>0.70062024927513045</v>
      </c>
      <c r="BP4">
        <v>0.71584780500230039</v>
      </c>
      <c r="BQ4">
        <v>0.66534241934255445</v>
      </c>
      <c r="BR4">
        <v>0.69576872695780589</v>
      </c>
      <c r="BS4">
        <v>0.70154115185046484</v>
      </c>
      <c r="BT4">
        <v>0.69086366219973327</v>
      </c>
      <c r="BU4">
        <v>0.66129617342208868</v>
      </c>
      <c r="BV4">
        <v>0.72242011443029608</v>
      </c>
      <c r="BW4">
        <v>0.66880750164796854</v>
      </c>
      <c r="BZ4">
        <v>0.68532260670788414</v>
      </c>
      <c r="CA4">
        <v>0.70754619300250909</v>
      </c>
      <c r="CB4">
        <v>0.72252101955383929</v>
      </c>
      <c r="CC4">
        <v>0.69115996266629232</v>
      </c>
      <c r="CD4">
        <v>0.72889084755925071</v>
      </c>
      <c r="CE4">
        <v>0.67802443964307801</v>
      </c>
      <c r="CF4">
        <v>0.70486178800600996</v>
      </c>
      <c r="CG4">
        <v>0.7216506265419711</v>
      </c>
      <c r="CH4">
        <v>0.73537652170403489</v>
      </c>
      <c r="CI4">
        <v>0.72259552376962832</v>
      </c>
      <c r="CJ4">
        <v>0.7334553112032306</v>
      </c>
      <c r="CK4">
        <v>0.70336676274094567</v>
      </c>
      <c r="CL4">
        <v>0.7094640110017143</v>
      </c>
      <c r="CM4">
        <v>0.73289446340014086</v>
      </c>
      <c r="CO4">
        <v>0.72303169158414038</v>
      </c>
      <c r="CP4">
        <v>0.74468104169273419</v>
      </c>
      <c r="CR4">
        <v>0.71667622262204023</v>
      </c>
      <c r="CS4">
        <v>0.71738962298766118</v>
      </c>
      <c r="CU4">
        <v>0.71002328063972364</v>
      </c>
      <c r="CW4">
        <v>0.66713710062505904</v>
      </c>
      <c r="CX4">
        <v>0.69614616111478012</v>
      </c>
    </row>
    <row r="5" spans="1:102" x14ac:dyDescent="0.25">
      <c r="A5" t="s">
        <v>19</v>
      </c>
      <c r="B5">
        <v>0.69200914379090428</v>
      </c>
      <c r="C5">
        <v>0.65813425617646359</v>
      </c>
      <c r="D5">
        <v>0.74718880693663758</v>
      </c>
      <c r="E5">
        <v>0.72262342893637155</v>
      </c>
      <c r="F5">
        <v>0.64516196260782799</v>
      </c>
      <c r="G5">
        <v>0.67363478525299614</v>
      </c>
      <c r="H5">
        <v>0.68575360245620431</v>
      </c>
      <c r="J5">
        <v>0.61763715326328528</v>
      </c>
      <c r="K5">
        <v>0.70649311799934866</v>
      </c>
      <c r="L5">
        <v>0.69198124196643529</v>
      </c>
      <c r="M5">
        <v>0.70988423381677968</v>
      </c>
      <c r="N5">
        <v>0.65517370513629369</v>
      </c>
      <c r="O5">
        <v>0.71109240584064692</v>
      </c>
      <c r="P5">
        <v>0.70369368648152886</v>
      </c>
      <c r="Q5">
        <v>0.68280523164465534</v>
      </c>
      <c r="R5">
        <v>0.702205020718776</v>
      </c>
      <c r="S5">
        <v>0.76545164200405391</v>
      </c>
      <c r="T5">
        <v>0.6065079526329521</v>
      </c>
      <c r="U5">
        <v>0.654359663750815</v>
      </c>
      <c r="V5">
        <v>0.7252832967536984</v>
      </c>
      <c r="W5">
        <v>0.72284710709740052</v>
      </c>
      <c r="X5">
        <v>0.7399110019085402</v>
      </c>
      <c r="AA5">
        <v>0.58139269047845887</v>
      </c>
      <c r="AB5">
        <v>0.66059286160084563</v>
      </c>
      <c r="AC5">
        <v>0.68733631423939368</v>
      </c>
      <c r="AD5">
        <v>0.70108850572563008</v>
      </c>
      <c r="AE5">
        <v>0.76901275228505139</v>
      </c>
      <c r="AF5">
        <v>0.69834364948084204</v>
      </c>
      <c r="AG5">
        <v>0.70604088792682629</v>
      </c>
      <c r="AH5">
        <v>0.73896605341721489</v>
      </c>
      <c r="AI5">
        <v>0.70571042140424067</v>
      </c>
      <c r="AJ5">
        <v>0.64982866725372557</v>
      </c>
      <c r="AK5">
        <v>0.65051923615626683</v>
      </c>
      <c r="AL5">
        <v>0.66587322212255307</v>
      </c>
      <c r="AM5">
        <v>0.70314676544098553</v>
      </c>
      <c r="AN5">
        <v>0.73981768840487583</v>
      </c>
      <c r="AO5">
        <v>0.74224402840365378</v>
      </c>
      <c r="AP5">
        <v>0.70594331837207003</v>
      </c>
      <c r="AQ5">
        <v>0.71307596926002004</v>
      </c>
      <c r="AR5">
        <v>0.70139904024861299</v>
      </c>
      <c r="AS5">
        <v>0.67839551335999382</v>
      </c>
      <c r="AT5">
        <v>0.71951723275464441</v>
      </c>
      <c r="AU5">
        <v>0.71461948773069861</v>
      </c>
      <c r="AV5">
        <v>0.69083749197841415</v>
      </c>
      <c r="AW5">
        <v>0.65579053971021506</v>
      </c>
      <c r="AX5">
        <v>0.61100386525851069</v>
      </c>
      <c r="AY5">
        <v>0.69936572120428764</v>
      </c>
      <c r="BA5">
        <v>0.71010847922938047</v>
      </c>
      <c r="BB5">
        <v>0.64103656973745038</v>
      </c>
      <c r="BC5">
        <v>0.74713289157964891</v>
      </c>
      <c r="BD5">
        <v>0.71507166665590893</v>
      </c>
      <c r="BE5">
        <v>0.6545936431550029</v>
      </c>
      <c r="BG5">
        <v>0.73966382585222312</v>
      </c>
      <c r="BH5">
        <v>0.73778928648838094</v>
      </c>
      <c r="BI5">
        <v>0.68612565355893584</v>
      </c>
      <c r="BJ5">
        <v>0.68596829357202782</v>
      </c>
      <c r="BK5">
        <v>0.66178722089358843</v>
      </c>
      <c r="BL5">
        <v>0.68521369007252253</v>
      </c>
      <c r="BM5">
        <v>0.67641969971886973</v>
      </c>
      <c r="BN5">
        <v>0.68589372454515152</v>
      </c>
      <c r="BO5">
        <v>0.64977457617264645</v>
      </c>
      <c r="BP5">
        <v>0.65381313387340689</v>
      </c>
      <c r="BQ5">
        <v>0.59503685003291895</v>
      </c>
      <c r="BS5">
        <v>0.60318371027650131</v>
      </c>
      <c r="BT5">
        <v>0.69924549250073587</v>
      </c>
      <c r="BU5">
        <v>0.6409740571320246</v>
      </c>
      <c r="BV5">
        <v>0.72845497214290933</v>
      </c>
      <c r="BW5">
        <v>0.75431713254540012</v>
      </c>
      <c r="BZ5">
        <v>0.66991028875716163</v>
      </c>
      <c r="CA5">
        <v>0.6307817328766846</v>
      </c>
      <c r="CB5">
        <v>0.66249961929954115</v>
      </c>
      <c r="CC5">
        <v>0.64668597080458812</v>
      </c>
      <c r="CE5">
        <v>0.6729094239071941</v>
      </c>
      <c r="CF5">
        <v>0.66025092064374813</v>
      </c>
      <c r="CG5">
        <v>0.67045137483868678</v>
      </c>
      <c r="CH5">
        <v>0.72044391996587887</v>
      </c>
      <c r="CI5">
        <v>0.69590006479380329</v>
      </c>
      <c r="CJ5">
        <v>0.68553243924799234</v>
      </c>
      <c r="CK5">
        <v>0.62406456777881847</v>
      </c>
      <c r="CL5">
        <v>0.73334682349951963</v>
      </c>
      <c r="CM5">
        <v>0.65356481614260131</v>
      </c>
      <c r="CN5">
        <v>0.69144868893130251</v>
      </c>
      <c r="CO5">
        <v>0.6164920041943367</v>
      </c>
      <c r="CP5">
        <v>0.72652330270141707</v>
      </c>
      <c r="CQ5">
        <v>0.68332289558970027</v>
      </c>
      <c r="CR5">
        <v>0.72135154244831845</v>
      </c>
      <c r="CS5">
        <v>0.7387436104185886</v>
      </c>
      <c r="CU5">
        <v>0.72152273010646306</v>
      </c>
      <c r="CV5">
        <v>0.62585003407060147</v>
      </c>
      <c r="CX5">
        <v>0.68120344943231881</v>
      </c>
    </row>
    <row r="6" spans="1:102" x14ac:dyDescent="0.25">
      <c r="A6" t="s">
        <v>20</v>
      </c>
      <c r="B6">
        <v>0.68439566865761303</v>
      </c>
      <c r="C6">
        <v>0.64666534943247123</v>
      </c>
      <c r="D6">
        <v>0.74030511212564543</v>
      </c>
      <c r="E6">
        <v>0.75053950181795459</v>
      </c>
      <c r="F6">
        <v>0.76460143945257897</v>
      </c>
      <c r="G6">
        <v>0.77611939627128634</v>
      </c>
      <c r="H6">
        <v>0.73796514123773382</v>
      </c>
      <c r="I6">
        <v>0.7287205490864983</v>
      </c>
      <c r="J6">
        <v>0.71406151410495022</v>
      </c>
      <c r="K6">
        <v>0.6666183615502963</v>
      </c>
      <c r="L6">
        <v>0.7347683294424926</v>
      </c>
      <c r="M6">
        <v>0.71793724903478739</v>
      </c>
      <c r="N6">
        <v>0.68612861621616617</v>
      </c>
      <c r="O6">
        <v>0.74047952292951302</v>
      </c>
      <c r="P6">
        <v>0.73021583776526744</v>
      </c>
      <c r="Q6">
        <v>0.72508986157475297</v>
      </c>
      <c r="R6">
        <v>0.71334833152811117</v>
      </c>
      <c r="S6">
        <v>0.70057588925205616</v>
      </c>
      <c r="T6">
        <v>0.72400640175791664</v>
      </c>
      <c r="U6">
        <v>0.69945367750037379</v>
      </c>
      <c r="V6">
        <v>0.76023291011473471</v>
      </c>
      <c r="W6">
        <v>0.73458153841522911</v>
      </c>
      <c r="X6">
        <v>0.72790495603876737</v>
      </c>
      <c r="AA6">
        <v>0.74364894085866862</v>
      </c>
      <c r="AB6">
        <v>0.70623834491457793</v>
      </c>
      <c r="AC6">
        <v>0.72871151725353145</v>
      </c>
      <c r="AD6">
        <v>0.72598770962122894</v>
      </c>
      <c r="AE6">
        <v>0.68993851378594373</v>
      </c>
      <c r="AF6">
        <v>0.71383640235142054</v>
      </c>
      <c r="AG6">
        <v>0.74082339071462366</v>
      </c>
      <c r="AH6">
        <v>0.75489947021020565</v>
      </c>
      <c r="AI6">
        <v>0.76024833144497406</v>
      </c>
      <c r="AJ6">
        <v>0.73086537790065631</v>
      </c>
      <c r="AK6">
        <v>0.72652975470162429</v>
      </c>
      <c r="AL6">
        <v>0.72245006445750148</v>
      </c>
      <c r="AM6">
        <v>0.74393575766208164</v>
      </c>
      <c r="AN6">
        <v>0.61465632296937023</v>
      </c>
      <c r="AO6">
        <v>0.69749526743699541</v>
      </c>
      <c r="AQ6">
        <v>0.74589388338248941</v>
      </c>
      <c r="AR6">
        <v>0.71456503171598351</v>
      </c>
      <c r="AS6">
        <v>0.68362976265520947</v>
      </c>
      <c r="AT6">
        <v>0.71597037207589831</v>
      </c>
      <c r="AU6">
        <v>0.69357831155835148</v>
      </c>
      <c r="AV6">
        <v>0.65628295880264531</v>
      </c>
      <c r="AW6">
        <v>0.72658920820676876</v>
      </c>
      <c r="AX6">
        <v>0.62869078882877993</v>
      </c>
      <c r="AY6">
        <v>0.74814366605615756</v>
      </c>
      <c r="BA6">
        <v>0.72438465779377281</v>
      </c>
      <c r="BB6">
        <v>0.61929050608054015</v>
      </c>
      <c r="BC6">
        <v>0.69467367193828744</v>
      </c>
      <c r="BD6">
        <v>0.75393903342980073</v>
      </c>
      <c r="BE6">
        <v>0.71019533280988723</v>
      </c>
      <c r="BF6">
        <v>0.74505887902461954</v>
      </c>
      <c r="BG6">
        <v>0.73441033503340869</v>
      </c>
      <c r="BH6">
        <v>0.69967769309527117</v>
      </c>
      <c r="BI6">
        <v>0.71462257207335655</v>
      </c>
      <c r="BJ6">
        <v>0.73131854082478898</v>
      </c>
      <c r="BK6">
        <v>0.73433368364098617</v>
      </c>
      <c r="BL6">
        <v>0.72211061158750378</v>
      </c>
      <c r="BM6">
        <v>0.73725247123520765</v>
      </c>
      <c r="BN6">
        <v>0.74879378132270602</v>
      </c>
      <c r="BO6">
        <v>0.72109208205573427</v>
      </c>
      <c r="BP6">
        <v>0.73582122337824574</v>
      </c>
      <c r="BQ6">
        <v>0.71361080358905948</v>
      </c>
      <c r="BR6">
        <v>0.74218797452661867</v>
      </c>
      <c r="BS6">
        <v>0.70261905886586007</v>
      </c>
      <c r="BT6">
        <v>0.68739224508886032</v>
      </c>
      <c r="BU6">
        <v>0.70267508106256049</v>
      </c>
      <c r="BV6">
        <v>0.71417451282241662</v>
      </c>
      <c r="BW6">
        <v>0.73273241225705377</v>
      </c>
      <c r="BZ6">
        <v>0.73184116917346775</v>
      </c>
      <c r="CA6">
        <v>0.75752307011245967</v>
      </c>
      <c r="CB6">
        <v>0.77366742401742239</v>
      </c>
      <c r="CC6">
        <v>0.7498489819808507</v>
      </c>
      <c r="CD6">
        <v>0.7287631227696062</v>
      </c>
      <c r="CE6">
        <v>0.73198139215542335</v>
      </c>
      <c r="CF6">
        <v>0.74583952947782484</v>
      </c>
      <c r="CG6">
        <v>0.66619965378966661</v>
      </c>
      <c r="CH6">
        <v>0.74891844540873109</v>
      </c>
      <c r="CI6">
        <v>0.65566279309336539</v>
      </c>
      <c r="CJ6">
        <v>0.74325938941941683</v>
      </c>
      <c r="CK6">
        <v>0.71619536443156873</v>
      </c>
      <c r="CL6">
        <v>0.74561246460893427</v>
      </c>
      <c r="CM6">
        <v>0.7551893767788278</v>
      </c>
      <c r="CN6">
        <v>0.67507856901341479</v>
      </c>
      <c r="CP6">
        <v>0.69586866124015745</v>
      </c>
      <c r="CQ6">
        <v>0.63799677380571829</v>
      </c>
      <c r="CR6">
        <v>0.75195116766853087</v>
      </c>
      <c r="CS6">
        <v>0.73171122772947461</v>
      </c>
      <c r="CU6">
        <v>0.75653176768201125</v>
      </c>
      <c r="CV6">
        <v>0.7135806085219929</v>
      </c>
      <c r="CW6">
        <v>0.65956042737267517</v>
      </c>
      <c r="CX6">
        <v>0.71541814909731516</v>
      </c>
    </row>
    <row r="7" spans="1:102" x14ac:dyDescent="0.25">
      <c r="A7" t="s">
        <v>21</v>
      </c>
      <c r="B7">
        <v>0.73430907780970567</v>
      </c>
      <c r="C7">
        <v>0.73042268834545498</v>
      </c>
      <c r="D7">
        <v>0.73314568723281637</v>
      </c>
      <c r="E7">
        <v>0.75408640249092007</v>
      </c>
      <c r="F7">
        <v>0.73228331441203198</v>
      </c>
      <c r="G7">
        <v>0.72300310427737691</v>
      </c>
      <c r="H7">
        <v>0.69699621771154119</v>
      </c>
      <c r="I7">
        <v>0.77672279339240724</v>
      </c>
      <c r="J7">
        <v>0.7079767326505555</v>
      </c>
      <c r="K7">
        <v>0.71008746827207458</v>
      </c>
      <c r="L7">
        <v>0.72140339331930559</v>
      </c>
      <c r="M7">
        <v>0.70285339735604557</v>
      </c>
      <c r="N7">
        <v>0.71726804643495323</v>
      </c>
      <c r="O7">
        <v>0.68054393930603052</v>
      </c>
      <c r="P7">
        <v>0.64687890886778421</v>
      </c>
      <c r="Q7">
        <v>0.70911102701750439</v>
      </c>
      <c r="R7">
        <v>0.73086177586307988</v>
      </c>
      <c r="S7">
        <v>0.70084074890471404</v>
      </c>
      <c r="T7">
        <v>0.65460430732998376</v>
      </c>
      <c r="U7">
        <v>0.69305939653760973</v>
      </c>
      <c r="V7">
        <v>0.70822568941872033</v>
      </c>
      <c r="W7">
        <v>0.72302383365134082</v>
      </c>
      <c r="X7">
        <v>0.69905349965248353</v>
      </c>
      <c r="AA7">
        <v>0.72686306635038622</v>
      </c>
      <c r="AB7">
        <v>0.76103674656985798</v>
      </c>
      <c r="AC7">
        <v>0.63426161649679746</v>
      </c>
      <c r="AD7">
        <v>0.72022005543143552</v>
      </c>
      <c r="AE7">
        <v>0.77193462095413823</v>
      </c>
      <c r="AF7">
        <v>0.71388006439231788</v>
      </c>
      <c r="AG7">
        <v>0.69903139772764156</v>
      </c>
      <c r="AH7">
        <v>0.71326670959722016</v>
      </c>
      <c r="AI7">
        <v>0.65750444184140056</v>
      </c>
      <c r="AJ7">
        <v>0.72234306239201718</v>
      </c>
      <c r="AK7">
        <v>0.71364722658662461</v>
      </c>
      <c r="AL7">
        <v>0.69457148691237203</v>
      </c>
      <c r="AM7">
        <v>0.70298872240782095</v>
      </c>
      <c r="AN7">
        <v>0.7058292592225156</v>
      </c>
      <c r="AO7">
        <v>0.70199522969123873</v>
      </c>
      <c r="AP7">
        <v>0.71376723526024155</v>
      </c>
      <c r="AQ7">
        <v>0.7069922795412924</v>
      </c>
      <c r="AR7">
        <v>0.70345299844214171</v>
      </c>
      <c r="AS7">
        <v>0.69857487265369589</v>
      </c>
      <c r="AU7">
        <v>0.72842966569399592</v>
      </c>
      <c r="AV7">
        <v>0.74605289264584873</v>
      </c>
      <c r="AW7">
        <v>0.7503432491228873</v>
      </c>
      <c r="AX7">
        <v>0.75196785427254742</v>
      </c>
      <c r="AY7">
        <v>0.70473342943778527</v>
      </c>
      <c r="BA7">
        <v>0.65902588754573999</v>
      </c>
      <c r="BB7">
        <v>0.6618473483953341</v>
      </c>
      <c r="BC7">
        <v>0.72750313027480862</v>
      </c>
      <c r="BD7">
        <v>0.72662317771811358</v>
      </c>
      <c r="BE7">
        <v>0.71015071268230745</v>
      </c>
      <c r="BF7">
        <v>0.75837473939953548</v>
      </c>
      <c r="BG7">
        <v>0.75808020411741528</v>
      </c>
      <c r="BH7">
        <v>0.7560505530390802</v>
      </c>
      <c r="BI7">
        <v>0.66475024999423149</v>
      </c>
      <c r="BJ7">
        <v>0.74918069473325544</v>
      </c>
      <c r="BK7">
        <v>0.73754003211012198</v>
      </c>
      <c r="BL7">
        <v>0.6999316730908357</v>
      </c>
      <c r="BM7">
        <v>0.70464789992518362</v>
      </c>
      <c r="BO7">
        <v>0.71726098120038828</v>
      </c>
      <c r="BP7">
        <v>0.69066628675283093</v>
      </c>
      <c r="BQ7">
        <v>0.64803260844466903</v>
      </c>
      <c r="BR7">
        <v>0.72290893111600352</v>
      </c>
      <c r="BS7">
        <v>0.70522053137671714</v>
      </c>
      <c r="BT7">
        <v>0.70059039900295395</v>
      </c>
      <c r="BU7">
        <v>0.67628898311803654</v>
      </c>
      <c r="BV7">
        <v>0.74104602628814775</v>
      </c>
      <c r="BW7">
        <v>0.70676463425604952</v>
      </c>
      <c r="BZ7">
        <v>0.70526121026589472</v>
      </c>
      <c r="CA7">
        <v>0.73085577100024335</v>
      </c>
      <c r="CB7">
        <v>0.72790379275366301</v>
      </c>
      <c r="CC7">
        <v>0.74628970035566544</v>
      </c>
      <c r="CD7">
        <v>0.73040893230111303</v>
      </c>
      <c r="CE7">
        <v>0.67932328973169531</v>
      </c>
      <c r="CF7">
        <v>0.74645267453164954</v>
      </c>
      <c r="CG7">
        <v>0.74275960215660741</v>
      </c>
      <c r="CH7">
        <v>0.73848089904607894</v>
      </c>
      <c r="CJ7">
        <v>0.70234991206626307</v>
      </c>
      <c r="CK7">
        <v>0.72292489185408126</v>
      </c>
      <c r="CL7">
        <v>0.72597511353058664</v>
      </c>
      <c r="CM7">
        <v>0.73274933415085886</v>
      </c>
      <c r="CN7">
        <v>0.70955415822645673</v>
      </c>
      <c r="CO7">
        <v>0.70721521249318775</v>
      </c>
      <c r="CP7">
        <v>0.72171036794817456</v>
      </c>
      <c r="CQ7">
        <v>0.75711500322526604</v>
      </c>
      <c r="CR7">
        <v>0.72554548647158423</v>
      </c>
      <c r="CS7">
        <v>0.71484842109670066</v>
      </c>
      <c r="CU7">
        <v>0.73278195934482937</v>
      </c>
      <c r="CV7">
        <v>0.73634853576422232</v>
      </c>
      <c r="CW7">
        <v>0.71061199875324044</v>
      </c>
      <c r="CX7">
        <v>0.68377718043754265</v>
      </c>
    </row>
    <row r="8" spans="1:102" x14ac:dyDescent="0.25">
      <c r="A8" t="s">
        <v>22</v>
      </c>
      <c r="B8">
        <v>0.67199765165621372</v>
      </c>
      <c r="C8">
        <v>0.70260152442548485</v>
      </c>
      <c r="D8">
        <v>0.78150728474878106</v>
      </c>
      <c r="E8">
        <v>0.66498928444941252</v>
      </c>
      <c r="F8">
        <v>0.70927058391451636</v>
      </c>
      <c r="G8">
        <v>0.71255877064131545</v>
      </c>
      <c r="H8">
        <v>0.70821212886127627</v>
      </c>
      <c r="I8">
        <v>0.70910101151852678</v>
      </c>
      <c r="J8">
        <v>0.7302719555175643</v>
      </c>
      <c r="K8">
        <v>0.75316470441283712</v>
      </c>
      <c r="L8">
        <v>0.71229169675504678</v>
      </c>
      <c r="M8">
        <v>0.71209583935108556</v>
      </c>
      <c r="N8">
        <v>0.72143296628121856</v>
      </c>
      <c r="O8">
        <v>0.70602003096647292</v>
      </c>
      <c r="P8">
        <v>0.66554446435911385</v>
      </c>
      <c r="Q8">
        <v>0.74534427850350071</v>
      </c>
      <c r="R8">
        <v>0.70863918180663654</v>
      </c>
      <c r="S8">
        <v>0.71589900113990357</v>
      </c>
      <c r="T8">
        <v>0.66759415252574605</v>
      </c>
      <c r="U8">
        <v>0.73669950134223139</v>
      </c>
      <c r="V8">
        <v>0.71611527846937539</v>
      </c>
      <c r="W8">
        <v>0.74345450235944288</v>
      </c>
      <c r="X8">
        <v>0.70687454724227738</v>
      </c>
      <c r="AA8">
        <v>0.73674411236800796</v>
      </c>
      <c r="AB8">
        <v>0.7335911309281381</v>
      </c>
      <c r="AC8">
        <v>0.71838540210671975</v>
      </c>
      <c r="AD8">
        <v>0.7336433440389728</v>
      </c>
      <c r="AE8">
        <v>0.74149671382686766</v>
      </c>
      <c r="AF8">
        <v>0.69328318800696787</v>
      </c>
      <c r="AG8">
        <v>0.72371542806163935</v>
      </c>
      <c r="AH8">
        <v>0.72186261195609835</v>
      </c>
      <c r="AI8">
        <v>0.66775881024376027</v>
      </c>
      <c r="AK8">
        <v>0.70802596781357374</v>
      </c>
      <c r="AL8">
        <v>0.69727382065746812</v>
      </c>
      <c r="AM8">
        <v>0.66869031246916677</v>
      </c>
      <c r="AN8">
        <v>0.70105005185880997</v>
      </c>
      <c r="AO8">
        <v>0.74866361260583825</v>
      </c>
      <c r="AP8">
        <v>0.67047735134587583</v>
      </c>
      <c r="AQ8">
        <v>0.69012388214906928</v>
      </c>
      <c r="AR8">
        <v>0.66394079632552372</v>
      </c>
      <c r="AS8">
        <v>0.69482637889694487</v>
      </c>
      <c r="AT8">
        <v>0.6951866705090578</v>
      </c>
      <c r="AU8">
        <v>0.72113683275491047</v>
      </c>
      <c r="AV8">
        <v>0.71805811010634979</v>
      </c>
      <c r="AW8">
        <v>0.64646915554249451</v>
      </c>
      <c r="AX8">
        <v>0.71290092823741524</v>
      </c>
      <c r="AY8">
        <v>0.71729520830802196</v>
      </c>
      <c r="BA8">
        <v>0.71730489081347204</v>
      </c>
      <c r="BB8">
        <v>0.65472787021334955</v>
      </c>
      <c r="BC8">
        <v>0.70764272597359701</v>
      </c>
      <c r="BD8">
        <v>0.68391341284910234</v>
      </c>
      <c r="BE8">
        <v>0.71865144840089645</v>
      </c>
      <c r="BF8">
        <v>0.69636613846632045</v>
      </c>
      <c r="BG8">
        <v>0.72586574175695295</v>
      </c>
      <c r="BH8">
        <v>0.72830651681547875</v>
      </c>
      <c r="BI8">
        <v>0.69123468563356916</v>
      </c>
      <c r="BJ8">
        <v>0.72322328965130134</v>
      </c>
      <c r="BK8">
        <v>0.6392343380927199</v>
      </c>
      <c r="BL8">
        <v>0.75450225159345341</v>
      </c>
      <c r="BM8">
        <v>0.60554378404434606</v>
      </c>
      <c r="BN8">
        <v>0.71329191956502247</v>
      </c>
      <c r="BO8">
        <v>0.69844949530248268</v>
      </c>
      <c r="BP8">
        <v>0.71253988823010095</v>
      </c>
      <c r="BQ8">
        <v>0.67349954944622925</v>
      </c>
      <c r="BR8">
        <v>0.64811155016854816</v>
      </c>
      <c r="BS8">
        <v>0.72908263621237512</v>
      </c>
      <c r="BT8">
        <v>0.72276001389265976</v>
      </c>
      <c r="BU8">
        <v>0.71782453917515399</v>
      </c>
      <c r="BV8">
        <v>0.73847065500249331</v>
      </c>
      <c r="BW8">
        <v>0.73212801283278184</v>
      </c>
      <c r="BZ8">
        <v>0.71241035655783524</v>
      </c>
      <c r="CA8">
        <v>0.73984690897276972</v>
      </c>
      <c r="CB8">
        <v>0.72310468092891234</v>
      </c>
      <c r="CD8">
        <v>0.73840596721249663</v>
      </c>
      <c r="CE8">
        <v>0.73609221770035349</v>
      </c>
      <c r="CF8">
        <v>0.71784058674407925</v>
      </c>
      <c r="CG8">
        <v>0.71482100043638253</v>
      </c>
      <c r="CH8">
        <v>0.70971548055148892</v>
      </c>
      <c r="CI8">
        <v>0.70375223903298312</v>
      </c>
      <c r="CJ8">
        <v>0.72014732129532233</v>
      </c>
      <c r="CK8">
        <v>0.69385765208404471</v>
      </c>
      <c r="CL8">
        <v>0.72708590382049809</v>
      </c>
      <c r="CM8">
        <v>0.73004602959820497</v>
      </c>
      <c r="CN8">
        <v>0.69907267617851232</v>
      </c>
      <c r="CO8">
        <v>0.71398208882746317</v>
      </c>
      <c r="CP8">
        <v>0.68693352978384858</v>
      </c>
      <c r="CQ8">
        <v>0.682602291623015</v>
      </c>
      <c r="CR8">
        <v>0.7267610798725066</v>
      </c>
      <c r="CS8">
        <v>0.73760869614371016</v>
      </c>
      <c r="CU8">
        <v>0.73556613452709951</v>
      </c>
      <c r="CV8">
        <v>0.69983287892154988</v>
      </c>
      <c r="CW8">
        <v>0.72750570286190031</v>
      </c>
      <c r="CX8">
        <v>0.72527236736836576</v>
      </c>
    </row>
    <row r="9" spans="1:102" x14ac:dyDescent="0.25">
      <c r="A9" t="s">
        <v>23</v>
      </c>
      <c r="B9">
        <v>0.6199640588503591</v>
      </c>
      <c r="C9">
        <v>0.618084232464992</v>
      </c>
      <c r="D9">
        <v>0.7456129349895787</v>
      </c>
      <c r="E9">
        <v>0.743685471617621</v>
      </c>
      <c r="F9">
        <v>0.69039052072283302</v>
      </c>
      <c r="G9">
        <v>0.72247723877564485</v>
      </c>
      <c r="H9">
        <v>0.67738772774539613</v>
      </c>
      <c r="I9">
        <v>0.69675818183631599</v>
      </c>
      <c r="J9">
        <v>0.69405779516959754</v>
      </c>
      <c r="K9">
        <v>0.70373025450141802</v>
      </c>
      <c r="L9">
        <v>0.74018120134036069</v>
      </c>
      <c r="M9">
        <v>0.69230580406443853</v>
      </c>
      <c r="N9">
        <v>0.71440893919557813</v>
      </c>
      <c r="O9">
        <v>0.70144234615623635</v>
      </c>
      <c r="P9">
        <v>0.66147335921624295</v>
      </c>
      <c r="Q9">
        <v>0.67884987956314224</v>
      </c>
      <c r="R9">
        <v>0.73387322962016088</v>
      </c>
      <c r="S9">
        <v>0.71697284691831842</v>
      </c>
      <c r="T9">
        <v>0.69587643044783898</v>
      </c>
      <c r="U9">
        <v>0.72727933095824526</v>
      </c>
      <c r="V9">
        <v>0.71816701559692919</v>
      </c>
      <c r="W9">
        <v>0.67756026533096358</v>
      </c>
      <c r="X9">
        <v>0.71362858779898275</v>
      </c>
      <c r="AA9">
        <v>0.70875129869667952</v>
      </c>
      <c r="AB9">
        <v>0.64850792375252286</v>
      </c>
      <c r="AC9">
        <v>0.72043853585618167</v>
      </c>
      <c r="AD9">
        <v>0.71555409912894663</v>
      </c>
      <c r="AE9">
        <v>0.76809128460954024</v>
      </c>
      <c r="AF9">
        <v>0.72888987337099997</v>
      </c>
      <c r="AG9">
        <v>0.71285495174593416</v>
      </c>
      <c r="AH9">
        <v>0.69651833746207115</v>
      </c>
      <c r="AI9">
        <v>0.74590877643578579</v>
      </c>
      <c r="AJ9">
        <v>0.62008993456039962</v>
      </c>
      <c r="AK9">
        <v>0.64895231859229874</v>
      </c>
      <c r="AL9">
        <v>0.6604232060823908</v>
      </c>
      <c r="AM9">
        <v>0.64077916855460715</v>
      </c>
      <c r="AN9">
        <v>0.70689482200960252</v>
      </c>
      <c r="AO9">
        <v>0.7553547928321489</v>
      </c>
      <c r="AQ9">
        <v>0.77311575570600288</v>
      </c>
      <c r="AR9">
        <v>0.73329821701736486</v>
      </c>
      <c r="AS9">
        <v>0.74845827178140056</v>
      </c>
      <c r="AT9">
        <v>0.66853983327260857</v>
      </c>
      <c r="AU9">
        <v>0.75271257092125177</v>
      </c>
      <c r="AV9">
        <v>0.7705818769826146</v>
      </c>
      <c r="AW9">
        <v>0.74382016524353733</v>
      </c>
      <c r="AX9">
        <v>0.72982827679182238</v>
      </c>
      <c r="AY9">
        <v>0.72317340014263365</v>
      </c>
      <c r="BA9">
        <v>0.73838758657879289</v>
      </c>
      <c r="BB9">
        <v>0.66099511845769821</v>
      </c>
      <c r="BC9">
        <v>0.71686123171027494</v>
      </c>
      <c r="BD9">
        <v>0.72075941257810949</v>
      </c>
      <c r="BE9">
        <v>0.71105878571829084</v>
      </c>
      <c r="BF9">
        <v>0.71316324090608973</v>
      </c>
      <c r="BG9">
        <v>0.7426658204938773</v>
      </c>
      <c r="BI9">
        <v>0.66834917036129371</v>
      </c>
      <c r="BJ9">
        <v>0.6732955216241534</v>
      </c>
      <c r="BK9">
        <v>0.71086604910887741</v>
      </c>
      <c r="BL9">
        <v>0.70190839675058936</v>
      </c>
      <c r="BM9">
        <v>0.68196717965349218</v>
      </c>
      <c r="BN9">
        <v>0.70275464041338576</v>
      </c>
      <c r="BO9">
        <v>0.73132598655503378</v>
      </c>
      <c r="BP9">
        <v>0.71172357700819966</v>
      </c>
      <c r="BQ9">
        <v>0.71549991593463935</v>
      </c>
      <c r="BR9">
        <v>0.67291696361646181</v>
      </c>
      <c r="BS9">
        <v>0.68507106469725532</v>
      </c>
      <c r="BT9">
        <v>0.68088081813957291</v>
      </c>
      <c r="BU9">
        <v>0.72090597759742858</v>
      </c>
      <c r="BV9">
        <v>0.67992434590003559</v>
      </c>
      <c r="BW9">
        <v>0.75863876270297459</v>
      </c>
      <c r="BZ9">
        <v>0.68998432293027323</v>
      </c>
      <c r="CA9">
        <v>0.71521153502711132</v>
      </c>
      <c r="CB9">
        <v>0.69914996818214836</v>
      </c>
      <c r="CC9">
        <v>0.70569875532768778</v>
      </c>
      <c r="CD9">
        <v>0.72919294242037169</v>
      </c>
      <c r="CE9">
        <v>0.70461038535719001</v>
      </c>
      <c r="CF9">
        <v>0.75033833912586678</v>
      </c>
      <c r="CG9">
        <v>0.72012902006671953</v>
      </c>
      <c r="CH9">
        <v>0.73551044550306632</v>
      </c>
      <c r="CI9">
        <v>0.70236177217210449</v>
      </c>
      <c r="CJ9">
        <v>0.72626840766603251</v>
      </c>
      <c r="CK9">
        <v>0.74883619954264669</v>
      </c>
      <c r="CM9">
        <v>0.73052202011003031</v>
      </c>
      <c r="CN9">
        <v>0.71436060696512838</v>
      </c>
      <c r="CO9">
        <v>0.72925451624859383</v>
      </c>
      <c r="CP9">
        <v>0.70553930045853064</v>
      </c>
      <c r="CQ9">
        <v>0.72142745820038023</v>
      </c>
      <c r="CR9">
        <v>0.7344498349496692</v>
      </c>
      <c r="CS9">
        <v>0.74285599932182755</v>
      </c>
      <c r="CU9">
        <v>0.74454179813409094</v>
      </c>
      <c r="CV9">
        <v>0.72747394934906362</v>
      </c>
      <c r="CW9">
        <v>0.71947543575932182</v>
      </c>
      <c r="CX9">
        <v>0.68383047337780789</v>
      </c>
    </row>
    <row r="10" spans="1:102" x14ac:dyDescent="0.25">
      <c r="A10" t="s">
        <v>24</v>
      </c>
      <c r="B10">
        <v>0.69056918518222954</v>
      </c>
      <c r="C10">
        <v>0.62286183367292436</v>
      </c>
      <c r="D10">
        <v>0.7528213692667356</v>
      </c>
      <c r="E10">
        <v>0.75056213370841796</v>
      </c>
      <c r="F10">
        <v>0.71774197015251218</v>
      </c>
      <c r="G10">
        <v>0.7479638979646891</v>
      </c>
      <c r="H10">
        <v>0.69462704009305853</v>
      </c>
      <c r="I10">
        <v>0.7462671210841596</v>
      </c>
      <c r="J10">
        <v>0.7325334985080334</v>
      </c>
      <c r="K10">
        <v>0.73178700404595087</v>
      </c>
      <c r="L10">
        <v>0.74350559316722165</v>
      </c>
      <c r="M10">
        <v>0.69858007693081015</v>
      </c>
      <c r="N10">
        <v>0.73621435125079138</v>
      </c>
      <c r="O10">
        <v>0.72922416939292656</v>
      </c>
      <c r="P10">
        <v>0.75013142712864966</v>
      </c>
      <c r="R10">
        <v>0.71517287650970152</v>
      </c>
      <c r="S10">
        <v>0.75516428811528113</v>
      </c>
      <c r="T10">
        <v>0.69917144520447916</v>
      </c>
      <c r="U10">
        <v>0.70959120271083498</v>
      </c>
      <c r="V10">
        <v>0.73232235155032488</v>
      </c>
      <c r="W10">
        <v>0.75960113364885051</v>
      </c>
      <c r="X10">
        <v>0.73500790454151765</v>
      </c>
      <c r="AA10">
        <v>0.76323129939328083</v>
      </c>
      <c r="AB10">
        <v>0.69637965115025924</v>
      </c>
      <c r="AC10">
        <v>0.67736424270862627</v>
      </c>
      <c r="AD10">
        <v>0.72300480481825058</v>
      </c>
      <c r="AE10">
        <v>0.72474225857821373</v>
      </c>
      <c r="AF10">
        <v>0.73145955337837176</v>
      </c>
      <c r="AG10">
        <v>0.73401878547402455</v>
      </c>
      <c r="AH10">
        <v>0.71334277366174048</v>
      </c>
      <c r="AI10">
        <v>0.69528130449397274</v>
      </c>
      <c r="AJ10">
        <v>0.67895575138080988</v>
      </c>
      <c r="AK10">
        <v>0.73311560658797137</v>
      </c>
      <c r="AL10">
        <v>0.70738998965150435</v>
      </c>
      <c r="AM10">
        <v>0.67413735943566411</v>
      </c>
      <c r="AN10">
        <v>0.7462358624619978</v>
      </c>
      <c r="AO10">
        <v>0.74702580364934501</v>
      </c>
      <c r="AP10">
        <v>0.7199371840573302</v>
      </c>
      <c r="AQ10">
        <v>0.73776575601646321</v>
      </c>
      <c r="AR10">
        <v>0.7188072348145661</v>
      </c>
      <c r="AS10">
        <v>0.72615095630409221</v>
      </c>
      <c r="AT10">
        <v>0.73691478773997254</v>
      </c>
      <c r="AU10">
        <v>0.76875999585979682</v>
      </c>
      <c r="AV10">
        <v>0.7527451308167753</v>
      </c>
      <c r="AW10">
        <v>0.68802726149736848</v>
      </c>
      <c r="AX10">
        <v>0.7570728069742847</v>
      </c>
      <c r="AY10">
        <v>0.72752932586220898</v>
      </c>
      <c r="BA10">
        <v>0.7029931199993229</v>
      </c>
      <c r="BB10">
        <v>0.71542919135314531</v>
      </c>
      <c r="BC10">
        <v>0.69421990717520976</v>
      </c>
      <c r="BD10">
        <v>0.65728023967680682</v>
      </c>
      <c r="BE10">
        <v>0.67771846956093296</v>
      </c>
      <c r="BF10">
        <v>0.70050174204028703</v>
      </c>
      <c r="BG10">
        <v>0.74325946486648975</v>
      </c>
      <c r="BH10">
        <v>0.76502651955939027</v>
      </c>
      <c r="BJ10">
        <v>0.70964674005346229</v>
      </c>
      <c r="BK10">
        <v>0.68549322935068668</v>
      </c>
      <c r="BL10">
        <v>0.72925972501289127</v>
      </c>
      <c r="BM10">
        <v>0.7067797339102051</v>
      </c>
      <c r="BN10">
        <v>0.64005820901341171</v>
      </c>
      <c r="BO10">
        <v>0.67573204084973848</v>
      </c>
      <c r="BP10">
        <v>0.75377003633592854</v>
      </c>
      <c r="BR10">
        <v>0.73992612455380491</v>
      </c>
      <c r="BS10">
        <v>0.70202501976062603</v>
      </c>
      <c r="BT10">
        <v>0.7584061724674398</v>
      </c>
      <c r="BU10">
        <v>0.71840668153316434</v>
      </c>
      <c r="BV10">
        <v>0.72040298214220233</v>
      </c>
      <c r="BW10">
        <v>0.7151119482323629</v>
      </c>
      <c r="BZ10">
        <v>0.7262862283237026</v>
      </c>
      <c r="CA10">
        <v>0.72928723816531205</v>
      </c>
      <c r="CB10">
        <v>0.74949598014598395</v>
      </c>
      <c r="CC10">
        <v>0.73175025169428176</v>
      </c>
      <c r="CD10">
        <v>0.73047936595633411</v>
      </c>
      <c r="CE10">
        <v>0.70727554222914502</v>
      </c>
      <c r="CF10">
        <v>0.72213693948722668</v>
      </c>
      <c r="CG10">
        <v>0.71187105780918869</v>
      </c>
      <c r="CH10">
        <v>0.74372724405105728</v>
      </c>
      <c r="CI10">
        <v>0.71444953903399744</v>
      </c>
      <c r="CJ10">
        <v>0.71800694816320132</v>
      </c>
      <c r="CK10">
        <v>0.68673067502428708</v>
      </c>
      <c r="CL10">
        <v>0.73054491451468451</v>
      </c>
      <c r="CM10">
        <v>0.71689197379154523</v>
      </c>
      <c r="CN10">
        <v>0.67758096656060607</v>
      </c>
      <c r="CO10">
        <v>0.70244784920063286</v>
      </c>
      <c r="CP10">
        <v>0.67279992884905493</v>
      </c>
      <c r="CR10">
        <v>0.71435633358318185</v>
      </c>
      <c r="CU10">
        <v>0.73114989753599069</v>
      </c>
      <c r="CV10">
        <v>0.77866721795687432</v>
      </c>
      <c r="CX10">
        <v>0.72574164878627245</v>
      </c>
    </row>
    <row r="11" spans="1:102" x14ac:dyDescent="0.25">
      <c r="A11" t="s">
        <v>25</v>
      </c>
      <c r="B11">
        <v>0.73065632962553506</v>
      </c>
      <c r="C11">
        <v>0.70715995896432293</v>
      </c>
      <c r="D11">
        <v>0.71743700227654439</v>
      </c>
      <c r="E11">
        <v>0.73851188451221861</v>
      </c>
      <c r="F11">
        <v>0.74011744362886289</v>
      </c>
      <c r="G11">
        <v>0.75520269915413896</v>
      </c>
      <c r="H11">
        <v>0.70715594964985728</v>
      </c>
      <c r="I11">
        <v>0.74309204743694512</v>
      </c>
      <c r="J11">
        <v>0.69600380793639716</v>
      </c>
      <c r="K11">
        <v>0.7346387626097195</v>
      </c>
      <c r="L11">
        <v>0.69435053087393717</v>
      </c>
      <c r="M11">
        <v>0.73741806033672797</v>
      </c>
      <c r="N11">
        <v>0.72083867956909231</v>
      </c>
      <c r="O11">
        <v>0.65707548371758684</v>
      </c>
      <c r="P11">
        <v>0.75306632278129348</v>
      </c>
      <c r="Q11">
        <v>0.73896885734565676</v>
      </c>
      <c r="R11">
        <v>0.73148508496815812</v>
      </c>
      <c r="S11">
        <v>0.71424944679812008</v>
      </c>
      <c r="T11">
        <v>0.7041393926513404</v>
      </c>
      <c r="U11">
        <v>0.74171521400495299</v>
      </c>
      <c r="V11">
        <v>0.6528401456372509</v>
      </c>
      <c r="W11">
        <v>0.74769980785085954</v>
      </c>
      <c r="X11">
        <v>0.73721348713970281</v>
      </c>
      <c r="AA11">
        <v>0.78894439540710115</v>
      </c>
      <c r="AB11">
        <v>0.72304828119301934</v>
      </c>
      <c r="AC11">
        <v>0.72344381601273822</v>
      </c>
      <c r="AD11">
        <v>0.67936928914600525</v>
      </c>
      <c r="AE11">
        <v>0.73770385522984028</v>
      </c>
      <c r="AF11">
        <v>0.74405077720507351</v>
      </c>
      <c r="AG11">
        <v>0.73313039802128577</v>
      </c>
      <c r="AH11">
        <v>0.71757024181824713</v>
      </c>
      <c r="AI11">
        <v>0.69690188586843971</v>
      </c>
      <c r="AJ11">
        <v>0.66054321401058336</v>
      </c>
      <c r="AK11">
        <v>0.67685145063398655</v>
      </c>
      <c r="AL11">
        <v>0.72375132319346325</v>
      </c>
      <c r="AM11">
        <v>0.70026301241698985</v>
      </c>
      <c r="AN11">
        <v>0.72755281726144982</v>
      </c>
      <c r="AO11">
        <v>0.72548211413689145</v>
      </c>
      <c r="AP11">
        <v>0.68889040307459304</v>
      </c>
      <c r="AQ11">
        <v>0.71831098271493055</v>
      </c>
      <c r="AR11">
        <v>0.74008884168244615</v>
      </c>
      <c r="AS11">
        <v>0.71027037093402734</v>
      </c>
      <c r="AT11">
        <v>0.70988276137162032</v>
      </c>
      <c r="AU11">
        <v>0.67598167435171974</v>
      </c>
      <c r="AV11">
        <v>0.7360437056103557</v>
      </c>
      <c r="AW11">
        <v>0.71183944966585078</v>
      </c>
      <c r="AY11">
        <v>0.77695019804604926</v>
      </c>
      <c r="BA11">
        <v>0.69741861002323113</v>
      </c>
      <c r="BC11">
        <v>0.75822338315748761</v>
      </c>
      <c r="BD11">
        <v>0.73721170456929908</v>
      </c>
      <c r="BE11">
        <v>0.68087550415575571</v>
      </c>
      <c r="BF11">
        <v>0.71077426454699999</v>
      </c>
      <c r="BG11">
        <v>0.69785302605398203</v>
      </c>
      <c r="BH11">
        <v>0.71743693264548813</v>
      </c>
      <c r="BJ11">
        <v>0.7604028912694929</v>
      </c>
      <c r="BL11">
        <v>0.71475412304881425</v>
      </c>
      <c r="BM11">
        <v>0.65987467384377263</v>
      </c>
      <c r="BN11">
        <v>0.72866903613654255</v>
      </c>
      <c r="BP11">
        <v>0.69959435988762586</v>
      </c>
      <c r="BR11">
        <v>0.69400551984339609</v>
      </c>
      <c r="BS11">
        <v>0.73176261794680919</v>
      </c>
      <c r="BT11">
        <v>0.71072078932669613</v>
      </c>
      <c r="BU11">
        <v>0.74143149984506285</v>
      </c>
      <c r="BV11">
        <v>0.67453323260680886</v>
      </c>
      <c r="BW11">
        <v>0.75709795470594288</v>
      </c>
      <c r="BZ11">
        <v>0.68844832226359809</v>
      </c>
      <c r="CA11">
        <v>0.75350333483751586</v>
      </c>
      <c r="CB11">
        <v>0.75128683580574185</v>
      </c>
      <c r="CC11">
        <v>0.70068103458546482</v>
      </c>
      <c r="CE11">
        <v>0.74377661041174126</v>
      </c>
      <c r="CF11">
        <v>0.73302343076532706</v>
      </c>
      <c r="CG11">
        <v>0.76405556053537216</v>
      </c>
      <c r="CH11">
        <v>0.72042796156482136</v>
      </c>
      <c r="CI11">
        <v>0.74819237196632149</v>
      </c>
      <c r="CK11">
        <v>0.75234817417617306</v>
      </c>
      <c r="CL11">
        <v>0.70703022133817994</v>
      </c>
      <c r="CM11">
        <v>0.74044519501540895</v>
      </c>
      <c r="CN11">
        <v>0.68970792361191091</v>
      </c>
      <c r="CO11">
        <v>0.71439924276837863</v>
      </c>
      <c r="CP11">
        <v>0.73216375458447192</v>
      </c>
      <c r="CR11">
        <v>0.7466232124679496</v>
      </c>
      <c r="CS11">
        <v>0.74489551123287412</v>
      </c>
      <c r="CU11">
        <v>0.7546697133299386</v>
      </c>
      <c r="CV11">
        <v>0.6733758543620364</v>
      </c>
    </row>
    <row r="12" spans="1:102" x14ac:dyDescent="0.25">
      <c r="A12" t="s">
        <v>26</v>
      </c>
      <c r="C12">
        <v>0.68206272143781776</v>
      </c>
      <c r="D12">
        <v>0.67090543142235604</v>
      </c>
      <c r="F12">
        <v>0.66110956280650668</v>
      </c>
      <c r="G12">
        <v>0.63118787722155667</v>
      </c>
      <c r="H12">
        <v>0.62324436344437739</v>
      </c>
      <c r="I12">
        <v>0.72127891402322608</v>
      </c>
      <c r="J12">
        <v>0.56028223696452772</v>
      </c>
      <c r="K12">
        <v>0.73435189170785242</v>
      </c>
      <c r="L12">
        <v>0.56482298699335365</v>
      </c>
      <c r="M12">
        <v>0.66042867416523843</v>
      </c>
      <c r="N12">
        <v>0.57520564483042891</v>
      </c>
      <c r="O12">
        <v>0.69693603019505124</v>
      </c>
      <c r="P12">
        <v>0.60582605497202469</v>
      </c>
      <c r="Q12">
        <v>0.60669001311960791</v>
      </c>
      <c r="S12">
        <v>0.6443798559278664</v>
      </c>
      <c r="T12">
        <v>0.70382232466740391</v>
      </c>
      <c r="U12">
        <v>0.58040014248379723</v>
      </c>
      <c r="V12">
        <v>0.62650980530111067</v>
      </c>
      <c r="W12">
        <v>0.69090700412224448</v>
      </c>
      <c r="AA12">
        <v>0.56743554283750086</v>
      </c>
      <c r="AB12">
        <v>0.64628045236374276</v>
      </c>
      <c r="AC12">
        <v>0.57026538805919014</v>
      </c>
      <c r="AD12">
        <v>0.64539676888641129</v>
      </c>
      <c r="AE12">
        <v>0.66461058079941815</v>
      </c>
      <c r="AF12">
        <v>0.55636638084949719</v>
      </c>
      <c r="AG12">
        <v>0.71897234359448581</v>
      </c>
      <c r="AH12">
        <v>0.66875278953915474</v>
      </c>
      <c r="AI12">
        <v>0.62934829058106356</v>
      </c>
      <c r="AJ12">
        <v>0.70388825916381703</v>
      </c>
      <c r="AK12">
        <v>0.75142751831216548</v>
      </c>
      <c r="AM12">
        <v>0.66140783370680467</v>
      </c>
      <c r="AN12">
        <v>0.6851442250953691</v>
      </c>
      <c r="AO12">
        <v>0.69891816299324483</v>
      </c>
      <c r="AP12">
        <v>0.68307056253884668</v>
      </c>
      <c r="AQ12">
        <v>0.62403155739022809</v>
      </c>
      <c r="AR12">
        <v>0.57626979564936842</v>
      </c>
      <c r="AS12">
        <v>0.68330614094261122</v>
      </c>
      <c r="BB12">
        <v>0.67152936244847017</v>
      </c>
      <c r="BC12">
        <v>0.72131440496759747</v>
      </c>
      <c r="BD12">
        <v>0.49824297053451549</v>
      </c>
      <c r="BE12">
        <v>0.62768822281108239</v>
      </c>
      <c r="BF12">
        <v>0.67941075492895875</v>
      </c>
      <c r="BG12">
        <v>0.56528057850564162</v>
      </c>
      <c r="BH12">
        <v>0.67911188011866952</v>
      </c>
      <c r="BI12">
        <v>0.6343194965504354</v>
      </c>
      <c r="BJ12">
        <v>0.65003134264593887</v>
      </c>
      <c r="BK12">
        <v>0.62969427146270185</v>
      </c>
      <c r="BL12">
        <v>0.68416475401155297</v>
      </c>
      <c r="BM12">
        <v>0.59571563538380434</v>
      </c>
      <c r="BN12">
        <v>0.70077302334437896</v>
      </c>
      <c r="BO12">
        <v>0.70139213406228074</v>
      </c>
      <c r="BP12">
        <v>0.62726623786765812</v>
      </c>
      <c r="BQ12">
        <v>0.64898757942405638</v>
      </c>
      <c r="BS12">
        <v>0.67788397750816765</v>
      </c>
      <c r="BT12">
        <v>0.6239772320602045</v>
      </c>
      <c r="BU12">
        <v>0.5708646601789038</v>
      </c>
      <c r="BV12">
        <v>0.57398035940554404</v>
      </c>
      <c r="BZ12">
        <v>0.70648625762610806</v>
      </c>
      <c r="CA12">
        <v>0.71924593225597699</v>
      </c>
      <c r="CB12">
        <v>0.55711123790842354</v>
      </c>
      <c r="CC12">
        <v>0.66160234519140748</v>
      </c>
      <c r="CD12">
        <v>0.70065866990002601</v>
      </c>
      <c r="CE12">
        <v>0.66404173572816183</v>
      </c>
      <c r="CF12">
        <v>0.65871518218582559</v>
      </c>
      <c r="CG12">
        <v>0.62875468761271991</v>
      </c>
      <c r="CH12">
        <v>0.59761870985721965</v>
      </c>
      <c r="CI12">
        <v>0.70280897312939883</v>
      </c>
      <c r="CJ12">
        <v>0.59128153795800675</v>
      </c>
      <c r="CK12">
        <v>0.56075179691973343</v>
      </c>
      <c r="CL12">
        <v>0.69881786580540683</v>
      </c>
      <c r="CM12">
        <v>0.55953911160836134</v>
      </c>
      <c r="CO12">
        <v>0.60135467508487161</v>
      </c>
      <c r="CP12">
        <v>0.71754284673014335</v>
      </c>
      <c r="CQ12">
        <v>0.55681464383113199</v>
      </c>
      <c r="CR12">
        <v>0.68070501752615897</v>
      </c>
      <c r="CV12">
        <v>0.73651735800093476</v>
      </c>
      <c r="CW12">
        <v>0.73376545067858689</v>
      </c>
    </row>
    <row r="13" spans="1:102" x14ac:dyDescent="0.25">
      <c r="A13" t="s">
        <v>27</v>
      </c>
      <c r="BB13">
        <v>0.73348212609835428</v>
      </c>
      <c r="BC13">
        <v>0.74738090363529242</v>
      </c>
      <c r="BD13">
        <v>0.49539267310791452</v>
      </c>
      <c r="BE13">
        <v>0.57444756641998507</v>
      </c>
      <c r="BF13">
        <v>0.68325400295165162</v>
      </c>
      <c r="BG13">
        <v>0.56874638816346812</v>
      </c>
      <c r="BH13">
        <v>0.71133208448040752</v>
      </c>
      <c r="BI13">
        <v>0.67953270108520436</v>
      </c>
      <c r="BJ13">
        <v>0.579658460243203</v>
      </c>
      <c r="BK13">
        <v>0.58086395218256659</v>
      </c>
      <c r="BL13">
        <v>0.65235725075189188</v>
      </c>
      <c r="BM13">
        <v>0.65750142895656483</v>
      </c>
      <c r="BN13">
        <v>0.57571226843814038</v>
      </c>
      <c r="BO13">
        <v>0.64136307638889589</v>
      </c>
      <c r="BP13">
        <v>0.61035093304162014</v>
      </c>
      <c r="BQ13">
        <v>0.61208306042388183</v>
      </c>
      <c r="BR13">
        <v>0.638493053600664</v>
      </c>
      <c r="BS13">
        <v>0.62135869144041767</v>
      </c>
      <c r="BT13">
        <v>0.67830603111974253</v>
      </c>
      <c r="BU13">
        <v>0.57334320147845752</v>
      </c>
      <c r="BV13">
        <v>0.68575834981706163</v>
      </c>
      <c r="BZ13">
        <v>0.67492600340464748</v>
      </c>
      <c r="CA13">
        <v>0.5854636554986391</v>
      </c>
      <c r="CB13">
        <v>0.67123616397732411</v>
      </c>
      <c r="CC13">
        <v>0.76558071993513999</v>
      </c>
      <c r="CD13">
        <v>0.59865429807616333</v>
      </c>
      <c r="CE13">
        <v>0.56806898059862032</v>
      </c>
      <c r="CF13">
        <v>0.57692452974025887</v>
      </c>
      <c r="CG13">
        <v>0.68384574801664677</v>
      </c>
      <c r="CH13">
        <v>0.7136400524162434</v>
      </c>
      <c r="CI13">
        <v>0.56597196941444916</v>
      </c>
      <c r="CJ13">
        <v>0.58703159652746628</v>
      </c>
      <c r="CK13">
        <v>0.57606807967633322</v>
      </c>
      <c r="CL13">
        <v>0.58156436269310974</v>
      </c>
      <c r="CM13">
        <v>0.68931284782164082</v>
      </c>
      <c r="CN13">
        <v>0.58602679787922829</v>
      </c>
      <c r="CO13">
        <v>0.7375184940607461</v>
      </c>
      <c r="CP13">
        <v>0.57721980967312758</v>
      </c>
      <c r="CQ13">
        <v>0.69161230439210886</v>
      </c>
      <c r="CR13">
        <v>0.69853904732546601</v>
      </c>
      <c r="CV13">
        <v>0.66358069576422274</v>
      </c>
      <c r="CW13">
        <v>0.7030377720015305</v>
      </c>
    </row>
    <row r="14" spans="1:102" x14ac:dyDescent="0.25">
      <c r="A14" t="s">
        <v>28</v>
      </c>
      <c r="C14">
        <v>0.64589776653265418</v>
      </c>
      <c r="D14">
        <v>0.64852872740754597</v>
      </c>
      <c r="E14">
        <v>0.71023566496567792</v>
      </c>
      <c r="F14">
        <v>0.56081102696627871</v>
      </c>
      <c r="G14">
        <v>0.61020699600139072</v>
      </c>
      <c r="H14">
        <v>0.56396847458619004</v>
      </c>
      <c r="I14">
        <v>0.6999120711047484</v>
      </c>
      <c r="J14">
        <v>0.60544809800738453</v>
      </c>
      <c r="K14">
        <v>0.65491328340412258</v>
      </c>
      <c r="L14">
        <v>0.69344708938489197</v>
      </c>
      <c r="M14">
        <v>0.64691652476851425</v>
      </c>
      <c r="N14">
        <v>0.65139483689916289</v>
      </c>
      <c r="O14">
        <v>0.69451184834881408</v>
      </c>
      <c r="P14">
        <v>0.5869541931581318</v>
      </c>
      <c r="Q14">
        <v>0.59930178036313142</v>
      </c>
      <c r="R14">
        <v>0.56941292087956197</v>
      </c>
      <c r="S14">
        <v>0.67452513200108011</v>
      </c>
      <c r="T14">
        <v>0.65714937674754548</v>
      </c>
      <c r="U14">
        <v>0.68601096965656705</v>
      </c>
      <c r="V14">
        <v>0.56675624979159922</v>
      </c>
      <c r="W14">
        <v>0.72156129388962653</v>
      </c>
      <c r="AB14">
        <v>0.55796376377462487</v>
      </c>
      <c r="AC14">
        <v>0.58833995059914534</v>
      </c>
      <c r="AD14">
        <v>0.56386127000750053</v>
      </c>
      <c r="AE14">
        <v>0.57452660856314575</v>
      </c>
      <c r="AF14">
        <v>0.57446102955341483</v>
      </c>
      <c r="AG14">
        <v>0.5691861844632472</v>
      </c>
      <c r="AH14">
        <v>0.67765986510497545</v>
      </c>
      <c r="AI14">
        <v>0.57731308218621702</v>
      </c>
      <c r="AJ14">
        <v>0.635462269509115</v>
      </c>
      <c r="AK14">
        <v>0.57643911694368322</v>
      </c>
      <c r="AL14">
        <v>0.68530957735467601</v>
      </c>
      <c r="AM14">
        <v>0.68970635306542705</v>
      </c>
      <c r="AN14">
        <v>0.55737205186790562</v>
      </c>
      <c r="AO14">
        <v>0.64384303484137795</v>
      </c>
      <c r="AP14">
        <v>0.58051453023581645</v>
      </c>
      <c r="AQ14">
        <v>0.65598545550358112</v>
      </c>
      <c r="AR14">
        <v>0.57067346392767726</v>
      </c>
      <c r="BB14">
        <v>0.67062362238636375</v>
      </c>
      <c r="BC14">
        <v>0.67079830059150625</v>
      </c>
      <c r="BD14">
        <v>0.68377726237566605</v>
      </c>
      <c r="BE14">
        <v>0.56877050006672292</v>
      </c>
      <c r="BF14">
        <v>0.62028294652083793</v>
      </c>
      <c r="BG14">
        <v>0.57009552778080763</v>
      </c>
      <c r="BH14">
        <v>0.67412032696032198</v>
      </c>
      <c r="BI14">
        <v>0.60631927841313094</v>
      </c>
      <c r="BJ14">
        <v>0.70448539382282938</v>
      </c>
      <c r="BK14">
        <v>0.60041464164252489</v>
      </c>
      <c r="BL14">
        <v>0.7193039900640319</v>
      </c>
      <c r="BM14">
        <v>0.6145218361346455</v>
      </c>
      <c r="BN14">
        <v>0.7093592739242387</v>
      </c>
      <c r="BO14">
        <v>0.56974039047588154</v>
      </c>
      <c r="BP14">
        <v>0.7327395072927676</v>
      </c>
      <c r="BQ14">
        <v>0.66875258005008531</v>
      </c>
      <c r="BR14">
        <v>0.66629530840932194</v>
      </c>
      <c r="BS14">
        <v>0.63436364556843228</v>
      </c>
      <c r="BT14">
        <v>0.68700671606024666</v>
      </c>
      <c r="BU14">
        <v>0.56416165861528977</v>
      </c>
      <c r="BV14">
        <v>0.68205296012455408</v>
      </c>
      <c r="BZ14">
        <v>0.5709436313845665</v>
      </c>
      <c r="CA14">
        <v>0.5658711448610011</v>
      </c>
      <c r="CB14">
        <v>0.64417329796627221</v>
      </c>
      <c r="CC14">
        <v>0.55890707610171009</v>
      </c>
      <c r="CD14">
        <v>0.73844628445161442</v>
      </c>
      <c r="CE14">
        <v>0.56642567975425739</v>
      </c>
      <c r="CF14">
        <v>0.61126410608338566</v>
      </c>
      <c r="CG14">
        <v>0.55545385659354218</v>
      </c>
      <c r="CH14">
        <v>0.57550910653882825</v>
      </c>
      <c r="CI14">
        <v>0.73664787747012828</v>
      </c>
      <c r="CJ14">
        <v>0.57790696730169833</v>
      </c>
      <c r="CK14">
        <v>0.5675146497787481</v>
      </c>
      <c r="CL14">
        <v>0.575199627328698</v>
      </c>
      <c r="CM14">
        <v>0.6030775378388763</v>
      </c>
      <c r="CN14">
        <v>0.57363917696600197</v>
      </c>
      <c r="CO14">
        <v>0.73145612609385613</v>
      </c>
      <c r="CP14">
        <v>0.57042733615389507</v>
      </c>
      <c r="CQ14">
        <v>0.56418026640689778</v>
      </c>
      <c r="CR14">
        <v>0.61925366602601883</v>
      </c>
      <c r="CV14">
        <v>0.55160179412822385</v>
      </c>
      <c r="CW14">
        <v>0.66310997856624121</v>
      </c>
    </row>
    <row r="15" spans="1:102" x14ac:dyDescent="0.25">
      <c r="A15" t="s">
        <v>29</v>
      </c>
      <c r="BB15">
        <v>0.68642675237151973</v>
      </c>
      <c r="BC15">
        <v>0.71481555489382398</v>
      </c>
      <c r="BD15">
        <v>0.49775102814822703</v>
      </c>
      <c r="BE15">
        <v>0.68766951129141762</v>
      </c>
      <c r="BF15">
        <v>0.57447518060292602</v>
      </c>
      <c r="BG15">
        <v>0.57803244494058181</v>
      </c>
      <c r="BH15">
        <v>0.56783715558381453</v>
      </c>
      <c r="BI15">
        <v>0.57880458536693791</v>
      </c>
      <c r="BJ15">
        <v>0.61750982265947751</v>
      </c>
      <c r="BK15">
        <v>0.57995974482978008</v>
      </c>
      <c r="BL15">
        <v>0.59335900507477501</v>
      </c>
      <c r="BM15">
        <v>0.72672808977361003</v>
      </c>
      <c r="BN15">
        <v>0.66714851696567712</v>
      </c>
      <c r="BO15">
        <v>0.57062541288713542</v>
      </c>
      <c r="BP15">
        <v>0.71549736241348227</v>
      </c>
      <c r="BQ15">
        <v>0.57443622500522418</v>
      </c>
      <c r="BR15">
        <v>0.58470688237796653</v>
      </c>
      <c r="BS15">
        <v>0.57279074226333893</v>
      </c>
      <c r="BT15">
        <v>0.6969084667287091</v>
      </c>
      <c r="BU15">
        <v>0.65398586189883356</v>
      </c>
      <c r="BV15">
        <v>0.6414476907263349</v>
      </c>
      <c r="BZ15">
        <v>0.5847676192502882</v>
      </c>
      <c r="CA15">
        <v>0.58851216628080949</v>
      </c>
      <c r="CB15">
        <v>0.58770632419604674</v>
      </c>
      <c r="CC15">
        <v>0.63872809582123635</v>
      </c>
      <c r="CD15">
        <v>0.69731079838314847</v>
      </c>
      <c r="CE15">
        <v>0.57273493504993933</v>
      </c>
      <c r="CF15">
        <v>0.60494493839518337</v>
      </c>
      <c r="CG15">
        <v>0.56503978256655263</v>
      </c>
      <c r="CH15">
        <v>0.70832688935267474</v>
      </c>
      <c r="CI15">
        <v>0.61756403717312391</v>
      </c>
      <c r="CJ15">
        <v>0.58035018988107534</v>
      </c>
      <c r="CK15">
        <v>0.70789881722094228</v>
      </c>
      <c r="CL15">
        <v>0.69672700628708717</v>
      </c>
      <c r="CM15">
        <v>0.73674372895417828</v>
      </c>
      <c r="CN15">
        <v>0.59243517252389055</v>
      </c>
      <c r="CO15">
        <v>0.56430561283860325</v>
      </c>
      <c r="CP15">
        <v>0.59095564835459913</v>
      </c>
      <c r="CQ15">
        <v>0.56381938811550103</v>
      </c>
      <c r="CR15">
        <v>0.59238229638384154</v>
      </c>
      <c r="CV15">
        <v>0.55970383553947956</v>
      </c>
      <c r="CW15">
        <v>0.75189236762429057</v>
      </c>
    </row>
    <row r="16" spans="1:102" x14ac:dyDescent="0.25">
      <c r="A16" t="s">
        <v>30</v>
      </c>
      <c r="C16">
        <v>0.66488698153805081</v>
      </c>
      <c r="D16">
        <v>0.60202689403868459</v>
      </c>
      <c r="E16">
        <v>0.76971683837738269</v>
      </c>
      <c r="F16">
        <v>0.64489257818775303</v>
      </c>
      <c r="G16">
        <v>0.70637834480929484</v>
      </c>
      <c r="H16">
        <v>0.6028990959904591</v>
      </c>
      <c r="I16">
        <v>0.63045486505951198</v>
      </c>
      <c r="J16">
        <v>0.65680877521562597</v>
      </c>
      <c r="K16">
        <v>0.65965172986763576</v>
      </c>
      <c r="M16">
        <v>0.594672647071815</v>
      </c>
      <c r="N16">
        <v>0.70189951788564264</v>
      </c>
      <c r="O16">
        <v>0.61588344711363918</v>
      </c>
      <c r="P16">
        <v>0.56105730660927433</v>
      </c>
      <c r="Q16">
        <v>0.652801823686324</v>
      </c>
      <c r="R16">
        <v>0.71389152846963089</v>
      </c>
      <c r="S16">
        <v>0.71142285714528175</v>
      </c>
      <c r="T16">
        <v>0.56636756546905964</v>
      </c>
      <c r="U16">
        <v>0.57684792257198736</v>
      </c>
      <c r="V16">
        <v>0.57648991516059078</v>
      </c>
      <c r="W16">
        <v>0.57520578743099515</v>
      </c>
      <c r="AA16">
        <v>0.57900180874125662</v>
      </c>
      <c r="AB16">
        <v>0.55937536908964181</v>
      </c>
      <c r="AC16">
        <v>0.61305313482673696</v>
      </c>
      <c r="AD16">
        <v>0.56304047497788245</v>
      </c>
      <c r="AE16">
        <v>0.59923860600611567</v>
      </c>
      <c r="AF16">
        <v>0.63160997080314618</v>
      </c>
      <c r="AG16">
        <v>0.54853015464341215</v>
      </c>
      <c r="AH16">
        <v>0.64301877281507602</v>
      </c>
      <c r="AI16">
        <v>0.5756911598236597</v>
      </c>
      <c r="AJ16">
        <v>0.58630300688015702</v>
      </c>
      <c r="AK16">
        <v>0.5715453848379507</v>
      </c>
      <c r="AL16">
        <v>0.55894704037165577</v>
      </c>
      <c r="AM16">
        <v>0.58305066713350706</v>
      </c>
      <c r="AN16">
        <v>0.56147271895240425</v>
      </c>
      <c r="AO16">
        <v>0.61709299854282262</v>
      </c>
      <c r="AP16">
        <v>0.71535819772153308</v>
      </c>
      <c r="AQ16">
        <v>0.659907390309872</v>
      </c>
      <c r="AR16">
        <v>0.70376584086481864</v>
      </c>
      <c r="AS16">
        <v>0.6127077000979978</v>
      </c>
    </row>
    <row r="17" spans="1:101" x14ac:dyDescent="0.25">
      <c r="A17" t="s">
        <v>31</v>
      </c>
      <c r="C17">
        <v>0.69423037544063371</v>
      </c>
      <c r="D17">
        <v>0.7480785848343886</v>
      </c>
      <c r="E17">
        <v>0.5714787912193755</v>
      </c>
      <c r="F17">
        <v>0.62538812709343605</v>
      </c>
      <c r="G17">
        <v>0.76322165307095713</v>
      </c>
      <c r="H17">
        <v>0.64014721185531054</v>
      </c>
      <c r="I17">
        <v>0.59763968825540659</v>
      </c>
      <c r="J17">
        <v>0.5989412687632355</v>
      </c>
      <c r="K17">
        <v>0.56710856588268799</v>
      </c>
      <c r="L17">
        <v>0.64715419667933904</v>
      </c>
      <c r="M17">
        <v>0.76238561628432389</v>
      </c>
      <c r="N17">
        <v>0.68216563749213222</v>
      </c>
      <c r="O17">
        <v>0.60483953844401872</v>
      </c>
      <c r="P17">
        <v>0.58559485997308092</v>
      </c>
      <c r="Q17">
        <v>0.67646075875502154</v>
      </c>
      <c r="R17">
        <v>0.58824665949690957</v>
      </c>
      <c r="S17">
        <v>0.58161656361016478</v>
      </c>
      <c r="T17">
        <v>0.56625143674456768</v>
      </c>
      <c r="U17">
        <v>0.57286871615458135</v>
      </c>
      <c r="V17">
        <v>0.56878171453025594</v>
      </c>
      <c r="W17">
        <v>0.57455770239922255</v>
      </c>
      <c r="AA17">
        <v>0.62042275228732413</v>
      </c>
      <c r="AB17">
        <v>0.68933126728888594</v>
      </c>
      <c r="AC17">
        <v>0.67602672729329927</v>
      </c>
      <c r="AD17">
        <v>0.70207344895111645</v>
      </c>
      <c r="AE17">
        <v>0.57864332119345518</v>
      </c>
      <c r="AF17">
        <v>0.71658140267672987</v>
      </c>
      <c r="AG17">
        <v>0.57662418397481352</v>
      </c>
      <c r="AH17">
        <v>0.55789963161261358</v>
      </c>
      <c r="AI17">
        <v>0.65116016962917633</v>
      </c>
      <c r="AJ17">
        <v>0.55687676030850053</v>
      </c>
      <c r="AK17">
        <v>0.65751611952739408</v>
      </c>
      <c r="AL17">
        <v>0.61512967732735391</v>
      </c>
      <c r="AM17">
        <v>0.65322959719630413</v>
      </c>
      <c r="AN17">
        <v>0.74100882788923617</v>
      </c>
      <c r="AO17">
        <v>0.57538345073527652</v>
      </c>
      <c r="AP17">
        <v>0.67315971599697599</v>
      </c>
      <c r="AQ17">
        <v>0.70884624056987411</v>
      </c>
      <c r="AR17">
        <v>0.6886749478526546</v>
      </c>
      <c r="AS17">
        <v>0.56090401150887104</v>
      </c>
      <c r="BB17">
        <v>0.75127625212174964</v>
      </c>
      <c r="BC17">
        <v>0.73298268564173541</v>
      </c>
      <c r="BD17">
        <v>0.50018325854860046</v>
      </c>
      <c r="BE17">
        <v>0.74085814731637611</v>
      </c>
      <c r="BF17">
        <v>0.73122391209405579</v>
      </c>
      <c r="BG17">
        <v>0.58169849896594916</v>
      </c>
      <c r="BH17">
        <v>0.57122043119472832</v>
      </c>
      <c r="BI17">
        <v>0.57374023826001719</v>
      </c>
      <c r="BJ17">
        <v>0.63699976323131247</v>
      </c>
      <c r="BK17">
        <v>0.64250994085265523</v>
      </c>
      <c r="BL17">
        <v>0.57787587156133935</v>
      </c>
      <c r="BM17">
        <v>0.5792575772115246</v>
      </c>
      <c r="BN17">
        <v>0.581405464252296</v>
      </c>
      <c r="BO17">
        <v>0.58628545886597205</v>
      </c>
      <c r="BP17">
        <v>0.57539931612396156</v>
      </c>
      <c r="BQ17">
        <v>0.56729736094313032</v>
      </c>
      <c r="BR17">
        <v>0.64092872327325467</v>
      </c>
      <c r="BS17">
        <v>0.57168445488142172</v>
      </c>
      <c r="BT17">
        <v>0.57383455279577744</v>
      </c>
      <c r="BU17">
        <v>0.59712227774610049</v>
      </c>
      <c r="BV17">
        <v>0.59923039558133151</v>
      </c>
      <c r="BZ17">
        <v>0.57942593702675038</v>
      </c>
      <c r="CA17">
        <v>0.58684674237492263</v>
      </c>
      <c r="CB17">
        <v>0.57223004000288846</v>
      </c>
      <c r="CC17">
        <v>0.607227274602263</v>
      </c>
      <c r="CD17">
        <v>0.65887666698598102</v>
      </c>
      <c r="CE17">
        <v>0.5631141306153602</v>
      </c>
      <c r="CF17">
        <v>0.59027767409143461</v>
      </c>
      <c r="CG17">
        <v>0.68503173469795342</v>
      </c>
      <c r="CH17">
        <v>0.58203206470271374</v>
      </c>
      <c r="CI17">
        <v>0.60924111213316734</v>
      </c>
      <c r="CJ17">
        <v>0.59389092741915483</v>
      </c>
      <c r="CK17">
        <v>0.57018443688236509</v>
      </c>
      <c r="CL17">
        <v>0.58546648300285431</v>
      </c>
      <c r="CM17">
        <v>0.55736989815493976</v>
      </c>
      <c r="CN17">
        <v>0.63962070774938307</v>
      </c>
      <c r="CO17">
        <v>0.72452206320481027</v>
      </c>
      <c r="CP17">
        <v>0.58287722855963653</v>
      </c>
      <c r="CQ17">
        <v>0.5673738743537754</v>
      </c>
      <c r="CR17">
        <v>0.68032832645082231</v>
      </c>
      <c r="CV17">
        <v>0.65842944975859796</v>
      </c>
      <c r="CW17">
        <v>0.72605859502205028</v>
      </c>
    </row>
    <row r="18" spans="1:101" x14ac:dyDescent="0.25">
      <c r="A18" t="s">
        <v>32</v>
      </c>
      <c r="C18">
        <v>0.69246695347014342</v>
      </c>
      <c r="D18">
        <v>0.67639749433004315</v>
      </c>
      <c r="E18">
        <v>0.67550997364414911</v>
      </c>
      <c r="F18">
        <v>0.59846485429950558</v>
      </c>
      <c r="G18">
        <v>0.58939458750928297</v>
      </c>
      <c r="H18">
        <v>0.56627502568778321</v>
      </c>
      <c r="I18">
        <v>0.57965093113508692</v>
      </c>
      <c r="J18">
        <v>0.67774135911529609</v>
      </c>
      <c r="K18">
        <v>0.5733409235551824</v>
      </c>
      <c r="L18">
        <v>0.58099527825763264</v>
      </c>
      <c r="M18">
        <v>0.6529264078541116</v>
      </c>
      <c r="N18">
        <v>0.56431549848134166</v>
      </c>
      <c r="O18">
        <v>0.63697524035682718</v>
      </c>
      <c r="P18">
        <v>0.56551286006855206</v>
      </c>
      <c r="Q18">
        <v>0.57949976096987454</v>
      </c>
      <c r="R18">
        <v>0.56964766278138923</v>
      </c>
      <c r="S18">
        <v>0.61560484594304377</v>
      </c>
      <c r="T18">
        <v>0.6178569583897644</v>
      </c>
      <c r="U18">
        <v>0.63392847891370407</v>
      </c>
      <c r="V18">
        <v>0.69695078442300262</v>
      </c>
      <c r="W18">
        <v>0.5932313472976628</v>
      </c>
      <c r="AA18">
        <v>0.67826835396924545</v>
      </c>
      <c r="AB18">
        <v>0.55642069460788579</v>
      </c>
      <c r="AC18">
        <v>0.65999322686906459</v>
      </c>
      <c r="AD18">
        <v>0.71394181702626724</v>
      </c>
      <c r="AE18">
        <v>0.61190271609510094</v>
      </c>
      <c r="AF18">
        <v>0.60469847957861023</v>
      </c>
      <c r="AG18">
        <v>0.58393337780942234</v>
      </c>
      <c r="AH18">
        <v>0.71955706215727777</v>
      </c>
      <c r="AI18">
        <v>0.58573896890859822</v>
      </c>
      <c r="AJ18">
        <v>0.74232675389259128</v>
      </c>
      <c r="AK18">
        <v>0.67318821118252259</v>
      </c>
      <c r="AL18">
        <v>0.66530741076161704</v>
      </c>
      <c r="AM18">
        <v>0.67614261475916337</v>
      </c>
      <c r="AN18">
        <v>0.72130377283533864</v>
      </c>
      <c r="AO18">
        <v>0.70290568022253486</v>
      </c>
      <c r="AP18">
        <v>0.6759327058504413</v>
      </c>
      <c r="AQ18">
        <v>0.56998475780411062</v>
      </c>
      <c r="AR18">
        <v>0.71238899964782387</v>
      </c>
      <c r="AS18">
        <v>0.6889528456559888</v>
      </c>
      <c r="BB18">
        <v>0.71090377760480095</v>
      </c>
      <c r="BC18">
        <v>0.73710100031806147</v>
      </c>
      <c r="BD18">
        <v>0.71670544727924934</v>
      </c>
      <c r="BE18">
        <v>0.56908075053619311</v>
      </c>
      <c r="BG18">
        <v>0.73851735976302901</v>
      </c>
      <c r="BH18">
        <v>0.69714707318055236</v>
      </c>
      <c r="BI18">
        <v>0.64623856257762435</v>
      </c>
      <c r="BJ18">
        <v>0.58176909428889889</v>
      </c>
      <c r="BK18">
        <v>0.56679531520287885</v>
      </c>
      <c r="BL18">
        <v>0.56894723807105663</v>
      </c>
      <c r="BM18">
        <v>0.75850423669514577</v>
      </c>
      <c r="BN18">
        <v>0.64675647182729312</v>
      </c>
      <c r="BO18">
        <v>0.61313644818962743</v>
      </c>
      <c r="BP18">
        <v>0.57204553000060698</v>
      </c>
      <c r="BQ18">
        <v>0.57074347972269346</v>
      </c>
      <c r="BR18">
        <v>0.61428238821079728</v>
      </c>
      <c r="BS18">
        <v>0.65974455890184369</v>
      </c>
      <c r="BT18">
        <v>0.59171450037118867</v>
      </c>
      <c r="BU18">
        <v>0.69675188930123244</v>
      </c>
      <c r="BV18">
        <v>0.70474314832873375</v>
      </c>
      <c r="BZ18">
        <v>0.58068261889200079</v>
      </c>
      <c r="CA18">
        <v>0.59443381358940584</v>
      </c>
      <c r="CB18">
        <v>0.58061086937955442</v>
      </c>
      <c r="CC18">
        <v>0.69293073278025308</v>
      </c>
      <c r="CD18">
        <v>0.60704650358973777</v>
      </c>
      <c r="CE18">
        <v>0.71238078536391425</v>
      </c>
      <c r="CF18">
        <v>0.61875217059271115</v>
      </c>
      <c r="CG18">
        <v>0.60183063875209719</v>
      </c>
      <c r="CH18">
        <v>0.5730712296513375</v>
      </c>
      <c r="CI18">
        <v>0.61800992572180302</v>
      </c>
      <c r="CJ18">
        <v>0.70912100654354637</v>
      </c>
      <c r="CK18">
        <v>0.57628845788857375</v>
      </c>
      <c r="CL18">
        <v>0.57815582511442032</v>
      </c>
      <c r="CM18">
        <v>0.66835083465378231</v>
      </c>
      <c r="CN18">
        <v>0.58948343245756496</v>
      </c>
      <c r="CO18">
        <v>0.56747937917621882</v>
      </c>
      <c r="CP18">
        <v>0.57399825179541031</v>
      </c>
      <c r="CQ18">
        <v>0.71445197488622847</v>
      </c>
      <c r="CR18">
        <v>0.73657367136152341</v>
      </c>
      <c r="CV18">
        <v>0.55160867743443542</v>
      </c>
      <c r="CW18">
        <v>0.72322514073148914</v>
      </c>
    </row>
    <row r="19" spans="1:101" x14ac:dyDescent="0.25">
      <c r="A19" t="s">
        <v>33</v>
      </c>
      <c r="C19">
        <v>0.636010055983948</v>
      </c>
      <c r="D19">
        <v>0.65469608101678378</v>
      </c>
      <c r="E19">
        <v>0.72351148290605749</v>
      </c>
      <c r="F19">
        <v>0.56249729609748012</v>
      </c>
      <c r="G19">
        <v>0.57345611010725506</v>
      </c>
      <c r="I19">
        <v>0.59369961442437302</v>
      </c>
      <c r="J19">
        <v>0.56671186259940165</v>
      </c>
      <c r="K19">
        <v>0.57927841332897922</v>
      </c>
      <c r="L19">
        <v>0.57196505452732627</v>
      </c>
      <c r="M19">
        <v>0.59504446319354898</v>
      </c>
      <c r="N19">
        <v>0.56703418217479185</v>
      </c>
      <c r="O19">
        <v>0.6683994220205316</v>
      </c>
      <c r="P19">
        <v>0.57393715859059469</v>
      </c>
      <c r="Q19">
        <v>0.60505000345955862</v>
      </c>
      <c r="R19">
        <v>0.60360813542086533</v>
      </c>
      <c r="S19">
        <v>0.57405822481273638</v>
      </c>
      <c r="T19">
        <v>0.63106571721210525</v>
      </c>
      <c r="U19">
        <v>0.58244344882371446</v>
      </c>
      <c r="V19">
        <v>0.57175277023651061</v>
      </c>
      <c r="W19">
        <v>0.60058902180271712</v>
      </c>
      <c r="AA19">
        <v>0.57264773311485451</v>
      </c>
      <c r="AB19">
        <v>0.6854431217152559</v>
      </c>
      <c r="AC19">
        <v>0.62693885169587893</v>
      </c>
      <c r="AD19">
        <v>0.55933875954586121</v>
      </c>
      <c r="AE19">
        <v>0.61005422494177797</v>
      </c>
      <c r="AF19">
        <v>0.55821354464472361</v>
      </c>
      <c r="AG19">
        <v>0.58171189820347902</v>
      </c>
      <c r="AH19">
        <v>0.70214476200244813</v>
      </c>
      <c r="AI19">
        <v>0.58287523779094785</v>
      </c>
      <c r="AJ19">
        <v>0.56205146856259236</v>
      </c>
      <c r="AK19">
        <v>0.67609135199577952</v>
      </c>
      <c r="AL19">
        <v>0.64044224197112865</v>
      </c>
      <c r="AM19">
        <v>0.62409598660577514</v>
      </c>
      <c r="AN19">
        <v>0.70924625380690443</v>
      </c>
      <c r="AO19">
        <v>0.68464505141565224</v>
      </c>
      <c r="AP19">
        <v>0.56412093514199391</v>
      </c>
      <c r="AQ19">
        <v>0.69537169904882401</v>
      </c>
      <c r="AR19">
        <v>0.6761119717312708</v>
      </c>
      <c r="AS19">
        <v>0.57677383332077525</v>
      </c>
      <c r="BB19">
        <v>0.65172674129091579</v>
      </c>
      <c r="BC19">
        <v>0.63038162647296636</v>
      </c>
      <c r="BD19">
        <v>0.49714527231712519</v>
      </c>
      <c r="BE19">
        <v>0.64176056939038684</v>
      </c>
      <c r="BF19">
        <v>0.66260141469593381</v>
      </c>
      <c r="BG19">
        <v>0.57574082192293019</v>
      </c>
      <c r="BH19">
        <v>0.71489304461447678</v>
      </c>
      <c r="BI19">
        <v>0.62942225688348519</v>
      </c>
      <c r="BK19">
        <v>0.57503641935660998</v>
      </c>
      <c r="BL19">
        <v>0.61566757177163511</v>
      </c>
      <c r="BM19">
        <v>0.67525317176612942</v>
      </c>
      <c r="BN19">
        <v>0.6626651229212791</v>
      </c>
      <c r="BO19">
        <v>0.63436782139755488</v>
      </c>
      <c r="BP19">
        <v>0.6396719220436915</v>
      </c>
      <c r="BQ19">
        <v>0.57351266347740515</v>
      </c>
      <c r="BR19">
        <v>0.5771765401317337</v>
      </c>
      <c r="BT19">
        <v>0.68672196204245917</v>
      </c>
      <c r="BU19">
        <v>0.57644560046428794</v>
      </c>
      <c r="BV19">
        <v>0.58235835549257864</v>
      </c>
      <c r="BZ19">
        <v>0.58101704377780694</v>
      </c>
      <c r="CA19">
        <v>0.56277572819228916</v>
      </c>
      <c r="CB19">
        <v>0.5855589189955972</v>
      </c>
      <c r="CC19">
        <v>0.56562725812717429</v>
      </c>
      <c r="CD19">
        <v>0.68751469840980894</v>
      </c>
      <c r="CE19">
        <v>0.56189528124384402</v>
      </c>
      <c r="CF19">
        <v>0.58138397040335243</v>
      </c>
      <c r="CG19">
        <v>0.68091974111849796</v>
      </c>
      <c r="CH19">
        <v>0.57014843621359479</v>
      </c>
      <c r="CI19">
        <v>0.60347841015911752</v>
      </c>
      <c r="CJ19">
        <v>0.66099251536927162</v>
      </c>
      <c r="CK19">
        <v>0.67963481267833092</v>
      </c>
      <c r="CL19">
        <v>0.58559888119536163</v>
      </c>
      <c r="CM19">
        <v>0.74001897037562303</v>
      </c>
      <c r="CN19">
        <v>0.56158680536110206</v>
      </c>
      <c r="CO19">
        <v>0.6914703865980939</v>
      </c>
      <c r="CP19">
        <v>0.67651595806086429</v>
      </c>
      <c r="CQ19">
        <v>0.58879947226101159</v>
      </c>
      <c r="CR19">
        <v>0.63219836487166015</v>
      </c>
      <c r="CV19">
        <v>0.55160314218651363</v>
      </c>
      <c r="CW19">
        <v>0.63387557354713142</v>
      </c>
    </row>
    <row r="20" spans="1:101" x14ac:dyDescent="0.25">
      <c r="A20" t="s">
        <v>34</v>
      </c>
      <c r="C20">
        <v>0.67441146966412535</v>
      </c>
      <c r="D20">
        <v>0.63570428962975967</v>
      </c>
      <c r="E20">
        <v>0.57817106496303727</v>
      </c>
      <c r="F20">
        <v>0.56487683886492412</v>
      </c>
      <c r="G20">
        <v>0.5726028283085558</v>
      </c>
      <c r="H20">
        <v>0.58802157696749124</v>
      </c>
      <c r="I20">
        <v>0.57002290969280378</v>
      </c>
      <c r="J20">
        <v>0.58058117009585264</v>
      </c>
      <c r="K20">
        <v>0.5761868302459362</v>
      </c>
      <c r="L20">
        <v>0.71547978167573401</v>
      </c>
      <c r="M20">
        <v>0.62315435878073677</v>
      </c>
      <c r="N20">
        <v>0.58005601939320806</v>
      </c>
      <c r="O20">
        <v>0.62021397359442965</v>
      </c>
      <c r="P20">
        <v>0.58458491575434257</v>
      </c>
      <c r="Q20">
        <v>0.58063773569973609</v>
      </c>
      <c r="R20">
        <v>0.67519673434196248</v>
      </c>
      <c r="S20">
        <v>0.64247997423249392</v>
      </c>
      <c r="T20">
        <v>0.58621354624302258</v>
      </c>
      <c r="U20">
        <v>0.57732326004595647</v>
      </c>
      <c r="V20">
        <v>0.58959279978792845</v>
      </c>
      <c r="W20">
        <v>0.57686834524711361</v>
      </c>
      <c r="AA20">
        <v>0.62039388983477128</v>
      </c>
      <c r="AB20">
        <v>0.55696248555491035</v>
      </c>
      <c r="AC20">
        <v>0.58397691094208704</v>
      </c>
      <c r="AD20">
        <v>0.57023784227086216</v>
      </c>
      <c r="AE20">
        <v>0.71641595751364673</v>
      </c>
      <c r="AF20">
        <v>0.56704555439696203</v>
      </c>
      <c r="AG20">
        <v>0.6567405108953992</v>
      </c>
      <c r="AH20">
        <v>0.56481405065206791</v>
      </c>
      <c r="AI20">
        <v>0.65416677982565274</v>
      </c>
      <c r="AJ20">
        <v>0.55761569292747926</v>
      </c>
      <c r="AK20">
        <v>0.58680622203493338</v>
      </c>
      <c r="AL20">
        <v>0.56674425350346957</v>
      </c>
      <c r="AM20">
        <v>0.6040896823825227</v>
      </c>
      <c r="AN20">
        <v>0.56750224679107641</v>
      </c>
      <c r="AO20">
        <v>0.68837626708815336</v>
      </c>
      <c r="AP20">
        <v>0.56834299239876662</v>
      </c>
      <c r="AQ20">
        <v>0.71016048823491307</v>
      </c>
      <c r="AR20">
        <v>0.57533452038739952</v>
      </c>
      <c r="AS20">
        <v>0.67278984995334412</v>
      </c>
      <c r="BB20">
        <v>0.74809983182338713</v>
      </c>
      <c r="BC20">
        <v>0.69129132610039601</v>
      </c>
      <c r="BD20">
        <v>0.70033625835209246</v>
      </c>
      <c r="BE20">
        <v>0.59976478483316487</v>
      </c>
      <c r="BF20">
        <v>0.57981715566382996</v>
      </c>
      <c r="BG20">
        <v>0.57006278023802026</v>
      </c>
      <c r="BH20">
        <v>0.58254234927921067</v>
      </c>
      <c r="BI20">
        <v>0.57619028075468715</v>
      </c>
      <c r="BJ20">
        <v>0.65620044503994412</v>
      </c>
      <c r="BK20">
        <v>0.66531886920180361</v>
      </c>
      <c r="BL20">
        <v>0.66715840956281869</v>
      </c>
      <c r="BM20">
        <v>0.58310057972535567</v>
      </c>
      <c r="BN20">
        <v>0.6916528000901857</v>
      </c>
      <c r="BO20">
        <v>0.58131677236118273</v>
      </c>
      <c r="BP20">
        <v>0.57871527700509107</v>
      </c>
      <c r="BQ20">
        <v>0.57186358970984152</v>
      </c>
      <c r="BR20">
        <v>0.69088174475172226</v>
      </c>
      <c r="BS20">
        <v>0.58275661949427127</v>
      </c>
      <c r="BT20">
        <v>0.5952007019422495</v>
      </c>
      <c r="BU20">
        <v>0.57543831408143897</v>
      </c>
      <c r="BV20">
        <v>0.67204473471721049</v>
      </c>
      <c r="BZ20">
        <v>0.62995212334985251</v>
      </c>
      <c r="CA20">
        <v>0.56913375638861241</v>
      </c>
      <c r="CB20">
        <v>0.64762875206715054</v>
      </c>
      <c r="CC20">
        <v>0.56939795303572238</v>
      </c>
      <c r="CD20">
        <v>0.61391145080895781</v>
      </c>
      <c r="CE20">
        <v>0.57708377174069536</v>
      </c>
      <c r="CF20">
        <v>0.58299600280726682</v>
      </c>
      <c r="CG20">
        <v>0.56994171801600069</v>
      </c>
      <c r="CH20">
        <v>0.61698694884624306</v>
      </c>
      <c r="CI20">
        <v>0.56770909738739805</v>
      </c>
      <c r="CJ20">
        <v>0.68698531925577111</v>
      </c>
      <c r="CK20">
        <v>0.61302930243011244</v>
      </c>
      <c r="CL20">
        <v>0.63950053732783496</v>
      </c>
      <c r="CM20">
        <v>0.62519308942755236</v>
      </c>
      <c r="CN20">
        <v>0.59885150480471272</v>
      </c>
      <c r="CO20">
        <v>0.57195852010350956</v>
      </c>
      <c r="CP20">
        <v>0.57374385604925227</v>
      </c>
      <c r="CQ20">
        <v>0.56119107975408988</v>
      </c>
      <c r="CR20">
        <v>0.68958591265499791</v>
      </c>
      <c r="CV20">
        <v>0.55473868450622366</v>
      </c>
      <c r="CW20">
        <v>0.6840986840975628</v>
      </c>
    </row>
    <row r="21" spans="1:101" x14ac:dyDescent="0.25">
      <c r="A21" t="s">
        <v>35</v>
      </c>
      <c r="C21">
        <v>0.60921885550075305</v>
      </c>
      <c r="D21">
        <v>0.6423914091463796</v>
      </c>
      <c r="E21">
        <v>0.57047597897443114</v>
      </c>
      <c r="F21">
        <v>0.5610572288717347</v>
      </c>
      <c r="G21">
        <v>0.57914273258731919</v>
      </c>
      <c r="H21">
        <v>0.67516901088898684</v>
      </c>
      <c r="I21">
        <v>0.64964111476239406</v>
      </c>
      <c r="J21">
        <v>0.64926951523991927</v>
      </c>
      <c r="K21">
        <v>0.69348602142071281</v>
      </c>
      <c r="L21">
        <v>0.64239626639168446</v>
      </c>
      <c r="M21">
        <v>0.60716875664725178</v>
      </c>
      <c r="N21">
        <v>0.56694728445979514</v>
      </c>
      <c r="O21">
        <v>0.65517110840249027</v>
      </c>
      <c r="P21">
        <v>0.53937777113701169</v>
      </c>
      <c r="Q21">
        <v>0.62169528544318242</v>
      </c>
      <c r="R21">
        <v>0.57812945208353361</v>
      </c>
      <c r="S21">
        <v>0.67792826093638114</v>
      </c>
      <c r="T21">
        <v>0.56770807566072778</v>
      </c>
      <c r="U21">
        <v>0.58413992039223672</v>
      </c>
      <c r="V21">
        <v>0.57634764497122615</v>
      </c>
      <c r="W21">
        <v>0.58753523733088453</v>
      </c>
      <c r="AA21">
        <v>0.56834522939702126</v>
      </c>
      <c r="AB21">
        <v>0.56601636042212666</v>
      </c>
      <c r="AC21">
        <v>0.67205390209654448</v>
      </c>
      <c r="AD21">
        <v>0.5642024805888638</v>
      </c>
      <c r="AE21">
        <v>0.57969852050871362</v>
      </c>
      <c r="AF21">
        <v>0.56483283149185404</v>
      </c>
      <c r="AG21">
        <v>0.61470399872408477</v>
      </c>
      <c r="AH21">
        <v>0.55696564413453964</v>
      </c>
      <c r="AI21">
        <v>0.66181499205754535</v>
      </c>
      <c r="AJ21">
        <v>0.55821788440048459</v>
      </c>
      <c r="AK21">
        <v>0.56532763501899164</v>
      </c>
      <c r="AL21">
        <v>0.5591597761515319</v>
      </c>
      <c r="AM21">
        <v>0.57808107869181846</v>
      </c>
      <c r="AN21">
        <v>0.56483618027900273</v>
      </c>
      <c r="AO21">
        <v>0.55690868011830263</v>
      </c>
      <c r="AP21">
        <v>0.56060611551060668</v>
      </c>
      <c r="AQ21">
        <v>0.56860289896424709</v>
      </c>
      <c r="AR21">
        <v>0.55852975052082954</v>
      </c>
      <c r="AS21">
        <v>0.5573916422202182</v>
      </c>
      <c r="BB21">
        <v>0.72139312771656905</v>
      </c>
      <c r="BC21">
        <v>0.64217689074260331</v>
      </c>
      <c r="BD21">
        <v>0.57507750395655732</v>
      </c>
      <c r="BE21">
        <v>0.56483067604508663</v>
      </c>
      <c r="BF21">
        <v>0.61044220831136098</v>
      </c>
      <c r="BG21">
        <v>0.56074140697226993</v>
      </c>
      <c r="BH21">
        <v>0.68866939977255348</v>
      </c>
      <c r="BI21">
        <v>0.58113245137433411</v>
      </c>
      <c r="BJ21">
        <v>0.67101249638234484</v>
      </c>
      <c r="BK21">
        <v>0.56904941417871502</v>
      </c>
      <c r="BL21">
        <v>0.619458001367031</v>
      </c>
      <c r="BM21">
        <v>0.69654354013500241</v>
      </c>
      <c r="BN21">
        <v>0.57773541418005236</v>
      </c>
      <c r="BO21">
        <v>0.57782642565508557</v>
      </c>
      <c r="BP21">
        <v>0.70566595284817313</v>
      </c>
      <c r="BQ21">
        <v>0.70225007777718862</v>
      </c>
      <c r="BR21">
        <v>0.66058741945088484</v>
      </c>
      <c r="BS21">
        <v>0.64336293925170129</v>
      </c>
      <c r="BT21">
        <v>0.62837911856947359</v>
      </c>
      <c r="BU21">
        <v>0.56707147173758032</v>
      </c>
      <c r="BV21">
        <v>0.65549947228331951</v>
      </c>
      <c r="BZ21">
        <v>0.63890270080431288</v>
      </c>
      <c r="CA21">
        <v>0.56375949641573253</v>
      </c>
      <c r="CB21">
        <v>0.59435789294582198</v>
      </c>
      <c r="CC21">
        <v>0.56647942293383025</v>
      </c>
      <c r="CD21">
        <v>0.59886765427171273</v>
      </c>
      <c r="CE21">
        <v>0.57091324112268016</v>
      </c>
      <c r="CF21">
        <v>0.59908067209999261</v>
      </c>
      <c r="CG21">
        <v>0.59922258640886572</v>
      </c>
      <c r="CH21">
        <v>0.57966725919729301</v>
      </c>
      <c r="CI21">
        <v>0.56267060953888126</v>
      </c>
      <c r="CJ21">
        <v>0.56702460272861177</v>
      </c>
      <c r="CK21">
        <v>0.58177983155213608</v>
      </c>
      <c r="CL21">
        <v>0.70674554031303427</v>
      </c>
      <c r="CM21">
        <v>0.6809143782423287</v>
      </c>
      <c r="CN21">
        <v>0.65592088027513373</v>
      </c>
      <c r="CO21">
        <v>0.64224600697939638</v>
      </c>
      <c r="CP21">
        <v>0.57121994614111782</v>
      </c>
      <c r="CQ21">
        <v>0.55455128378761487</v>
      </c>
      <c r="CR21">
        <v>0.56918249040000291</v>
      </c>
      <c r="CV21">
        <v>0.55160408358686364</v>
      </c>
      <c r="CW21">
        <v>0.59343961302809933</v>
      </c>
    </row>
    <row r="22" spans="1:101" x14ac:dyDescent="0.25">
      <c r="A22" t="s">
        <v>36</v>
      </c>
      <c r="C22">
        <v>0.59349955943895849</v>
      </c>
      <c r="D22">
        <v>0.65795800670722215</v>
      </c>
      <c r="E22">
        <v>0.71483828745794675</v>
      </c>
      <c r="F22">
        <v>0.6923940394574486</v>
      </c>
      <c r="G22">
        <v>0.70740103917870867</v>
      </c>
      <c r="H22">
        <v>0.59902087848683483</v>
      </c>
      <c r="I22">
        <v>0.7349201922384081</v>
      </c>
      <c r="J22">
        <v>0.62769999577554292</v>
      </c>
      <c r="K22">
        <v>0.74352547799100277</v>
      </c>
      <c r="L22">
        <v>0.72215649460579845</v>
      </c>
      <c r="M22">
        <v>0.70832781307330206</v>
      </c>
      <c r="N22">
        <v>0.63415094891032675</v>
      </c>
      <c r="O22">
        <v>0.61317493456834005</v>
      </c>
      <c r="P22">
        <v>0.68537957223987311</v>
      </c>
      <c r="Q22">
        <v>0.65374683310178328</v>
      </c>
      <c r="R22">
        <v>0.71640328584052004</v>
      </c>
      <c r="S22">
        <v>0.72064390307376824</v>
      </c>
      <c r="T22">
        <v>0.6395654821175083</v>
      </c>
      <c r="U22">
        <v>0.69067407204859499</v>
      </c>
      <c r="V22">
        <v>0.56057441569376198</v>
      </c>
      <c r="W22">
        <v>0.71004069471366316</v>
      </c>
      <c r="AA22">
        <v>0.75222854125595473</v>
      </c>
      <c r="AB22">
        <v>0.72122150957155706</v>
      </c>
      <c r="AC22">
        <v>0.58275039633731585</v>
      </c>
      <c r="AD22">
        <v>0.73636912168458646</v>
      </c>
      <c r="AE22">
        <v>0.6831694529357959</v>
      </c>
      <c r="AF22">
        <v>0.65619726777216314</v>
      </c>
      <c r="AG22">
        <v>0.62041613828885001</v>
      </c>
      <c r="AH22">
        <v>0.60786095592148115</v>
      </c>
      <c r="AI22">
        <v>0.58186873622784252</v>
      </c>
      <c r="AJ22">
        <v>0.62324925936666753</v>
      </c>
      <c r="AK22">
        <v>0.71001524781130176</v>
      </c>
      <c r="AL22">
        <v>0.67800539202535026</v>
      </c>
      <c r="AM22">
        <v>0.57259927240755171</v>
      </c>
      <c r="AN22">
        <v>0.68868939620237679</v>
      </c>
      <c r="AO22">
        <v>0.56580634957118869</v>
      </c>
      <c r="AP22">
        <v>0.60176681344295402</v>
      </c>
      <c r="AQ22">
        <v>0.54757068624090643</v>
      </c>
      <c r="AR22">
        <v>0.64745729858892431</v>
      </c>
      <c r="AS22">
        <v>0.7082418988747371</v>
      </c>
    </row>
    <row r="23" spans="1:101" x14ac:dyDescent="0.25">
      <c r="A23" t="s">
        <v>37</v>
      </c>
      <c r="C23">
        <v>0.69000129291239298</v>
      </c>
      <c r="D23">
        <v>0.68208698865505124</v>
      </c>
      <c r="E23">
        <v>0.57762561818435854</v>
      </c>
      <c r="F23">
        <v>0.5995452578620849</v>
      </c>
      <c r="G23">
        <v>0.57863198867466037</v>
      </c>
      <c r="H23">
        <v>0.56883147732098283</v>
      </c>
      <c r="I23">
        <v>0.62508505293586758</v>
      </c>
      <c r="J23">
        <v>0.59214454824033269</v>
      </c>
      <c r="K23">
        <v>0.57183005153869171</v>
      </c>
      <c r="L23">
        <v>0.56322466615717826</v>
      </c>
      <c r="M23">
        <v>0.62958671705913427</v>
      </c>
      <c r="N23">
        <v>0.65453035965079365</v>
      </c>
      <c r="O23">
        <v>0.71621241214692755</v>
      </c>
      <c r="P23">
        <v>0.69499794978036866</v>
      </c>
      <c r="Q23">
        <v>0.59552665206814959</v>
      </c>
      <c r="R23">
        <v>0.5875813752551905</v>
      </c>
      <c r="S23">
        <v>0.6780124944698217</v>
      </c>
      <c r="T23">
        <v>0.567184609355188</v>
      </c>
      <c r="U23">
        <v>0.6616535679581077</v>
      </c>
      <c r="V23">
        <v>0.69873861646980906</v>
      </c>
      <c r="W23">
        <v>0.71082691990347091</v>
      </c>
      <c r="AA23">
        <v>0.6999890236340689</v>
      </c>
      <c r="AB23">
        <v>0.64666439254899688</v>
      </c>
      <c r="AC23">
        <v>0.68248492290448726</v>
      </c>
      <c r="AD23">
        <v>0.57286820897334156</v>
      </c>
      <c r="AE23">
        <v>0.57771487694493096</v>
      </c>
      <c r="AF23">
        <v>0.5661963337851128</v>
      </c>
      <c r="AG23">
        <v>0.65342340232552376</v>
      </c>
      <c r="AH23">
        <v>0.65149850788609209</v>
      </c>
      <c r="AI23">
        <v>0.71627323914109975</v>
      </c>
      <c r="AJ23">
        <v>0.62612194689776846</v>
      </c>
      <c r="AL23">
        <v>0.63034990765079202</v>
      </c>
      <c r="AM23">
        <v>0.67318769938986078</v>
      </c>
      <c r="AN23">
        <v>0.60263176847993072</v>
      </c>
      <c r="AO23">
        <v>0.71869680955991866</v>
      </c>
      <c r="AP23">
        <v>0.59724886014289846</v>
      </c>
      <c r="AQ23">
        <v>0.61090540918098801</v>
      </c>
      <c r="AR23">
        <v>0.70072120923598136</v>
      </c>
      <c r="AS23">
        <v>0.57664098678695841</v>
      </c>
      <c r="BB23">
        <v>0.72810112495760959</v>
      </c>
      <c r="BC23">
        <v>0.68123503098960803</v>
      </c>
      <c r="BD23">
        <v>0.52402916257092047</v>
      </c>
      <c r="BE23">
        <v>0.57076471024904218</v>
      </c>
      <c r="BF23">
        <v>0.56984270221133915</v>
      </c>
      <c r="BG23">
        <v>0.56648022250529406</v>
      </c>
      <c r="BH23">
        <v>0.67622954942029079</v>
      </c>
      <c r="BI23">
        <v>0.57405973021080769</v>
      </c>
      <c r="BJ23">
        <v>0.71872316901369537</v>
      </c>
      <c r="BK23">
        <v>0.65406447941772761</v>
      </c>
      <c r="BL23">
        <v>0.62791312498022789</v>
      </c>
      <c r="BM23">
        <v>0.64519764670883339</v>
      </c>
      <c r="BN23">
        <v>0.69091779636322614</v>
      </c>
      <c r="BO23">
        <v>0.68882321457744433</v>
      </c>
      <c r="BP23">
        <v>0.66392663172393085</v>
      </c>
      <c r="BQ23">
        <v>0.69485125679692961</v>
      </c>
      <c r="BR23">
        <v>0.64953330448501823</v>
      </c>
      <c r="BS23">
        <v>0.68701620772235128</v>
      </c>
      <c r="BT23">
        <v>0.59798611686786896</v>
      </c>
      <c r="BU23">
        <v>0.57152732695291442</v>
      </c>
      <c r="BV23">
        <v>0.68910401302651036</v>
      </c>
      <c r="BZ23">
        <v>0.57825644887482985</v>
      </c>
      <c r="CA23">
        <v>0.62763066985861515</v>
      </c>
      <c r="CB23">
        <v>0.59832494924818569</v>
      </c>
      <c r="CC23">
        <v>0.60895439650197281</v>
      </c>
      <c r="CD23">
        <v>0.57549680729790365</v>
      </c>
      <c r="CE23">
        <v>0.56378359408020018</v>
      </c>
      <c r="CF23">
        <v>0.57872810754374204</v>
      </c>
      <c r="CG23">
        <v>0.64373688924806249</v>
      </c>
      <c r="CH23">
        <v>0.67319618020049432</v>
      </c>
      <c r="CI23">
        <v>0.65889717150966665</v>
      </c>
      <c r="CJ23">
        <v>0.66419013539704364</v>
      </c>
      <c r="CK23">
        <v>0.56996797047485137</v>
      </c>
      <c r="CL23">
        <v>0.65193429082418919</v>
      </c>
      <c r="CM23">
        <v>0.59394434799848328</v>
      </c>
      <c r="CN23">
        <v>0.57511286465311162</v>
      </c>
      <c r="CO23">
        <v>0.68698528039015105</v>
      </c>
      <c r="CP23">
        <v>0.57716430405257402</v>
      </c>
      <c r="CQ23">
        <v>0.58174896155975098</v>
      </c>
      <c r="CR23">
        <v>0.69865089731583196</v>
      </c>
      <c r="CV23">
        <v>0.55158991129449075</v>
      </c>
      <c r="CW23">
        <v>0.70409340907947515</v>
      </c>
    </row>
    <row r="24" spans="1:101" x14ac:dyDescent="0.25">
      <c r="A24" t="s">
        <v>38</v>
      </c>
      <c r="C24">
        <v>0.69590057319469456</v>
      </c>
      <c r="D24">
        <v>0.66057042246772502</v>
      </c>
      <c r="E24">
        <v>0.5225007057858535</v>
      </c>
      <c r="F24">
        <v>0.56807082979037904</v>
      </c>
      <c r="G24">
        <v>0.72291629439725458</v>
      </c>
      <c r="H24">
        <v>0.57557454992851753</v>
      </c>
      <c r="I24">
        <v>0.64456689116016275</v>
      </c>
      <c r="J24">
        <v>0.57149305931307237</v>
      </c>
      <c r="K24">
        <v>0.67581539214026842</v>
      </c>
      <c r="L24">
        <v>0.57185692296027346</v>
      </c>
      <c r="M24">
        <v>0.65401435086037862</v>
      </c>
      <c r="N24">
        <v>0.56394946400161416</v>
      </c>
      <c r="O24">
        <v>0.60575922906429747</v>
      </c>
      <c r="P24">
        <v>0.52061124769328293</v>
      </c>
      <c r="Q24">
        <v>0.61210422153601785</v>
      </c>
      <c r="R24">
        <v>0.59836543377277029</v>
      </c>
      <c r="S24">
        <v>0.68149582456150681</v>
      </c>
      <c r="T24">
        <v>0.58459772067508065</v>
      </c>
      <c r="U24">
        <v>0.6213925541413301</v>
      </c>
      <c r="V24">
        <v>0.57235621644377244</v>
      </c>
      <c r="W24">
        <v>0.61783626344094822</v>
      </c>
      <c r="AA24">
        <v>0.58437474743363005</v>
      </c>
      <c r="AB24">
        <v>0.56337786331443374</v>
      </c>
      <c r="AC24">
        <v>0.62874979918502816</v>
      </c>
      <c r="AD24">
        <v>0.56336284197848574</v>
      </c>
      <c r="AE24">
        <v>0.66864608026606409</v>
      </c>
      <c r="AF24">
        <v>0.65083858133720718</v>
      </c>
      <c r="AG24">
        <v>0.5797899034468682</v>
      </c>
      <c r="AH24">
        <v>0.56335262261024677</v>
      </c>
      <c r="AI24">
        <v>0.64118689579531019</v>
      </c>
      <c r="AJ24">
        <v>0.5668097594227538</v>
      </c>
      <c r="AK24">
        <v>0.58520061510795429</v>
      </c>
      <c r="AL24">
        <v>0.56014561473931557</v>
      </c>
      <c r="AM24">
        <v>0.70544635024280311</v>
      </c>
      <c r="AN24">
        <v>0.57118838848362941</v>
      </c>
      <c r="AO24">
        <v>0.57592465366024004</v>
      </c>
      <c r="AP24">
        <v>0.56288017095211385</v>
      </c>
      <c r="AQ24">
        <v>0.57720010283404288</v>
      </c>
      <c r="AR24">
        <v>0.57231727152552347</v>
      </c>
      <c r="AS24">
        <v>0.62533752741068027</v>
      </c>
      <c r="AW24">
        <v>0.55319963748849221</v>
      </c>
      <c r="AX24">
        <v>0.69703216541968804</v>
      </c>
      <c r="BB24">
        <v>0.66440188233390141</v>
      </c>
      <c r="BD24">
        <v>0.57990562210842822</v>
      </c>
      <c r="BE24">
        <v>0.61385277305791586</v>
      </c>
      <c r="BF24">
        <v>0.59753694971997928</v>
      </c>
      <c r="BG24">
        <v>0.63592581230050937</v>
      </c>
      <c r="BH24">
        <v>0.58912661895741114</v>
      </c>
      <c r="BI24">
        <v>0.69082820638085463</v>
      </c>
      <c r="BJ24">
        <v>0.59334606321650307</v>
      </c>
      <c r="BK24">
        <v>0.65843512235283874</v>
      </c>
      <c r="BL24">
        <v>0.58489504770203216</v>
      </c>
      <c r="BM24">
        <v>0.60242948537274443</v>
      </c>
      <c r="BN24">
        <v>0.69547030827416645</v>
      </c>
      <c r="BO24">
        <v>0.71530118828715128</v>
      </c>
      <c r="BP24">
        <v>0.63172270177317791</v>
      </c>
      <c r="BQ24">
        <v>0.65589563607032364</v>
      </c>
      <c r="BR24">
        <v>0.58253803352895828</v>
      </c>
      <c r="BS24">
        <v>0.66874298347684835</v>
      </c>
      <c r="BT24">
        <v>0.62111948232932002</v>
      </c>
      <c r="BU24">
        <v>0.62086248910288766</v>
      </c>
      <c r="BV24">
        <v>0.5978279979843657</v>
      </c>
      <c r="BZ24">
        <v>0.57279652393234792</v>
      </c>
      <c r="CA24">
        <v>0.60495774479616904</v>
      </c>
      <c r="CB24">
        <v>0.63293778810676626</v>
      </c>
      <c r="CC24">
        <v>0.57435118531619034</v>
      </c>
      <c r="CD24">
        <v>0.59548877930442801</v>
      </c>
      <c r="CE24">
        <v>0.69535294790843349</v>
      </c>
      <c r="CF24">
        <v>0.58048102975594562</v>
      </c>
      <c r="CG24">
        <v>0.58007478819569747</v>
      </c>
      <c r="CH24">
        <v>0.58670550792054299</v>
      </c>
      <c r="CI24">
        <v>0.5711671357775141</v>
      </c>
      <c r="CJ24">
        <v>0.58693786719080587</v>
      </c>
      <c r="CK24">
        <v>0.55938425393048341</v>
      </c>
      <c r="CL24">
        <v>0.58058637922008716</v>
      </c>
      <c r="CM24">
        <v>0.57416297197128785</v>
      </c>
      <c r="CN24">
        <v>0.66399431167504497</v>
      </c>
      <c r="CO24">
        <v>0.5672607402776132</v>
      </c>
      <c r="CP24">
        <v>0.5949410038426135</v>
      </c>
      <c r="CQ24">
        <v>0.56003081916515207</v>
      </c>
      <c r="CR24">
        <v>0.57608853242834623</v>
      </c>
    </row>
    <row r="25" spans="1:101" x14ac:dyDescent="0.25">
      <c r="A25" t="s">
        <v>39</v>
      </c>
      <c r="C25">
        <v>0.71932551057534611</v>
      </c>
      <c r="D25">
        <v>0.70568813067144465</v>
      </c>
      <c r="E25">
        <v>0.49803065228274029</v>
      </c>
      <c r="F25">
        <v>0.6948019006826619</v>
      </c>
      <c r="G25">
        <v>0.57997563028423027</v>
      </c>
      <c r="H25">
        <v>0.65070584227683947</v>
      </c>
      <c r="I25">
        <v>0.58326969578666554</v>
      </c>
      <c r="J25">
        <v>0.6468629807406252</v>
      </c>
      <c r="K25">
        <v>0.58816587368025453</v>
      </c>
      <c r="L25">
        <v>0.63879324929135739</v>
      </c>
      <c r="M25">
        <v>0.60519610784176903</v>
      </c>
      <c r="N25">
        <v>0.6235361046229444</v>
      </c>
      <c r="O25">
        <v>0.60076458485926199</v>
      </c>
      <c r="P25">
        <v>0.57927273263678902</v>
      </c>
      <c r="Q25">
        <v>0.58066612732732192</v>
      </c>
      <c r="R25">
        <v>0.63013575803385125</v>
      </c>
      <c r="S25">
        <v>0.57880615315534378</v>
      </c>
      <c r="T25">
        <v>0.58248616566814304</v>
      </c>
      <c r="U25">
        <v>0.57796865350272786</v>
      </c>
      <c r="V25">
        <v>0.58075631955521168</v>
      </c>
      <c r="W25">
        <v>0.57200880367332052</v>
      </c>
      <c r="AA25">
        <v>0.57376566381412686</v>
      </c>
      <c r="AB25">
        <v>0.53253168096113501</v>
      </c>
      <c r="AC25">
        <v>0.57505165902989563</v>
      </c>
      <c r="AD25">
        <v>0.74576446337946312</v>
      </c>
      <c r="AE25">
        <v>0.5786517487962648</v>
      </c>
      <c r="AF25">
        <v>0.57313180665631025</v>
      </c>
      <c r="AG25">
        <v>0.57451260000653603</v>
      </c>
      <c r="AH25">
        <v>0.57747054301387379</v>
      </c>
      <c r="AI25">
        <v>0.59210368444836747</v>
      </c>
      <c r="AJ25">
        <v>0.5766744789933943</v>
      </c>
      <c r="AK25">
        <v>0.57283207093736022</v>
      </c>
      <c r="AL25">
        <v>0.67337417829240331</v>
      </c>
      <c r="AM25">
        <v>0.57891406596393025</v>
      </c>
      <c r="AN25">
        <v>0.5661250331148463</v>
      </c>
      <c r="AO25">
        <v>0.54222304869724625</v>
      </c>
      <c r="AP25">
        <v>0.56368012103140552</v>
      </c>
      <c r="AQ25">
        <v>0.58376864522629313</v>
      </c>
      <c r="AR25">
        <v>0.56896035457667338</v>
      </c>
      <c r="AS25">
        <v>0.75083979731854178</v>
      </c>
      <c r="AW25">
        <v>0.7393200156487576</v>
      </c>
      <c r="AX25">
        <v>0.6985560102201801</v>
      </c>
      <c r="BB25">
        <v>0.69323507151193842</v>
      </c>
      <c r="BC25">
        <v>0.74434536512613192</v>
      </c>
      <c r="BD25">
        <v>0.58770434142575512</v>
      </c>
      <c r="BE25">
        <v>0.58124546269394084</v>
      </c>
      <c r="BF25">
        <v>0.6474980235925285</v>
      </c>
      <c r="BG25">
        <v>0.70357549314840484</v>
      </c>
      <c r="BH25">
        <v>0.58436718812825184</v>
      </c>
      <c r="BI25">
        <v>0.58531869166735706</v>
      </c>
      <c r="BJ25">
        <v>0.63279643077290815</v>
      </c>
      <c r="BK25">
        <v>0.5790213907569195</v>
      </c>
      <c r="BL25">
        <v>0.62690669866249238</v>
      </c>
      <c r="BM25">
        <v>0.60795587831578468</v>
      </c>
      <c r="BN25">
        <v>0.67494672407345269</v>
      </c>
      <c r="BO25">
        <v>0.65836638013599824</v>
      </c>
      <c r="BP25">
        <v>0.57893189737951001</v>
      </c>
      <c r="BQ25">
        <v>0.5824289032160882</v>
      </c>
      <c r="BR25">
        <v>0.58217857567903952</v>
      </c>
      <c r="BS25">
        <v>0.61169829316289226</v>
      </c>
      <c r="BT25">
        <v>0.59508969897941932</v>
      </c>
      <c r="BU25">
        <v>0.58403475021793039</v>
      </c>
      <c r="BV25">
        <v>0.63134869604778288</v>
      </c>
      <c r="BZ25">
        <v>0.57728696038121852</v>
      </c>
      <c r="CA25">
        <v>0.57471626471302661</v>
      </c>
      <c r="CB25">
        <v>0.64247497898885331</v>
      </c>
      <c r="CC25">
        <v>0.67097272609226577</v>
      </c>
      <c r="CD25">
        <v>0.57798052595752292</v>
      </c>
      <c r="CE25">
        <v>0.5736412197500349</v>
      </c>
      <c r="CG25">
        <v>0.6897396979822229</v>
      </c>
      <c r="CH25">
        <v>0.71109863924768668</v>
      </c>
      <c r="CI25">
        <v>0.56643619891546582</v>
      </c>
      <c r="CJ25">
        <v>0.58417361658492306</v>
      </c>
      <c r="CK25">
        <v>0.56508728546881115</v>
      </c>
      <c r="CL25">
        <v>0.63343285344116895</v>
      </c>
      <c r="CM25">
        <v>0.67245106286554124</v>
      </c>
      <c r="CN25">
        <v>0.62844759339568346</v>
      </c>
      <c r="CO25">
        <v>0.56312036900216444</v>
      </c>
      <c r="CP25">
        <v>0.57265716019369195</v>
      </c>
      <c r="CQ25">
        <v>0.69524964773432885</v>
      </c>
      <c r="CR25">
        <v>0.56552851610069432</v>
      </c>
    </row>
    <row r="26" spans="1:101" x14ac:dyDescent="0.25">
      <c r="A26" t="s">
        <v>40</v>
      </c>
      <c r="C26">
        <v>0.60523909192755265</v>
      </c>
      <c r="D26">
        <v>0.62751786256877162</v>
      </c>
      <c r="E26">
        <v>0.68273844993230992</v>
      </c>
      <c r="F26">
        <v>0.69944343196391667</v>
      </c>
      <c r="G26">
        <v>0.72262031324420062</v>
      </c>
      <c r="H26">
        <v>0.56996759093158078</v>
      </c>
      <c r="I26">
        <v>0.68604245121210139</v>
      </c>
      <c r="J26">
        <v>0.5698891727062606</v>
      </c>
      <c r="K26">
        <v>0.62366710812322024</v>
      </c>
      <c r="L26">
        <v>0.61241647269737798</v>
      </c>
      <c r="M26">
        <v>0.5901406389109104</v>
      </c>
      <c r="N26">
        <v>0.68270336681114963</v>
      </c>
      <c r="O26">
        <v>0.70039593249726073</v>
      </c>
      <c r="P26">
        <v>0.70335211132959452</v>
      </c>
      <c r="Q26">
        <v>0.57033302838663835</v>
      </c>
      <c r="R26">
        <v>0.58790463744846433</v>
      </c>
      <c r="S26">
        <v>0.69391134593320603</v>
      </c>
      <c r="T26">
        <v>0.55741210582585921</v>
      </c>
      <c r="U26">
        <v>0.69287641041638603</v>
      </c>
      <c r="V26">
        <v>0.54459855418553305</v>
      </c>
      <c r="W26">
        <v>0.65520847832405404</v>
      </c>
      <c r="AA26">
        <v>0.68837530518822887</v>
      </c>
      <c r="AB26">
        <v>0.66943440688298705</v>
      </c>
      <c r="AC26">
        <v>0.61303208128997022</v>
      </c>
      <c r="AD26">
        <v>0.70797918548596905</v>
      </c>
      <c r="AE26">
        <v>0.68677773611220061</v>
      </c>
      <c r="AF26">
        <v>0.56458625052600797</v>
      </c>
      <c r="AG26">
        <v>0.56905494660919431</v>
      </c>
      <c r="AH26">
        <v>0.70822228524474806</v>
      </c>
      <c r="AI26">
        <v>0.5691759452100873</v>
      </c>
      <c r="AJ26">
        <v>0.65111771475894076</v>
      </c>
      <c r="AK26">
        <v>0.58845270342742551</v>
      </c>
      <c r="AL26">
        <v>0.73122428648271276</v>
      </c>
      <c r="AM26">
        <v>0.57878523684139338</v>
      </c>
      <c r="AN26">
        <v>0.66311123802079741</v>
      </c>
      <c r="AO26">
        <v>0.70012410371672829</v>
      </c>
      <c r="AP26">
        <v>0.58305563088571688</v>
      </c>
      <c r="AQ26">
        <v>0.6933599775276591</v>
      </c>
      <c r="AR26">
        <v>0.73665347740454323</v>
      </c>
      <c r="AS26">
        <v>0.67868350647738918</v>
      </c>
      <c r="AW26">
        <v>0.57996446708371985</v>
      </c>
      <c r="AX26">
        <v>0.69131688303170846</v>
      </c>
      <c r="BB26">
        <v>0.71063940436732165</v>
      </c>
      <c r="BC26">
        <v>0.67352748107458915</v>
      </c>
      <c r="BD26">
        <v>0.65799373976105224</v>
      </c>
      <c r="BE26">
        <v>0.64167290391189613</v>
      </c>
      <c r="BF26">
        <v>0.65296578496138091</v>
      </c>
      <c r="BG26">
        <v>0.70439931873356332</v>
      </c>
      <c r="BH26">
        <v>0.6573300882660793</v>
      </c>
      <c r="BI26">
        <v>0.58870072843783061</v>
      </c>
      <c r="BJ26">
        <v>0.65256585433034953</v>
      </c>
      <c r="BK26">
        <v>0.60780925874631664</v>
      </c>
      <c r="BL26">
        <v>0.69323333055299619</v>
      </c>
      <c r="BM26">
        <v>0.67252539323921368</v>
      </c>
      <c r="BN26">
        <v>0.62911154144068493</v>
      </c>
      <c r="BO26">
        <v>0.61930738131184027</v>
      </c>
      <c r="BP26">
        <v>0.57739349472793278</v>
      </c>
      <c r="BQ26">
        <v>0.57407075778345662</v>
      </c>
      <c r="BR26">
        <v>0.7047396454153475</v>
      </c>
      <c r="BS26">
        <v>0.60651115832254543</v>
      </c>
      <c r="BT26">
        <v>0.67482552145426233</v>
      </c>
      <c r="BU26">
        <v>0.57416105910835225</v>
      </c>
      <c r="BV26">
        <v>0.67008179624465558</v>
      </c>
      <c r="BZ26">
        <v>0.57155267872531923</v>
      </c>
      <c r="CA26">
        <v>0.5647075448439054</v>
      </c>
      <c r="CB26">
        <v>0.63404366499177323</v>
      </c>
      <c r="CC26">
        <v>0.68823117146557899</v>
      </c>
      <c r="CD26">
        <v>0.5749557171446158</v>
      </c>
      <c r="CE26">
        <v>0.60753264146688135</v>
      </c>
      <c r="CF26">
        <v>0.63604462302662079</v>
      </c>
      <c r="CG26">
        <v>0.56365148052704461</v>
      </c>
      <c r="CH26">
        <v>0.57917575188430637</v>
      </c>
      <c r="CI26">
        <v>0.66490281919215921</v>
      </c>
      <c r="CJ26">
        <v>0.70872416021187434</v>
      </c>
      <c r="CK26">
        <v>0.64747319824875127</v>
      </c>
      <c r="CM26">
        <v>0.74165574490193276</v>
      </c>
      <c r="CN26">
        <v>0.64728497521364337</v>
      </c>
      <c r="CO26">
        <v>0.7001428850511946</v>
      </c>
      <c r="CP26">
        <v>0.71821731565175329</v>
      </c>
      <c r="CQ26">
        <v>0.60812708828488415</v>
      </c>
      <c r="CR26">
        <v>0.69821889226613942</v>
      </c>
    </row>
    <row r="27" spans="1:101" x14ac:dyDescent="0.25">
      <c r="A27" t="s">
        <v>41</v>
      </c>
      <c r="C27">
        <v>0.643670348428246</v>
      </c>
      <c r="E27">
        <v>0.49691609190652652</v>
      </c>
      <c r="F27">
        <v>0.5653773871976352</v>
      </c>
      <c r="G27">
        <v>0.58442610416630691</v>
      </c>
      <c r="H27">
        <v>0.59983908911843364</v>
      </c>
      <c r="I27">
        <v>0.58210839082789456</v>
      </c>
      <c r="J27">
        <v>0.57022411901497871</v>
      </c>
      <c r="K27">
        <v>0.57696661432923779</v>
      </c>
      <c r="L27">
        <v>0.63590929456792078</v>
      </c>
      <c r="M27">
        <v>0.63637096908786539</v>
      </c>
      <c r="N27">
        <v>0.60890954656846508</v>
      </c>
      <c r="O27">
        <v>0.61204681484793411</v>
      </c>
      <c r="P27">
        <v>0.57494686591552957</v>
      </c>
      <c r="Q27">
        <v>0.61376514095660062</v>
      </c>
      <c r="R27">
        <v>0.57570296443748048</v>
      </c>
      <c r="S27">
        <v>0.68144900258588248</v>
      </c>
      <c r="T27">
        <v>0.57351270430290269</v>
      </c>
      <c r="U27">
        <v>0.65098140914181968</v>
      </c>
      <c r="V27">
        <v>0.62179264735548445</v>
      </c>
      <c r="W27">
        <v>0.59007144885628848</v>
      </c>
      <c r="AA27">
        <v>0.57336420094480434</v>
      </c>
      <c r="AB27">
        <v>0.55974068787879749</v>
      </c>
      <c r="AC27">
        <v>0.58038323890514865</v>
      </c>
      <c r="AD27">
        <v>0.57842016537595853</v>
      </c>
      <c r="AE27">
        <v>0.57703290030115439</v>
      </c>
      <c r="AF27">
        <v>0.56112245879434841</v>
      </c>
      <c r="AG27">
        <v>0.65199375300438978</v>
      </c>
      <c r="AH27">
        <v>0.62083019722534138</v>
      </c>
      <c r="AI27">
        <v>0.66105827489771962</v>
      </c>
      <c r="AJ27">
        <v>0.62150527538754452</v>
      </c>
      <c r="AK27">
        <v>0.58263433120624419</v>
      </c>
      <c r="AL27">
        <v>0.59971573726792471</v>
      </c>
      <c r="AM27">
        <v>0.58134059658724724</v>
      </c>
      <c r="AN27">
        <v>0.67485140969868573</v>
      </c>
      <c r="AO27">
        <v>0.67826734020854507</v>
      </c>
      <c r="AP27">
        <v>0.57303683298065644</v>
      </c>
      <c r="AQ27">
        <v>0.5808984112556842</v>
      </c>
      <c r="AR27">
        <v>0.68482217980672344</v>
      </c>
      <c r="AS27">
        <v>0.69167893849098361</v>
      </c>
      <c r="AW27">
        <v>0.55320963206405394</v>
      </c>
      <c r="AX27">
        <v>0.71698989055153273</v>
      </c>
      <c r="BB27">
        <v>0.73919503345939497</v>
      </c>
      <c r="BC27">
        <v>0.59048301111035495</v>
      </c>
      <c r="BD27">
        <v>0.57245175650443603</v>
      </c>
      <c r="BE27">
        <v>0.67041240867349883</v>
      </c>
      <c r="BF27">
        <v>0.68902570152378761</v>
      </c>
      <c r="BG27">
        <v>0.67592554180226916</v>
      </c>
      <c r="BH27">
        <v>0.61497533890459588</v>
      </c>
      <c r="BI27">
        <v>0.56592914348357604</v>
      </c>
      <c r="BJ27">
        <v>0.61757213578270387</v>
      </c>
      <c r="BK27">
        <v>0.58300167556649729</v>
      </c>
      <c r="BL27">
        <v>0.57424223282195386</v>
      </c>
      <c r="BM27">
        <v>0.62284383824024814</v>
      </c>
      <c r="BN27">
        <v>0.71722854034575745</v>
      </c>
      <c r="BO27">
        <v>0.72620112882121124</v>
      </c>
      <c r="BP27">
        <v>0.57365000500357721</v>
      </c>
      <c r="BQ27">
        <v>0.64586749382362896</v>
      </c>
      <c r="BR27">
        <v>0.67019430887103437</v>
      </c>
      <c r="BS27">
        <v>0.57010633719122195</v>
      </c>
      <c r="BT27">
        <v>0.57364163637660093</v>
      </c>
      <c r="BU27">
        <v>0.68947313861962145</v>
      </c>
      <c r="BV27">
        <v>0.71301814478637637</v>
      </c>
      <c r="BZ27">
        <v>0.58080360249298491</v>
      </c>
      <c r="CA27">
        <v>0.56397456949766178</v>
      </c>
      <c r="CB27">
        <v>0.57532115201633949</v>
      </c>
      <c r="CC27">
        <v>0.56784476733250788</v>
      </c>
      <c r="CD27">
        <v>0.62247849988872805</v>
      </c>
      <c r="CE27">
        <v>0.56583957713719957</v>
      </c>
      <c r="CF27">
        <v>0.69793535888595648</v>
      </c>
      <c r="CG27">
        <v>0.56666006407036029</v>
      </c>
      <c r="CH27">
        <v>0.57364412624895</v>
      </c>
      <c r="CI27">
        <v>0.57595937690280874</v>
      </c>
      <c r="CJ27">
        <v>0.59715975816163014</v>
      </c>
      <c r="CK27">
        <v>0.61921343206025248</v>
      </c>
      <c r="CL27">
        <v>0.57524871697324154</v>
      </c>
      <c r="CM27">
        <v>0.60973853140359746</v>
      </c>
      <c r="CN27">
        <v>0.66569768041471888</v>
      </c>
      <c r="CO27">
        <v>0.62843190144142758</v>
      </c>
      <c r="CP27">
        <v>0.61840478799500009</v>
      </c>
      <c r="CQ27">
        <v>0.56174480757284229</v>
      </c>
      <c r="CR27">
        <v>0.57663202695350635</v>
      </c>
    </row>
    <row r="28" spans="1:101" x14ac:dyDescent="0.25">
      <c r="A28" t="s">
        <v>42</v>
      </c>
      <c r="C28">
        <v>0.67555852817312179</v>
      </c>
      <c r="D28">
        <v>0.71065799547735686</v>
      </c>
      <c r="E28">
        <v>0.50167557512662986</v>
      </c>
      <c r="F28">
        <v>0.56824385409777545</v>
      </c>
      <c r="G28">
        <v>0.5685990143107541</v>
      </c>
      <c r="H28">
        <v>0.65404949432123383</v>
      </c>
      <c r="I28">
        <v>0.57439062101719007</v>
      </c>
      <c r="J28">
        <v>0.61938939833787998</v>
      </c>
      <c r="K28">
        <v>0.63582234701555185</v>
      </c>
      <c r="L28">
        <v>0.70738538606693724</v>
      </c>
      <c r="M28">
        <v>0.671296399595115</v>
      </c>
      <c r="N28">
        <v>0.56568263128037066</v>
      </c>
      <c r="O28">
        <v>0.66007418506189164</v>
      </c>
      <c r="P28">
        <v>0.56334843083636987</v>
      </c>
      <c r="Q28">
        <v>0.57512113607668358</v>
      </c>
      <c r="R28">
        <v>0.6339385451013636</v>
      </c>
      <c r="S28">
        <v>0.71090449812244805</v>
      </c>
      <c r="T28">
        <v>0.6551982206597613</v>
      </c>
      <c r="U28">
        <v>0.68367888253729636</v>
      </c>
      <c r="V28">
        <v>0.56598870105181254</v>
      </c>
      <c r="W28">
        <v>0.58106607840308155</v>
      </c>
      <c r="AA28">
        <v>0.70949627117135372</v>
      </c>
      <c r="AB28">
        <v>0.75669608111913278</v>
      </c>
      <c r="AC28">
        <v>0.65331628734636871</v>
      </c>
      <c r="AD28">
        <v>0.55766108511895562</v>
      </c>
      <c r="AE28">
        <v>0.57146691724069698</v>
      </c>
      <c r="AF28">
        <v>0.57137552674930348</v>
      </c>
      <c r="AG28">
        <v>0.58898851681386988</v>
      </c>
      <c r="AH28">
        <v>0.64867080019326495</v>
      </c>
      <c r="AI28">
        <v>0.59582054599746037</v>
      </c>
      <c r="AJ28">
        <v>0.55619110271887584</v>
      </c>
      <c r="AK28">
        <v>0.74950500539587428</v>
      </c>
      <c r="AL28">
        <v>0.59792516263534679</v>
      </c>
      <c r="AM28">
        <v>0.61452575377242724</v>
      </c>
      <c r="AN28">
        <v>0.73267921576802741</v>
      </c>
      <c r="AO28">
        <v>0.62920077881701331</v>
      </c>
      <c r="AP28">
        <v>0.72513958664819167</v>
      </c>
      <c r="AQ28">
        <v>0.57825729769940781</v>
      </c>
      <c r="AR28">
        <v>0.61498424099081295</v>
      </c>
      <c r="AS28">
        <v>0.7349113320908951</v>
      </c>
      <c r="AW28">
        <v>0.55320710122377625</v>
      </c>
      <c r="AX28">
        <v>0.61512115828612879</v>
      </c>
    </row>
    <row r="29" spans="1:101" x14ac:dyDescent="0.25">
      <c r="A29" t="s">
        <v>43</v>
      </c>
      <c r="BB29">
        <v>0.67869111596424248</v>
      </c>
      <c r="BC29">
        <v>0.6783654509570215</v>
      </c>
      <c r="BD29">
        <v>0.57531206340524643</v>
      </c>
      <c r="BE29">
        <v>0.63499443804506195</v>
      </c>
      <c r="BF29">
        <v>0.67586094121017037</v>
      </c>
      <c r="BG29">
        <v>0.64881289554206978</v>
      </c>
      <c r="BH29">
        <v>0.60330825504520558</v>
      </c>
      <c r="BI29">
        <v>0.61693052698192696</v>
      </c>
      <c r="BJ29">
        <v>0.58140089371395798</v>
      </c>
      <c r="BK29">
        <v>0.6696300258104998</v>
      </c>
      <c r="BL29">
        <v>0.66563536240797216</v>
      </c>
      <c r="BM29">
        <v>0.65730358645590858</v>
      </c>
      <c r="BN29">
        <v>0.67954259577623022</v>
      </c>
      <c r="BO29">
        <v>0.6284032675009168</v>
      </c>
      <c r="BP29">
        <v>0.60778598627000102</v>
      </c>
      <c r="BQ29">
        <v>0.57240221358022647</v>
      </c>
      <c r="BR29">
        <v>0.57831094041331566</v>
      </c>
      <c r="BS29">
        <v>0.65502638741392616</v>
      </c>
      <c r="BT29">
        <v>0.5742931059052474</v>
      </c>
      <c r="BU29">
        <v>0.58179510476345087</v>
      </c>
      <c r="BV29">
        <v>0.58987205997788783</v>
      </c>
      <c r="BZ29">
        <v>0.56963908379750117</v>
      </c>
      <c r="CA29">
        <v>0.71220835645134661</v>
      </c>
      <c r="CB29">
        <v>0.73127316211610316</v>
      </c>
      <c r="CC29">
        <v>0.7017428123463374</v>
      </c>
      <c r="CD29">
        <v>0.58043262269729545</v>
      </c>
      <c r="CE29">
        <v>0.58287691823089804</v>
      </c>
      <c r="CF29">
        <v>0.57362734203504173</v>
      </c>
      <c r="CG29">
        <v>0.56609097742981263</v>
      </c>
      <c r="CH29">
        <v>0.62015007623686058</v>
      </c>
      <c r="CI29">
        <v>0.66816289198441303</v>
      </c>
      <c r="CJ29">
        <v>0.63734050281683075</v>
      </c>
      <c r="CK29">
        <v>0.68366129154416255</v>
      </c>
      <c r="CL29">
        <v>0.62090821676445296</v>
      </c>
      <c r="CM29">
        <v>0.70618344925986465</v>
      </c>
      <c r="CN29">
        <v>0.58005199727985934</v>
      </c>
      <c r="CO29">
        <v>0.56909634992719405</v>
      </c>
      <c r="CP29">
        <v>0.69034207845012607</v>
      </c>
      <c r="CQ29">
        <v>0.64706225499007053</v>
      </c>
      <c r="CR29">
        <v>0.76610293842396304</v>
      </c>
    </row>
    <row r="30" spans="1:101" x14ac:dyDescent="0.25">
      <c r="A30" t="s">
        <v>44</v>
      </c>
      <c r="C30">
        <v>0.69085014709814474</v>
      </c>
      <c r="D30">
        <v>0.7230402180404919</v>
      </c>
      <c r="E30">
        <v>0.49851484748798452</v>
      </c>
      <c r="F30">
        <v>0.56723311389584552</v>
      </c>
      <c r="G30">
        <v>0.61878690784823542</v>
      </c>
      <c r="H30">
        <v>0.65123705550003363</v>
      </c>
      <c r="I30">
        <v>0.67355086584257695</v>
      </c>
      <c r="J30">
        <v>0.59017626195252748</v>
      </c>
      <c r="K30">
        <v>0.5766488393271495</v>
      </c>
      <c r="L30">
        <v>0.5912092820845426</v>
      </c>
      <c r="M30">
        <v>0.7087004578158087</v>
      </c>
      <c r="N30">
        <v>0.59058128693104317</v>
      </c>
      <c r="O30">
        <v>0.57989538420044484</v>
      </c>
      <c r="P30">
        <v>0.57743299353696909</v>
      </c>
      <c r="R30">
        <v>0.58869528723353959</v>
      </c>
      <c r="S30">
        <v>0.575294449232573</v>
      </c>
      <c r="T30">
        <v>0.59947455118889592</v>
      </c>
      <c r="U30">
        <v>0.58309300257712571</v>
      </c>
      <c r="V30">
        <v>0.57971904713001121</v>
      </c>
      <c r="W30">
        <v>0.56744559535466133</v>
      </c>
      <c r="AA30">
        <v>0.56818644561847564</v>
      </c>
      <c r="AB30">
        <v>0.69521042912404474</v>
      </c>
      <c r="AD30">
        <v>0.56457530804645362</v>
      </c>
      <c r="AE30">
        <v>0.57382112226524884</v>
      </c>
      <c r="AF30">
        <v>0.56110278939376212</v>
      </c>
      <c r="AG30">
        <v>0.57126899234757877</v>
      </c>
      <c r="AH30">
        <v>0.73037443163338289</v>
      </c>
      <c r="AI30">
        <v>0.57542198892722551</v>
      </c>
      <c r="AJ30">
        <v>0.56523868100163133</v>
      </c>
      <c r="AK30">
        <v>0.66309556304762318</v>
      </c>
      <c r="AL30">
        <v>0.70063301655771393</v>
      </c>
      <c r="AM30">
        <v>0.5787826755183495</v>
      </c>
      <c r="AN30">
        <v>0.56554448181194428</v>
      </c>
      <c r="AO30">
        <v>0.57280937197722825</v>
      </c>
      <c r="AP30">
        <v>0.5563518137794865</v>
      </c>
      <c r="AQ30">
        <v>0.5812670477562919</v>
      </c>
      <c r="AR30">
        <v>0.56373610447111588</v>
      </c>
      <c r="AS30">
        <v>0.59528963149874647</v>
      </c>
      <c r="AW30">
        <v>0.55321024596035451</v>
      </c>
      <c r="AX30">
        <v>0.73348433619566134</v>
      </c>
      <c r="BB30">
        <v>0.70440534091466334</v>
      </c>
      <c r="BC30">
        <v>0.70868433172512935</v>
      </c>
      <c r="BD30">
        <v>0.57588333362019895</v>
      </c>
      <c r="BE30">
        <v>0.57465825553243777</v>
      </c>
      <c r="BF30">
        <v>0.57502910837810317</v>
      </c>
      <c r="BG30">
        <v>0.57445417382908792</v>
      </c>
      <c r="BH30">
        <v>0.60451595976322037</v>
      </c>
      <c r="BI30">
        <v>0.57983135702526911</v>
      </c>
      <c r="BJ30">
        <v>0.57632440005357766</v>
      </c>
      <c r="BK30">
        <v>0.57444634683352436</v>
      </c>
      <c r="BL30">
        <v>0.58124101739734702</v>
      </c>
      <c r="BM30">
        <v>0.59004699872100985</v>
      </c>
      <c r="BN30">
        <v>0.58295262007535475</v>
      </c>
      <c r="BO30">
        <v>0.58123603066860574</v>
      </c>
      <c r="BP30">
        <v>0.66051656322406671</v>
      </c>
      <c r="BQ30">
        <v>0.57584683132423986</v>
      </c>
      <c r="BR30">
        <v>0.67368186356007542</v>
      </c>
      <c r="BS30">
        <v>0.52046257343871416</v>
      </c>
      <c r="BT30">
        <v>0.70160799804069596</v>
      </c>
      <c r="BU30">
        <v>0.71151582522861689</v>
      </c>
      <c r="BV30">
        <v>0.57709787883781716</v>
      </c>
      <c r="BZ30">
        <v>0.57795918351203668</v>
      </c>
      <c r="CA30">
        <v>0.6687377166448385</v>
      </c>
      <c r="CB30">
        <v>0.7148281411742764</v>
      </c>
      <c r="CC30">
        <v>0.59190958635089241</v>
      </c>
      <c r="CD30">
        <v>0.68680354115500519</v>
      </c>
      <c r="CE30">
        <v>0.72696557109098503</v>
      </c>
      <c r="CF30">
        <v>0.74355016588369616</v>
      </c>
      <c r="CG30">
        <v>0.56525625351375974</v>
      </c>
      <c r="CH30">
        <v>0.57621720745779048</v>
      </c>
      <c r="CI30">
        <v>0.56211151003509696</v>
      </c>
      <c r="CJ30">
        <v>0.57575714222290031</v>
      </c>
      <c r="CK30">
        <v>0.61940358445526555</v>
      </c>
      <c r="CL30">
        <v>0.57864760621542155</v>
      </c>
      <c r="CM30">
        <v>0.57513831723864084</v>
      </c>
      <c r="CN30">
        <v>0.61324284923756545</v>
      </c>
      <c r="CO30">
        <v>0.56626480006789892</v>
      </c>
      <c r="CP30">
        <v>0.57965054364655966</v>
      </c>
      <c r="CQ30">
        <v>0.71964466126583182</v>
      </c>
      <c r="CR30">
        <v>0.66999297130194746</v>
      </c>
    </row>
    <row r="31" spans="1:101" x14ac:dyDescent="0.25">
      <c r="A31" t="s">
        <v>45</v>
      </c>
      <c r="C31">
        <v>0.72168440031722436</v>
      </c>
      <c r="D31">
        <v>0.70374925172363711</v>
      </c>
      <c r="E31">
        <v>0.49815102959089358</v>
      </c>
      <c r="F31">
        <v>0.68707798356363137</v>
      </c>
      <c r="G31">
        <v>0.57899443025725661</v>
      </c>
      <c r="H31">
        <v>0.73112187772432169</v>
      </c>
      <c r="I31">
        <v>0.65697767468951518</v>
      </c>
      <c r="J31">
        <v>0.61059428096753388</v>
      </c>
      <c r="L31">
        <v>0.57422270037548928</v>
      </c>
      <c r="M31">
        <v>0.57301807329354526</v>
      </c>
      <c r="N31">
        <v>0.57448061470943967</v>
      </c>
      <c r="O31">
        <v>0.66091308601657694</v>
      </c>
      <c r="P31">
        <v>0.59902647804281051</v>
      </c>
      <c r="Q31">
        <v>0.60411665927171687</v>
      </c>
      <c r="R31">
        <v>0.56791900808517248</v>
      </c>
      <c r="S31">
        <v>0.57246690070165929</v>
      </c>
      <c r="T31">
        <v>0.61322907964223028</v>
      </c>
      <c r="U31">
        <v>0.58340287778444666</v>
      </c>
      <c r="V31">
        <v>0.64092324321362226</v>
      </c>
      <c r="W31">
        <v>0.71779154793983224</v>
      </c>
      <c r="AA31">
        <v>0.61934159609770034</v>
      </c>
      <c r="AB31">
        <v>0.66783498775696493</v>
      </c>
      <c r="AC31">
        <v>0.60746212697219704</v>
      </c>
      <c r="AD31">
        <v>0.58038074721284982</v>
      </c>
      <c r="AE31">
        <v>0.58482526131286749</v>
      </c>
      <c r="AF31">
        <v>0.58979994650650025</v>
      </c>
      <c r="AG31">
        <v>0.66941928271625972</v>
      </c>
      <c r="AH31">
        <v>0.55899789642253583</v>
      </c>
      <c r="AI31">
        <v>0.56750025117624814</v>
      </c>
      <c r="AJ31">
        <v>0.5638796501902027</v>
      </c>
      <c r="AK31">
        <v>0.58094240829530819</v>
      </c>
      <c r="AL31">
        <v>0.55677399492665625</v>
      </c>
      <c r="AM31">
        <v>0.59252760798605675</v>
      </c>
      <c r="AN31">
        <v>0.58767068498035968</v>
      </c>
      <c r="AO31">
        <v>0.57442600730990367</v>
      </c>
      <c r="AP31">
        <v>0.55635277296398677</v>
      </c>
      <c r="AQ31">
        <v>0.57944879604504573</v>
      </c>
      <c r="AR31">
        <v>0.73240728762178298</v>
      </c>
      <c r="AS31">
        <v>0.59994697492614979</v>
      </c>
      <c r="AW31">
        <v>0.69993317617937933</v>
      </c>
      <c r="AX31">
        <v>0.68335253421751929</v>
      </c>
      <c r="BB31">
        <v>0.77195529887165804</v>
      </c>
      <c r="BC31">
        <v>0.69405054168757851</v>
      </c>
      <c r="BD31">
        <v>0.57634749919027506</v>
      </c>
      <c r="BE31">
        <v>0.73167024595380326</v>
      </c>
      <c r="BF31">
        <v>0.57457882772674507</v>
      </c>
      <c r="BG31">
        <v>0.68322645087962963</v>
      </c>
      <c r="BH31">
        <v>0.6851310826029926</v>
      </c>
      <c r="BI31">
        <v>0.61018400254172511</v>
      </c>
      <c r="BJ31">
        <v>0.69973242730685192</v>
      </c>
      <c r="BK31">
        <v>0.67797113126031572</v>
      </c>
      <c r="BL31">
        <v>0.69322458370336659</v>
      </c>
      <c r="BM31">
        <v>0.58043931522931491</v>
      </c>
      <c r="BO31">
        <v>0.57813572231684585</v>
      </c>
      <c r="BP31">
        <v>0.69990045685075353</v>
      </c>
      <c r="BQ31">
        <v>0.66459363364872226</v>
      </c>
      <c r="BR31">
        <v>0.72854729276592034</v>
      </c>
      <c r="BS31">
        <v>0.64416819296649175</v>
      </c>
      <c r="BT31">
        <v>0.69485522923414378</v>
      </c>
      <c r="BU31">
        <v>0.56773989020112603</v>
      </c>
      <c r="BV31">
        <v>0.7209496822203344</v>
      </c>
      <c r="BZ31">
        <v>0.56820515230167845</v>
      </c>
      <c r="CA31">
        <v>0.56333756626880804</v>
      </c>
      <c r="CB31">
        <v>0.6987666996269839</v>
      </c>
      <c r="CC31">
        <v>0.68217626019656608</v>
      </c>
      <c r="CD31">
        <v>0.65339072690713107</v>
      </c>
      <c r="CE31">
        <v>0.60042908146068441</v>
      </c>
      <c r="CF31">
        <v>0.64026103410794166</v>
      </c>
      <c r="CG31">
        <v>0.65943016690173317</v>
      </c>
      <c r="CH31">
        <v>0.65791529637672785</v>
      </c>
      <c r="CI31">
        <v>0.5730807048039287</v>
      </c>
      <c r="CJ31">
        <v>0.66369585835421585</v>
      </c>
      <c r="CK31">
        <v>0.65862475834387613</v>
      </c>
      <c r="CL31">
        <v>0.60454537538382747</v>
      </c>
      <c r="CM31">
        <v>0.65905921865183414</v>
      </c>
      <c r="CN31">
        <v>0.58610441711822558</v>
      </c>
      <c r="CO31">
        <v>0.69357770335109781</v>
      </c>
      <c r="CP31">
        <v>0.58151759675615078</v>
      </c>
      <c r="CQ31">
        <v>0.74076037705625331</v>
      </c>
      <c r="CR31">
        <v>0.5772670293633646</v>
      </c>
    </row>
    <row r="32" spans="1:101" x14ac:dyDescent="0.25">
      <c r="A32" t="s">
        <v>46</v>
      </c>
      <c r="BB32">
        <v>0.64959535838363314</v>
      </c>
      <c r="BC32">
        <v>0.70646812223318112</v>
      </c>
      <c r="BD32">
        <v>0.58600626889360219</v>
      </c>
      <c r="BE32">
        <v>0.56419212439743627</v>
      </c>
      <c r="BF32">
        <v>0.61840260157503035</v>
      </c>
      <c r="BG32">
        <v>0.63769795646906946</v>
      </c>
      <c r="BH32">
        <v>0.57253913183174754</v>
      </c>
      <c r="BI32">
        <v>0.70192944993852335</v>
      </c>
      <c r="BJ32">
        <v>0.64778234027567505</v>
      </c>
      <c r="BL32">
        <v>0.60090981951995803</v>
      </c>
      <c r="BM32">
        <v>0.57487517212450912</v>
      </c>
      <c r="BN32">
        <v>0.72315541747710033</v>
      </c>
      <c r="BO32">
        <v>0.65660643135712293</v>
      </c>
      <c r="BP32">
        <v>0.75278690999250297</v>
      </c>
      <c r="BR32">
        <v>0.57727857720167253</v>
      </c>
      <c r="BS32">
        <v>0.65609183017448003</v>
      </c>
      <c r="BT32">
        <v>0.57611423210451906</v>
      </c>
      <c r="BU32">
        <v>0.71584105534682207</v>
      </c>
      <c r="BV32">
        <v>0.60448645132460421</v>
      </c>
      <c r="BZ32">
        <v>0.57411011006907531</v>
      </c>
      <c r="CA32">
        <v>0.7384787203148383</v>
      </c>
      <c r="CB32">
        <v>0.56713469109081649</v>
      </c>
      <c r="CC32">
        <v>0.59607801148810913</v>
      </c>
      <c r="CD32">
        <v>0.57182414673173798</v>
      </c>
      <c r="CE32">
        <v>0.69997058361929554</v>
      </c>
      <c r="CF32">
        <v>0.57711781098317783</v>
      </c>
      <c r="CG32">
        <v>0.65593606746683919</v>
      </c>
      <c r="CH32">
        <v>0.57949926080918435</v>
      </c>
      <c r="CI32">
        <v>0.57197061577679309</v>
      </c>
      <c r="CJ32">
        <v>0.6489978332812435</v>
      </c>
      <c r="CK32">
        <v>0.5950224241867742</v>
      </c>
      <c r="CL32">
        <v>0.67057740100400198</v>
      </c>
      <c r="CM32">
        <v>0.57361388670992608</v>
      </c>
      <c r="CN32">
        <v>0.57141027849402637</v>
      </c>
      <c r="CO32">
        <v>0.61548152961436087</v>
      </c>
      <c r="CP32">
        <v>0.56215076130461494</v>
      </c>
      <c r="CQ32">
        <v>0.60854172056860534</v>
      </c>
      <c r="CR32">
        <v>0.62051802406203438</v>
      </c>
    </row>
    <row r="33" spans="1:101" x14ac:dyDescent="0.25">
      <c r="A33" t="s">
        <v>47</v>
      </c>
      <c r="C33">
        <v>0.67595434023860401</v>
      </c>
      <c r="D33">
        <v>0.66234460024569286</v>
      </c>
      <c r="E33">
        <v>0.68968504880423709</v>
      </c>
      <c r="F33">
        <v>0.57488069367837302</v>
      </c>
      <c r="G33">
        <v>0.65305031623057419</v>
      </c>
      <c r="H33">
        <v>0.5970105522199034</v>
      </c>
      <c r="I33">
        <v>0.68214111407120881</v>
      </c>
      <c r="J33">
        <v>0.56879908594408346</v>
      </c>
      <c r="K33">
        <v>0.58069581605265741</v>
      </c>
      <c r="L33">
        <v>0.57075202537471159</v>
      </c>
      <c r="M33">
        <v>0.62798213693335414</v>
      </c>
      <c r="N33">
        <v>0.56938933625803279</v>
      </c>
      <c r="O33">
        <v>0.66164205049345359</v>
      </c>
      <c r="P33">
        <v>0.57510821528883271</v>
      </c>
      <c r="Q33">
        <v>0.57876469970174849</v>
      </c>
      <c r="R33">
        <v>0.58394077867294603</v>
      </c>
      <c r="S33">
        <v>0.57613623180275886</v>
      </c>
      <c r="T33">
        <v>0.58513206196959999</v>
      </c>
      <c r="U33">
        <v>0.59856161426969945</v>
      </c>
      <c r="V33">
        <v>0.57325889459253176</v>
      </c>
      <c r="W33">
        <v>0.58068684419606298</v>
      </c>
      <c r="AA33">
        <v>0.56458493036151036</v>
      </c>
      <c r="AB33">
        <v>0.57958974580958167</v>
      </c>
      <c r="AC33">
        <v>0.71897093788858446</v>
      </c>
      <c r="AD33">
        <v>0.68662900283247541</v>
      </c>
      <c r="AE33">
        <v>0.66771726107446239</v>
      </c>
      <c r="AF33">
        <v>0.57924247331647927</v>
      </c>
      <c r="AG33">
        <v>0.63846082225247014</v>
      </c>
      <c r="AH33">
        <v>0.57278854617173025</v>
      </c>
      <c r="AI33">
        <v>0.67056387387872707</v>
      </c>
      <c r="AJ33">
        <v>0.57549063985508975</v>
      </c>
      <c r="AK33">
        <v>0.5746316396133897</v>
      </c>
      <c r="AL33">
        <v>0.56939337649199617</v>
      </c>
      <c r="AM33">
        <v>0.61243715366153539</v>
      </c>
      <c r="AN33">
        <v>0.60600607100028159</v>
      </c>
      <c r="AO33">
        <v>0.70410016177524959</v>
      </c>
      <c r="AP33">
        <v>0.57314513733161354</v>
      </c>
      <c r="AQ33">
        <v>0.57892464895631934</v>
      </c>
      <c r="AR33">
        <v>0.60921350150436449</v>
      </c>
      <c r="AS33">
        <v>0.57987618516237427</v>
      </c>
      <c r="AW33">
        <v>0.55321016516511934</v>
      </c>
      <c r="AX33">
        <v>0.63653266459833868</v>
      </c>
      <c r="BB33">
        <v>0.70028127022159548</v>
      </c>
      <c r="BC33">
        <v>0.63601659451877368</v>
      </c>
      <c r="BD33">
        <v>0.56801348236930271</v>
      </c>
      <c r="BE33">
        <v>0.7208086036477187</v>
      </c>
      <c r="BF33">
        <v>0.62441812102292138</v>
      </c>
      <c r="BG33">
        <v>0.64075945518319199</v>
      </c>
      <c r="BH33">
        <v>0.676235673238613</v>
      </c>
      <c r="BI33">
        <v>0.5736626765156988</v>
      </c>
      <c r="BJ33">
        <v>0.71055767160755079</v>
      </c>
      <c r="BK33">
        <v>0.6231890778247664</v>
      </c>
      <c r="BL33">
        <v>0.65451379085127903</v>
      </c>
      <c r="BM33">
        <v>0.57630625325890494</v>
      </c>
      <c r="BN33">
        <v>0.68405535680177121</v>
      </c>
      <c r="BO33">
        <v>0.63632600474338474</v>
      </c>
      <c r="BP33">
        <v>0.63174601658985297</v>
      </c>
      <c r="BQ33">
        <v>0.5688045436360929</v>
      </c>
      <c r="BR33">
        <v>0.72066491117159859</v>
      </c>
      <c r="BS33">
        <v>0.58211043502580451</v>
      </c>
      <c r="BT33">
        <v>0.58179582324019519</v>
      </c>
      <c r="BU33">
        <v>0.6939459563499043</v>
      </c>
      <c r="BV33">
        <v>0.65769673299216658</v>
      </c>
      <c r="BZ33">
        <v>0.57038268938026027</v>
      </c>
      <c r="CA33">
        <v>0.67500067716757606</v>
      </c>
      <c r="CB33">
        <v>0.65481987160121546</v>
      </c>
      <c r="CC33">
        <v>0.58018910458033623</v>
      </c>
      <c r="CD33">
        <v>0.57116886184829418</v>
      </c>
      <c r="CE33">
        <v>0.5629747777468741</v>
      </c>
      <c r="CF33">
        <v>0.6532078086317874</v>
      </c>
      <c r="CG33">
        <v>0.58487742549644228</v>
      </c>
      <c r="CH33">
        <v>0.5995880689085108</v>
      </c>
      <c r="CI33">
        <v>0.73301758641467352</v>
      </c>
      <c r="CJ33">
        <v>0.58101277829866604</v>
      </c>
      <c r="CK33">
        <v>0.57260761230597712</v>
      </c>
      <c r="CL33">
        <v>0.64815971571909636</v>
      </c>
      <c r="CM33">
        <v>0.60136045104070923</v>
      </c>
      <c r="CN33">
        <v>0.59298608308923773</v>
      </c>
      <c r="CO33">
        <v>0.58192313984319721</v>
      </c>
      <c r="CP33">
        <v>0.62232674716423231</v>
      </c>
      <c r="CQ33">
        <v>0.56651930344139645</v>
      </c>
      <c r="CR33">
        <v>0.68837288237695926</v>
      </c>
    </row>
    <row r="34" spans="1:101" x14ac:dyDescent="0.25">
      <c r="A34" t="s">
        <v>48</v>
      </c>
      <c r="C34">
        <v>0.68023461572691379</v>
      </c>
      <c r="D34">
        <v>0.71514351816347643</v>
      </c>
      <c r="E34">
        <v>0.71455672479770704</v>
      </c>
      <c r="F34">
        <v>0.56127982532694043</v>
      </c>
      <c r="G34">
        <v>0.64967668688691149</v>
      </c>
      <c r="H34">
        <v>0.58633101717443525</v>
      </c>
      <c r="I34">
        <v>0.60443016806549732</v>
      </c>
      <c r="J34">
        <v>0.57935623256890756</v>
      </c>
      <c r="K34">
        <v>0.64729703102239533</v>
      </c>
      <c r="L34">
        <v>0.57938389101427834</v>
      </c>
      <c r="M34">
        <v>0.57483275378530252</v>
      </c>
      <c r="N34">
        <v>0.62138194193883223</v>
      </c>
      <c r="O34">
        <v>0.61704353037196336</v>
      </c>
      <c r="P34">
        <v>0.57884751195986228</v>
      </c>
      <c r="Q34">
        <v>0.57571465951532863</v>
      </c>
      <c r="R34">
        <v>0.58266868155889817</v>
      </c>
      <c r="S34">
        <v>0.69250979738667939</v>
      </c>
      <c r="T34">
        <v>0.67098851135082638</v>
      </c>
      <c r="U34">
        <v>0.57530099807463864</v>
      </c>
      <c r="V34">
        <v>0.57349594840847928</v>
      </c>
      <c r="W34">
        <v>0.63592133581863264</v>
      </c>
      <c r="AA34">
        <v>0.73285664515719917</v>
      </c>
      <c r="AB34">
        <v>0.56198318641169742</v>
      </c>
      <c r="AC34">
        <v>0.66303651991675228</v>
      </c>
      <c r="AD34">
        <v>0.57764061198436345</v>
      </c>
      <c r="AE34">
        <v>0.57777572254444953</v>
      </c>
      <c r="AF34">
        <v>0.58014610235957687</v>
      </c>
      <c r="AH34">
        <v>0.67213563088526729</v>
      </c>
      <c r="AI34">
        <v>0.57289779060870827</v>
      </c>
      <c r="AJ34">
        <v>0.56139057631557854</v>
      </c>
      <c r="AK34">
        <v>0.57482184623764476</v>
      </c>
      <c r="AL34">
        <v>0.69697766912526793</v>
      </c>
      <c r="AM34">
        <v>0.57163960994357466</v>
      </c>
      <c r="AN34">
        <v>0.57079515217608767</v>
      </c>
      <c r="AO34">
        <v>0.63607168943034453</v>
      </c>
      <c r="AP34">
        <v>0.57426047821389592</v>
      </c>
      <c r="AQ34">
        <v>0.70076407220102643</v>
      </c>
      <c r="AR34">
        <v>0.56854421068064531</v>
      </c>
      <c r="AS34">
        <v>0.58104481423366805</v>
      </c>
      <c r="AW34">
        <v>0.55320531164605002</v>
      </c>
      <c r="AX34">
        <v>0.7227930323370314</v>
      </c>
      <c r="BB34">
        <v>0.68606088668776921</v>
      </c>
      <c r="BC34">
        <v>0.72118148549653194</v>
      </c>
      <c r="BD34">
        <v>0.58079146747524213</v>
      </c>
      <c r="BE34">
        <v>0.61118300981291629</v>
      </c>
      <c r="BF34">
        <v>0.64278585114304898</v>
      </c>
      <c r="BG34">
        <v>0.66632787115038095</v>
      </c>
      <c r="BH34">
        <v>0.63888649267142339</v>
      </c>
      <c r="BI34">
        <v>0.56853636749878556</v>
      </c>
      <c r="BJ34">
        <v>0.5709086876798708</v>
      </c>
      <c r="BK34">
        <v>0.65607282848242676</v>
      </c>
      <c r="BL34">
        <v>0.5761431871248992</v>
      </c>
      <c r="BM34">
        <v>0.57378275732822615</v>
      </c>
      <c r="BN34">
        <v>0.69486467680886665</v>
      </c>
      <c r="BO34">
        <v>0.60966189610367649</v>
      </c>
      <c r="BP34">
        <v>0.69579073376364897</v>
      </c>
      <c r="BQ34">
        <v>0.65387167211431052</v>
      </c>
      <c r="BR34">
        <v>0.66599442976355905</v>
      </c>
      <c r="BS34">
        <v>0.60423776143497898</v>
      </c>
      <c r="BT34">
        <v>0.64204203733390253</v>
      </c>
      <c r="BU34">
        <v>0.56999626229222911</v>
      </c>
      <c r="BV34">
        <v>0.62556522768845813</v>
      </c>
      <c r="BZ34">
        <v>0.68524692792485542</v>
      </c>
      <c r="CA34">
        <v>0.71071845441907455</v>
      </c>
      <c r="CB34">
        <v>0.64800789168365514</v>
      </c>
      <c r="CC34">
        <v>0.72558344590103729</v>
      </c>
      <c r="CD34">
        <v>0.7538330635598488</v>
      </c>
      <c r="CE34">
        <v>0.67837805137464569</v>
      </c>
      <c r="CF34">
        <v>0.5718767457757099</v>
      </c>
      <c r="CG34">
        <v>0.66762825236592294</v>
      </c>
      <c r="CH34">
        <v>0.6022935977095083</v>
      </c>
      <c r="CI34">
        <v>0.61088961279840737</v>
      </c>
      <c r="CJ34">
        <v>0.58002113680799283</v>
      </c>
      <c r="CK34">
        <v>0.57977797474217674</v>
      </c>
      <c r="CL34">
        <v>0.57691859870570938</v>
      </c>
      <c r="CM34">
        <v>0.68575912860919985</v>
      </c>
      <c r="CN34">
        <v>0.57486216550487967</v>
      </c>
      <c r="CO34">
        <v>0.55581819913713459</v>
      </c>
      <c r="CP34">
        <v>0.75189720449901642</v>
      </c>
      <c r="CQ34">
        <v>0.71040393950477887</v>
      </c>
      <c r="CR34">
        <v>0.6340117217585729</v>
      </c>
    </row>
    <row r="35" spans="1:101" x14ac:dyDescent="0.25">
      <c r="A35" t="s">
        <v>49</v>
      </c>
      <c r="C35">
        <v>0.68496054151552344</v>
      </c>
      <c r="D35">
        <v>0.64818672628025387</v>
      </c>
      <c r="E35">
        <v>0.72287349469237216</v>
      </c>
      <c r="F35">
        <v>0.71003144059943835</v>
      </c>
      <c r="G35">
        <v>0.58227066757183132</v>
      </c>
      <c r="H35">
        <v>0.71448590781738619</v>
      </c>
      <c r="I35">
        <v>0.59261036853004634</v>
      </c>
      <c r="J35">
        <v>0.68155827437441929</v>
      </c>
      <c r="K35">
        <v>0.581890114855663</v>
      </c>
      <c r="L35">
        <v>0.55829935276601816</v>
      </c>
      <c r="M35">
        <v>0.58215232920326587</v>
      </c>
      <c r="N35">
        <v>0.73097881386928754</v>
      </c>
      <c r="O35">
        <v>0.57153831938446276</v>
      </c>
      <c r="P35">
        <v>0.70595847256688882</v>
      </c>
      <c r="Q35">
        <v>0.69082972610728632</v>
      </c>
      <c r="R35">
        <v>0.6721602637483739</v>
      </c>
      <c r="S35">
        <v>0.67714920995055206</v>
      </c>
      <c r="T35">
        <v>0.6997252425603685</v>
      </c>
      <c r="U35">
        <v>0.68700820269154639</v>
      </c>
      <c r="V35">
        <v>0.56881114038720215</v>
      </c>
      <c r="W35">
        <v>0.68501855415252844</v>
      </c>
      <c r="AA35">
        <v>0.66749374632684577</v>
      </c>
      <c r="AB35">
        <v>0.63620917738261351</v>
      </c>
      <c r="AC35">
        <v>0.72283182263044521</v>
      </c>
      <c r="AD35">
        <v>0.7448188429227659</v>
      </c>
      <c r="AE35">
        <v>0.5976259910555457</v>
      </c>
      <c r="AF35">
        <v>0.71603721448517876</v>
      </c>
      <c r="AG35">
        <v>0.62155718780341673</v>
      </c>
      <c r="AH35">
        <v>0.59595816995548689</v>
      </c>
      <c r="AI35">
        <v>0.62940963955903639</v>
      </c>
      <c r="AJ35">
        <v>0.62022894541092732</v>
      </c>
      <c r="AK35">
        <v>0.67501501104795392</v>
      </c>
      <c r="AL35">
        <v>0.66415834545441266</v>
      </c>
      <c r="AM35">
        <v>0.61470363411198714</v>
      </c>
      <c r="AN35">
        <v>0.70617061624081889</v>
      </c>
      <c r="AO35">
        <v>0.62174933869064741</v>
      </c>
      <c r="AP35">
        <v>0.70443922531606828</v>
      </c>
      <c r="AQ35">
        <v>0.70673571451375361</v>
      </c>
      <c r="AR35">
        <v>0.72249439976829433</v>
      </c>
      <c r="AS35">
        <v>0.74449517996136649</v>
      </c>
    </row>
    <row r="36" spans="1:101" x14ac:dyDescent="0.25">
      <c r="A36" t="s">
        <v>50</v>
      </c>
      <c r="C36">
        <v>0.69664878289441978</v>
      </c>
      <c r="D36">
        <v>0.66054003317576293</v>
      </c>
      <c r="E36">
        <v>0.56515225798023982</v>
      </c>
      <c r="F36">
        <v>0.5544426093860656</v>
      </c>
      <c r="G36">
        <v>0.62600308447412989</v>
      </c>
      <c r="H36">
        <v>0.64354882141910275</v>
      </c>
      <c r="I36">
        <v>0.70441929406237525</v>
      </c>
      <c r="J36">
        <v>0.66497527347652186</v>
      </c>
      <c r="K36">
        <v>0.72475077658061993</v>
      </c>
      <c r="L36">
        <v>0.55975068396456951</v>
      </c>
      <c r="M36">
        <v>0.63119320760313646</v>
      </c>
      <c r="N36">
        <v>0.69970978016617458</v>
      </c>
      <c r="O36">
        <v>0.57156948141981545</v>
      </c>
      <c r="P36">
        <v>0.75704843217191475</v>
      </c>
      <c r="Q36">
        <v>0.65544278485827057</v>
      </c>
      <c r="R36">
        <v>0.64742414331759057</v>
      </c>
      <c r="S36">
        <v>0.69573683334655045</v>
      </c>
      <c r="T36">
        <v>0.56064181510252897</v>
      </c>
      <c r="U36">
        <v>0.57725820989563048</v>
      </c>
      <c r="V36">
        <v>0.72742661632834882</v>
      </c>
      <c r="W36">
        <v>0.57894638225916495</v>
      </c>
      <c r="AA36">
        <v>0.57104748304272324</v>
      </c>
      <c r="AB36">
        <v>0.59338388525619412</v>
      </c>
      <c r="AC36">
        <v>0.67357686733018485</v>
      </c>
      <c r="AD36">
        <v>0.72847142074914106</v>
      </c>
      <c r="AE36">
        <v>0.60900514820608398</v>
      </c>
      <c r="AF36">
        <v>0.63317173487249201</v>
      </c>
      <c r="AG36">
        <v>0.63900792156067487</v>
      </c>
      <c r="AH36">
        <v>0.61732604798824298</v>
      </c>
      <c r="AI36">
        <v>0.6030173787328692</v>
      </c>
      <c r="AJ36">
        <v>0.70998684905071452</v>
      </c>
      <c r="AK36">
        <v>0.62625265663011054</v>
      </c>
      <c r="AL36">
        <v>0.61654100002220125</v>
      </c>
      <c r="AM36">
        <v>0.6172581489090907</v>
      </c>
      <c r="AN36">
        <v>0.61216455404135939</v>
      </c>
      <c r="AO36">
        <v>0.63096669494517266</v>
      </c>
      <c r="AP36">
        <v>0.71345389236914492</v>
      </c>
      <c r="AQ36">
        <v>0.69317689132621751</v>
      </c>
      <c r="AR36">
        <v>0.751454033256583</v>
      </c>
      <c r="AS36">
        <v>0.62434860013507421</v>
      </c>
    </row>
    <row r="37" spans="1:101" x14ac:dyDescent="0.25">
      <c r="A37" t="s">
        <v>51</v>
      </c>
      <c r="C37">
        <v>0.69619969803668058</v>
      </c>
      <c r="D37">
        <v>0.6747617914549312</v>
      </c>
      <c r="E37">
        <v>0.5867164687458124</v>
      </c>
      <c r="F37">
        <v>0.63585254718421291</v>
      </c>
      <c r="G37">
        <v>0.56704404229005234</v>
      </c>
      <c r="H37">
        <v>0.73065297017759223</v>
      </c>
      <c r="I37">
        <v>0.57989990766505373</v>
      </c>
      <c r="J37">
        <v>0.69870892432989451</v>
      </c>
      <c r="K37">
        <v>0.6990481017623188</v>
      </c>
      <c r="L37">
        <v>0.70647539397967596</v>
      </c>
      <c r="M37">
        <v>0.69973354813477306</v>
      </c>
      <c r="N37">
        <v>0.67659410554922339</v>
      </c>
      <c r="O37">
        <v>0.59225841978015625</v>
      </c>
      <c r="P37">
        <v>0.56759660729697636</v>
      </c>
      <c r="Q37">
        <v>0.77410651811338327</v>
      </c>
      <c r="R37">
        <v>0.60264072799334656</v>
      </c>
      <c r="S37">
        <v>0.72804810288840138</v>
      </c>
      <c r="T37">
        <v>0.74381790973756046</v>
      </c>
      <c r="U37">
        <v>0.68920259447765631</v>
      </c>
      <c r="V37">
        <v>0.72682014205672318</v>
      </c>
      <c r="W37">
        <v>0.62199211014093925</v>
      </c>
      <c r="AA37">
        <v>0.61866026730096002</v>
      </c>
      <c r="AB37">
        <v>0.62360799668909206</v>
      </c>
      <c r="AC37">
        <v>0.72719293928330986</v>
      </c>
      <c r="AD37">
        <v>0.70172584285482509</v>
      </c>
      <c r="AE37">
        <v>0.71207611318827724</v>
      </c>
      <c r="AF37">
        <v>0.66623552931228469</v>
      </c>
      <c r="AG37">
        <v>0.73435143112668966</v>
      </c>
      <c r="AH37">
        <v>0.64805414463107214</v>
      </c>
      <c r="AI37">
        <v>0.65124092324042082</v>
      </c>
      <c r="AJ37">
        <v>0.74194742892730592</v>
      </c>
      <c r="AK37">
        <v>0.71531347513729748</v>
      </c>
      <c r="AL37">
        <v>0.66803501707315849</v>
      </c>
      <c r="AM37">
        <v>0.6711338609485652</v>
      </c>
      <c r="AN37">
        <v>0.70101647004630319</v>
      </c>
      <c r="AO37">
        <v>0.62064541723216349</v>
      </c>
      <c r="AP37">
        <v>0.64210448592054126</v>
      </c>
      <c r="AQ37">
        <v>0.7448443411221376</v>
      </c>
      <c r="AR37">
        <v>0.64729720447482997</v>
      </c>
      <c r="AS37">
        <v>0.66119542246461593</v>
      </c>
      <c r="BD37">
        <v>0.73915439314794307</v>
      </c>
      <c r="BE37">
        <v>0.73547931204687378</v>
      </c>
      <c r="BF37">
        <v>0.70423920134222295</v>
      </c>
      <c r="BG37">
        <v>0.73464982193221995</v>
      </c>
      <c r="BH37">
        <v>0.63728277723807003</v>
      </c>
      <c r="BI37">
        <v>0.7092859609747213</v>
      </c>
      <c r="BJ37">
        <v>0.70417581296366727</v>
      </c>
      <c r="BK37">
        <v>0.73457391899878033</v>
      </c>
      <c r="BL37">
        <v>0.72616242704064871</v>
      </c>
      <c r="BM37">
        <v>0.68518728541531071</v>
      </c>
      <c r="BN37">
        <v>0.58525014649308371</v>
      </c>
      <c r="BO37">
        <v>0.64325272143561185</v>
      </c>
      <c r="BP37">
        <v>0.57448966796254397</v>
      </c>
      <c r="BQ37">
        <v>0.56236552558667563</v>
      </c>
      <c r="BR37">
        <v>0.65030519446146429</v>
      </c>
      <c r="BS37">
        <v>0.57040193285192409</v>
      </c>
      <c r="BT37">
        <v>0.65726178252769207</v>
      </c>
      <c r="BU37">
        <v>0.58666762427030661</v>
      </c>
      <c r="BV37">
        <v>0.73007733293587695</v>
      </c>
      <c r="BZ37">
        <v>0.60353149722693944</v>
      </c>
      <c r="CA37">
        <v>0.67097079563973461</v>
      </c>
      <c r="CB37">
        <v>0.61707248930543201</v>
      </c>
      <c r="CC37">
        <v>0.72958488099598895</v>
      </c>
      <c r="CD37">
        <v>0.61522200469696653</v>
      </c>
      <c r="CE37">
        <v>0.71050371548295066</v>
      </c>
      <c r="CF37">
        <v>0.65623679461743178</v>
      </c>
      <c r="CG37">
        <v>0.67914173800163935</v>
      </c>
      <c r="CH37">
        <v>0.64895247349074259</v>
      </c>
      <c r="CI37">
        <v>0.70687819088911841</v>
      </c>
      <c r="CJ37">
        <v>0.69557122826954132</v>
      </c>
      <c r="CK37">
        <v>0.59082613877721357</v>
      </c>
      <c r="CL37">
        <v>0.61587335962224599</v>
      </c>
      <c r="CM37">
        <v>0.60110816110390142</v>
      </c>
      <c r="CN37">
        <v>0.71178909956500935</v>
      </c>
      <c r="CO37">
        <v>0.59533254924508094</v>
      </c>
      <c r="CP37">
        <v>0.56895199297360532</v>
      </c>
      <c r="CQ37">
        <v>0.62542299181555505</v>
      </c>
      <c r="CR37">
        <v>0.66178543719587546</v>
      </c>
    </row>
    <row r="38" spans="1:101" x14ac:dyDescent="0.25">
      <c r="A38" t="s">
        <v>52</v>
      </c>
      <c r="C38">
        <v>0.56656819433219852</v>
      </c>
      <c r="D38">
        <v>0.60157226314356116</v>
      </c>
      <c r="E38">
        <v>0.60813307818580964</v>
      </c>
      <c r="F38">
        <v>0.69472843081122282</v>
      </c>
      <c r="G38">
        <v>0.67899487162581829</v>
      </c>
      <c r="H38">
        <v>0.71435922656863149</v>
      </c>
      <c r="I38">
        <v>0.66995619265781836</v>
      </c>
      <c r="J38">
        <v>0.6945840078313521</v>
      </c>
      <c r="K38">
        <v>0.6404092651404738</v>
      </c>
      <c r="L38">
        <v>0.71560249816568078</v>
      </c>
      <c r="M38">
        <v>0.6866706146878534</v>
      </c>
      <c r="N38">
        <v>0.6191283689901792</v>
      </c>
      <c r="O38">
        <v>0.58011336987734885</v>
      </c>
      <c r="P38">
        <v>0.66686697582092647</v>
      </c>
      <c r="Q38">
        <v>0.68558878496962317</v>
      </c>
      <c r="R38">
        <v>0.70470017894504888</v>
      </c>
      <c r="S38">
        <v>0.66668663863402722</v>
      </c>
      <c r="T38">
        <v>0.56780252826386568</v>
      </c>
      <c r="U38">
        <v>0.65368134086346896</v>
      </c>
      <c r="V38">
        <v>0.61995686402278727</v>
      </c>
      <c r="W38">
        <v>0.74475919871574714</v>
      </c>
      <c r="AA38">
        <v>0.57161622834569881</v>
      </c>
      <c r="AB38">
        <v>0.64444637926675208</v>
      </c>
      <c r="AC38">
        <v>0.71785546212186757</v>
      </c>
      <c r="AD38">
        <v>0.69335758302414219</v>
      </c>
      <c r="AE38">
        <v>0.6612471841863008</v>
      </c>
      <c r="AF38">
        <v>0.7067624846645626</v>
      </c>
      <c r="AG38">
        <v>0.641036184501377</v>
      </c>
      <c r="AH38">
        <v>0.74903414774272281</v>
      </c>
      <c r="AI38">
        <v>0.69923682424666522</v>
      </c>
      <c r="AJ38">
        <v>0.72842622754776976</v>
      </c>
      <c r="AK38">
        <v>0.67945158771162784</v>
      </c>
      <c r="AL38">
        <v>0.71711356762498268</v>
      </c>
      <c r="AM38">
        <v>0.64406061034056761</v>
      </c>
      <c r="AN38">
        <v>0.63472699325349358</v>
      </c>
      <c r="AO38">
        <v>0.71741098623351574</v>
      </c>
      <c r="AP38">
        <v>0.68934862756592208</v>
      </c>
      <c r="AQ38">
        <v>0.71140795344062302</v>
      </c>
      <c r="AR38">
        <v>0.67738707808782139</v>
      </c>
      <c r="AS38">
        <v>0.65453782110562653</v>
      </c>
      <c r="BD38">
        <v>0.72103348029356662</v>
      </c>
      <c r="BE38">
        <v>0.71527995353474427</v>
      </c>
      <c r="BF38">
        <v>0.65415179614272545</v>
      </c>
      <c r="BG38">
        <v>0.72048121694171874</v>
      </c>
      <c r="BH38">
        <v>0.73436936286564836</v>
      </c>
      <c r="BI38">
        <v>0.68309250563671065</v>
      </c>
      <c r="BJ38">
        <v>0.62055369488472278</v>
      </c>
      <c r="BK38">
        <v>0.64296715076087407</v>
      </c>
      <c r="BL38">
        <v>0.63006847532673316</v>
      </c>
      <c r="BM38">
        <v>0.70345041111195061</v>
      </c>
      <c r="BN38">
        <v>0.71658189681690709</v>
      </c>
      <c r="BO38">
        <v>0.7136278240733247</v>
      </c>
      <c r="BP38">
        <v>0.68249608008220819</v>
      </c>
      <c r="BQ38">
        <v>0.6743352711873597</v>
      </c>
      <c r="BR38">
        <v>0.74227136463465448</v>
      </c>
      <c r="BS38">
        <v>0.67285690970253431</v>
      </c>
      <c r="BT38">
        <v>0.71204068479022442</v>
      </c>
      <c r="BU38">
        <v>0.61205963567975619</v>
      </c>
      <c r="BV38">
        <v>0.73370808833694945</v>
      </c>
      <c r="BZ38">
        <v>0.5981993446794035</v>
      </c>
      <c r="CA38">
        <v>0.75249891218344678</v>
      </c>
      <c r="CB38">
        <v>0.70386655870556292</v>
      </c>
      <c r="CC38">
        <v>0.70240659332632505</v>
      </c>
      <c r="CD38">
        <v>0.67763980809849556</v>
      </c>
      <c r="CE38">
        <v>0.6915881529907365</v>
      </c>
      <c r="CF38">
        <v>0.69618772522173311</v>
      </c>
      <c r="CG38">
        <v>0.75850929370616726</v>
      </c>
      <c r="CH38">
        <v>0.65863490337954</v>
      </c>
      <c r="CI38">
        <v>0.62179340142711359</v>
      </c>
      <c r="CJ38">
        <v>0.62855044861287623</v>
      </c>
      <c r="CK38">
        <v>0.68874511275115557</v>
      </c>
      <c r="CL38">
        <v>0.66701192632159667</v>
      </c>
      <c r="CM38">
        <v>0.64695332311316467</v>
      </c>
      <c r="CN38">
        <v>0.71707106102943152</v>
      </c>
      <c r="CO38">
        <v>0.70005360579246712</v>
      </c>
      <c r="CP38">
        <v>0.67503930230493947</v>
      </c>
      <c r="CQ38">
        <v>0.72227992200055702</v>
      </c>
      <c r="CR38">
        <v>0.73448196197364568</v>
      </c>
    </row>
    <row r="39" spans="1:101" x14ac:dyDescent="0.25">
      <c r="A39" t="s">
        <v>53</v>
      </c>
      <c r="C39">
        <v>0.65611522123670729</v>
      </c>
      <c r="D39">
        <v>0.58413161236564404</v>
      </c>
      <c r="E39">
        <v>0.65371759388085615</v>
      </c>
      <c r="F39">
        <v>0.59518272769826286</v>
      </c>
      <c r="G39">
        <v>0.57804305923685528</v>
      </c>
      <c r="H39">
        <v>0.64765618757420684</v>
      </c>
      <c r="I39">
        <v>0.57402371726332246</v>
      </c>
      <c r="J39">
        <v>0.6672357958985905</v>
      </c>
      <c r="L39">
        <v>0.62835861689234584</v>
      </c>
      <c r="M39">
        <v>0.57568867144793079</v>
      </c>
      <c r="N39">
        <v>0.72277623725624651</v>
      </c>
      <c r="O39">
        <v>0.55847006528739163</v>
      </c>
      <c r="P39">
        <v>0.59206752831887832</v>
      </c>
      <c r="Q39">
        <v>0.68045510975124168</v>
      </c>
      <c r="R39">
        <v>0.67355624668270719</v>
      </c>
      <c r="S39">
        <v>0.64874002107642781</v>
      </c>
      <c r="T39">
        <v>0.68185101490979605</v>
      </c>
      <c r="U39">
        <v>0.61378952424337963</v>
      </c>
      <c r="V39">
        <v>0.59616562355252778</v>
      </c>
      <c r="W39">
        <v>0.63216765569404598</v>
      </c>
      <c r="AA39">
        <v>0.58099592852870585</v>
      </c>
      <c r="AB39">
        <v>0.7529401189341326</v>
      </c>
      <c r="AC39">
        <v>0.62236623636747579</v>
      </c>
      <c r="AD39">
        <v>0.65230097037949053</v>
      </c>
      <c r="AE39">
        <v>0.62481046674277763</v>
      </c>
      <c r="AF39">
        <v>0.59182914604658454</v>
      </c>
      <c r="AG39">
        <v>0.6212033228817726</v>
      </c>
      <c r="AH39">
        <v>0.64285518575027278</v>
      </c>
      <c r="AI39">
        <v>0.62291719676058821</v>
      </c>
      <c r="AJ39">
        <v>0.66503269105733176</v>
      </c>
      <c r="AK39">
        <v>0.62998656540238018</v>
      </c>
      <c r="AL39">
        <v>0.63376636294524913</v>
      </c>
      <c r="AM39">
        <v>0.60797324626405835</v>
      </c>
      <c r="AN39">
        <v>0.62875774493392045</v>
      </c>
      <c r="AO39">
        <v>0.62231612047988061</v>
      </c>
      <c r="AP39">
        <v>0.6905284654907401</v>
      </c>
      <c r="AQ39">
        <v>0.6296877816293116</v>
      </c>
      <c r="AR39">
        <v>0.71359825453682113</v>
      </c>
      <c r="AS39">
        <v>0.6227052489075634</v>
      </c>
    </row>
    <row r="40" spans="1:101" x14ac:dyDescent="0.25">
      <c r="A40" t="s">
        <v>54</v>
      </c>
      <c r="C40">
        <v>0.70043266312070018</v>
      </c>
      <c r="D40">
        <v>0.67112552937242131</v>
      </c>
      <c r="E40">
        <v>0.57280301354200414</v>
      </c>
      <c r="F40">
        <v>0.7491570596703413</v>
      </c>
      <c r="G40">
        <v>0.64330739796966729</v>
      </c>
      <c r="H40">
        <v>0.57245783517549631</v>
      </c>
      <c r="I40">
        <v>0.73839560157921214</v>
      </c>
      <c r="J40">
        <v>0.6973699223106602</v>
      </c>
      <c r="K40">
        <v>0.58082403526827142</v>
      </c>
      <c r="L40">
        <v>0.71078150952575092</v>
      </c>
      <c r="N40">
        <v>0.56761283672800844</v>
      </c>
      <c r="O40">
        <v>0.61170065034040899</v>
      </c>
      <c r="P40">
        <v>0.57667455979497073</v>
      </c>
      <c r="Q40">
        <v>0.57142170706715967</v>
      </c>
      <c r="R40">
        <v>0.57676974939107151</v>
      </c>
      <c r="S40">
        <v>0.64513437702144272</v>
      </c>
      <c r="T40">
        <v>0.70954863643968658</v>
      </c>
      <c r="V40">
        <v>0.55676516718726721</v>
      </c>
      <c r="W40">
        <v>0.64326789096061798</v>
      </c>
      <c r="AA40">
        <v>0.58545949809143161</v>
      </c>
      <c r="AB40">
        <v>0.59106951257494833</v>
      </c>
      <c r="AC40">
        <v>0.62657307853222344</v>
      </c>
      <c r="AD40">
        <v>0.6313021465793216</v>
      </c>
      <c r="AE40">
        <v>0.60692695764900717</v>
      </c>
      <c r="AF40">
        <v>0.65891413780740404</v>
      </c>
      <c r="AG40">
        <v>0.65278930905192956</v>
      </c>
      <c r="AH40">
        <v>0.69808435004698222</v>
      </c>
      <c r="AI40">
        <v>0.61325774417187584</v>
      </c>
      <c r="AJ40">
        <v>0.72120797479751464</v>
      </c>
      <c r="AK40">
        <v>0.60672793704138361</v>
      </c>
      <c r="AL40">
        <v>0.61118367575921528</v>
      </c>
      <c r="AM40">
        <v>0.62102213716522581</v>
      </c>
      <c r="AN40">
        <v>0.71767088335820073</v>
      </c>
      <c r="AO40">
        <v>0.62343735034296333</v>
      </c>
      <c r="AP40">
        <v>0.71828389921141511</v>
      </c>
      <c r="AQ40">
        <v>0.66110436499482139</v>
      </c>
      <c r="AR40">
        <v>0.59794284119692898</v>
      </c>
      <c r="AS40">
        <v>0.67094205750030123</v>
      </c>
    </row>
    <row r="41" spans="1:101" x14ac:dyDescent="0.25">
      <c r="A41" t="s">
        <v>55</v>
      </c>
      <c r="C41">
        <v>0.74107265241873155</v>
      </c>
      <c r="E41">
        <v>0.73540998549654613</v>
      </c>
      <c r="F41">
        <v>0.5775324036185443</v>
      </c>
      <c r="G41">
        <v>0.57799071613070541</v>
      </c>
      <c r="H41">
        <v>0.68932674630127166</v>
      </c>
      <c r="I41">
        <v>0.73002906126651113</v>
      </c>
      <c r="J41">
        <v>0.69078619108379657</v>
      </c>
      <c r="K41">
        <v>0.60515163131688532</v>
      </c>
      <c r="L41">
        <v>0.76004904990846023</v>
      </c>
      <c r="M41">
        <v>0.67741373746803712</v>
      </c>
      <c r="N41">
        <v>0.73697899606257089</v>
      </c>
      <c r="O41">
        <v>0.57257317045210332</v>
      </c>
      <c r="P41">
        <v>0.56078991740753292</v>
      </c>
      <c r="Q41">
        <v>0.57815329602945953</v>
      </c>
      <c r="R41">
        <v>0.56461603834916974</v>
      </c>
      <c r="S41">
        <v>0.57696883864276005</v>
      </c>
      <c r="T41">
        <v>0.72039617234450259</v>
      </c>
      <c r="U41">
        <v>0.67314008055164409</v>
      </c>
      <c r="V41">
        <v>0.65038385771378104</v>
      </c>
      <c r="W41">
        <v>0.64035501154070984</v>
      </c>
      <c r="AA41">
        <v>0.68477838431832305</v>
      </c>
      <c r="AB41">
        <v>0.67504162723466865</v>
      </c>
      <c r="AC41">
        <v>0.61919279316033005</v>
      </c>
      <c r="AD41">
        <v>0.62762349576297349</v>
      </c>
      <c r="AE41">
        <v>0.63499283681122332</v>
      </c>
      <c r="AF41">
        <v>0.68939685313591093</v>
      </c>
      <c r="AG41">
        <v>0.62015161408632602</v>
      </c>
      <c r="AH41">
        <v>0.71272299763261315</v>
      </c>
      <c r="AI41">
        <v>0.62801670852548819</v>
      </c>
      <c r="AJ41">
        <v>0.61744206223210074</v>
      </c>
      <c r="AK41">
        <v>0.68964016874224943</v>
      </c>
      <c r="AL41">
        <v>0.63663805419413744</v>
      </c>
      <c r="AM41">
        <v>0.62081352395860612</v>
      </c>
      <c r="AN41">
        <v>0.64689372047518257</v>
      </c>
      <c r="AO41">
        <v>0.64289726324965879</v>
      </c>
      <c r="AP41">
        <v>0.75561126423218927</v>
      </c>
      <c r="AQ41">
        <v>0.64094665046768617</v>
      </c>
      <c r="AR41">
        <v>0.65687616296447005</v>
      </c>
      <c r="AS41">
        <v>0.64977296125500761</v>
      </c>
      <c r="BD41">
        <v>0.74697290399719751</v>
      </c>
      <c r="BE41">
        <v>0.67650635297127393</v>
      </c>
      <c r="BF41">
        <v>0.58485631482494915</v>
      </c>
      <c r="BG41">
        <v>0.70908387296569109</v>
      </c>
      <c r="BI41">
        <v>0.67399896299085682</v>
      </c>
      <c r="BJ41">
        <v>0.6471594884020595</v>
      </c>
      <c r="BK41">
        <v>0.74076849077108586</v>
      </c>
      <c r="BL41">
        <v>0.6262273585707292</v>
      </c>
      <c r="BM41">
        <v>0.6951471686003301</v>
      </c>
      <c r="BN41">
        <v>0.68136987092311041</v>
      </c>
      <c r="BO41">
        <v>0.56636056321440764</v>
      </c>
      <c r="BP41">
        <v>0.62841957538255766</v>
      </c>
      <c r="BQ41">
        <v>0.60915402911262173</v>
      </c>
      <c r="BR41">
        <v>0.58151646314053462</v>
      </c>
      <c r="BS41">
        <v>0.63570051853150722</v>
      </c>
      <c r="BT41">
        <v>0.6334091673645349</v>
      </c>
      <c r="BU41">
        <v>0.58269724834247127</v>
      </c>
      <c r="BV41">
        <v>0.72400099600980339</v>
      </c>
      <c r="BZ41">
        <v>0.70928460566328699</v>
      </c>
      <c r="CA41">
        <v>0.73251970596198079</v>
      </c>
      <c r="CB41">
        <v>0.71088343670077769</v>
      </c>
      <c r="CC41">
        <v>0.59609405150511219</v>
      </c>
      <c r="CD41">
        <v>0.62434721097506674</v>
      </c>
      <c r="CE41">
        <v>0.75202649695153079</v>
      </c>
      <c r="CF41">
        <v>0.62211777276161839</v>
      </c>
      <c r="CG41">
        <v>0.68354735070172334</v>
      </c>
      <c r="CH41">
        <v>0.63670881347798958</v>
      </c>
      <c r="CI41">
        <v>0.60522629843639131</v>
      </c>
      <c r="CJ41">
        <v>0.62854267056767321</v>
      </c>
      <c r="CK41">
        <v>0.65126047942231369</v>
      </c>
      <c r="CL41">
        <v>0.62988757897016878</v>
      </c>
      <c r="CM41">
        <v>0.70003068292684612</v>
      </c>
      <c r="CN41">
        <v>0.64541348497547646</v>
      </c>
      <c r="CO41">
        <v>0.71827640011626381</v>
      </c>
      <c r="CP41">
        <v>0.60402572423576473</v>
      </c>
      <c r="CQ41">
        <v>0.59989696782848001</v>
      </c>
      <c r="CR41">
        <v>0.72264195775419182</v>
      </c>
    </row>
    <row r="42" spans="1:101" x14ac:dyDescent="0.25">
      <c r="A42" t="s">
        <v>56</v>
      </c>
      <c r="D42">
        <v>0.64268758871823328</v>
      </c>
      <c r="E42">
        <v>0.71144260023369199</v>
      </c>
      <c r="F42">
        <v>0.6572161620254624</v>
      </c>
      <c r="G42">
        <v>0.59659461088416854</v>
      </c>
      <c r="H42">
        <v>0.69581722456012796</v>
      </c>
      <c r="I42">
        <v>0.60950101772686904</v>
      </c>
      <c r="J42">
        <v>0.6340681694314404</v>
      </c>
      <c r="L42">
        <v>0.70639165749342159</v>
      </c>
      <c r="M42">
        <v>0.66300133805521422</v>
      </c>
      <c r="N42">
        <v>0.74124611670934704</v>
      </c>
      <c r="O42">
        <v>0.61976354226980901</v>
      </c>
      <c r="P42">
        <v>0.5837574122699235</v>
      </c>
      <c r="Q42">
        <v>0.63544258180271529</v>
      </c>
      <c r="R42">
        <v>0.71161065868424245</v>
      </c>
      <c r="S42">
        <v>0.57454634798901516</v>
      </c>
      <c r="T42">
        <v>0.65753729702884289</v>
      </c>
      <c r="U42">
        <v>0.58219815210089243</v>
      </c>
      <c r="V42">
        <v>0.56694549487169721</v>
      </c>
      <c r="W42">
        <v>0.60913538337384188</v>
      </c>
      <c r="AA42">
        <v>0.6888510508024569</v>
      </c>
      <c r="AB42">
        <v>0.59136122073703568</v>
      </c>
      <c r="AC42">
        <v>0.72583728603747977</v>
      </c>
      <c r="AD42">
        <v>0.68124672414616716</v>
      </c>
      <c r="AE42">
        <v>0.67334603820889283</v>
      </c>
      <c r="AF42">
        <v>0.63181152308699007</v>
      </c>
      <c r="AG42">
        <v>0.62600414941972293</v>
      </c>
      <c r="AH42">
        <v>0.7200914951146612</v>
      </c>
      <c r="AI42">
        <v>0.6214728783135004</v>
      </c>
      <c r="AJ42">
        <v>0.62315449392352185</v>
      </c>
      <c r="AK42">
        <v>0.61491743446908897</v>
      </c>
      <c r="AL42">
        <v>0.65102304077444795</v>
      </c>
      <c r="AM42">
        <v>0.59814908902177644</v>
      </c>
      <c r="AN42">
        <v>0.70942397289845582</v>
      </c>
      <c r="AO42">
        <v>0.68623310414824523</v>
      </c>
      <c r="AP42">
        <v>0.70644178455872508</v>
      </c>
      <c r="AQ42">
        <v>0.70342612617215328</v>
      </c>
      <c r="AR42">
        <v>0.66154829409041627</v>
      </c>
      <c r="AS42">
        <v>0.60746078224364985</v>
      </c>
      <c r="BD42">
        <v>0.73013671841890881</v>
      </c>
      <c r="BE42">
        <v>0.70581599011428964</v>
      </c>
      <c r="BG42">
        <v>0.69801340449900662</v>
      </c>
      <c r="BH42">
        <v>0.58929215997510109</v>
      </c>
      <c r="BI42">
        <v>0.69700336050097855</v>
      </c>
      <c r="BJ42">
        <v>0.65388980707538291</v>
      </c>
      <c r="BK42">
        <v>0.59609964551008887</v>
      </c>
      <c r="BL42">
        <v>0.6837218464132131</v>
      </c>
      <c r="BM42">
        <v>0.61330556535029246</v>
      </c>
      <c r="BN42">
        <v>0.59478346435026119</v>
      </c>
      <c r="BO42">
        <v>0.55679952032370683</v>
      </c>
      <c r="BP42">
        <v>0.59471268621352236</v>
      </c>
      <c r="BQ42">
        <v>0.66889182202252984</v>
      </c>
      <c r="BR42">
        <v>0.71698148592158684</v>
      </c>
      <c r="BS42">
        <v>0.655508444393331</v>
      </c>
      <c r="BT42">
        <v>0.67932246307967459</v>
      </c>
      <c r="BU42">
        <v>0.57555061974452171</v>
      </c>
      <c r="BV42">
        <v>0.71110663736115109</v>
      </c>
      <c r="BZ42">
        <v>0.60618840091937864</v>
      </c>
      <c r="CA42">
        <v>0.7310936251413237</v>
      </c>
      <c r="CB42">
        <v>0.62963580314923873</v>
      </c>
      <c r="CC42">
        <v>0.63768207789634568</v>
      </c>
      <c r="CD42">
        <v>0.60235560556914558</v>
      </c>
      <c r="CE42">
        <v>0.706524747046676</v>
      </c>
      <c r="CF42">
        <v>0.71517152961133723</v>
      </c>
      <c r="CG42">
        <v>0.66249133108688285</v>
      </c>
      <c r="CH42">
        <v>0.71582570876552742</v>
      </c>
      <c r="CI42">
        <v>0.59888048786701609</v>
      </c>
      <c r="CJ42">
        <v>0.62334610639445076</v>
      </c>
      <c r="CK42">
        <v>0.64242253498526647</v>
      </c>
      <c r="CL42">
        <v>0.62741602855961209</v>
      </c>
      <c r="CM42">
        <v>0.6120346094897734</v>
      </c>
      <c r="CN42">
        <v>0.62469064672939023</v>
      </c>
      <c r="CO42">
        <v>0.71022025186471127</v>
      </c>
      <c r="CP42">
        <v>0.65667516557061945</v>
      </c>
      <c r="CQ42">
        <v>0.72488004998023481</v>
      </c>
      <c r="CR42">
        <v>0.66881457040987502</v>
      </c>
    </row>
    <row r="43" spans="1:101" x14ac:dyDescent="0.25">
      <c r="A43" t="s">
        <v>57</v>
      </c>
      <c r="BD43">
        <v>0.6982560433578926</v>
      </c>
      <c r="BE43">
        <v>0.76021681187833035</v>
      </c>
      <c r="BF43">
        <v>0.57820879562567529</v>
      </c>
      <c r="BG43">
        <v>0.66896185506164507</v>
      </c>
      <c r="BH43">
        <v>0.57233924982072371</v>
      </c>
      <c r="BI43">
        <v>0.71808194055422081</v>
      </c>
      <c r="BJ43">
        <v>0.65319759204145755</v>
      </c>
      <c r="BK43">
        <v>0.60311160827476784</v>
      </c>
      <c r="BL43">
        <v>0.64548181140439942</v>
      </c>
      <c r="BM43">
        <v>0.5783309383073687</v>
      </c>
      <c r="BN43">
        <v>0.60412504401935341</v>
      </c>
      <c r="BO43">
        <v>0.66809214226596947</v>
      </c>
      <c r="BP43">
        <v>0.66897155390572283</v>
      </c>
      <c r="BQ43">
        <v>0.65056866839988292</v>
      </c>
      <c r="BR43">
        <v>0.57570824366703299</v>
      </c>
      <c r="BS43">
        <v>0.56132529243944729</v>
      </c>
      <c r="BT43">
        <v>0.6164275283116637</v>
      </c>
      <c r="BU43">
        <v>0.68428443889743273</v>
      </c>
      <c r="BV43">
        <v>0.69280135719706082</v>
      </c>
      <c r="BZ43">
        <v>0.57608091071446721</v>
      </c>
      <c r="CA43">
        <v>0.66015901742191885</v>
      </c>
      <c r="CB43">
        <v>0.62787473673444583</v>
      </c>
      <c r="CC43">
        <v>0.75099298596824682</v>
      </c>
      <c r="CD43">
        <v>0.63917994057196104</v>
      </c>
      <c r="CE43">
        <v>0.72355580233290129</v>
      </c>
      <c r="CF43">
        <v>0.62086429607701232</v>
      </c>
      <c r="CG43">
        <v>0.65948033333317169</v>
      </c>
      <c r="CH43">
        <v>0.67947329711501159</v>
      </c>
      <c r="CI43">
        <v>0.72657403638108986</v>
      </c>
      <c r="CJ43">
        <v>0.61829050698485244</v>
      </c>
      <c r="CK43">
        <v>0.64076052720802412</v>
      </c>
      <c r="CL43">
        <v>0.62745064221010538</v>
      </c>
      <c r="CM43">
        <v>0.68151415386181735</v>
      </c>
      <c r="CN43">
        <v>0.68647191480649905</v>
      </c>
      <c r="CO43">
        <v>0.60187667854486837</v>
      </c>
      <c r="CP43">
        <v>0.68706171618917367</v>
      </c>
      <c r="CQ43">
        <v>0.69050019769544158</v>
      </c>
      <c r="CR43">
        <v>0.61363081884644644</v>
      </c>
    </row>
    <row r="44" spans="1:101" x14ac:dyDescent="0.25">
      <c r="A44" t="s">
        <v>58</v>
      </c>
      <c r="C44">
        <v>0.6207150597733021</v>
      </c>
      <c r="D44">
        <v>0.60495349461420311</v>
      </c>
      <c r="E44">
        <v>0.63941072338335947</v>
      </c>
      <c r="F44">
        <v>0.6991310392177793</v>
      </c>
      <c r="G44">
        <v>0.50292543794367939</v>
      </c>
      <c r="H44">
        <v>0.65992885050652328</v>
      </c>
      <c r="I44">
        <v>0.57508925726439519</v>
      </c>
      <c r="J44">
        <v>0.76284354036773294</v>
      </c>
      <c r="K44">
        <v>0.65591041872266642</v>
      </c>
      <c r="L44">
        <v>0.56639600618188268</v>
      </c>
      <c r="M44">
        <v>0.67358483656155088</v>
      </c>
      <c r="N44">
        <v>0.69807475394174245</v>
      </c>
      <c r="O44">
        <v>0.56633909534700599</v>
      </c>
      <c r="P44">
        <v>0.64283932511886299</v>
      </c>
      <c r="Q44">
        <v>0.58260529915724812</v>
      </c>
      <c r="R44">
        <v>0.56213078243201764</v>
      </c>
      <c r="S44">
        <v>0.7150592818034115</v>
      </c>
      <c r="T44">
        <v>0.69877719459699594</v>
      </c>
      <c r="U44">
        <v>0.67945066935987442</v>
      </c>
      <c r="V44">
        <v>0.6119028837106838</v>
      </c>
      <c r="W44">
        <v>0.67821548034211177</v>
      </c>
      <c r="AA44">
        <v>0.56794146654218114</v>
      </c>
      <c r="AB44">
        <v>0.60078435357085136</v>
      </c>
      <c r="AC44">
        <v>0.69590798764405404</v>
      </c>
      <c r="AD44">
        <v>0.59187288959897499</v>
      </c>
      <c r="AE44">
        <v>0.65017312944476791</v>
      </c>
      <c r="AF44">
        <v>0.59556523854562438</v>
      </c>
      <c r="AG44">
        <v>0.70263338546409226</v>
      </c>
      <c r="AH44">
        <v>0.77062127656267143</v>
      </c>
      <c r="AI44">
        <v>0.67083800975325103</v>
      </c>
      <c r="AJ44">
        <v>0.69858191332234143</v>
      </c>
      <c r="AK44">
        <v>0.67053639669234322</v>
      </c>
      <c r="AL44">
        <v>0.70300385216191297</v>
      </c>
      <c r="AM44">
        <v>0.6870659107290702</v>
      </c>
      <c r="AN44">
        <v>0.75218869281840395</v>
      </c>
      <c r="AO44">
        <v>0.71483978462473319</v>
      </c>
      <c r="AP44">
        <v>0.65268738534073212</v>
      </c>
      <c r="AQ44">
        <v>0.73492854513075367</v>
      </c>
      <c r="AR44">
        <v>0.62382563129362922</v>
      </c>
      <c r="AS44">
        <v>0.75239299048941655</v>
      </c>
    </row>
    <row r="45" spans="1:101" x14ac:dyDescent="0.25">
      <c r="A45" t="s">
        <v>59</v>
      </c>
      <c r="C45">
        <v>0.59565081431137534</v>
      </c>
      <c r="D45">
        <v>0.63073005071630428</v>
      </c>
      <c r="E45">
        <v>0.576165086254673</v>
      </c>
      <c r="F45">
        <v>0.75101094341721353</v>
      </c>
      <c r="G45">
        <v>0.57713223797738722</v>
      </c>
      <c r="H45">
        <v>0.75426478516849138</v>
      </c>
      <c r="I45">
        <v>0.50842558492267276</v>
      </c>
      <c r="J45">
        <v>0.64166922829319972</v>
      </c>
      <c r="K45">
        <v>0.5806352750135334</v>
      </c>
      <c r="L45">
        <v>0.56793537043880749</v>
      </c>
      <c r="M45">
        <v>0.57782861146138043</v>
      </c>
      <c r="N45">
        <v>0.5769645303700548</v>
      </c>
      <c r="O45">
        <v>0.58241764674137964</v>
      </c>
      <c r="P45">
        <v>0.67952464290493253</v>
      </c>
      <c r="Q45">
        <v>0.69349987451398332</v>
      </c>
      <c r="R45">
        <v>0.57011073764059716</v>
      </c>
      <c r="S45">
        <v>0.59196659162722265</v>
      </c>
      <c r="T45">
        <v>0.59157961656493696</v>
      </c>
      <c r="U45">
        <v>0.63652850601110134</v>
      </c>
      <c r="V45">
        <v>0.69706603017171342</v>
      </c>
      <c r="W45">
        <v>0.67123153052561324</v>
      </c>
      <c r="AA45">
        <v>0.66314631768347654</v>
      </c>
      <c r="AB45">
        <v>0.59312416050764427</v>
      </c>
      <c r="AC45">
        <v>0.61990436839493501</v>
      </c>
      <c r="AD45">
        <v>0.7032278484492086</v>
      </c>
      <c r="AE45">
        <v>0.59656376986247106</v>
      </c>
      <c r="AF45">
        <v>0.65506652485358863</v>
      </c>
      <c r="AG45">
        <v>0.64131024120405544</v>
      </c>
      <c r="AH45">
        <v>0.6596179246918823</v>
      </c>
      <c r="AI45">
        <v>0.62439623882926287</v>
      </c>
      <c r="AJ45">
        <v>0.69854792523352771</v>
      </c>
      <c r="AK45">
        <v>0.60917771658725661</v>
      </c>
      <c r="AL45">
        <v>0.65632786261051668</v>
      </c>
      <c r="AM45">
        <v>0.65545535083498052</v>
      </c>
      <c r="AN45">
        <v>0.60121648560251528</v>
      </c>
      <c r="AO45">
        <v>0.66835132614871884</v>
      </c>
      <c r="AP45">
        <v>0.60849228807969624</v>
      </c>
      <c r="AQ45">
        <v>0.64156528114228251</v>
      </c>
      <c r="AR45">
        <v>0.60474894501665311</v>
      </c>
      <c r="AS45">
        <v>0.70104230080885832</v>
      </c>
    </row>
    <row r="46" spans="1:101" x14ac:dyDescent="0.25">
      <c r="A46" t="s">
        <v>60</v>
      </c>
      <c r="BB46">
        <v>0.68789641133148083</v>
      </c>
      <c r="BC46">
        <v>0.70544738242927851</v>
      </c>
      <c r="BD46">
        <v>0.57220765505743265</v>
      </c>
      <c r="BE46">
        <v>0.63742436394858271</v>
      </c>
      <c r="BF46">
        <v>0.58123906885823173</v>
      </c>
      <c r="BG46">
        <v>0.67274265214968321</v>
      </c>
      <c r="BH46">
        <v>0.65867281686290113</v>
      </c>
      <c r="BI46">
        <v>0.5818449188338124</v>
      </c>
      <c r="BJ46">
        <v>0.5787087928995992</v>
      </c>
      <c r="BK46">
        <v>0.59000338163337229</v>
      </c>
      <c r="BL46">
        <v>0.58588646686826684</v>
      </c>
      <c r="BM46">
        <v>0.7034681573902849</v>
      </c>
      <c r="BN46">
        <v>0.62027064906508356</v>
      </c>
      <c r="BO46">
        <v>0.56840469897455614</v>
      </c>
      <c r="BP46">
        <v>0.58554549720977433</v>
      </c>
      <c r="BQ46">
        <v>0.6980688716091582</v>
      </c>
      <c r="BR46">
        <v>0.67589312854825789</v>
      </c>
      <c r="BS46">
        <v>0.55711159146653355</v>
      </c>
      <c r="BT46">
        <v>0.71771493910294082</v>
      </c>
      <c r="BU46">
        <v>0.56580699996350325</v>
      </c>
      <c r="BV46">
        <v>0.58263753216259639</v>
      </c>
      <c r="BZ46">
        <v>0.56378304418707981</v>
      </c>
      <c r="CA46">
        <v>0.61579029170445909</v>
      </c>
      <c r="CB46">
        <v>0.66741362729887121</v>
      </c>
      <c r="CC46">
        <v>0.60812813032334501</v>
      </c>
      <c r="CD46">
        <v>0.6721053488133929</v>
      </c>
      <c r="CE46">
        <v>0.61835409495495486</v>
      </c>
      <c r="CF46">
        <v>0.61509401221112803</v>
      </c>
      <c r="CG46">
        <v>0.66648957079737803</v>
      </c>
      <c r="CH46">
        <v>0.63311298878816991</v>
      </c>
      <c r="CI46">
        <v>0.6708963171478044</v>
      </c>
      <c r="CJ46">
        <v>0.63710603017298306</v>
      </c>
      <c r="CK46">
        <v>0.64752907241187707</v>
      </c>
      <c r="CL46">
        <v>0.62057271934483604</v>
      </c>
      <c r="CM46">
        <v>0.62745023753721862</v>
      </c>
      <c r="CN46">
        <v>0.62517810992438716</v>
      </c>
      <c r="CO46">
        <v>0.66826527574035455</v>
      </c>
      <c r="CP46">
        <v>0.6558816260939706</v>
      </c>
      <c r="CQ46">
        <v>0.59316062064340414</v>
      </c>
      <c r="CV46">
        <v>0.58396961478504683</v>
      </c>
      <c r="CW46">
        <v>0.69076949912490693</v>
      </c>
    </row>
    <row r="47" spans="1:101" x14ac:dyDescent="0.25">
      <c r="A47" t="s">
        <v>61</v>
      </c>
      <c r="C47">
        <v>0.68335786796759379</v>
      </c>
      <c r="D47">
        <v>0.67003577281909965</v>
      </c>
      <c r="E47">
        <v>0.56994535663492218</v>
      </c>
      <c r="F47">
        <v>0.60695199869675154</v>
      </c>
      <c r="G47">
        <v>0.68772786079102144</v>
      </c>
      <c r="H47">
        <v>0.72964274894346848</v>
      </c>
      <c r="I47">
        <v>0.71559977221970683</v>
      </c>
      <c r="J47">
        <v>0.57475652042881842</v>
      </c>
      <c r="K47">
        <v>0.73514538049154166</v>
      </c>
      <c r="L47">
        <v>0.63040076925397937</v>
      </c>
      <c r="M47">
        <v>0.74500640469727442</v>
      </c>
      <c r="N47">
        <v>0.72415476115347677</v>
      </c>
      <c r="O47">
        <v>0.70273457393782546</v>
      </c>
      <c r="P47">
        <v>0.59775678585986047</v>
      </c>
      <c r="Q47">
        <v>0.70067557568756844</v>
      </c>
      <c r="R47">
        <v>0.55546224478205475</v>
      </c>
      <c r="S47">
        <v>0.66151963761391608</v>
      </c>
      <c r="T47">
        <v>0.56535236551113155</v>
      </c>
      <c r="U47">
        <v>0.69913687048923179</v>
      </c>
      <c r="V47">
        <v>0.5564264691623616</v>
      </c>
      <c r="W47">
        <v>0.695089919265239</v>
      </c>
      <c r="AA47">
        <v>0.56961926830588749</v>
      </c>
      <c r="AB47">
        <v>0.65943738863659662</v>
      </c>
      <c r="AC47">
        <v>0.67887967063952126</v>
      </c>
      <c r="AD47">
        <v>0.66505993900946392</v>
      </c>
      <c r="AE47">
        <v>0.69555057972263101</v>
      </c>
      <c r="AF47">
        <v>0.6786665774308045</v>
      </c>
      <c r="AG47">
        <v>0.60726746067480875</v>
      </c>
      <c r="AH47">
        <v>0.62233040727609501</v>
      </c>
      <c r="AI47">
        <v>0.61282228316483001</v>
      </c>
      <c r="AJ47">
        <v>0.66030643608225825</v>
      </c>
      <c r="AK47">
        <v>0.62492549901959837</v>
      </c>
      <c r="AL47">
        <v>0.59601561692464078</v>
      </c>
      <c r="AM47">
        <v>0.69053232436542222</v>
      </c>
      <c r="AN47">
        <v>0.69011992477120876</v>
      </c>
      <c r="AO47">
        <v>0.65893545791182229</v>
      </c>
      <c r="AP47">
        <v>0.73256578409582362</v>
      </c>
      <c r="AQ47">
        <v>0.57977370248366522</v>
      </c>
      <c r="AR47">
        <v>0.68930735199144944</v>
      </c>
      <c r="AS47">
        <v>0.67454369739805298</v>
      </c>
      <c r="AW47">
        <v>0.6111440536997983</v>
      </c>
      <c r="AX47">
        <v>0.75333083029814107</v>
      </c>
      <c r="BB47">
        <v>0.63259835345926951</v>
      </c>
      <c r="BD47">
        <v>0.57279142768106772</v>
      </c>
      <c r="BE47">
        <v>0.57474940445556999</v>
      </c>
      <c r="BF47">
        <v>0.57976446904280055</v>
      </c>
      <c r="BG47">
        <v>0.71136829249247657</v>
      </c>
      <c r="BH47">
        <v>0.57304735974511778</v>
      </c>
      <c r="BI47">
        <v>0.58486362726791297</v>
      </c>
      <c r="BJ47">
        <v>0.57812067353740537</v>
      </c>
      <c r="BK47">
        <v>0.57185898480325548</v>
      </c>
      <c r="BL47">
        <v>0.57249551652448127</v>
      </c>
      <c r="BM47">
        <v>0.56749513278887875</v>
      </c>
      <c r="BN47">
        <v>0.57536931638491329</v>
      </c>
      <c r="BO47">
        <v>0.57123651207050741</v>
      </c>
      <c r="BP47">
        <v>0.5907122714597991</v>
      </c>
      <c r="BQ47">
        <v>0.73147326731103224</v>
      </c>
      <c r="BR47">
        <v>0.73362853277144424</v>
      </c>
      <c r="BS47">
        <v>0.72590174196042223</v>
      </c>
      <c r="BT47">
        <v>0.72345829707782194</v>
      </c>
      <c r="BU47">
        <v>0.55632758783310854</v>
      </c>
      <c r="BZ47">
        <v>0.56844076032002278</v>
      </c>
      <c r="CA47">
        <v>0.61902448522345932</v>
      </c>
      <c r="CB47">
        <v>0.69239836919576281</v>
      </c>
      <c r="CC47">
        <v>0.62682089164747368</v>
      </c>
      <c r="CD47">
        <v>0.73672621582324305</v>
      </c>
      <c r="CE47">
        <v>0.63230628653499987</v>
      </c>
      <c r="CF47">
        <v>0.62838893229790449</v>
      </c>
      <c r="CG47">
        <v>0.62345472974886185</v>
      </c>
      <c r="CH47">
        <v>0.62177223733263043</v>
      </c>
      <c r="CI47">
        <v>0.60643822704650774</v>
      </c>
      <c r="CJ47">
        <v>0.63237478174889461</v>
      </c>
      <c r="CK47">
        <v>0.64309785352655524</v>
      </c>
      <c r="CL47">
        <v>0.64126233458708004</v>
      </c>
      <c r="CM47">
        <v>0.60045772340317838</v>
      </c>
      <c r="CN47">
        <v>0.61707873580247019</v>
      </c>
      <c r="CO47">
        <v>0.76164762734663682</v>
      </c>
      <c r="CP47">
        <v>0.63131526983617547</v>
      </c>
      <c r="CQ47">
        <v>0.70761320658047711</v>
      </c>
      <c r="CR47">
        <v>0.75686548312019064</v>
      </c>
      <c r="CV47">
        <v>0.58420262941372059</v>
      </c>
      <c r="CW47">
        <v>0.67144068034155635</v>
      </c>
    </row>
    <row r="48" spans="1:101" x14ac:dyDescent="0.25">
      <c r="A48" t="s">
        <v>62</v>
      </c>
      <c r="C48">
        <v>0.70172723007280347</v>
      </c>
      <c r="D48">
        <v>0.6843031195723529</v>
      </c>
      <c r="E48">
        <v>0.56976532979400885</v>
      </c>
      <c r="F48">
        <v>0.57472363833102691</v>
      </c>
      <c r="G48">
        <v>0.63628854472133534</v>
      </c>
      <c r="H48">
        <v>0.70786828234850552</v>
      </c>
      <c r="I48">
        <v>0.69016860233403343</v>
      </c>
      <c r="J48">
        <v>0.57662567404124454</v>
      </c>
      <c r="K48">
        <v>0.69428022361496677</v>
      </c>
      <c r="L48">
        <v>0.5718442778650521</v>
      </c>
      <c r="M48">
        <v>0.57912528092592075</v>
      </c>
      <c r="N48">
        <v>0.58041868653209006</v>
      </c>
      <c r="O48">
        <v>0.61491590914244776</v>
      </c>
      <c r="P48">
        <v>0.574776740883854</v>
      </c>
      <c r="Q48">
        <v>0.57221448564605537</v>
      </c>
      <c r="R48">
        <v>0.69978805317397597</v>
      </c>
      <c r="S48">
        <v>0.6473716089039574</v>
      </c>
      <c r="T48">
        <v>0.6772334491866735</v>
      </c>
      <c r="U48">
        <v>0.58079385029524433</v>
      </c>
      <c r="V48">
        <v>0.65427456980906651</v>
      </c>
      <c r="W48">
        <v>0.70835237975969068</v>
      </c>
      <c r="AA48">
        <v>0.57950128505065279</v>
      </c>
      <c r="AB48">
        <v>0.60376947791327407</v>
      </c>
      <c r="AC48">
        <v>0.636879222607593</v>
      </c>
      <c r="AD48">
        <v>0.62453891005161133</v>
      </c>
      <c r="AE48">
        <v>0.64093750267429972</v>
      </c>
      <c r="AF48">
        <v>0.61651257220889777</v>
      </c>
      <c r="AG48">
        <v>0.63688989603239621</v>
      </c>
      <c r="AH48">
        <v>0.62265365995753763</v>
      </c>
      <c r="AI48">
        <v>0.6204762003332519</v>
      </c>
      <c r="AJ48">
        <v>0.62144069193305951</v>
      </c>
      <c r="AK48">
        <v>0.6173416544025141</v>
      </c>
      <c r="AL48">
        <v>0.58895682023517637</v>
      </c>
      <c r="AM48">
        <v>0.64613603645299711</v>
      </c>
      <c r="AN48">
        <v>0.64257525118887271</v>
      </c>
      <c r="AO48">
        <v>0.63292799170912961</v>
      </c>
      <c r="AP48">
        <v>0.64778513143069461</v>
      </c>
      <c r="AQ48">
        <v>0.59981466353966839</v>
      </c>
      <c r="AR48">
        <v>0.59776920874187645</v>
      </c>
      <c r="AS48">
        <v>0.61606200027853164</v>
      </c>
      <c r="AW48">
        <v>0.58411946397378844</v>
      </c>
      <c r="AX48">
        <v>0.73079852843303095</v>
      </c>
      <c r="BB48">
        <v>0.7220722238087558</v>
      </c>
      <c r="BC48">
        <v>0.69550894864987334</v>
      </c>
      <c r="BD48">
        <v>0.57604161355378691</v>
      </c>
      <c r="BE48">
        <v>0.7341762700195763</v>
      </c>
      <c r="BF48">
        <v>0.58747492122379696</v>
      </c>
      <c r="BG48">
        <v>0.60057873368054271</v>
      </c>
      <c r="BH48">
        <v>0.58097561129348796</v>
      </c>
      <c r="BI48">
        <v>0.60597625216514606</v>
      </c>
      <c r="BJ48">
        <v>0.58918013201324237</v>
      </c>
      <c r="BK48">
        <v>0.57991959828009065</v>
      </c>
      <c r="BL48">
        <v>0.58035963819169267</v>
      </c>
      <c r="BM48">
        <v>0.57867420767447098</v>
      </c>
      <c r="BN48">
        <v>0.56785948724548529</v>
      </c>
      <c r="BO48">
        <v>0.60737112186495479</v>
      </c>
      <c r="BP48">
        <v>0.58040394410807139</v>
      </c>
      <c r="BQ48">
        <v>0.59413910306641693</v>
      </c>
      <c r="BR48">
        <v>0.58165582580921005</v>
      </c>
      <c r="BS48">
        <v>0.71247851242341842</v>
      </c>
      <c r="BT48">
        <v>0.58465597883358011</v>
      </c>
      <c r="BU48">
        <v>0.64809552504908197</v>
      </c>
      <c r="BV48">
        <v>0.67592655137201429</v>
      </c>
      <c r="CA48">
        <v>0.62794535923376871</v>
      </c>
      <c r="CB48">
        <v>0.63375912128632361</v>
      </c>
      <c r="CC48">
        <v>0.65144187811379006</v>
      </c>
      <c r="CD48">
        <v>0.62882663684601614</v>
      </c>
      <c r="CE48">
        <v>0.63023504829552801</v>
      </c>
      <c r="CF48">
        <v>0.63297131191135936</v>
      </c>
      <c r="CG48">
        <v>0.62914197406016803</v>
      </c>
      <c r="CH48">
        <v>0.64750890671775241</v>
      </c>
      <c r="CI48">
        <v>0.63798200280564832</v>
      </c>
      <c r="CJ48">
        <v>0.66302966682375608</v>
      </c>
      <c r="CK48">
        <v>0.72982945636658103</v>
      </c>
      <c r="CL48">
        <v>0.61513217530669073</v>
      </c>
      <c r="CN48">
        <v>0.63239378902140697</v>
      </c>
      <c r="CO48">
        <v>0.64783995620980706</v>
      </c>
      <c r="CP48">
        <v>0.62889175184248869</v>
      </c>
      <c r="CQ48">
        <v>0.60790982063904009</v>
      </c>
      <c r="CR48">
        <v>0.63365263136910821</v>
      </c>
      <c r="CV48">
        <v>0.59351589919567249</v>
      </c>
      <c r="CW48">
        <v>0.69223897557757164</v>
      </c>
    </row>
    <row r="49" spans="1:101" x14ac:dyDescent="0.25">
      <c r="A49" t="s">
        <v>63</v>
      </c>
      <c r="C49">
        <v>0.67245638806173946</v>
      </c>
      <c r="D49">
        <v>0.67237997710732211</v>
      </c>
      <c r="E49">
        <v>0.67018812460552479</v>
      </c>
      <c r="F49">
        <v>0.57262534521555108</v>
      </c>
      <c r="G49">
        <v>0.59779528999213705</v>
      </c>
      <c r="H49">
        <v>0.57626108666752895</v>
      </c>
      <c r="I49">
        <v>0.70502834402783221</v>
      </c>
      <c r="J49">
        <v>0.5789711425319588</v>
      </c>
      <c r="K49">
        <v>0.57468805279801494</v>
      </c>
      <c r="L49">
        <v>0.60534419631718006</v>
      </c>
      <c r="M49">
        <v>0.57283198316776007</v>
      </c>
      <c r="N49">
        <v>0.71572767175412333</v>
      </c>
      <c r="O49">
        <v>0.67867566361619569</v>
      </c>
      <c r="P49">
        <v>0.60306798623778446</v>
      </c>
      <c r="Q49">
        <v>0.64782611863087769</v>
      </c>
      <c r="R49">
        <v>0.66830462809958269</v>
      </c>
      <c r="S49">
        <v>0.6499640227796597</v>
      </c>
      <c r="T49">
        <v>0.59570006959139521</v>
      </c>
      <c r="U49">
        <v>0.58938357097346195</v>
      </c>
      <c r="V49">
        <v>0.6325304878439133</v>
      </c>
      <c r="W49">
        <v>0.67216108902159033</v>
      </c>
      <c r="AA49">
        <v>0.57433153951667582</v>
      </c>
      <c r="AB49">
        <v>0.59718072996089233</v>
      </c>
      <c r="AC49">
        <v>0.62652696470029079</v>
      </c>
      <c r="AD49">
        <v>0.65457652421474366</v>
      </c>
      <c r="AE49">
        <v>0.73186167140252578</v>
      </c>
      <c r="AF49">
        <v>0.67814304603317033</v>
      </c>
      <c r="AG49">
        <v>0.63135350818377711</v>
      </c>
      <c r="AH49">
        <v>0.71926603656558086</v>
      </c>
      <c r="AI49">
        <v>0.6028353843223625</v>
      </c>
      <c r="AJ49">
        <v>0.71920380824654828</v>
      </c>
      <c r="AK49">
        <v>0.69970102263535661</v>
      </c>
      <c r="AL49">
        <v>0.5982621009668635</v>
      </c>
      <c r="AM49">
        <v>0.61405032124724668</v>
      </c>
      <c r="AN49">
        <v>0.66897235133363353</v>
      </c>
      <c r="AO49">
        <v>0.62792946106489789</v>
      </c>
      <c r="AP49">
        <v>0.69293306700164403</v>
      </c>
      <c r="AR49">
        <v>0.5892531543775622</v>
      </c>
      <c r="AS49">
        <v>0.65643396805034337</v>
      </c>
      <c r="AW49">
        <v>0.73659545312186114</v>
      </c>
      <c r="AX49">
        <v>0.72537377374857881</v>
      </c>
      <c r="BB49">
        <v>0.73096039123837597</v>
      </c>
      <c r="BC49">
        <v>0.73300129372392508</v>
      </c>
      <c r="BD49">
        <v>0.66093107261527262</v>
      </c>
      <c r="BE49">
        <v>0.60861354492484077</v>
      </c>
      <c r="BF49">
        <v>0.71914906583895466</v>
      </c>
      <c r="BG49">
        <v>0.71836392790705927</v>
      </c>
      <c r="BH49">
        <v>0.74689773667718318</v>
      </c>
      <c r="BI49">
        <v>0.62796043629699672</v>
      </c>
      <c r="BJ49">
        <v>0.57658920724043239</v>
      </c>
      <c r="BK49">
        <v>0.70481194502875932</v>
      </c>
      <c r="BL49">
        <v>0.57417286604691464</v>
      </c>
      <c r="BM49">
        <v>0.57469637514012917</v>
      </c>
      <c r="BN49">
        <v>0.57802895358838269</v>
      </c>
      <c r="BO49">
        <v>0.56863894588599917</v>
      </c>
      <c r="BP49">
        <v>0.57605931044795711</v>
      </c>
      <c r="BQ49">
        <v>0.6751181775282612</v>
      </c>
      <c r="BR49">
        <v>0.70986474643723629</v>
      </c>
      <c r="BS49">
        <v>0.58208184043419708</v>
      </c>
      <c r="BT49">
        <v>0.57343605378487494</v>
      </c>
      <c r="BU49">
        <v>0.65230173869614649</v>
      </c>
      <c r="BV49">
        <v>0.71499737968824728</v>
      </c>
      <c r="BZ49">
        <v>0.5842529627906683</v>
      </c>
      <c r="CA49">
        <v>0.69993799016753622</v>
      </c>
      <c r="CB49">
        <v>0.67166226264523354</v>
      </c>
      <c r="CC49">
        <v>0.72406115837104401</v>
      </c>
      <c r="CD49">
        <v>0.70155569004858842</v>
      </c>
      <c r="CE49">
        <v>0.7120728064877091</v>
      </c>
      <c r="CF49">
        <v>0.75121979850230725</v>
      </c>
      <c r="CG49">
        <v>0.71125602942733956</v>
      </c>
      <c r="CH49">
        <v>0.61832143708661402</v>
      </c>
      <c r="CI49">
        <v>0.64823841662773785</v>
      </c>
      <c r="CJ49">
        <v>0.62259009838584867</v>
      </c>
      <c r="CK49">
        <v>0.63229270213927502</v>
      </c>
      <c r="CL49">
        <v>0.74380133406276372</v>
      </c>
      <c r="CM49">
        <v>0.61394795702613358</v>
      </c>
      <c r="CN49">
        <v>0.63096087656811528</v>
      </c>
      <c r="CO49">
        <v>0.64169528306567869</v>
      </c>
      <c r="CQ49">
        <v>0.60071214453344202</v>
      </c>
      <c r="CR49">
        <v>0.72123922744285129</v>
      </c>
      <c r="CV49">
        <v>0.56545031971816695</v>
      </c>
      <c r="CW49">
        <v>0.74572871765050586</v>
      </c>
    </row>
    <row r="50" spans="1:101" x14ac:dyDescent="0.25">
      <c r="A50" t="s">
        <v>64</v>
      </c>
      <c r="C50">
        <v>0.73108089600423531</v>
      </c>
      <c r="D50">
        <v>0.69882156762296921</v>
      </c>
      <c r="E50">
        <v>0.56924171298490389</v>
      </c>
      <c r="F50">
        <v>0.67627289861590867</v>
      </c>
      <c r="G50">
        <v>0.56702902185728399</v>
      </c>
      <c r="H50">
        <v>0.69380387942433708</v>
      </c>
      <c r="I50">
        <v>0.57975684699231367</v>
      </c>
      <c r="J50">
        <v>0.57508602724650604</v>
      </c>
      <c r="K50">
        <v>0.57557395308640014</v>
      </c>
      <c r="L50">
        <v>0.65977195383146503</v>
      </c>
      <c r="M50">
        <v>0.67909721252084398</v>
      </c>
      <c r="N50">
        <v>0.5760082078456189</v>
      </c>
      <c r="O50">
        <v>0.57278095925831718</v>
      </c>
      <c r="P50">
        <v>0.55813732026352703</v>
      </c>
      <c r="Q50">
        <v>0.69638823623724178</v>
      </c>
      <c r="R50">
        <v>0.56508842878719678</v>
      </c>
      <c r="S50">
        <v>0.63693969155739283</v>
      </c>
      <c r="T50">
        <v>0.5888881455207613</v>
      </c>
      <c r="U50">
        <v>0.70871927572410653</v>
      </c>
      <c r="V50">
        <v>0.57891774534312423</v>
      </c>
      <c r="W50">
        <v>0.69451333658315717</v>
      </c>
      <c r="AA50">
        <v>0.57658429133854072</v>
      </c>
      <c r="AB50">
        <v>0.687061057205827</v>
      </c>
      <c r="AD50">
        <v>0.56729617620476591</v>
      </c>
      <c r="AE50">
        <v>0.63846357464705039</v>
      </c>
      <c r="AF50">
        <v>0.62693086559098155</v>
      </c>
      <c r="AG50">
        <v>0.62484455755821644</v>
      </c>
      <c r="AH50">
        <v>0.69782948407565148</v>
      </c>
      <c r="AI50">
        <v>0.61911647416465343</v>
      </c>
      <c r="AJ50">
        <v>0.61736842620904331</v>
      </c>
      <c r="AK50">
        <v>0.61955623497186707</v>
      </c>
      <c r="AL50">
        <v>0.59729477845853562</v>
      </c>
      <c r="AM50">
        <v>0.69441062880320414</v>
      </c>
      <c r="AN50">
        <v>0.58943621315549577</v>
      </c>
      <c r="AO50">
        <v>0.68269621425271254</v>
      </c>
      <c r="AP50">
        <v>0.64356704214026972</v>
      </c>
      <c r="AQ50">
        <v>0.67067137714748648</v>
      </c>
      <c r="AR50">
        <v>0.71760929260306805</v>
      </c>
      <c r="AS50">
        <v>0.66453363470240967</v>
      </c>
      <c r="AW50">
        <v>0.58354338902775893</v>
      </c>
      <c r="AX50">
        <v>0.68625568772050982</v>
      </c>
      <c r="BB50">
        <v>0.71433649645963715</v>
      </c>
      <c r="BC50">
        <v>0.67520932434253278</v>
      </c>
      <c r="BD50">
        <v>0.66543404048740218</v>
      </c>
      <c r="BE50">
        <v>0.61501528969363795</v>
      </c>
      <c r="BF50">
        <v>0.68307816916031872</v>
      </c>
      <c r="BG50">
        <v>0.6765891560656031</v>
      </c>
      <c r="BH50">
        <v>0.57475546944870082</v>
      </c>
      <c r="BI50">
        <v>0.69772314442045991</v>
      </c>
      <c r="BJ50">
        <v>0.58162183622715147</v>
      </c>
      <c r="BK50">
        <v>0.63850367138790753</v>
      </c>
      <c r="BL50">
        <v>0.59514956390736207</v>
      </c>
      <c r="BM50">
        <v>0.58554466413880468</v>
      </c>
      <c r="BN50">
        <v>0.64122085768825532</v>
      </c>
      <c r="BO50">
        <v>0.67491515086793696</v>
      </c>
      <c r="BP50">
        <v>0.67188839575894888</v>
      </c>
      <c r="BQ50">
        <v>0.73869679126987975</v>
      </c>
      <c r="BR50">
        <v>0.58836319557970806</v>
      </c>
      <c r="BS50">
        <v>0.60491318069080291</v>
      </c>
      <c r="BT50">
        <v>0.72005272011947352</v>
      </c>
      <c r="BU50">
        <v>0.6659306439649304</v>
      </c>
      <c r="BV50">
        <v>0.66174176160165288</v>
      </c>
      <c r="BZ50">
        <v>0.70559502950822128</v>
      </c>
      <c r="CA50">
        <v>0.63355193440370805</v>
      </c>
      <c r="CB50">
        <v>0.62563760730703766</v>
      </c>
      <c r="CC50">
        <v>0.62909424493699251</v>
      </c>
      <c r="CD50">
        <v>0.62507727049041817</v>
      </c>
      <c r="CE50">
        <v>0.68775848292372976</v>
      </c>
      <c r="CF50">
        <v>0.62963648062625166</v>
      </c>
      <c r="CG50">
        <v>0.71027147609327834</v>
      </c>
      <c r="CH50">
        <v>0.63516922913237139</v>
      </c>
      <c r="CI50">
        <v>0.66164657483473854</v>
      </c>
      <c r="CJ50">
        <v>0.6190163389271196</v>
      </c>
      <c r="CK50">
        <v>0.61427507786257685</v>
      </c>
      <c r="CL50">
        <v>0.62254438063195328</v>
      </c>
      <c r="CM50">
        <v>0.73909811491915822</v>
      </c>
      <c r="CN50">
        <v>0.61419750058521094</v>
      </c>
      <c r="CO50">
        <v>0.64594235878268802</v>
      </c>
      <c r="CP50">
        <v>0.71068296072992942</v>
      </c>
      <c r="CQ50">
        <v>0.70478805648184706</v>
      </c>
      <c r="CR50">
        <v>0.6774105882567607</v>
      </c>
      <c r="CV50">
        <v>0.59014903838904065</v>
      </c>
      <c r="CW50">
        <v>0.62806033443985521</v>
      </c>
    </row>
    <row r="51" spans="1:101" x14ac:dyDescent="0.25">
      <c r="A51" t="s">
        <v>65</v>
      </c>
      <c r="C51">
        <v>0.71654881994535702</v>
      </c>
      <c r="D51">
        <v>0.68511465657649273</v>
      </c>
      <c r="E51">
        <v>0.67724797648937107</v>
      </c>
      <c r="F51">
        <v>0.64745205771052283</v>
      </c>
      <c r="G51">
        <v>0.63855793801213323</v>
      </c>
      <c r="H51">
        <v>0.67930568673492164</v>
      </c>
      <c r="I51">
        <v>0.65937611993813738</v>
      </c>
      <c r="J51">
        <v>0.73619209984106571</v>
      </c>
      <c r="K51">
        <v>0.58149237706361268</v>
      </c>
      <c r="L51">
        <v>0.67956181870116716</v>
      </c>
      <c r="M51">
        <v>0.62321486284784566</v>
      </c>
      <c r="N51">
        <v>0.68669546562486394</v>
      </c>
      <c r="O51">
        <v>0.63208395049220034</v>
      </c>
      <c r="P51">
        <v>0.68801892455894753</v>
      </c>
      <c r="Q51">
        <v>0.69780063477522813</v>
      </c>
      <c r="R51">
        <v>0.58106996690238721</v>
      </c>
      <c r="S51">
        <v>0.72455745867407417</v>
      </c>
      <c r="T51">
        <v>0.58483527621206377</v>
      </c>
      <c r="U51">
        <v>0.61265968345685629</v>
      </c>
      <c r="V51">
        <v>0.56995542471323035</v>
      </c>
      <c r="W51">
        <v>0.62741392835198229</v>
      </c>
      <c r="AA51">
        <v>0.57796955251469084</v>
      </c>
      <c r="AB51">
        <v>0.68716558227643421</v>
      </c>
      <c r="AC51">
        <v>0.62499598923543265</v>
      </c>
      <c r="AD51">
        <v>0.72895072723095777</v>
      </c>
      <c r="AE51">
        <v>0.68462162487519207</v>
      </c>
      <c r="AF51">
        <v>0.70930016196253842</v>
      </c>
      <c r="AG51">
        <v>0.7070050132138751</v>
      </c>
      <c r="AH51">
        <v>0.72642409228986538</v>
      </c>
      <c r="AI51">
        <v>0.63102715994833714</v>
      </c>
      <c r="AJ51">
        <v>0.61574742369763102</v>
      </c>
      <c r="AK51">
        <v>0.60784980021861834</v>
      </c>
      <c r="AL51">
        <v>0.70409912335463487</v>
      </c>
      <c r="AM51">
        <v>0.74249351867524471</v>
      </c>
      <c r="AN51">
        <v>0.67961270929134643</v>
      </c>
      <c r="AO51">
        <v>0.66891122995725583</v>
      </c>
      <c r="AP51">
        <v>0.65881637180632491</v>
      </c>
      <c r="AQ51">
        <v>0.75932078320718632</v>
      </c>
      <c r="AR51">
        <v>0.67007231327484951</v>
      </c>
      <c r="AW51">
        <v>0.73041110159029865</v>
      </c>
      <c r="AX51">
        <v>0.66762705794240496</v>
      </c>
      <c r="BB51">
        <v>0.70332849992295587</v>
      </c>
      <c r="BC51">
        <v>0.72509926204190223</v>
      </c>
      <c r="BD51">
        <v>0.64107119739175833</v>
      </c>
      <c r="BE51">
        <v>0.57110545011238689</v>
      </c>
      <c r="BF51">
        <v>0.66640399147400853</v>
      </c>
      <c r="BG51">
        <v>0.68468506584404321</v>
      </c>
      <c r="BH51">
        <v>0.67198915520041613</v>
      </c>
      <c r="BI51">
        <v>0.60786216793319336</v>
      </c>
      <c r="BJ51">
        <v>0.72077304048580759</v>
      </c>
      <c r="BK51">
        <v>0.7171199189944103</v>
      </c>
      <c r="BL51">
        <v>0.69864522075144808</v>
      </c>
      <c r="BM51">
        <v>0.59495679086231368</v>
      </c>
      <c r="BO51">
        <v>0.74008316041009747</v>
      </c>
      <c r="BP51">
        <v>0.57686715798045629</v>
      </c>
      <c r="BQ51">
        <v>0.67165903386309167</v>
      </c>
      <c r="BR51">
        <v>0.68812275980390181</v>
      </c>
      <c r="BS51">
        <v>0.65642116829697983</v>
      </c>
      <c r="BU51">
        <v>0.56989892246247065</v>
      </c>
      <c r="BV51">
        <v>0.67474926711026384</v>
      </c>
      <c r="BZ51">
        <v>0.60780562461642829</v>
      </c>
      <c r="CA51">
        <v>0.72173650113278831</v>
      </c>
      <c r="CB51">
        <v>0.66156302569931169</v>
      </c>
      <c r="CC51">
        <v>0.65748390181946492</v>
      </c>
      <c r="CD51">
        <v>0.61826232898430855</v>
      </c>
      <c r="CE51">
        <v>0.60328405946119035</v>
      </c>
      <c r="CF51">
        <v>0.64488155406406544</v>
      </c>
      <c r="CG51">
        <v>0.6777687455374739</v>
      </c>
      <c r="CH51">
        <v>0.622483512136073</v>
      </c>
      <c r="CI51">
        <v>0.65905240108585639</v>
      </c>
      <c r="CJ51">
        <v>0.61739601457816617</v>
      </c>
      <c r="CK51">
        <v>0.71231226417812465</v>
      </c>
      <c r="CL51">
        <v>0.62871170745464799</v>
      </c>
      <c r="CM51">
        <v>0.7008950287496053</v>
      </c>
      <c r="CN51">
        <v>0.69054774929852536</v>
      </c>
      <c r="CO51">
        <v>0.62386017830842966</v>
      </c>
      <c r="CP51">
        <v>0.71506242257635411</v>
      </c>
      <c r="CQ51">
        <v>0.59623105731415937</v>
      </c>
      <c r="CR51">
        <v>0.63293297687945871</v>
      </c>
      <c r="CV51">
        <v>0.58415036783463103</v>
      </c>
      <c r="CW51">
        <v>0.67974071000611036</v>
      </c>
    </row>
    <row r="52" spans="1:101" x14ac:dyDescent="0.25">
      <c r="A52" t="s">
        <v>66</v>
      </c>
      <c r="C52">
        <v>0.71056181549493369</v>
      </c>
      <c r="D52">
        <v>0.62987133034287401</v>
      </c>
      <c r="E52">
        <v>0.56396514674555454</v>
      </c>
      <c r="F52">
        <v>0.73421023401741581</v>
      </c>
      <c r="G52">
        <v>0.74894141975810902</v>
      </c>
      <c r="H52">
        <v>0.68537100031218756</v>
      </c>
      <c r="I52">
        <v>0.65633514312488128</v>
      </c>
      <c r="J52">
        <v>0.73819564523391845</v>
      </c>
      <c r="K52">
        <v>0.74393843601613274</v>
      </c>
      <c r="L52">
        <v>0.72984037770494747</v>
      </c>
      <c r="M52">
        <v>0.67930682615730043</v>
      </c>
      <c r="N52">
        <v>0.64569981227406859</v>
      </c>
      <c r="O52">
        <v>0.68921076545565041</v>
      </c>
      <c r="P52">
        <v>0.57108668961953402</v>
      </c>
      <c r="Q52">
        <v>0.72422741629901288</v>
      </c>
      <c r="R52">
        <v>0.69074446609505469</v>
      </c>
      <c r="S52">
        <v>0.57562787659140413</v>
      </c>
      <c r="T52">
        <v>0.73819618668794962</v>
      </c>
      <c r="U52">
        <v>0.75374890547851592</v>
      </c>
      <c r="V52">
        <v>0.74314892417433298</v>
      </c>
      <c r="W52">
        <v>0.70165528420677858</v>
      </c>
      <c r="AA52">
        <v>0.6157474238317171</v>
      </c>
      <c r="AB52">
        <v>0.61232908215097026</v>
      </c>
      <c r="AC52">
        <v>0.62363301176848074</v>
      </c>
      <c r="AD52">
        <v>0.72105337295071115</v>
      </c>
      <c r="AE52">
        <v>0.63490357122062868</v>
      </c>
      <c r="AF52">
        <v>0.69681239791764205</v>
      </c>
      <c r="AG52">
        <v>0.61704062440073759</v>
      </c>
      <c r="AH52">
        <v>0.70058168565190115</v>
      </c>
      <c r="AI52">
        <v>0.73676662926325809</v>
      </c>
      <c r="AJ52">
        <v>0.68306991570642683</v>
      </c>
      <c r="AK52">
        <v>0.66679832693684515</v>
      </c>
      <c r="AL52">
        <v>0.60197858344511712</v>
      </c>
      <c r="AM52">
        <v>0.61273804599665782</v>
      </c>
      <c r="AN52">
        <v>0.59942686863305905</v>
      </c>
      <c r="AO52">
        <v>0.7476082311771719</v>
      </c>
      <c r="AP52">
        <v>0.71148181142536326</v>
      </c>
      <c r="AQ52">
        <v>0.70625160998276548</v>
      </c>
      <c r="AR52">
        <v>0.60512138581797514</v>
      </c>
      <c r="AS52">
        <v>0.61533829731192324</v>
      </c>
      <c r="AW52">
        <v>0.58409972307955771</v>
      </c>
      <c r="AX52">
        <v>0.73418680785882873</v>
      </c>
      <c r="BB52">
        <v>0.68584168971017867</v>
      </c>
      <c r="BC52">
        <v>0.73499271581793912</v>
      </c>
      <c r="BD52">
        <v>0.57575792370757328</v>
      </c>
      <c r="BE52">
        <v>0.57116620611957802</v>
      </c>
      <c r="BF52">
        <v>0.59239947283354943</v>
      </c>
      <c r="BG52">
        <v>0.57110230138972051</v>
      </c>
      <c r="BH52">
        <v>0.68797316209304793</v>
      </c>
      <c r="BI52">
        <v>0.70535843334791282</v>
      </c>
      <c r="BJ52">
        <v>0.64035673602246035</v>
      </c>
      <c r="BK52">
        <v>0.58791764842472882</v>
      </c>
      <c r="BL52">
        <v>0.58090341031348747</v>
      </c>
      <c r="BM52">
        <v>0.72243955087692302</v>
      </c>
      <c r="BN52">
        <v>0.61153797077573602</v>
      </c>
      <c r="BO52">
        <v>0.56723973300330022</v>
      </c>
      <c r="BP52">
        <v>0.58075736833831038</v>
      </c>
      <c r="BQ52">
        <v>0.62233461993804418</v>
      </c>
      <c r="BR52">
        <v>0.56754122099344295</v>
      </c>
      <c r="BS52">
        <v>0.69204686888798816</v>
      </c>
      <c r="BT52">
        <v>0.66778061561103097</v>
      </c>
      <c r="BU52">
        <v>0.56523309031173241</v>
      </c>
      <c r="BV52">
        <v>0.6311627802818407</v>
      </c>
      <c r="BZ52">
        <v>0.72902198311967992</v>
      </c>
      <c r="CA52">
        <v>0.64210765224947108</v>
      </c>
      <c r="CB52">
        <v>0.61918180043938642</v>
      </c>
      <c r="CC52">
        <v>0.70174503496500629</v>
      </c>
      <c r="CD52">
        <v>0.62186552291312225</v>
      </c>
      <c r="CE52">
        <v>0.64036609633885222</v>
      </c>
      <c r="CF52">
        <v>0.61812300508023521</v>
      </c>
      <c r="CG52">
        <v>0.62284133234364891</v>
      </c>
      <c r="CH52">
        <v>0.61720984540472201</v>
      </c>
      <c r="CI52">
        <v>0.68276866354772658</v>
      </c>
      <c r="CJ52">
        <v>0.62223524623861803</v>
      </c>
      <c r="CK52">
        <v>0.73254983311244148</v>
      </c>
      <c r="CL52">
        <v>0.72876870205722299</v>
      </c>
      <c r="CM52">
        <v>0.61539626612894394</v>
      </c>
      <c r="CN52">
        <v>0.63092551532959629</v>
      </c>
      <c r="CO52">
        <v>0.60783382444034562</v>
      </c>
      <c r="CP52">
        <v>0.61653273649905971</v>
      </c>
      <c r="CQ52">
        <v>0.66730050770031291</v>
      </c>
      <c r="CR52">
        <v>0.6833403482371444</v>
      </c>
      <c r="CV52">
        <v>0.58418776512242621</v>
      </c>
      <c r="CW52">
        <v>0.71181698487668155</v>
      </c>
    </row>
    <row r="53" spans="1:101" x14ac:dyDescent="0.25">
      <c r="A53" t="s">
        <v>67</v>
      </c>
      <c r="C53">
        <v>0.68662072589653866</v>
      </c>
      <c r="D53">
        <v>0.7581159349863501</v>
      </c>
      <c r="E53">
        <v>0.74607107409309659</v>
      </c>
      <c r="F53">
        <v>0.61676754454707472</v>
      </c>
      <c r="G53">
        <v>0.57051067771079955</v>
      </c>
      <c r="H53">
        <v>0.57038772317173392</v>
      </c>
      <c r="I53">
        <v>0.57801716070346343</v>
      </c>
      <c r="J53">
        <v>0.57613910175573735</v>
      </c>
      <c r="K53">
        <v>0.58184907376571882</v>
      </c>
      <c r="L53">
        <v>0.57579231734632452</v>
      </c>
      <c r="M53">
        <v>0.57726039885536518</v>
      </c>
      <c r="N53">
        <v>0.57501190415414505</v>
      </c>
      <c r="O53">
        <v>0.58107924220570217</v>
      </c>
      <c r="P53">
        <v>0.59446822615381589</v>
      </c>
      <c r="Q53">
        <v>0.68189155521631351</v>
      </c>
      <c r="R53">
        <v>0.56948372679566006</v>
      </c>
      <c r="S53">
        <v>0.58957892449112881</v>
      </c>
      <c r="T53">
        <v>0.56472956360994053</v>
      </c>
      <c r="U53">
        <v>0.66524100210575399</v>
      </c>
      <c r="V53">
        <v>0.57310996145802928</v>
      </c>
      <c r="W53">
        <v>0.57856369858197565</v>
      </c>
      <c r="AA53">
        <v>0.57179842844024897</v>
      </c>
      <c r="AB53">
        <v>0.6244232341123368</v>
      </c>
      <c r="AC53">
        <v>0.62969959488276306</v>
      </c>
      <c r="AD53">
        <v>0.66061184086132241</v>
      </c>
      <c r="AE53">
        <v>0.62797050470081694</v>
      </c>
      <c r="AF53">
        <v>0.7133399356764949</v>
      </c>
      <c r="AG53">
        <v>0.61600073198933325</v>
      </c>
      <c r="AH53">
        <v>0.71403469120147989</v>
      </c>
      <c r="AI53">
        <v>0.71911664892492988</v>
      </c>
      <c r="AJ53">
        <v>0.67460910044608025</v>
      </c>
      <c r="AK53">
        <v>0.63289205652836167</v>
      </c>
      <c r="AL53">
        <v>0.60999635591764645</v>
      </c>
      <c r="AM53">
        <v>0.63262022431818454</v>
      </c>
      <c r="AN53">
        <v>0.61161362908104022</v>
      </c>
      <c r="AO53">
        <v>0.61182434950647857</v>
      </c>
      <c r="AP53">
        <v>0.62466301470922081</v>
      </c>
      <c r="AQ53">
        <v>0.624673754045873</v>
      </c>
      <c r="AS53">
        <v>0.70736143498872484</v>
      </c>
      <c r="AW53">
        <v>0.58373802780337092</v>
      </c>
      <c r="AX53">
        <v>0.73944996286023024</v>
      </c>
      <c r="BB53">
        <v>0.7173070827994007</v>
      </c>
      <c r="BC53">
        <v>0.72679206684749553</v>
      </c>
      <c r="BD53">
        <v>0.57191958581847724</v>
      </c>
      <c r="BF53">
        <v>0.60040908463768139</v>
      </c>
      <c r="BG53">
        <v>0.5785678226560852</v>
      </c>
      <c r="BH53">
        <v>0.57378991939671253</v>
      </c>
      <c r="BI53">
        <v>0.73876655393369184</v>
      </c>
      <c r="BJ53">
        <v>0.59844070370271896</v>
      </c>
      <c r="BK53">
        <v>0.58534845687133019</v>
      </c>
      <c r="BL53">
        <v>0.64365474249542032</v>
      </c>
      <c r="BM53">
        <v>0.65999942984266269</v>
      </c>
      <c r="BO53">
        <v>0.59449105527590052</v>
      </c>
      <c r="BP53">
        <v>0.61679271034833028</v>
      </c>
      <c r="BQ53">
        <v>0.59580591453353293</v>
      </c>
      <c r="BR53">
        <v>0.67294505241984548</v>
      </c>
      <c r="BS53">
        <v>0.59625473223831227</v>
      </c>
      <c r="BT53">
        <v>0.58231256797781206</v>
      </c>
      <c r="BU53">
        <v>0.57684369858591322</v>
      </c>
      <c r="BV53">
        <v>0.65281086210611228</v>
      </c>
      <c r="BZ53">
        <v>0.57368711057093835</v>
      </c>
      <c r="CA53">
        <v>0.66801138843906016</v>
      </c>
      <c r="CB53">
        <v>0.72681172698530339</v>
      </c>
      <c r="CC53">
        <v>0.62857698822269248</v>
      </c>
      <c r="CD53">
        <v>0.62468051824919457</v>
      </c>
      <c r="CE53">
        <v>0.68297955697119606</v>
      </c>
      <c r="CF53">
        <v>0.62822854035369902</v>
      </c>
      <c r="CG53">
        <v>0.63069876247070689</v>
      </c>
      <c r="CH53">
        <v>0.64031560244268315</v>
      </c>
      <c r="CI53">
        <v>0.61636265092653819</v>
      </c>
      <c r="CJ53">
        <v>0.65270295542226597</v>
      </c>
      <c r="CK53">
        <v>0.64024592769534516</v>
      </c>
      <c r="CL53">
        <v>0.63935368463500253</v>
      </c>
      <c r="CM53">
        <v>0.72489179599140496</v>
      </c>
      <c r="CN53">
        <v>0.67344859175079663</v>
      </c>
      <c r="CO53">
        <v>0.64845150599468115</v>
      </c>
      <c r="CP53">
        <v>0.66687618990879804</v>
      </c>
      <c r="CQ53">
        <v>0.6511736253991437</v>
      </c>
      <c r="CR53">
        <v>0.61786817686717033</v>
      </c>
      <c r="CV53">
        <v>0.58422078194136162</v>
      </c>
      <c r="CW53">
        <v>0.71110432592065975</v>
      </c>
    </row>
    <row r="54" spans="1:101" x14ac:dyDescent="0.25">
      <c r="A54" t="s">
        <v>68</v>
      </c>
      <c r="C54">
        <v>0.69394037402027531</v>
      </c>
      <c r="D54">
        <v>0.67628440321694383</v>
      </c>
      <c r="F54">
        <v>0.56086918340913317</v>
      </c>
      <c r="G54">
        <v>0.61537766392693927</v>
      </c>
      <c r="H54">
        <v>0.71524065251423496</v>
      </c>
      <c r="I54">
        <v>0.7155795473658525</v>
      </c>
      <c r="J54">
        <v>0.56402941904241977</v>
      </c>
      <c r="K54">
        <v>0.63950153256112052</v>
      </c>
      <c r="L54">
        <v>0.5852390139143161</v>
      </c>
      <c r="M54">
        <v>0.76489445115107568</v>
      </c>
      <c r="N54">
        <v>0.56098016094178549</v>
      </c>
      <c r="O54">
        <v>0.67679056974866447</v>
      </c>
      <c r="P54">
        <v>0.69378312922882046</v>
      </c>
      <c r="Q54">
        <v>0.62448307421916582</v>
      </c>
      <c r="R54">
        <v>0.69852415145450952</v>
      </c>
      <c r="S54">
        <v>0.604993285874595</v>
      </c>
      <c r="T54">
        <v>0.60120482272755038</v>
      </c>
      <c r="U54">
        <v>0.66106881728285105</v>
      </c>
      <c r="V54">
        <v>0.56223823328898836</v>
      </c>
      <c r="W54">
        <v>0.57776090144538028</v>
      </c>
      <c r="AA54">
        <v>0.57190344929512849</v>
      </c>
      <c r="AB54">
        <v>0.64801726087899891</v>
      </c>
      <c r="AC54">
        <v>0.63132609846744603</v>
      </c>
      <c r="AD54">
        <v>0.73635294168604826</v>
      </c>
      <c r="AF54">
        <v>0.61729665622834862</v>
      </c>
      <c r="AG54">
        <v>0.75282876852323555</v>
      </c>
      <c r="AH54">
        <v>0.6872200439140872</v>
      </c>
      <c r="AI54">
        <v>0.7122084965694282</v>
      </c>
      <c r="AJ54">
        <v>0.62181226043723514</v>
      </c>
      <c r="AK54">
        <v>0.7213738250777707</v>
      </c>
      <c r="AL54">
        <v>0.60001782101172396</v>
      </c>
      <c r="AM54">
        <v>0.62622238320989154</v>
      </c>
      <c r="AN54">
        <v>0.60980498562975505</v>
      </c>
      <c r="AP54">
        <v>0.69311673152104125</v>
      </c>
      <c r="AQ54">
        <v>0.65847192274164279</v>
      </c>
      <c r="AR54">
        <v>0.65582104855230927</v>
      </c>
      <c r="AS54">
        <v>0.7215630872600145</v>
      </c>
      <c r="AW54">
        <v>0.58407495734733195</v>
      </c>
      <c r="AX54">
        <v>0.67473119006018267</v>
      </c>
      <c r="BB54">
        <v>0.69917371174193188</v>
      </c>
      <c r="BC54">
        <v>0.62357803398250788</v>
      </c>
      <c r="BD54">
        <v>0.75042866259376328</v>
      </c>
      <c r="BE54">
        <v>0.7186253058271691</v>
      </c>
      <c r="BF54">
        <v>0.68839281616615378</v>
      </c>
      <c r="BG54">
        <v>0.68480938337424646</v>
      </c>
      <c r="BH54">
        <v>0.69225137905019341</v>
      </c>
      <c r="BI54">
        <v>0.71650713889724271</v>
      </c>
      <c r="BJ54">
        <v>0.66513302869605684</v>
      </c>
      <c r="BK54">
        <v>0.6415408748634146</v>
      </c>
      <c r="BL54">
        <v>0.56863361177395444</v>
      </c>
      <c r="BM54">
        <v>0.70550509576363196</v>
      </c>
      <c r="BN54">
        <v>0.57036000661768227</v>
      </c>
      <c r="BO54">
        <v>0.63687986595779122</v>
      </c>
      <c r="BP54">
        <v>0.72369888687953476</v>
      </c>
      <c r="BQ54">
        <v>0.64982792581881887</v>
      </c>
      <c r="BS54">
        <v>0.73895747725076344</v>
      </c>
      <c r="BT54">
        <v>0.6427517356434761</v>
      </c>
      <c r="BU54">
        <v>0.6394239876331782</v>
      </c>
      <c r="BV54">
        <v>0.60199724356075035</v>
      </c>
      <c r="BZ54">
        <v>0.70589537678098191</v>
      </c>
      <c r="CA54">
        <v>0.62926032132208087</v>
      </c>
      <c r="CB54">
        <v>0.62424461792088148</v>
      </c>
      <c r="CC54">
        <v>0.73445973432786404</v>
      </c>
      <c r="CD54">
        <v>0.60362708163858303</v>
      </c>
      <c r="CE54">
        <v>0.70515067496274009</v>
      </c>
      <c r="CF54">
        <v>0.63809515544607698</v>
      </c>
      <c r="CG54">
        <v>0.61419396789002412</v>
      </c>
      <c r="CH54">
        <v>0.64068549434156141</v>
      </c>
      <c r="CI54">
        <v>0.71100424288558928</v>
      </c>
      <c r="CJ54">
        <v>0.6157043874561996</v>
      </c>
      <c r="CK54">
        <v>0.71596038830685205</v>
      </c>
      <c r="CL54">
        <v>0.65995603282314286</v>
      </c>
      <c r="CM54">
        <v>0.69803570211089172</v>
      </c>
      <c r="CN54">
        <v>0.7032631542623563</v>
      </c>
      <c r="CO54">
        <v>0.69619103541204974</v>
      </c>
      <c r="CP54">
        <v>0.67942171970882848</v>
      </c>
      <c r="CQ54">
        <v>0.66043109696335034</v>
      </c>
      <c r="CR54">
        <v>0.72978704421192309</v>
      </c>
      <c r="CV54">
        <v>0.58421637482401223</v>
      </c>
    </row>
    <row r="55" spans="1:101" x14ac:dyDescent="0.25">
      <c r="A55" t="s">
        <v>69</v>
      </c>
      <c r="C55">
        <v>0.71410856776648246</v>
      </c>
      <c r="E55">
        <v>0.5949371923803457</v>
      </c>
      <c r="F55">
        <v>0.69260048786887385</v>
      </c>
      <c r="G55">
        <v>0.78659315588610701</v>
      </c>
      <c r="H55">
        <v>0.57799675856346577</v>
      </c>
      <c r="I55">
        <v>0.71236321914424738</v>
      </c>
      <c r="J55">
        <v>0.57088839031154526</v>
      </c>
      <c r="K55">
        <v>0.6711524554275643</v>
      </c>
      <c r="L55">
        <v>0.67792531630104991</v>
      </c>
      <c r="M55">
        <v>0.5725427391490151</v>
      </c>
      <c r="N55">
        <v>0.56658819309869957</v>
      </c>
      <c r="O55">
        <v>0.56743528111745378</v>
      </c>
      <c r="P55">
        <v>0.55631431879669724</v>
      </c>
      <c r="Q55">
        <v>0.63928610461430346</v>
      </c>
      <c r="R55">
        <v>0.60525902201343718</v>
      </c>
      <c r="S55">
        <v>0.58468079344464341</v>
      </c>
      <c r="T55">
        <v>0.59772620145827515</v>
      </c>
      <c r="U55">
        <v>0.7060308062354167</v>
      </c>
      <c r="V55">
        <v>0.73708455405332962</v>
      </c>
      <c r="W55">
        <v>0.68198059939169797</v>
      </c>
      <c r="AA55">
        <v>0.54492744904541901</v>
      </c>
      <c r="AB55">
        <v>0.65841178097619757</v>
      </c>
      <c r="AC55">
        <v>0.68047018402785397</v>
      </c>
      <c r="AD55">
        <v>0.63690870833357716</v>
      </c>
      <c r="AE55">
        <v>0.63345810817078485</v>
      </c>
      <c r="AF55">
        <v>0.62325907484407761</v>
      </c>
      <c r="AG55">
        <v>0.62155666948468258</v>
      </c>
      <c r="AH55">
        <v>0.62811588010780428</v>
      </c>
      <c r="AI55">
        <v>0.72900591267692583</v>
      </c>
      <c r="AJ55">
        <v>0.61833259549794817</v>
      </c>
      <c r="AK55">
        <v>0.61463436439540309</v>
      </c>
      <c r="AL55">
        <v>0.62756872679609377</v>
      </c>
      <c r="AM55">
        <v>0.69602900305188742</v>
      </c>
      <c r="AN55">
        <v>0.58917530879727609</v>
      </c>
      <c r="AO55">
        <v>0.64574522952588997</v>
      </c>
      <c r="AP55">
        <v>0.76263742161164927</v>
      </c>
      <c r="AQ55">
        <v>0.66473581543173788</v>
      </c>
      <c r="AR55">
        <v>0.58632727874532453</v>
      </c>
      <c r="AS55">
        <v>0.70307490965705366</v>
      </c>
      <c r="AW55">
        <v>0.58557214470841534</v>
      </c>
      <c r="AX55">
        <v>0.62758588975921348</v>
      </c>
      <c r="BB55">
        <v>0.7014110905176657</v>
      </c>
      <c r="BC55">
        <v>0.71163825768996025</v>
      </c>
      <c r="BD55">
        <v>0.58924276639264972</v>
      </c>
      <c r="BE55">
        <v>0.63407888509410781</v>
      </c>
      <c r="BF55">
        <v>0.69457234447918759</v>
      </c>
      <c r="BG55">
        <v>0.65275164636870886</v>
      </c>
      <c r="BH55">
        <v>0.62431457848832761</v>
      </c>
      <c r="BI55">
        <v>0.72686456549851264</v>
      </c>
      <c r="BJ55">
        <v>0.57832716765308334</v>
      </c>
      <c r="BK55">
        <v>0.6511481522682756</v>
      </c>
      <c r="BL55">
        <v>0.56114833115850993</v>
      </c>
      <c r="BM55">
        <v>0.65749598231345852</v>
      </c>
      <c r="BN55">
        <v>0.57713689832276094</v>
      </c>
      <c r="BO55">
        <v>0.7171334013328442</v>
      </c>
      <c r="BP55">
        <v>0.64265419389615386</v>
      </c>
      <c r="BQ55">
        <v>0.59716394174306353</v>
      </c>
      <c r="BR55">
        <v>0.5706438088805631</v>
      </c>
      <c r="BS55">
        <v>0.57035036821655738</v>
      </c>
      <c r="BT55">
        <v>0.68905914516539624</v>
      </c>
      <c r="BU55">
        <v>0.58352743868318302</v>
      </c>
      <c r="BV55">
        <v>0.57580702893328006</v>
      </c>
      <c r="BZ55">
        <v>0.59526870936479725</v>
      </c>
      <c r="CA55">
        <v>0.62449612757253226</v>
      </c>
      <c r="CB55">
        <v>0.61719097139586121</v>
      </c>
      <c r="CC55">
        <v>0.61731162957437657</v>
      </c>
      <c r="CF55">
        <v>0.69770988233320286</v>
      </c>
      <c r="CG55">
        <v>0.626005770962765</v>
      </c>
      <c r="CH55">
        <v>0.63031331103009769</v>
      </c>
      <c r="CI55">
        <v>0.69578791045543331</v>
      </c>
      <c r="CJ55">
        <v>0.62330860849646252</v>
      </c>
      <c r="CK55">
        <v>0.62303116524673363</v>
      </c>
      <c r="CL55">
        <v>0.61641097725038929</v>
      </c>
      <c r="CM55">
        <v>0.62902306194355961</v>
      </c>
      <c r="CN55">
        <v>0.60467093492912338</v>
      </c>
      <c r="CO55">
        <v>0.67153938969811067</v>
      </c>
      <c r="CP55">
        <v>0.65813097565349832</v>
      </c>
      <c r="CQ55">
        <v>0.67014564319999625</v>
      </c>
      <c r="CR55">
        <v>0.69057503478216564</v>
      </c>
      <c r="CV55">
        <v>0.70880575615760955</v>
      </c>
      <c r="CW55">
        <v>0.59222384107270631</v>
      </c>
    </row>
    <row r="56" spans="1:101" x14ac:dyDescent="0.25">
      <c r="A56" t="s">
        <v>70</v>
      </c>
      <c r="C56">
        <v>0.67833938697891982</v>
      </c>
      <c r="D56">
        <v>0.7095532185527349</v>
      </c>
      <c r="E56">
        <v>0.73371911656211675</v>
      </c>
      <c r="F56">
        <v>0.668037165596576</v>
      </c>
      <c r="G56">
        <v>0.57182229580949884</v>
      </c>
      <c r="H56">
        <v>0.58771376321578706</v>
      </c>
      <c r="I56">
        <v>0.60768080444681938</v>
      </c>
      <c r="J56">
        <v>0.60053837881945449</v>
      </c>
      <c r="K56">
        <v>0.71876389602992152</v>
      </c>
      <c r="L56">
        <v>0.66563734146849762</v>
      </c>
      <c r="M56">
        <v>0.7093185713963942</v>
      </c>
      <c r="N56">
        <v>0.76061347720735328</v>
      </c>
      <c r="O56">
        <v>0.57212253916330069</v>
      </c>
      <c r="P56">
        <v>0.74253798857006981</v>
      </c>
      <c r="Q56">
        <v>0.67463172832909302</v>
      </c>
      <c r="R56">
        <v>0.6921947532467142</v>
      </c>
      <c r="S56">
        <v>0.63959515767061559</v>
      </c>
      <c r="T56">
        <v>0.56629958806678216</v>
      </c>
      <c r="U56">
        <v>0.63705842458282169</v>
      </c>
      <c r="V56">
        <v>0.70569434697913491</v>
      </c>
      <c r="W56">
        <v>0.60988012236699829</v>
      </c>
      <c r="AA56">
        <v>0.57819722733990508</v>
      </c>
      <c r="AB56">
        <v>0.55462141425806144</v>
      </c>
      <c r="AC56">
        <v>0.63349850310516564</v>
      </c>
      <c r="AD56">
        <v>0.69285657467972062</v>
      </c>
      <c r="AE56">
        <v>0.61520147934842495</v>
      </c>
      <c r="AF56">
        <v>0.62428330880408445</v>
      </c>
      <c r="AG56">
        <v>0.63227729505109287</v>
      </c>
      <c r="AH56">
        <v>0.62941863267260145</v>
      </c>
      <c r="AI56">
        <v>0.62865257951308706</v>
      </c>
      <c r="AJ56">
        <v>0.62639574220293548</v>
      </c>
      <c r="AK56">
        <v>0.60557321265975395</v>
      </c>
      <c r="AL56">
        <v>0.61081929039678706</v>
      </c>
      <c r="AM56">
        <v>0.67921373678264751</v>
      </c>
      <c r="AN56">
        <v>0.60220010172895277</v>
      </c>
      <c r="AO56">
        <v>0.63202614339370766</v>
      </c>
      <c r="AP56">
        <v>0.61663502624886457</v>
      </c>
      <c r="AQ56">
        <v>0.66076783769337544</v>
      </c>
      <c r="AR56">
        <v>0.58905610418268672</v>
      </c>
      <c r="AS56">
        <v>0.7164137620635791</v>
      </c>
      <c r="AW56">
        <v>0.58496993385437446</v>
      </c>
      <c r="AX56">
        <v>0.64294069937319243</v>
      </c>
    </row>
    <row r="57" spans="1:101" x14ac:dyDescent="0.25">
      <c r="A57" t="s">
        <v>71</v>
      </c>
      <c r="B57">
        <v>0.73975544394809589</v>
      </c>
      <c r="C57">
        <v>0.72819502004817604</v>
      </c>
      <c r="D57">
        <v>0.75442880577693627</v>
      </c>
      <c r="E57">
        <v>0.75691582321243733</v>
      </c>
      <c r="F57">
        <v>0.72557536393513056</v>
      </c>
      <c r="G57">
        <v>0.72445266817276721</v>
      </c>
      <c r="H57">
        <v>0.7197872170701769</v>
      </c>
      <c r="I57">
        <v>0.68728481425045906</v>
      </c>
      <c r="J57">
        <v>0.69583673548948366</v>
      </c>
      <c r="K57">
        <v>0.70719513278905111</v>
      </c>
      <c r="L57">
        <v>0.66093405282913587</v>
      </c>
      <c r="M57">
        <v>0.74978958497731885</v>
      </c>
      <c r="N57">
        <v>0.71188712008318589</v>
      </c>
      <c r="O57">
        <v>0.70410565235047196</v>
      </c>
      <c r="P57">
        <v>0.71240812364336037</v>
      </c>
      <c r="Q57">
        <v>0.7112339685704725</v>
      </c>
      <c r="R57">
        <v>0.67031340938581552</v>
      </c>
      <c r="S57">
        <v>0.74309266290237141</v>
      </c>
      <c r="T57">
        <v>0.72500967541629047</v>
      </c>
      <c r="U57">
        <v>0.72797941970656177</v>
      </c>
      <c r="V57">
        <v>0.66377466070828572</v>
      </c>
      <c r="W57">
        <v>0.68077942996935525</v>
      </c>
      <c r="AA57">
        <v>0.73199342264075196</v>
      </c>
      <c r="AB57">
        <v>0.73882353198551443</v>
      </c>
      <c r="AC57">
        <v>0.65664113103522348</v>
      </c>
      <c r="AD57">
        <v>0.74395420157536196</v>
      </c>
      <c r="AE57">
        <v>0.73079137169333963</v>
      </c>
      <c r="AF57">
        <v>0.71142142135733699</v>
      </c>
      <c r="AG57">
        <v>0.71207832095686352</v>
      </c>
      <c r="AH57">
        <v>0.71458895572265069</v>
      </c>
      <c r="AI57">
        <v>0.71072482301562556</v>
      </c>
      <c r="AJ57">
        <v>0.74395693846931854</v>
      </c>
      <c r="AK57">
        <v>0.73653718366316956</v>
      </c>
      <c r="AL57">
        <v>0.73201893865428724</v>
      </c>
      <c r="AM57">
        <v>0.7299999428016255</v>
      </c>
      <c r="AN57">
        <v>0.73193509803558809</v>
      </c>
      <c r="AO57">
        <v>0.71396500467043988</v>
      </c>
      <c r="AP57">
        <v>0.7724030652367736</v>
      </c>
      <c r="AQ57">
        <v>0.68293406417394209</v>
      </c>
      <c r="AR57">
        <v>0.73853973635606329</v>
      </c>
      <c r="AS57">
        <v>0.77162859411848406</v>
      </c>
      <c r="AT57">
        <v>0.76896676737581515</v>
      </c>
      <c r="AV57">
        <v>0.7411851107862979</v>
      </c>
      <c r="AX57">
        <v>0.72401553777892957</v>
      </c>
      <c r="AY57">
        <v>0.74345563553577099</v>
      </c>
      <c r="BA57">
        <v>0.69283937727208256</v>
      </c>
      <c r="BB57">
        <v>0.708824316306916</v>
      </c>
      <c r="BC57">
        <v>0.73760240873878702</v>
      </c>
      <c r="BD57">
        <v>0.71120716558245045</v>
      </c>
      <c r="BE57">
        <v>0.71169729675086701</v>
      </c>
      <c r="BF57">
        <v>0.78554301941106885</v>
      </c>
      <c r="BG57">
        <v>0.73216088478339603</v>
      </c>
      <c r="BH57">
        <v>0.73507831197299589</v>
      </c>
      <c r="BI57">
        <v>0.74927842695056956</v>
      </c>
      <c r="BJ57">
        <v>0.70589348599549995</v>
      </c>
      <c r="BK57">
        <v>0.69156454995672867</v>
      </c>
      <c r="BL57">
        <v>0.74882131153254139</v>
      </c>
      <c r="BM57">
        <v>0.72453848198061566</v>
      </c>
      <c r="BN57">
        <v>0.75488215471820419</v>
      </c>
      <c r="BO57">
        <v>0.65336535280389663</v>
      </c>
      <c r="BP57">
        <v>0.72061144672917399</v>
      </c>
      <c r="BQ57">
        <v>0.72206850956711977</v>
      </c>
      <c r="BR57">
        <v>0.70884764746442375</v>
      </c>
      <c r="BS57">
        <v>0.76505661486991205</v>
      </c>
      <c r="BT57">
        <v>0.71622026940697769</v>
      </c>
      <c r="BU57">
        <v>0.64091423316725749</v>
      </c>
      <c r="BV57">
        <v>0.70887079194007008</v>
      </c>
      <c r="BW57">
        <v>0.64625270893493381</v>
      </c>
      <c r="BZ57">
        <v>0.71963735032252951</v>
      </c>
      <c r="CA57">
        <v>0.73642160465615358</v>
      </c>
      <c r="CB57">
        <v>0.71602077562537614</v>
      </c>
      <c r="CD57">
        <v>0.687147833762076</v>
      </c>
      <c r="CE57">
        <v>0.72144565787240478</v>
      </c>
      <c r="CF57">
        <v>0.72170833629936837</v>
      </c>
      <c r="CG57">
        <v>0.69605297190910576</v>
      </c>
      <c r="CH57">
        <v>0.72876220175918449</v>
      </c>
      <c r="CI57">
        <v>0.70017096033502602</v>
      </c>
      <c r="CJ57">
        <v>0.73916886963733064</v>
      </c>
      <c r="CK57">
        <v>0.67581724864397552</v>
      </c>
      <c r="CL57">
        <v>0.76247612207192206</v>
      </c>
      <c r="CM57">
        <v>0.69744447361711959</v>
      </c>
      <c r="CN57">
        <v>0.73338738676718429</v>
      </c>
      <c r="CO57">
        <v>0.70632100629717198</v>
      </c>
      <c r="CP57">
        <v>0.71199665856965666</v>
      </c>
      <c r="CQ57">
        <v>0.70739086120956529</v>
      </c>
      <c r="CR57">
        <v>0.72348122169414275</v>
      </c>
      <c r="CS57">
        <v>0.74141184612356481</v>
      </c>
      <c r="CU57">
        <v>0.75160435345609844</v>
      </c>
    </row>
    <row r="58" spans="1:101" x14ac:dyDescent="0.25">
      <c r="A58" t="s">
        <v>72</v>
      </c>
      <c r="B58">
        <v>0.68102895703782818</v>
      </c>
      <c r="C58">
        <v>0.69262991310742139</v>
      </c>
      <c r="D58">
        <v>0.72926698965452108</v>
      </c>
      <c r="E58">
        <v>0.7095642055970478</v>
      </c>
      <c r="F58">
        <v>0.67347676650128285</v>
      </c>
      <c r="G58">
        <v>0.76568981729349195</v>
      </c>
      <c r="I58">
        <v>0.69155526874672502</v>
      </c>
      <c r="J58">
        <v>0.69996327465916219</v>
      </c>
      <c r="K58">
        <v>0.6637156860240101</v>
      </c>
      <c r="L58">
        <v>0.68896281559238837</v>
      </c>
      <c r="M58">
        <v>0.73139073769468632</v>
      </c>
      <c r="N58">
        <v>0.60823631053507277</v>
      </c>
      <c r="O58">
        <v>0.73486190556165421</v>
      </c>
      <c r="P58">
        <v>0.67445433665347754</v>
      </c>
      <c r="Q58">
        <v>0.69460806806951114</v>
      </c>
      <c r="R58">
        <v>0.63316858790436903</v>
      </c>
      <c r="S58">
        <v>0.72864632927653172</v>
      </c>
      <c r="T58">
        <v>0.72228957342416977</v>
      </c>
      <c r="U58">
        <v>0.70419008434303187</v>
      </c>
      <c r="V58">
        <v>0.68452137716216588</v>
      </c>
      <c r="W58">
        <v>0.77640921203619773</v>
      </c>
      <c r="AA58">
        <v>0.67604212558724197</v>
      </c>
      <c r="AB58">
        <v>0.72523847147513865</v>
      </c>
      <c r="AC58">
        <v>0.71644669443509446</v>
      </c>
      <c r="AD58">
        <v>0.72171238109265645</v>
      </c>
      <c r="AE58">
        <v>0.72910079383150617</v>
      </c>
      <c r="AF58">
        <v>0.68068067029074797</v>
      </c>
      <c r="AG58">
        <v>0.69957027410695094</v>
      </c>
      <c r="AH58">
        <v>0.73534849641988809</v>
      </c>
      <c r="AI58">
        <v>0.67144095428083073</v>
      </c>
      <c r="AJ58">
        <v>0.71373641461138748</v>
      </c>
      <c r="AK58">
        <v>0.76347224781132572</v>
      </c>
      <c r="AL58">
        <v>0.71196856223678973</v>
      </c>
      <c r="AM58">
        <v>0.61751027979222473</v>
      </c>
      <c r="AN58">
        <v>0.73010613257026591</v>
      </c>
      <c r="AO58">
        <v>0.70827803277592083</v>
      </c>
      <c r="AP58">
        <v>0.71231171183211539</v>
      </c>
      <c r="AQ58">
        <v>0.68376146126827897</v>
      </c>
      <c r="AR58">
        <v>0.63801586389320275</v>
      </c>
      <c r="AS58">
        <v>0.73830638202896104</v>
      </c>
      <c r="AT58">
        <v>0.72318980933532262</v>
      </c>
      <c r="AV58">
        <v>0.75171044737093418</v>
      </c>
      <c r="AW58">
        <v>0.65408706520466997</v>
      </c>
      <c r="AX58">
        <v>0.65588264563042764</v>
      </c>
      <c r="AY58">
        <v>0.66086328791213389</v>
      </c>
    </row>
    <row r="59" spans="1:101" x14ac:dyDescent="0.25">
      <c r="A59" t="s">
        <v>73</v>
      </c>
      <c r="BA59">
        <v>0.67883614393313729</v>
      </c>
      <c r="BB59">
        <v>0.69925087214900827</v>
      </c>
      <c r="BC59">
        <v>0.68273244504163166</v>
      </c>
      <c r="BD59">
        <v>0.78513181198176707</v>
      </c>
      <c r="BE59">
        <v>0.74950731125046421</v>
      </c>
      <c r="BF59">
        <v>0.71509014057239539</v>
      </c>
      <c r="BG59">
        <v>0.76338092680113889</v>
      </c>
      <c r="BH59">
        <v>0.73353367617969911</v>
      </c>
      <c r="BI59">
        <v>0.62091046368582448</v>
      </c>
      <c r="BJ59">
        <v>0.72122220269787574</v>
      </c>
      <c r="BK59">
        <v>0.73942335192670194</v>
      </c>
      <c r="BL59">
        <v>0.73974716719403433</v>
      </c>
      <c r="BN59">
        <v>0.71114169021631524</v>
      </c>
      <c r="BO59">
        <v>0.74222690604985897</v>
      </c>
      <c r="BP59">
        <v>0.71996191542913213</v>
      </c>
      <c r="BQ59">
        <v>0.73317635784449264</v>
      </c>
      <c r="BR59">
        <v>0.74153143220534457</v>
      </c>
      <c r="BS59">
        <v>0.71317035164741904</v>
      </c>
      <c r="BT59">
        <v>0.620274614722648</v>
      </c>
      <c r="BU59">
        <v>0.71826701457201791</v>
      </c>
      <c r="BV59">
        <v>0.73938856888323645</v>
      </c>
      <c r="BW59">
        <v>0.7530709670011605</v>
      </c>
      <c r="BZ59">
        <v>0.69659110693009585</v>
      </c>
      <c r="CA59">
        <v>0.77164132083699988</v>
      </c>
      <c r="CB59">
        <v>0.78723244224123745</v>
      </c>
      <c r="CC59">
        <v>0.74168057711846203</v>
      </c>
      <c r="CD59">
        <v>0.73775058101699698</v>
      </c>
      <c r="CE59">
        <v>0.69660994548592248</v>
      </c>
      <c r="CF59">
        <v>0.70156360844894816</v>
      </c>
      <c r="CG59">
        <v>0.74036925059939251</v>
      </c>
      <c r="CH59">
        <v>0.68596605257493937</v>
      </c>
      <c r="CI59">
        <v>0.73683617499211751</v>
      </c>
      <c r="CJ59">
        <v>0.71979623794000835</v>
      </c>
      <c r="CK59">
        <v>0.75828887720339555</v>
      </c>
      <c r="CL59">
        <v>0.72931237825509154</v>
      </c>
      <c r="CM59">
        <v>0.67806671984823208</v>
      </c>
      <c r="CN59">
        <v>0.75668513913244895</v>
      </c>
      <c r="CO59">
        <v>0.70569356989193954</v>
      </c>
      <c r="CP59">
        <v>0.73537801518656842</v>
      </c>
      <c r="CQ59">
        <v>0.74804129734924474</v>
      </c>
      <c r="CR59">
        <v>0.70888688700045321</v>
      </c>
      <c r="CS59">
        <v>0.70778734878203464</v>
      </c>
      <c r="CU59">
        <v>0.69540202644113625</v>
      </c>
    </row>
    <row r="60" spans="1:101" x14ac:dyDescent="0.25">
      <c r="A60" t="s">
        <v>74</v>
      </c>
      <c r="B60">
        <v>0.6342130550216335</v>
      </c>
      <c r="C60">
        <v>0.72241115372426323</v>
      </c>
      <c r="D60">
        <v>0.72145800075844957</v>
      </c>
      <c r="E60">
        <v>0.74831080702310848</v>
      </c>
      <c r="F60">
        <v>0.69004818978085425</v>
      </c>
      <c r="G60">
        <v>0.73861710737063524</v>
      </c>
      <c r="H60">
        <v>0.75046668677225736</v>
      </c>
      <c r="I60">
        <v>0.71799015796695964</v>
      </c>
      <c r="J60">
        <v>0.69677456117383896</v>
      </c>
      <c r="K60">
        <v>0.70403488805097569</v>
      </c>
      <c r="L60">
        <v>0.72313624431817081</v>
      </c>
      <c r="M60">
        <v>0.69215708032875112</v>
      </c>
      <c r="N60">
        <v>0.67371892880546336</v>
      </c>
      <c r="O60">
        <v>0.72165795096200247</v>
      </c>
      <c r="P60">
        <v>0.70852527375116825</v>
      </c>
      <c r="Q60">
        <v>0.71618511600145851</v>
      </c>
      <c r="R60">
        <v>0.74231277173130095</v>
      </c>
      <c r="S60">
        <v>0.69072282359344173</v>
      </c>
      <c r="T60">
        <v>0.73742908751599068</v>
      </c>
      <c r="U60">
        <v>0.68403548754383048</v>
      </c>
      <c r="V60">
        <v>0.74173701729001218</v>
      </c>
      <c r="W60">
        <v>0.73939517941568444</v>
      </c>
      <c r="AA60">
        <v>0.71937361618520723</v>
      </c>
      <c r="AB60">
        <v>0.71429951593439611</v>
      </c>
      <c r="AC60">
        <v>0.71601077022468296</v>
      </c>
      <c r="AD60">
        <v>0.70504448313342749</v>
      </c>
      <c r="AE60">
        <v>0.67496208987160611</v>
      </c>
      <c r="AF60">
        <v>0.72517367724249171</v>
      </c>
      <c r="AG60">
        <v>0.76311295356398534</v>
      </c>
      <c r="AH60">
        <v>0.73302627314880109</v>
      </c>
      <c r="AI60">
        <v>0.73769308861877392</v>
      </c>
      <c r="AJ60">
        <v>0.72646071056249673</v>
      </c>
      <c r="AK60">
        <v>0.73835914383004408</v>
      </c>
      <c r="AL60">
        <v>0.7540416643620057</v>
      </c>
      <c r="AM60">
        <v>0.74331514972397084</v>
      </c>
      <c r="AN60">
        <v>0.74883193771014411</v>
      </c>
      <c r="AO60">
        <v>0.75493158917290804</v>
      </c>
      <c r="AP60">
        <v>0.73787829482942924</v>
      </c>
      <c r="AQ60">
        <v>0.73122248303267334</v>
      </c>
      <c r="AR60">
        <v>0.68537711047673688</v>
      </c>
      <c r="AS60">
        <v>0.70405824573852172</v>
      </c>
      <c r="AT60">
        <v>0.74865475925587643</v>
      </c>
      <c r="AV60">
        <v>0.72738730577462685</v>
      </c>
      <c r="AW60">
        <v>0.71483467688227342</v>
      </c>
      <c r="AX60">
        <v>0.69307773483030677</v>
      </c>
      <c r="AY60">
        <v>0.70604097027024326</v>
      </c>
      <c r="BA60">
        <v>0.74636267095443654</v>
      </c>
      <c r="BB60">
        <v>0.74460062682582195</v>
      </c>
      <c r="BD60">
        <v>0.71496452234566987</v>
      </c>
      <c r="BE60">
        <v>0.71923378086397638</v>
      </c>
      <c r="BF60">
        <v>0.73248199287939952</v>
      </c>
      <c r="BG60">
        <v>0.70776934911403322</v>
      </c>
      <c r="BH60">
        <v>0.76199699962950973</v>
      </c>
      <c r="BI60">
        <v>0.67395284130855959</v>
      </c>
      <c r="BJ60">
        <v>0.73827983736947567</v>
      </c>
      <c r="BK60">
        <v>0.68711194218831628</v>
      </c>
      <c r="BL60">
        <v>0.70067464425972781</v>
      </c>
      <c r="BM60">
        <v>0.73995890976641587</v>
      </c>
      <c r="BN60">
        <v>0.74730518923694333</v>
      </c>
      <c r="BO60">
        <v>0.7392617937768261</v>
      </c>
      <c r="BP60">
        <v>0.7426740994693366</v>
      </c>
      <c r="BQ60">
        <v>0.76636109927964491</v>
      </c>
      <c r="BR60">
        <v>0.73965021396631003</v>
      </c>
      <c r="BS60">
        <v>0.7275010549114852</v>
      </c>
      <c r="BT60">
        <v>0.75238896640894859</v>
      </c>
      <c r="BU60">
        <v>0.7258374140525975</v>
      </c>
      <c r="BV60">
        <v>0.73380641066535679</v>
      </c>
      <c r="BW60">
        <v>0.72086835740508826</v>
      </c>
      <c r="BZ60">
        <v>0.75055942562552524</v>
      </c>
      <c r="CA60">
        <v>0.69976773093783151</v>
      </c>
      <c r="CB60">
        <v>0.69622414343103223</v>
      </c>
      <c r="CC60">
        <v>0.76102128393477164</v>
      </c>
      <c r="CD60">
        <v>0.71370202481910938</v>
      </c>
      <c r="CE60">
        <v>0.75525335208197775</v>
      </c>
      <c r="CF60">
        <v>0.73497972002669221</v>
      </c>
      <c r="CG60">
        <v>0.68718911662635307</v>
      </c>
    </row>
    <row r="61" spans="1:101" x14ac:dyDescent="0.25">
      <c r="A61" t="s">
        <v>75</v>
      </c>
      <c r="B61">
        <v>0.69658293079100819</v>
      </c>
      <c r="C61">
        <v>0.76066828404707776</v>
      </c>
      <c r="D61">
        <v>0.73902904794778923</v>
      </c>
      <c r="E61">
        <v>0.66707398468304691</v>
      </c>
      <c r="F61">
        <v>0.74311716925348004</v>
      </c>
      <c r="G61">
        <v>0.70603575776699845</v>
      </c>
      <c r="H61">
        <v>0.6989814988075832</v>
      </c>
      <c r="I61">
        <v>0.70094596876432691</v>
      </c>
      <c r="J61">
        <v>0.68004880109242272</v>
      </c>
      <c r="K61">
        <v>0.75516202957806022</v>
      </c>
      <c r="L61">
        <v>0.65804098070039974</v>
      </c>
      <c r="M61">
        <v>0.66996617995980856</v>
      </c>
      <c r="N61">
        <v>0.69840353084498419</v>
      </c>
      <c r="O61">
        <v>0.72589909632528649</v>
      </c>
      <c r="P61">
        <v>0.73503368255614754</v>
      </c>
      <c r="Q61">
        <v>0.71433270830789608</v>
      </c>
      <c r="R61">
        <v>0.73514608176290841</v>
      </c>
      <c r="S61">
        <v>0.699509395086926</v>
      </c>
      <c r="T61">
        <v>0.7317084279789311</v>
      </c>
      <c r="U61">
        <v>0.71111609507149953</v>
      </c>
      <c r="V61">
        <v>0.75995265542408186</v>
      </c>
      <c r="W61">
        <v>0.72361637956689384</v>
      </c>
      <c r="AA61">
        <v>0.68370108567828214</v>
      </c>
      <c r="AB61">
        <v>0.72864406205767374</v>
      </c>
      <c r="AC61">
        <v>0.6560938517163849</v>
      </c>
      <c r="AD61">
        <v>0.71928710086355219</v>
      </c>
      <c r="AE61">
        <v>0.71371702321933528</v>
      </c>
      <c r="AF61">
        <v>0.74169327396063367</v>
      </c>
      <c r="AG61">
        <v>0.71208875617896294</v>
      </c>
      <c r="AH61">
        <v>0.69485819662440196</v>
      </c>
      <c r="AI61">
        <v>0.69132070636757204</v>
      </c>
      <c r="AJ61">
        <v>0.74338351811836145</v>
      </c>
      <c r="AK61">
        <v>0.67912554983289708</v>
      </c>
      <c r="AL61">
        <v>0.70973669583187216</v>
      </c>
      <c r="AM61">
        <v>0.73065648200026312</v>
      </c>
      <c r="AO61">
        <v>0.70019629970317998</v>
      </c>
      <c r="AP61">
        <v>0.72917501322920875</v>
      </c>
      <c r="AQ61">
        <v>0.74240843456973271</v>
      </c>
      <c r="AR61">
        <v>0.6572274809298565</v>
      </c>
      <c r="AS61">
        <v>0.69452402429319182</v>
      </c>
      <c r="AT61">
        <v>0.72893741580591409</v>
      </c>
      <c r="AV61">
        <v>0.70674121863477735</v>
      </c>
      <c r="AW61">
        <v>0.74722616583291479</v>
      </c>
      <c r="AX61">
        <v>0.72967302842703696</v>
      </c>
      <c r="AY61">
        <v>0.72901859885137543</v>
      </c>
      <c r="BA61">
        <v>0.70117511327476012</v>
      </c>
      <c r="BB61">
        <v>0.73370366772408069</v>
      </c>
      <c r="BC61">
        <v>0.76250295194540063</v>
      </c>
      <c r="BD61">
        <v>0.73769271123475133</v>
      </c>
      <c r="BE61">
        <v>0.70161263505363536</v>
      </c>
      <c r="BF61">
        <v>0.69329088221136237</v>
      </c>
      <c r="BG61">
        <v>0.74876764729713297</v>
      </c>
      <c r="BH61">
        <v>0.70681796133915809</v>
      </c>
      <c r="BI61">
        <v>0.73699108498955934</v>
      </c>
      <c r="BJ61">
        <v>0.7261214442592423</v>
      </c>
      <c r="BK61">
        <v>0.69808747474415045</v>
      </c>
      <c r="BL61">
        <v>0.68817968036540444</v>
      </c>
      <c r="BM61">
        <v>0.6749698773271714</v>
      </c>
      <c r="BN61">
        <v>0.75150374543532272</v>
      </c>
      <c r="BO61">
        <v>0.68676613732228331</v>
      </c>
      <c r="BP61">
        <v>0.74457693443083639</v>
      </c>
      <c r="BQ61">
        <v>0.68653530497358306</v>
      </c>
      <c r="BR61">
        <v>0.69365913529967171</v>
      </c>
      <c r="BS61">
        <v>0.71991744125876622</v>
      </c>
      <c r="BT61">
        <v>0.68867519469131411</v>
      </c>
      <c r="BU61">
        <v>0.69913017611440065</v>
      </c>
      <c r="BV61">
        <v>0.72372581023761218</v>
      </c>
      <c r="BW61">
        <v>0.74324246100046454</v>
      </c>
      <c r="BZ61">
        <v>0.75971730212059108</v>
      </c>
      <c r="CA61">
        <v>0.7230736428789788</v>
      </c>
      <c r="CB61">
        <v>0.71495234889974413</v>
      </c>
      <c r="CC61">
        <v>0.71548881829864797</v>
      </c>
      <c r="CD61">
        <v>0.72076406316483654</v>
      </c>
      <c r="CF61">
        <v>0.66979230040436699</v>
      </c>
      <c r="CG61">
        <v>0.66297124844496569</v>
      </c>
      <c r="CH61">
        <v>0.73742953087586682</v>
      </c>
      <c r="CI61">
        <v>0.6967266679050983</v>
      </c>
      <c r="CJ61">
        <v>0.70635089409173002</v>
      </c>
      <c r="CK61">
        <v>0.73569330983892778</v>
      </c>
      <c r="CL61">
        <v>0.77581419671099749</v>
      </c>
      <c r="CN61">
        <v>0.73991916363797605</v>
      </c>
      <c r="CO61">
        <v>0.70521725749337361</v>
      </c>
      <c r="CP61">
        <v>0.73843725995937726</v>
      </c>
      <c r="CQ61">
        <v>0.69112490441389163</v>
      </c>
      <c r="CR61">
        <v>0.73661173018828396</v>
      </c>
      <c r="CU61">
        <v>0.73798141342163603</v>
      </c>
    </row>
    <row r="62" spans="1:101" x14ac:dyDescent="0.25">
      <c r="A62" t="s">
        <v>76</v>
      </c>
      <c r="C62">
        <v>0.63891144755391904</v>
      </c>
      <c r="D62">
        <v>0.73814431653004398</v>
      </c>
      <c r="E62">
        <v>0.73593776410366996</v>
      </c>
      <c r="F62">
        <v>0.69669303688313156</v>
      </c>
      <c r="H62">
        <v>0.72942579535853114</v>
      </c>
      <c r="I62">
        <v>0.6818480496648941</v>
      </c>
      <c r="J62">
        <v>0.71357097309275996</v>
      </c>
      <c r="K62">
        <v>0.72053147222433356</v>
      </c>
      <c r="L62">
        <v>0.74609772632832094</v>
      </c>
      <c r="M62">
        <v>0.66280142493427019</v>
      </c>
      <c r="N62">
        <v>0.74740878207284378</v>
      </c>
      <c r="O62">
        <v>0.69594481132882602</v>
      </c>
      <c r="P62">
        <v>0.70383010020297176</v>
      </c>
      <c r="Q62">
        <v>0.74011605579906681</v>
      </c>
      <c r="R62">
        <v>0.70007851281146649</v>
      </c>
      <c r="S62">
        <v>0.71297676422065337</v>
      </c>
      <c r="T62">
        <v>0.74229610780067401</v>
      </c>
      <c r="U62">
        <v>0.71634830939544869</v>
      </c>
      <c r="V62">
        <v>0.71654975724464443</v>
      </c>
      <c r="W62">
        <v>0.71662112442992465</v>
      </c>
      <c r="AA62">
        <v>0.73079540504667129</v>
      </c>
      <c r="AB62">
        <v>0.73494011538466675</v>
      </c>
      <c r="AC62">
        <v>0.72895976897722647</v>
      </c>
      <c r="AD62">
        <v>0.72102905364373004</v>
      </c>
      <c r="AE62">
        <v>0.67919844629411563</v>
      </c>
      <c r="AG62">
        <v>0.68973800662749041</v>
      </c>
      <c r="AH62">
        <v>0.74026455769388388</v>
      </c>
      <c r="AI62">
        <v>0.70221439564575805</v>
      </c>
      <c r="AJ62">
        <v>0.66765450068548327</v>
      </c>
      <c r="AK62">
        <v>0.72617688041395079</v>
      </c>
      <c r="AL62">
        <v>0.73962956548434755</v>
      </c>
      <c r="AM62">
        <v>0.68374630700956229</v>
      </c>
      <c r="AN62">
        <v>0.70545847108508852</v>
      </c>
      <c r="AO62">
        <v>0.69135561798250034</v>
      </c>
      <c r="AP62">
        <v>0.73767385729615353</v>
      </c>
      <c r="AQ62">
        <v>0.67951000392318306</v>
      </c>
      <c r="AR62">
        <v>0.67958228303329205</v>
      </c>
      <c r="AS62">
        <v>0.70429212640286643</v>
      </c>
      <c r="AV62">
        <v>0.75849437741534942</v>
      </c>
      <c r="AW62">
        <v>0.64665575565639488</v>
      </c>
      <c r="AX62">
        <v>0.62949393684883759</v>
      </c>
      <c r="AY62">
        <v>0.7086611232234884</v>
      </c>
      <c r="BA62">
        <v>0.58620994692103401</v>
      </c>
      <c r="BB62">
        <v>0.59715466301453868</v>
      </c>
      <c r="BC62">
        <v>0.69682923247142647</v>
      </c>
      <c r="BD62">
        <v>0.72091736538475959</v>
      </c>
      <c r="BE62">
        <v>0.70439018872473613</v>
      </c>
      <c r="BF62">
        <v>0.71905761202386853</v>
      </c>
      <c r="BG62">
        <v>0.72817452263101079</v>
      </c>
      <c r="BH62">
        <v>0.6243552191163263</v>
      </c>
      <c r="BI62">
        <v>0.73552028753707954</v>
      </c>
      <c r="BJ62">
        <v>0.72470121954329647</v>
      </c>
      <c r="BK62">
        <v>0.70416637974209362</v>
      </c>
      <c r="BL62">
        <v>0.73980994983743542</v>
      </c>
      <c r="BM62">
        <v>0.69356100800530218</v>
      </c>
      <c r="BN62">
        <v>0.71634022204810133</v>
      </c>
      <c r="BO62">
        <v>0.67095936947977852</v>
      </c>
      <c r="BP62">
        <v>0.7536290113709081</v>
      </c>
      <c r="BQ62">
        <v>0.71322824214731895</v>
      </c>
      <c r="BR62">
        <v>0.62790517738640317</v>
      </c>
      <c r="BS62">
        <v>0.72489487194668267</v>
      </c>
      <c r="BT62">
        <v>0.74857354549901345</v>
      </c>
      <c r="BU62">
        <v>0.65808587763934123</v>
      </c>
      <c r="BV62">
        <v>0.71211162577299125</v>
      </c>
      <c r="BW62">
        <v>0.70639200159054816</v>
      </c>
      <c r="BZ62">
        <v>0.70743664516738491</v>
      </c>
      <c r="CA62">
        <v>0.7792100055617821</v>
      </c>
      <c r="CB62">
        <v>0.71342789097924442</v>
      </c>
      <c r="CC62">
        <v>0.68401646762574397</v>
      </c>
      <c r="CD62">
        <v>0.61130438366259854</v>
      </c>
      <c r="CE62">
        <v>0.73333655908331374</v>
      </c>
      <c r="CF62">
        <v>0.70330492097600339</v>
      </c>
      <c r="CG62">
        <v>0.66255137672498621</v>
      </c>
      <c r="CH62">
        <v>0.71132180808573531</v>
      </c>
      <c r="CI62">
        <v>0.74109106229829114</v>
      </c>
      <c r="CJ62">
        <v>0.73196223902676094</v>
      </c>
      <c r="CK62">
        <v>0.72883330992688489</v>
      </c>
      <c r="CL62">
        <v>0.65586375492206861</v>
      </c>
      <c r="CM62">
        <v>0.69051600177939454</v>
      </c>
      <c r="CN62">
        <v>0.67526527953580118</v>
      </c>
      <c r="CO62">
        <v>0.69968771787371775</v>
      </c>
      <c r="CP62">
        <v>0.70750054926048078</v>
      </c>
      <c r="CQ62">
        <v>0.6756631196475722</v>
      </c>
      <c r="CR62">
        <v>0.7174163331940332</v>
      </c>
      <c r="CS62">
        <v>0.67270776526463461</v>
      </c>
      <c r="CU62">
        <v>0.72754413816453734</v>
      </c>
    </row>
    <row r="63" spans="1:101" x14ac:dyDescent="0.25">
      <c r="A63" t="s">
        <v>77</v>
      </c>
      <c r="B63">
        <v>0.66793435155124647</v>
      </c>
      <c r="C63">
        <v>0.67189971999884479</v>
      </c>
      <c r="D63">
        <v>0.74703625513753646</v>
      </c>
      <c r="E63">
        <v>0.69214164548580626</v>
      </c>
      <c r="F63">
        <v>0.69796585164846514</v>
      </c>
      <c r="G63">
        <v>0.72907889796764214</v>
      </c>
      <c r="H63">
        <v>0.58925786656237078</v>
      </c>
      <c r="I63">
        <v>0.5791422672919635</v>
      </c>
      <c r="J63">
        <v>0.61771061926390569</v>
      </c>
      <c r="K63">
        <v>0.65345080227581598</v>
      </c>
      <c r="L63">
        <v>0.71273603326380153</v>
      </c>
      <c r="N63">
        <v>0.73283705585081538</v>
      </c>
      <c r="O63">
        <v>0.61069808590073094</v>
      </c>
      <c r="P63">
        <v>0.68599838219299025</v>
      </c>
      <c r="Q63">
        <v>0.71685770166505203</v>
      </c>
      <c r="R63">
        <v>0.65597052586511451</v>
      </c>
      <c r="S63">
        <v>0.70008282191001603</v>
      </c>
      <c r="T63">
        <v>0.64391308005397319</v>
      </c>
      <c r="U63">
        <v>0.71714005653965729</v>
      </c>
      <c r="V63">
        <v>0.67557398877712826</v>
      </c>
      <c r="W63">
        <v>0.71288225933136007</v>
      </c>
      <c r="AA63">
        <v>0.69500340843214814</v>
      </c>
      <c r="AB63">
        <v>0.67449629623683793</v>
      </c>
      <c r="AC63">
        <v>0.71296348036834767</v>
      </c>
      <c r="AD63">
        <v>0.68877516425683849</v>
      </c>
      <c r="AE63">
        <v>0.75423237012691402</v>
      </c>
      <c r="AF63">
        <v>0.64810257810176186</v>
      </c>
      <c r="AG63">
        <v>0.70233038080871069</v>
      </c>
      <c r="AH63">
        <v>0.72923922029433419</v>
      </c>
      <c r="AI63">
        <v>0.74309975380851356</v>
      </c>
      <c r="AJ63">
        <v>0.72841778507230448</v>
      </c>
      <c r="AK63">
        <v>0.70714714651036625</v>
      </c>
      <c r="AL63">
        <v>0.72993541008956397</v>
      </c>
      <c r="AM63">
        <v>0.75668141042348946</v>
      </c>
      <c r="AN63">
        <v>0.70196064503559585</v>
      </c>
      <c r="AO63">
        <v>0.7453004187669614</v>
      </c>
      <c r="AP63">
        <v>0.72705855889293936</v>
      </c>
      <c r="AQ63">
        <v>0.72548308501450387</v>
      </c>
      <c r="AR63">
        <v>0.72409697848395238</v>
      </c>
      <c r="AS63">
        <v>0.70313362580538374</v>
      </c>
      <c r="AT63">
        <v>0.72870735055582514</v>
      </c>
      <c r="AV63">
        <v>0.74393577833525981</v>
      </c>
      <c r="AW63">
        <v>0.65293949169938592</v>
      </c>
      <c r="AY63">
        <v>0.69028634648715581</v>
      </c>
      <c r="BA63">
        <v>0.7082302174363041</v>
      </c>
      <c r="BB63">
        <v>0.69966858156467482</v>
      </c>
      <c r="BC63">
        <v>0.74419748056946222</v>
      </c>
      <c r="BD63">
        <v>0.69166922412207277</v>
      </c>
      <c r="BE63">
        <v>0.6881042654477898</v>
      </c>
      <c r="BF63">
        <v>0.70663825801482949</v>
      </c>
      <c r="BG63">
        <v>0.75919536577434654</v>
      </c>
      <c r="BH63">
        <v>0.71948447213936784</v>
      </c>
      <c r="BI63">
        <v>0.70201060592343345</v>
      </c>
      <c r="BJ63">
        <v>0.69254389060155619</v>
      </c>
      <c r="BK63">
        <v>0.71883767595219084</v>
      </c>
      <c r="BL63">
        <v>0.69556604838899538</v>
      </c>
      <c r="BM63">
        <v>0.72858909990536547</v>
      </c>
      <c r="BN63">
        <v>0.69821954875213199</v>
      </c>
      <c r="BO63">
        <v>0.72829033149335709</v>
      </c>
      <c r="BP63">
        <v>0.74318908437799136</v>
      </c>
      <c r="BQ63">
        <v>0.67119937139015173</v>
      </c>
      <c r="BR63">
        <v>0.69101626626052781</v>
      </c>
      <c r="BS63">
        <v>0.75787288993915924</v>
      </c>
      <c r="BU63">
        <v>0.67230161270848654</v>
      </c>
      <c r="BV63">
        <v>0.69576002698806838</v>
      </c>
      <c r="BW63">
        <v>0.70419097082763626</v>
      </c>
      <c r="BZ63">
        <v>0.64401209654284486</v>
      </c>
      <c r="CA63">
        <v>0.7170297478292661</v>
      </c>
      <c r="CB63">
        <v>0.69294226172510887</v>
      </c>
      <c r="CC63">
        <v>0.75759190761850725</v>
      </c>
      <c r="CD63">
        <v>0.64506774430220482</v>
      </c>
      <c r="CE63">
        <v>0.6691026843462673</v>
      </c>
      <c r="CF63">
        <v>0.68880461982049201</v>
      </c>
      <c r="CG63">
        <v>0.67599354047480675</v>
      </c>
      <c r="CH63">
        <v>0.70140109332342004</v>
      </c>
      <c r="CI63">
        <v>0.66340718454101366</v>
      </c>
      <c r="CJ63">
        <v>0.69240858938026328</v>
      </c>
      <c r="CK63">
        <v>0.6819403387839178</v>
      </c>
      <c r="CL63">
        <v>0.69341295291126903</v>
      </c>
      <c r="CM63">
        <v>0.73961182211833565</v>
      </c>
      <c r="CN63">
        <v>0.68952241195753872</v>
      </c>
      <c r="CO63">
        <v>0.72792595104427593</v>
      </c>
      <c r="CP63">
        <v>0.66207834628008444</v>
      </c>
      <c r="CQ63">
        <v>0.7320961003819737</v>
      </c>
      <c r="CR63">
        <v>0.72290672188678895</v>
      </c>
      <c r="CS63">
        <v>0.74771265362445427</v>
      </c>
      <c r="CU63">
        <v>0.70202875877972926</v>
      </c>
    </row>
    <row r="64" spans="1:101" x14ac:dyDescent="0.25">
      <c r="A64" t="s">
        <v>78</v>
      </c>
      <c r="B64">
        <v>0.72956381338831278</v>
      </c>
      <c r="C64">
        <v>0.67567070371707205</v>
      </c>
      <c r="D64">
        <v>0.75894189089086372</v>
      </c>
      <c r="E64">
        <v>0.75053114751106886</v>
      </c>
      <c r="F64">
        <v>0.66526900427582036</v>
      </c>
      <c r="G64">
        <v>0.74720762040572386</v>
      </c>
      <c r="H64">
        <v>0.67823047724481333</v>
      </c>
      <c r="I64">
        <v>0.74056350991054465</v>
      </c>
      <c r="J64">
        <v>0.70245197294640549</v>
      </c>
      <c r="K64">
        <v>0.73020376459154235</v>
      </c>
      <c r="L64">
        <v>0.68013573179674214</v>
      </c>
      <c r="M64">
        <v>0.73913618628769029</v>
      </c>
      <c r="N64">
        <v>0.66014162401512111</v>
      </c>
      <c r="O64">
        <v>0.73579744274254466</v>
      </c>
      <c r="P64">
        <v>0.68773037269750137</v>
      </c>
      <c r="Q64">
        <v>0.70323720154466374</v>
      </c>
      <c r="R64">
        <v>0.67792396113775977</v>
      </c>
      <c r="S64">
        <v>0.6816979930955217</v>
      </c>
      <c r="T64">
        <v>0.66528411819995836</v>
      </c>
      <c r="U64">
        <v>0.76815517563288671</v>
      </c>
      <c r="V64">
        <v>0.73931520294438668</v>
      </c>
      <c r="W64">
        <v>0.74397324126836861</v>
      </c>
      <c r="AA64">
        <v>0.73481712260361909</v>
      </c>
      <c r="AB64">
        <v>0.70666947877856257</v>
      </c>
      <c r="AC64">
        <v>0.68726759466046483</v>
      </c>
      <c r="AD64">
        <v>0.72354464258514051</v>
      </c>
      <c r="AE64">
        <v>0.67924680644899482</v>
      </c>
      <c r="AF64">
        <v>0.71362868155543469</v>
      </c>
      <c r="AG64">
        <v>0.71978638584480492</v>
      </c>
      <c r="AH64">
        <v>0.72112507123940595</v>
      </c>
      <c r="AI64">
        <v>0.75667512053352104</v>
      </c>
      <c r="AJ64">
        <v>0.71626656347524542</v>
      </c>
      <c r="AK64">
        <v>0.74650444102365432</v>
      </c>
      <c r="AL64">
        <v>0.67182946278534927</v>
      </c>
      <c r="AM64">
        <v>0.70657943018365021</v>
      </c>
      <c r="AN64">
        <v>0.72724633163926233</v>
      </c>
      <c r="AO64">
        <v>0.68699680571754462</v>
      </c>
      <c r="AP64">
        <v>0.69657767579329555</v>
      </c>
      <c r="AQ64">
        <v>0.67663522182011304</v>
      </c>
      <c r="AR64">
        <v>0.7421643084033952</v>
      </c>
      <c r="AS64">
        <v>0.70578731795547067</v>
      </c>
      <c r="AT64">
        <v>0.69317847593421289</v>
      </c>
      <c r="AV64">
        <v>0.727498163428554</v>
      </c>
      <c r="AW64">
        <v>0.72264354276294929</v>
      </c>
      <c r="AX64">
        <v>0.70397140461983332</v>
      </c>
      <c r="AY64">
        <v>0.75645731458572962</v>
      </c>
      <c r="BA64">
        <v>0.75029333655607067</v>
      </c>
      <c r="BC64">
        <v>0.74875403188961942</v>
      </c>
      <c r="BD64">
        <v>0.7128460612445866</v>
      </c>
      <c r="BE64">
        <v>0.73074445697983992</v>
      </c>
      <c r="BF64">
        <v>0.70019558090633172</v>
      </c>
      <c r="BG64">
        <v>0.7062110948302549</v>
      </c>
      <c r="BH64">
        <v>0.72912044757962879</v>
      </c>
      <c r="BI64">
        <v>0.74687134421012846</v>
      </c>
      <c r="BJ64">
        <v>0.7177086160383862</v>
      </c>
      <c r="BK64">
        <v>0.69611028882150305</v>
      </c>
      <c r="BL64">
        <v>0.70028450517185048</v>
      </c>
      <c r="BM64">
        <v>0.67730266919536353</v>
      </c>
      <c r="BN64">
        <v>0.68228152727281177</v>
      </c>
      <c r="BO64">
        <v>0.71691388544328105</v>
      </c>
      <c r="BP64">
        <v>0.70570496683832429</v>
      </c>
      <c r="BQ64">
        <v>0.68728992347315487</v>
      </c>
      <c r="BR64">
        <v>0.71035137224759104</v>
      </c>
      <c r="BS64">
        <v>0.74077169562328971</v>
      </c>
      <c r="BT64">
        <v>0.73883490506685245</v>
      </c>
      <c r="BU64">
        <v>0.68722147560019875</v>
      </c>
      <c r="BV64">
        <v>0.69058508459614143</v>
      </c>
      <c r="BW64">
        <v>0.73394511689312159</v>
      </c>
      <c r="BZ64">
        <v>0.69346739074205066</v>
      </c>
      <c r="CA64">
        <v>0.71818374721569633</v>
      </c>
      <c r="CB64">
        <v>0.69587329420703792</v>
      </c>
      <c r="CC64">
        <v>0.67075712605177373</v>
      </c>
      <c r="CD64">
        <v>0.73657848878936727</v>
      </c>
      <c r="CE64">
        <v>0.74561216144227549</v>
      </c>
      <c r="CF64">
        <v>0.74669587028043061</v>
      </c>
      <c r="CG64">
        <v>0.73760935111958992</v>
      </c>
      <c r="CH64">
        <v>0.73089679997120693</v>
      </c>
      <c r="CI64">
        <v>0.69828235360504132</v>
      </c>
      <c r="CJ64">
        <v>0.75082841860203231</v>
      </c>
      <c r="CK64">
        <v>0.7145164181458814</v>
      </c>
      <c r="CL64">
        <v>0.69684268476475297</v>
      </c>
      <c r="CM64">
        <v>0.73191002067012512</v>
      </c>
      <c r="CN64">
        <v>0.72404554662661913</v>
      </c>
      <c r="CO64">
        <v>0.70450970680933866</v>
      </c>
      <c r="CQ64">
        <v>0.73943964885679569</v>
      </c>
      <c r="CR64">
        <v>0.69546250637906093</v>
      </c>
      <c r="CS64">
        <v>0.74274848538890892</v>
      </c>
      <c r="CU64">
        <v>0.71420726111169286</v>
      </c>
    </row>
    <row r="65" spans="1:101" x14ac:dyDescent="0.25">
      <c r="A65" t="s">
        <v>79</v>
      </c>
      <c r="B65">
        <v>0.71451248042531179</v>
      </c>
      <c r="C65">
        <v>0.73700475181988623</v>
      </c>
      <c r="D65">
        <v>0.77822450827137535</v>
      </c>
      <c r="E65">
        <v>0.72681255098033948</v>
      </c>
      <c r="F65">
        <v>0.67732233872978309</v>
      </c>
      <c r="G65">
        <v>0.73806153857609624</v>
      </c>
      <c r="H65">
        <v>0.68477272723534077</v>
      </c>
      <c r="I65">
        <v>0.73905852468380295</v>
      </c>
      <c r="J65">
        <v>0.75750797250873314</v>
      </c>
      <c r="K65">
        <v>0.7502356146471979</v>
      </c>
      <c r="L65">
        <v>0.67795951219793027</v>
      </c>
      <c r="M65">
        <v>0.72873376248138988</v>
      </c>
      <c r="N65">
        <v>0.69800918675517154</v>
      </c>
      <c r="O65">
        <v>0.692373161247271</v>
      </c>
      <c r="P65">
        <v>0.70744130420568574</v>
      </c>
      <c r="Q65">
        <v>0.7218315304040035</v>
      </c>
      <c r="R65">
        <v>0.71002429061031069</v>
      </c>
      <c r="S65">
        <v>0.7145613306878974</v>
      </c>
      <c r="T65">
        <v>0.72566366904658364</v>
      </c>
      <c r="U65">
        <v>0.73180314288198933</v>
      </c>
      <c r="V65">
        <v>0.72366972898469517</v>
      </c>
      <c r="W65">
        <v>0.69829101877860678</v>
      </c>
      <c r="AA65">
        <v>0.75975940761307836</v>
      </c>
      <c r="AB65">
        <v>0.68469782695914738</v>
      </c>
      <c r="AC65">
        <v>0.73764691741186961</v>
      </c>
      <c r="AD65">
        <v>0.74806161074746302</v>
      </c>
      <c r="AE65">
        <v>0.70162819363228313</v>
      </c>
      <c r="AF65">
        <v>0.7499361168282741</v>
      </c>
      <c r="AG65">
        <v>0.77682235049005488</v>
      </c>
      <c r="AH65">
        <v>0.72930100523905961</v>
      </c>
      <c r="AI65">
        <v>0.73987571865286428</v>
      </c>
      <c r="AJ65">
        <v>0.74760439426426539</v>
      </c>
      <c r="AK65">
        <v>0.70210478340507421</v>
      </c>
      <c r="AL65">
        <v>0.74467253122199473</v>
      </c>
      <c r="AM65">
        <v>0.69988413952367401</v>
      </c>
      <c r="AN65">
        <v>0.74990413793985</v>
      </c>
      <c r="AO65">
        <v>0.77169726881184131</v>
      </c>
      <c r="AP65">
        <v>0.73966902466383133</v>
      </c>
      <c r="AQ65">
        <v>0.73506877100249501</v>
      </c>
      <c r="AR65">
        <v>0.70377249887777071</v>
      </c>
      <c r="AS65">
        <v>0.73702034023524676</v>
      </c>
      <c r="AT65">
        <v>0.71631976683455645</v>
      </c>
      <c r="AV65">
        <v>0.69495843379518496</v>
      </c>
      <c r="AW65">
        <v>0.70556888647555061</v>
      </c>
      <c r="AX65">
        <v>0.64734553220576585</v>
      </c>
      <c r="AY65">
        <v>0.71433246783256832</v>
      </c>
      <c r="BA65">
        <v>0.69654600150988766</v>
      </c>
      <c r="BB65">
        <v>0.68830508882194119</v>
      </c>
      <c r="BC65">
        <v>0.74003572168426368</v>
      </c>
      <c r="BD65">
        <v>0.75531682092499841</v>
      </c>
      <c r="BE65">
        <v>0.75356609700637578</v>
      </c>
      <c r="BF65">
        <v>0.73969709557798291</v>
      </c>
      <c r="BG65">
        <v>0.7049339915897791</v>
      </c>
      <c r="BH65">
        <v>0.7136360957252802</v>
      </c>
      <c r="BI65">
        <v>0.68461445690264555</v>
      </c>
      <c r="BK65">
        <v>0.74068484720262617</v>
      </c>
      <c r="BL65">
        <v>0.70090213107454757</v>
      </c>
      <c r="BM65">
        <v>0.6456887785555433</v>
      </c>
      <c r="BN65">
        <v>0.68439401651435017</v>
      </c>
      <c r="BO65">
        <v>0.70488475096142322</v>
      </c>
      <c r="BQ65">
        <v>0.75793404267207787</v>
      </c>
      <c r="BR65">
        <v>0.69988600207342755</v>
      </c>
      <c r="BS65">
        <v>0.69132046749091314</v>
      </c>
      <c r="BT65">
        <v>0.74767980649703714</v>
      </c>
      <c r="BU65">
        <v>0.70524187273152683</v>
      </c>
      <c r="BV65">
        <v>0.7614513263655821</v>
      </c>
      <c r="BW65">
        <v>0.7464332136157007</v>
      </c>
      <c r="BZ65">
        <v>0.67040075286846867</v>
      </c>
      <c r="CA65">
        <v>0.70152874712981728</v>
      </c>
      <c r="CB65">
        <v>0.72785438246401513</v>
      </c>
      <c r="CC65">
        <v>0.70919950324962333</v>
      </c>
      <c r="CD65">
        <v>0.70699529190516519</v>
      </c>
      <c r="CF65">
        <v>0.70771743345383564</v>
      </c>
      <c r="CG65">
        <v>0.7116583092390586</v>
      </c>
      <c r="CH65">
        <v>0.7333910399860849</v>
      </c>
      <c r="CI65">
        <v>0.75594942987903258</v>
      </c>
      <c r="CJ65">
        <v>0.75565911295504462</v>
      </c>
      <c r="CK65">
        <v>0.74142191572019012</v>
      </c>
      <c r="CL65">
        <v>0.70666550479025014</v>
      </c>
      <c r="CM65">
        <v>0.77159069428176175</v>
      </c>
      <c r="CN65">
        <v>0.66155483787824154</v>
      </c>
      <c r="CO65">
        <v>0.77703253508882864</v>
      </c>
      <c r="CP65">
        <v>0.67028672619374075</v>
      </c>
      <c r="CQ65">
        <v>0.69153723880246709</v>
      </c>
      <c r="CR65">
        <v>0.73194571409756159</v>
      </c>
      <c r="CS65">
        <v>0.72473345270158807</v>
      </c>
      <c r="CU65">
        <v>0.68131775404582839</v>
      </c>
    </row>
    <row r="66" spans="1:101" x14ac:dyDescent="0.25">
      <c r="A66" t="s">
        <v>80</v>
      </c>
      <c r="B66">
        <v>0.61835526644436112</v>
      </c>
      <c r="C66">
        <v>0.70583618860392372</v>
      </c>
      <c r="D66">
        <v>0.73490613252652226</v>
      </c>
      <c r="E66">
        <v>0.67113570766891772</v>
      </c>
      <c r="F66">
        <v>0.67864276472020213</v>
      </c>
      <c r="G66">
        <v>0.71467718287198556</v>
      </c>
      <c r="H66">
        <v>0.67090696866974242</v>
      </c>
      <c r="I66">
        <v>0.6412333920007689</v>
      </c>
      <c r="J66">
        <v>0.70938920571662767</v>
      </c>
      <c r="K66">
        <v>0.65507823582680591</v>
      </c>
      <c r="L66">
        <v>0.6592597467026976</v>
      </c>
      <c r="M66">
        <v>0.63814335613035622</v>
      </c>
      <c r="N66">
        <v>0.63163879771034792</v>
      </c>
      <c r="O66">
        <v>0.67890664586003879</v>
      </c>
      <c r="P66">
        <v>0.70011825930355587</v>
      </c>
      <c r="Q66">
        <v>0.724582147203926</v>
      </c>
      <c r="R66">
        <v>0.66699868436985399</v>
      </c>
      <c r="S66">
        <v>0.69124639510519026</v>
      </c>
      <c r="T66">
        <v>0.66881540241121584</v>
      </c>
      <c r="U66">
        <v>0.71106287545191005</v>
      </c>
      <c r="V66">
        <v>0.70521039687445408</v>
      </c>
      <c r="W66">
        <v>0.6968267363911842</v>
      </c>
      <c r="AA66">
        <v>0.67566307251198865</v>
      </c>
      <c r="BA66">
        <v>0.68452276894471864</v>
      </c>
      <c r="BB66">
        <v>0.66053873199573432</v>
      </c>
      <c r="BC66">
        <v>0.76147191387964386</v>
      </c>
      <c r="BD66">
        <v>0.68166515219084045</v>
      </c>
      <c r="BE66">
        <v>0.67736288711519832</v>
      </c>
      <c r="BF66">
        <v>0.75303368947922011</v>
      </c>
      <c r="BG66">
        <v>0.74561567249272265</v>
      </c>
      <c r="BH66">
        <v>0.68866731234507983</v>
      </c>
      <c r="BI66">
        <v>0.70025626555353671</v>
      </c>
      <c r="BJ66">
        <v>0.71038472651085427</v>
      </c>
      <c r="BK66">
        <v>0.66492381721301164</v>
      </c>
      <c r="BL66">
        <v>0.73112488337593606</v>
      </c>
      <c r="BM66">
        <v>0.69772050260916274</v>
      </c>
      <c r="BN66">
        <v>0.70340420322289465</v>
      </c>
      <c r="BO66">
        <v>0.70770471023433756</v>
      </c>
      <c r="BP66">
        <v>0.75349016431489102</v>
      </c>
      <c r="BQ66">
        <v>0.66170142859867342</v>
      </c>
      <c r="BR66">
        <v>0.71620803855331938</v>
      </c>
      <c r="BS66">
        <v>0.71023934129402355</v>
      </c>
      <c r="BT66">
        <v>0.74631269384357335</v>
      </c>
      <c r="BU66">
        <v>0.6978766725257316</v>
      </c>
      <c r="BV66">
        <v>0.74753134338138605</v>
      </c>
      <c r="BW66">
        <v>0.72041743046055318</v>
      </c>
      <c r="BZ66">
        <v>0.70716247818336331</v>
      </c>
      <c r="CA66">
        <v>0.70692434045389352</v>
      </c>
      <c r="CB66">
        <v>0.68524529256397959</v>
      </c>
      <c r="CC66">
        <v>0.70407222887783516</v>
      </c>
      <c r="CD66">
        <v>0.72504552568791636</v>
      </c>
      <c r="CE66">
        <v>0.74860667586705676</v>
      </c>
      <c r="CF66">
        <v>0.72444216682231311</v>
      </c>
      <c r="CG66">
        <v>0.71324499472361313</v>
      </c>
      <c r="CH66">
        <v>0.71414076152685857</v>
      </c>
      <c r="CI66">
        <v>0.72264938793895372</v>
      </c>
      <c r="CJ66">
        <v>0.70585995768183529</v>
      </c>
      <c r="CK66">
        <v>0.69844813149130225</v>
      </c>
      <c r="CL66">
        <v>0.71819609145079577</v>
      </c>
      <c r="CM66">
        <v>0.69854904724111522</v>
      </c>
      <c r="CN66">
        <v>0.65778528589583418</v>
      </c>
      <c r="CO66">
        <v>0.69677381489723711</v>
      </c>
      <c r="CP66">
        <v>0.72502556298606091</v>
      </c>
      <c r="CQ66">
        <v>0.70136556413497242</v>
      </c>
      <c r="CR66">
        <v>0.73302168922474276</v>
      </c>
      <c r="CS66">
        <v>0.75819145590897385</v>
      </c>
      <c r="CU66">
        <v>0.70358514844300968</v>
      </c>
    </row>
    <row r="67" spans="1:101" x14ac:dyDescent="0.25">
      <c r="A67" t="s">
        <v>81</v>
      </c>
      <c r="B67">
        <v>0.72330785075494008</v>
      </c>
      <c r="D67">
        <v>0.7658292312333238</v>
      </c>
      <c r="E67">
        <v>0.74594908238311464</v>
      </c>
      <c r="F67">
        <v>0.65710809309200102</v>
      </c>
      <c r="G67">
        <v>0.67997253918640232</v>
      </c>
      <c r="I67">
        <v>0.71143903377695084</v>
      </c>
      <c r="J67">
        <v>0.70183629379925139</v>
      </c>
      <c r="K67">
        <v>0.71465340737192884</v>
      </c>
      <c r="L67">
        <v>0.67644101011649493</v>
      </c>
      <c r="M67">
        <v>0.74244854085138168</v>
      </c>
      <c r="N67">
        <v>0.69787258709448985</v>
      </c>
      <c r="O67">
        <v>0.65269853515781961</v>
      </c>
      <c r="P67">
        <v>0.69098532326380291</v>
      </c>
      <c r="Q67">
        <v>0.70713020828483131</v>
      </c>
      <c r="R67">
        <v>0.73621768228889373</v>
      </c>
      <c r="S67">
        <v>0.68731391647653317</v>
      </c>
      <c r="T67">
        <v>0.68425455254964984</v>
      </c>
      <c r="U67">
        <v>0.7272720897769015</v>
      </c>
      <c r="V67">
        <v>0.65660450772584866</v>
      </c>
      <c r="W67">
        <v>0.74668376161981453</v>
      </c>
      <c r="AA67">
        <v>0.7218359299380096</v>
      </c>
      <c r="AB67">
        <v>0.70481119363576672</v>
      </c>
      <c r="AC67">
        <v>0.68567575592275742</v>
      </c>
      <c r="AD67">
        <v>0.70553349017710731</v>
      </c>
      <c r="AE67">
        <v>0.66471233383907535</v>
      </c>
      <c r="AF67">
        <v>0.65938569669158709</v>
      </c>
      <c r="AG67">
        <v>0.72612807123658107</v>
      </c>
      <c r="AH67">
        <v>0.72082641668821446</v>
      </c>
      <c r="AI67">
        <v>0.72342746498678923</v>
      </c>
      <c r="AJ67">
        <v>0.74379552485349598</v>
      </c>
      <c r="AK67">
        <v>0.66825091541422699</v>
      </c>
      <c r="AM67">
        <v>0.69515397556149139</v>
      </c>
      <c r="AN67">
        <v>0.70613453743510568</v>
      </c>
      <c r="AP67">
        <v>0.68152380156240122</v>
      </c>
      <c r="AR67">
        <v>0.70863407591743743</v>
      </c>
      <c r="AS67">
        <v>0.74231922495709002</v>
      </c>
      <c r="AT67">
        <v>0.7459750559021463</v>
      </c>
      <c r="AV67">
        <v>0.74558472368298145</v>
      </c>
      <c r="AW67">
        <v>0.62398340110080963</v>
      </c>
      <c r="AX67">
        <v>0.70296014408664254</v>
      </c>
      <c r="AY67">
        <v>0.74450776197342894</v>
      </c>
      <c r="BA67">
        <v>0.7156783007173616</v>
      </c>
      <c r="BC67">
        <v>0.71930756742814883</v>
      </c>
      <c r="BD67">
        <v>0.70376566115627071</v>
      </c>
      <c r="BE67">
        <v>0.69921897141389144</v>
      </c>
      <c r="BF67">
        <v>0.71556508539928287</v>
      </c>
      <c r="BG67">
        <v>0.72297984864413889</v>
      </c>
      <c r="BH67">
        <v>0.73457186794064477</v>
      </c>
      <c r="BI67">
        <v>0.73500917350346828</v>
      </c>
      <c r="BJ67">
        <v>0.73256718353016492</v>
      </c>
      <c r="BK67">
        <v>0.71612366810478334</v>
      </c>
      <c r="BL67">
        <v>0.72158509677873917</v>
      </c>
      <c r="BM67">
        <v>0.69721816339146248</v>
      </c>
      <c r="BN67">
        <v>0.66879256378816787</v>
      </c>
      <c r="BO67">
        <v>0.69576477611271326</v>
      </c>
      <c r="BP67">
        <v>0.64461521915251263</v>
      </c>
      <c r="BQ67">
        <v>0.72469496627922936</v>
      </c>
      <c r="BR67">
        <v>0.68625277153913378</v>
      </c>
      <c r="BS67">
        <v>0.66468829902493864</v>
      </c>
      <c r="BT67">
        <v>0.67718327722253846</v>
      </c>
      <c r="BU67">
        <v>0.72631965356147177</v>
      </c>
      <c r="BV67">
        <v>0.74095934806449115</v>
      </c>
      <c r="BW67">
        <v>0.68628205947498888</v>
      </c>
      <c r="BZ67">
        <v>0.68819662135774673</v>
      </c>
      <c r="CA67">
        <v>0.67726633965576633</v>
      </c>
      <c r="CB67">
        <v>0.71936283097635267</v>
      </c>
      <c r="CC67">
        <v>0.68557796426807349</v>
      </c>
      <c r="CE67">
        <v>0.70062507663565621</v>
      </c>
      <c r="CF67">
        <v>0.71247992523537285</v>
      </c>
      <c r="CG67">
        <v>0.70443256636662888</v>
      </c>
      <c r="CH67">
        <v>0.70571246261117337</v>
      </c>
      <c r="CI67">
        <v>0.70611749812718383</v>
      </c>
      <c r="CJ67">
        <v>0.70068696695360022</v>
      </c>
      <c r="CK67">
        <v>0.7220420213240808</v>
      </c>
      <c r="CL67">
        <v>0.70361530524325255</v>
      </c>
      <c r="CM67">
        <v>0.73071845209930486</v>
      </c>
      <c r="CN67">
        <v>0.69713300474755668</v>
      </c>
      <c r="CO67">
        <v>0.71061736964760192</v>
      </c>
      <c r="CP67">
        <v>0.75962214252261684</v>
      </c>
      <c r="CQ67">
        <v>0.73111589698332269</v>
      </c>
      <c r="CR67">
        <v>0.715191191353024</v>
      </c>
      <c r="CS67">
        <v>0.735764149701708</v>
      </c>
      <c r="CU67">
        <v>0.72297745989332429</v>
      </c>
    </row>
    <row r="68" spans="1:101" x14ac:dyDescent="0.25">
      <c r="A68" t="s">
        <v>82</v>
      </c>
      <c r="C68">
        <v>0.75796677479482477</v>
      </c>
      <c r="D68">
        <v>0.68913948603596276</v>
      </c>
      <c r="E68">
        <v>0.7360464049161437</v>
      </c>
      <c r="F68">
        <v>0.61431120272614737</v>
      </c>
      <c r="G68">
        <v>0.56966783880646321</v>
      </c>
      <c r="H68">
        <v>0.70316200863161316</v>
      </c>
      <c r="I68">
        <v>0.57159250014023388</v>
      </c>
      <c r="J68">
        <v>0.49658669821728441</v>
      </c>
      <c r="K68">
        <v>0.61146962693994511</v>
      </c>
      <c r="M68">
        <v>0.64012037601124416</v>
      </c>
      <c r="N68">
        <v>0.6700011243315519</v>
      </c>
      <c r="O68">
        <v>0.68646215985676695</v>
      </c>
      <c r="P68">
        <v>0.57898132828581561</v>
      </c>
      <c r="Q68">
        <v>0.65926060196506597</v>
      </c>
      <c r="R68">
        <v>0.68245093139383506</v>
      </c>
      <c r="S68">
        <v>0.62943484217635093</v>
      </c>
      <c r="T68">
        <v>0.67580088596953736</v>
      </c>
      <c r="U68">
        <v>0.60006734242891524</v>
      </c>
      <c r="V68">
        <v>0.56554963676197667</v>
      </c>
      <c r="W68">
        <v>0.58003876443026237</v>
      </c>
      <c r="Y68">
        <v>0.55315405020692443</v>
      </c>
      <c r="Z68">
        <v>0.65103232367998654</v>
      </c>
      <c r="AA68">
        <v>0.57174405271558326</v>
      </c>
      <c r="AB68">
        <v>0.68526363093968157</v>
      </c>
      <c r="AC68">
        <v>0.71677387255161018</v>
      </c>
      <c r="AD68">
        <v>0.61134978493061753</v>
      </c>
      <c r="AE68">
        <v>0.71915911780461039</v>
      </c>
      <c r="AF68">
        <v>0.62824198414092414</v>
      </c>
      <c r="AG68">
        <v>0.62956636365278629</v>
      </c>
      <c r="AH68">
        <v>0.65658508671718063</v>
      </c>
      <c r="AI68">
        <v>0.61922245788291785</v>
      </c>
      <c r="AJ68">
        <v>0.63080847735469658</v>
      </c>
      <c r="AK68">
        <v>0.62066860600011831</v>
      </c>
      <c r="AL68">
        <v>0.59717887090782162</v>
      </c>
      <c r="AN68">
        <v>0.63956915844140727</v>
      </c>
      <c r="AO68">
        <v>0.62969998584595865</v>
      </c>
      <c r="AP68">
        <v>0.71790971947559945</v>
      </c>
      <c r="AQ68">
        <v>0.71764022770819347</v>
      </c>
      <c r="AR68">
        <v>0.67150775588135947</v>
      </c>
      <c r="AS68">
        <v>0.66993400336490772</v>
      </c>
      <c r="AW68">
        <v>0.58391569420664058</v>
      </c>
    </row>
    <row r="69" spans="1:101" x14ac:dyDescent="0.25">
      <c r="A69" t="s">
        <v>83</v>
      </c>
      <c r="C69">
        <v>0.56070828600393141</v>
      </c>
      <c r="D69">
        <v>0.56305669898695077</v>
      </c>
      <c r="E69">
        <v>0.74387962766054105</v>
      </c>
      <c r="F69">
        <v>0.65631998003364633</v>
      </c>
      <c r="G69">
        <v>0.56307628569049484</v>
      </c>
      <c r="H69">
        <v>0.60766047059169792</v>
      </c>
      <c r="I69">
        <v>0.57075053652623342</v>
      </c>
      <c r="J69">
        <v>0.69532529782981678</v>
      </c>
      <c r="K69">
        <v>0.62698770096513523</v>
      </c>
      <c r="L69">
        <v>0.57312666962350878</v>
      </c>
      <c r="M69">
        <v>0.57684467161206265</v>
      </c>
      <c r="N69">
        <v>0.57097956972514818</v>
      </c>
      <c r="O69">
        <v>0.56631933330729134</v>
      </c>
      <c r="P69">
        <v>0.57637275091041473</v>
      </c>
      <c r="Q69">
        <v>0.61692262956255495</v>
      </c>
      <c r="R69">
        <v>0.6867239072005481</v>
      </c>
      <c r="S69">
        <v>0.63214583942184033</v>
      </c>
      <c r="T69">
        <v>0.56275757831174034</v>
      </c>
      <c r="U69">
        <v>0.56757055178538207</v>
      </c>
      <c r="V69">
        <v>0.56831441791635673</v>
      </c>
      <c r="W69">
        <v>0.58547465016348799</v>
      </c>
      <c r="Y69">
        <v>0.55619365435668666</v>
      </c>
      <c r="Z69">
        <v>0.6294610034932665</v>
      </c>
      <c r="AA69">
        <v>0.5748020837011385</v>
      </c>
      <c r="AB69">
        <v>0.62631199253864323</v>
      </c>
      <c r="AC69">
        <v>0.62489927211167184</v>
      </c>
      <c r="AD69">
        <v>0.56877343792634238</v>
      </c>
      <c r="AE69">
        <v>0.60597934279823262</v>
      </c>
      <c r="AF69">
        <v>0.61682700349388775</v>
      </c>
      <c r="AG69">
        <v>0.64911834674241575</v>
      </c>
      <c r="AH69">
        <v>0.56776743095632054</v>
      </c>
      <c r="AI69">
        <v>0.62395023644804981</v>
      </c>
      <c r="AJ69">
        <v>0.61733678172313844</v>
      </c>
      <c r="AK69">
        <v>0.60604119664815737</v>
      </c>
      <c r="AL69">
        <v>0.61054588802748377</v>
      </c>
      <c r="AM69">
        <v>0.61640297673671907</v>
      </c>
      <c r="AN69">
        <v>0.60889219384511029</v>
      </c>
      <c r="AO69">
        <v>0.62021569398354537</v>
      </c>
      <c r="AP69">
        <v>0.60332610840362211</v>
      </c>
      <c r="AQ69">
        <v>0.64773670156051477</v>
      </c>
      <c r="AR69">
        <v>0.60530835264285299</v>
      </c>
      <c r="AS69">
        <v>0.63766510344229221</v>
      </c>
      <c r="AW69">
        <v>0.58389575646571967</v>
      </c>
      <c r="AX69">
        <v>0.65884468998913404</v>
      </c>
      <c r="BB69">
        <v>0.60820591531277657</v>
      </c>
      <c r="BC69">
        <v>0.6769296060778468</v>
      </c>
      <c r="BD69">
        <v>0.4980159239477448</v>
      </c>
      <c r="BE69">
        <v>0.73575210011599279</v>
      </c>
      <c r="BF69">
        <v>0.596850363965445</v>
      </c>
      <c r="BG69">
        <v>0.57850601991344819</v>
      </c>
      <c r="BH69">
        <v>0.57219126549448818</v>
      </c>
      <c r="BI69">
        <v>0.65465891874926019</v>
      </c>
      <c r="BJ69">
        <v>0.71833404979069648</v>
      </c>
      <c r="BK69">
        <v>0.56437001077414595</v>
      </c>
      <c r="BL69">
        <v>0.58755276414975022</v>
      </c>
      <c r="BM69">
        <v>0.64289310154263346</v>
      </c>
      <c r="BN69">
        <v>0.58035014414594954</v>
      </c>
      <c r="BO69">
        <v>0.56645983540569889</v>
      </c>
      <c r="BP69">
        <v>0.61153596495024498</v>
      </c>
      <c r="BQ69">
        <v>0.56624704297351991</v>
      </c>
      <c r="BR69">
        <v>0.58275619228207043</v>
      </c>
      <c r="BS69">
        <v>0.72019156732038225</v>
      </c>
      <c r="BT69">
        <v>0.59071407225823169</v>
      </c>
      <c r="BU69">
        <v>0.56157413866511552</v>
      </c>
      <c r="BV69">
        <v>0.62253997176528009</v>
      </c>
      <c r="BX69">
        <v>0.55310658727717998</v>
      </c>
      <c r="BY69">
        <v>0.70669464961083506</v>
      </c>
      <c r="BZ69">
        <v>0.68343652325431947</v>
      </c>
      <c r="CA69">
        <v>0.62478293771126969</v>
      </c>
      <c r="CB69">
        <v>0.61624110781030894</v>
      </c>
      <c r="CC69">
        <v>0.64141495610721655</v>
      </c>
      <c r="CD69">
        <v>0.61094573734789159</v>
      </c>
      <c r="CE69">
        <v>0.66686790574856614</v>
      </c>
      <c r="CF69">
        <v>0.62428979811801055</v>
      </c>
      <c r="CG69">
        <v>0.61811049984503219</v>
      </c>
      <c r="CH69">
        <v>0.62252507199275198</v>
      </c>
      <c r="CI69">
        <v>0.6854180371394839</v>
      </c>
      <c r="CJ69">
        <v>0.62675598501888996</v>
      </c>
      <c r="CK69">
        <v>0.60126633109884242</v>
      </c>
      <c r="CL69">
        <v>0.62465421333590221</v>
      </c>
      <c r="CM69">
        <v>0.63167669809373139</v>
      </c>
      <c r="CN69">
        <v>0.60630933904607587</v>
      </c>
      <c r="CO69">
        <v>0.60886561073611389</v>
      </c>
      <c r="CP69">
        <v>0.62541519789070299</v>
      </c>
      <c r="CQ69">
        <v>0.59251332471298224</v>
      </c>
      <c r="CR69">
        <v>0.65797196805284408</v>
      </c>
      <c r="CV69">
        <v>0.58429122668889588</v>
      </c>
      <c r="CW69">
        <v>0.66120899413203815</v>
      </c>
    </row>
    <row r="70" spans="1:101" x14ac:dyDescent="0.25">
      <c r="A70" t="s">
        <v>84</v>
      </c>
      <c r="C70">
        <v>0.68460471928982647</v>
      </c>
      <c r="D70">
        <v>0.73078359267338344</v>
      </c>
      <c r="E70">
        <v>0.50065683714761655</v>
      </c>
      <c r="F70">
        <v>0.59843868786433529</v>
      </c>
      <c r="G70">
        <v>0.56856910746680445</v>
      </c>
      <c r="H70">
        <v>0.60125821226315734</v>
      </c>
      <c r="I70">
        <v>0.57694621864561102</v>
      </c>
      <c r="J70">
        <v>0.59031290024898619</v>
      </c>
      <c r="K70">
        <v>0.58073502419798051</v>
      </c>
      <c r="L70">
        <v>0.69960514945627417</v>
      </c>
      <c r="M70">
        <v>0.6853918141711447</v>
      </c>
      <c r="N70">
        <v>0.70811484362756572</v>
      </c>
      <c r="O70">
        <v>0.64499374389256503</v>
      </c>
      <c r="P70">
        <v>0.72569731647111069</v>
      </c>
      <c r="Q70">
        <v>0.57745080860175402</v>
      </c>
      <c r="R70">
        <v>0.5660067225615194</v>
      </c>
      <c r="S70">
        <v>0.57387916294881613</v>
      </c>
      <c r="T70">
        <v>0.56248138466695885</v>
      </c>
      <c r="U70">
        <v>0.6739702807065725</v>
      </c>
      <c r="V70">
        <v>0.56153500926639044</v>
      </c>
      <c r="W70">
        <v>0.7187397280287231</v>
      </c>
      <c r="Y70">
        <v>0.55315408874822858</v>
      </c>
      <c r="Z70">
        <v>0.74488370687726468</v>
      </c>
      <c r="AA70">
        <v>0.5865988690130135</v>
      </c>
      <c r="AB70">
        <v>0.73201639698514787</v>
      </c>
      <c r="AC70">
        <v>0.64381639961010539</v>
      </c>
      <c r="AD70">
        <v>0.6104687414613148</v>
      </c>
      <c r="AE70">
        <v>0.60560228417170625</v>
      </c>
      <c r="AF70">
        <v>0.6147778878291037</v>
      </c>
      <c r="AG70">
        <v>0.62089974362554157</v>
      </c>
      <c r="AH70">
        <v>0.70875104175846904</v>
      </c>
      <c r="AI70">
        <v>0.62213704712094087</v>
      </c>
      <c r="AJ70">
        <v>0.67685627334804888</v>
      </c>
      <c r="AK70">
        <v>0.60682794870787693</v>
      </c>
      <c r="AL70">
        <v>0.60658892021679423</v>
      </c>
      <c r="AM70">
        <v>0.63539564204987842</v>
      </c>
      <c r="AN70">
        <v>0.59504777480642124</v>
      </c>
      <c r="AO70">
        <v>0.65082975148024158</v>
      </c>
      <c r="AP70">
        <v>0.63164679339932739</v>
      </c>
      <c r="AQ70">
        <v>0.65051166986517417</v>
      </c>
      <c r="AR70">
        <v>0.70799526742169094</v>
      </c>
      <c r="AS70">
        <v>0.60499174719078874</v>
      </c>
      <c r="AW70">
        <v>0.58389715142478227</v>
      </c>
      <c r="AX70">
        <v>0.67180858415747524</v>
      </c>
      <c r="BB70">
        <v>0.74878370120586857</v>
      </c>
      <c r="BC70">
        <v>0.7207479497906929</v>
      </c>
      <c r="BD70">
        <v>0.49740957743163677</v>
      </c>
      <c r="BE70">
        <v>0.62530549195794594</v>
      </c>
      <c r="BF70">
        <v>0.6240786928965123</v>
      </c>
      <c r="BG70">
        <v>0.60750686179079405</v>
      </c>
      <c r="BH70">
        <v>0.64192445560971612</v>
      </c>
      <c r="BI70">
        <v>0.61558322505418339</v>
      </c>
      <c r="BJ70">
        <v>0.57726202688290984</v>
      </c>
      <c r="BK70">
        <v>0.58447108284111771</v>
      </c>
      <c r="BL70">
        <v>0.61485454644240101</v>
      </c>
      <c r="BM70">
        <v>0.70667675387296003</v>
      </c>
      <c r="BN70">
        <v>0.61228995709940837</v>
      </c>
      <c r="BO70">
        <v>0.59203113684426278</v>
      </c>
      <c r="BP70">
        <v>0.62062074246116061</v>
      </c>
      <c r="BQ70">
        <v>0.57199355955503017</v>
      </c>
      <c r="BR70">
        <v>0.64322444776266108</v>
      </c>
      <c r="BS70">
        <v>0.58009943296071853</v>
      </c>
      <c r="BT70">
        <v>0.582528403120538</v>
      </c>
      <c r="BU70">
        <v>0.68481828196599792</v>
      </c>
      <c r="BV70">
        <v>0.71628805361654146</v>
      </c>
      <c r="BX70">
        <v>0.55304810848697328</v>
      </c>
      <c r="BY70">
        <v>0.72672744715388082</v>
      </c>
      <c r="BZ70">
        <v>0.68665300658560169</v>
      </c>
      <c r="CA70">
        <v>0.64321927904111831</v>
      </c>
      <c r="CB70">
        <v>0.63270722928070011</v>
      </c>
      <c r="CC70">
        <v>0.66347681435545725</v>
      </c>
      <c r="CD70">
        <v>0.61894079180122752</v>
      </c>
      <c r="CE70">
        <v>0.68195131227768724</v>
      </c>
      <c r="CF70">
        <v>0.630193615807631</v>
      </c>
      <c r="CG70">
        <v>0.62053862157109241</v>
      </c>
      <c r="CH70">
        <v>0.6232818964878255</v>
      </c>
      <c r="CI70">
        <v>0.62679482476014903</v>
      </c>
      <c r="CJ70">
        <v>0.62284777715829387</v>
      </c>
      <c r="CK70">
        <v>0.63677126238983472</v>
      </c>
      <c r="CL70">
        <v>0.72607050133632334</v>
      </c>
      <c r="CM70">
        <v>0.61646901970413959</v>
      </c>
      <c r="CN70">
        <v>0.62391844315739731</v>
      </c>
      <c r="CO70">
        <v>0.60462288778068196</v>
      </c>
      <c r="CP70">
        <v>0.64018227281478246</v>
      </c>
      <c r="CQ70">
        <v>0.60200986134918599</v>
      </c>
      <c r="CR70">
        <v>0.72377627266747746</v>
      </c>
      <c r="CV70">
        <v>0.58611376211046473</v>
      </c>
      <c r="CW70">
        <v>0.72841880147199378</v>
      </c>
    </row>
    <row r="71" spans="1:101" x14ac:dyDescent="0.25">
      <c r="A71" t="s">
        <v>85</v>
      </c>
      <c r="C71">
        <v>0.62997234442118266</v>
      </c>
      <c r="D71">
        <v>0.6228416065364738</v>
      </c>
      <c r="E71">
        <v>0.64122190327407791</v>
      </c>
      <c r="F71">
        <v>0.64329003270886298</v>
      </c>
      <c r="G71">
        <v>0.6227105084462321</v>
      </c>
      <c r="H71">
        <v>0.62524447747128875</v>
      </c>
      <c r="I71">
        <v>0.57346498504992405</v>
      </c>
      <c r="J71">
        <v>0.57472563571187063</v>
      </c>
      <c r="K71">
        <v>0.59659380363429582</v>
      </c>
      <c r="L71">
        <v>0.59549272603387193</v>
      </c>
      <c r="M71">
        <v>0.70194419741871017</v>
      </c>
      <c r="N71">
        <v>0.67945065536444416</v>
      </c>
      <c r="O71">
        <v>0.61076979686688693</v>
      </c>
      <c r="P71">
        <v>0.70284949751134818</v>
      </c>
      <c r="Q71">
        <v>0.57565775405181352</v>
      </c>
      <c r="R71">
        <v>0.71962881032171144</v>
      </c>
      <c r="S71">
        <v>0.67621219565888258</v>
      </c>
      <c r="U71">
        <v>0.57078534854365537</v>
      </c>
      <c r="V71">
        <v>0.59803113320496637</v>
      </c>
      <c r="W71">
        <v>0.57339823903307852</v>
      </c>
      <c r="Y71">
        <v>0.55418847224788781</v>
      </c>
      <c r="Z71">
        <v>0.7085368821739968</v>
      </c>
      <c r="AA71">
        <v>0.70489467988808852</v>
      </c>
      <c r="AB71">
        <v>0.61715248919978127</v>
      </c>
      <c r="AC71">
        <v>0.68409260011513717</v>
      </c>
      <c r="AD71">
        <v>0.60148942307864861</v>
      </c>
      <c r="AE71">
        <v>0.62280868431639824</v>
      </c>
      <c r="AF71">
        <v>0.63712874425751409</v>
      </c>
      <c r="AG71">
        <v>0.6351141566770595</v>
      </c>
      <c r="AH71">
        <v>0.68687548122278919</v>
      </c>
      <c r="AI71">
        <v>0.6621778708108238</v>
      </c>
      <c r="AJ71">
        <v>0.69872659470065068</v>
      </c>
      <c r="AK71">
        <v>0.72658227915740559</v>
      </c>
      <c r="AL71">
        <v>0.60254729972566523</v>
      </c>
      <c r="AM71">
        <v>0.63127730203476928</v>
      </c>
      <c r="AN71">
        <v>0.60600752610052677</v>
      </c>
      <c r="AO71">
        <v>0.65165069367502204</v>
      </c>
      <c r="AP71">
        <v>0.61906694602896462</v>
      </c>
      <c r="AQ71">
        <v>0.62306936915625388</v>
      </c>
      <c r="AR71">
        <v>0.60484439154705716</v>
      </c>
      <c r="AS71">
        <v>0.68105764145089653</v>
      </c>
      <c r="AW71">
        <v>0.57843774500390355</v>
      </c>
      <c r="AX71">
        <v>0.61243163715449289</v>
      </c>
      <c r="BB71">
        <v>0.69260685091570728</v>
      </c>
      <c r="BC71">
        <v>0.70172965639907792</v>
      </c>
      <c r="BD71">
        <v>0.49762846531998223</v>
      </c>
      <c r="BE71">
        <v>0.67464012674798002</v>
      </c>
      <c r="BF71">
        <v>0.69634111340387361</v>
      </c>
      <c r="BG71">
        <v>0.58873490226990288</v>
      </c>
      <c r="BH71">
        <v>0.63717538838126908</v>
      </c>
      <c r="BI71">
        <v>0.57816000839497428</v>
      </c>
      <c r="BJ71">
        <v>0.64458296897133882</v>
      </c>
      <c r="BK71">
        <v>0.71946725704811587</v>
      </c>
      <c r="BL71">
        <v>0.63752962139957858</v>
      </c>
      <c r="BM71">
        <v>0.65999137590795243</v>
      </c>
      <c r="BN71">
        <v>0.66508794012511052</v>
      </c>
      <c r="BO71">
        <v>0.57141132246627757</v>
      </c>
      <c r="BP71">
        <v>0.66815691705379465</v>
      </c>
      <c r="BQ71">
        <v>0.71851989531821658</v>
      </c>
      <c r="BR71">
        <v>0.6867220073234177</v>
      </c>
      <c r="BS71">
        <v>0.56126137349353089</v>
      </c>
      <c r="BT71">
        <v>0.61493400669400256</v>
      </c>
      <c r="BU71">
        <v>0.56654887127434184</v>
      </c>
      <c r="BV71">
        <v>0.57812930420882258</v>
      </c>
      <c r="BX71">
        <v>0.55301785743817766</v>
      </c>
      <c r="BY71">
        <v>0.65428765035028791</v>
      </c>
      <c r="BZ71">
        <v>0.68828876753593671</v>
      </c>
      <c r="CA71">
        <v>0.52726376458036606</v>
      </c>
      <c r="CC71">
        <v>0.65232731284910495</v>
      </c>
      <c r="CD71">
        <v>0.61271513609154926</v>
      </c>
      <c r="CE71">
        <v>0.62647470768704883</v>
      </c>
      <c r="CF71">
        <v>0.63788166508572453</v>
      </c>
      <c r="CG71">
        <v>0.66242786253489749</v>
      </c>
      <c r="CH71">
        <v>0.636436461403314</v>
      </c>
      <c r="CI71">
        <v>0.67669398466554187</v>
      </c>
      <c r="CJ71">
        <v>0.6388929387783735</v>
      </c>
      <c r="CK71">
        <v>0.65458002405656113</v>
      </c>
      <c r="CL71">
        <v>0.61758183219268004</v>
      </c>
      <c r="CM71">
        <v>0.63767363663541221</v>
      </c>
      <c r="CN71">
        <v>0.6184706561059008</v>
      </c>
      <c r="CO71">
        <v>0.66903945817968002</v>
      </c>
      <c r="CP71">
        <v>0.69851888901386949</v>
      </c>
      <c r="CQ71">
        <v>0.68478044157398432</v>
      </c>
      <c r="CR71">
        <v>0.64836158035906843</v>
      </c>
      <c r="CV71">
        <v>0.66803320462432692</v>
      </c>
      <c r="CW71">
        <v>0.62562294128312923</v>
      </c>
    </row>
    <row r="72" spans="1:101" x14ac:dyDescent="0.25">
      <c r="A72" t="s">
        <v>86</v>
      </c>
      <c r="C72">
        <v>0.72213443830653834</v>
      </c>
      <c r="D72">
        <v>0.69559943391324131</v>
      </c>
      <c r="E72">
        <v>0.52053786653134382</v>
      </c>
      <c r="F72">
        <v>0.63845846536493756</v>
      </c>
      <c r="G72">
        <v>0.57028546220282228</v>
      </c>
      <c r="H72">
        <v>0.67589072578553555</v>
      </c>
      <c r="I72">
        <v>0.57150800608463548</v>
      </c>
      <c r="J72">
        <v>0.57511314785766388</v>
      </c>
      <c r="K72">
        <v>0.68048674501049333</v>
      </c>
      <c r="L72">
        <v>0.69447934715904136</v>
      </c>
      <c r="M72">
        <v>0.61814060002713056</v>
      </c>
      <c r="N72">
        <v>0.64514876997871784</v>
      </c>
      <c r="O72">
        <v>0.57390063006453618</v>
      </c>
      <c r="P72">
        <v>0.7091598593662648</v>
      </c>
      <c r="Q72">
        <v>0.61147192000894168</v>
      </c>
      <c r="R72">
        <v>0.55823007337568809</v>
      </c>
      <c r="S72">
        <v>0.64454346643316673</v>
      </c>
      <c r="T72">
        <v>0.5388090079136465</v>
      </c>
      <c r="U72">
        <v>0.64521324465133734</v>
      </c>
      <c r="V72">
        <v>0.58302649656540384</v>
      </c>
      <c r="W72">
        <v>0.67023095825818158</v>
      </c>
      <c r="Y72">
        <v>0.5531506706870295</v>
      </c>
      <c r="Z72">
        <v>0.71686239426213305</v>
      </c>
      <c r="AA72">
        <v>0.57644700428936069</v>
      </c>
      <c r="AB72">
        <v>0.61544414792752222</v>
      </c>
      <c r="AC72">
        <v>0.64244378539285385</v>
      </c>
      <c r="AD72">
        <v>0.68728932908353835</v>
      </c>
      <c r="AE72">
        <v>0.62834129896498003</v>
      </c>
      <c r="AF72">
        <v>0.70428813544334878</v>
      </c>
      <c r="AG72">
        <v>0.62433662165708548</v>
      </c>
      <c r="AH72">
        <v>0.70835086150658511</v>
      </c>
      <c r="AI72">
        <v>0.70052190402648895</v>
      </c>
      <c r="AJ72">
        <v>0.5981478482494933</v>
      </c>
      <c r="AK72">
        <v>0.65223968088481887</v>
      </c>
      <c r="AL72">
        <v>0.60878822134106425</v>
      </c>
      <c r="AM72">
        <v>0.61902558315588585</v>
      </c>
      <c r="AN72">
        <v>0.60977518605154735</v>
      </c>
      <c r="AO72">
        <v>0.6448620132608498</v>
      </c>
      <c r="AP72">
        <v>0.61949158669779092</v>
      </c>
      <c r="AQ72">
        <v>0.62827612302795321</v>
      </c>
      <c r="AR72">
        <v>0.60055393649613886</v>
      </c>
      <c r="AS72">
        <v>0.63992384001774072</v>
      </c>
      <c r="AW72">
        <v>0.58389823833162002</v>
      </c>
      <c r="AX72">
        <v>0.71687995192470733</v>
      </c>
      <c r="BB72">
        <v>0.68393435821764847</v>
      </c>
      <c r="BC72">
        <v>0.73004183979475579</v>
      </c>
      <c r="BD72">
        <v>0.70549820083675063</v>
      </c>
      <c r="BE72">
        <v>0.73940116370434339</v>
      </c>
      <c r="BF72">
        <v>0.57594317237403325</v>
      </c>
      <c r="BG72">
        <v>0.65462776793015154</v>
      </c>
      <c r="BH72">
        <v>0.57593037994894847</v>
      </c>
      <c r="BI72">
        <v>0.58246058863194183</v>
      </c>
      <c r="BJ72">
        <v>0.57501728574819</v>
      </c>
      <c r="BK72">
        <v>0.5812472948855909</v>
      </c>
      <c r="BL72">
        <v>0.66441984988690916</v>
      </c>
      <c r="BM72">
        <v>0.57350421031032628</v>
      </c>
      <c r="BN72">
        <v>0.57702052270421866</v>
      </c>
      <c r="BO72">
        <v>0.65340599433466329</v>
      </c>
      <c r="BP72">
        <v>0.6873084161557067</v>
      </c>
      <c r="BQ72">
        <v>0.57458256493202431</v>
      </c>
      <c r="BR72">
        <v>0.69875505572436869</v>
      </c>
      <c r="BS72">
        <v>0.57776524135865115</v>
      </c>
      <c r="BT72">
        <v>0.57541543788273775</v>
      </c>
      <c r="BU72">
        <v>0.59495741962169901</v>
      </c>
      <c r="BV72">
        <v>0.6719604410044473</v>
      </c>
      <c r="BX72">
        <v>0.57714315996913312</v>
      </c>
      <c r="BY72">
        <v>0.73414416159615392</v>
      </c>
      <c r="BZ72">
        <v>0.63180801755851601</v>
      </c>
      <c r="CA72">
        <v>0.62160138233461393</v>
      </c>
      <c r="CB72">
        <v>0.61937337508097368</v>
      </c>
      <c r="CC72">
        <v>0.70620093647391402</v>
      </c>
      <c r="CD72">
        <v>0.70178307635445114</v>
      </c>
      <c r="CE72">
        <v>0.63270025867875423</v>
      </c>
      <c r="CF72">
        <v>0.62506444538708728</v>
      </c>
      <c r="CG72">
        <v>0.64549351314963321</v>
      </c>
      <c r="CH72">
        <v>0.62731339021401189</v>
      </c>
      <c r="CI72">
        <v>0.62153473461707065</v>
      </c>
      <c r="CK72">
        <v>0.61103467113158949</v>
      </c>
      <c r="CL72">
        <v>0.63901164504354402</v>
      </c>
      <c r="CM72">
        <v>0.6179696415317607</v>
      </c>
      <c r="CN72">
        <v>0.61874259544625987</v>
      </c>
      <c r="CO72">
        <v>0.62556105865439193</v>
      </c>
      <c r="CP72">
        <v>0.64670702003882874</v>
      </c>
      <c r="CQ72">
        <v>0.64141530977613725</v>
      </c>
      <c r="CR72">
        <v>0.62745641659794948</v>
      </c>
      <c r="CV72">
        <v>0.5840860039777318</v>
      </c>
      <c r="CW72">
        <v>0.76544915985294171</v>
      </c>
    </row>
    <row r="73" spans="1:101" x14ac:dyDescent="0.25">
      <c r="A73" t="s">
        <v>87</v>
      </c>
      <c r="C73">
        <v>0.63463252889017685</v>
      </c>
      <c r="D73">
        <v>0.6505315333478191</v>
      </c>
      <c r="E73">
        <v>0.64965072367782561</v>
      </c>
      <c r="F73">
        <v>0.57116819102911265</v>
      </c>
      <c r="G73">
        <v>0.69576917578235531</v>
      </c>
      <c r="H73">
        <v>0.66919997958510902</v>
      </c>
      <c r="I73">
        <v>0.57058996516527405</v>
      </c>
      <c r="J73">
        <v>0.57395815921574367</v>
      </c>
      <c r="K73">
        <v>0.64127925358198745</v>
      </c>
      <c r="L73">
        <v>0.57625945773084275</v>
      </c>
      <c r="M73">
        <v>0.65397617159891108</v>
      </c>
      <c r="N73">
        <v>0.57462112315556602</v>
      </c>
      <c r="O73">
        <v>0.60934851556911174</v>
      </c>
      <c r="P73">
        <v>0.56201236957865763</v>
      </c>
      <c r="Q73">
        <v>0.64746716144435346</v>
      </c>
      <c r="R73">
        <v>0.56519325718182112</v>
      </c>
      <c r="S73">
        <v>0.65036109685043431</v>
      </c>
      <c r="T73">
        <v>0.68113119186367388</v>
      </c>
      <c r="U73">
        <v>0.63801623992715351</v>
      </c>
      <c r="V73">
        <v>0.56388529049278713</v>
      </c>
      <c r="W73">
        <v>0.60164241974678168</v>
      </c>
      <c r="Y73">
        <v>0.68746206083078154</v>
      </c>
      <c r="Z73">
        <v>0.66512810563634361</v>
      </c>
      <c r="AA73">
        <v>0.56688385312759604</v>
      </c>
      <c r="AB73">
        <v>0.63574900441706006</v>
      </c>
      <c r="AC73">
        <v>0.61720488593606759</v>
      </c>
      <c r="AD73">
        <v>0.61358295909551275</v>
      </c>
      <c r="AE73">
        <v>0.6193513905892517</v>
      </c>
      <c r="AF73">
        <v>0.62422505229369307</v>
      </c>
      <c r="AG73">
        <v>0.6924635170781781</v>
      </c>
      <c r="AH73">
        <v>0.69857955505298019</v>
      </c>
      <c r="AI73">
        <v>0.68751316110963823</v>
      </c>
      <c r="AK73">
        <v>0.63109377941088396</v>
      </c>
      <c r="AL73">
        <v>0.66934837326782404</v>
      </c>
      <c r="AM73">
        <v>0.61990419844876665</v>
      </c>
      <c r="AN73">
        <v>0.64231594533379643</v>
      </c>
      <c r="AO73">
        <v>0.64644807761007683</v>
      </c>
      <c r="AP73">
        <v>0.64668595637808768</v>
      </c>
      <c r="AQ73">
        <v>0.61395100168179673</v>
      </c>
      <c r="AR73">
        <v>0.60835763659532116</v>
      </c>
      <c r="AS73">
        <v>0.62390961544246004</v>
      </c>
      <c r="AW73">
        <v>0.58412393078005342</v>
      </c>
      <c r="AX73">
        <v>0.65686549337145816</v>
      </c>
      <c r="BB73">
        <v>0.66174709306307444</v>
      </c>
      <c r="BC73">
        <v>0.68989958112588723</v>
      </c>
      <c r="BD73">
        <v>0.51457069033322833</v>
      </c>
      <c r="BE73">
        <v>0.69969584699577647</v>
      </c>
      <c r="BF73">
        <v>0.58048402597338622</v>
      </c>
      <c r="BG73">
        <v>0.58123736449142949</v>
      </c>
      <c r="BH73">
        <v>0.5735202179253549</v>
      </c>
      <c r="BI73">
        <v>0.57438536027703657</v>
      </c>
      <c r="BJ73">
        <v>0.59564191057738058</v>
      </c>
      <c r="BK73">
        <v>0.59068141807863839</v>
      </c>
      <c r="BL73">
        <v>0.57257121683430257</v>
      </c>
      <c r="BM73">
        <v>0.57308033063830921</v>
      </c>
      <c r="BN73">
        <v>0.61866798115031618</v>
      </c>
      <c r="BO73">
        <v>0.60705583108519734</v>
      </c>
      <c r="BP73">
        <v>0.66618727955940338</v>
      </c>
      <c r="BQ73">
        <v>0.7295739272669125</v>
      </c>
      <c r="BR73">
        <v>0.57953552476685533</v>
      </c>
      <c r="BS73">
        <v>0.64462107242361899</v>
      </c>
      <c r="BT73">
        <v>0.65147124848993954</v>
      </c>
      <c r="BU73">
        <v>0.67459097937155477</v>
      </c>
      <c r="BV73">
        <v>0.60653679362576862</v>
      </c>
      <c r="BX73">
        <v>0.55298833268544456</v>
      </c>
      <c r="BY73">
        <v>0.71406706781390272</v>
      </c>
      <c r="BZ73">
        <v>0.68196211210239999</v>
      </c>
      <c r="CA73">
        <v>0.69867687723713623</v>
      </c>
      <c r="CB73">
        <v>0.62592472577765035</v>
      </c>
      <c r="CC73">
        <v>0.63525140600773111</v>
      </c>
      <c r="CD73">
        <v>0.61301587846732486</v>
      </c>
      <c r="CE73">
        <v>0.63127062072618134</v>
      </c>
      <c r="CF73">
        <v>0.61001437358881427</v>
      </c>
      <c r="CG73">
        <v>0.61812172983823455</v>
      </c>
      <c r="CH73">
        <v>0.62393046982739997</v>
      </c>
      <c r="CI73">
        <v>0.6662768847190802</v>
      </c>
      <c r="CJ73">
        <v>0.67871044482432152</v>
      </c>
      <c r="CK73">
        <v>0.63203365276361378</v>
      </c>
      <c r="CL73">
        <v>0.62529824840457926</v>
      </c>
      <c r="CM73">
        <v>0.72609726577325384</v>
      </c>
      <c r="CN73">
        <v>0.62258606561092644</v>
      </c>
      <c r="CO73">
        <v>0.65886117337983119</v>
      </c>
      <c r="CP73">
        <v>0.6114018552213476</v>
      </c>
      <c r="CQ73">
        <v>0.60497481618993498</v>
      </c>
      <c r="CR73">
        <v>0.71551823321637509</v>
      </c>
      <c r="CV73">
        <v>0.58408123089213204</v>
      </c>
      <c r="CW73">
        <v>0.68585328360834386</v>
      </c>
    </row>
    <row r="74" spans="1:101" x14ac:dyDescent="0.25">
      <c r="A74" t="s">
        <v>88</v>
      </c>
      <c r="C74">
        <v>0.61562222931264021</v>
      </c>
      <c r="D74">
        <v>0.60140896840731428</v>
      </c>
      <c r="E74">
        <v>0.58556972422316789</v>
      </c>
      <c r="F74">
        <v>0.57412557192909697</v>
      </c>
      <c r="G74">
        <v>0.5685370989032219</v>
      </c>
      <c r="H74">
        <v>0.67434386559215342</v>
      </c>
      <c r="I74">
        <v>0.62985161032393533</v>
      </c>
      <c r="J74">
        <v>0.62869565755627721</v>
      </c>
      <c r="K74">
        <v>0.60925284412205016</v>
      </c>
      <c r="L74">
        <v>0.59417893683406264</v>
      </c>
      <c r="M74">
        <v>0.59194092550596444</v>
      </c>
      <c r="N74">
        <v>0.56437579141469552</v>
      </c>
      <c r="O74">
        <v>0.57396080576438058</v>
      </c>
      <c r="P74">
        <v>0.60438670919680137</v>
      </c>
      <c r="Q74">
        <v>0.65097126399989824</v>
      </c>
      <c r="R74">
        <v>0.57445246825187446</v>
      </c>
      <c r="S74">
        <v>0.58659546025263221</v>
      </c>
      <c r="T74">
        <v>0.58463156350991685</v>
      </c>
      <c r="U74">
        <v>0.57151638776819602</v>
      </c>
      <c r="V74">
        <v>0.63015830133862294</v>
      </c>
      <c r="W74">
        <v>0.60666997398211797</v>
      </c>
      <c r="Y74">
        <v>0.55313986503978507</v>
      </c>
      <c r="AA74">
        <v>0.57319117096756811</v>
      </c>
      <c r="AB74">
        <v>0.64738375866046005</v>
      </c>
      <c r="AC74">
        <v>0.60806985117984758</v>
      </c>
      <c r="AD74">
        <v>0.61960268771944649</v>
      </c>
      <c r="AE74">
        <v>0.67514785471505612</v>
      </c>
      <c r="AF74">
        <v>0.62901962846902149</v>
      </c>
      <c r="AG74">
        <v>0.62774157402630149</v>
      </c>
      <c r="AH74">
        <v>0.68946961460134459</v>
      </c>
      <c r="AI74">
        <v>0.61272486879952237</v>
      </c>
      <c r="AJ74">
        <v>0.63833838810556709</v>
      </c>
      <c r="AK74">
        <v>0.61316481841954862</v>
      </c>
      <c r="AM74">
        <v>0.62148676544457671</v>
      </c>
      <c r="AN74">
        <v>0.64239502986475816</v>
      </c>
      <c r="AO74">
        <v>0.62152505851719786</v>
      </c>
      <c r="AP74">
        <v>0.65583783865612577</v>
      </c>
      <c r="AQ74">
        <v>0.61928188465220713</v>
      </c>
      <c r="AR74">
        <v>0.66409655497835096</v>
      </c>
      <c r="AS74">
        <v>0.65248321620549377</v>
      </c>
      <c r="AW74">
        <v>0.58389466597879103</v>
      </c>
      <c r="AX74">
        <v>0.66145943106066984</v>
      </c>
      <c r="BB74">
        <v>0.66794584411946489</v>
      </c>
      <c r="BC74">
        <v>0.60374393502458501</v>
      </c>
      <c r="BD74">
        <v>0.49695896752654739</v>
      </c>
      <c r="BE74">
        <v>0.72409996939208998</v>
      </c>
      <c r="BF74">
        <v>0.57489433405068846</v>
      </c>
      <c r="BG74">
        <v>0.60058061378334882</v>
      </c>
      <c r="BH74">
        <v>0.66637366407627985</v>
      </c>
      <c r="BI74">
        <v>0.61353382390611932</v>
      </c>
      <c r="BJ74">
        <v>0.57658178039377428</v>
      </c>
      <c r="BK74">
        <v>0.64475695350570628</v>
      </c>
      <c r="BL74">
        <v>0.67711759144304784</v>
      </c>
      <c r="BM74">
        <v>0.58353494900348857</v>
      </c>
      <c r="BO74">
        <v>0.57323446359731256</v>
      </c>
      <c r="BP74">
        <v>0.58549826994961018</v>
      </c>
      <c r="BQ74">
        <v>0.71226007171327976</v>
      </c>
      <c r="BR74">
        <v>0.69218943171887004</v>
      </c>
      <c r="BS74">
        <v>0.6083505756666413</v>
      </c>
      <c r="BT74">
        <v>0.58366167599508145</v>
      </c>
      <c r="BU74">
        <v>0.63851132728229731</v>
      </c>
      <c r="BV74">
        <v>0.57692172005130948</v>
      </c>
      <c r="BX74">
        <v>0.55304026817190699</v>
      </c>
      <c r="BY74">
        <v>0.66178209644703945</v>
      </c>
      <c r="BZ74">
        <v>0.57177665925897592</v>
      </c>
      <c r="CA74">
        <v>0.70741503416950691</v>
      </c>
      <c r="CB74">
        <v>0.62093677319011076</v>
      </c>
      <c r="CC74">
        <v>0.66629791808358385</v>
      </c>
      <c r="CD74">
        <v>0.63261237386265623</v>
      </c>
      <c r="CE74">
        <v>0.65540751524190122</v>
      </c>
      <c r="CF74">
        <v>0.71431164636771272</v>
      </c>
      <c r="CH74">
        <v>0.71173221208346948</v>
      </c>
      <c r="CI74">
        <v>0.68689609274875574</v>
      </c>
      <c r="CK74">
        <v>0.66771742510486431</v>
      </c>
      <c r="CL74">
        <v>0.62267813062219701</v>
      </c>
      <c r="CM74">
        <v>0.61671446581800671</v>
      </c>
      <c r="CN74">
        <v>0.62838279176499545</v>
      </c>
      <c r="CO74">
        <v>0.61903845580243333</v>
      </c>
      <c r="CP74">
        <v>0.67236256727235844</v>
      </c>
      <c r="CQ74">
        <v>0.67197506586985944</v>
      </c>
      <c r="CR74">
        <v>0.69988022134976757</v>
      </c>
      <c r="CV74">
        <v>0.66471508051039074</v>
      </c>
      <c r="CW74">
        <v>0.67728449514001332</v>
      </c>
    </row>
    <row r="75" spans="1:101" x14ac:dyDescent="0.25">
      <c r="A75" t="s">
        <v>89</v>
      </c>
      <c r="C75">
        <v>0.70763706809563243</v>
      </c>
      <c r="D75">
        <v>0.67597935221096694</v>
      </c>
      <c r="E75">
        <v>0.50063216094913088</v>
      </c>
      <c r="F75">
        <v>0.56805294615741275</v>
      </c>
      <c r="G75">
        <v>0.63371947765642489</v>
      </c>
      <c r="H75">
        <v>0.57725370029335177</v>
      </c>
      <c r="I75">
        <v>0.56497305378869389</v>
      </c>
      <c r="J75">
        <v>0.67646488615342681</v>
      </c>
      <c r="K75">
        <v>0.560530196633926</v>
      </c>
      <c r="L75">
        <v>0.66395964313056788</v>
      </c>
      <c r="M75">
        <v>0.66020757496271798</v>
      </c>
      <c r="N75">
        <v>0.5665205693523645</v>
      </c>
      <c r="O75">
        <v>0.56984481935176501</v>
      </c>
      <c r="P75">
        <v>0.587698450439613</v>
      </c>
      <c r="Q75">
        <v>0.66039425525410411</v>
      </c>
      <c r="R75">
        <v>0.56786656588392637</v>
      </c>
      <c r="S75">
        <v>0.59406119164360616</v>
      </c>
      <c r="T75">
        <v>0.71379425166701138</v>
      </c>
      <c r="U75">
        <v>0.68056098571316936</v>
      </c>
      <c r="V75">
        <v>0.64670770544619438</v>
      </c>
      <c r="W75">
        <v>0.59671794472724415</v>
      </c>
      <c r="Y75">
        <v>0.55349637965389864</v>
      </c>
      <c r="Z75">
        <v>0.63046875601474561</v>
      </c>
      <c r="AA75">
        <v>0.58754078380036001</v>
      </c>
      <c r="AB75">
        <v>0.69956086580306687</v>
      </c>
      <c r="AC75">
        <v>0.71908517587951692</v>
      </c>
      <c r="AD75">
        <v>0.61680707622169173</v>
      </c>
      <c r="AE75">
        <v>0.61412695471195788</v>
      </c>
      <c r="AF75">
        <v>0.63700751031683367</v>
      </c>
      <c r="AG75">
        <v>0.60735152021699446</v>
      </c>
      <c r="AH75">
        <v>0.61147444984264798</v>
      </c>
      <c r="AI75">
        <v>0.6334594476601586</v>
      </c>
      <c r="AJ75">
        <v>0.62087800591149889</v>
      </c>
      <c r="AK75">
        <v>0.62598289927695572</v>
      </c>
      <c r="AL75">
        <v>0.61332294129739384</v>
      </c>
      <c r="AM75">
        <v>0.62796484409907927</v>
      </c>
      <c r="AN75">
        <v>0.62408240095080492</v>
      </c>
      <c r="AO75">
        <v>0.60919331378811636</v>
      </c>
      <c r="AP75">
        <v>0.66745082552329382</v>
      </c>
      <c r="AQ75">
        <v>0.60671862913860519</v>
      </c>
      <c r="AR75">
        <v>0.60279304294837177</v>
      </c>
      <c r="AS75">
        <v>0.6224314729110566</v>
      </c>
      <c r="AW75">
        <v>0.58391008039944881</v>
      </c>
      <c r="AX75">
        <v>0.71623319019240161</v>
      </c>
      <c r="BB75">
        <v>0.67603024036681181</v>
      </c>
      <c r="BC75">
        <v>0.64201927736543818</v>
      </c>
      <c r="BD75">
        <v>0.49857890493059942</v>
      </c>
      <c r="BE75">
        <v>0.67786157647861411</v>
      </c>
      <c r="BF75">
        <v>0.58043908038151504</v>
      </c>
      <c r="BG75">
        <v>0.58102507715259599</v>
      </c>
      <c r="BH75">
        <v>0.5800982625685015</v>
      </c>
      <c r="BI75">
        <v>0.71053687941374377</v>
      </c>
      <c r="BJ75">
        <v>0.57055123857554391</v>
      </c>
      <c r="BK75">
        <v>0.63141412729868651</v>
      </c>
      <c r="BL75">
        <v>0.58918016041784027</v>
      </c>
      <c r="BM75">
        <v>0.71510596695495654</v>
      </c>
      <c r="BN75">
        <v>0.64938959777065164</v>
      </c>
      <c r="BO75">
        <v>0.61557698237628211</v>
      </c>
      <c r="BP75">
        <v>0.57529012056166218</v>
      </c>
      <c r="BQ75">
        <v>0.582834006336448</v>
      </c>
      <c r="BR75">
        <v>0.56831422241810925</v>
      </c>
      <c r="BS75">
        <v>0.56530062338997578</v>
      </c>
      <c r="BT75">
        <v>0.58740054478179093</v>
      </c>
      <c r="BU75">
        <v>0.68767912701244627</v>
      </c>
      <c r="BV75">
        <v>0.68111004071806447</v>
      </c>
      <c r="BX75">
        <v>0.56060555417468816</v>
      </c>
      <c r="BY75">
        <v>0.70548729957227907</v>
      </c>
      <c r="BZ75">
        <v>0.57047443289808153</v>
      </c>
      <c r="CA75">
        <v>0.68457854829418652</v>
      </c>
      <c r="CB75">
        <v>0.58710012130965705</v>
      </c>
      <c r="CC75">
        <v>0.60300006061519729</v>
      </c>
      <c r="CD75">
        <v>0.64372803869027628</v>
      </c>
      <c r="CE75">
        <v>0.62351318489334129</v>
      </c>
      <c r="CF75">
        <v>0.680030340805581</v>
      </c>
      <c r="CG75">
        <v>0.66424307570624674</v>
      </c>
      <c r="CH75">
        <v>0.61959621478556037</v>
      </c>
      <c r="CI75">
        <v>0.67038042042576385</v>
      </c>
      <c r="CJ75">
        <v>0.63478280026831868</v>
      </c>
      <c r="CK75">
        <v>0.61368585039936385</v>
      </c>
      <c r="CL75">
        <v>0.71936512901130345</v>
      </c>
      <c r="CM75">
        <v>0.62244595572440409</v>
      </c>
      <c r="CN75">
        <v>0.71379733588128191</v>
      </c>
      <c r="CO75">
        <v>0.61053689586329341</v>
      </c>
      <c r="CP75">
        <v>0.65604716463469681</v>
      </c>
      <c r="CQ75">
        <v>0.64632180997134936</v>
      </c>
      <c r="CR75">
        <v>0.65120912800476982</v>
      </c>
      <c r="CV75">
        <v>0.5841532791086641</v>
      </c>
      <c r="CW75">
        <v>0.65128783608141028</v>
      </c>
    </row>
    <row r="76" spans="1:101" x14ac:dyDescent="0.25">
      <c r="A76" t="s">
        <v>90</v>
      </c>
      <c r="C76">
        <v>0.70002363866089634</v>
      </c>
      <c r="D76">
        <v>0.67435019573813682</v>
      </c>
      <c r="E76">
        <v>0.50024955493077927</v>
      </c>
      <c r="F76">
        <v>0.5582246810481527</v>
      </c>
      <c r="G76">
        <v>0.59585650661190703</v>
      </c>
      <c r="H76">
        <v>0.67305777732150385</v>
      </c>
      <c r="I76">
        <v>0.58072450445020207</v>
      </c>
      <c r="J76">
        <v>0.63746126737793019</v>
      </c>
      <c r="K76">
        <v>0.56097964140130596</v>
      </c>
      <c r="L76">
        <v>0.70189060641448964</v>
      </c>
      <c r="M76">
        <v>0.60027786763844249</v>
      </c>
      <c r="N76">
        <v>0.57055930158664192</v>
      </c>
      <c r="O76">
        <v>0.58059782371142643</v>
      </c>
      <c r="P76">
        <v>0.56304298495238492</v>
      </c>
      <c r="Q76">
        <v>0.58199456670724536</v>
      </c>
      <c r="R76">
        <v>0.62058943517039244</v>
      </c>
      <c r="S76">
        <v>0.68801821726583867</v>
      </c>
      <c r="T76">
        <v>0.56946345010455635</v>
      </c>
      <c r="U76">
        <v>0.62270018075384037</v>
      </c>
      <c r="V76">
        <v>0.6695484208608512</v>
      </c>
      <c r="W76">
        <v>0.57221021018734153</v>
      </c>
      <c r="Y76">
        <v>0.57343234571221835</v>
      </c>
      <c r="Z76">
        <v>0.70391466358775634</v>
      </c>
      <c r="AA76">
        <v>0.63810407128798219</v>
      </c>
      <c r="AB76">
        <v>0.66121900920468801</v>
      </c>
      <c r="AC76">
        <v>0.63203282686092788</v>
      </c>
      <c r="AD76">
        <v>0.68424719256474653</v>
      </c>
      <c r="AE76">
        <v>0.59167818660150473</v>
      </c>
      <c r="AF76">
        <v>0.67453383074889162</v>
      </c>
      <c r="AG76">
        <v>0.62390299995757492</v>
      </c>
      <c r="AH76">
        <v>0.68342376303471741</v>
      </c>
      <c r="AI76">
        <v>0.63389544634219164</v>
      </c>
      <c r="AJ76">
        <v>0.62597540456281986</v>
      </c>
      <c r="AK76">
        <v>0.62688256952573362</v>
      </c>
      <c r="AL76">
        <v>0.59750540392375195</v>
      </c>
      <c r="AM76">
        <v>0.63052050181946295</v>
      </c>
      <c r="AN76">
        <v>0.58932671605365461</v>
      </c>
      <c r="AO76">
        <v>0.66706413029817857</v>
      </c>
      <c r="AP76">
        <v>0.59479810911323372</v>
      </c>
      <c r="AQ76">
        <v>0.67847851406706927</v>
      </c>
      <c r="AR76">
        <v>0.56871267737819819</v>
      </c>
      <c r="AS76">
        <v>0.68408869053962196</v>
      </c>
      <c r="AW76">
        <v>0.68712294885868785</v>
      </c>
      <c r="BB76">
        <v>0.69625929571417966</v>
      </c>
      <c r="BC76">
        <v>0.71181554842388561</v>
      </c>
      <c r="BD76">
        <v>0.70892755501247651</v>
      </c>
      <c r="BE76">
        <v>0.67006820164401004</v>
      </c>
      <c r="BF76">
        <v>0.59271710770654906</v>
      </c>
      <c r="BG76">
        <v>0.63882113460772272</v>
      </c>
      <c r="BH76">
        <v>0.57804199363292452</v>
      </c>
      <c r="BI76">
        <v>0.63052114258490732</v>
      </c>
      <c r="BJ76">
        <v>0.65618777137724071</v>
      </c>
      <c r="BK76">
        <v>0.58286151418189236</v>
      </c>
      <c r="BL76">
        <v>0.58158179681308064</v>
      </c>
      <c r="BM76">
        <v>0.69701538680443331</v>
      </c>
      <c r="BN76">
        <v>0.58357204449615696</v>
      </c>
      <c r="BO76">
        <v>0.5938022217818516</v>
      </c>
      <c r="BP76">
        <v>0.65121831077233738</v>
      </c>
      <c r="BQ76">
        <v>0.61662454303715575</v>
      </c>
      <c r="BR76">
        <v>0.66912167552537871</v>
      </c>
      <c r="BS76">
        <v>0.58126669510688234</v>
      </c>
      <c r="BT76">
        <v>0.59542835269049488</v>
      </c>
      <c r="BU76">
        <v>0.68704307008065868</v>
      </c>
      <c r="BV76">
        <v>0.68890687802331052</v>
      </c>
      <c r="BX76">
        <v>0.55307647800249893</v>
      </c>
      <c r="BY76">
        <v>0.71971119664977068</v>
      </c>
      <c r="BZ76">
        <v>0.5811857800462743</v>
      </c>
      <c r="CA76">
        <v>0.70868895942337229</v>
      </c>
      <c r="CB76">
        <v>0.62890079204358407</v>
      </c>
      <c r="CC76">
        <v>0.62389475463788757</v>
      </c>
      <c r="CD76">
        <v>0.62181381981870898</v>
      </c>
      <c r="CE76">
        <v>0.61308738842563182</v>
      </c>
      <c r="CF76">
        <v>0.63505794826561102</v>
      </c>
      <c r="CG76">
        <v>0.64881431413921786</v>
      </c>
      <c r="CH76">
        <v>0.61881831027395884</v>
      </c>
      <c r="CI76">
        <v>0.69636902921287835</v>
      </c>
      <c r="CJ76">
        <v>0.61712942102014701</v>
      </c>
      <c r="CK76">
        <v>0.63030579676087695</v>
      </c>
      <c r="CM76">
        <v>0.67920713387948772</v>
      </c>
      <c r="CN76">
        <v>0.58555406470363891</v>
      </c>
      <c r="CO76">
        <v>0.59003687131726634</v>
      </c>
      <c r="CQ76">
        <v>0.61523724446647288</v>
      </c>
      <c r="CR76">
        <v>0.64869320761666438</v>
      </c>
      <c r="CV76">
        <v>0.58330542469219138</v>
      </c>
      <c r="CW76">
        <v>0.6781754686245155</v>
      </c>
    </row>
    <row r="77" spans="1:101" x14ac:dyDescent="0.25">
      <c r="A77" t="s">
        <v>91</v>
      </c>
      <c r="BB77">
        <v>0.7215220050504253</v>
      </c>
      <c r="BC77">
        <v>0.70809699560677941</v>
      </c>
      <c r="BD77">
        <v>0.4964852767162361</v>
      </c>
      <c r="BE77">
        <v>0.7258508722740975</v>
      </c>
      <c r="BF77">
        <v>0.58312496954846038</v>
      </c>
      <c r="BG77">
        <v>0.65029834476410786</v>
      </c>
      <c r="BH77">
        <v>0.57809087875394882</v>
      </c>
      <c r="BI77">
        <v>0.64168108219860565</v>
      </c>
      <c r="BJ77">
        <v>0.61601329050456488</v>
      </c>
      <c r="BL77">
        <v>0.58468721219062003</v>
      </c>
      <c r="BM77">
        <v>0.62015683021480172</v>
      </c>
      <c r="BN77">
        <v>0.58235254984286744</v>
      </c>
      <c r="BO77">
        <v>0.56884135834557226</v>
      </c>
      <c r="BP77">
        <v>0.68004648074472018</v>
      </c>
      <c r="BQ77">
        <v>0.57041563791572991</v>
      </c>
      <c r="BR77">
        <v>0.58376009847090959</v>
      </c>
      <c r="BS77">
        <v>0.57395134179604135</v>
      </c>
      <c r="BT77">
        <v>0.58312180333488584</v>
      </c>
      <c r="BU77">
        <v>0.63129187694802325</v>
      </c>
      <c r="BV77">
        <v>0.68123127744918155</v>
      </c>
      <c r="BX77">
        <v>0.55304218775909264</v>
      </c>
      <c r="BY77">
        <v>0.70963745669379197</v>
      </c>
      <c r="BZ77">
        <v>0.72980641020299886</v>
      </c>
      <c r="CA77">
        <v>0.62849568565377867</v>
      </c>
      <c r="CB77">
        <v>0.63220861433570119</v>
      </c>
      <c r="CC77">
        <v>0.62445125335928142</v>
      </c>
      <c r="CD77">
        <v>0.6335495665396137</v>
      </c>
      <c r="CE77">
        <v>0.6835940783572273</v>
      </c>
      <c r="CF77">
        <v>0.63894700837005558</v>
      </c>
      <c r="CG77">
        <v>0.71348848970245149</v>
      </c>
      <c r="CH77">
        <v>0.63137427091362652</v>
      </c>
      <c r="CI77">
        <v>0.62934154710150048</v>
      </c>
      <c r="CJ77">
        <v>0.60321585372471243</v>
      </c>
      <c r="CK77">
        <v>0.63391298534325258</v>
      </c>
      <c r="CL77">
        <v>0.63462087156212499</v>
      </c>
      <c r="CN77">
        <v>0.6459895450914015</v>
      </c>
      <c r="CO77">
        <v>0.67707244772097319</v>
      </c>
      <c r="CP77">
        <v>0.62754604219197507</v>
      </c>
      <c r="CQ77">
        <v>0.6224726029714881</v>
      </c>
      <c r="CR77">
        <v>0.63360643054878485</v>
      </c>
      <c r="CV77">
        <v>0.58408740134647263</v>
      </c>
      <c r="CW77">
        <v>0.67763553772412499</v>
      </c>
    </row>
    <row r="78" spans="1:101" x14ac:dyDescent="0.25">
      <c r="A78" t="s">
        <v>92</v>
      </c>
      <c r="C78">
        <v>0.73519769714021055</v>
      </c>
      <c r="D78">
        <v>0.714054558665843</v>
      </c>
      <c r="E78">
        <v>0.66299031459362445</v>
      </c>
      <c r="F78">
        <v>0.64424432796513231</v>
      </c>
      <c r="G78">
        <v>0.57843871341603681</v>
      </c>
      <c r="H78">
        <v>0.62181377915218317</v>
      </c>
      <c r="I78">
        <v>0.62245456067468352</v>
      </c>
      <c r="J78">
        <v>0.66596950453133652</v>
      </c>
      <c r="K78">
        <v>0.64413066549392117</v>
      </c>
      <c r="L78">
        <v>0.58316447926736859</v>
      </c>
      <c r="M78">
        <v>0.61122865920573055</v>
      </c>
      <c r="N78">
        <v>0.74480232925858236</v>
      </c>
      <c r="O78">
        <v>0.61059413605961077</v>
      </c>
      <c r="P78">
        <v>0.7137298102387325</v>
      </c>
      <c r="Q78">
        <v>0.60314653779843486</v>
      </c>
      <c r="R78">
        <v>0.58309550710590252</v>
      </c>
      <c r="S78">
        <v>0.57439749461048761</v>
      </c>
      <c r="T78">
        <v>0.65196387780948939</v>
      </c>
      <c r="U78">
        <v>0.65479752001329827</v>
      </c>
      <c r="V78">
        <v>0.65442914339868785</v>
      </c>
      <c r="W78">
        <v>0.64334926550654303</v>
      </c>
      <c r="Y78">
        <v>0.71002713489382896</v>
      </c>
      <c r="Z78">
        <v>0.72630561668934657</v>
      </c>
      <c r="AA78">
        <v>0.61253174411250622</v>
      </c>
      <c r="AB78">
        <v>0.65810277621682511</v>
      </c>
      <c r="AC78">
        <v>0.61671099319932399</v>
      </c>
      <c r="AD78">
        <v>0.62963069456868226</v>
      </c>
      <c r="AE78">
        <v>0.67587176812482952</v>
      </c>
      <c r="AF78">
        <v>0.70864084847718711</v>
      </c>
      <c r="AG78">
        <v>0.65346013456729524</v>
      </c>
      <c r="AH78">
        <v>0.70086898152700028</v>
      </c>
      <c r="AI78">
        <v>0.70846137824693878</v>
      </c>
      <c r="AJ78">
        <v>0.6364852555652788</v>
      </c>
      <c r="AK78">
        <v>0.63870199466417532</v>
      </c>
      <c r="AL78">
        <v>0.68883000267225736</v>
      </c>
      <c r="AM78">
        <v>0.73398085231703036</v>
      </c>
      <c r="AN78">
        <v>0.60098100727084491</v>
      </c>
      <c r="AO78">
        <v>0.62788245703152323</v>
      </c>
      <c r="AP78">
        <v>0.57912567385751113</v>
      </c>
      <c r="AQ78">
        <v>0.62964048224593294</v>
      </c>
      <c r="AR78">
        <v>0.64888912263218945</v>
      </c>
      <c r="AS78">
        <v>0.71333313902578632</v>
      </c>
      <c r="AW78">
        <v>0.58581050047389371</v>
      </c>
      <c r="AX78">
        <v>0.72814277472999156</v>
      </c>
      <c r="BB78">
        <v>0.75755651085292153</v>
      </c>
      <c r="BC78">
        <v>0.75954789442640103</v>
      </c>
      <c r="BD78">
        <v>0.54505228724478494</v>
      </c>
      <c r="BE78">
        <v>0.57222103468590513</v>
      </c>
      <c r="BF78">
        <v>0.5934015433526878</v>
      </c>
      <c r="BG78">
        <v>0.64856146788884328</v>
      </c>
      <c r="BH78">
        <v>0.60980874393476558</v>
      </c>
      <c r="BI78">
        <v>0.59810629969423235</v>
      </c>
      <c r="BJ78">
        <v>0.57955963249614018</v>
      </c>
      <c r="BK78">
        <v>0.57069836134287022</v>
      </c>
      <c r="BL78">
        <v>0.57686618043897553</v>
      </c>
      <c r="BM78">
        <v>0.72074681936507079</v>
      </c>
      <c r="BN78">
        <v>0.57666095550822261</v>
      </c>
      <c r="BO78">
        <v>0.57030187383229025</v>
      </c>
      <c r="BP78">
        <v>0.61914434336275781</v>
      </c>
      <c r="BQ78">
        <v>0.56100658836976547</v>
      </c>
      <c r="BR78">
        <v>0.58711457321511895</v>
      </c>
      <c r="BS78">
        <v>0.67627785041141431</v>
      </c>
      <c r="BT78">
        <v>0.58521760385912169</v>
      </c>
      <c r="BU78">
        <v>0.69054956734130923</v>
      </c>
      <c r="BV78">
        <v>0.7664021081823329</v>
      </c>
      <c r="BX78">
        <v>0.56337271081292384</v>
      </c>
      <c r="BY78">
        <v>0.72102481666009122</v>
      </c>
      <c r="BZ78">
        <v>0.58407633665253489</v>
      </c>
      <c r="CA78">
        <v>0.62766943265327702</v>
      </c>
      <c r="CB78">
        <v>0.61998762136420937</v>
      </c>
      <c r="CC78">
        <v>0.59721003744839241</v>
      </c>
      <c r="CD78">
        <v>0.62896706710058081</v>
      </c>
      <c r="CE78">
        <v>0.67166620754004336</v>
      </c>
      <c r="CF78">
        <v>0.69508127102653883</v>
      </c>
      <c r="CG78">
        <v>0.61053124399158676</v>
      </c>
      <c r="CH78">
        <v>0.73116762881412722</v>
      </c>
      <c r="CI78">
        <v>0.61899239262485461</v>
      </c>
      <c r="CJ78">
        <v>0.61460408649842502</v>
      </c>
      <c r="CK78">
        <v>0.64417284634192407</v>
      </c>
      <c r="CL78">
        <v>0.62616820540294238</v>
      </c>
      <c r="CM78">
        <v>0.60680672445909156</v>
      </c>
      <c r="CN78">
        <v>0.62077326118043497</v>
      </c>
      <c r="CO78">
        <v>0.68672792883689771</v>
      </c>
      <c r="CP78">
        <v>0.67012785367956751</v>
      </c>
      <c r="CQ78">
        <v>0.5901627018770117</v>
      </c>
      <c r="CR78">
        <v>0.69589289000634447</v>
      </c>
      <c r="CV78">
        <v>0.69981104070351718</v>
      </c>
      <c r="CW78">
        <v>0.74694891084446868</v>
      </c>
    </row>
    <row r="79" spans="1:101" x14ac:dyDescent="0.25">
      <c r="A79" t="s">
        <v>93</v>
      </c>
      <c r="BD79">
        <v>0.70739557010331366</v>
      </c>
      <c r="BE79">
        <v>0.58826865679673002</v>
      </c>
      <c r="BF79">
        <v>0.6937359889671052</v>
      </c>
      <c r="BG79">
        <v>0.69132062664190075</v>
      </c>
      <c r="BH79">
        <v>0.71112151791004641</v>
      </c>
      <c r="BI79">
        <v>0.59764167556918502</v>
      </c>
      <c r="BJ79">
        <v>0.60524424703692647</v>
      </c>
      <c r="BK79">
        <v>0.60479784652797042</v>
      </c>
      <c r="BL79">
        <v>0.61406343950585995</v>
      </c>
      <c r="BM79">
        <v>0.62713933372248154</v>
      </c>
      <c r="BN79">
        <v>0.58994437697101287</v>
      </c>
      <c r="BO79">
        <v>0.57490845171657556</v>
      </c>
      <c r="BP79">
        <v>0.58428544914805414</v>
      </c>
      <c r="BQ79">
        <v>0.70398303622186897</v>
      </c>
      <c r="BR79">
        <v>0.58680752835228189</v>
      </c>
      <c r="BS79">
        <v>0.567052289975708</v>
      </c>
      <c r="BT79">
        <v>0.65855447866588213</v>
      </c>
      <c r="BU79">
        <v>0.55638451740786543</v>
      </c>
      <c r="BV79">
        <v>0.70577271788256157</v>
      </c>
      <c r="BZ79">
        <v>0.57971715262234547</v>
      </c>
      <c r="CA79">
        <v>0.62322669907950001</v>
      </c>
      <c r="CB79">
        <v>0.6268594813005125</v>
      </c>
      <c r="CC79">
        <v>0.57168680162563679</v>
      </c>
      <c r="CD79">
        <v>0.67597939372069982</v>
      </c>
      <c r="CE79">
        <v>0.64298717007360406</v>
      </c>
      <c r="CF79">
        <v>0.62589910009491145</v>
      </c>
      <c r="CH79">
        <v>0.6855244336425651</v>
      </c>
      <c r="CI79">
        <v>0.62737781239659929</v>
      </c>
      <c r="CJ79">
        <v>0.65346711171370564</v>
      </c>
      <c r="CK79">
        <v>0.60393405371608067</v>
      </c>
      <c r="CL79">
        <v>0.69179438778366709</v>
      </c>
      <c r="CM79">
        <v>0.60289976497782527</v>
      </c>
      <c r="CN79">
        <v>0.62812909840323528</v>
      </c>
      <c r="CO79">
        <v>0.69205387441127342</v>
      </c>
      <c r="CP79">
        <v>0.68823225608873229</v>
      </c>
      <c r="CQ79">
        <v>0.59828033466357777</v>
      </c>
      <c r="CR79">
        <v>0.70878065825247782</v>
      </c>
      <c r="CV79">
        <v>0.7043149648714081</v>
      </c>
      <c r="CW79">
        <v>0.68080508503563653</v>
      </c>
    </row>
    <row r="80" spans="1:101" x14ac:dyDescent="0.25">
      <c r="A80" t="s">
        <v>94</v>
      </c>
      <c r="C80">
        <v>0.67868399458269169</v>
      </c>
      <c r="D80">
        <v>0.74663412916756389</v>
      </c>
      <c r="E80">
        <v>0.56871767249721905</v>
      </c>
      <c r="F80">
        <v>0.66604264232282839</v>
      </c>
      <c r="G80">
        <v>0.57076525948044654</v>
      </c>
      <c r="H80">
        <v>0.65441810664878963</v>
      </c>
      <c r="I80">
        <v>0.57932182624135375</v>
      </c>
      <c r="J80">
        <v>0.57780795167084398</v>
      </c>
      <c r="K80">
        <v>0.6724131686364806</v>
      </c>
      <c r="L80">
        <v>0.67315240797515008</v>
      </c>
      <c r="M80">
        <v>0.66382896853906459</v>
      </c>
      <c r="O80">
        <v>0.56548081135024408</v>
      </c>
      <c r="P80">
        <v>0.56232355826794433</v>
      </c>
      <c r="Q80">
        <v>0.57783681432722234</v>
      </c>
      <c r="R80">
        <v>0.56293140342040104</v>
      </c>
      <c r="S80">
        <v>0.57085363156362001</v>
      </c>
      <c r="T80">
        <v>0.56855291402073227</v>
      </c>
      <c r="U80">
        <v>0.6910950543102089</v>
      </c>
      <c r="V80">
        <v>0.68619017141823446</v>
      </c>
      <c r="W80">
        <v>0.71543813426591985</v>
      </c>
      <c r="AA80">
        <v>0.57775716316306747</v>
      </c>
      <c r="AB80">
        <v>0.68656823815440959</v>
      </c>
      <c r="AC80">
        <v>0.59440628296605358</v>
      </c>
      <c r="AD80">
        <v>0.63037457057201618</v>
      </c>
      <c r="AE80">
        <v>0.63104300707453198</v>
      </c>
      <c r="AF80">
        <v>0.59952606585738422</v>
      </c>
      <c r="AG80">
        <v>0.6307122743213035</v>
      </c>
      <c r="AH80">
        <v>0.65523981845642798</v>
      </c>
      <c r="AI80">
        <v>0.63640500568070069</v>
      </c>
      <c r="AJ80">
        <v>0.66187457562507246</v>
      </c>
      <c r="AK80">
        <v>0.55645207930970741</v>
      </c>
      <c r="AL80">
        <v>0.59286209437354875</v>
      </c>
      <c r="AM80">
        <v>0.62043605351962605</v>
      </c>
      <c r="AN80">
        <v>0.60782379775783368</v>
      </c>
      <c r="AO80">
        <v>0.63288538538300809</v>
      </c>
      <c r="AP80">
        <v>0.64048263559624441</v>
      </c>
      <c r="AQ80">
        <v>0.67159207654710185</v>
      </c>
      <c r="AR80">
        <v>0.60959345160877332</v>
      </c>
      <c r="AS80">
        <v>0.61405591214768074</v>
      </c>
      <c r="BD80">
        <v>0.65644316418489157</v>
      </c>
      <c r="BE80">
        <v>0.65695498507199923</v>
      </c>
      <c r="BF80">
        <v>0.66320452178192302</v>
      </c>
      <c r="BG80">
        <v>0.66134105736630933</v>
      </c>
      <c r="BH80">
        <v>0.58221712975577145</v>
      </c>
      <c r="BI80">
        <v>0.72576509268662215</v>
      </c>
      <c r="BJ80">
        <v>0.57614374594652862</v>
      </c>
      <c r="BK80">
        <v>0.57765848301539124</v>
      </c>
      <c r="BL80">
        <v>0.70636644642810453</v>
      </c>
      <c r="BM80">
        <v>0.67319377591625518</v>
      </c>
      <c r="BN80">
        <v>0.57496071923640057</v>
      </c>
      <c r="BO80">
        <v>0.57539380421631825</v>
      </c>
      <c r="BP80">
        <v>0.59462399408759692</v>
      </c>
      <c r="BQ80">
        <v>0.56339269415347626</v>
      </c>
      <c r="BR80">
        <v>0.57739662934054825</v>
      </c>
      <c r="BS80">
        <v>0.58232312424250277</v>
      </c>
      <c r="BT80">
        <v>0.57822107840845749</v>
      </c>
      <c r="BU80">
        <v>0.69709562324071572</v>
      </c>
      <c r="BV80">
        <v>0.58666229285755722</v>
      </c>
      <c r="BZ80">
        <v>0.64165841722767714</v>
      </c>
      <c r="CA80">
        <v>0.72516724171288605</v>
      </c>
      <c r="CB80">
        <v>0.61961532578207579</v>
      </c>
      <c r="CD80">
        <v>0.62000849263068891</v>
      </c>
      <c r="CE80">
        <v>0.72276721655506593</v>
      </c>
      <c r="CF80">
        <v>0.66245244531562475</v>
      </c>
      <c r="CG80">
        <v>0.58424704653495096</v>
      </c>
      <c r="CH80">
        <v>0.62029979678174152</v>
      </c>
      <c r="CI80">
        <v>0.62600733270812969</v>
      </c>
      <c r="CJ80">
        <v>0.62811072177907046</v>
      </c>
      <c r="CK80">
        <v>0.67548312183895387</v>
      </c>
      <c r="CL80">
        <v>0.62323536715755601</v>
      </c>
      <c r="CM80">
        <v>0.60157935671254714</v>
      </c>
      <c r="CN80">
        <v>0.6229804174627166</v>
      </c>
      <c r="CO80">
        <v>0.60376232755841508</v>
      </c>
      <c r="CP80">
        <v>0.61570647085819885</v>
      </c>
      <c r="CQ80">
        <v>0.61244974685178244</v>
      </c>
      <c r="CR80">
        <v>0.61814902632801616</v>
      </c>
      <c r="CV80">
        <v>0.58239352362843111</v>
      </c>
      <c r="CW80">
        <v>0.70745874063217651</v>
      </c>
    </row>
    <row r="81" spans="1:101" x14ac:dyDescent="0.25">
      <c r="A81" t="s">
        <v>95</v>
      </c>
      <c r="BD81">
        <v>0.68720346710491764</v>
      </c>
      <c r="BE81">
        <v>0.57918258961226354</v>
      </c>
      <c r="BF81">
        <v>0.5801102717125588</v>
      </c>
      <c r="BG81">
        <v>0.66931366653392477</v>
      </c>
      <c r="BH81">
        <v>0.68218767756099119</v>
      </c>
      <c r="BI81">
        <v>0.68530486878300501</v>
      </c>
      <c r="BJ81">
        <v>0.57992333584367695</v>
      </c>
      <c r="BK81">
        <v>0.63349065558245821</v>
      </c>
      <c r="BL81">
        <v>0.57991100203174517</v>
      </c>
      <c r="BM81">
        <v>0.62553043521640639</v>
      </c>
      <c r="BN81">
        <v>0.57950217191058917</v>
      </c>
      <c r="BO81">
        <v>0.63559863426901431</v>
      </c>
      <c r="BP81">
        <v>0.57938550923510179</v>
      </c>
      <c r="BQ81">
        <v>0.696637569402491</v>
      </c>
      <c r="BR81">
        <v>0.57195518693862057</v>
      </c>
      <c r="BS81">
        <v>0.57785054157190607</v>
      </c>
      <c r="BT81">
        <v>0.57158127138640002</v>
      </c>
      <c r="BU81">
        <v>0.56369512902429486</v>
      </c>
      <c r="BV81">
        <v>0.588356436558929</v>
      </c>
      <c r="BZ81">
        <v>0.60348248889344913</v>
      </c>
      <c r="CA81">
        <v>0.63383012983218678</v>
      </c>
      <c r="CB81">
        <v>0.57887697543700078</v>
      </c>
      <c r="CC81">
        <v>0.63830181327580537</v>
      </c>
      <c r="CD81">
        <v>0.62821243151333495</v>
      </c>
      <c r="CE81">
        <v>0.60924401024732677</v>
      </c>
      <c r="CF81">
        <v>0.63050034067444882</v>
      </c>
      <c r="CG81">
        <v>0.63723866391342787</v>
      </c>
      <c r="CH81">
        <v>0.62452437995985033</v>
      </c>
      <c r="CI81">
        <v>0.63111198824025194</v>
      </c>
      <c r="CJ81">
        <v>0.63351053043950734</v>
      </c>
      <c r="CK81">
        <v>0.60931981759864839</v>
      </c>
      <c r="CL81">
        <v>0.64846352765003445</v>
      </c>
      <c r="CM81">
        <v>0.6565845086732659</v>
      </c>
      <c r="CN81">
        <v>0.63062000213400415</v>
      </c>
      <c r="CO81">
        <v>0.60971303122613174</v>
      </c>
      <c r="CP81">
        <v>0.62633896140567069</v>
      </c>
      <c r="CQ81">
        <v>0.60859196968805285</v>
      </c>
      <c r="CR81">
        <v>0.61483211784090386</v>
      </c>
      <c r="CV81">
        <v>0.58236243168148016</v>
      </c>
      <c r="CW81">
        <v>0.71174400552275496</v>
      </c>
    </row>
    <row r="82" spans="1:101" x14ac:dyDescent="0.25">
      <c r="A82" t="s">
        <v>96</v>
      </c>
      <c r="C82">
        <v>0.66806897196269976</v>
      </c>
      <c r="D82">
        <v>0.75867453944896457</v>
      </c>
      <c r="E82">
        <v>0.63824145166685764</v>
      </c>
      <c r="F82">
        <v>0.73741235587130849</v>
      </c>
      <c r="G82">
        <v>0.66048709602494104</v>
      </c>
      <c r="H82">
        <v>0.68354878864387425</v>
      </c>
      <c r="I82">
        <v>0.58146556036510777</v>
      </c>
      <c r="J82">
        <v>0.57923659890375534</v>
      </c>
      <c r="K82">
        <v>0.72931636465990346</v>
      </c>
      <c r="M82">
        <v>0.6145371939814035</v>
      </c>
      <c r="N82">
        <v>0.61285075871214167</v>
      </c>
      <c r="O82">
        <v>0.73883576044495858</v>
      </c>
      <c r="P82">
        <v>0.56214919270270192</v>
      </c>
      <c r="Q82">
        <v>0.57276632064207766</v>
      </c>
      <c r="R82">
        <v>0.69754002768903589</v>
      </c>
      <c r="S82">
        <v>0.6067050977180477</v>
      </c>
      <c r="U82">
        <v>0.64207636556976233</v>
      </c>
      <c r="V82">
        <v>0.64020003093234401</v>
      </c>
      <c r="W82">
        <v>0.58330611755578221</v>
      </c>
      <c r="AA82">
        <v>0.58714413023936785</v>
      </c>
      <c r="AB82">
        <v>0.7221111978303415</v>
      </c>
      <c r="AC82">
        <v>0.6334710003063192</v>
      </c>
      <c r="AD82">
        <v>0.62609504143601646</v>
      </c>
      <c r="AE82">
        <v>0.63043278204290432</v>
      </c>
      <c r="AF82">
        <v>0.61950569493280927</v>
      </c>
      <c r="AG82">
        <v>0.63164000161014333</v>
      </c>
      <c r="AH82">
        <v>0.63555256695207041</v>
      </c>
      <c r="AI82">
        <v>0.60205267634069903</v>
      </c>
      <c r="AJ82">
        <v>0.6540475504473543</v>
      </c>
      <c r="AK82">
        <v>0.63166099867494385</v>
      </c>
      <c r="AL82">
        <v>0.58883257650919207</v>
      </c>
      <c r="AM82">
        <v>0.68471553635208093</v>
      </c>
      <c r="AN82">
        <v>0.62435674351103954</v>
      </c>
      <c r="AP82">
        <v>0.64494446917481851</v>
      </c>
      <c r="AQ82">
        <v>0.62435441159678018</v>
      </c>
      <c r="AR82">
        <v>0.6068729005673148</v>
      </c>
      <c r="AS82">
        <v>0.65638892726525211</v>
      </c>
      <c r="BD82">
        <v>0.68475303052187142</v>
      </c>
      <c r="BE82">
        <v>0.58163303048288362</v>
      </c>
      <c r="BF82">
        <v>0.58234949504469047</v>
      </c>
      <c r="BG82">
        <v>0.61788690639958344</v>
      </c>
      <c r="BH82">
        <v>0.72581662466117469</v>
      </c>
      <c r="BI82">
        <v>0.5810615928603805</v>
      </c>
      <c r="BJ82">
        <v>0.67410469189174116</v>
      </c>
      <c r="BK82">
        <v>0.6848332563525602</v>
      </c>
      <c r="BL82">
        <v>0.64441363784413885</v>
      </c>
      <c r="BM82">
        <v>0.59177210920866707</v>
      </c>
      <c r="BN82">
        <v>0.58484539065570329</v>
      </c>
      <c r="BO82">
        <v>0.57346746330731524</v>
      </c>
      <c r="BP82">
        <v>0.70901100016663232</v>
      </c>
      <c r="BQ82">
        <v>0.69772932240221341</v>
      </c>
      <c r="BR82">
        <v>0.64131741144966337</v>
      </c>
      <c r="BS82">
        <v>0.62594776056967383</v>
      </c>
      <c r="BT82">
        <v>0.65903562524496595</v>
      </c>
      <c r="BU82">
        <v>0.72069751523573766</v>
      </c>
      <c r="BV82">
        <v>0.66167320366678539</v>
      </c>
      <c r="BZ82">
        <v>0.61654139628038984</v>
      </c>
      <c r="CA82">
        <v>0.6319983844517485</v>
      </c>
      <c r="CB82">
        <v>0.68239345719394628</v>
      </c>
      <c r="CC82">
        <v>0.63300703841003236</v>
      </c>
      <c r="CD82">
        <v>0.66680070984186335</v>
      </c>
      <c r="CE82">
        <v>0.61638356967665786</v>
      </c>
      <c r="CF82">
        <v>0.69987779702537056</v>
      </c>
      <c r="CG82">
        <v>0.62898283359493268</v>
      </c>
      <c r="CH82">
        <v>0.62298021632020484</v>
      </c>
      <c r="CI82">
        <v>0.627251871293798</v>
      </c>
      <c r="CJ82">
        <v>0.62575110015632573</v>
      </c>
      <c r="CK82">
        <v>0.61167721278810561</v>
      </c>
      <c r="CL82">
        <v>0.63926119676973214</v>
      </c>
      <c r="CM82">
        <v>0.68215190521978242</v>
      </c>
      <c r="CN82">
        <v>0.63116988790587014</v>
      </c>
      <c r="CO82">
        <v>0.6200962627472798</v>
      </c>
      <c r="CP82">
        <v>0.62320330576018701</v>
      </c>
      <c r="CQ82">
        <v>0.64217339039965948</v>
      </c>
      <c r="CR82">
        <v>0.65990923219881004</v>
      </c>
      <c r="CV82">
        <v>0.58239065139952761</v>
      </c>
      <c r="CW82">
        <v>0.68573366923924484</v>
      </c>
    </row>
    <row r="83" spans="1:101" x14ac:dyDescent="0.25">
      <c r="A83" t="s">
        <v>97</v>
      </c>
      <c r="BD83">
        <v>0.6646143158326473</v>
      </c>
      <c r="BE83">
        <v>0.57740609096966711</v>
      </c>
      <c r="BF83">
        <v>0.57489943476820338</v>
      </c>
      <c r="BG83">
        <v>0.62547970349846538</v>
      </c>
      <c r="BH83">
        <v>0.58122970081582903</v>
      </c>
      <c r="BI83">
        <v>0.65573658715232763</v>
      </c>
      <c r="BJ83">
        <v>0.6077947189364139</v>
      </c>
      <c r="BK83">
        <v>0.61575945285175082</v>
      </c>
      <c r="BL83">
        <v>0.65948993337264938</v>
      </c>
      <c r="BM83">
        <v>0.5774929956471615</v>
      </c>
      <c r="BN83">
        <v>0.58389620189641711</v>
      </c>
      <c r="BO83">
        <v>0.56814149480386822</v>
      </c>
      <c r="BP83">
        <v>0.58505464632026383</v>
      </c>
      <c r="BQ83">
        <v>0.56938964876767328</v>
      </c>
      <c r="BR83">
        <v>0.61654598614806444</v>
      </c>
      <c r="BS83">
        <v>0.56917047887937922</v>
      </c>
      <c r="BT83">
        <v>0.69911491525145841</v>
      </c>
      <c r="BU83">
        <v>0.60254000819010334</v>
      </c>
      <c r="BV83">
        <v>0.58634249150064599</v>
      </c>
      <c r="BZ83">
        <v>0.6179466176588374</v>
      </c>
      <c r="CA83">
        <v>0.6149185484623152</v>
      </c>
      <c r="CB83">
        <v>0.66649547386417374</v>
      </c>
      <c r="CC83">
        <v>0.6144303527942081</v>
      </c>
      <c r="CD83">
        <v>0.63205506010731882</v>
      </c>
      <c r="CE83">
        <v>0.67091818977605699</v>
      </c>
      <c r="CF83">
        <v>0.63345775580214791</v>
      </c>
      <c r="CG83">
        <v>0.70484995296261355</v>
      </c>
      <c r="CH83">
        <v>0.7248923592507639</v>
      </c>
      <c r="CI83">
        <v>0.58407758390376474</v>
      </c>
      <c r="CJ83">
        <v>0.63046732984204945</v>
      </c>
      <c r="CK83">
        <v>0.61848827494253156</v>
      </c>
      <c r="CL83">
        <v>0.65727350112718252</v>
      </c>
      <c r="CM83">
        <v>0.6933381983469864</v>
      </c>
      <c r="CN83">
        <v>0.63902448150674873</v>
      </c>
      <c r="CO83">
        <v>0.6051578167490087</v>
      </c>
      <c r="CP83">
        <v>0.62225399216292954</v>
      </c>
      <c r="CQ83">
        <v>0.68486736100521595</v>
      </c>
      <c r="CR83">
        <v>0.69774577675854865</v>
      </c>
      <c r="CV83">
        <v>0.58239047270998623</v>
      </c>
      <c r="CW83">
        <v>0.63206788319181739</v>
      </c>
    </row>
    <row r="84" spans="1:101" x14ac:dyDescent="0.25">
      <c r="A84" t="s">
        <v>98</v>
      </c>
      <c r="BD84">
        <v>0.70405804677931616</v>
      </c>
      <c r="BE84">
        <v>0.65688462804377268</v>
      </c>
      <c r="BF84">
        <v>0.58048697059460841</v>
      </c>
      <c r="BG84">
        <v>0.56934037522795455</v>
      </c>
      <c r="BH84">
        <v>0.70250261053665097</v>
      </c>
      <c r="BI84">
        <v>0.57859870768370025</v>
      </c>
      <c r="BJ84">
        <v>0.68894864609121886</v>
      </c>
      <c r="BK84">
        <v>0.65601967669519301</v>
      </c>
      <c r="BL84">
        <v>0.6437667108755315</v>
      </c>
      <c r="BM84">
        <v>0.66856351527417202</v>
      </c>
      <c r="BN84">
        <v>0.58161989130164138</v>
      </c>
      <c r="BO84">
        <v>0.56782520631703604</v>
      </c>
      <c r="BP84">
        <v>0.64044891401884363</v>
      </c>
      <c r="BQ84">
        <v>0.5666654838281957</v>
      </c>
      <c r="BR84">
        <v>0.59233945763245133</v>
      </c>
      <c r="BS84">
        <v>0.70234045410290713</v>
      </c>
      <c r="BT84">
        <v>0.57544436764950979</v>
      </c>
      <c r="BU84">
        <v>0.64206145784162505</v>
      </c>
      <c r="BV84">
        <v>0.60969123717265605</v>
      </c>
      <c r="BZ84">
        <v>0.75980776739254607</v>
      </c>
      <c r="CA84">
        <v>0.63681518454317576</v>
      </c>
      <c r="CB84">
        <v>0.62191081005347559</v>
      </c>
      <c r="CC84">
        <v>0.68199188443809056</v>
      </c>
      <c r="CD84">
        <v>0.63367533532130205</v>
      </c>
      <c r="CE84">
        <v>0.7551595429408684</v>
      </c>
      <c r="CF84">
        <v>0.61672414782083285</v>
      </c>
      <c r="CG84">
        <v>0.66013569996113852</v>
      </c>
      <c r="CH84">
        <v>0.62471648082501108</v>
      </c>
      <c r="CI84">
        <v>0.67357252508155474</v>
      </c>
      <c r="CJ84">
        <v>0.60020952779149139</v>
      </c>
      <c r="CK84">
        <v>0.69908208712323039</v>
      </c>
      <c r="CL84">
        <v>0.61297532387481235</v>
      </c>
      <c r="CM84">
        <v>0.75926303517145632</v>
      </c>
      <c r="CN84">
        <v>0.69104681787496536</v>
      </c>
      <c r="CO84">
        <v>0.74428639611002378</v>
      </c>
      <c r="CP84">
        <v>0.63908146925411025</v>
      </c>
      <c r="CQ84">
        <v>0.61787310434667608</v>
      </c>
      <c r="CR84">
        <v>0.63482830290172731</v>
      </c>
      <c r="CV84">
        <v>0.58239505168583283</v>
      </c>
      <c r="CW84">
        <v>0.72720666074661333</v>
      </c>
    </row>
    <row r="85" spans="1:101" x14ac:dyDescent="0.25">
      <c r="A85" t="s">
        <v>99</v>
      </c>
      <c r="C85">
        <v>0.63792752387672835</v>
      </c>
      <c r="D85">
        <v>0.62425494104828605</v>
      </c>
      <c r="E85">
        <v>0.57293844170791941</v>
      </c>
      <c r="F85">
        <v>0.58078974252968385</v>
      </c>
      <c r="G85">
        <v>0.57791329572780181</v>
      </c>
      <c r="H85">
        <v>0.57612842657593089</v>
      </c>
      <c r="I85">
        <v>0.58188604670411603</v>
      </c>
      <c r="J85">
        <v>0.57691934077465423</v>
      </c>
      <c r="K85">
        <v>0.57768360300968002</v>
      </c>
      <c r="L85">
        <v>0.58193141642197166</v>
      </c>
      <c r="N85">
        <v>0.57588574601619957</v>
      </c>
      <c r="O85">
        <v>0.5883471996351306</v>
      </c>
      <c r="P85">
        <v>0.70113248410252471</v>
      </c>
      <c r="Q85">
        <v>0.74570132160339653</v>
      </c>
      <c r="R85">
        <v>0.6364896399628146</v>
      </c>
      <c r="S85">
        <v>0.58118151356828784</v>
      </c>
      <c r="T85">
        <v>0.57184535033335904</v>
      </c>
      <c r="U85">
        <v>0.76844273053022272</v>
      </c>
      <c r="V85">
        <v>0.70497737101169167</v>
      </c>
      <c r="W85">
        <v>0.57507625605981771</v>
      </c>
      <c r="AA85">
        <v>0.71499184404324234</v>
      </c>
      <c r="AB85">
        <v>0.64788360247144638</v>
      </c>
      <c r="AC85">
        <v>0.61815501761219604</v>
      </c>
      <c r="AD85">
        <v>0.69700563794268522</v>
      </c>
      <c r="AE85">
        <v>0.6290728400208907</v>
      </c>
      <c r="AF85">
        <v>0.69688510198575915</v>
      </c>
      <c r="AG85">
        <v>0.62836982666298091</v>
      </c>
      <c r="AH85">
        <v>0.68870293129548199</v>
      </c>
      <c r="AI85">
        <v>0.62388335307445297</v>
      </c>
      <c r="AJ85">
        <v>0.69231024834858879</v>
      </c>
      <c r="AK85">
        <v>0.62516232343810896</v>
      </c>
      <c r="AL85">
        <v>0.611901189145028</v>
      </c>
      <c r="AM85">
        <v>0.64470937441166976</v>
      </c>
      <c r="AN85">
        <v>0.63143565735499319</v>
      </c>
      <c r="AO85">
        <v>0.62668193999685073</v>
      </c>
      <c r="AP85">
        <v>0.59855975779355142</v>
      </c>
      <c r="AQ85">
        <v>0.67545936714165578</v>
      </c>
      <c r="AR85">
        <v>0.59339655805145231</v>
      </c>
      <c r="AS85">
        <v>0.69221626533022773</v>
      </c>
      <c r="BD85">
        <v>0.67503815760425911</v>
      </c>
      <c r="BE85">
        <v>0.62883709134490517</v>
      </c>
      <c r="BF85">
        <v>0.57955008642201233</v>
      </c>
      <c r="BG85">
        <v>0.63505520837408413</v>
      </c>
      <c r="BH85">
        <v>0.7336178321220953</v>
      </c>
      <c r="BI85">
        <v>0.67999251598963384</v>
      </c>
      <c r="BJ85">
        <v>0.63039256756000817</v>
      </c>
      <c r="BK85">
        <v>0.71533449778123626</v>
      </c>
      <c r="BL85">
        <v>0.58132981811331341</v>
      </c>
      <c r="BM85">
        <v>0.58210674030700538</v>
      </c>
      <c r="BN85">
        <v>0.56328104054431005</v>
      </c>
      <c r="BO85">
        <v>0.63504257004322007</v>
      </c>
      <c r="BP85">
        <v>0.67711016694691284</v>
      </c>
      <c r="BQ85">
        <v>0.56563702592173637</v>
      </c>
      <c r="BR85">
        <v>0.5744887632304031</v>
      </c>
      <c r="BS85">
        <v>0.6926153655775239</v>
      </c>
      <c r="BT85">
        <v>0.67988099033534766</v>
      </c>
      <c r="BU85">
        <v>0.72691914954074333</v>
      </c>
      <c r="BV85">
        <v>0.57629998064191124</v>
      </c>
      <c r="BZ85">
        <v>0.58757959893430156</v>
      </c>
      <c r="CA85">
        <v>0.75350691416596571</v>
      </c>
      <c r="CB85">
        <v>0.62246677448453569</v>
      </c>
      <c r="CC85">
        <v>0.63005330324151143</v>
      </c>
      <c r="CD85">
        <v>0.68972638801164587</v>
      </c>
      <c r="CE85">
        <v>0.69972276071744888</v>
      </c>
      <c r="CF85">
        <v>0.623942086587706</v>
      </c>
      <c r="CG85">
        <v>0.64504249469954167</v>
      </c>
      <c r="CH85">
        <v>0.65931800809667451</v>
      </c>
      <c r="CI85">
        <v>0.65836041733187323</v>
      </c>
      <c r="CJ85">
        <v>0.60879430250443167</v>
      </c>
      <c r="CK85">
        <v>0.61132838167325498</v>
      </c>
      <c r="CL85">
        <v>0.67384743598917851</v>
      </c>
      <c r="CM85">
        <v>0.60375776991777652</v>
      </c>
      <c r="CN85">
        <v>0.73195653738660482</v>
      </c>
      <c r="CO85">
        <v>0.76462846370435589</v>
      </c>
      <c r="CP85">
        <v>0.61298629487592537</v>
      </c>
      <c r="CQ85">
        <v>0.66754795232680919</v>
      </c>
      <c r="CR85">
        <v>0.7135950172022002</v>
      </c>
      <c r="CV85">
        <v>0.58239324209964272</v>
      </c>
      <c r="CW85">
        <v>0.6719999692858547</v>
      </c>
    </row>
    <row r="86" spans="1:101" x14ac:dyDescent="0.25">
      <c r="A86" t="s">
        <v>100</v>
      </c>
      <c r="C86">
        <v>0.69913105759839822</v>
      </c>
      <c r="D86">
        <v>0.67947717408779518</v>
      </c>
      <c r="E86">
        <v>0.68741051877624881</v>
      </c>
      <c r="F86">
        <v>0.62232465924560754</v>
      </c>
      <c r="G86">
        <v>0.57297513139849288</v>
      </c>
      <c r="H86">
        <v>0.72072052179778023</v>
      </c>
      <c r="I86">
        <v>0.63181152658731132</v>
      </c>
      <c r="J86">
        <v>0.6057785000768241</v>
      </c>
      <c r="K86">
        <v>0.69148949446610886</v>
      </c>
      <c r="L86">
        <v>0.57891068454676831</v>
      </c>
      <c r="M86">
        <v>0.59056442165596801</v>
      </c>
      <c r="N86">
        <v>0.67780133678037613</v>
      </c>
      <c r="O86">
        <v>0.57441949217453359</v>
      </c>
      <c r="P86">
        <v>0.56590126427847842</v>
      </c>
      <c r="Q86">
        <v>0.67973773532126869</v>
      </c>
      <c r="R86">
        <v>0.6918098670726559</v>
      </c>
      <c r="S86">
        <v>0.6014096489011943</v>
      </c>
      <c r="T86">
        <v>0.65321670919913855</v>
      </c>
      <c r="U86">
        <v>0.57274464936920133</v>
      </c>
      <c r="V86">
        <v>0.57423766285572986</v>
      </c>
      <c r="W86">
        <v>0.60652720378441216</v>
      </c>
      <c r="AA86">
        <v>0.58273756338220917</v>
      </c>
      <c r="AB86">
        <v>0.6955543480570171</v>
      </c>
      <c r="AC86">
        <v>0.61236754437503582</v>
      </c>
      <c r="AD86">
        <v>0.65218313555994711</v>
      </c>
      <c r="AE86">
        <v>0.67380360593328703</v>
      </c>
      <c r="AF86">
        <v>0.63464005936906709</v>
      </c>
      <c r="AH86">
        <v>0.63848110799845426</v>
      </c>
      <c r="AI86">
        <v>0.63069791844587297</v>
      </c>
      <c r="AJ86">
        <v>0.70598729285500184</v>
      </c>
      <c r="AK86">
        <v>0.62547950363209248</v>
      </c>
      <c r="AL86">
        <v>0.74989513532785057</v>
      </c>
      <c r="AM86">
        <v>0.67986451888160471</v>
      </c>
      <c r="AN86">
        <v>0.69207104571520772</v>
      </c>
      <c r="AO86">
        <v>0.67105526389375958</v>
      </c>
      <c r="AP86">
        <v>0.72702161063813187</v>
      </c>
      <c r="AQ86">
        <v>0.63202606115872939</v>
      </c>
      <c r="AR86">
        <v>0.62848494686922307</v>
      </c>
      <c r="AS86">
        <v>0.62901680227550805</v>
      </c>
      <c r="BD86">
        <v>0.67782410912410751</v>
      </c>
      <c r="BE86">
        <v>0.58224602723145702</v>
      </c>
      <c r="BF86">
        <v>0.59100329040122457</v>
      </c>
      <c r="BG86">
        <v>0.62151993713896692</v>
      </c>
      <c r="BH86">
        <v>0.62792760216578392</v>
      </c>
      <c r="BI86">
        <v>0.61801355024981242</v>
      </c>
      <c r="BJ86">
        <v>0.62401643707656274</v>
      </c>
      <c r="BK86">
        <v>0.62645132188958585</v>
      </c>
      <c r="BL86">
        <v>0.6946676582155118</v>
      </c>
      <c r="BM86">
        <v>0.65875296509626668</v>
      </c>
      <c r="BN86">
        <v>0.58429397714468356</v>
      </c>
      <c r="BO86">
        <v>0.70447009266051586</v>
      </c>
      <c r="BP86">
        <v>0.65656745085037749</v>
      </c>
      <c r="BQ86">
        <v>0.6673486280134665</v>
      </c>
      <c r="BR86">
        <v>0.58330812973214097</v>
      </c>
      <c r="BS86">
        <v>0.70148428020301035</v>
      </c>
      <c r="BT86">
        <v>0.5841700095761998</v>
      </c>
      <c r="BU86">
        <v>0.6460098712423632</v>
      </c>
      <c r="BV86">
        <v>0.67157559400504829</v>
      </c>
      <c r="BZ86">
        <v>0.57701421225969585</v>
      </c>
      <c r="CA86">
        <v>0.63734579521633505</v>
      </c>
      <c r="CB86">
        <v>0.633617054564101</v>
      </c>
      <c r="CC86">
        <v>0.70405147750403874</v>
      </c>
      <c r="CD86">
        <v>0.63888529066607136</v>
      </c>
      <c r="CE86">
        <v>0.70598248433207633</v>
      </c>
      <c r="CF86">
        <v>0.63219901439462867</v>
      </c>
      <c r="CG86">
        <v>0.66221590683715781</v>
      </c>
      <c r="CH86">
        <v>0.67924519479297873</v>
      </c>
      <c r="CI86">
        <v>0.70832157255465467</v>
      </c>
      <c r="CJ86">
        <v>0.63665909538143439</v>
      </c>
      <c r="CK86">
        <v>0.62222417472555069</v>
      </c>
      <c r="CL86">
        <v>0.63117041437843857</v>
      </c>
      <c r="CM86">
        <v>0.62531224182742196</v>
      </c>
      <c r="CN86">
        <v>0.67148648464441074</v>
      </c>
      <c r="CO86">
        <v>0.68326714952053991</v>
      </c>
      <c r="CP86">
        <v>0.67996691928113673</v>
      </c>
      <c r="CQ86">
        <v>0.70160674019718916</v>
      </c>
      <c r="CR86">
        <v>0.63303061307378194</v>
      </c>
      <c r="CV86">
        <v>0.58237221101283665</v>
      </c>
      <c r="CW86">
        <v>0.77978603508223188</v>
      </c>
    </row>
    <row r="87" spans="1:101" x14ac:dyDescent="0.25">
      <c r="A87" t="s">
        <v>101</v>
      </c>
      <c r="C87">
        <v>0.72417157074561533</v>
      </c>
      <c r="E87">
        <v>0.71021591793439265</v>
      </c>
      <c r="F87">
        <v>0.64092142423941612</v>
      </c>
      <c r="G87">
        <v>0.57416577875289743</v>
      </c>
      <c r="H87">
        <v>0.5806382917593067</v>
      </c>
      <c r="I87">
        <v>0.56673259868417414</v>
      </c>
      <c r="J87">
        <v>0.70001715355050831</v>
      </c>
      <c r="K87">
        <v>0.56848638833151544</v>
      </c>
      <c r="L87">
        <v>0.57699142393744629</v>
      </c>
      <c r="M87">
        <v>0.56920952940954128</v>
      </c>
      <c r="N87">
        <v>0.6647308669587062</v>
      </c>
      <c r="O87">
        <v>0.72351140813475934</v>
      </c>
      <c r="P87">
        <v>0.56300536914578814</v>
      </c>
      <c r="Q87">
        <v>0.64403992431081503</v>
      </c>
      <c r="R87">
        <v>0.65308595839385497</v>
      </c>
      <c r="S87">
        <v>0.56674991494390414</v>
      </c>
      <c r="T87">
        <v>0.56958151819142466</v>
      </c>
      <c r="U87">
        <v>0.62722632187101401</v>
      </c>
      <c r="V87">
        <v>0.57025031892135902</v>
      </c>
      <c r="W87">
        <v>0.68072779419016993</v>
      </c>
      <c r="AA87">
        <v>0.72465132419672118</v>
      </c>
      <c r="AB87">
        <v>0.61936350547097196</v>
      </c>
      <c r="AC87">
        <v>0.63042100027336678</v>
      </c>
      <c r="AD87">
        <v>0.64863630113392468</v>
      </c>
      <c r="AE87">
        <v>0.62997307688937598</v>
      </c>
      <c r="AF87">
        <v>0.62996969058755325</v>
      </c>
      <c r="AG87">
        <v>0.63200928937486378</v>
      </c>
      <c r="AH87">
        <v>0.6285833106382156</v>
      </c>
      <c r="AI87">
        <v>0.64157425472499019</v>
      </c>
      <c r="AJ87">
        <v>0.64401785972168213</v>
      </c>
      <c r="AK87">
        <v>0.63899401340538875</v>
      </c>
      <c r="AL87">
        <v>0.63325237863221773</v>
      </c>
      <c r="AM87">
        <v>0.6723800301856615</v>
      </c>
      <c r="AN87">
        <v>0.61224774439467899</v>
      </c>
      <c r="AO87">
        <v>0.68436365449925296</v>
      </c>
      <c r="AP87">
        <v>0.61123740714451902</v>
      </c>
      <c r="AQ87">
        <v>0.63116733246174495</v>
      </c>
      <c r="AR87">
        <v>0.61270620502348749</v>
      </c>
      <c r="AS87">
        <v>0.62871328262949855</v>
      </c>
      <c r="BD87">
        <v>0.70661304521769075</v>
      </c>
      <c r="BE87">
        <v>0.57580658237881133</v>
      </c>
      <c r="BF87">
        <v>0.66636010879838914</v>
      </c>
      <c r="BG87">
        <v>0.70924628827637892</v>
      </c>
      <c r="BH87">
        <v>0.65413753501360317</v>
      </c>
      <c r="BI87">
        <v>0.66126336318909729</v>
      </c>
      <c r="BJ87">
        <v>0.58501284966238842</v>
      </c>
      <c r="BK87">
        <v>0.66641026905062717</v>
      </c>
      <c r="BL87">
        <v>0.64637120267036574</v>
      </c>
      <c r="BM87">
        <v>0.58086356801775596</v>
      </c>
      <c r="BN87">
        <v>0.5854806627023873</v>
      </c>
      <c r="BO87">
        <v>0.57458468654121941</v>
      </c>
      <c r="BP87">
        <v>0.60841225490940243</v>
      </c>
      <c r="BQ87">
        <v>0.66432937904981404</v>
      </c>
      <c r="BR87">
        <v>0.58308228612136814</v>
      </c>
      <c r="BS87">
        <v>0.64607968079535361</v>
      </c>
      <c r="BU87">
        <v>0.57477894727278678</v>
      </c>
      <c r="BV87">
        <v>0.58723285114664425</v>
      </c>
      <c r="BZ87">
        <v>0.68851291193688469</v>
      </c>
      <c r="CA87">
        <v>0.70662847298400644</v>
      </c>
      <c r="CB87">
        <v>0.63026943863147777</v>
      </c>
      <c r="CC87">
        <v>0.65214131308231438</v>
      </c>
      <c r="CD87">
        <v>0.63253774963175091</v>
      </c>
      <c r="CE87">
        <v>0.66663950228323265</v>
      </c>
      <c r="CF87">
        <v>0.62999823731198379</v>
      </c>
      <c r="CG87">
        <v>0.67595289405329972</v>
      </c>
      <c r="CH87">
        <v>0.61862055348643286</v>
      </c>
      <c r="CI87">
        <v>0.68148079962924468</v>
      </c>
      <c r="CJ87">
        <v>0.63170359096609041</v>
      </c>
      <c r="CK87">
        <v>0.61623992842241715</v>
      </c>
      <c r="CL87">
        <v>0.644657688020987</v>
      </c>
      <c r="CM87">
        <v>0.61836143743581029</v>
      </c>
      <c r="CN87">
        <v>0.68091279422760953</v>
      </c>
      <c r="CO87">
        <v>0.61339265840744717</v>
      </c>
      <c r="CP87">
        <v>0.63329998340011684</v>
      </c>
      <c r="CQ87">
        <v>0.70434856221219133</v>
      </c>
      <c r="CR87">
        <v>0.64165294606665613</v>
      </c>
      <c r="CV87">
        <v>0.58236518077240118</v>
      </c>
      <c r="CW87">
        <v>0.66920180696985343</v>
      </c>
    </row>
    <row r="88" spans="1:101" x14ac:dyDescent="0.25">
      <c r="A88" t="s">
        <v>102</v>
      </c>
      <c r="BD88">
        <v>0.6777685833009004</v>
      </c>
      <c r="BE88">
        <v>0.68865727933278265</v>
      </c>
      <c r="BG88">
        <v>0.57881939910112901</v>
      </c>
      <c r="BH88">
        <v>0.68671052912932329</v>
      </c>
      <c r="BI88">
        <v>0.63222978404044883</v>
      </c>
      <c r="BJ88">
        <v>0.64692939751184808</v>
      </c>
      <c r="BK88">
        <v>0.69724224644011901</v>
      </c>
      <c r="BL88">
        <v>0.69031173226950515</v>
      </c>
      <c r="BM88">
        <v>0.64096932346123914</v>
      </c>
      <c r="BN88">
        <v>0.56802032475616993</v>
      </c>
      <c r="BO88">
        <v>0.58073374679624856</v>
      </c>
      <c r="BP88">
        <v>0.5867050597465101</v>
      </c>
      <c r="BQ88">
        <v>0.65126013676981109</v>
      </c>
      <c r="BR88">
        <v>0.68717581140345352</v>
      </c>
      <c r="BS88">
        <v>0.72880154689055232</v>
      </c>
      <c r="BT88">
        <v>0.63244635496273682</v>
      </c>
      <c r="BU88">
        <v>0.65159330019154615</v>
      </c>
      <c r="BV88">
        <v>0.69315481782252508</v>
      </c>
      <c r="BZ88">
        <v>0.57308623473825726</v>
      </c>
      <c r="CA88">
        <v>0.63075218406361855</v>
      </c>
      <c r="CB88">
        <v>0.65060045705632386</v>
      </c>
      <c r="CC88">
        <v>0.73953406099264585</v>
      </c>
      <c r="CD88">
        <v>0.66555008239655444</v>
      </c>
      <c r="CE88">
        <v>0.62851658453446535</v>
      </c>
      <c r="CF88">
        <v>0.62590329083614771</v>
      </c>
      <c r="CG88">
        <v>0.63200084571147019</v>
      </c>
      <c r="CH88">
        <v>0.67771984346808323</v>
      </c>
      <c r="CI88">
        <v>0.62317999455341289</v>
      </c>
      <c r="CJ88">
        <v>0.62231465319988477</v>
      </c>
      <c r="CK88">
        <v>0.63480766674572886</v>
      </c>
      <c r="CL88">
        <v>0.66713633874340539</v>
      </c>
      <c r="CM88">
        <v>0.62722188318921235</v>
      </c>
      <c r="CN88">
        <v>0.6594854386135186</v>
      </c>
      <c r="CO88">
        <v>0.66390256980262419</v>
      </c>
      <c r="CP88">
        <v>0.59412511058793949</v>
      </c>
      <c r="CQ88">
        <v>0.72105659913419606</v>
      </c>
      <c r="CR88">
        <v>0.61976571460435492</v>
      </c>
      <c r="CV88">
        <v>0.58239158223150533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sqref="A1:A1048576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0.66157973997842823</v>
      </c>
      <c r="C2">
        <v>0.71193284996915485</v>
      </c>
      <c r="D2">
        <v>0.73222481607801437</v>
      </c>
      <c r="E2">
        <v>0.74818722631573142</v>
      </c>
      <c r="F2">
        <v>0.6563292901858766</v>
      </c>
      <c r="G2">
        <v>0.7300483158143849</v>
      </c>
      <c r="H2">
        <v>0.68440733625740835</v>
      </c>
      <c r="I2">
        <v>0.69246855135370655</v>
      </c>
      <c r="J2">
        <v>0.71095248230015351</v>
      </c>
      <c r="K2">
        <v>0.6945040177169417</v>
      </c>
      <c r="L2">
        <v>0.72240663985857889</v>
      </c>
      <c r="M2">
        <v>0.70817053782124262</v>
      </c>
      <c r="N2">
        <v>0.6741309133622021</v>
      </c>
      <c r="O2">
        <v>0.691547537434405</v>
      </c>
      <c r="P2">
        <v>0.74773081805607988</v>
      </c>
      <c r="Q2">
        <v>0.71902561483784955</v>
      </c>
      <c r="T2">
        <v>0.69720413395590608</v>
      </c>
      <c r="U2">
        <v>0.69939120051280113</v>
      </c>
      <c r="V2">
        <v>0.7341328428728191</v>
      </c>
      <c r="W2">
        <v>0.70813979509329472</v>
      </c>
      <c r="X2">
        <v>0.71237361044179659</v>
      </c>
      <c r="AA2">
        <v>0.79260949294351846</v>
      </c>
      <c r="AB2">
        <v>0.68627086779943836</v>
      </c>
      <c r="AC2">
        <v>0.76414859537122015</v>
      </c>
      <c r="AD2">
        <v>0.67809642160365713</v>
      </c>
      <c r="AE2">
        <v>0.6894820363318005</v>
      </c>
      <c r="AF2">
        <v>0.71435270399097572</v>
      </c>
      <c r="AG2">
        <v>0.75234042016502267</v>
      </c>
      <c r="AH2">
        <v>0.71048633928207927</v>
      </c>
      <c r="AI2">
        <v>0.68746285547984987</v>
      </c>
      <c r="AJ2">
        <v>0.63616958758864994</v>
      </c>
      <c r="AK2">
        <v>0.7053813053849467</v>
      </c>
      <c r="AL2">
        <v>0.68730404811208357</v>
      </c>
      <c r="AM2">
        <v>0.70897253155149753</v>
      </c>
      <c r="AN2">
        <v>0.65979960097893975</v>
      </c>
      <c r="AO2">
        <v>0.71534579991681124</v>
      </c>
      <c r="AP2">
        <v>0.64172982932618206</v>
      </c>
      <c r="AQ2">
        <v>0.71371075316438159</v>
      </c>
      <c r="AR2">
        <v>0.709285185820132</v>
      </c>
      <c r="AS2">
        <v>0.73865503240767438</v>
      </c>
      <c r="AT2">
        <v>0.74259845905376598</v>
      </c>
      <c r="AU2">
        <v>0.71990262320183362</v>
      </c>
      <c r="AV2">
        <v>0.74276360447634815</v>
      </c>
      <c r="AW2">
        <v>0.78294404032250198</v>
      </c>
      <c r="AX2">
        <v>0.73918975747373994</v>
      </c>
      <c r="AY2">
        <v>0.7377434306640539</v>
      </c>
      <c r="BA2">
        <v>0.69888055940361571</v>
      </c>
      <c r="BB2">
        <v>0.74113151225752416</v>
      </c>
      <c r="BC2">
        <v>0.73481984448007698</v>
      </c>
      <c r="BD2">
        <v>0.70690920085064701</v>
      </c>
      <c r="BE2">
        <v>0.64301168941524878</v>
      </c>
      <c r="BF2">
        <v>0.73108755768259337</v>
      </c>
      <c r="BG2">
        <v>0.73250970225394152</v>
      </c>
      <c r="BH2">
        <v>0.71241519843158085</v>
      </c>
      <c r="BJ2">
        <v>0.65509514003323732</v>
      </c>
      <c r="BK2">
        <v>0.68102542947555711</v>
      </c>
      <c r="BL2">
        <v>0.76296137144446541</v>
      </c>
      <c r="BM2">
        <v>0.65742486872185624</v>
      </c>
      <c r="BN2">
        <v>0.62980217829858354</v>
      </c>
      <c r="BO2">
        <v>0.67227311945324242</v>
      </c>
      <c r="BP2">
        <v>0.6521693247604935</v>
      </c>
      <c r="BQ2">
        <v>0.69561169024079383</v>
      </c>
      <c r="BR2">
        <v>0.73336842265811275</v>
      </c>
      <c r="BS2">
        <v>0.65313013725229563</v>
      </c>
      <c r="BT2">
        <v>0.65802900231344452</v>
      </c>
      <c r="BU2">
        <v>0.67967605967112787</v>
      </c>
      <c r="BV2">
        <v>0.75789290391116337</v>
      </c>
      <c r="BW2">
        <v>0.78004306397727363</v>
      </c>
      <c r="BZ2">
        <v>0.74386861202905175</v>
      </c>
      <c r="CA2">
        <v>0.70134831081900628</v>
      </c>
      <c r="CB2">
        <v>0.69453158366640022</v>
      </c>
      <c r="CC2">
        <v>0.73130755503515887</v>
      </c>
      <c r="CD2">
        <v>0.71017124777886698</v>
      </c>
      <c r="CE2">
        <v>0.63475108794307089</v>
      </c>
      <c r="CF2">
        <v>0.68702469161213864</v>
      </c>
      <c r="CH2">
        <v>0.71425761830189138</v>
      </c>
      <c r="CI2">
        <v>0.7182046495019776</v>
      </c>
      <c r="CJ2">
        <v>0.66778915350517876</v>
      </c>
      <c r="CK2">
        <v>0.70863578105456404</v>
      </c>
      <c r="CL2">
        <v>0.69157320492165331</v>
      </c>
      <c r="CM2">
        <v>0.73065837446067206</v>
      </c>
      <c r="CN2">
        <v>0.73602591470700496</v>
      </c>
      <c r="CO2">
        <v>0.68711027049046247</v>
      </c>
      <c r="CP2">
        <v>0.7388432977201087</v>
      </c>
      <c r="CQ2">
        <v>0.74203583811799778</v>
      </c>
      <c r="CR2">
        <v>0.75818407943974653</v>
      </c>
      <c r="CS2">
        <v>0.70266076640390029</v>
      </c>
      <c r="CU2">
        <v>0.72979496862315651</v>
      </c>
      <c r="CV2">
        <v>0.66369384495131889</v>
      </c>
      <c r="CW2">
        <v>0.65129793957416382</v>
      </c>
      <c r="CX2">
        <v>0.66968387340651603</v>
      </c>
    </row>
    <row r="3" spans="1:102" x14ac:dyDescent="0.25">
      <c r="A3" t="s">
        <v>17</v>
      </c>
      <c r="B3">
        <v>0.59828276601761565</v>
      </c>
      <c r="C3">
        <v>0.61278390498964819</v>
      </c>
      <c r="D3">
        <v>0.73732286964051197</v>
      </c>
      <c r="E3">
        <v>0.70492286631578649</v>
      </c>
      <c r="F3">
        <v>0.59328187406818456</v>
      </c>
      <c r="G3">
        <v>0.71729334680089607</v>
      </c>
      <c r="H3">
        <v>0.63542796948033509</v>
      </c>
      <c r="I3">
        <v>0.68645306510049553</v>
      </c>
      <c r="J3">
        <v>0.59777828971702018</v>
      </c>
      <c r="K3">
        <v>0.69883922407722299</v>
      </c>
      <c r="L3">
        <v>0.7187069918369241</v>
      </c>
      <c r="M3">
        <v>0.6422239804115556</v>
      </c>
      <c r="N3">
        <v>0.67499286294141647</v>
      </c>
      <c r="O3">
        <v>0.7185451192282416</v>
      </c>
      <c r="P3">
        <v>0.64069908224996697</v>
      </c>
      <c r="Q3">
        <v>0.72313083465008421</v>
      </c>
      <c r="R3">
        <v>0.62890193051608378</v>
      </c>
      <c r="S3">
        <v>0.70372474994854517</v>
      </c>
      <c r="T3">
        <v>0.67755176716678955</v>
      </c>
      <c r="U3">
        <v>0.7503263812224934</v>
      </c>
      <c r="V3">
        <v>0.66805258102392906</v>
      </c>
      <c r="W3">
        <v>0.5982053603362707</v>
      </c>
      <c r="X3">
        <v>0.59574343788479989</v>
      </c>
      <c r="AA3">
        <v>0.73420125881673182</v>
      </c>
      <c r="AB3">
        <v>0.6671963975154972</v>
      </c>
      <c r="AC3">
        <v>0.76184776255676745</v>
      </c>
      <c r="AD3">
        <v>0.67184270302574167</v>
      </c>
      <c r="AE3">
        <v>0.6949896370583134</v>
      </c>
      <c r="AF3">
        <v>0.7175602929923971</v>
      </c>
      <c r="AH3">
        <v>0.71553717073283307</v>
      </c>
      <c r="AI3">
        <v>0.75695989663839069</v>
      </c>
      <c r="AJ3">
        <v>0.71483548385139584</v>
      </c>
      <c r="AK3">
        <v>0.70695786932970905</v>
      </c>
      <c r="AL3">
        <v>0.71225914510425969</v>
      </c>
      <c r="AM3">
        <v>0.67827045331215341</v>
      </c>
      <c r="AN3">
        <v>0.71548155223511356</v>
      </c>
      <c r="AO3">
        <v>0.69237359625694028</v>
      </c>
      <c r="AP3">
        <v>0.75640105782447919</v>
      </c>
      <c r="AQ3">
        <v>0.7135761556156397</v>
      </c>
      <c r="AR3">
        <v>0.72781223769638581</v>
      </c>
      <c r="AS3">
        <v>0.67135849933034308</v>
      </c>
      <c r="AT3">
        <v>0.65915048706291446</v>
      </c>
      <c r="AU3">
        <v>0.70421116825620755</v>
      </c>
      <c r="AV3">
        <v>0.7341215703501881</v>
      </c>
      <c r="AW3">
        <v>0.6838012532075699</v>
      </c>
      <c r="AX3">
        <v>0.68726365860030481</v>
      </c>
      <c r="AY3">
        <v>0.73817816553739568</v>
      </c>
      <c r="BA3">
        <v>0.63954886042818881</v>
      </c>
      <c r="BB3">
        <v>0.6345091158199998</v>
      </c>
      <c r="BC3">
        <v>0.7488410444248208</v>
      </c>
      <c r="BD3">
        <v>0.72436345260995649</v>
      </c>
      <c r="BE3">
        <v>0.6894737411877454</v>
      </c>
      <c r="BF3">
        <v>0.70903954688088966</v>
      </c>
      <c r="BG3">
        <v>0.7258188217703857</v>
      </c>
      <c r="BH3">
        <v>0.71429463216483879</v>
      </c>
      <c r="BI3">
        <v>0.73309482680393123</v>
      </c>
      <c r="BJ3">
        <v>0.68954154365851106</v>
      </c>
      <c r="BK3">
        <v>0.71659674114370542</v>
      </c>
      <c r="BL3">
        <v>0.69216276740032079</v>
      </c>
      <c r="BM3">
        <v>0.65352163594886981</v>
      </c>
      <c r="BN3">
        <v>0.68813008530259279</v>
      </c>
      <c r="BO3">
        <v>0.71586075623696688</v>
      </c>
      <c r="BP3">
        <v>0.68937938205349558</v>
      </c>
      <c r="BQ3">
        <v>0.60928076646452201</v>
      </c>
      <c r="BR3">
        <v>0.58954468957006612</v>
      </c>
      <c r="BS3">
        <v>0.60241383797225034</v>
      </c>
      <c r="BT3">
        <v>0.62051008816142228</v>
      </c>
      <c r="BU3">
        <v>0.61376319952278191</v>
      </c>
      <c r="BV3">
        <v>0.69399745674539193</v>
      </c>
      <c r="BW3">
        <v>0.71340951914231621</v>
      </c>
      <c r="BZ3">
        <v>0.73936257117660908</v>
      </c>
      <c r="CA3">
        <v>0.68885059269074822</v>
      </c>
      <c r="CB3">
        <v>0.69142142554141162</v>
      </c>
      <c r="CC3">
        <v>0.62964574247990812</v>
      </c>
      <c r="CD3">
        <v>0.67825530541079748</v>
      </c>
      <c r="CE3">
        <v>0.69916151400895565</v>
      </c>
      <c r="CF3">
        <v>0.68682422886025474</v>
      </c>
      <c r="CG3">
        <v>0.66452567518386918</v>
      </c>
      <c r="CH3">
        <v>0.73347746711313944</v>
      </c>
      <c r="CI3">
        <v>0.69732081369357268</v>
      </c>
      <c r="CJ3">
        <v>0.71067944957668949</v>
      </c>
      <c r="CK3">
        <v>0.6539718743441536</v>
      </c>
      <c r="CL3">
        <v>0.70453215940338465</v>
      </c>
      <c r="CM3">
        <v>0.71898495225386361</v>
      </c>
      <c r="CN3">
        <v>0.72325497222894686</v>
      </c>
      <c r="CO3">
        <v>0.70376236310562723</v>
      </c>
      <c r="CP3">
        <v>0.75042489871362195</v>
      </c>
      <c r="CQ3">
        <v>0.72806837479415998</v>
      </c>
      <c r="CR3">
        <v>0.67449064981596751</v>
      </c>
      <c r="CS3">
        <v>0.77125343149811698</v>
      </c>
      <c r="CU3">
        <v>0.68374159639144938</v>
      </c>
      <c r="CV3">
        <v>0.68804278413663089</v>
      </c>
      <c r="CW3">
        <v>0.56895820749613468</v>
      </c>
      <c r="CX3">
        <v>0.70547420520280069</v>
      </c>
    </row>
    <row r="4" spans="1:102" x14ac:dyDescent="0.25">
      <c r="A4" t="s">
        <v>18</v>
      </c>
      <c r="B4">
        <v>0.64061791269034118</v>
      </c>
      <c r="D4">
        <v>0.74052335137099246</v>
      </c>
      <c r="E4">
        <v>0.65064730163585816</v>
      </c>
      <c r="F4">
        <v>0.6446884475230551</v>
      </c>
      <c r="G4">
        <v>0.62359171306652195</v>
      </c>
      <c r="H4">
        <v>0.67474159916525878</v>
      </c>
      <c r="I4">
        <v>0.66967242092917434</v>
      </c>
      <c r="J4">
        <v>0.61428669375852274</v>
      </c>
      <c r="K4">
        <v>0.60901048846143335</v>
      </c>
      <c r="L4">
        <v>0.7105037279363513</v>
      </c>
      <c r="M4">
        <v>0.72883189630935374</v>
      </c>
      <c r="N4">
        <v>0.64068712945528494</v>
      </c>
      <c r="O4">
        <v>0.69898923008628167</v>
      </c>
      <c r="P4">
        <v>0.5969490390661718</v>
      </c>
      <c r="Q4">
        <v>0.57833172967782054</v>
      </c>
      <c r="R4">
        <v>0.58859438565427225</v>
      </c>
      <c r="S4">
        <v>0.64612495216178045</v>
      </c>
      <c r="T4">
        <v>0.64259690711703321</v>
      </c>
      <c r="U4">
        <v>0.63589014605875915</v>
      </c>
      <c r="V4">
        <v>0.72305109549201063</v>
      </c>
      <c r="W4">
        <v>0.73741606321333353</v>
      </c>
      <c r="X4">
        <v>0.67918917602695872</v>
      </c>
      <c r="AA4">
        <v>0.62912588949057147</v>
      </c>
      <c r="AB4">
        <v>0.6520448880177524</v>
      </c>
      <c r="AC4">
        <v>0.66491905306926646</v>
      </c>
      <c r="AD4">
        <v>0.75078626019934025</v>
      </c>
      <c r="AE4">
        <v>0.71628194783007804</v>
      </c>
      <c r="AF4">
        <v>0.73310083354591105</v>
      </c>
      <c r="AG4">
        <v>0.72608303524833251</v>
      </c>
      <c r="AH4">
        <v>0.74012588921594591</v>
      </c>
      <c r="AI4">
        <v>0.73579297708858793</v>
      </c>
      <c r="AJ4">
        <v>0.67151201010884443</v>
      </c>
      <c r="AK4">
        <v>0.74127512171458398</v>
      </c>
      <c r="AL4">
        <v>0.68104059154841035</v>
      </c>
      <c r="AM4">
        <v>0.66410833668890168</v>
      </c>
      <c r="AN4">
        <v>0.72000247417949181</v>
      </c>
      <c r="AO4">
        <v>0.70069928102692047</v>
      </c>
      <c r="AP4">
        <v>0.68178490375036149</v>
      </c>
      <c r="AR4">
        <v>0.67620841428510881</v>
      </c>
      <c r="AS4">
        <v>0.65722976767090713</v>
      </c>
      <c r="AT4">
        <v>0.69545798500580547</v>
      </c>
      <c r="AU4">
        <v>0.74258232326185425</v>
      </c>
      <c r="AV4">
        <v>0.69742753925311929</v>
      </c>
      <c r="AW4">
        <v>0.72568149968064</v>
      </c>
      <c r="AX4">
        <v>0.61088868408394259</v>
      </c>
      <c r="AY4">
        <v>0.71010313242663869</v>
      </c>
      <c r="BA4">
        <v>0.71785780192324988</v>
      </c>
      <c r="BB4">
        <v>0.58811512827520573</v>
      </c>
      <c r="BC4">
        <v>0.71095189357691946</v>
      </c>
      <c r="BD4">
        <v>0.7329028927686948</v>
      </c>
      <c r="BE4">
        <v>0.71042473721289223</v>
      </c>
      <c r="BF4">
        <v>0.65557513247076105</v>
      </c>
      <c r="BG4">
        <v>0.72633727640081247</v>
      </c>
      <c r="BH4">
        <v>0.70031147393119841</v>
      </c>
      <c r="BI4">
        <v>0.61157934196304431</v>
      </c>
      <c r="BJ4">
        <v>0.58420701398962382</v>
      </c>
      <c r="BK4">
        <v>0.6376579881879072</v>
      </c>
      <c r="BL4">
        <v>0.57935470135144207</v>
      </c>
      <c r="BM4">
        <v>0.63675736986483422</v>
      </c>
      <c r="BN4">
        <v>0.62553892218938478</v>
      </c>
      <c r="BO4">
        <v>0.62680190068746111</v>
      </c>
      <c r="BP4">
        <v>0.72715737032846373</v>
      </c>
      <c r="BQ4">
        <v>0.62542309776512672</v>
      </c>
      <c r="BR4">
        <v>0.62475956002276756</v>
      </c>
      <c r="BS4">
        <v>0.59565657413974693</v>
      </c>
      <c r="BT4">
        <v>0.64818133513630571</v>
      </c>
      <c r="BU4">
        <v>0.7388424538194901</v>
      </c>
      <c r="BV4">
        <v>0.67203843446235456</v>
      </c>
      <c r="BW4">
        <v>0.65788140111730775</v>
      </c>
      <c r="BZ4">
        <v>0.65065111890590277</v>
      </c>
      <c r="CA4">
        <v>0.64999419561044114</v>
      </c>
      <c r="CB4">
        <v>0.6478505466069463</v>
      </c>
      <c r="CC4">
        <v>0.69940862871154474</v>
      </c>
      <c r="CD4">
        <v>0.6798203306763374</v>
      </c>
      <c r="CE4">
        <v>0.64247569481034161</v>
      </c>
      <c r="CF4">
        <v>0.66185512969892524</v>
      </c>
      <c r="CG4">
        <v>0.70538084669812762</v>
      </c>
      <c r="CH4">
        <v>0.60690795858139202</v>
      </c>
      <c r="CJ4">
        <v>0.63262079395622084</v>
      </c>
      <c r="CK4">
        <v>0.71218019007738287</v>
      </c>
      <c r="CL4">
        <v>0.57753451026321767</v>
      </c>
      <c r="CM4">
        <v>0.74425491958149159</v>
      </c>
      <c r="CN4">
        <v>0.74184010006093959</v>
      </c>
      <c r="CO4">
        <v>0.70012714022879774</v>
      </c>
      <c r="CP4">
        <v>0.73101315072937556</v>
      </c>
      <c r="CQ4">
        <v>0.68927459689901771</v>
      </c>
      <c r="CR4">
        <v>0.69543906118491849</v>
      </c>
      <c r="CS4">
        <v>0.6986889849137814</v>
      </c>
      <c r="CU4">
        <v>0.72216700081183927</v>
      </c>
      <c r="CV4">
        <v>0.70403714232367043</v>
      </c>
      <c r="CW4">
        <v>0.5874105226528552</v>
      </c>
      <c r="CX4">
        <v>0.71061709540207685</v>
      </c>
    </row>
    <row r="5" spans="1:102" x14ac:dyDescent="0.25">
      <c r="A5" t="s">
        <v>19</v>
      </c>
      <c r="B5">
        <v>0.62624471567022333</v>
      </c>
      <c r="C5">
        <v>0.59743743584831466</v>
      </c>
      <c r="D5">
        <v>0.75227421611286105</v>
      </c>
      <c r="E5">
        <v>0.71508278130113068</v>
      </c>
      <c r="F5">
        <v>0.61441563359931983</v>
      </c>
      <c r="H5">
        <v>0.62645471513306827</v>
      </c>
      <c r="I5">
        <v>0.59340810128702426</v>
      </c>
      <c r="J5">
        <v>0.60732551693958325</v>
      </c>
      <c r="K5">
        <v>0.67409014814337409</v>
      </c>
      <c r="L5">
        <v>0.61037206128845434</v>
      </c>
      <c r="M5">
        <v>0.72751462703665848</v>
      </c>
      <c r="N5">
        <v>0.651179731807356</v>
      </c>
      <c r="O5">
        <v>0.66272617621876029</v>
      </c>
      <c r="P5">
        <v>0.65754852830684196</v>
      </c>
      <c r="Q5">
        <v>0.62541930991491668</v>
      </c>
      <c r="R5">
        <v>0.72674701153572219</v>
      </c>
      <c r="S5">
        <v>0.75266927745641499</v>
      </c>
      <c r="T5">
        <v>0.61753087265907658</v>
      </c>
      <c r="U5">
        <v>0.61290965059258462</v>
      </c>
      <c r="V5">
        <v>0.72025350723878701</v>
      </c>
      <c r="W5">
        <v>0.59890920825288141</v>
      </c>
      <c r="X5">
        <v>0.75206841954834214</v>
      </c>
      <c r="AA5">
        <v>0.63231052089414286</v>
      </c>
      <c r="AB5">
        <v>0.61938237832242815</v>
      </c>
      <c r="AC5">
        <v>0.63308295854360908</v>
      </c>
      <c r="AD5">
        <v>0.65717507338394343</v>
      </c>
      <c r="AE5">
        <v>0.7364182307187469</v>
      </c>
      <c r="AF5">
        <v>0.59935964874397274</v>
      </c>
      <c r="AG5">
        <v>0.70635510737100238</v>
      </c>
      <c r="AH5">
        <v>0.70422841411925408</v>
      </c>
      <c r="AI5">
        <v>0.73044286210363085</v>
      </c>
      <c r="AJ5">
        <v>0.66512692139602791</v>
      </c>
      <c r="AK5">
        <v>0.57749497467905386</v>
      </c>
      <c r="AL5">
        <v>0.61488545056223209</v>
      </c>
      <c r="AM5">
        <v>0.71414579597896166</v>
      </c>
      <c r="AN5">
        <v>0.67164980195849433</v>
      </c>
      <c r="AO5">
        <v>0.71271460600458791</v>
      </c>
      <c r="AP5">
        <v>0.65074220637921421</v>
      </c>
      <c r="AQ5">
        <v>0.66298500197937316</v>
      </c>
      <c r="AR5">
        <v>0.68049627869939133</v>
      </c>
      <c r="AS5">
        <v>0.66935376374992572</v>
      </c>
      <c r="AT5">
        <v>0.73055608945656725</v>
      </c>
      <c r="AU5">
        <v>0.66572865463315323</v>
      </c>
      <c r="AV5">
        <v>0.73101506954984863</v>
      </c>
      <c r="AW5">
        <v>0.64628417974289543</v>
      </c>
      <c r="AX5">
        <v>0.59744406428485219</v>
      </c>
      <c r="AY5">
        <v>0.68261539943913285</v>
      </c>
      <c r="BA5">
        <v>0.73716509083715609</v>
      </c>
      <c r="BB5">
        <v>0.6434356007177946</v>
      </c>
      <c r="BC5">
        <v>0.73433895304838948</v>
      </c>
      <c r="BD5">
        <v>0.70351774646437071</v>
      </c>
      <c r="BE5">
        <v>0.60480215239148005</v>
      </c>
      <c r="BF5">
        <v>0.62646539086506514</v>
      </c>
      <c r="BG5">
        <v>0.68916533899196231</v>
      </c>
      <c r="BH5">
        <v>0.70658152072278635</v>
      </c>
      <c r="BI5">
        <v>0.6507775824838663</v>
      </c>
      <c r="BJ5">
        <v>0.62210536319066745</v>
      </c>
      <c r="BK5">
        <v>0.65985052313904202</v>
      </c>
      <c r="BL5">
        <v>0.60194609230456508</v>
      </c>
      <c r="BM5">
        <v>0.63916719979911363</v>
      </c>
      <c r="BN5">
        <v>0.6659479360803976</v>
      </c>
      <c r="BO5">
        <v>0.67718481821594156</v>
      </c>
      <c r="BP5">
        <v>0.60704468729062822</v>
      </c>
      <c r="BQ5">
        <v>0.63361558360368275</v>
      </c>
      <c r="BR5">
        <v>0.67984572945248467</v>
      </c>
      <c r="BS5">
        <v>0.70696084350896371</v>
      </c>
      <c r="BT5">
        <v>0.71738036337984268</v>
      </c>
      <c r="BU5">
        <v>0.64964360502830709</v>
      </c>
      <c r="BV5">
        <v>0.74020387244432928</v>
      </c>
      <c r="BW5">
        <v>0.74123680743301423</v>
      </c>
      <c r="BZ5">
        <v>0.62561620970014309</v>
      </c>
      <c r="CA5">
        <v>0.6275392182514643</v>
      </c>
      <c r="CB5">
        <v>0.61180283954889281</v>
      </c>
      <c r="CD5">
        <v>0.67177616114199612</v>
      </c>
      <c r="CE5">
        <v>0.68253738211209602</v>
      </c>
      <c r="CF5">
        <v>0.61593181353643034</v>
      </c>
      <c r="CG5">
        <v>0.6274422049398255</v>
      </c>
      <c r="CH5">
        <v>0.72105303372976959</v>
      </c>
      <c r="CI5">
        <v>0.63038251625038233</v>
      </c>
      <c r="CJ5">
        <v>0.59126635652661608</v>
      </c>
      <c r="CK5">
        <v>0.61737718031166122</v>
      </c>
      <c r="CL5">
        <v>0.76719590443490415</v>
      </c>
      <c r="CM5">
        <v>0.57676987037011218</v>
      </c>
      <c r="CN5">
        <v>0.61823065850999503</v>
      </c>
      <c r="CO5">
        <v>0.59236352627259947</v>
      </c>
      <c r="CP5">
        <v>0.70459168841478004</v>
      </c>
      <c r="CQ5">
        <v>0.70950136956727328</v>
      </c>
      <c r="CR5">
        <v>0.70277135729724527</v>
      </c>
      <c r="CS5">
        <v>0.73633656946038251</v>
      </c>
      <c r="CU5">
        <v>0.72172760655487322</v>
      </c>
      <c r="CV5">
        <v>0.57465847783942625</v>
      </c>
      <c r="CW5">
        <v>0.53764349995100347</v>
      </c>
      <c r="CX5">
        <v>0.72249825039577498</v>
      </c>
    </row>
    <row r="6" spans="1:102" x14ac:dyDescent="0.25">
      <c r="A6" t="s">
        <v>20</v>
      </c>
      <c r="B6">
        <v>0.63338518541576372</v>
      </c>
      <c r="C6">
        <v>0.63325198181749887</v>
      </c>
      <c r="D6">
        <v>0.72328443818604515</v>
      </c>
      <c r="E6">
        <v>0.68007595176874414</v>
      </c>
      <c r="F6">
        <v>0.75618254344242608</v>
      </c>
      <c r="G6">
        <v>0.75554667461128933</v>
      </c>
      <c r="H6">
        <v>0.6849113454022141</v>
      </c>
      <c r="I6">
        <v>0.69710401607460692</v>
      </c>
      <c r="J6">
        <v>0.69545559777499177</v>
      </c>
      <c r="K6">
        <v>0.67445401468480259</v>
      </c>
      <c r="L6">
        <v>0.71151044955170595</v>
      </c>
      <c r="M6">
        <v>0.7337452549964375</v>
      </c>
      <c r="N6">
        <v>0.70876472402839197</v>
      </c>
      <c r="O6">
        <v>0.72029478115539614</v>
      </c>
      <c r="P6">
        <v>0.70903363926770957</v>
      </c>
      <c r="Q6">
        <v>0.73533917689903716</v>
      </c>
      <c r="R6">
        <v>0.64980317369410734</v>
      </c>
      <c r="S6">
        <v>0.71089382179436511</v>
      </c>
      <c r="T6">
        <v>0.72645179449606145</v>
      </c>
      <c r="U6">
        <v>0.73011105341023108</v>
      </c>
      <c r="V6">
        <v>0.71786437413852866</v>
      </c>
      <c r="W6">
        <v>0.71273658093364944</v>
      </c>
      <c r="X6">
        <v>0.71721806327353255</v>
      </c>
      <c r="AA6">
        <v>0.73991166991448354</v>
      </c>
      <c r="AB6">
        <v>0.74586998140776706</v>
      </c>
      <c r="AC6">
        <v>0.72417716192218495</v>
      </c>
      <c r="AD6">
        <v>0.74123708113601605</v>
      </c>
      <c r="AE6">
        <v>0.69030382807561219</v>
      </c>
      <c r="AF6">
        <v>0.73460805251373118</v>
      </c>
      <c r="AG6">
        <v>0.7714640099684511</v>
      </c>
      <c r="AH6">
        <v>0.7426731703743924</v>
      </c>
      <c r="AI6">
        <v>0.74017286482799871</v>
      </c>
      <c r="AJ6">
        <v>0.73968508210114936</v>
      </c>
      <c r="AK6">
        <v>0.72908853969618359</v>
      </c>
      <c r="AL6">
        <v>0.73434853421453972</v>
      </c>
      <c r="AM6">
        <v>0.7422119988321888</v>
      </c>
      <c r="AN6">
        <v>0.65294048990873399</v>
      </c>
      <c r="AO6">
        <v>0.70251595541932221</v>
      </c>
      <c r="AP6">
        <v>0.66586661102333999</v>
      </c>
      <c r="AQ6">
        <v>0.75762924957474065</v>
      </c>
      <c r="AR6">
        <v>0.68131605553771868</v>
      </c>
      <c r="AS6">
        <v>0.68114636860066891</v>
      </c>
      <c r="AT6">
        <v>0.70918457869593765</v>
      </c>
      <c r="AU6">
        <v>0.71932578803343239</v>
      </c>
      <c r="AV6">
        <v>0.6787867594501662</v>
      </c>
      <c r="AW6">
        <v>0.69861301292844757</v>
      </c>
      <c r="AX6">
        <v>0.56857949488380155</v>
      </c>
      <c r="AY6">
        <v>0.74494281878039192</v>
      </c>
      <c r="BA6">
        <v>0.69484088422777324</v>
      </c>
      <c r="BB6">
        <v>0.55894344721999278</v>
      </c>
      <c r="BC6">
        <v>0.73252109864844017</v>
      </c>
      <c r="BD6">
        <v>0.74666551508293033</v>
      </c>
      <c r="BE6">
        <v>0.73811371366456335</v>
      </c>
      <c r="BF6">
        <v>0.74400388315330612</v>
      </c>
      <c r="BG6">
        <v>0.6946506003011913</v>
      </c>
      <c r="BH6">
        <v>0.70571792075925066</v>
      </c>
      <c r="BI6">
        <v>0.70134015081569878</v>
      </c>
      <c r="BJ6">
        <v>0.68738848446495604</v>
      </c>
      <c r="BK6">
        <v>0.66701724828015396</v>
      </c>
      <c r="BL6">
        <v>0.75997534343964579</v>
      </c>
      <c r="BM6">
        <v>0.69702347094492489</v>
      </c>
      <c r="BN6">
        <v>0.72942377140707326</v>
      </c>
      <c r="BO6">
        <v>0.71614161636431894</v>
      </c>
      <c r="BP6">
        <v>0.72700564525320677</v>
      </c>
      <c r="BQ6">
        <v>0.67188450953927692</v>
      </c>
      <c r="BR6">
        <v>0.69653486038490864</v>
      </c>
      <c r="BS6">
        <v>0.71768261175141512</v>
      </c>
      <c r="BT6">
        <v>0.70994508097894171</v>
      </c>
      <c r="BU6">
        <v>0.66296484966991009</v>
      </c>
      <c r="BV6">
        <v>0.73104219004818471</v>
      </c>
      <c r="BW6">
        <v>0.71316960283516873</v>
      </c>
      <c r="BZ6">
        <v>0.74308454223086917</v>
      </c>
      <c r="CA6">
        <v>0.74874885628650178</v>
      </c>
      <c r="CB6">
        <v>0.719616988811009</v>
      </c>
      <c r="CC6">
        <v>0.72056660003471107</v>
      </c>
      <c r="CD6">
        <v>0.73318780263807426</v>
      </c>
      <c r="CE6">
        <v>0.7271387064069309</v>
      </c>
      <c r="CF6">
        <v>0.76933474937187019</v>
      </c>
      <c r="CG6">
        <v>0.55900222216418016</v>
      </c>
      <c r="CH6">
        <v>0.7079917959239489</v>
      </c>
      <c r="CI6">
        <v>0.57925907384594477</v>
      </c>
      <c r="CJ6">
        <v>0.66489450313862097</v>
      </c>
      <c r="CK6">
        <v>0.64388399712225597</v>
      </c>
      <c r="CL6">
        <v>0.71424192266870912</v>
      </c>
      <c r="CM6">
        <v>0.64615657577502472</v>
      </c>
      <c r="CN6">
        <v>0.62340749105626103</v>
      </c>
      <c r="CO6">
        <v>0.60091780962161778</v>
      </c>
      <c r="CP6">
        <v>0.65137390224928304</v>
      </c>
      <c r="CQ6">
        <v>0.64322248194853382</v>
      </c>
      <c r="CR6">
        <v>0.75148905661989962</v>
      </c>
      <c r="CS6">
        <v>0.73530669624625256</v>
      </c>
      <c r="CU6">
        <v>0.76020816767434285</v>
      </c>
      <c r="CV6">
        <v>0.68792744745221057</v>
      </c>
      <c r="CW6">
        <v>0.59935082293522257</v>
      </c>
      <c r="CX6">
        <v>0.68440818403338433</v>
      </c>
    </row>
    <row r="7" spans="1:102" x14ac:dyDescent="0.25">
      <c r="A7" t="s">
        <v>21</v>
      </c>
      <c r="B7">
        <v>0.71042137512603276</v>
      </c>
      <c r="C7">
        <v>0.6643898258233204</v>
      </c>
      <c r="D7">
        <v>0.79303375727631931</v>
      </c>
      <c r="E7">
        <v>0.75844107600682287</v>
      </c>
      <c r="F7">
        <v>0.73021941114910327</v>
      </c>
      <c r="G7">
        <v>0.7220012307979391</v>
      </c>
      <c r="H7">
        <v>0.64497102814720686</v>
      </c>
      <c r="I7">
        <v>0.73589772335125558</v>
      </c>
      <c r="J7">
        <v>0.69471249341545249</v>
      </c>
      <c r="K7">
        <v>0.67156899454501517</v>
      </c>
      <c r="L7">
        <v>0.70559066303347384</v>
      </c>
      <c r="M7">
        <v>0.70084349378797639</v>
      </c>
      <c r="N7">
        <v>0.65630142334598962</v>
      </c>
      <c r="O7">
        <v>0.66544457510212618</v>
      </c>
      <c r="P7">
        <v>0.7010401269711336</v>
      </c>
      <c r="Q7">
        <v>0.68191038239382196</v>
      </c>
      <c r="R7">
        <v>0.73174626322538694</v>
      </c>
      <c r="S7">
        <v>0.69878542985758452</v>
      </c>
      <c r="T7">
        <v>0.71573112061486033</v>
      </c>
      <c r="U7">
        <v>0.70357256616885833</v>
      </c>
      <c r="V7">
        <v>0.67912304575542293</v>
      </c>
      <c r="W7">
        <v>0.7084029253995745</v>
      </c>
      <c r="X7">
        <v>0.72118514771079079</v>
      </c>
      <c r="AA7">
        <v>0.72521452275454945</v>
      </c>
      <c r="AB7">
        <v>0.74217209619827895</v>
      </c>
      <c r="AC7">
        <v>0.67423111614563058</v>
      </c>
      <c r="AD7">
        <v>0.7286496216335614</v>
      </c>
      <c r="AE7">
        <v>0.76611866598994938</v>
      </c>
      <c r="AF7">
        <v>0.70818087723792678</v>
      </c>
      <c r="AG7">
        <v>0.72901407185844957</v>
      </c>
      <c r="AH7">
        <v>0.72729611845367026</v>
      </c>
      <c r="AI7">
        <v>0.66024900319540003</v>
      </c>
      <c r="AJ7">
        <v>0.67807090709374773</v>
      </c>
      <c r="AK7">
        <v>0.71839837126509543</v>
      </c>
      <c r="AL7">
        <v>0.6951169160886741</v>
      </c>
      <c r="AM7">
        <v>0.6279558032062349</v>
      </c>
      <c r="AN7">
        <v>0.69933104667070844</v>
      </c>
      <c r="AO7">
        <v>0.72798665398183748</v>
      </c>
      <c r="AP7">
        <v>0.7147687636765897</v>
      </c>
      <c r="AQ7">
        <v>0.72602828797474173</v>
      </c>
      <c r="AR7">
        <v>0.7194045541361147</v>
      </c>
      <c r="AS7">
        <v>0.7130283510495854</v>
      </c>
      <c r="AT7">
        <v>0.67782206771855158</v>
      </c>
      <c r="AU7">
        <v>0.75685647583163307</v>
      </c>
      <c r="AV7">
        <v>0.73219994367184349</v>
      </c>
      <c r="AW7">
        <v>0.69650836257135051</v>
      </c>
      <c r="AX7">
        <v>0.70361802465071521</v>
      </c>
      <c r="AY7">
        <v>0.72040907741770854</v>
      </c>
      <c r="BA7">
        <v>0.66985705666970075</v>
      </c>
      <c r="BB7">
        <v>0.61761519265685094</v>
      </c>
      <c r="BC7">
        <v>0.73074164944833819</v>
      </c>
      <c r="BD7">
        <v>0.72871584005352941</v>
      </c>
      <c r="BE7">
        <v>0.70493321412217991</v>
      </c>
      <c r="BF7">
        <v>0.72687753019446544</v>
      </c>
      <c r="BG7">
        <v>0.68349365046622934</v>
      </c>
      <c r="BI7">
        <v>0.62702162143397933</v>
      </c>
      <c r="BJ7">
        <v>0.70178598134565817</v>
      </c>
      <c r="BK7">
        <v>0.65436001567508861</v>
      </c>
      <c r="BL7">
        <v>0.72795948677243927</v>
      </c>
      <c r="BM7">
        <v>0.6488403392485762</v>
      </c>
      <c r="BN7">
        <v>0.67501042969164204</v>
      </c>
      <c r="BO7">
        <v>0.65129758561377138</v>
      </c>
      <c r="BP7">
        <v>0.70232013460557019</v>
      </c>
      <c r="BQ7">
        <v>0.69875912435442089</v>
      </c>
      <c r="BR7">
        <v>0.68255111657735612</v>
      </c>
      <c r="BS7">
        <v>0.71637190856773669</v>
      </c>
      <c r="BT7">
        <v>0.69133376373437949</v>
      </c>
      <c r="BU7">
        <v>0.68107072186083284</v>
      </c>
      <c r="BV7">
        <v>0.7544020982084203</v>
      </c>
      <c r="BW7">
        <v>0.72668537343028439</v>
      </c>
      <c r="BZ7">
        <v>0.67762958829878983</v>
      </c>
      <c r="CA7">
        <v>0.69676549956876788</v>
      </c>
      <c r="CB7">
        <v>0.68788487690715183</v>
      </c>
      <c r="CC7">
        <v>0.72707056295090167</v>
      </c>
      <c r="CD7">
        <v>0.67456632462465227</v>
      </c>
      <c r="CE7">
        <v>0.65609800877208635</v>
      </c>
      <c r="CF7">
        <v>0.70014459040473687</v>
      </c>
      <c r="CG7">
        <v>0.72808989391628864</v>
      </c>
      <c r="CH7">
        <v>0.73339725935159317</v>
      </c>
      <c r="CI7">
        <v>0.66174113894743658</v>
      </c>
      <c r="CJ7">
        <v>0.68225424277768787</v>
      </c>
      <c r="CK7">
        <v>0.70606632454324614</v>
      </c>
      <c r="CL7">
        <v>0.67563168556079467</v>
      </c>
      <c r="CM7">
        <v>0.69031880463263706</v>
      </c>
      <c r="CN7">
        <v>0.68461858134240683</v>
      </c>
      <c r="CO7">
        <v>0.70638546581352502</v>
      </c>
      <c r="CP7">
        <v>0.69720204684777343</v>
      </c>
      <c r="CQ7">
        <v>0.7551011721110571</v>
      </c>
      <c r="CR7">
        <v>0.69209901696174203</v>
      </c>
      <c r="CS7">
        <v>0.69606121049577574</v>
      </c>
      <c r="CU7">
        <v>0.74335494448097172</v>
      </c>
      <c r="CV7">
        <v>0.71116967238552886</v>
      </c>
      <c r="CW7">
        <v>0.71853673936474016</v>
      </c>
      <c r="CX7">
        <v>0.65668614184278373</v>
      </c>
    </row>
    <row r="8" spans="1:102" x14ac:dyDescent="0.25">
      <c r="A8" t="s">
        <v>22</v>
      </c>
      <c r="B8">
        <v>0.68366841907431786</v>
      </c>
      <c r="C8">
        <v>0.68975246376221233</v>
      </c>
      <c r="D8">
        <v>0.74822309526969311</v>
      </c>
      <c r="E8">
        <v>0.71921711890325035</v>
      </c>
      <c r="F8">
        <v>0.70633033563836289</v>
      </c>
      <c r="G8">
        <v>0.68867461717998313</v>
      </c>
      <c r="H8">
        <v>0.67736577452427527</v>
      </c>
      <c r="I8">
        <v>0.6642220805860255</v>
      </c>
      <c r="J8">
        <v>0.69182004816823317</v>
      </c>
      <c r="K8">
        <v>0.74946678060691829</v>
      </c>
      <c r="L8">
        <v>0.63549698951291578</v>
      </c>
      <c r="M8">
        <v>0.73755876451699498</v>
      </c>
      <c r="N8">
        <v>0.69642367102733516</v>
      </c>
      <c r="O8">
        <v>0.74777299779630202</v>
      </c>
      <c r="P8">
        <v>0.61723078569153977</v>
      </c>
      <c r="Q8">
        <v>0.7542699501590221</v>
      </c>
      <c r="R8">
        <v>0.74754327130901188</v>
      </c>
      <c r="S8">
        <v>0.72203785434804457</v>
      </c>
      <c r="T8">
        <v>0.64853535796663353</v>
      </c>
      <c r="U8">
        <v>0.70485835375067363</v>
      </c>
      <c r="V8">
        <v>0.72068121798786899</v>
      </c>
      <c r="W8">
        <v>0.68906864895399689</v>
      </c>
      <c r="X8">
        <v>0.70977147471342295</v>
      </c>
      <c r="AA8">
        <v>0.68003753770013975</v>
      </c>
      <c r="AB8">
        <v>0.58738849059631582</v>
      </c>
      <c r="AC8">
        <v>0.672450842283985</v>
      </c>
      <c r="AD8">
        <v>0.69356514321604146</v>
      </c>
      <c r="AE8">
        <v>0.71401619470356559</v>
      </c>
      <c r="AF8">
        <v>0.74252704612845366</v>
      </c>
      <c r="AG8">
        <v>0.7378150484819227</v>
      </c>
      <c r="AH8">
        <v>0.72553308916331272</v>
      </c>
      <c r="AI8">
        <v>0.70436305205127814</v>
      </c>
      <c r="AJ8">
        <v>0.66750746393862925</v>
      </c>
      <c r="AK8">
        <v>0.67232434623624793</v>
      </c>
      <c r="AL8">
        <v>0.68184838771520584</v>
      </c>
      <c r="AM8">
        <v>0.73294733683153135</v>
      </c>
      <c r="AN8">
        <v>0.69113249891344997</v>
      </c>
      <c r="AO8">
        <v>0.71365484698480108</v>
      </c>
      <c r="AP8">
        <v>0.6278096849097643</v>
      </c>
      <c r="AQ8">
        <v>0.65601253321071185</v>
      </c>
      <c r="AR8">
        <v>0.65454508723599858</v>
      </c>
      <c r="AS8">
        <v>0.7079772946520364</v>
      </c>
      <c r="AT8">
        <v>0.64898716066934481</v>
      </c>
      <c r="AU8">
        <v>0.69687033462921888</v>
      </c>
      <c r="AV8">
        <v>0.73205283672511068</v>
      </c>
      <c r="AW8">
        <v>0.6744762330747629</v>
      </c>
      <c r="AX8">
        <v>0.64640824693599608</v>
      </c>
      <c r="AY8">
        <v>0.72249144816130906</v>
      </c>
      <c r="BA8">
        <v>0.76367672307009316</v>
      </c>
      <c r="BB8">
        <v>0.70740016465581756</v>
      </c>
      <c r="BC8">
        <v>0.75176834601099762</v>
      </c>
      <c r="BD8">
        <v>0.69211331676851406</v>
      </c>
      <c r="BE8">
        <v>0.71268228124552846</v>
      </c>
      <c r="BF8">
        <v>0.72356686519529323</v>
      </c>
      <c r="BG8">
        <v>0.64262832026073302</v>
      </c>
      <c r="BH8">
        <v>0.72927559294345923</v>
      </c>
      <c r="BI8">
        <v>0.65994924315865866</v>
      </c>
      <c r="BJ8">
        <v>0.69201173806353822</v>
      </c>
      <c r="BK8">
        <v>0.72064054134702804</v>
      </c>
      <c r="BL8">
        <v>0.7553904935912511</v>
      </c>
      <c r="BM8">
        <v>0.67096884042334803</v>
      </c>
      <c r="BN8">
        <v>0.70066107857010573</v>
      </c>
      <c r="BO8">
        <v>0.72242897454511878</v>
      </c>
      <c r="BP8">
        <v>0.73312436166857575</v>
      </c>
      <c r="BQ8">
        <v>0.62755771732206422</v>
      </c>
      <c r="BR8">
        <v>0.67762178041833443</v>
      </c>
      <c r="BS8">
        <v>0.73635196593853458</v>
      </c>
      <c r="BT8">
        <v>0.747046626291065</v>
      </c>
      <c r="BU8">
        <v>0.71579301566647968</v>
      </c>
      <c r="BV8">
        <v>0.71528613130243446</v>
      </c>
      <c r="BW8">
        <v>0.70904922493347744</v>
      </c>
      <c r="BZ8">
        <v>0.67444790810665578</v>
      </c>
      <c r="CA8">
        <v>0.72428121640285659</v>
      </c>
      <c r="CB8">
        <v>0.69492801000017579</v>
      </c>
      <c r="CC8">
        <v>0.69931355310127674</v>
      </c>
      <c r="CD8">
        <v>0.73224511864563402</v>
      </c>
      <c r="CE8">
        <v>0.68400647029455763</v>
      </c>
      <c r="CF8">
        <v>0.7312333377771133</v>
      </c>
      <c r="CG8">
        <v>0.74363396815648009</v>
      </c>
      <c r="CH8">
        <v>0.71696678508587353</v>
      </c>
      <c r="CI8">
        <v>0.70773290839942449</v>
      </c>
      <c r="CJ8">
        <v>0.68022631990440274</v>
      </c>
      <c r="CK8">
        <v>0.72449408980167984</v>
      </c>
      <c r="CL8">
        <v>0.70525212580707097</v>
      </c>
      <c r="CM8">
        <v>0.64693070059508406</v>
      </c>
      <c r="CN8">
        <v>0.72591992669652072</v>
      </c>
      <c r="CO8">
        <v>0.71875207591862833</v>
      </c>
      <c r="CP8">
        <v>0.73251016449323969</v>
      </c>
      <c r="CQ8">
        <v>0.6672259347617836</v>
      </c>
      <c r="CS8">
        <v>0.68120692395032911</v>
      </c>
      <c r="CU8">
        <v>0.7036851412145706</v>
      </c>
      <c r="CV8">
        <v>0.73910810664871152</v>
      </c>
      <c r="CW8">
        <v>0.67442218354971595</v>
      </c>
      <c r="CX8">
        <v>0.71249929731503936</v>
      </c>
    </row>
    <row r="9" spans="1:102" x14ac:dyDescent="0.25">
      <c r="A9" t="s">
        <v>23</v>
      </c>
      <c r="B9">
        <v>0.5868541418727683</v>
      </c>
      <c r="C9">
        <v>0.59946718528116372</v>
      </c>
      <c r="D9">
        <v>0.74408797013920169</v>
      </c>
      <c r="E9">
        <v>0.75281190516262653</v>
      </c>
      <c r="F9">
        <v>0.67212149773989494</v>
      </c>
      <c r="G9">
        <v>0.70288737109553101</v>
      </c>
      <c r="I9">
        <v>0.60811345696423857</v>
      </c>
      <c r="J9">
        <v>0.65167762306980626</v>
      </c>
      <c r="K9">
        <v>0.65323445019186421</v>
      </c>
      <c r="L9">
        <v>0.63496595214515661</v>
      </c>
      <c r="M9">
        <v>0.55834699545017741</v>
      </c>
      <c r="N9">
        <v>0.69175010956569805</v>
      </c>
      <c r="O9">
        <v>0.66642676147431978</v>
      </c>
      <c r="P9">
        <v>0.62543768613069495</v>
      </c>
      <c r="Q9">
        <v>0.58476320170304985</v>
      </c>
      <c r="R9">
        <v>0.67421509614546604</v>
      </c>
      <c r="S9">
        <v>0.6486246059471964</v>
      </c>
      <c r="T9">
        <v>0.66991900890912826</v>
      </c>
      <c r="U9">
        <v>0.70467645930060241</v>
      </c>
      <c r="V9">
        <v>0.6517128748104557</v>
      </c>
      <c r="W9">
        <v>0.64837991539062922</v>
      </c>
      <c r="X9">
        <v>0.66035324499865911</v>
      </c>
      <c r="AA9">
        <v>0.72538104688292426</v>
      </c>
      <c r="AB9">
        <v>0.71478877745733327</v>
      </c>
      <c r="AC9">
        <v>0.65708148807748423</v>
      </c>
      <c r="AD9">
        <v>0.78481264063325251</v>
      </c>
      <c r="AE9">
        <v>0.72885426708108703</v>
      </c>
      <c r="AF9">
        <v>0.70827820360064508</v>
      </c>
      <c r="AG9">
        <v>0.66406842461360038</v>
      </c>
      <c r="AH9">
        <v>0.68129871996861047</v>
      </c>
      <c r="AI9">
        <v>0.69476471169140064</v>
      </c>
      <c r="AJ9">
        <v>0.59848966809662318</v>
      </c>
      <c r="AK9">
        <v>0.60512963329876035</v>
      </c>
      <c r="AL9">
        <v>0.65647150626456996</v>
      </c>
      <c r="AM9">
        <v>0.60688247102024817</v>
      </c>
      <c r="AN9">
        <v>0.66973108835553419</v>
      </c>
      <c r="AO9">
        <v>0.75103656511033334</v>
      </c>
      <c r="AP9">
        <v>0.64631748880373674</v>
      </c>
      <c r="AQ9">
        <v>0.72630764224711397</v>
      </c>
      <c r="AR9">
        <v>0.75152123644296165</v>
      </c>
      <c r="AS9">
        <v>0.71442052402141965</v>
      </c>
      <c r="AT9">
        <v>0.66063022610577093</v>
      </c>
      <c r="AU9">
        <v>0.71442641326876821</v>
      </c>
      <c r="AV9">
        <v>0.7570797791396402</v>
      </c>
      <c r="AW9">
        <v>0.71075972737269177</v>
      </c>
      <c r="AX9">
        <v>0.7246502749657312</v>
      </c>
      <c r="AY9">
        <v>0.7176208725188179</v>
      </c>
      <c r="BA9">
        <v>0.71212045238743693</v>
      </c>
      <c r="BB9">
        <v>0.67689412284607586</v>
      </c>
      <c r="BC9">
        <v>0.74368874452076172</v>
      </c>
      <c r="BD9">
        <v>0.7229660099210351</v>
      </c>
      <c r="BE9">
        <v>0.71266843822086146</v>
      </c>
      <c r="BF9">
        <v>0.7594584734583153</v>
      </c>
      <c r="BG9">
        <v>0.73158822403775214</v>
      </c>
      <c r="BH9">
        <v>0.64648710593295411</v>
      </c>
      <c r="BI9">
        <v>0.64681999680525559</v>
      </c>
      <c r="BJ9">
        <v>0.67960499698345145</v>
      </c>
      <c r="BK9">
        <v>0.67117427136603902</v>
      </c>
      <c r="BL9">
        <v>0.64307071438679553</v>
      </c>
      <c r="BM9">
        <v>0.68857217052681607</v>
      </c>
      <c r="BN9">
        <v>0.68061412350084138</v>
      </c>
      <c r="BO9">
        <v>0.66852465894698521</v>
      </c>
      <c r="BP9">
        <v>0.71245083695800437</v>
      </c>
      <c r="BQ9">
        <v>0.66106304780025715</v>
      </c>
      <c r="BR9">
        <v>0.6877187533233684</v>
      </c>
      <c r="BS9">
        <v>0.70422747450158818</v>
      </c>
      <c r="BT9">
        <v>0.67623857293517797</v>
      </c>
      <c r="BU9">
        <v>0.73640743506452933</v>
      </c>
      <c r="BV9">
        <v>0.63661461716411871</v>
      </c>
      <c r="BW9">
        <v>0.73865577264762905</v>
      </c>
      <c r="BZ9">
        <v>0.66319079637411593</v>
      </c>
      <c r="CA9">
        <v>0.66554219476306919</v>
      </c>
      <c r="CB9">
        <v>0.61319990238580135</v>
      </c>
      <c r="CD9">
        <v>0.70323649553171763</v>
      </c>
      <c r="CE9">
        <v>0.60984476695112122</v>
      </c>
      <c r="CF9">
        <v>0.73080699115527703</v>
      </c>
      <c r="CG9">
        <v>0.68786385956869256</v>
      </c>
      <c r="CH9">
        <v>0.73533529934124042</v>
      </c>
      <c r="CI9">
        <v>0.67574926977457028</v>
      </c>
      <c r="CK9">
        <v>0.7260341436733152</v>
      </c>
      <c r="CL9">
        <v>0.7316560159676827</v>
      </c>
      <c r="CM9">
        <v>0.69300087146348521</v>
      </c>
      <c r="CN9">
        <v>0.74536037526641086</v>
      </c>
      <c r="CO9">
        <v>0.73332791283672638</v>
      </c>
      <c r="CP9">
        <v>0.73999501790916444</v>
      </c>
      <c r="CQ9">
        <v>0.72581001143854285</v>
      </c>
      <c r="CR9">
        <v>0.76038365862283464</v>
      </c>
      <c r="CS9">
        <v>0.70918019465152593</v>
      </c>
      <c r="CU9">
        <v>0.70524502875586714</v>
      </c>
      <c r="CW9">
        <v>0.69368182823313684</v>
      </c>
      <c r="CX9">
        <v>0.71930288529754349</v>
      </c>
    </row>
    <row r="10" spans="1:102" x14ac:dyDescent="0.25">
      <c r="A10" t="s">
        <v>24</v>
      </c>
      <c r="B10">
        <v>0.67669075992782768</v>
      </c>
      <c r="C10">
        <v>0.59539469504712739</v>
      </c>
      <c r="D10">
        <v>0.73578397618700897</v>
      </c>
      <c r="E10">
        <v>0.73888843166612383</v>
      </c>
      <c r="F10">
        <v>0.7387785357648502</v>
      </c>
      <c r="G10">
        <v>0.73796023329336413</v>
      </c>
      <c r="H10">
        <v>0.70699784514489572</v>
      </c>
      <c r="I10">
        <v>0.74614131272720541</v>
      </c>
      <c r="J10">
        <v>0.73422769371122176</v>
      </c>
      <c r="K10">
        <v>0.67502330250392406</v>
      </c>
      <c r="L10">
        <v>0.70973085822772319</v>
      </c>
      <c r="M10">
        <v>0.73740397066159724</v>
      </c>
      <c r="N10">
        <v>0.72231398563793903</v>
      </c>
      <c r="O10">
        <v>0.74435883122994762</v>
      </c>
      <c r="P10">
        <v>0.74187872332139881</v>
      </c>
      <c r="Q10">
        <v>0.745608934681812</v>
      </c>
      <c r="R10">
        <v>0.71131823152134144</v>
      </c>
      <c r="S10">
        <v>0.74884705822695175</v>
      </c>
      <c r="T10">
        <v>0.68994526872061179</v>
      </c>
      <c r="U10">
        <v>0.71538677434326603</v>
      </c>
      <c r="V10">
        <v>0.76362475439087341</v>
      </c>
      <c r="W10">
        <v>0.77176727675528134</v>
      </c>
      <c r="X10">
        <v>0.74220629213252964</v>
      </c>
      <c r="AA10">
        <v>0.76149421029766229</v>
      </c>
      <c r="AB10">
        <v>0.69637679473525416</v>
      </c>
      <c r="AC10">
        <v>0.6520798120709147</v>
      </c>
      <c r="AD10">
        <v>0.71088575477529348</v>
      </c>
      <c r="AE10">
        <v>0.71874905853998861</v>
      </c>
      <c r="AF10">
        <v>0.74485711755416117</v>
      </c>
      <c r="AG10">
        <v>0.77323134252769932</v>
      </c>
      <c r="AH10">
        <v>0.73649072649626612</v>
      </c>
      <c r="AI10">
        <v>0.68128744309065759</v>
      </c>
      <c r="AJ10">
        <v>0.647403280232561</v>
      </c>
      <c r="AK10">
        <v>0.71364205140782844</v>
      </c>
      <c r="AL10">
        <v>0.65290109440159938</v>
      </c>
      <c r="AM10">
        <v>0.71310037294988571</v>
      </c>
      <c r="AN10">
        <v>0.72664031048066502</v>
      </c>
      <c r="AO10">
        <v>0.732695067296108</v>
      </c>
      <c r="AQ10">
        <v>0.73145067202721958</v>
      </c>
      <c r="AR10">
        <v>0.74822838880727738</v>
      </c>
      <c r="AS10">
        <v>0.72459807806461973</v>
      </c>
      <c r="AT10">
        <v>0.74952019177899665</v>
      </c>
      <c r="AU10">
        <v>0.76250341574932079</v>
      </c>
      <c r="AV10">
        <v>0.75840190463932433</v>
      </c>
      <c r="AW10">
        <v>0.68502614618471824</v>
      </c>
      <c r="AX10">
        <v>0.76326518727405179</v>
      </c>
      <c r="BA10">
        <v>0.70415499381427593</v>
      </c>
      <c r="BB10">
        <v>0.76570274544841543</v>
      </c>
      <c r="BC10">
        <v>0.70266688606891226</v>
      </c>
      <c r="BD10">
        <v>0.73464591077856145</v>
      </c>
      <c r="BE10">
        <v>0.63993087384533498</v>
      </c>
      <c r="BF10">
        <v>0.6714404841113214</v>
      </c>
      <c r="BG10">
        <v>0.73319248531876224</v>
      </c>
      <c r="BH10">
        <v>0.70431990511280884</v>
      </c>
      <c r="BI10">
        <v>0.6348700070306339</v>
      </c>
      <c r="BJ10">
        <v>0.69834380095262494</v>
      </c>
      <c r="BK10">
        <v>0.68796360378416532</v>
      </c>
      <c r="BL10">
        <v>0.67889841259408512</v>
      </c>
      <c r="BM10">
        <v>0.6645079910188868</v>
      </c>
      <c r="BN10">
        <v>0.66449757617452965</v>
      </c>
      <c r="BO10">
        <v>0.58624082135082212</v>
      </c>
      <c r="BP10">
        <v>0.71810261402482833</v>
      </c>
      <c r="BQ10">
        <v>0.6396604687552816</v>
      </c>
      <c r="BR10">
        <v>0.71487943361799156</v>
      </c>
      <c r="BS10">
        <v>0.67140892424909315</v>
      </c>
      <c r="BT10">
        <v>0.66954863117126195</v>
      </c>
      <c r="BU10">
        <v>0.66945723319498496</v>
      </c>
      <c r="BV10">
        <v>0.70651116933744784</v>
      </c>
      <c r="BW10">
        <v>0.6532717555454971</v>
      </c>
      <c r="BZ10">
        <v>0.75351442455547002</v>
      </c>
      <c r="CA10">
        <v>0.71742284693293124</v>
      </c>
      <c r="CB10">
        <v>0.71861019808567406</v>
      </c>
      <c r="CC10">
        <v>0.66168547209658501</v>
      </c>
      <c r="CD10">
        <v>0.70479950594093455</v>
      </c>
      <c r="CE10">
        <v>0.6763184924846779</v>
      </c>
      <c r="CF10">
        <v>0.7009167573626196</v>
      </c>
      <c r="CG10">
        <v>0.71679201027471928</v>
      </c>
      <c r="CH10">
        <v>0.72265512595592274</v>
      </c>
      <c r="CI10">
        <v>0.67096385545855486</v>
      </c>
      <c r="CJ10">
        <v>0.69225781187678681</v>
      </c>
      <c r="CK10">
        <v>0.69092410643119462</v>
      </c>
      <c r="CL10">
        <v>0.70566338195167577</v>
      </c>
      <c r="CM10">
        <v>0.68146326835541571</v>
      </c>
      <c r="CN10">
        <v>0.65146033648544055</v>
      </c>
      <c r="CO10">
        <v>0.61446206819864257</v>
      </c>
      <c r="CP10">
        <v>0.56703617438505893</v>
      </c>
      <c r="CQ10">
        <v>0.75608796455538052</v>
      </c>
      <c r="CR10">
        <v>0.75366565030890542</v>
      </c>
      <c r="CS10">
        <v>0.73218926142206209</v>
      </c>
      <c r="CU10">
        <v>0.73787625810038204</v>
      </c>
      <c r="CV10">
        <v>0.73505011003612009</v>
      </c>
      <c r="CW10">
        <v>0.67999587144642815</v>
      </c>
      <c r="CX10">
        <v>0.73008385819231547</v>
      </c>
    </row>
    <row r="11" spans="1:102" x14ac:dyDescent="0.25">
      <c r="A11" t="s">
        <v>25</v>
      </c>
      <c r="B11">
        <v>0.73213963641902224</v>
      </c>
      <c r="C11">
        <v>0.56694649675851982</v>
      </c>
      <c r="D11">
        <v>0.76154106990425363</v>
      </c>
      <c r="E11">
        <v>0.73266754586432925</v>
      </c>
      <c r="F11">
        <v>0.74973172971393787</v>
      </c>
      <c r="G11">
        <v>0.73387073421867877</v>
      </c>
      <c r="H11">
        <v>0.73371598173688102</v>
      </c>
      <c r="I11">
        <v>0.7023319289356581</v>
      </c>
      <c r="J11">
        <v>0.66583388135831045</v>
      </c>
      <c r="K11">
        <v>0.75089246852475156</v>
      </c>
      <c r="L11">
        <v>0.71772137741848885</v>
      </c>
      <c r="M11">
        <v>0.67311224609473896</v>
      </c>
      <c r="N11">
        <v>0.69158201259990504</v>
      </c>
      <c r="O11">
        <v>0.64870356536304608</v>
      </c>
      <c r="Q11">
        <v>0.68635302850527757</v>
      </c>
      <c r="R11">
        <v>0.7114194879191581</v>
      </c>
      <c r="S11">
        <v>0.69667855179281624</v>
      </c>
      <c r="T11">
        <v>0.63284287200407041</v>
      </c>
      <c r="U11">
        <v>0.71974547880347584</v>
      </c>
      <c r="V11">
        <v>0.66705549615562443</v>
      </c>
      <c r="W11">
        <v>0.77531095421152141</v>
      </c>
      <c r="X11">
        <v>0.72074123163373571</v>
      </c>
      <c r="AA11">
        <v>0.77444327837831484</v>
      </c>
      <c r="AB11">
        <v>0.72807427088089638</v>
      </c>
      <c r="AC11">
        <v>0.70679664354194072</v>
      </c>
      <c r="AD11">
        <v>0.70624066734579649</v>
      </c>
      <c r="AE11">
        <v>0.72776048717757391</v>
      </c>
      <c r="AF11">
        <v>0.73274019648842492</v>
      </c>
      <c r="AG11">
        <v>0.73309608043750885</v>
      </c>
      <c r="AH11">
        <v>0.69513998095303853</v>
      </c>
      <c r="AI11">
        <v>0.72899339314757616</v>
      </c>
      <c r="AJ11">
        <v>0.58788131430364465</v>
      </c>
      <c r="AK11">
        <v>0.64858277903998207</v>
      </c>
      <c r="AL11">
        <v>0.67219434325700067</v>
      </c>
      <c r="AM11">
        <v>0.67998480744274192</v>
      </c>
      <c r="AN11">
        <v>0.74135942269630395</v>
      </c>
      <c r="AO11">
        <v>0.72086832484238539</v>
      </c>
      <c r="AP11">
        <v>0.67201566509358546</v>
      </c>
      <c r="AQ11">
        <v>0.73116334552496842</v>
      </c>
      <c r="AR11">
        <v>0.69306602300926679</v>
      </c>
      <c r="AS11">
        <v>0.73015856708725124</v>
      </c>
      <c r="AT11">
        <v>0.71533970666842306</v>
      </c>
      <c r="AU11">
        <v>0.6744557162432373</v>
      </c>
      <c r="AV11">
        <v>0.72521324872498794</v>
      </c>
      <c r="AW11">
        <v>0.70187417673390395</v>
      </c>
      <c r="AX11">
        <v>0.59816714085147893</v>
      </c>
      <c r="AY11">
        <v>0.74409718353632814</v>
      </c>
      <c r="BA11">
        <v>0.66136607988671237</v>
      </c>
      <c r="BC11">
        <v>0.75467339760544117</v>
      </c>
      <c r="BD11">
        <v>0.73785446487737238</v>
      </c>
      <c r="BE11">
        <v>0.6798737400885605</v>
      </c>
      <c r="BF11">
        <v>0.7200482579661337</v>
      </c>
      <c r="BH11">
        <v>0.71316917371375743</v>
      </c>
      <c r="BI11">
        <v>0.62636955261526861</v>
      </c>
      <c r="BK11">
        <v>0.71384327167663486</v>
      </c>
      <c r="BL11">
        <v>0.68333365726054329</v>
      </c>
      <c r="BO11">
        <v>0.70582407731723651</v>
      </c>
      <c r="BP11">
        <v>0.70474911198560608</v>
      </c>
      <c r="BQ11">
        <v>0.69581707649990387</v>
      </c>
      <c r="BR11">
        <v>0.72232301336201188</v>
      </c>
      <c r="BS11">
        <v>0.73866294200673965</v>
      </c>
      <c r="BT11">
        <v>0.72527199829248834</v>
      </c>
      <c r="BV11">
        <v>0.69106423417926943</v>
      </c>
      <c r="BW11">
        <v>0.74440986352820671</v>
      </c>
      <c r="CA11">
        <v>0.72881773903232439</v>
      </c>
      <c r="CC11">
        <v>0.69326117758998695</v>
      </c>
      <c r="CD11">
        <v>0.68529508106472192</v>
      </c>
      <c r="CE11">
        <v>0.75958309389056256</v>
      </c>
      <c r="CF11">
        <v>0.73204149783402961</v>
      </c>
      <c r="CI11">
        <v>0.73005267415967179</v>
      </c>
      <c r="CJ11">
        <v>0.71910534555828998</v>
      </c>
      <c r="CK11">
        <v>0.76246382053119344</v>
      </c>
      <c r="CL11">
        <v>0.69721141111351792</v>
      </c>
      <c r="CN11">
        <v>0.75973016624382017</v>
      </c>
      <c r="CO11">
        <v>0.76347935032583858</v>
      </c>
      <c r="CP11">
        <v>0.77357296986521784</v>
      </c>
      <c r="CQ11">
        <v>0.70223265056262807</v>
      </c>
      <c r="CR11">
        <v>0.70506398221245881</v>
      </c>
      <c r="CS11">
        <v>0.75603721064126062</v>
      </c>
      <c r="CU11">
        <v>0.7372540380585354</v>
      </c>
      <c r="CV11">
        <v>0.71591759076571992</v>
      </c>
    </row>
    <row r="12" spans="1:102" x14ac:dyDescent="0.25">
      <c r="A12" t="s">
        <v>26</v>
      </c>
      <c r="C12">
        <v>0.68267579352343155</v>
      </c>
      <c r="D12">
        <v>0.73291884309953859</v>
      </c>
      <c r="E12">
        <v>0.5624322944619039</v>
      </c>
      <c r="F12">
        <v>0.56088234028124062</v>
      </c>
      <c r="G12">
        <v>0.6140409157835901</v>
      </c>
      <c r="H12">
        <v>0.56282694807732803</v>
      </c>
      <c r="I12">
        <v>0.72407714299596815</v>
      </c>
      <c r="J12">
        <v>0.56068181064728517</v>
      </c>
      <c r="K12">
        <v>0.73503064705875698</v>
      </c>
      <c r="L12">
        <v>0.56480718175215949</v>
      </c>
      <c r="M12">
        <v>0.56608862628872925</v>
      </c>
      <c r="N12">
        <v>0.75093130144252074</v>
      </c>
      <c r="O12">
        <v>0.61088611052206399</v>
      </c>
      <c r="P12">
        <v>0.5689976954084337</v>
      </c>
      <c r="Q12">
        <v>0.6705227931655291</v>
      </c>
      <c r="R12">
        <v>0.60247638681141846</v>
      </c>
      <c r="S12">
        <v>0.63469471392072474</v>
      </c>
      <c r="T12">
        <v>0.64601605778532667</v>
      </c>
      <c r="U12">
        <v>0.57118967277826571</v>
      </c>
      <c r="V12">
        <v>0.5651789405399279</v>
      </c>
      <c r="W12">
        <v>0.62242797465624344</v>
      </c>
      <c r="AA12">
        <v>0.56860388857393018</v>
      </c>
      <c r="AB12">
        <v>0.56073263065115586</v>
      </c>
      <c r="AC12">
        <v>0.54849847728883716</v>
      </c>
      <c r="AD12">
        <v>0.6208285068064282</v>
      </c>
      <c r="AE12">
        <v>0.68634039595249874</v>
      </c>
      <c r="AF12">
        <v>0.55251400850955379</v>
      </c>
      <c r="AG12">
        <v>0.69878020963352627</v>
      </c>
      <c r="AH12">
        <v>0.66294510569651133</v>
      </c>
      <c r="AI12">
        <v>0.61446839881979287</v>
      </c>
      <c r="AJ12">
        <v>0.715984946319141</v>
      </c>
      <c r="AK12">
        <v>0.60562880039116818</v>
      </c>
      <c r="AL12">
        <v>0.5595028072671</v>
      </c>
      <c r="AM12">
        <v>0.68375300915980797</v>
      </c>
      <c r="AN12">
        <v>0.64558489798919794</v>
      </c>
      <c r="AO12">
        <v>0.65499723503661045</v>
      </c>
      <c r="AP12">
        <v>0.67891669777824248</v>
      </c>
      <c r="AQ12">
        <v>0.57033544617256748</v>
      </c>
      <c r="AR12">
        <v>0.5563349827520756</v>
      </c>
      <c r="AS12">
        <v>0.57110669110730916</v>
      </c>
      <c r="BB12">
        <v>0.6299691925564701</v>
      </c>
      <c r="BC12">
        <v>0.71861514016700911</v>
      </c>
      <c r="BD12">
        <v>0.49800687071415561</v>
      </c>
      <c r="BE12">
        <v>0.65933413907290916</v>
      </c>
      <c r="BF12">
        <v>0.57340235131537587</v>
      </c>
      <c r="BG12">
        <v>0.63577486812590001</v>
      </c>
      <c r="BH12">
        <v>0.6887248238352619</v>
      </c>
      <c r="BI12">
        <v>0.74966762348163762</v>
      </c>
      <c r="BJ12">
        <v>0.61309396313393061</v>
      </c>
      <c r="BK12">
        <v>0.70726669504584416</v>
      </c>
      <c r="BL12">
        <v>0.72428906022632877</v>
      </c>
      <c r="BM12">
        <v>0.60306841817481582</v>
      </c>
      <c r="BN12">
        <v>0.60616325762905521</v>
      </c>
      <c r="BO12">
        <v>0.64821070987903751</v>
      </c>
      <c r="BP12">
        <v>0.6058721958670561</v>
      </c>
      <c r="BQ12">
        <v>0.69861332268293641</v>
      </c>
      <c r="BR12">
        <v>0.63529564601715816</v>
      </c>
      <c r="BS12">
        <v>0.5764033607125818</v>
      </c>
      <c r="BT12">
        <v>0.62351712558656558</v>
      </c>
      <c r="BU12">
        <v>0.57082305657373533</v>
      </c>
      <c r="BV12">
        <v>0.57838751130473065</v>
      </c>
      <c r="BZ12">
        <v>0.64353618740674479</v>
      </c>
      <c r="CA12">
        <v>0.69037478827953025</v>
      </c>
      <c r="CB12">
        <v>0.57313276712351435</v>
      </c>
      <c r="CC12">
        <v>0.58125047190672363</v>
      </c>
      <c r="CD12">
        <v>0.58921635434537811</v>
      </c>
      <c r="CE12">
        <v>0.6027840664641726</v>
      </c>
      <c r="CF12">
        <v>0.62542660840182973</v>
      </c>
      <c r="CG12">
        <v>0.62242480488494079</v>
      </c>
      <c r="CH12">
        <v>0.57299412203652844</v>
      </c>
      <c r="CI12">
        <v>0.61511735564667358</v>
      </c>
      <c r="CJ12">
        <v>0.57249235268883603</v>
      </c>
      <c r="CK12">
        <v>0.55747871363273072</v>
      </c>
      <c r="CL12">
        <v>0.64927324960949606</v>
      </c>
      <c r="CM12">
        <v>0.61032059590421417</v>
      </c>
      <c r="CN12">
        <v>0.56473197031263089</v>
      </c>
      <c r="CO12">
        <v>0.59549606889147555</v>
      </c>
      <c r="CP12">
        <v>0.71818840076133628</v>
      </c>
      <c r="CQ12">
        <v>0.55818406441783885</v>
      </c>
      <c r="CR12">
        <v>0.62002562904066616</v>
      </c>
      <c r="CV12">
        <v>0.58294716076488984</v>
      </c>
      <c r="CW12">
        <v>0.72880854669833073</v>
      </c>
    </row>
    <row r="13" spans="1:102" x14ac:dyDescent="0.25">
      <c r="A13" t="s">
        <v>27</v>
      </c>
      <c r="BB13">
        <v>0.72245354485606361</v>
      </c>
      <c r="BC13">
        <v>0.7219550093528142</v>
      </c>
      <c r="BD13">
        <v>0.49523432101662751</v>
      </c>
      <c r="BE13">
        <v>0.6791189301356847</v>
      </c>
      <c r="BF13">
        <v>0.57256159945530816</v>
      </c>
      <c r="BG13">
        <v>0.5683151588462495</v>
      </c>
      <c r="BH13">
        <v>0.60542784077401923</v>
      </c>
      <c r="BI13">
        <v>0.57232475492705359</v>
      </c>
      <c r="BJ13">
        <v>0.57969962508813266</v>
      </c>
      <c r="BK13">
        <v>0.58992092480213099</v>
      </c>
      <c r="BL13">
        <v>0.68956371809111228</v>
      </c>
      <c r="BM13">
        <v>0.58087417603979064</v>
      </c>
      <c r="BN13">
        <v>0.58133665803127965</v>
      </c>
      <c r="BP13">
        <v>0.63956142742413036</v>
      </c>
      <c r="BQ13">
        <v>0.68402484355680926</v>
      </c>
      <c r="BR13">
        <v>0.5806320653548418</v>
      </c>
      <c r="BS13">
        <v>0.59042257095145545</v>
      </c>
      <c r="BT13">
        <v>0.57614662942012695</v>
      </c>
      <c r="BU13">
        <v>0.60916578593819015</v>
      </c>
      <c r="BV13">
        <v>0.67685344172840656</v>
      </c>
      <c r="BZ13">
        <v>0.58434077558336817</v>
      </c>
      <c r="CA13">
        <v>0.57255127228254221</v>
      </c>
      <c r="CB13">
        <v>0.5795324731318201</v>
      </c>
      <c r="CC13">
        <v>0.75626027189103318</v>
      </c>
      <c r="CD13">
        <v>0.57225303079304757</v>
      </c>
      <c r="CE13">
        <v>0.62373145996023815</v>
      </c>
      <c r="CF13">
        <v>0.57748660202535407</v>
      </c>
      <c r="CG13">
        <v>0.56779000502139221</v>
      </c>
      <c r="CH13">
        <v>0.68626434595169317</v>
      </c>
      <c r="CI13">
        <v>0.56647949278485898</v>
      </c>
      <c r="CJ13">
        <v>0.58040153233828695</v>
      </c>
      <c r="CK13">
        <v>0.75538591908478914</v>
      </c>
      <c r="CL13">
        <v>0.57662422645638567</v>
      </c>
      <c r="CM13">
        <v>0.56329339442312421</v>
      </c>
      <c r="CN13">
        <v>0.58609309100632756</v>
      </c>
      <c r="CO13">
        <v>0.74290991485047075</v>
      </c>
      <c r="CP13">
        <v>0.57541700689967956</v>
      </c>
      <c r="CQ13">
        <v>0.67121139332720492</v>
      </c>
      <c r="CR13">
        <v>0.72104865705508792</v>
      </c>
      <c r="CV13">
        <v>0.67086221650154554</v>
      </c>
      <c r="CW13">
        <v>0.72683512299372022</v>
      </c>
    </row>
    <row r="14" spans="1:102" x14ac:dyDescent="0.25">
      <c r="A14" t="s">
        <v>28</v>
      </c>
      <c r="C14">
        <v>0.59636960183622933</v>
      </c>
      <c r="D14">
        <v>0.60210313335901133</v>
      </c>
      <c r="E14">
        <v>0.56845654138636448</v>
      </c>
      <c r="F14">
        <v>0.5608695667328143</v>
      </c>
      <c r="G14">
        <v>0.61660354110531557</v>
      </c>
      <c r="H14">
        <v>0.56251783615420792</v>
      </c>
      <c r="I14">
        <v>0.66263041972365366</v>
      </c>
      <c r="J14">
        <v>0.57179949473867753</v>
      </c>
      <c r="K14">
        <v>0.65437254610385087</v>
      </c>
      <c r="L14">
        <v>0.62138127526588705</v>
      </c>
      <c r="M14">
        <v>0.65261740720623262</v>
      </c>
      <c r="N14">
        <v>0.56927917704606035</v>
      </c>
      <c r="O14">
        <v>0.71404128173543158</v>
      </c>
      <c r="P14">
        <v>0.62140213179940107</v>
      </c>
      <c r="Q14">
        <v>0.58369170155469796</v>
      </c>
      <c r="R14">
        <v>0.56948185989201761</v>
      </c>
      <c r="S14">
        <v>0.57077054607128974</v>
      </c>
      <c r="T14">
        <v>0.56907629961760353</v>
      </c>
      <c r="U14">
        <v>0.60130635376538877</v>
      </c>
      <c r="V14">
        <v>0.57078250471157443</v>
      </c>
      <c r="W14">
        <v>0.58533990792630719</v>
      </c>
      <c r="AA14">
        <v>0.68280414718742899</v>
      </c>
      <c r="AB14">
        <v>0.55945467379842573</v>
      </c>
      <c r="AC14">
        <v>0.57076559777505576</v>
      </c>
      <c r="AD14">
        <v>0.59038833969948257</v>
      </c>
      <c r="AE14">
        <v>0.57509272043537729</v>
      </c>
      <c r="AF14">
        <v>0.58820998065523511</v>
      </c>
      <c r="AG14">
        <v>0.56930074270044839</v>
      </c>
      <c r="AH14">
        <v>0.6609870806205933</v>
      </c>
      <c r="AI14">
        <v>0.59790779621064705</v>
      </c>
      <c r="AJ14">
        <v>0.56238833704717039</v>
      </c>
      <c r="AK14">
        <v>0.67249464598312991</v>
      </c>
      <c r="AL14">
        <v>0.57433424118307197</v>
      </c>
      <c r="AM14">
        <v>0.60392878818630558</v>
      </c>
      <c r="AN14">
        <v>0.55580290683602374</v>
      </c>
      <c r="AO14">
        <v>0.66031345272949327</v>
      </c>
      <c r="AP14">
        <v>0.56219135601363479</v>
      </c>
      <c r="AQ14">
        <v>0.5846410319366413</v>
      </c>
      <c r="AR14">
        <v>0.71503730525616815</v>
      </c>
      <c r="AS14">
        <v>0.6070942130853606</v>
      </c>
      <c r="BB14">
        <v>0.63724650985269704</v>
      </c>
      <c r="BC14">
        <v>0.7213527522014257</v>
      </c>
      <c r="BD14">
        <v>0.49750261540740442</v>
      </c>
      <c r="BE14">
        <v>0.58774331560266113</v>
      </c>
      <c r="BF14">
        <v>0.57764909650502638</v>
      </c>
      <c r="BG14">
        <v>0.57331843898249002</v>
      </c>
      <c r="BH14">
        <v>0.57210833931721072</v>
      </c>
      <c r="BI14">
        <v>0.56335449445879859</v>
      </c>
      <c r="BJ14">
        <v>0.65837074214327973</v>
      </c>
      <c r="BK14">
        <v>0.56881085923692543</v>
      </c>
      <c r="BL14">
        <v>0.67637310895744007</v>
      </c>
      <c r="BM14">
        <v>0.63935587949147588</v>
      </c>
      <c r="BN14">
        <v>0.66000962909685856</v>
      </c>
      <c r="BO14">
        <v>0.5687490114546061</v>
      </c>
      <c r="BP14">
        <v>0.6517317741647688</v>
      </c>
      <c r="BQ14">
        <v>0.57074985401503942</v>
      </c>
      <c r="BR14">
        <v>0.67268078410644694</v>
      </c>
      <c r="BS14">
        <v>0.63300642957309505</v>
      </c>
      <c r="BT14">
        <v>0.62986971005599413</v>
      </c>
      <c r="BU14">
        <v>0.56499552356324767</v>
      </c>
      <c r="BV14">
        <v>0.69609471727617223</v>
      </c>
      <c r="BZ14">
        <v>0.60533411412380511</v>
      </c>
      <c r="CA14">
        <v>0.57093230006228368</v>
      </c>
      <c r="CB14">
        <v>0.57258372604539964</v>
      </c>
      <c r="CD14">
        <v>0.73681389148009102</v>
      </c>
      <c r="CE14">
        <v>0.56094078490776467</v>
      </c>
      <c r="CF14">
        <v>0.58066102693132049</v>
      </c>
      <c r="CG14">
        <v>0.56261309363313505</v>
      </c>
      <c r="CH14">
        <v>0.57677061632616344</v>
      </c>
      <c r="CI14">
        <v>0.69618463896598515</v>
      </c>
      <c r="CJ14">
        <v>0.57707119618711789</v>
      </c>
      <c r="CK14">
        <v>0.60094291629243879</v>
      </c>
      <c r="CL14">
        <v>0.5752152290411835</v>
      </c>
      <c r="CM14">
        <v>0.64277531431783197</v>
      </c>
      <c r="CN14">
        <v>0.57314489226976473</v>
      </c>
      <c r="CO14">
        <v>0.69070499016709597</v>
      </c>
      <c r="CP14">
        <v>0.5705181919375798</v>
      </c>
      <c r="CQ14">
        <v>0.56240233041711118</v>
      </c>
      <c r="CR14">
        <v>0.5641153579207655</v>
      </c>
      <c r="CV14">
        <v>0.55160508349685422</v>
      </c>
      <c r="CW14">
        <v>0.69164028245101117</v>
      </c>
    </row>
    <row r="15" spans="1:102" x14ac:dyDescent="0.25">
      <c r="A15" t="s">
        <v>29</v>
      </c>
      <c r="BB15">
        <v>0.69453090193275324</v>
      </c>
      <c r="BC15">
        <v>0.736159635210482</v>
      </c>
      <c r="BD15">
        <v>0.49775764712917703</v>
      </c>
      <c r="BE15">
        <v>0.72092602259021155</v>
      </c>
      <c r="BF15">
        <v>0.60446427485468179</v>
      </c>
      <c r="BG15">
        <v>0.57838222171102449</v>
      </c>
      <c r="BH15">
        <v>0.5783231451560229</v>
      </c>
      <c r="BI15">
        <v>0.59864505685507685</v>
      </c>
      <c r="BJ15">
        <v>0.7296854631005556</v>
      </c>
      <c r="BK15">
        <v>0.58834315840849516</v>
      </c>
      <c r="BL15">
        <v>0.72842565456494035</v>
      </c>
      <c r="BM15">
        <v>0.60140386603177565</v>
      </c>
      <c r="BN15">
        <v>0.65622631428779299</v>
      </c>
      <c r="BO15">
        <v>0.71079172800996493</v>
      </c>
      <c r="BP15">
        <v>0.62969346444921648</v>
      </c>
      <c r="BQ15">
        <v>0.57448214036895828</v>
      </c>
      <c r="BR15">
        <v>0.68237748982063906</v>
      </c>
      <c r="BS15">
        <v>0.58338926644208955</v>
      </c>
      <c r="BT15">
        <v>0.71102514745806022</v>
      </c>
      <c r="BU15">
        <v>0.5714130833712644</v>
      </c>
      <c r="BV15">
        <v>0.71666330410618706</v>
      </c>
      <c r="BZ15">
        <v>0.58474799500826569</v>
      </c>
      <c r="CA15">
        <v>0.57017176208403053</v>
      </c>
      <c r="CB15">
        <v>0.59525863767874321</v>
      </c>
      <c r="CC15">
        <v>0.58872241635342304</v>
      </c>
      <c r="CD15">
        <v>0.72870090633952211</v>
      </c>
      <c r="CE15">
        <v>0.57174746055171066</v>
      </c>
      <c r="CF15">
        <v>0.59388365938090082</v>
      </c>
      <c r="CG15">
        <v>0.58326996905046757</v>
      </c>
      <c r="CH15">
        <v>0.68671257010397047</v>
      </c>
      <c r="CI15">
        <v>0.58007602602962216</v>
      </c>
      <c r="CJ15">
        <v>0.57428375410513799</v>
      </c>
      <c r="CK15">
        <v>0.75070540051726187</v>
      </c>
      <c r="CL15">
        <v>0.65662896304541618</v>
      </c>
      <c r="CM15">
        <v>0.70446024467831148</v>
      </c>
      <c r="CN15">
        <v>0.65179699481678632</v>
      </c>
      <c r="CO15">
        <v>0.56649114147233004</v>
      </c>
      <c r="CP15">
        <v>0.58517623481718095</v>
      </c>
      <c r="CQ15">
        <v>0.74385520077207312</v>
      </c>
      <c r="CR15">
        <v>0.58111733103866581</v>
      </c>
      <c r="CV15">
        <v>0.73065612222347986</v>
      </c>
      <c r="CW15">
        <v>0.71263838448950789</v>
      </c>
    </row>
    <row r="16" spans="1:102" x14ac:dyDescent="0.25">
      <c r="A16" t="s">
        <v>30</v>
      </c>
      <c r="C16">
        <v>0.63959610028145342</v>
      </c>
      <c r="D16">
        <v>0.6676864810077866</v>
      </c>
      <c r="E16">
        <v>0.56554446931519087</v>
      </c>
      <c r="F16">
        <v>0.57870786291247556</v>
      </c>
      <c r="G16">
        <v>0.60359808616354571</v>
      </c>
      <c r="H16">
        <v>0.55984430114858363</v>
      </c>
      <c r="I16">
        <v>0.68160845925097224</v>
      </c>
      <c r="J16">
        <v>0.60815919367057747</v>
      </c>
      <c r="K16">
        <v>0.58892124403634893</v>
      </c>
      <c r="L16">
        <v>0.63971268705290241</v>
      </c>
      <c r="M16">
        <v>0.57310571906515262</v>
      </c>
      <c r="N16">
        <v>0.58098232432429464</v>
      </c>
      <c r="O16">
        <v>0.63185008963338318</v>
      </c>
      <c r="P16">
        <v>0.61577789221823465</v>
      </c>
      <c r="Q16">
        <v>0.65155780550672759</v>
      </c>
      <c r="R16">
        <v>0.62227974152930632</v>
      </c>
      <c r="S16">
        <v>0.63873622009028341</v>
      </c>
      <c r="T16">
        <v>0.56631672337311256</v>
      </c>
      <c r="U16">
        <v>0.57433223589902815</v>
      </c>
      <c r="V16">
        <v>0.57608959993923325</v>
      </c>
      <c r="W16">
        <v>0.57737810917257937</v>
      </c>
      <c r="AA16">
        <v>0.68256587716701955</v>
      </c>
      <c r="AB16">
        <v>0.56150873955693947</v>
      </c>
      <c r="AD16">
        <v>0.56300429193538837</v>
      </c>
      <c r="AE16">
        <v>0.62072738603231681</v>
      </c>
      <c r="AF16">
        <v>0.60701675593431126</v>
      </c>
      <c r="AG16">
        <v>0.57998975055060842</v>
      </c>
      <c r="AH16">
        <v>0.56355386194929102</v>
      </c>
      <c r="AI16">
        <v>0.6355186617581271</v>
      </c>
      <c r="AJ16">
        <v>0.53886255275226014</v>
      </c>
      <c r="AK16">
        <v>0.57154503313927307</v>
      </c>
      <c r="AL16">
        <v>0.55936661563245826</v>
      </c>
      <c r="AM16">
        <v>0.62502333563953683</v>
      </c>
      <c r="AN16">
        <v>0.55984751522632792</v>
      </c>
      <c r="AO16">
        <v>0.66100073269444459</v>
      </c>
      <c r="AP16">
        <v>0.66208165129630814</v>
      </c>
      <c r="AQ16">
        <v>0.62321639238496584</v>
      </c>
      <c r="AR16">
        <v>0.71775309774799734</v>
      </c>
      <c r="AS16">
        <v>0.63156114317590573</v>
      </c>
    </row>
    <row r="17" spans="1:101" x14ac:dyDescent="0.25">
      <c r="A17" t="s">
        <v>31</v>
      </c>
      <c r="C17">
        <v>0.73147822885232316</v>
      </c>
      <c r="D17">
        <v>0.7511281590196216</v>
      </c>
      <c r="E17">
        <v>0.57147712962969488</v>
      </c>
      <c r="F17">
        <v>0.62425021356345589</v>
      </c>
      <c r="G17">
        <v>0.77498033865553873</v>
      </c>
      <c r="H17">
        <v>0.65405965773943398</v>
      </c>
      <c r="I17">
        <v>0.60708941872508726</v>
      </c>
      <c r="J17">
        <v>0.65552041044250953</v>
      </c>
      <c r="K17">
        <v>0.57026162265503111</v>
      </c>
      <c r="L17">
        <v>0.75053393884503905</v>
      </c>
      <c r="M17">
        <v>0.72123476021297317</v>
      </c>
      <c r="N17">
        <v>0.70389988497821088</v>
      </c>
      <c r="O17">
        <v>0.63510377901050374</v>
      </c>
      <c r="P17">
        <v>0.62752276922560812</v>
      </c>
      <c r="Q17">
        <v>0.58571148652259053</v>
      </c>
      <c r="R17">
        <v>0.56049072907488207</v>
      </c>
      <c r="S17">
        <v>0.65142684943853502</v>
      </c>
      <c r="T17">
        <v>0.56514690499346831</v>
      </c>
      <c r="U17">
        <v>0.5832725873654363</v>
      </c>
      <c r="V17">
        <v>0.5687627483658213</v>
      </c>
      <c r="W17">
        <v>0.57470100459918871</v>
      </c>
      <c r="AA17">
        <v>0.60318669334491903</v>
      </c>
      <c r="AB17">
        <v>0.72791112288050308</v>
      </c>
      <c r="AC17">
        <v>0.69745897616616181</v>
      </c>
      <c r="AD17">
        <v>0.66137933780681435</v>
      </c>
      <c r="AE17">
        <v>0.57873649149253514</v>
      </c>
      <c r="AF17">
        <v>0.56541148717578682</v>
      </c>
      <c r="AG17">
        <v>0.57883984058633464</v>
      </c>
      <c r="AH17">
        <v>0.558057402033315</v>
      </c>
      <c r="AI17">
        <v>0.64477302421758687</v>
      </c>
      <c r="AJ17">
        <v>0.55401630380879252</v>
      </c>
      <c r="AK17">
        <v>0.58747233157336098</v>
      </c>
      <c r="AL17">
        <v>0.55635119520733622</v>
      </c>
      <c r="AM17">
        <v>0.58136798128656253</v>
      </c>
      <c r="AN17">
        <v>0.56109264102850354</v>
      </c>
      <c r="AO17">
        <v>0.660529279952073</v>
      </c>
      <c r="AP17">
        <v>0.66509921135461159</v>
      </c>
      <c r="AQ17">
        <v>0.5676469423010333</v>
      </c>
      <c r="AR17">
        <v>0.65190736331629717</v>
      </c>
      <c r="AS17">
        <v>0.68438538364204848</v>
      </c>
      <c r="BB17">
        <v>0.73378483728748956</v>
      </c>
      <c r="BC17">
        <v>0.75729091025994999</v>
      </c>
      <c r="BD17">
        <v>0.4981415831707085</v>
      </c>
      <c r="BE17">
        <v>0.71194513205887822</v>
      </c>
      <c r="BF17">
        <v>0.7330535355236929</v>
      </c>
      <c r="BG17">
        <v>0.57577672036519623</v>
      </c>
      <c r="BH17">
        <v>0.57944429347752158</v>
      </c>
      <c r="BI17">
        <v>0.71842500286774813</v>
      </c>
      <c r="BJ17">
        <v>0.57080517484519122</v>
      </c>
      <c r="BK17">
        <v>0.57181003093791327</v>
      </c>
      <c r="BL17">
        <v>0.56416768914865845</v>
      </c>
      <c r="BM17">
        <v>0.63268794890491731</v>
      </c>
      <c r="BN17">
        <v>0.57653704519566384</v>
      </c>
      <c r="BO17">
        <v>0.60236297049944887</v>
      </c>
      <c r="BP17">
        <v>0.66117197191856025</v>
      </c>
      <c r="BQ17">
        <v>0.64246444483776288</v>
      </c>
      <c r="BR17">
        <v>0.59412508064965686</v>
      </c>
      <c r="BS17">
        <v>0.56463223884675218</v>
      </c>
      <c r="BT17">
        <v>0.71220868275912341</v>
      </c>
      <c r="BU17">
        <v>0.71509775037523526</v>
      </c>
      <c r="BV17">
        <v>0.57591529376588013</v>
      </c>
      <c r="BZ17">
        <v>0.57947771553824268</v>
      </c>
      <c r="CA17">
        <v>0.57951908690324871</v>
      </c>
      <c r="CB17">
        <v>0.57235832177205981</v>
      </c>
      <c r="CC17">
        <v>0.58625969617229079</v>
      </c>
      <c r="CD17">
        <v>0.58151008988772213</v>
      </c>
      <c r="CE17">
        <v>0.56335127087053305</v>
      </c>
      <c r="CF17">
        <v>0.58004990257376288</v>
      </c>
      <c r="CG17">
        <v>0.67465168334593184</v>
      </c>
      <c r="CH17">
        <v>0.62010906176920466</v>
      </c>
      <c r="CI17">
        <v>0.56390012842416626</v>
      </c>
      <c r="CJ17">
        <v>0.58871088214279066</v>
      </c>
      <c r="CK17">
        <v>0.56668334093330686</v>
      </c>
      <c r="CL17">
        <v>0.63482422350852963</v>
      </c>
      <c r="CM17">
        <v>0.59838045259528438</v>
      </c>
      <c r="CN17">
        <v>0.62951848834990309</v>
      </c>
      <c r="CO17">
        <v>0.74507559894602327</v>
      </c>
      <c r="CP17">
        <v>0.58205621552311682</v>
      </c>
      <c r="CQ17">
        <v>0.60437075285642228</v>
      </c>
      <c r="CR17">
        <v>0.57462241434809203</v>
      </c>
      <c r="CV17">
        <v>0.55160501464399969</v>
      </c>
      <c r="CW17">
        <v>0.75062772880406858</v>
      </c>
    </row>
    <row r="18" spans="1:101" x14ac:dyDescent="0.25">
      <c r="A18" t="s">
        <v>32</v>
      </c>
      <c r="C18">
        <v>0.62652527061403174</v>
      </c>
      <c r="D18">
        <v>0.66018257973091921</v>
      </c>
      <c r="E18">
        <v>0.73692184899138735</v>
      </c>
      <c r="F18">
        <v>0.56059603075850561</v>
      </c>
      <c r="G18">
        <v>0.63915197595261997</v>
      </c>
      <c r="H18">
        <v>0.56645376003424219</v>
      </c>
      <c r="I18">
        <v>0.65359379331097356</v>
      </c>
      <c r="J18">
        <v>0.76210499524563136</v>
      </c>
      <c r="K18">
        <v>0.63826464412002348</v>
      </c>
      <c r="L18">
        <v>0.56976983681533855</v>
      </c>
      <c r="M18">
        <v>0.60969906109183603</v>
      </c>
      <c r="N18">
        <v>0.56383724122614043</v>
      </c>
      <c r="O18">
        <v>0.66658837195006393</v>
      </c>
      <c r="P18">
        <v>0.57560863876280577</v>
      </c>
      <c r="Q18">
        <v>0.58196150744063657</v>
      </c>
      <c r="R18">
        <v>0.56982673338962508</v>
      </c>
      <c r="S18">
        <v>0.63335449952458633</v>
      </c>
      <c r="T18">
        <v>0.56710175279028718</v>
      </c>
      <c r="U18">
        <v>0.62160154385653166</v>
      </c>
      <c r="V18">
        <v>0.68375907664714874</v>
      </c>
      <c r="W18">
        <v>0.67548500827137936</v>
      </c>
      <c r="AA18">
        <v>0.6549714310001733</v>
      </c>
      <c r="AB18">
        <v>0.55632804115029288</v>
      </c>
      <c r="AC18">
        <v>0.68274260917333129</v>
      </c>
      <c r="AD18">
        <v>0.72439322396226702</v>
      </c>
      <c r="AE18">
        <v>0.7033552451301075</v>
      </c>
      <c r="AF18">
        <v>0.70114119782121032</v>
      </c>
      <c r="AG18">
        <v>0.69370705957544687</v>
      </c>
      <c r="AH18">
        <v>0.72772901382504551</v>
      </c>
      <c r="AI18">
        <v>0.65822811535664572</v>
      </c>
      <c r="AJ18">
        <v>0.73653538605774749</v>
      </c>
      <c r="AK18">
        <v>0.6187525301424559</v>
      </c>
      <c r="AL18">
        <v>0.66758384125772885</v>
      </c>
      <c r="AM18">
        <v>0.70117225769019875</v>
      </c>
      <c r="AN18">
        <v>0.66221592982059219</v>
      </c>
      <c r="AO18">
        <v>0.59590033140550458</v>
      </c>
      <c r="AP18">
        <v>0.57020674926994241</v>
      </c>
      <c r="AQ18">
        <v>0.66223457819159726</v>
      </c>
      <c r="AR18">
        <v>0.68838418460122297</v>
      </c>
      <c r="AS18">
        <v>0.60002741914147206</v>
      </c>
      <c r="BB18">
        <v>0.73652390767307885</v>
      </c>
      <c r="BC18">
        <v>0.68839534271233527</v>
      </c>
      <c r="BD18">
        <v>0.49786748028429728</v>
      </c>
      <c r="BE18">
        <v>0.65232588144981873</v>
      </c>
      <c r="BF18">
        <v>0.58231821989730437</v>
      </c>
      <c r="BG18">
        <v>0.74159852041978447</v>
      </c>
      <c r="BH18">
        <v>0.76095513277447746</v>
      </c>
      <c r="BI18">
        <v>0.70733525331400504</v>
      </c>
      <c r="BJ18">
        <v>0.70302730041267136</v>
      </c>
      <c r="BK18">
        <v>0.57098917821441919</v>
      </c>
      <c r="BL18">
        <v>0.66751633310149894</v>
      </c>
      <c r="BM18">
        <v>0.66792488863573241</v>
      </c>
      <c r="BN18">
        <v>0.61770471042027619</v>
      </c>
      <c r="BO18">
        <v>0.68506291410982367</v>
      </c>
      <c r="BP18">
        <v>0.57229706645583767</v>
      </c>
      <c r="BQ18">
        <v>0.55956369122879546</v>
      </c>
      <c r="BR18">
        <v>0.61496602321888161</v>
      </c>
      <c r="BS18">
        <v>0.64118016387476717</v>
      </c>
      <c r="BT18">
        <v>0.63660337663503241</v>
      </c>
      <c r="BU18">
        <v>0.56894774145494753</v>
      </c>
      <c r="BV18">
        <v>0.68927223556985806</v>
      </c>
      <c r="BZ18">
        <v>0.56954694313366405</v>
      </c>
      <c r="CA18">
        <v>0.59492526990304095</v>
      </c>
      <c r="CB18">
        <v>0.58046246346601271</v>
      </c>
      <c r="CC18">
        <v>0.5830813567024935</v>
      </c>
      <c r="CD18">
        <v>0.57199846664568421</v>
      </c>
      <c r="CE18">
        <v>0.73815556365537782</v>
      </c>
      <c r="CF18">
        <v>0.65461945483942496</v>
      </c>
      <c r="CG18">
        <v>0.56090381875835293</v>
      </c>
      <c r="CH18">
        <v>0.60631459906683394</v>
      </c>
      <c r="CI18">
        <v>0.56662712273807436</v>
      </c>
      <c r="CJ18">
        <v>0.58595210754082572</v>
      </c>
      <c r="CK18">
        <v>0.58466771757303704</v>
      </c>
      <c r="CL18">
        <v>0.5821014293642347</v>
      </c>
      <c r="CM18">
        <v>0.56773633186738814</v>
      </c>
      <c r="CN18">
        <v>0.57612843834045546</v>
      </c>
      <c r="CO18">
        <v>0.56833950344491491</v>
      </c>
      <c r="CP18">
        <v>0.5765313732791143</v>
      </c>
      <c r="CQ18">
        <v>0.70451353430188446</v>
      </c>
      <c r="CR18">
        <v>0.66751148534155391</v>
      </c>
      <c r="CV18">
        <v>0.55158179499975168</v>
      </c>
      <c r="CW18">
        <v>0.74199843187615722</v>
      </c>
    </row>
    <row r="19" spans="1:101" x14ac:dyDescent="0.25">
      <c r="A19" t="s">
        <v>33</v>
      </c>
      <c r="C19">
        <v>0.58130512489492425</v>
      </c>
      <c r="D19">
        <v>0.5692615009667803</v>
      </c>
      <c r="E19">
        <v>0.56947852561362422</v>
      </c>
      <c r="F19">
        <v>0.6342318408201687</v>
      </c>
      <c r="G19">
        <v>0.60927270697928926</v>
      </c>
      <c r="H19">
        <v>0.56609567556997442</v>
      </c>
      <c r="I19">
        <v>0.64512069889169721</v>
      </c>
      <c r="J19">
        <v>0.5829023515255437</v>
      </c>
      <c r="K19">
        <v>0.57536508095721173</v>
      </c>
      <c r="L19">
        <v>0.59372147380801787</v>
      </c>
      <c r="M19">
        <v>0.65475405240377871</v>
      </c>
      <c r="N19">
        <v>0.57831253061070853</v>
      </c>
      <c r="O19">
        <v>0.64955688464233374</v>
      </c>
      <c r="P19">
        <v>0.57358885108949809</v>
      </c>
      <c r="Q19">
        <v>0.6347147490819508</v>
      </c>
      <c r="R19">
        <v>0.6520340040679673</v>
      </c>
      <c r="S19">
        <v>0.58693817424334394</v>
      </c>
      <c r="T19">
        <v>0.61691023203602935</v>
      </c>
      <c r="U19">
        <v>0.63192317986333302</v>
      </c>
      <c r="V19">
        <v>0.60676310689930413</v>
      </c>
      <c r="W19">
        <v>0.63231462057525334</v>
      </c>
      <c r="AA19">
        <v>0.57243917822055979</v>
      </c>
      <c r="AB19">
        <v>0.58995211583529239</v>
      </c>
      <c r="AC19">
        <v>0.64276107348373501</v>
      </c>
      <c r="AD19">
        <v>0.55934540244675268</v>
      </c>
      <c r="AE19">
        <v>0.62219023075202495</v>
      </c>
      <c r="AF19">
        <v>0.53691437806196252</v>
      </c>
      <c r="AG19">
        <v>0.58157459172468129</v>
      </c>
      <c r="AH19">
        <v>0.67885603302295827</v>
      </c>
      <c r="AI19">
        <v>0.59037489780522967</v>
      </c>
      <c r="AJ19">
        <v>0.62282958483155781</v>
      </c>
      <c r="AK19">
        <v>0.66174038588073036</v>
      </c>
      <c r="AL19">
        <v>0.62086497469924096</v>
      </c>
      <c r="AM19">
        <v>0.64388558250901451</v>
      </c>
      <c r="AN19">
        <v>0.69501122590303499</v>
      </c>
      <c r="AO19">
        <v>0.6889940761436123</v>
      </c>
      <c r="AP19">
        <v>0.55843505083428058</v>
      </c>
      <c r="AQ19">
        <v>0.65929132192862372</v>
      </c>
      <c r="AR19">
        <v>0.66336879459268006</v>
      </c>
      <c r="AS19">
        <v>0.68948216759277559</v>
      </c>
      <c r="BB19">
        <v>0.57844263327318357</v>
      </c>
      <c r="BC19">
        <v>0.58171731141833993</v>
      </c>
      <c r="BD19">
        <v>0.49704285470517118</v>
      </c>
      <c r="BE19">
        <v>0.60769544108332807</v>
      </c>
      <c r="BF19">
        <v>0.67849953865771007</v>
      </c>
      <c r="BG19">
        <v>0.57601825303040211</v>
      </c>
      <c r="BH19">
        <v>0.71029519758831761</v>
      </c>
      <c r="BI19">
        <v>0.57749672594265822</v>
      </c>
      <c r="BJ19">
        <v>0.57031042376146923</v>
      </c>
      <c r="BK19">
        <v>0.57493267674536919</v>
      </c>
      <c r="BL19">
        <v>0.61017152208167436</v>
      </c>
      <c r="BM19">
        <v>0.64561658383224474</v>
      </c>
      <c r="BN19">
        <v>0.60206173700716026</v>
      </c>
      <c r="BO19">
        <v>0.57389683131687952</v>
      </c>
      <c r="BP19">
        <v>0.69332834609369864</v>
      </c>
      <c r="BQ19">
        <v>0.57351272659919583</v>
      </c>
      <c r="BR19">
        <v>0.61532796083574215</v>
      </c>
      <c r="BS19">
        <v>0.5974637418384372</v>
      </c>
      <c r="BT19">
        <v>0.62998043638427237</v>
      </c>
      <c r="BU19">
        <v>0.57614862400411471</v>
      </c>
      <c r="BV19">
        <v>0.5817437626570674</v>
      </c>
      <c r="BZ19">
        <v>0.57257808285022371</v>
      </c>
      <c r="CA19">
        <v>0.5681595729997031</v>
      </c>
      <c r="CB19">
        <v>0.64660152273400984</v>
      </c>
      <c r="CC19">
        <v>0.56651386400634018</v>
      </c>
      <c r="CD19">
        <v>0.68478567764999243</v>
      </c>
      <c r="CE19">
        <v>0.56193371269946357</v>
      </c>
      <c r="CF19">
        <v>0.58560531817448258</v>
      </c>
      <c r="CG19">
        <v>0.63866449781985268</v>
      </c>
      <c r="CH19">
        <v>0.56989989375906769</v>
      </c>
      <c r="CI19">
        <v>0.659152688544834</v>
      </c>
      <c r="CJ19">
        <v>0.58432247831829487</v>
      </c>
      <c r="CK19">
        <v>0.55771080120872618</v>
      </c>
      <c r="CL19">
        <v>0.5842961279877581</v>
      </c>
      <c r="CM19">
        <v>0.75622222311047516</v>
      </c>
      <c r="CN19">
        <v>0.57658847310368</v>
      </c>
      <c r="CO19">
        <v>0.6865869966881597</v>
      </c>
      <c r="CP19">
        <v>0.72453643093274622</v>
      </c>
      <c r="CR19">
        <v>0.59862153289369913</v>
      </c>
      <c r="CV19">
        <v>0.55160498126700874</v>
      </c>
      <c r="CW19">
        <v>0.54956894685454538</v>
      </c>
    </row>
    <row r="20" spans="1:101" x14ac:dyDescent="0.25">
      <c r="A20" t="s">
        <v>34</v>
      </c>
      <c r="C20">
        <v>0.64792239027277265</v>
      </c>
      <c r="D20">
        <v>0.58223064011428449</v>
      </c>
      <c r="E20">
        <v>0.57982636699242862</v>
      </c>
      <c r="F20">
        <v>0.62206096011047352</v>
      </c>
      <c r="G20">
        <v>0.57231316871918525</v>
      </c>
      <c r="H20">
        <v>0.65521772860346883</v>
      </c>
      <c r="I20">
        <v>0.7216009429459227</v>
      </c>
      <c r="J20">
        <v>0.57829121916153858</v>
      </c>
      <c r="K20">
        <v>0.57401238663273935</v>
      </c>
      <c r="L20">
        <v>0.58233136187787338</v>
      </c>
      <c r="M20">
        <v>0.64899702031907802</v>
      </c>
      <c r="N20">
        <v>0.57844426130679938</v>
      </c>
      <c r="O20">
        <v>0.66605632849640206</v>
      </c>
      <c r="P20">
        <v>0.58459102551284525</v>
      </c>
      <c r="Q20">
        <v>0.57967330621155133</v>
      </c>
      <c r="R20">
        <v>0.63450618994215802</v>
      </c>
      <c r="S20">
        <v>0.57663336674056154</v>
      </c>
      <c r="T20">
        <v>0.58612205780597559</v>
      </c>
      <c r="U20">
        <v>0.57692273171307074</v>
      </c>
      <c r="V20">
        <v>0.58958721749611098</v>
      </c>
      <c r="W20">
        <v>0.57661122354916428</v>
      </c>
      <c r="AA20">
        <v>0.57619533828444325</v>
      </c>
      <c r="AB20">
        <v>0.5617213282546154</v>
      </c>
      <c r="AC20">
        <v>0.58325039695933656</v>
      </c>
      <c r="AD20">
        <v>0.59069481047514805</v>
      </c>
      <c r="AE20">
        <v>0.7066032672872774</v>
      </c>
      <c r="AF20">
        <v>0.58542910862519504</v>
      </c>
      <c r="AG20">
        <v>0.69618858684348917</v>
      </c>
      <c r="AH20">
        <v>0.55410002194163088</v>
      </c>
      <c r="AI20">
        <v>0.62801805677769051</v>
      </c>
      <c r="AJ20">
        <v>0.56822874890220332</v>
      </c>
      <c r="AK20">
        <v>0.63064106933928343</v>
      </c>
      <c r="AL20">
        <v>0.56306531940800941</v>
      </c>
      <c r="AM20">
        <v>0.60008891188084623</v>
      </c>
      <c r="AN20">
        <v>0.56731555950106483</v>
      </c>
      <c r="AO20">
        <v>0.67419783514394804</v>
      </c>
      <c r="AP20">
        <v>0.56806715842303812</v>
      </c>
      <c r="AQ20">
        <v>0.61526127139998754</v>
      </c>
      <c r="AR20">
        <v>0.57697220840436048</v>
      </c>
      <c r="AS20">
        <v>0.68411015100080141</v>
      </c>
      <c r="BB20">
        <v>0.72785157795350097</v>
      </c>
      <c r="BC20">
        <v>0.68890280417036354</v>
      </c>
      <c r="BD20">
        <v>0.5064450489954736</v>
      </c>
      <c r="BE20">
        <v>0.57523470708359048</v>
      </c>
      <c r="BF20">
        <v>0.58312680077644752</v>
      </c>
      <c r="BG20">
        <v>0.5697320706044432</v>
      </c>
      <c r="BH20">
        <v>0.57464649222061859</v>
      </c>
      <c r="BI20">
        <v>0.57668153948471723</v>
      </c>
      <c r="BJ20">
        <v>0.65209378010262686</v>
      </c>
      <c r="BK20">
        <v>0.57657169684658582</v>
      </c>
      <c r="BL20">
        <v>0.60678807183614658</v>
      </c>
      <c r="BM20">
        <v>0.58305783577983517</v>
      </c>
      <c r="BN20">
        <v>0.6831995601645573</v>
      </c>
      <c r="BO20">
        <v>0.58096904986676134</v>
      </c>
      <c r="BP20">
        <v>0.57877116700753517</v>
      </c>
      <c r="BQ20">
        <v>0.57378913618376104</v>
      </c>
      <c r="BR20">
        <v>0.60555009737104293</v>
      </c>
      <c r="BS20">
        <v>0.6110590662007469</v>
      </c>
      <c r="BT20">
        <v>0.58087870208049286</v>
      </c>
      <c r="BU20">
        <v>0.57430952022801351</v>
      </c>
      <c r="BV20">
        <v>0.5852720268132563</v>
      </c>
      <c r="BZ20">
        <v>0.58212691492143709</v>
      </c>
      <c r="CA20">
        <v>0.60895358035392899</v>
      </c>
      <c r="CB20">
        <v>0.6608171095590516</v>
      </c>
      <c r="CC20">
        <v>0.56939308678243428</v>
      </c>
      <c r="CD20">
        <v>0.71103991053841953</v>
      </c>
      <c r="CE20">
        <v>0.57727018111701267</v>
      </c>
      <c r="CF20">
        <v>0.57307553073106865</v>
      </c>
      <c r="CG20">
        <v>0.56699478737608455</v>
      </c>
      <c r="CH20">
        <v>0.63731348017759637</v>
      </c>
      <c r="CI20">
        <v>0.56900650260731733</v>
      </c>
      <c r="CJ20">
        <v>0.69027342233502409</v>
      </c>
      <c r="CK20">
        <v>0.56525261843858743</v>
      </c>
      <c r="CL20">
        <v>0.60374910628110035</v>
      </c>
      <c r="CM20">
        <v>0.57834732294741531</v>
      </c>
      <c r="CN20">
        <v>0.58475797277261155</v>
      </c>
      <c r="CO20">
        <v>0.57233800096110377</v>
      </c>
      <c r="CP20">
        <v>0.57450630694588023</v>
      </c>
      <c r="CQ20">
        <v>0.57325149691585797</v>
      </c>
      <c r="CR20">
        <v>0.5786490485505793</v>
      </c>
      <c r="CV20">
        <v>0.56004908440568157</v>
      </c>
      <c r="CW20">
        <v>0.69580035857974898</v>
      </c>
    </row>
    <row r="21" spans="1:101" x14ac:dyDescent="0.25">
      <c r="A21" t="s">
        <v>35</v>
      </c>
      <c r="C21">
        <v>0.60457988811120944</v>
      </c>
      <c r="D21">
        <v>0.6371432879405966</v>
      </c>
      <c r="E21">
        <v>0.5705223972568344</v>
      </c>
      <c r="F21">
        <v>0.56694709589828163</v>
      </c>
      <c r="G21">
        <v>0.59916388804945042</v>
      </c>
      <c r="H21">
        <v>0.59448084295620252</v>
      </c>
      <c r="I21">
        <v>0.69294966718905981</v>
      </c>
      <c r="J21">
        <v>0.57607536837174234</v>
      </c>
      <c r="K21">
        <v>0.65059773479490879</v>
      </c>
      <c r="L21">
        <v>0.57482124470957541</v>
      </c>
      <c r="M21">
        <v>0.69662708952564878</v>
      </c>
      <c r="N21">
        <v>0.56660255437100493</v>
      </c>
      <c r="O21">
        <v>0.58487542317549135</v>
      </c>
      <c r="P21">
        <v>0.56998943282203951</v>
      </c>
      <c r="Q21">
        <v>0.59823846864546237</v>
      </c>
      <c r="R21">
        <v>0.57065387191866046</v>
      </c>
      <c r="S21">
        <v>0.60344000312399004</v>
      </c>
      <c r="T21">
        <v>0.67177660268068862</v>
      </c>
      <c r="U21">
        <v>0.62391600489704102</v>
      </c>
      <c r="V21">
        <v>0.57692634849726288</v>
      </c>
      <c r="W21">
        <v>0.66476490801469101</v>
      </c>
      <c r="AA21">
        <v>0.61719042783846989</v>
      </c>
      <c r="AB21">
        <v>0.5602056963805041</v>
      </c>
      <c r="AC21">
        <v>0.65089649923035864</v>
      </c>
      <c r="AD21">
        <v>0.56406028706008637</v>
      </c>
      <c r="AE21">
        <v>0.60180911795967029</v>
      </c>
      <c r="AF21">
        <v>0.56054191626036931</v>
      </c>
      <c r="AG21">
        <v>0.6072710719977682</v>
      </c>
      <c r="AH21">
        <v>0.56257840052168395</v>
      </c>
      <c r="AI21">
        <v>0.58117222169685201</v>
      </c>
      <c r="AJ21">
        <v>0.56504611323720011</v>
      </c>
      <c r="AK21">
        <v>0.56373663943885954</v>
      </c>
      <c r="AL21">
        <v>0.55914320239622373</v>
      </c>
      <c r="AM21">
        <v>0.580467781602513</v>
      </c>
      <c r="AN21">
        <v>0.64667653329151764</v>
      </c>
      <c r="AO21">
        <v>0.56435466341752427</v>
      </c>
      <c r="AP21">
        <v>0.56064432489798932</v>
      </c>
      <c r="AQ21">
        <v>0.56881526680844874</v>
      </c>
      <c r="AR21">
        <v>0.67351107249584097</v>
      </c>
      <c r="AS21">
        <v>0.55757958729810497</v>
      </c>
      <c r="BB21">
        <v>0.66418669526240093</v>
      </c>
      <c r="BC21">
        <v>0.60217170743538739</v>
      </c>
      <c r="BD21">
        <v>0.49819430525889441</v>
      </c>
      <c r="BE21">
        <v>0.56814917647733065</v>
      </c>
      <c r="BF21">
        <v>0.63336539909692746</v>
      </c>
      <c r="BG21">
        <v>0.56443160950890969</v>
      </c>
      <c r="BH21">
        <v>0.58787799597074186</v>
      </c>
      <c r="BI21">
        <v>0.58113089428578968</v>
      </c>
      <c r="BJ21">
        <v>0.57301149097966941</v>
      </c>
      <c r="BK21">
        <v>0.57089689959565626</v>
      </c>
      <c r="BL21">
        <v>0.62169922024975466</v>
      </c>
      <c r="BM21">
        <v>0.7045627137503444</v>
      </c>
      <c r="BN21">
        <v>0.59263707842037816</v>
      </c>
      <c r="BO21">
        <v>0.58170438202620678</v>
      </c>
      <c r="BP21">
        <v>0.68162121480970128</v>
      </c>
      <c r="BQ21">
        <v>0.65963386300862681</v>
      </c>
      <c r="BR21">
        <v>0.62959635354678734</v>
      </c>
      <c r="BS21">
        <v>0.61151341653241109</v>
      </c>
      <c r="BT21">
        <v>0.71039965703159147</v>
      </c>
      <c r="BU21">
        <v>0.56770256980417577</v>
      </c>
      <c r="BV21">
        <v>0.57927278987112862</v>
      </c>
      <c r="BZ21">
        <v>0.5732621306560316</v>
      </c>
      <c r="CA21">
        <v>0.56377291859151712</v>
      </c>
      <c r="CB21">
        <v>0.61595230648889332</v>
      </c>
      <c r="CC21">
        <v>0.56519101011050465</v>
      </c>
      <c r="CD21">
        <v>0.66218164586456463</v>
      </c>
      <c r="CE21">
        <v>0.56571712331654256</v>
      </c>
      <c r="CF21">
        <v>0.60341183908863982</v>
      </c>
      <c r="CG21">
        <v>0.7395693638788543</v>
      </c>
      <c r="CH21">
        <v>0.57448098801002068</v>
      </c>
      <c r="CI21">
        <v>0.56277201833284651</v>
      </c>
      <c r="CJ21">
        <v>0.55108592668120016</v>
      </c>
      <c r="CK21">
        <v>0.55984530807351751</v>
      </c>
      <c r="CL21">
        <v>0.69399080910094757</v>
      </c>
      <c r="CM21">
        <v>0.61446315681133423</v>
      </c>
      <c r="CN21">
        <v>0.55604153273922585</v>
      </c>
      <c r="CO21">
        <v>0.66299486258159801</v>
      </c>
      <c r="CP21">
        <v>0.57675878338570774</v>
      </c>
      <c r="CQ21">
        <v>0.58964321606130554</v>
      </c>
      <c r="CR21">
        <v>0.60532195115776233</v>
      </c>
      <c r="CV21">
        <v>0.55160513041008963</v>
      </c>
      <c r="CW21">
        <v>0.59857316486695888</v>
      </c>
    </row>
    <row r="22" spans="1:101" x14ac:dyDescent="0.25">
      <c r="A22" t="s">
        <v>36</v>
      </c>
      <c r="C22">
        <v>0.6229039115088767</v>
      </c>
      <c r="D22">
        <v>0.56397887724706197</v>
      </c>
      <c r="E22">
        <v>0.56548256294069199</v>
      </c>
      <c r="F22">
        <v>0.64199825787351816</v>
      </c>
      <c r="G22">
        <v>0.68754401232795803</v>
      </c>
      <c r="H22">
        <v>0.59706400146240579</v>
      </c>
      <c r="I22">
        <v>0.71337191724470517</v>
      </c>
      <c r="J22">
        <v>0.64730655040410323</v>
      </c>
      <c r="K22">
        <v>0.74188762835804967</v>
      </c>
      <c r="L22">
        <v>0.6757033540828381</v>
      </c>
      <c r="M22">
        <v>0.58748124121456213</v>
      </c>
      <c r="N22">
        <v>0.64341025712926481</v>
      </c>
      <c r="O22">
        <v>0.59400650705315439</v>
      </c>
      <c r="P22">
        <v>0.69285649883122835</v>
      </c>
      <c r="Q22">
        <v>0.67564940415966279</v>
      </c>
      <c r="R22">
        <v>0.62897986605585299</v>
      </c>
      <c r="S22">
        <v>0.66137179309376404</v>
      </c>
      <c r="T22">
        <v>0.68853886162066635</v>
      </c>
      <c r="U22">
        <v>0.58095439567523188</v>
      </c>
      <c r="V22">
        <v>0.63053170293621275</v>
      </c>
      <c r="W22">
        <v>0.59472699717229216</v>
      </c>
      <c r="AA22">
        <v>0.56658864273733378</v>
      </c>
      <c r="AB22">
        <v>0.67690313080908837</v>
      </c>
      <c r="AC22">
        <v>0.61020866471099511</v>
      </c>
      <c r="AD22">
        <v>0.70699968834409943</v>
      </c>
      <c r="AE22">
        <v>0.63494398715585332</v>
      </c>
      <c r="AF22">
        <v>0.67932575490136127</v>
      </c>
      <c r="AG22">
        <v>0.63078919048810056</v>
      </c>
      <c r="AH22">
        <v>0.55584032085657198</v>
      </c>
      <c r="AI22">
        <v>0.68384740241111364</v>
      </c>
      <c r="AJ22">
        <v>0.60663506157570457</v>
      </c>
      <c r="AK22">
        <v>0.66528131460282791</v>
      </c>
      <c r="AL22">
        <v>0.63064810581705466</v>
      </c>
      <c r="AM22">
        <v>0.57301541086499475</v>
      </c>
      <c r="AN22">
        <v>0.63892553165858457</v>
      </c>
      <c r="AO22">
        <v>0.65630085439971519</v>
      </c>
      <c r="AP22">
        <v>0.54493120724449517</v>
      </c>
      <c r="AQ22">
        <v>0.61701507086642204</v>
      </c>
      <c r="AR22">
        <v>0.60570272532920411</v>
      </c>
      <c r="AS22">
        <v>0.70953880561945926</v>
      </c>
    </row>
    <row r="23" spans="1:101" x14ac:dyDescent="0.25">
      <c r="A23" t="s">
        <v>37</v>
      </c>
      <c r="C23">
        <v>0.66682335465956621</v>
      </c>
      <c r="D23">
        <v>0.66006416043932858</v>
      </c>
      <c r="E23">
        <v>0.57816424348977902</v>
      </c>
      <c r="F23">
        <v>0.57031707961610922</v>
      </c>
      <c r="G23">
        <v>0.67151231326671446</v>
      </c>
      <c r="H23">
        <v>0.56088243335989951</v>
      </c>
      <c r="I23">
        <v>0.6684969102003161</v>
      </c>
      <c r="J23">
        <v>0.66390579390363635</v>
      </c>
      <c r="K23">
        <v>0.56980724173570863</v>
      </c>
      <c r="L23">
        <v>0.57783860960789946</v>
      </c>
      <c r="M23">
        <v>0.64404086425959772</v>
      </c>
      <c r="N23">
        <v>0.65127534932057174</v>
      </c>
      <c r="O23">
        <v>0.70802303603355188</v>
      </c>
      <c r="P23">
        <v>0.57825748007880007</v>
      </c>
      <c r="Q23">
        <v>0.68170327475423909</v>
      </c>
      <c r="R23">
        <v>0.56136446445699861</v>
      </c>
      <c r="S23">
        <v>0.62338182674317955</v>
      </c>
      <c r="T23">
        <v>0.56739415186088837</v>
      </c>
      <c r="U23">
        <v>0.62722156652210392</v>
      </c>
      <c r="V23">
        <v>0.68856103508562072</v>
      </c>
      <c r="W23">
        <v>0.69625180058719804</v>
      </c>
      <c r="AA23">
        <v>0.60218150489940703</v>
      </c>
      <c r="AB23">
        <v>0.67381628824978779</v>
      </c>
      <c r="AC23">
        <v>0.64250511415502887</v>
      </c>
      <c r="AD23">
        <v>0.55843166694721658</v>
      </c>
      <c r="AE23">
        <v>0.5764535985021173</v>
      </c>
      <c r="AF23">
        <v>0.56395977549782583</v>
      </c>
      <c r="AG23">
        <v>0.588910112914376</v>
      </c>
      <c r="AH23">
        <v>0.66352177334822571</v>
      </c>
      <c r="AI23">
        <v>0.6065500180401423</v>
      </c>
      <c r="AJ23">
        <v>0.72639732040813565</v>
      </c>
      <c r="AK23">
        <v>0.70979574114990496</v>
      </c>
      <c r="AL23">
        <v>0.56390014591421755</v>
      </c>
      <c r="AM23">
        <v>0.68283843068328198</v>
      </c>
      <c r="AN23">
        <v>0.6487666949461578</v>
      </c>
      <c r="AO23">
        <v>0.69104924521640365</v>
      </c>
      <c r="AP23">
        <v>0.65592973485868789</v>
      </c>
      <c r="AQ23">
        <v>0.57649653756655805</v>
      </c>
      <c r="AR23">
        <v>0.74386550890926229</v>
      </c>
      <c r="AS23">
        <v>0.64983711034745195</v>
      </c>
      <c r="BB23">
        <v>0.7318715737789292</v>
      </c>
      <c r="BC23">
        <v>0.67876400512785529</v>
      </c>
      <c r="BD23">
        <v>0.49872254945755801</v>
      </c>
      <c r="BE23">
        <v>0.57124747572159174</v>
      </c>
      <c r="BF23">
        <v>0.56975798950702394</v>
      </c>
      <c r="BG23">
        <v>0.56648170517269436</v>
      </c>
      <c r="BH23">
        <v>0.63891932201067181</v>
      </c>
      <c r="BI23">
        <v>0.57604311086524462</v>
      </c>
      <c r="BJ23">
        <v>0.71160878758341384</v>
      </c>
      <c r="BK23">
        <v>0.67423468467065584</v>
      </c>
      <c r="BL23">
        <v>0.57323809572408801</v>
      </c>
      <c r="BM23">
        <v>0.65108832194054123</v>
      </c>
      <c r="BN23">
        <v>0.68320417600429639</v>
      </c>
      <c r="BO23">
        <v>0.68692161528962448</v>
      </c>
      <c r="BP23">
        <v>0.69937224146882382</v>
      </c>
      <c r="BQ23">
        <v>0.63221582978102675</v>
      </c>
      <c r="BR23">
        <v>0.68992940128390801</v>
      </c>
      <c r="BS23">
        <v>0.61260001287799648</v>
      </c>
      <c r="BT23">
        <v>0.67320601840871508</v>
      </c>
      <c r="BU23">
        <v>0.57190704383603541</v>
      </c>
      <c r="BV23">
        <v>0.6979491383029186</v>
      </c>
      <c r="BZ23">
        <v>0.57855935975400363</v>
      </c>
      <c r="CA23">
        <v>0.57887310864061015</v>
      </c>
      <c r="CB23">
        <v>0.63938048104057821</v>
      </c>
      <c r="CC23">
        <v>0.57641032560562855</v>
      </c>
      <c r="CD23">
        <v>0.56208851093414258</v>
      </c>
      <c r="CE23">
        <v>0.57752569223093875</v>
      </c>
      <c r="CF23">
        <v>0.5788549446007476</v>
      </c>
      <c r="CG23">
        <v>0.5612803567671798</v>
      </c>
      <c r="CH23">
        <v>0.63479318038633592</v>
      </c>
      <c r="CI23">
        <v>0.66871054435336408</v>
      </c>
      <c r="CJ23">
        <v>0.70400474142322422</v>
      </c>
      <c r="CK23">
        <v>0.56403141402580204</v>
      </c>
      <c r="CL23">
        <v>0.57878191202683116</v>
      </c>
      <c r="CM23">
        <v>0.56028555855513962</v>
      </c>
      <c r="CN23">
        <v>0.57534610902810412</v>
      </c>
      <c r="CO23">
        <v>0.64520552314023027</v>
      </c>
      <c r="CP23">
        <v>0.57754988514569894</v>
      </c>
      <c r="CQ23">
        <v>0.63117711728586867</v>
      </c>
      <c r="CR23">
        <v>0.69841121934836115</v>
      </c>
      <c r="CV23">
        <v>0.55148311547436901</v>
      </c>
      <c r="CW23">
        <v>0.68113937163215699</v>
      </c>
    </row>
    <row r="24" spans="1:101" x14ac:dyDescent="0.25">
      <c r="A24" t="s">
        <v>38</v>
      </c>
      <c r="C24">
        <v>0.74040492092663368</v>
      </c>
      <c r="D24">
        <v>0.68219623885132785</v>
      </c>
      <c r="E24">
        <v>0.49796587987509328</v>
      </c>
      <c r="F24">
        <v>0.56809627866280776</v>
      </c>
      <c r="G24">
        <v>0.66194583254396921</v>
      </c>
      <c r="H24">
        <v>0.5755698696440481</v>
      </c>
      <c r="I24">
        <v>0.5802515646969707</v>
      </c>
      <c r="J24">
        <v>0.59435663995791843</v>
      </c>
      <c r="K24">
        <v>0.63612313530059006</v>
      </c>
      <c r="L24">
        <v>0.57164738703389473</v>
      </c>
      <c r="M24">
        <v>0.5776149216780867</v>
      </c>
      <c r="N24">
        <v>0.57074364480460027</v>
      </c>
      <c r="O24">
        <v>0.63925956094225589</v>
      </c>
      <c r="P24">
        <v>0.5743197832341782</v>
      </c>
      <c r="Q24">
        <v>0.57104991550889006</v>
      </c>
      <c r="R24">
        <v>0.57517525062665575</v>
      </c>
      <c r="S24">
        <v>0.69115575496377468</v>
      </c>
      <c r="T24">
        <v>0.61300173290349569</v>
      </c>
      <c r="U24">
        <v>0.62164679576662596</v>
      </c>
      <c r="V24">
        <v>0.61834520186152142</v>
      </c>
      <c r="W24">
        <v>0.63184220679989556</v>
      </c>
      <c r="AA24">
        <v>0.57460033479035189</v>
      </c>
      <c r="AB24">
        <v>0.56138576440153876</v>
      </c>
      <c r="AC24">
        <v>0.63335556495293155</v>
      </c>
      <c r="AD24">
        <v>0.5667467501920419</v>
      </c>
      <c r="AE24">
        <v>0.5723545262385451</v>
      </c>
      <c r="AF24">
        <v>0.54688585929799571</v>
      </c>
      <c r="AG24">
        <v>0.6593872213534151</v>
      </c>
      <c r="AH24">
        <v>0.56669314401420201</v>
      </c>
      <c r="AI24">
        <v>0.5799982641093151</v>
      </c>
      <c r="AJ24">
        <v>0.56602267059747102</v>
      </c>
      <c r="AK24">
        <v>0.58541404210859604</v>
      </c>
      <c r="AL24">
        <v>0.56035934267998799</v>
      </c>
      <c r="AM24">
        <v>0.57428228662119507</v>
      </c>
      <c r="AN24">
        <v>0.57751417174808028</v>
      </c>
      <c r="AO24">
        <v>0.60775067252411641</v>
      </c>
      <c r="AP24">
        <v>0.59197437107958084</v>
      </c>
      <c r="AQ24">
        <v>0.5755849168932633</v>
      </c>
      <c r="AR24">
        <v>0.56379260512371576</v>
      </c>
      <c r="AS24">
        <v>0.62564305578066903</v>
      </c>
      <c r="AW24">
        <v>0.55321005636016063</v>
      </c>
      <c r="AX24">
        <v>0.6169797950658763</v>
      </c>
      <c r="BB24">
        <v>0.62441337995019375</v>
      </c>
      <c r="BC24">
        <v>0.54995842198834621</v>
      </c>
      <c r="BD24">
        <v>0.5800546107327027</v>
      </c>
      <c r="BE24">
        <v>0.56805413614045652</v>
      </c>
      <c r="BF24">
        <v>0.60162661669916084</v>
      </c>
      <c r="BG24">
        <v>0.57753309402134911</v>
      </c>
      <c r="BH24">
        <v>0.60138732834190167</v>
      </c>
      <c r="BI24">
        <v>0.62338068882733744</v>
      </c>
      <c r="BJ24">
        <v>0.5798623977227011</v>
      </c>
      <c r="BK24">
        <v>0.62278432827282515</v>
      </c>
      <c r="BL24">
        <v>0.58915583490595291</v>
      </c>
      <c r="BM24">
        <v>0.58525637527093177</v>
      </c>
      <c r="BN24">
        <v>0.64616809575807455</v>
      </c>
      <c r="BO24">
        <v>0.58571075055069599</v>
      </c>
      <c r="BP24">
        <v>0.58281509748349558</v>
      </c>
      <c r="BQ24">
        <v>0.62795994106178277</v>
      </c>
      <c r="BR24">
        <v>0.58245783821122354</v>
      </c>
      <c r="BS24">
        <v>0.58348377036449373</v>
      </c>
      <c r="BT24">
        <v>0.58272476850325761</v>
      </c>
      <c r="BU24">
        <v>0.60360986784170334</v>
      </c>
      <c r="BV24">
        <v>0.64103192003042297</v>
      </c>
      <c r="BZ24">
        <v>0.59704236263616883</v>
      </c>
      <c r="CA24">
        <v>0.57935608097815205</v>
      </c>
      <c r="CB24">
        <v>0.60215974234408554</v>
      </c>
      <c r="CC24">
        <v>0.57422445059916594</v>
      </c>
      <c r="CD24">
        <v>0.63052594728980738</v>
      </c>
      <c r="CE24">
        <v>0.63634411598962282</v>
      </c>
      <c r="CF24">
        <v>0.63293962805490989</v>
      </c>
      <c r="CG24">
        <v>0.56468844597721024</v>
      </c>
      <c r="CH24">
        <v>0.677180649243038</v>
      </c>
      <c r="CI24">
        <v>0.56915292571848397</v>
      </c>
      <c r="CJ24">
        <v>0.65427278079950324</v>
      </c>
      <c r="CK24">
        <v>0.56445345965051585</v>
      </c>
      <c r="CL24">
        <v>0.5674248055538279</v>
      </c>
      <c r="CM24">
        <v>0.670887482154642</v>
      </c>
      <c r="CN24">
        <v>0.56184495595485251</v>
      </c>
      <c r="CO24">
        <v>0.65392029692524678</v>
      </c>
      <c r="CP24">
        <v>0.59619083721920474</v>
      </c>
      <c r="CQ24">
        <v>0.56002996166246821</v>
      </c>
      <c r="CR24">
        <v>0.57403598783563636</v>
      </c>
    </row>
    <row r="25" spans="1:101" x14ac:dyDescent="0.25">
      <c r="A25" t="s">
        <v>39</v>
      </c>
      <c r="C25">
        <v>0.71838634872985951</v>
      </c>
      <c r="D25">
        <v>0.64385358972190809</v>
      </c>
      <c r="E25">
        <v>0.49806904168427762</v>
      </c>
      <c r="F25">
        <v>0.64511003761728347</v>
      </c>
      <c r="G25">
        <v>0.57904888925799525</v>
      </c>
      <c r="H25">
        <v>0.62552412972168592</v>
      </c>
      <c r="I25">
        <v>0.58303116183680381</v>
      </c>
      <c r="J25">
        <v>0.62016375161211978</v>
      </c>
      <c r="K25">
        <v>0.62795910691864787</v>
      </c>
      <c r="L25">
        <v>0.57959039450917815</v>
      </c>
      <c r="M25">
        <v>0.60957430412547575</v>
      </c>
      <c r="N25">
        <v>0.61422713681840269</v>
      </c>
      <c r="O25">
        <v>0.65693992296654846</v>
      </c>
      <c r="P25">
        <v>0.58032874569469484</v>
      </c>
      <c r="Q25">
        <v>0.5810001643195517</v>
      </c>
      <c r="R25">
        <v>0.58050099084365825</v>
      </c>
      <c r="S25">
        <v>0.58276469348252402</v>
      </c>
      <c r="T25">
        <v>0.61146669396820541</v>
      </c>
      <c r="U25">
        <v>0.58602955861258443</v>
      </c>
      <c r="V25">
        <v>0.58075663276592127</v>
      </c>
      <c r="W25">
        <v>0.66777455745169756</v>
      </c>
      <c r="AA25">
        <v>0.57378262054262097</v>
      </c>
      <c r="AB25">
        <v>0.56845197894124433</v>
      </c>
      <c r="AC25">
        <v>0.61837315394620007</v>
      </c>
      <c r="AD25">
        <v>0.66194026354187108</v>
      </c>
      <c r="AE25">
        <v>0.57767254215233066</v>
      </c>
      <c r="AF25">
        <v>0.6191504611943236</v>
      </c>
      <c r="AG25">
        <v>0.73119721079349831</v>
      </c>
      <c r="AH25">
        <v>0.57745511373341452</v>
      </c>
      <c r="AI25">
        <v>0.5988200649646338</v>
      </c>
      <c r="AJ25">
        <v>0.5763828174520933</v>
      </c>
      <c r="AK25">
        <v>0.5727478884792998</v>
      </c>
      <c r="AL25">
        <v>0.6772887481970552</v>
      </c>
      <c r="AM25">
        <v>0.5825006532353616</v>
      </c>
      <c r="AN25">
        <v>0.56557563135186639</v>
      </c>
      <c r="AO25">
        <v>0.64267699643446863</v>
      </c>
      <c r="AP25">
        <v>0.56363846935120354</v>
      </c>
      <c r="AQ25">
        <v>0.59647788881666064</v>
      </c>
      <c r="AR25">
        <v>0.65662024693072318</v>
      </c>
      <c r="AS25">
        <v>0.71515888629135416</v>
      </c>
      <c r="AW25">
        <v>0.5532105964759777</v>
      </c>
      <c r="AX25">
        <v>0.61592892949066602</v>
      </c>
      <c r="BB25">
        <v>0.69523501639121055</v>
      </c>
      <c r="BC25">
        <v>0.77324283059934507</v>
      </c>
      <c r="BD25">
        <v>0.58731235291000627</v>
      </c>
      <c r="BE25">
        <v>0.58124560440472373</v>
      </c>
      <c r="BF25">
        <v>0.70842503780870647</v>
      </c>
      <c r="BG25">
        <v>0.57719961115024343</v>
      </c>
      <c r="BH25">
        <v>0.58404882621699827</v>
      </c>
      <c r="BI25">
        <v>0.58512469487511409</v>
      </c>
      <c r="BJ25">
        <v>0.65211978391696712</v>
      </c>
      <c r="BK25">
        <v>0.58396310559332831</v>
      </c>
      <c r="BL25">
        <v>0.59828677191853707</v>
      </c>
      <c r="BM25">
        <v>0.61775183614531626</v>
      </c>
      <c r="BN25">
        <v>0.68481301956010832</v>
      </c>
      <c r="BO25">
        <v>0.62196886945035501</v>
      </c>
      <c r="BP25">
        <v>0.66678500441448685</v>
      </c>
      <c r="BQ25">
        <v>0.59710470067583576</v>
      </c>
      <c r="BR25">
        <v>0.66044222293255861</v>
      </c>
      <c r="BS25">
        <v>0.57881896334501093</v>
      </c>
      <c r="BT25">
        <v>0.59493744141442562</v>
      </c>
      <c r="BU25">
        <v>0.58191226819216857</v>
      </c>
      <c r="BV25">
        <v>0.63519511965953934</v>
      </c>
      <c r="BZ25">
        <v>0.57715941860515385</v>
      </c>
      <c r="CA25">
        <v>0.57461403569483949</v>
      </c>
      <c r="CB25">
        <v>0.68087802476049408</v>
      </c>
      <c r="CC25">
        <v>0.57331231050148834</v>
      </c>
      <c r="CD25">
        <v>0.64468530166961036</v>
      </c>
      <c r="CE25">
        <v>0.57362942134172745</v>
      </c>
      <c r="CF25">
        <v>0.64375942447232326</v>
      </c>
      <c r="CG25">
        <v>0.72366233055987406</v>
      </c>
      <c r="CH25">
        <v>0.67570728285194814</v>
      </c>
      <c r="CI25">
        <v>0.5667769685503109</v>
      </c>
      <c r="CJ25">
        <v>0.59445982579677681</v>
      </c>
      <c r="CK25">
        <v>0.59772896318441915</v>
      </c>
      <c r="CL25">
        <v>0.6126094834532444</v>
      </c>
      <c r="CM25">
        <v>0.56566732602468062</v>
      </c>
      <c r="CN25">
        <v>0.60614220499381899</v>
      </c>
      <c r="CO25">
        <v>0.56366197403221285</v>
      </c>
      <c r="CP25">
        <v>0.58808932038005191</v>
      </c>
      <c r="CQ25">
        <v>0.62418316347837333</v>
      </c>
      <c r="CR25">
        <v>0.60272315861780168</v>
      </c>
    </row>
    <row r="26" spans="1:101" x14ac:dyDescent="0.25">
      <c r="A26" t="s">
        <v>40</v>
      </c>
      <c r="C26">
        <v>0.5943655358541039</v>
      </c>
      <c r="D26">
        <v>0.63604962500521722</v>
      </c>
      <c r="E26">
        <v>0.76472468525896586</v>
      </c>
      <c r="F26">
        <v>0.61260018540678218</v>
      </c>
      <c r="G26">
        <v>0.57011413774878017</v>
      </c>
      <c r="H26">
        <v>0.57099254921093368</v>
      </c>
      <c r="I26">
        <v>0.64339059682258926</v>
      </c>
      <c r="J26">
        <v>0.57406190393559098</v>
      </c>
      <c r="K26">
        <v>0.57516821110082028</v>
      </c>
      <c r="L26">
        <v>0.61948601548257931</v>
      </c>
      <c r="M26">
        <v>0.6001281074419228</v>
      </c>
      <c r="N26">
        <v>0.57646898520465906</v>
      </c>
      <c r="O26">
        <v>0.61551951041204034</v>
      </c>
      <c r="P26">
        <v>0.69580772295250293</v>
      </c>
      <c r="Q26">
        <v>0.56650603907464869</v>
      </c>
      <c r="R26">
        <v>0.57110498592986814</v>
      </c>
      <c r="S26">
        <v>0.68454223814129433</v>
      </c>
      <c r="T26">
        <v>0.55222169411762612</v>
      </c>
      <c r="U26">
        <v>0.60472421120679565</v>
      </c>
      <c r="V26">
        <v>0.58961198675938553</v>
      </c>
      <c r="W26">
        <v>0.58188429890609339</v>
      </c>
      <c r="AA26">
        <v>0.66941152070830223</v>
      </c>
      <c r="AB26">
        <v>0.63139779616892755</v>
      </c>
      <c r="AC26">
        <v>0.67797872851658347</v>
      </c>
      <c r="AD26">
        <v>0.69980687010576015</v>
      </c>
      <c r="AE26">
        <v>0.6869675188370622</v>
      </c>
      <c r="AF26">
        <v>0.56522995751612837</v>
      </c>
      <c r="AG26">
        <v>0.57002530413123442</v>
      </c>
      <c r="AH26">
        <v>0.72089558858756886</v>
      </c>
      <c r="AI26">
        <v>0.58398430449127792</v>
      </c>
      <c r="AJ26">
        <v>0.70048289175628009</v>
      </c>
      <c r="AK26">
        <v>0.58610919286199881</v>
      </c>
      <c r="AL26">
        <v>0.73477126189383557</v>
      </c>
      <c r="AM26">
        <v>0.57009838138125757</v>
      </c>
      <c r="AN26">
        <v>0.60678407484560715</v>
      </c>
      <c r="AO26">
        <v>0.76549772711330821</v>
      </c>
      <c r="AP26">
        <v>0.72427220761178857</v>
      </c>
      <c r="AQ26">
        <v>0.71574459546770042</v>
      </c>
      <c r="AR26">
        <v>0.6911251729662562</v>
      </c>
      <c r="AS26">
        <v>0.57771757581595362</v>
      </c>
      <c r="AW26">
        <v>0.55317745226940029</v>
      </c>
      <c r="AX26">
        <v>0.59568606904318522</v>
      </c>
      <c r="BB26">
        <v>0.70134650399609255</v>
      </c>
      <c r="BC26">
        <v>0.60050307641300593</v>
      </c>
      <c r="BD26">
        <v>0.57290029865559844</v>
      </c>
      <c r="BE26">
        <v>0.57577255944409267</v>
      </c>
      <c r="BF26">
        <v>0.64625070066984802</v>
      </c>
      <c r="BG26">
        <v>0.69941782821765297</v>
      </c>
      <c r="BH26">
        <v>0.64309807282780429</v>
      </c>
      <c r="BI26">
        <v>0.61869733595724585</v>
      </c>
      <c r="BJ26">
        <v>0.6384846434931517</v>
      </c>
      <c r="BK26">
        <v>0.66852125579467159</v>
      </c>
      <c r="BL26">
        <v>0.69855485247061555</v>
      </c>
      <c r="BM26">
        <v>0.63117547240474858</v>
      </c>
      <c r="BN26">
        <v>0.65896268291631999</v>
      </c>
      <c r="BO26">
        <v>0.61153658883432038</v>
      </c>
      <c r="BP26">
        <v>0.57802262303697149</v>
      </c>
      <c r="BQ26">
        <v>0.57396367363454837</v>
      </c>
      <c r="BR26">
        <v>0.69561439870536901</v>
      </c>
      <c r="BS26">
        <v>0.58679681201041667</v>
      </c>
      <c r="BT26">
        <v>0.66084820252734633</v>
      </c>
      <c r="BU26">
        <v>0.57417270566826095</v>
      </c>
      <c r="BV26">
        <v>0.61152957806206376</v>
      </c>
      <c r="BZ26">
        <v>0.5720406829542064</v>
      </c>
      <c r="CA26">
        <v>0.57153040051512116</v>
      </c>
      <c r="CB26">
        <v>0.72717446862823998</v>
      </c>
      <c r="CC26">
        <v>0.57241680745327106</v>
      </c>
      <c r="CD26">
        <v>0.69889155606419218</v>
      </c>
      <c r="CE26">
        <v>0.56251157975257049</v>
      </c>
      <c r="CF26">
        <v>0.70997570757178341</v>
      </c>
      <c r="CG26">
        <v>0.56339051911859483</v>
      </c>
      <c r="CH26">
        <v>0.57150309663909626</v>
      </c>
      <c r="CI26">
        <v>0.67197491149266997</v>
      </c>
      <c r="CJ26">
        <v>0.62884779757296894</v>
      </c>
      <c r="CK26">
        <v>0.56132685288699402</v>
      </c>
      <c r="CL26">
        <v>0.58742199962438402</v>
      </c>
      <c r="CM26">
        <v>0.73045815629526178</v>
      </c>
      <c r="CN26">
        <v>0.6428167710342485</v>
      </c>
      <c r="CO26">
        <v>0.73099572924471989</v>
      </c>
      <c r="CP26">
        <v>0.67157641355486608</v>
      </c>
      <c r="CQ26">
        <v>0.56325720948575397</v>
      </c>
      <c r="CR26">
        <v>0.69700635207744366</v>
      </c>
    </row>
    <row r="27" spans="1:101" x14ac:dyDescent="0.25">
      <c r="A27" t="s">
        <v>41</v>
      </c>
      <c r="C27">
        <v>0.57700915219562321</v>
      </c>
      <c r="D27">
        <v>0.59408723560665322</v>
      </c>
      <c r="E27">
        <v>0.49684015682806709</v>
      </c>
      <c r="F27">
        <v>0.565377005765757</v>
      </c>
      <c r="G27">
        <v>0.58289613538880847</v>
      </c>
      <c r="H27">
        <v>0.62230732698629188</v>
      </c>
      <c r="I27">
        <v>0.6620209224911644</v>
      </c>
      <c r="J27">
        <v>0.56988372450075064</v>
      </c>
      <c r="K27">
        <v>0.60891174396115577</v>
      </c>
      <c r="L27">
        <v>0.56768917253324869</v>
      </c>
      <c r="M27">
        <v>0.67303665129302448</v>
      </c>
      <c r="N27">
        <v>0.58772926130330316</v>
      </c>
      <c r="O27">
        <v>0.63142965362845405</v>
      </c>
      <c r="P27">
        <v>0.5755543518573889</v>
      </c>
      <c r="Q27">
        <v>0.59764045163591795</v>
      </c>
      <c r="R27">
        <v>0.58568081689757412</v>
      </c>
      <c r="S27">
        <v>0.731126916488262</v>
      </c>
      <c r="T27">
        <v>0.57294736098787458</v>
      </c>
      <c r="U27">
        <v>0.63419086421502224</v>
      </c>
      <c r="V27">
        <v>0.62025880850316573</v>
      </c>
      <c r="W27">
        <v>0.58138708465002131</v>
      </c>
      <c r="AA27">
        <v>0.61729138700395747</v>
      </c>
      <c r="AB27">
        <v>0.56391448373308795</v>
      </c>
      <c r="AC27">
        <v>0.589210201042773</v>
      </c>
      <c r="AD27">
        <v>0.56133546812900914</v>
      </c>
      <c r="AE27">
        <v>0.57030855865260044</v>
      </c>
      <c r="AF27">
        <v>0.61881610405833876</v>
      </c>
      <c r="AG27">
        <v>0.73427160506945088</v>
      </c>
      <c r="AH27">
        <v>0.56883553435186807</v>
      </c>
      <c r="AI27">
        <v>0.67725622035534938</v>
      </c>
      <c r="AJ27">
        <v>0.65711563154719421</v>
      </c>
      <c r="AK27">
        <v>0.61530136289414583</v>
      </c>
      <c r="AL27">
        <v>0.5644825260834111</v>
      </c>
      <c r="AM27">
        <v>0.5813591168767599</v>
      </c>
      <c r="AN27">
        <v>0.62720467882804831</v>
      </c>
      <c r="AO27">
        <v>0.57241355718156206</v>
      </c>
      <c r="AP27">
        <v>0.57002905599169984</v>
      </c>
      <c r="AQ27">
        <v>0.57855771083725571</v>
      </c>
      <c r="AR27">
        <v>0.69509068623239367</v>
      </c>
      <c r="AS27">
        <v>0.64672328305944715</v>
      </c>
      <c r="AW27">
        <v>0.55320804363899745</v>
      </c>
      <c r="AX27">
        <v>0.69781712022471909</v>
      </c>
      <c r="BB27">
        <v>0.73743821123964126</v>
      </c>
      <c r="BC27">
        <v>0.58519861033561305</v>
      </c>
      <c r="BD27">
        <v>0.57235803789844975</v>
      </c>
      <c r="BE27">
        <v>0.69945856844032828</v>
      </c>
      <c r="BF27">
        <v>0.7280232855281652</v>
      </c>
      <c r="BG27">
        <v>0.62489826895323786</v>
      </c>
      <c r="BH27">
        <v>0.61673156330902001</v>
      </c>
      <c r="BI27">
        <v>0.61618947240634958</v>
      </c>
      <c r="BJ27">
        <v>0.64420796805542424</v>
      </c>
      <c r="BK27">
        <v>0.56999957008348667</v>
      </c>
      <c r="BL27">
        <v>0.61028512829586701</v>
      </c>
      <c r="BM27">
        <v>0.7166370345663543</v>
      </c>
      <c r="BN27">
        <v>0.62522189251447058</v>
      </c>
      <c r="BO27">
        <v>0.5817644093997717</v>
      </c>
      <c r="BP27">
        <v>0.60441910199670212</v>
      </c>
      <c r="BQ27">
        <v>0.69699698012908862</v>
      </c>
      <c r="BR27">
        <v>0.67995549786393406</v>
      </c>
      <c r="BS27">
        <v>0.57056927926274326</v>
      </c>
      <c r="BT27">
        <v>0.57490157459690783</v>
      </c>
      <c r="BU27">
        <v>0.58592107837259211</v>
      </c>
      <c r="BV27">
        <v>0.62140671198816322</v>
      </c>
      <c r="BZ27">
        <v>0.58127787955480226</v>
      </c>
      <c r="CA27">
        <v>0.56396747507573142</v>
      </c>
      <c r="CB27">
        <v>0.57570262055360721</v>
      </c>
      <c r="CC27">
        <v>0.66773212012482352</v>
      </c>
      <c r="CD27">
        <v>0.5815246962336692</v>
      </c>
      <c r="CE27">
        <v>0.5651187511814364</v>
      </c>
      <c r="CF27">
        <v>0.58831340011853317</v>
      </c>
      <c r="CG27">
        <v>0.564981812467931</v>
      </c>
      <c r="CH27">
        <v>0.61028165843374893</v>
      </c>
      <c r="CI27">
        <v>0.56865530047283719</v>
      </c>
      <c r="CJ27">
        <v>0.58070165597380252</v>
      </c>
      <c r="CK27">
        <v>0.68942930268631808</v>
      </c>
      <c r="CL27">
        <v>0.57944202282905044</v>
      </c>
      <c r="CM27">
        <v>0.58743331435217427</v>
      </c>
      <c r="CN27">
        <v>0.67145477560763267</v>
      </c>
      <c r="CO27">
        <v>0.6003001863383115</v>
      </c>
      <c r="CP27">
        <v>0.60174533665839625</v>
      </c>
      <c r="CQ27">
        <v>0.564968333415796</v>
      </c>
      <c r="CR27">
        <v>0.57676198243412113</v>
      </c>
    </row>
    <row r="28" spans="1:101" x14ac:dyDescent="0.25">
      <c r="A28" t="s">
        <v>42</v>
      </c>
      <c r="C28">
        <v>0.6266024392211772</v>
      </c>
      <c r="D28">
        <v>0.69033403536620708</v>
      </c>
      <c r="E28">
        <v>0.49996035161360919</v>
      </c>
      <c r="F28">
        <v>0.5627144914086406</v>
      </c>
      <c r="G28">
        <v>0.56876500465083502</v>
      </c>
      <c r="H28">
        <v>0.69429643615198555</v>
      </c>
      <c r="I28">
        <v>0.57646352272511736</v>
      </c>
      <c r="J28">
        <v>0.58942309336997256</v>
      </c>
      <c r="K28">
        <v>0.56900262095213228</v>
      </c>
      <c r="L28">
        <v>0.62373279479490273</v>
      </c>
      <c r="M28">
        <v>0.68306590750099649</v>
      </c>
      <c r="N28">
        <v>0.56638589955411756</v>
      </c>
      <c r="O28">
        <v>0.65657033587057312</v>
      </c>
      <c r="P28">
        <v>0.64560378387468342</v>
      </c>
      <c r="Q28">
        <v>0.5813670570638193</v>
      </c>
      <c r="R28">
        <v>0.61005846331977831</v>
      </c>
      <c r="S28">
        <v>0.63633672120817653</v>
      </c>
      <c r="T28">
        <v>0.68368226650185415</v>
      </c>
      <c r="U28">
        <v>0.67512701599774116</v>
      </c>
      <c r="V28">
        <v>0.56602379661076363</v>
      </c>
      <c r="W28">
        <v>0.57996234630230803</v>
      </c>
      <c r="AA28">
        <v>0.62448580432319722</v>
      </c>
      <c r="AB28">
        <v>0.66978227909851662</v>
      </c>
      <c r="AC28">
        <v>0.59372479002494305</v>
      </c>
      <c r="AD28">
        <v>0.56315513202022327</v>
      </c>
      <c r="AE28">
        <v>0.57143541446498269</v>
      </c>
      <c r="AF28">
        <v>0.57189715305382727</v>
      </c>
      <c r="AG28">
        <v>0.56105355763883558</v>
      </c>
      <c r="AH28">
        <v>0.61320312394361087</v>
      </c>
      <c r="AI28">
        <v>0.62867430883329911</v>
      </c>
      <c r="AJ28">
        <v>0.55634056173168178</v>
      </c>
      <c r="AK28">
        <v>0.73464402868251066</v>
      </c>
      <c r="AL28">
        <v>0.59055033059699868</v>
      </c>
      <c r="AM28">
        <v>0.59792306675256535</v>
      </c>
      <c r="AN28">
        <v>0.73604140681825847</v>
      </c>
      <c r="AO28">
        <v>0.63593395913721462</v>
      </c>
      <c r="AP28">
        <v>0.56132056004445208</v>
      </c>
      <c r="AQ28">
        <v>0.57885783127071921</v>
      </c>
      <c r="AR28">
        <v>0.55754771974986761</v>
      </c>
      <c r="AS28">
        <v>0.68661118428862211</v>
      </c>
      <c r="AW28">
        <v>0.5531948515338293</v>
      </c>
      <c r="AX28">
        <v>0.54943282108379732</v>
      </c>
    </row>
    <row r="29" spans="1:101" x14ac:dyDescent="0.25">
      <c r="A29" t="s">
        <v>43</v>
      </c>
      <c r="BB29">
        <v>0.72522373350497304</v>
      </c>
      <c r="BC29">
        <v>0.69118634755290131</v>
      </c>
      <c r="BD29">
        <v>0.5775017579887306</v>
      </c>
      <c r="BE29">
        <v>0.60238472857704406</v>
      </c>
      <c r="BF29">
        <v>0.5839102256948403</v>
      </c>
      <c r="BG29">
        <v>0.59371016282790878</v>
      </c>
      <c r="BH29">
        <v>0.57615992185386877</v>
      </c>
      <c r="BJ29">
        <v>0.58335927238396201</v>
      </c>
      <c r="BK29">
        <v>0.68942020271836069</v>
      </c>
      <c r="BL29">
        <v>0.58128610277916892</v>
      </c>
      <c r="BM29">
        <v>0.63716125946781488</v>
      </c>
      <c r="BN29">
        <v>0.68286737314703483</v>
      </c>
      <c r="BO29">
        <v>0.57473385180823933</v>
      </c>
      <c r="BP29">
        <v>0.64094443243772192</v>
      </c>
      <c r="BQ29">
        <v>0.57333542058704068</v>
      </c>
      <c r="BR29">
        <v>0.75968058852111686</v>
      </c>
      <c r="BS29">
        <v>0.57567074034231203</v>
      </c>
      <c r="BT29">
        <v>0.57435362218364339</v>
      </c>
      <c r="BU29">
        <v>0.58175608559651359</v>
      </c>
      <c r="BV29">
        <v>0.63001761633638687</v>
      </c>
      <c r="BZ29">
        <v>0.56960027888015263</v>
      </c>
      <c r="CA29">
        <v>0.72472895482977628</v>
      </c>
      <c r="CB29">
        <v>0.57406342811839761</v>
      </c>
      <c r="CC29">
        <v>0.56274988482321275</v>
      </c>
      <c r="CD29">
        <v>0.57997927846956021</v>
      </c>
      <c r="CE29">
        <v>0.58056290447006176</v>
      </c>
      <c r="CF29">
        <v>0.57908769215844724</v>
      </c>
      <c r="CG29">
        <v>0.56631819440714304</v>
      </c>
      <c r="CH29">
        <v>0.58137417793570456</v>
      </c>
      <c r="CI29">
        <v>0.58397497480819871</v>
      </c>
      <c r="CJ29">
        <v>0.57849844846341958</v>
      </c>
      <c r="CK29">
        <v>0.58541386734646483</v>
      </c>
      <c r="CL29">
        <v>0.59172423005633723</v>
      </c>
      <c r="CM29">
        <v>0.65663425734037406</v>
      </c>
      <c r="CN29">
        <v>0.6056395881610328</v>
      </c>
      <c r="CO29">
        <v>0.64695514127445519</v>
      </c>
      <c r="CP29">
        <v>0.72120829640926387</v>
      </c>
      <c r="CQ29">
        <v>0.57536479561514287</v>
      </c>
      <c r="CR29">
        <v>0.62917723354029054</v>
      </c>
    </row>
    <row r="30" spans="1:101" x14ac:dyDescent="0.25">
      <c r="A30" t="s">
        <v>44</v>
      </c>
      <c r="C30">
        <v>0.67788121405422952</v>
      </c>
      <c r="D30">
        <v>0.66369919660078958</v>
      </c>
      <c r="E30">
        <v>0.49815150616059889</v>
      </c>
      <c r="F30">
        <v>0.60320121254370196</v>
      </c>
      <c r="G30">
        <v>0.67084132767705695</v>
      </c>
      <c r="H30">
        <v>0.64832158115508765</v>
      </c>
      <c r="I30">
        <v>0.7190559761587727</v>
      </c>
      <c r="J30">
        <v>0.58324337183055819</v>
      </c>
      <c r="K30">
        <v>0.60538389008654636</v>
      </c>
      <c r="M30">
        <v>0.60329259150800285</v>
      </c>
      <c r="N30">
        <v>0.57766674318806588</v>
      </c>
      <c r="O30">
        <v>0.61033612001674142</v>
      </c>
      <c r="P30">
        <v>0.57769398298210417</v>
      </c>
      <c r="Q30">
        <v>0.58171478918478392</v>
      </c>
      <c r="R30">
        <v>0.60439845827410688</v>
      </c>
      <c r="S30">
        <v>0.58773024478327895</v>
      </c>
      <c r="T30">
        <v>0.63262805099319519</v>
      </c>
      <c r="U30">
        <v>0.5568097305290427</v>
      </c>
      <c r="V30">
        <v>0.57971026217738841</v>
      </c>
      <c r="W30">
        <v>0.61052091129893127</v>
      </c>
      <c r="AA30">
        <v>0.5672668524323119</v>
      </c>
      <c r="AD30">
        <v>0.64298292676305147</v>
      </c>
      <c r="AE30">
        <v>0.57396238582780656</v>
      </c>
      <c r="AF30">
        <v>0.56124347895178017</v>
      </c>
      <c r="AG30">
        <v>0.58468337776236112</v>
      </c>
      <c r="AH30">
        <v>0.69603591891567285</v>
      </c>
      <c r="AI30">
        <v>0.5749780690405355</v>
      </c>
      <c r="AJ30">
        <v>0.57226638225691229</v>
      </c>
      <c r="AK30">
        <v>0.57506522032472951</v>
      </c>
      <c r="AL30">
        <v>0.64246244160542743</v>
      </c>
      <c r="AM30">
        <v>0.57868803146831016</v>
      </c>
      <c r="AN30">
        <v>0.65749945573990964</v>
      </c>
      <c r="AO30">
        <v>0.5727446965506412</v>
      </c>
      <c r="AP30">
        <v>0.55635893535902337</v>
      </c>
      <c r="AQ30">
        <v>0.59005537277595987</v>
      </c>
      <c r="AR30">
        <v>0.55842317041096279</v>
      </c>
      <c r="AS30">
        <v>0.61445581962601481</v>
      </c>
      <c r="AW30">
        <v>0.55320281608131139</v>
      </c>
      <c r="AX30">
        <v>0.73033766801555711</v>
      </c>
      <c r="BB30">
        <v>0.70043955555642534</v>
      </c>
      <c r="BC30">
        <v>0.76874243816204413</v>
      </c>
      <c r="BD30">
        <v>0.5757944992335583</v>
      </c>
      <c r="BE30">
        <v>0.57357704422811784</v>
      </c>
      <c r="BF30">
        <v>0.65882975457952608</v>
      </c>
      <c r="BG30">
        <v>0.57616707799869815</v>
      </c>
      <c r="BH30">
        <v>0.61874746420266857</v>
      </c>
      <c r="BI30">
        <v>0.57983139384687565</v>
      </c>
      <c r="BJ30">
        <v>0.58556531502678422</v>
      </c>
      <c r="BK30">
        <v>0.57432304626139308</v>
      </c>
      <c r="BL30">
        <v>0.6332753366849595</v>
      </c>
      <c r="BM30">
        <v>0.57973696201267311</v>
      </c>
      <c r="BN30">
        <v>0.59493416900541163</v>
      </c>
      <c r="BO30">
        <v>0.64688330752158418</v>
      </c>
      <c r="BP30">
        <v>0.66243705568242117</v>
      </c>
      <c r="BQ30">
        <v>0.57587407961660775</v>
      </c>
      <c r="BR30">
        <v>0.61736572206660079</v>
      </c>
      <c r="BS30">
        <v>0.54182777736108212</v>
      </c>
      <c r="BT30">
        <v>0.58011093830824012</v>
      </c>
      <c r="BU30">
        <v>0.61868945704585632</v>
      </c>
      <c r="BV30">
        <v>0.56781255179307877</v>
      </c>
      <c r="BZ30">
        <v>0.5779714810588884</v>
      </c>
      <c r="CA30">
        <v>0.72952682224239429</v>
      </c>
      <c r="CB30">
        <v>0.69841864882693694</v>
      </c>
      <c r="CC30">
        <v>0.58193507144667278</v>
      </c>
      <c r="CD30">
        <v>0.67338066455036016</v>
      </c>
      <c r="CE30">
        <v>0.64015699560745465</v>
      </c>
      <c r="CF30">
        <v>0.74510524379028031</v>
      </c>
      <c r="CG30">
        <v>0.564089152700884</v>
      </c>
      <c r="CH30">
        <v>0.58146144714128656</v>
      </c>
      <c r="CI30">
        <v>0.55566429563698461</v>
      </c>
      <c r="CJ30">
        <v>0.69269006474889283</v>
      </c>
      <c r="CK30">
        <v>0.70796795410870672</v>
      </c>
      <c r="CL30">
        <v>0.5819205159105908</v>
      </c>
      <c r="CM30">
        <v>0.63225153320683869</v>
      </c>
      <c r="CN30">
        <v>0.69611409030488403</v>
      </c>
      <c r="CO30">
        <v>0.567406805590283</v>
      </c>
      <c r="CP30">
        <v>0.57998490925573321</v>
      </c>
      <c r="CQ30">
        <v>0.56957769809581349</v>
      </c>
      <c r="CR30">
        <v>0.63179019246184231</v>
      </c>
    </row>
    <row r="31" spans="1:101" x14ac:dyDescent="0.25">
      <c r="A31" t="s">
        <v>45</v>
      </c>
      <c r="D31">
        <v>0.73641667540740585</v>
      </c>
      <c r="E31">
        <v>0.49727028645684812</v>
      </c>
      <c r="F31">
        <v>0.72616487200450774</v>
      </c>
      <c r="G31">
        <v>0.64456264578537681</v>
      </c>
      <c r="H31">
        <v>0.66254687169360171</v>
      </c>
      <c r="I31">
        <v>0.71950176390929221</v>
      </c>
      <c r="J31">
        <v>0.64886397836686682</v>
      </c>
      <c r="K31">
        <v>0.58881005870318348</v>
      </c>
      <c r="L31">
        <v>0.56368524232892014</v>
      </c>
      <c r="M31">
        <v>0.61651772581148967</v>
      </c>
      <c r="N31">
        <v>0.57471594062279341</v>
      </c>
      <c r="O31">
        <v>0.62799428138843449</v>
      </c>
      <c r="P31">
        <v>0.60847302284743798</v>
      </c>
      <c r="Q31">
        <v>0.56814993281415394</v>
      </c>
      <c r="R31">
        <v>0.58397525725582067</v>
      </c>
      <c r="S31">
        <v>0.6202461935903516</v>
      </c>
      <c r="T31">
        <v>0.58285199902033769</v>
      </c>
      <c r="U31">
        <v>0.60953412771006621</v>
      </c>
      <c r="V31">
        <v>0.70142000516837477</v>
      </c>
      <c r="W31">
        <v>0.65324902943830232</v>
      </c>
      <c r="AA31">
        <v>0.57449186454918788</v>
      </c>
      <c r="AB31">
        <v>0.55907617647694818</v>
      </c>
      <c r="AC31">
        <v>0.60456123761933878</v>
      </c>
      <c r="AD31">
        <v>0.62700395468516634</v>
      </c>
      <c r="AE31">
        <v>0.58462989272499122</v>
      </c>
      <c r="AF31">
        <v>0.58245943758535745</v>
      </c>
      <c r="AH31">
        <v>0.56411964637995371</v>
      </c>
      <c r="AI31">
        <v>0.56792757117624149</v>
      </c>
      <c r="AJ31">
        <v>0.58094558634709603</v>
      </c>
      <c r="AK31">
        <v>0.57360537291009162</v>
      </c>
      <c r="AL31">
        <v>0.58600678070001633</v>
      </c>
      <c r="AM31">
        <v>0.57000706631652676</v>
      </c>
      <c r="AN31">
        <v>0.56587183519803963</v>
      </c>
      <c r="AO31">
        <v>0.57401801617611159</v>
      </c>
      <c r="AP31">
        <v>0.55966990177176423</v>
      </c>
      <c r="AQ31">
        <v>0.60916658803091173</v>
      </c>
      <c r="AR31">
        <v>0.6184494016837524</v>
      </c>
      <c r="AS31">
        <v>0.59010855575221943</v>
      </c>
      <c r="AW31">
        <v>0.55319913434560897</v>
      </c>
      <c r="AX31">
        <v>0.65791816405573822</v>
      </c>
      <c r="BB31">
        <v>0.7659156101292901</v>
      </c>
      <c r="BC31">
        <v>0.67162431056021554</v>
      </c>
      <c r="BD31">
        <v>0.57637929389032638</v>
      </c>
      <c r="BE31">
        <v>0.70429097117034767</v>
      </c>
      <c r="BF31">
        <v>0.57473148758076342</v>
      </c>
      <c r="BG31">
        <v>0.56966843021099522</v>
      </c>
      <c r="BH31">
        <v>0.71744037246212244</v>
      </c>
      <c r="BI31">
        <v>0.63778646136348061</v>
      </c>
      <c r="BJ31">
        <v>0.57541058304388792</v>
      </c>
      <c r="BK31">
        <v>0.73531854136795638</v>
      </c>
      <c r="BL31">
        <v>0.69628667490582574</v>
      </c>
      <c r="BM31">
        <v>0.64868204772471405</v>
      </c>
      <c r="BN31">
        <v>0.58712255807633396</v>
      </c>
      <c r="BO31">
        <v>0.55021253201059417</v>
      </c>
      <c r="BP31">
        <v>0.65184816725873862</v>
      </c>
      <c r="BQ31">
        <v>0.66968766839498883</v>
      </c>
      <c r="BR31">
        <v>0.58226877055103998</v>
      </c>
      <c r="BS31">
        <v>0.69120964938336282</v>
      </c>
      <c r="BT31">
        <v>0.57564793069598763</v>
      </c>
      <c r="BU31">
        <v>0.58792213828505968</v>
      </c>
      <c r="BV31">
        <v>0.70144910476232103</v>
      </c>
      <c r="BZ31">
        <v>0.56959607460684869</v>
      </c>
      <c r="CA31">
        <v>0.5939620371275468</v>
      </c>
      <c r="CB31">
        <v>0.64023993594527029</v>
      </c>
      <c r="CC31">
        <v>0.65704239509511875</v>
      </c>
      <c r="CD31">
        <v>0.71723559481445109</v>
      </c>
      <c r="CE31">
        <v>0.71064226073557724</v>
      </c>
      <c r="CF31">
        <v>0.63800994671030531</v>
      </c>
      <c r="CG31">
        <v>0.68628154144763465</v>
      </c>
      <c r="CH31">
        <v>0.73108992914183035</v>
      </c>
      <c r="CI31">
        <v>0.69820833710890162</v>
      </c>
      <c r="CJ31">
        <v>0.72924998742269487</v>
      </c>
      <c r="CK31">
        <v>0.62814068067789164</v>
      </c>
      <c r="CL31">
        <v>0.70622921885071499</v>
      </c>
      <c r="CM31">
        <v>0.69769359841980627</v>
      </c>
      <c r="CN31">
        <v>0.58238042586465877</v>
      </c>
      <c r="CO31">
        <v>0.56032953553869591</v>
      </c>
      <c r="CP31">
        <v>0.58212205464179745</v>
      </c>
      <c r="CQ31">
        <v>0.6374310744418028</v>
      </c>
      <c r="CR31">
        <v>0.57799822136021783</v>
      </c>
    </row>
    <row r="32" spans="1:101" x14ac:dyDescent="0.25">
      <c r="A32" t="s">
        <v>46</v>
      </c>
      <c r="BB32">
        <v>0.60141672657132261</v>
      </c>
      <c r="BC32">
        <v>0.65540001285748017</v>
      </c>
      <c r="BD32">
        <v>0.66051620735497629</v>
      </c>
      <c r="BE32">
        <v>0.6588586971944087</v>
      </c>
      <c r="BF32">
        <v>0.5941615461315628</v>
      </c>
      <c r="BG32">
        <v>0.6692308007282125</v>
      </c>
      <c r="BH32">
        <v>0.58396043364880035</v>
      </c>
      <c r="BI32">
        <v>0.63783337650740912</v>
      </c>
      <c r="BJ32">
        <v>0.57280742461301704</v>
      </c>
      <c r="BK32">
        <v>0.57592808787815797</v>
      </c>
      <c r="BL32">
        <v>0.61939159246972531</v>
      </c>
      <c r="BM32">
        <v>0.69154434188524727</v>
      </c>
      <c r="BN32">
        <v>0.74319199084667897</v>
      </c>
      <c r="BO32">
        <v>0.62159968241925467</v>
      </c>
      <c r="BP32">
        <v>0.70677077588610016</v>
      </c>
      <c r="BQ32">
        <v>0.58165838223779087</v>
      </c>
      <c r="BS32">
        <v>0.58087452254179739</v>
      </c>
      <c r="BT32">
        <v>0.57603300292607384</v>
      </c>
      <c r="BU32">
        <v>0.57947585225037801</v>
      </c>
      <c r="BV32">
        <v>0.57983106871489121</v>
      </c>
      <c r="BZ32">
        <v>0.57386545580745418</v>
      </c>
      <c r="CA32">
        <v>0.69015268560954024</v>
      </c>
      <c r="CB32">
        <v>0.62575225387586397</v>
      </c>
      <c r="CC32">
        <v>0.61927546971519931</v>
      </c>
      <c r="CD32">
        <v>0.57197025011071434</v>
      </c>
      <c r="CE32">
        <v>0.57875996856837608</v>
      </c>
      <c r="CF32">
        <v>0.57697090498251991</v>
      </c>
      <c r="CG32">
        <v>0.61996255513733611</v>
      </c>
      <c r="CH32">
        <v>0.58097177958478363</v>
      </c>
      <c r="CI32">
        <v>0.57861960880944219</v>
      </c>
      <c r="CJ32">
        <v>0.62541453576067185</v>
      </c>
      <c r="CK32">
        <v>0.67815209133086707</v>
      </c>
      <c r="CL32">
        <v>0.57951111141925993</v>
      </c>
      <c r="CM32">
        <v>0.61078361367390632</v>
      </c>
      <c r="CN32">
        <v>0.56984288103023295</v>
      </c>
      <c r="CO32">
        <v>0.67676457547122582</v>
      </c>
      <c r="CP32">
        <v>0.63114131195063761</v>
      </c>
      <c r="CQ32">
        <v>0.56625741286693532</v>
      </c>
      <c r="CR32">
        <v>0.6093680288394151</v>
      </c>
    </row>
    <row r="33" spans="1:101" x14ac:dyDescent="0.25">
      <c r="A33" t="s">
        <v>47</v>
      </c>
      <c r="C33">
        <v>0.60150242173457114</v>
      </c>
      <c r="D33">
        <v>0.58761680414651607</v>
      </c>
      <c r="E33">
        <v>0.49949283220505059</v>
      </c>
      <c r="F33">
        <v>0.60295067916553546</v>
      </c>
      <c r="G33">
        <v>0.61720237881354045</v>
      </c>
      <c r="H33">
        <v>0.65103818235776467</v>
      </c>
      <c r="I33">
        <v>0.64581377339451984</v>
      </c>
      <c r="J33">
        <v>0.63888169059448829</v>
      </c>
      <c r="K33">
        <v>0.69397504665306731</v>
      </c>
      <c r="L33">
        <v>0.60959641428073286</v>
      </c>
      <c r="M33">
        <v>0.62625228508812147</v>
      </c>
      <c r="N33">
        <v>0.56866689784621283</v>
      </c>
      <c r="O33">
        <v>0.63049474296069941</v>
      </c>
      <c r="P33">
        <v>0.57620045167968248</v>
      </c>
      <c r="Q33">
        <v>0.5774107125872614</v>
      </c>
      <c r="R33">
        <v>0.58452943708486815</v>
      </c>
      <c r="S33">
        <v>0.57603584413657083</v>
      </c>
      <c r="T33">
        <v>0.58545374544878404</v>
      </c>
      <c r="U33">
        <v>0.60268613577140984</v>
      </c>
      <c r="V33">
        <v>0.5794078521214816</v>
      </c>
      <c r="W33">
        <v>0.55190329794467752</v>
      </c>
      <c r="AA33">
        <v>0.56462768224227833</v>
      </c>
      <c r="AB33">
        <v>0.56080201883238479</v>
      </c>
      <c r="AC33">
        <v>0.63326767769892867</v>
      </c>
      <c r="AD33">
        <v>0.59856582724780238</v>
      </c>
      <c r="AE33">
        <v>0.58858594122001151</v>
      </c>
      <c r="AF33">
        <v>0.57777769216489161</v>
      </c>
      <c r="AG33">
        <v>0.62065336567138019</v>
      </c>
      <c r="AH33">
        <v>0.57282601126908439</v>
      </c>
      <c r="AI33">
        <v>0.60486783766071928</v>
      </c>
      <c r="AJ33">
        <v>0.62918144739872994</v>
      </c>
      <c r="AK33">
        <v>0.59049998323770203</v>
      </c>
      <c r="AL33">
        <v>0.56947456984970213</v>
      </c>
      <c r="AM33">
        <v>0.67423414772837054</v>
      </c>
      <c r="AN33">
        <v>0.64513924705822212</v>
      </c>
      <c r="AO33">
        <v>0.56373635777330644</v>
      </c>
      <c r="AP33">
        <v>0.61981121072119116</v>
      </c>
      <c r="AQ33">
        <v>0.59861814423650606</v>
      </c>
      <c r="AR33">
        <v>0.57559090370475385</v>
      </c>
      <c r="AS33">
        <v>0.66632459268360911</v>
      </c>
      <c r="AW33">
        <v>0.55320932142331647</v>
      </c>
      <c r="AX33">
        <v>0.60144066885898406</v>
      </c>
      <c r="BB33">
        <v>0.66913499076878058</v>
      </c>
      <c r="BC33">
        <v>0.66675153515854513</v>
      </c>
      <c r="BD33">
        <v>0.56340991540739938</v>
      </c>
      <c r="BE33">
        <v>0.5774583729742977</v>
      </c>
      <c r="BF33">
        <v>0.65115310468785659</v>
      </c>
      <c r="BG33">
        <v>0.56972313074752623</v>
      </c>
      <c r="BH33">
        <v>0.67757230892049969</v>
      </c>
      <c r="BI33">
        <v>0.57291705245252378</v>
      </c>
      <c r="BJ33">
        <v>0.57874994999671336</v>
      </c>
      <c r="BL33">
        <v>0.59263838937769908</v>
      </c>
      <c r="BM33">
        <v>0.5762147860707495</v>
      </c>
      <c r="BN33">
        <v>0.60128868423367066</v>
      </c>
      <c r="BO33">
        <v>0.60303109390481602</v>
      </c>
      <c r="BP33">
        <v>0.61914574758294494</v>
      </c>
      <c r="BQ33">
        <v>0.56226077605061919</v>
      </c>
      <c r="BR33">
        <v>0.72114834110776016</v>
      </c>
      <c r="BS33">
        <v>0.56659789981625208</v>
      </c>
      <c r="BT33">
        <v>0.69053763929493606</v>
      </c>
      <c r="BU33">
        <v>0.57201564242026404</v>
      </c>
      <c r="BV33">
        <v>0.60323140788988516</v>
      </c>
      <c r="BZ33">
        <v>0.66301630483007212</v>
      </c>
      <c r="CA33">
        <v>0.72547798661084917</v>
      </c>
      <c r="CB33">
        <v>0.62245554187547503</v>
      </c>
      <c r="CD33">
        <v>0.57112066685332663</v>
      </c>
      <c r="CE33">
        <v>0.56277893501075926</v>
      </c>
      <c r="CF33">
        <v>0.57486991426673306</v>
      </c>
      <c r="CH33">
        <v>0.6997435271034067</v>
      </c>
      <c r="CI33">
        <v>0.66695299816044051</v>
      </c>
      <c r="CJ33">
        <v>0.58080815101041006</v>
      </c>
      <c r="CK33">
        <v>0.6188820797448531</v>
      </c>
      <c r="CL33">
        <v>0.63142398340654826</v>
      </c>
      <c r="CM33">
        <v>0.65593531617879119</v>
      </c>
      <c r="CN33">
        <v>0.58457252311404784</v>
      </c>
      <c r="CO33">
        <v>0.56800438809845055</v>
      </c>
      <c r="CP33">
        <v>0.66457331873414782</v>
      </c>
      <c r="CQ33">
        <v>0.71046596903036663</v>
      </c>
      <c r="CR33">
        <v>0.71368554313671229</v>
      </c>
    </row>
    <row r="34" spans="1:101" x14ac:dyDescent="0.25">
      <c r="A34" t="s">
        <v>48</v>
      </c>
      <c r="C34">
        <v>0.57864939173096608</v>
      </c>
      <c r="D34">
        <v>0.70098321612498904</v>
      </c>
      <c r="E34">
        <v>0.49879547219661258</v>
      </c>
      <c r="F34">
        <v>0.560489206174273</v>
      </c>
      <c r="G34">
        <v>0.62858387118927883</v>
      </c>
      <c r="H34">
        <v>0.58045488049449578</v>
      </c>
      <c r="I34">
        <v>0.58867528937506208</v>
      </c>
      <c r="J34">
        <v>0.57970637255488577</v>
      </c>
      <c r="K34">
        <v>0.65860821749338827</v>
      </c>
      <c r="L34">
        <v>0.58332198848845351</v>
      </c>
      <c r="M34">
        <v>0.55207955455883162</v>
      </c>
      <c r="N34">
        <v>0.58547848635164623</v>
      </c>
      <c r="O34">
        <v>0.57319969163552564</v>
      </c>
      <c r="P34">
        <v>0.57871662157549197</v>
      </c>
      <c r="Q34">
        <v>0.57548185642254035</v>
      </c>
      <c r="R34">
        <v>0.65126635573310376</v>
      </c>
      <c r="S34">
        <v>0.57272325727383089</v>
      </c>
      <c r="T34">
        <v>0.58516803618005997</v>
      </c>
      <c r="U34">
        <v>0.57538514635122806</v>
      </c>
      <c r="V34">
        <v>0.57554294641942028</v>
      </c>
      <c r="W34">
        <v>0.58653996050799007</v>
      </c>
      <c r="AA34">
        <v>0.57276869493164395</v>
      </c>
      <c r="AB34">
        <v>0.57852885517733466</v>
      </c>
      <c r="AC34">
        <v>0.57932632056200506</v>
      </c>
      <c r="AD34">
        <v>0.57781537545686046</v>
      </c>
      <c r="AE34">
        <v>0.58154565872417785</v>
      </c>
      <c r="AF34">
        <v>0.57907053804749997</v>
      </c>
      <c r="AG34">
        <v>0.59750210739381693</v>
      </c>
      <c r="AH34">
        <v>0.5782141755144462</v>
      </c>
      <c r="AI34">
        <v>0.65359170863685467</v>
      </c>
      <c r="AJ34">
        <v>0.56121539552459898</v>
      </c>
      <c r="AK34">
        <v>0.58169517527046333</v>
      </c>
      <c r="AL34">
        <v>0.58406771293036674</v>
      </c>
      <c r="AM34">
        <v>0.57383510108941171</v>
      </c>
      <c r="AN34">
        <v>0.56072187241952431</v>
      </c>
      <c r="AO34">
        <v>0.57362301570345853</v>
      </c>
      <c r="AP34">
        <v>0.57451975876232086</v>
      </c>
      <c r="AQ34">
        <v>0.57170184616314268</v>
      </c>
      <c r="AR34">
        <v>0.5684979588948621</v>
      </c>
      <c r="AS34">
        <v>0.57753264255033576</v>
      </c>
      <c r="AW34">
        <v>0.55321063026342598</v>
      </c>
      <c r="AX34">
        <v>0.62665097602435194</v>
      </c>
      <c r="BB34">
        <v>0.63425553483089137</v>
      </c>
      <c r="BC34">
        <v>0.7055070627184109</v>
      </c>
      <c r="BD34">
        <v>0.5802904871476473</v>
      </c>
      <c r="BE34">
        <v>0.58435048395892475</v>
      </c>
      <c r="BF34">
        <v>0.56709660710831422</v>
      </c>
      <c r="BG34">
        <v>0.61340185805440539</v>
      </c>
      <c r="BH34">
        <v>0.5746933753988035</v>
      </c>
      <c r="BI34">
        <v>0.56850194703149415</v>
      </c>
      <c r="BJ34">
        <v>0.57098911343693703</v>
      </c>
      <c r="BK34">
        <v>0.58268668743688645</v>
      </c>
      <c r="BL34">
        <v>0.57870838533554858</v>
      </c>
      <c r="BM34">
        <v>0.60564474205872032</v>
      </c>
      <c r="BN34">
        <v>0.61434421089251423</v>
      </c>
      <c r="BO34">
        <v>0.57911130693736235</v>
      </c>
      <c r="BP34">
        <v>0.58524379884009503</v>
      </c>
      <c r="BQ34">
        <v>0.7620638647559892</v>
      </c>
      <c r="BR34">
        <v>0.60096610702737374</v>
      </c>
      <c r="BS34">
        <v>0.64691326510250358</v>
      </c>
      <c r="BT34">
        <v>0.65620895392507694</v>
      </c>
      <c r="BU34">
        <v>0.5698898142642127</v>
      </c>
      <c r="BV34">
        <v>0.5860805681953839</v>
      </c>
      <c r="BZ34">
        <v>0.57960568489637887</v>
      </c>
      <c r="CA34">
        <v>0.57516185662026809</v>
      </c>
      <c r="CB34">
        <v>0.60835869519810404</v>
      </c>
      <c r="CC34">
        <v>0.56750900630683376</v>
      </c>
      <c r="CD34">
        <v>0.64236695057729298</v>
      </c>
      <c r="CE34">
        <v>0.57415763042960366</v>
      </c>
      <c r="CF34">
        <v>0.65901704240548908</v>
      </c>
      <c r="CG34">
        <v>0.64679155199355121</v>
      </c>
      <c r="CH34">
        <v>0.57631009667152966</v>
      </c>
      <c r="CI34">
        <v>0.56231733076108381</v>
      </c>
      <c r="CJ34">
        <v>0.58009040475818785</v>
      </c>
      <c r="CK34">
        <v>0.58611271547067079</v>
      </c>
      <c r="CL34">
        <v>0.72008523169159655</v>
      </c>
      <c r="CM34">
        <v>0.56719797445393538</v>
      </c>
      <c r="CN34">
        <v>0.704992199420159</v>
      </c>
      <c r="CO34">
        <v>0.55531916849622787</v>
      </c>
      <c r="CP34">
        <v>0.77478693667548859</v>
      </c>
      <c r="CQ34">
        <v>0.67027557727775244</v>
      </c>
      <c r="CR34">
        <v>0.73568396114124124</v>
      </c>
    </row>
    <row r="35" spans="1:101" x14ac:dyDescent="0.25">
      <c r="A35" t="s">
        <v>49</v>
      </c>
      <c r="C35">
        <v>0.72379910628042587</v>
      </c>
      <c r="D35">
        <v>0.58867651438490154</v>
      </c>
      <c r="E35">
        <v>0.56314982739788633</v>
      </c>
      <c r="F35">
        <v>0.68655365357144893</v>
      </c>
      <c r="G35">
        <v>0.58232060896802829</v>
      </c>
      <c r="H35">
        <v>0.7003853240093153</v>
      </c>
      <c r="I35">
        <v>0.57873659476040074</v>
      </c>
      <c r="J35">
        <v>0.7248045932960776</v>
      </c>
      <c r="K35">
        <v>0.57395768736104291</v>
      </c>
      <c r="L35">
        <v>0.61668435415108458</v>
      </c>
      <c r="M35">
        <v>0.64776565859274171</v>
      </c>
      <c r="N35">
        <v>0.72247693764236143</v>
      </c>
      <c r="O35">
        <v>0.60045495354801581</v>
      </c>
      <c r="P35">
        <v>0.77043637233619666</v>
      </c>
      <c r="Q35">
        <v>0.69892411694810674</v>
      </c>
      <c r="R35">
        <v>0.69048865637353196</v>
      </c>
      <c r="S35">
        <v>0.6805567070362375</v>
      </c>
      <c r="T35">
        <v>0.55633889132921133</v>
      </c>
      <c r="U35">
        <v>0.69019391984456491</v>
      </c>
      <c r="V35">
        <v>0.55631373526594941</v>
      </c>
      <c r="W35">
        <v>0.6983390362586559</v>
      </c>
      <c r="AA35">
        <v>0.5712004429591846</v>
      </c>
      <c r="AB35">
        <v>0.59125955566459121</v>
      </c>
      <c r="AC35">
        <v>0.74604059118040411</v>
      </c>
      <c r="AD35">
        <v>0.74140105962792791</v>
      </c>
      <c r="AE35">
        <v>0.62244123288074005</v>
      </c>
      <c r="AF35">
        <v>0.70365295823517748</v>
      </c>
      <c r="AG35">
        <v>0.61954048273837492</v>
      </c>
      <c r="AH35">
        <v>0.62051514256892271</v>
      </c>
      <c r="AI35">
        <v>0.66022790068345116</v>
      </c>
      <c r="AJ35">
        <v>0.64180177479403944</v>
      </c>
      <c r="AK35">
        <v>0.63371118732106979</v>
      </c>
      <c r="AL35">
        <v>0.73574568962837783</v>
      </c>
      <c r="AM35">
        <v>0.64220575885240383</v>
      </c>
      <c r="AN35">
        <v>0.67932828616393648</v>
      </c>
      <c r="AO35">
        <v>0.62217598331330992</v>
      </c>
      <c r="AP35">
        <v>0.69834674203147573</v>
      </c>
      <c r="AQ35">
        <v>0.69793029353485314</v>
      </c>
      <c r="AR35">
        <v>0.69176496710053392</v>
      </c>
      <c r="AS35">
        <v>0.67297788944301795</v>
      </c>
    </row>
    <row r="36" spans="1:101" x14ac:dyDescent="0.25">
      <c r="A36" t="s">
        <v>50</v>
      </c>
      <c r="C36">
        <v>0.5815554491770849</v>
      </c>
      <c r="D36">
        <v>0.66046830063148276</v>
      </c>
      <c r="E36">
        <v>0.56516005438289352</v>
      </c>
      <c r="F36">
        <v>0.7078767339831521</v>
      </c>
      <c r="G36">
        <v>0.56658504206738047</v>
      </c>
      <c r="H36">
        <v>0.69422316530114858</v>
      </c>
      <c r="I36">
        <v>0.57427548320247368</v>
      </c>
      <c r="J36">
        <v>0.70060340559109058</v>
      </c>
      <c r="K36">
        <v>0.66124916984725191</v>
      </c>
      <c r="L36">
        <v>0.64910094224205339</v>
      </c>
      <c r="M36">
        <v>0.65443252791589157</v>
      </c>
      <c r="N36">
        <v>0.63798965253342554</v>
      </c>
      <c r="O36">
        <v>0.57808374020240849</v>
      </c>
      <c r="P36">
        <v>0.57599131805846837</v>
      </c>
      <c r="Q36">
        <v>0.57227238202363662</v>
      </c>
      <c r="R36">
        <v>0.56924961710534505</v>
      </c>
      <c r="S36">
        <v>0.64966894207436809</v>
      </c>
      <c r="T36">
        <v>0.56061552966657457</v>
      </c>
      <c r="U36">
        <v>0.57860895264514955</v>
      </c>
      <c r="V36">
        <v>0.69609506307015223</v>
      </c>
      <c r="W36">
        <v>0.57347588989367382</v>
      </c>
      <c r="AA36">
        <v>0.69153201395612718</v>
      </c>
      <c r="AB36">
        <v>0.59431161028946911</v>
      </c>
      <c r="AC36">
        <v>0.60992854891746284</v>
      </c>
      <c r="AD36">
        <v>0.73029166094710218</v>
      </c>
      <c r="AE36">
        <v>0.60540632921067994</v>
      </c>
      <c r="AF36">
        <v>0.63828762502493619</v>
      </c>
      <c r="AG36">
        <v>0.63921939428496721</v>
      </c>
      <c r="AH36">
        <v>0.63129837013491485</v>
      </c>
      <c r="AI36">
        <v>0.6511354506090461</v>
      </c>
      <c r="AJ36">
        <v>0.73078794113447021</v>
      </c>
      <c r="AK36">
        <v>0.62379297346617746</v>
      </c>
      <c r="AL36">
        <v>0.74090766566591515</v>
      </c>
      <c r="AM36">
        <v>0.60590137471444483</v>
      </c>
      <c r="AN36">
        <v>0.59859509548793743</v>
      </c>
      <c r="AP36">
        <v>0.71932415561359131</v>
      </c>
      <c r="AQ36">
        <v>0.62612954498321316</v>
      </c>
      <c r="AR36">
        <v>0.74308832175760109</v>
      </c>
      <c r="AS36">
        <v>0.58813553774261162</v>
      </c>
    </row>
    <row r="37" spans="1:101" x14ac:dyDescent="0.25">
      <c r="A37" t="s">
        <v>51</v>
      </c>
      <c r="C37">
        <v>0.72440476609877946</v>
      </c>
      <c r="D37">
        <v>0.5949561079698481</v>
      </c>
      <c r="E37">
        <v>0.5738024143256808</v>
      </c>
      <c r="F37">
        <v>0.55271074051752378</v>
      </c>
      <c r="G37">
        <v>0.56712779748878472</v>
      </c>
      <c r="H37">
        <v>0.73253956465487413</v>
      </c>
      <c r="I37">
        <v>0.57870899704291889</v>
      </c>
      <c r="J37">
        <v>0.69429485389659673</v>
      </c>
      <c r="K37">
        <v>0.72240941423472405</v>
      </c>
      <c r="L37">
        <v>0.62194303518574856</v>
      </c>
      <c r="M37">
        <v>0.69337714421546415</v>
      </c>
      <c r="N37">
        <v>0.58752717483099481</v>
      </c>
      <c r="O37">
        <v>0.60145632025457407</v>
      </c>
      <c r="P37">
        <v>0.55613809331466479</v>
      </c>
      <c r="Q37">
        <v>0.74543166689627605</v>
      </c>
      <c r="R37">
        <v>0.72483434977009875</v>
      </c>
      <c r="S37">
        <v>0.73593607401466665</v>
      </c>
      <c r="T37">
        <v>0.62958863459871739</v>
      </c>
      <c r="U37">
        <v>0.61435695741098373</v>
      </c>
      <c r="V37">
        <v>0.62899591600859361</v>
      </c>
      <c r="W37">
        <v>0.62010765991446437</v>
      </c>
      <c r="AA37">
        <v>0.55198809929619885</v>
      </c>
      <c r="AB37">
        <v>0.75461216440506851</v>
      </c>
      <c r="AC37">
        <v>0.7312187535404826</v>
      </c>
      <c r="AD37">
        <v>0.73955034081285098</v>
      </c>
      <c r="AE37">
        <v>0.71798644786110777</v>
      </c>
      <c r="AF37">
        <v>0.71026504769219556</v>
      </c>
      <c r="AG37">
        <v>0.70625750687355471</v>
      </c>
      <c r="AH37">
        <v>0.65300472451715175</v>
      </c>
      <c r="AI37">
        <v>0.61623963876644317</v>
      </c>
      <c r="AJ37">
        <v>0.61109174982845682</v>
      </c>
      <c r="AK37">
        <v>0.67523522559577254</v>
      </c>
      <c r="AL37">
        <v>0.59287175550870408</v>
      </c>
      <c r="AM37">
        <v>0.69584547757094151</v>
      </c>
      <c r="AN37">
        <v>0.60533225124749135</v>
      </c>
      <c r="AO37">
        <v>0.66777086115251338</v>
      </c>
      <c r="AP37">
        <v>0.66788782909811761</v>
      </c>
      <c r="AQ37">
        <v>0.65275952241466839</v>
      </c>
      <c r="AR37">
        <v>0.60324400896147823</v>
      </c>
      <c r="AS37">
        <v>0.68885120430571767</v>
      </c>
      <c r="BD37">
        <v>0.69461835134233973</v>
      </c>
      <c r="BE37">
        <v>0.75363002491660924</v>
      </c>
      <c r="BF37">
        <v>0.58626833957680358</v>
      </c>
      <c r="BG37">
        <v>0.68030423966172837</v>
      </c>
      <c r="BH37">
        <v>0.63706502292242717</v>
      </c>
      <c r="BI37">
        <v>0.65464226495340516</v>
      </c>
      <c r="BJ37">
        <v>0.57676451964212883</v>
      </c>
      <c r="BK37">
        <v>0.70813355775063369</v>
      </c>
      <c r="BL37">
        <v>0.70496416708383269</v>
      </c>
      <c r="BM37">
        <v>0.66146213874679893</v>
      </c>
      <c r="BN37">
        <v>0.58369277890765947</v>
      </c>
      <c r="BO37">
        <v>0.55784654177027804</v>
      </c>
      <c r="BP37">
        <v>0.62826882676978146</v>
      </c>
      <c r="BQ37">
        <v>0.56470460100790443</v>
      </c>
      <c r="BR37">
        <v>0.64791139345293858</v>
      </c>
      <c r="BS37">
        <v>0.56314274758274918</v>
      </c>
      <c r="BT37">
        <v>0.55694350746588406</v>
      </c>
      <c r="BU37">
        <v>0.67778912922090273</v>
      </c>
      <c r="BV37">
        <v>0.75276703327421257</v>
      </c>
      <c r="BZ37">
        <v>0.5635356852917166</v>
      </c>
      <c r="CA37">
        <v>0.66078210116622715</v>
      </c>
      <c r="CB37">
        <v>0.61367971116224829</v>
      </c>
      <c r="CC37">
        <v>0.72226307645475551</v>
      </c>
      <c r="CD37">
        <v>0.62100838472692232</v>
      </c>
      <c r="CE37">
        <v>0.74675471847593045</v>
      </c>
      <c r="CF37">
        <v>0.66882262250562385</v>
      </c>
      <c r="CG37">
        <v>0.67290184523106134</v>
      </c>
      <c r="CH37">
        <v>0.71368071438840042</v>
      </c>
      <c r="CI37">
        <v>0.71176309349141431</v>
      </c>
      <c r="CJ37">
        <v>0.62701911739984395</v>
      </c>
      <c r="CK37">
        <v>0.58984112747294037</v>
      </c>
      <c r="CL37">
        <v>0.61901328224219765</v>
      </c>
      <c r="CM37">
        <v>0.60123855796630343</v>
      </c>
      <c r="CN37">
        <v>0.71612188599614579</v>
      </c>
      <c r="CO37">
        <v>0.5871526358983945</v>
      </c>
      <c r="CP37">
        <v>0.68153433453351464</v>
      </c>
      <c r="CQ37">
        <v>0.64030486429523359</v>
      </c>
      <c r="CR37">
        <v>0.62007661423230698</v>
      </c>
    </row>
    <row r="38" spans="1:101" x14ac:dyDescent="0.25">
      <c r="A38" t="s">
        <v>52</v>
      </c>
      <c r="C38">
        <v>0.57903625086979693</v>
      </c>
      <c r="D38">
        <v>0.52559244304104236</v>
      </c>
      <c r="E38">
        <v>0.5679318335169975</v>
      </c>
      <c r="F38">
        <v>0.70460025589409792</v>
      </c>
      <c r="G38">
        <v>0.65388363717318432</v>
      </c>
      <c r="H38">
        <v>0.56658607554455231</v>
      </c>
      <c r="I38">
        <v>0.65299244053992933</v>
      </c>
      <c r="J38">
        <v>0.73969765361616968</v>
      </c>
      <c r="K38">
        <v>0.62922057008312182</v>
      </c>
      <c r="L38">
        <v>0.6130666550303191</v>
      </c>
      <c r="M38">
        <v>0.74482351762527665</v>
      </c>
      <c r="N38">
        <v>0.69964023622014571</v>
      </c>
      <c r="O38">
        <v>0.63948806845170791</v>
      </c>
      <c r="P38">
        <v>0.56765848535320662</v>
      </c>
      <c r="Q38">
        <v>0.65742067307173202</v>
      </c>
      <c r="R38">
        <v>0.6383194213281832</v>
      </c>
      <c r="S38">
        <v>0.59731148991423955</v>
      </c>
      <c r="T38">
        <v>0.56156063138077505</v>
      </c>
      <c r="U38">
        <v>0.58328435156177794</v>
      </c>
      <c r="V38">
        <v>0.58743839409564269</v>
      </c>
      <c r="W38">
        <v>0.69890195590557691</v>
      </c>
      <c r="AA38">
        <v>0.57163872840212493</v>
      </c>
      <c r="AB38">
        <v>0.59180024490988437</v>
      </c>
      <c r="AC38">
        <v>0.68564599288672046</v>
      </c>
      <c r="AD38">
        <v>0.69347077947358082</v>
      </c>
      <c r="AE38">
        <v>0.69252469062520672</v>
      </c>
      <c r="AF38">
        <v>0.67973183154047401</v>
      </c>
      <c r="AG38">
        <v>0.67474741845208863</v>
      </c>
      <c r="AH38">
        <v>0.71898049876625358</v>
      </c>
      <c r="AI38">
        <v>0.72163249783501127</v>
      </c>
      <c r="AJ38">
        <v>0.73608491114229468</v>
      </c>
      <c r="AK38">
        <v>0.62443556407652423</v>
      </c>
      <c r="AL38">
        <v>0.71299860036596219</v>
      </c>
      <c r="AM38">
        <v>0.71712625510323047</v>
      </c>
      <c r="AN38">
        <v>0.72199560121241402</v>
      </c>
      <c r="AO38">
        <v>0.69581769985125741</v>
      </c>
      <c r="AP38">
        <v>0.72680040630222187</v>
      </c>
      <c r="AQ38">
        <v>0.70716814474396927</v>
      </c>
      <c r="AR38">
        <v>0.73600712581914129</v>
      </c>
      <c r="AS38">
        <v>0.62009898716871803</v>
      </c>
      <c r="BD38">
        <v>0.68413944108566005</v>
      </c>
      <c r="BE38">
        <v>0.72791353240166201</v>
      </c>
      <c r="BF38">
        <v>0.58671811866133217</v>
      </c>
      <c r="BG38">
        <v>0.74255407151308961</v>
      </c>
      <c r="BH38">
        <v>0.68118489930226644</v>
      </c>
      <c r="BI38">
        <v>0.7366273361625828</v>
      </c>
      <c r="BJ38">
        <v>0.64856661349909739</v>
      </c>
      <c r="BK38">
        <v>0.71374011440959872</v>
      </c>
      <c r="BL38">
        <v>0.59936706069151446</v>
      </c>
      <c r="BM38">
        <v>0.70174950779061296</v>
      </c>
      <c r="BN38">
        <v>0.58570997437006156</v>
      </c>
      <c r="BO38">
        <v>0.72965350227539183</v>
      </c>
      <c r="BP38">
        <v>0.7000495192351377</v>
      </c>
      <c r="BQ38">
        <v>0.61596113019259979</v>
      </c>
      <c r="BR38">
        <v>0.71662352320218115</v>
      </c>
      <c r="BS38">
        <v>0.66825141746081462</v>
      </c>
      <c r="BT38">
        <v>0.73573146764033759</v>
      </c>
      <c r="BU38">
        <v>0.56102450694468653</v>
      </c>
      <c r="BV38">
        <v>0.68207284352437947</v>
      </c>
      <c r="BZ38">
        <v>0.57269654672699044</v>
      </c>
      <c r="CA38">
        <v>0.75229608295008965</v>
      </c>
      <c r="CB38">
        <v>0.6218741259704158</v>
      </c>
      <c r="CC38">
        <v>0.69335539748212482</v>
      </c>
      <c r="CD38">
        <v>0.61104781182931234</v>
      </c>
      <c r="CE38">
        <v>0.71219531618592546</v>
      </c>
      <c r="CF38">
        <v>0.67483849192650025</v>
      </c>
      <c r="CG38">
        <v>0.71425801792654386</v>
      </c>
      <c r="CH38">
        <v>0.6266897382920098</v>
      </c>
      <c r="CI38">
        <v>0.60420435788761206</v>
      </c>
      <c r="CJ38">
        <v>0.62629630791476265</v>
      </c>
      <c r="CK38">
        <v>0.59885022001791732</v>
      </c>
      <c r="CL38">
        <v>0.70143636276041754</v>
      </c>
      <c r="CM38">
        <v>0.59980464129276267</v>
      </c>
      <c r="CN38">
        <v>0.61435769662569273</v>
      </c>
      <c r="CO38">
        <v>0.69304639561673076</v>
      </c>
      <c r="CP38">
        <v>0.61127312488743957</v>
      </c>
      <c r="CQ38">
        <v>0.66021088743573897</v>
      </c>
      <c r="CR38">
        <v>0.68169378262655622</v>
      </c>
    </row>
    <row r="39" spans="1:101" x14ac:dyDescent="0.25">
      <c r="A39" t="s">
        <v>53</v>
      </c>
      <c r="C39">
        <v>0.64322687138226875</v>
      </c>
      <c r="D39">
        <v>0.55595213652194841</v>
      </c>
      <c r="E39">
        <v>0.57087524306571968</v>
      </c>
      <c r="F39">
        <v>0.5767714789965106</v>
      </c>
      <c r="G39">
        <v>0.57840161460191242</v>
      </c>
      <c r="H39">
        <v>0.576987517286628</v>
      </c>
      <c r="I39">
        <v>0.57444985093146428</v>
      </c>
      <c r="J39">
        <v>0.6552194475909775</v>
      </c>
      <c r="K39">
        <v>0.57215413348844479</v>
      </c>
      <c r="L39">
        <v>0.66806429867512307</v>
      </c>
      <c r="M39">
        <v>0.58109097934220733</v>
      </c>
      <c r="N39">
        <v>0.61734506428044689</v>
      </c>
      <c r="O39">
        <v>0.57412788535587123</v>
      </c>
      <c r="P39">
        <v>0.63370872947582924</v>
      </c>
      <c r="Q39">
        <v>0.6288423230034903</v>
      </c>
      <c r="R39">
        <v>0.65301984348289754</v>
      </c>
      <c r="S39">
        <v>0.57452633509952378</v>
      </c>
      <c r="T39">
        <v>0.6337954990239969</v>
      </c>
      <c r="U39">
        <v>0.57231999682178347</v>
      </c>
      <c r="V39">
        <v>0.596524882295974</v>
      </c>
      <c r="W39">
        <v>0.65158298172281193</v>
      </c>
      <c r="AA39">
        <v>0.5813672017959689</v>
      </c>
      <c r="AB39">
        <v>0.59421665009201774</v>
      </c>
      <c r="AC39">
        <v>0.62600686829875829</v>
      </c>
      <c r="AD39">
        <v>0.65090723247497262</v>
      </c>
      <c r="AE39">
        <v>0.62496089072572347</v>
      </c>
      <c r="AF39">
        <v>0.62980427575295561</v>
      </c>
      <c r="AG39">
        <v>0.63209704762258812</v>
      </c>
      <c r="AH39">
        <v>0.59216791466944674</v>
      </c>
      <c r="AI39">
        <v>0.64588427965279904</v>
      </c>
      <c r="AJ39">
        <v>0.66877471256396981</v>
      </c>
      <c r="AK39">
        <v>0.62972105728998773</v>
      </c>
      <c r="AL39">
        <v>0.6060949095390934</v>
      </c>
      <c r="AM39">
        <v>0.62005263243817033</v>
      </c>
      <c r="AN39">
        <v>0.64645649581156739</v>
      </c>
      <c r="AO39">
        <v>0.67188160518135787</v>
      </c>
      <c r="AP39">
        <v>0.65285522990435518</v>
      </c>
      <c r="AQ39">
        <v>0.62370554565705272</v>
      </c>
      <c r="AR39">
        <v>0.70796803157726418</v>
      </c>
      <c r="AS39">
        <v>0.62931393889221132</v>
      </c>
    </row>
    <row r="40" spans="1:101" x14ac:dyDescent="0.25">
      <c r="A40" t="s">
        <v>54</v>
      </c>
      <c r="C40">
        <v>0.5927161993208413</v>
      </c>
      <c r="D40">
        <v>0.63708683588003012</v>
      </c>
      <c r="E40">
        <v>0.57289863498121696</v>
      </c>
      <c r="F40">
        <v>0.66900280540137314</v>
      </c>
      <c r="G40">
        <v>0.56835952359246267</v>
      </c>
      <c r="H40">
        <v>0.69037522184054456</v>
      </c>
      <c r="I40">
        <v>0.70933449092714673</v>
      </c>
      <c r="J40">
        <v>0.65908253772429493</v>
      </c>
      <c r="K40">
        <v>0.58850253681882692</v>
      </c>
      <c r="L40">
        <v>0.67201521496588212</v>
      </c>
      <c r="M40">
        <v>0.68550673223779524</v>
      </c>
      <c r="N40">
        <v>0.55689267039414803</v>
      </c>
      <c r="O40">
        <v>0.61937662848000286</v>
      </c>
      <c r="P40">
        <v>0.66901656504162466</v>
      </c>
      <c r="Q40">
        <v>0.6425644765796511</v>
      </c>
      <c r="R40">
        <v>0.55634342799883307</v>
      </c>
      <c r="S40">
        <v>0.65135794299433525</v>
      </c>
      <c r="T40">
        <v>0.73141026653247043</v>
      </c>
      <c r="U40">
        <v>0.56892753168275167</v>
      </c>
      <c r="V40">
        <v>0.69308646364629001</v>
      </c>
      <c r="W40">
        <v>0.5694288817782841</v>
      </c>
      <c r="AA40">
        <v>0.70355635581339215</v>
      </c>
      <c r="AB40">
        <v>0.59113488971773631</v>
      </c>
      <c r="AC40">
        <v>0.6868719343067663</v>
      </c>
      <c r="AD40">
        <v>0.59344619893415018</v>
      </c>
      <c r="AE40">
        <v>0.60642459105172142</v>
      </c>
      <c r="AF40">
        <v>0.61386343533536847</v>
      </c>
      <c r="AG40">
        <v>0.61603987734715926</v>
      </c>
      <c r="AH40">
        <v>0.65947537933754286</v>
      </c>
      <c r="AI40">
        <v>0.59751803467278253</v>
      </c>
      <c r="AJ40">
        <v>0.70295761416614033</v>
      </c>
      <c r="AK40">
        <v>0.61027182646892786</v>
      </c>
      <c r="AL40">
        <v>0.60090713229091142</v>
      </c>
      <c r="AM40">
        <v>0.57168302565291118</v>
      </c>
      <c r="AN40">
        <v>0.62650502928198526</v>
      </c>
      <c r="AO40">
        <v>0.62348027780397142</v>
      </c>
      <c r="AP40">
        <v>0.7027896398129666</v>
      </c>
      <c r="AQ40">
        <v>0.61450408377258769</v>
      </c>
      <c r="AR40">
        <v>0.70030214325815165</v>
      </c>
      <c r="AS40">
        <v>0.63842478953761705</v>
      </c>
    </row>
    <row r="41" spans="1:101" x14ac:dyDescent="0.25">
      <c r="A41" t="s">
        <v>55</v>
      </c>
      <c r="C41">
        <v>0.6944628376744022</v>
      </c>
      <c r="D41">
        <v>0.73034810813184725</v>
      </c>
      <c r="E41">
        <v>0.58033369482590524</v>
      </c>
      <c r="F41">
        <v>0.55450919128425635</v>
      </c>
      <c r="G41">
        <v>0.57493390028561309</v>
      </c>
      <c r="H41">
        <v>0.65943978186751251</v>
      </c>
      <c r="I41">
        <v>0.60704586525021897</v>
      </c>
      <c r="J41">
        <v>0.6106602236956733</v>
      </c>
      <c r="K41">
        <v>0.60567025000482533</v>
      </c>
      <c r="L41">
        <v>0.74541791665011548</v>
      </c>
      <c r="M41">
        <v>0.63319024783602718</v>
      </c>
      <c r="N41">
        <v>0.7547403010195145</v>
      </c>
      <c r="O41">
        <v>0.6721060070565984</v>
      </c>
      <c r="P41">
        <v>0.56109319379220346</v>
      </c>
      <c r="Q41">
        <v>0.58082276583942227</v>
      </c>
      <c r="R41">
        <v>0.57179621453333584</v>
      </c>
      <c r="S41">
        <v>0.58943779664175755</v>
      </c>
      <c r="T41">
        <v>0.56314458766392184</v>
      </c>
      <c r="U41">
        <v>0.59396922811482689</v>
      </c>
      <c r="V41">
        <v>0.56033811184613491</v>
      </c>
      <c r="W41">
        <v>0.60665755791387577</v>
      </c>
      <c r="AA41">
        <v>0.57960595038855978</v>
      </c>
      <c r="AB41">
        <v>0.65823059494484193</v>
      </c>
      <c r="AC41">
        <v>0.61095391992059855</v>
      </c>
      <c r="AD41">
        <v>0.63330921221619196</v>
      </c>
      <c r="AE41">
        <v>0.61654220373674018</v>
      </c>
      <c r="AF41">
        <v>0.7089274250813935</v>
      </c>
      <c r="AG41">
        <v>0.6258483242693389</v>
      </c>
      <c r="AH41">
        <v>0.71702673798618533</v>
      </c>
      <c r="AI41">
        <v>0.62721452073481843</v>
      </c>
      <c r="AJ41">
        <v>0.72723634887694188</v>
      </c>
      <c r="AK41">
        <v>0.73323936427422831</v>
      </c>
      <c r="AL41">
        <v>0.60135493482740321</v>
      </c>
      <c r="AM41">
        <v>0.63507442881318932</v>
      </c>
      <c r="AN41">
        <v>0.64614807709085942</v>
      </c>
      <c r="AO41">
        <v>0.6395170627897121</v>
      </c>
      <c r="AP41">
        <v>0.71803993131390453</v>
      </c>
      <c r="AQ41">
        <v>0.67190911702288436</v>
      </c>
      <c r="AR41">
        <v>0.71311590667994162</v>
      </c>
      <c r="AS41">
        <v>0.63369385891426933</v>
      </c>
      <c r="BD41">
        <v>0.75319088521841904</v>
      </c>
      <c r="BE41">
        <v>0.7025814914363161</v>
      </c>
      <c r="BF41">
        <v>0.59597024187695813</v>
      </c>
      <c r="BG41">
        <v>0.69796079595195792</v>
      </c>
      <c r="BH41">
        <v>0.57787490983701151</v>
      </c>
      <c r="BI41">
        <v>0.65467492374219993</v>
      </c>
      <c r="BJ41">
        <v>0.58125278314996021</v>
      </c>
      <c r="BK41">
        <v>0.76132282160107478</v>
      </c>
      <c r="BL41">
        <v>0.5934152449086747</v>
      </c>
      <c r="BM41">
        <v>0.70311742179202252</v>
      </c>
      <c r="BN41">
        <v>0.69176252356844403</v>
      </c>
      <c r="BO41">
        <v>0.56569066333071683</v>
      </c>
      <c r="BP41">
        <v>0.57561578224035193</v>
      </c>
      <c r="BQ41">
        <v>0.75867838130978871</v>
      </c>
      <c r="BR41">
        <v>0.58069254981197871</v>
      </c>
      <c r="BS41">
        <v>0.57844039094552457</v>
      </c>
      <c r="BT41">
        <v>0.58335313777791409</v>
      </c>
      <c r="BU41">
        <v>0.73824255718188825</v>
      </c>
      <c r="BV41">
        <v>0.71591479479851106</v>
      </c>
      <c r="BZ41">
        <v>0.5725323337146111</v>
      </c>
      <c r="CA41">
        <v>0.77924707456993747</v>
      </c>
      <c r="CB41">
        <v>0.68589840821010439</v>
      </c>
      <c r="CC41">
        <v>0.6193874955894737</v>
      </c>
      <c r="CD41">
        <v>0.61729122621971455</v>
      </c>
      <c r="CE41">
        <v>0.68554175148575447</v>
      </c>
      <c r="CF41">
        <v>0.69800045594425275</v>
      </c>
      <c r="CG41">
        <v>0.68245940146351569</v>
      </c>
      <c r="CH41">
        <v>0.65105913088083911</v>
      </c>
      <c r="CI41">
        <v>0.60361712425041758</v>
      </c>
      <c r="CJ41">
        <v>0.56119842589214319</v>
      </c>
      <c r="CK41">
        <v>0.75219075394995372</v>
      </c>
      <c r="CL41">
        <v>0.63155014892388173</v>
      </c>
      <c r="CM41">
        <v>0.62826983945641268</v>
      </c>
      <c r="CN41">
        <v>0.62199403630255723</v>
      </c>
      <c r="CO41">
        <v>0.7176294584192604</v>
      </c>
      <c r="CP41">
        <v>0.62235737555691129</v>
      </c>
      <c r="CQ41">
        <v>0.76303958188278598</v>
      </c>
      <c r="CR41">
        <v>0.72554660688719652</v>
      </c>
    </row>
    <row r="42" spans="1:101" x14ac:dyDescent="0.25">
      <c r="A42" t="s">
        <v>56</v>
      </c>
      <c r="C42">
        <v>0.53396304342397582</v>
      </c>
      <c r="D42">
        <v>0.57345472806763387</v>
      </c>
      <c r="E42">
        <v>0.67219503642992784</v>
      </c>
      <c r="F42">
        <v>0.58939202086941056</v>
      </c>
      <c r="G42">
        <v>0.58467298882125684</v>
      </c>
      <c r="H42">
        <v>0.65532574393748388</v>
      </c>
      <c r="I42">
        <v>0.57303030345001416</v>
      </c>
      <c r="J42">
        <v>0.5693549310342465</v>
      </c>
      <c r="K42">
        <v>0.58102069093069098</v>
      </c>
      <c r="L42">
        <v>0.56545311234903883</v>
      </c>
      <c r="M42">
        <v>0.59498720358114254</v>
      </c>
      <c r="N42">
        <v>0.56424484858475021</v>
      </c>
      <c r="O42">
        <v>0.60970054266048601</v>
      </c>
      <c r="P42">
        <v>0.56841435252493189</v>
      </c>
      <c r="Q42">
        <v>0.57781672197914657</v>
      </c>
      <c r="R42">
        <v>0.59443869131531724</v>
      </c>
      <c r="S42">
        <v>0.60883424548788112</v>
      </c>
      <c r="T42">
        <v>0.60709803467620593</v>
      </c>
      <c r="U42">
        <v>0.58214524792231737</v>
      </c>
      <c r="V42">
        <v>0.60478368606787536</v>
      </c>
      <c r="W42">
        <v>0.7115160622972716</v>
      </c>
      <c r="AA42">
        <v>0.57309670220989628</v>
      </c>
      <c r="AB42">
        <v>0.62752419210829935</v>
      </c>
      <c r="AC42">
        <v>0.64527353128559473</v>
      </c>
      <c r="AD42">
        <v>0.63937058567249383</v>
      </c>
      <c r="AE42">
        <v>0.61232629139219419</v>
      </c>
      <c r="AF42">
        <v>0.59968747758821905</v>
      </c>
      <c r="AG42">
        <v>0.6632728084105447</v>
      </c>
      <c r="AH42">
        <v>0.60501020551363405</v>
      </c>
      <c r="AI42">
        <v>0.61799662379262876</v>
      </c>
      <c r="AJ42">
        <v>0.60750415551319503</v>
      </c>
      <c r="AK42">
        <v>0.6195343328750782</v>
      </c>
      <c r="AL42">
        <v>0.63078647409680433</v>
      </c>
      <c r="AM42">
        <v>0.67691650264874759</v>
      </c>
      <c r="AN42">
        <v>0.58886139869031839</v>
      </c>
      <c r="AO42">
        <v>0.62088918613037414</v>
      </c>
      <c r="AP42">
        <v>0.65571173221302803</v>
      </c>
      <c r="AQ42">
        <v>0.68200181503363455</v>
      </c>
      <c r="AR42">
        <v>0.71647606959419585</v>
      </c>
      <c r="AS42">
        <v>0.60581570987420441</v>
      </c>
      <c r="BD42">
        <v>0.70478310940559286</v>
      </c>
      <c r="BE42">
        <v>0.57170980379163916</v>
      </c>
      <c r="BF42">
        <v>0.63023178603709973</v>
      </c>
      <c r="BG42">
        <v>0.65752258665504926</v>
      </c>
      <c r="BH42">
        <v>0.57088976319567408</v>
      </c>
      <c r="BI42">
        <v>0.61368316464927264</v>
      </c>
      <c r="BJ42">
        <v>0.579088464421458</v>
      </c>
      <c r="BK42">
        <v>0.57242776456079048</v>
      </c>
      <c r="BL42">
        <v>0.5753420059558022</v>
      </c>
      <c r="BM42">
        <v>0.57111840369979727</v>
      </c>
      <c r="BN42">
        <v>0.56909839879210278</v>
      </c>
      <c r="BO42">
        <v>0.59331853419653791</v>
      </c>
      <c r="BP42">
        <v>0.56686983359525489</v>
      </c>
      <c r="BQ42">
        <v>0.62257453846965216</v>
      </c>
      <c r="BR42">
        <v>0.68365567410504824</v>
      </c>
      <c r="BS42">
        <v>0.63831176576109805</v>
      </c>
      <c r="BT42">
        <v>0.5941498459112835</v>
      </c>
      <c r="BU42">
        <v>0.55636291447929154</v>
      </c>
      <c r="BV42">
        <v>0.62069804838495124</v>
      </c>
      <c r="BZ42">
        <v>0.75321088018629589</v>
      </c>
      <c r="CA42">
        <v>0.70540898589621159</v>
      </c>
      <c r="CB42">
        <v>0.57800499965428476</v>
      </c>
      <c r="CC42">
        <v>0.59437796678056065</v>
      </c>
      <c r="CD42">
        <v>0.72472464391118674</v>
      </c>
      <c r="CE42">
        <v>0.72556433848934387</v>
      </c>
      <c r="CF42">
        <v>0.62803423188880347</v>
      </c>
      <c r="CG42">
        <v>0.60415806933090976</v>
      </c>
      <c r="CH42">
        <v>0.62709424191564966</v>
      </c>
      <c r="CI42">
        <v>0.55015600901703199</v>
      </c>
      <c r="CJ42">
        <v>0.60773263619355899</v>
      </c>
      <c r="CK42">
        <v>0.56934834630469111</v>
      </c>
      <c r="CL42">
        <v>0.61370643370085987</v>
      </c>
      <c r="CM42">
        <v>0.59114578623342218</v>
      </c>
      <c r="CN42">
        <v>0.63399355634088028</v>
      </c>
      <c r="CO42">
        <v>0.62677933331683477</v>
      </c>
      <c r="CP42">
        <v>0.62369472745094945</v>
      </c>
      <c r="CQ42">
        <v>0.61089182565906985</v>
      </c>
      <c r="CR42">
        <v>0.56234198592973128</v>
      </c>
    </row>
    <row r="43" spans="1:101" x14ac:dyDescent="0.25">
      <c r="A43" t="s">
        <v>57</v>
      </c>
      <c r="BD43">
        <v>0.69525011090079758</v>
      </c>
      <c r="BE43">
        <v>0.75135601679620212</v>
      </c>
      <c r="BF43">
        <v>0.57879859796877287</v>
      </c>
      <c r="BG43">
        <v>0.68275684613239129</v>
      </c>
      <c r="BH43">
        <v>0.66500098563455157</v>
      </c>
      <c r="BI43">
        <v>0.67374850754851834</v>
      </c>
      <c r="BJ43">
        <v>0.54195512008673796</v>
      </c>
      <c r="BK43">
        <v>0.60611544500364734</v>
      </c>
      <c r="BL43">
        <v>0.55511016217971076</v>
      </c>
      <c r="BM43">
        <v>0.69791360887878273</v>
      </c>
      <c r="BN43">
        <v>0.5766025888936176</v>
      </c>
      <c r="BO43">
        <v>0.58193768146701141</v>
      </c>
      <c r="BP43">
        <v>0.57913713123209165</v>
      </c>
      <c r="BQ43">
        <v>0.69444301971388489</v>
      </c>
      <c r="BR43">
        <v>0.57619371684857557</v>
      </c>
      <c r="BS43">
        <v>0.68073992106221481</v>
      </c>
      <c r="BT43">
        <v>0.67946407436888945</v>
      </c>
      <c r="BU43">
        <v>0.56126819349300305</v>
      </c>
      <c r="BV43">
        <v>0.64643343431808642</v>
      </c>
      <c r="BZ43">
        <v>0.58032142948896104</v>
      </c>
      <c r="CA43">
        <v>0.64273560041168898</v>
      </c>
      <c r="CB43">
        <v>0.62921059878371222</v>
      </c>
      <c r="CC43">
        <v>0.72495606098276522</v>
      </c>
      <c r="CD43">
        <v>0.61285258588202773</v>
      </c>
      <c r="CF43">
        <v>0.62088071591293104</v>
      </c>
      <c r="CH43">
        <v>0.61291853015393238</v>
      </c>
      <c r="CI43">
        <v>0.74449270574379534</v>
      </c>
      <c r="CJ43">
        <v>0.61816260875062212</v>
      </c>
      <c r="CK43">
        <v>0.60236080331768282</v>
      </c>
      <c r="CL43">
        <v>0.61705721112185619</v>
      </c>
      <c r="CM43">
        <v>0.59024625559602772</v>
      </c>
      <c r="CN43">
        <v>0.65394401358318177</v>
      </c>
      <c r="CO43">
        <v>0.60148667313943072</v>
      </c>
      <c r="CP43">
        <v>0.64468525624894069</v>
      </c>
      <c r="CQ43">
        <v>0.60127718222159832</v>
      </c>
      <c r="CR43">
        <v>0.61695800283878266</v>
      </c>
    </row>
    <row r="44" spans="1:101" x14ac:dyDescent="0.25">
      <c r="A44" t="s">
        <v>58</v>
      </c>
      <c r="C44">
        <v>0.58420031802345418</v>
      </c>
      <c r="D44">
        <v>0.59008077467280673</v>
      </c>
      <c r="E44">
        <v>0.55894386763740411</v>
      </c>
      <c r="F44">
        <v>0.71627252010860321</v>
      </c>
      <c r="G44">
        <v>0.57563649794524452</v>
      </c>
      <c r="H44">
        <v>0.69733144680810277</v>
      </c>
      <c r="I44">
        <v>0.64965415051373621</v>
      </c>
      <c r="J44">
        <v>0.69020587804777933</v>
      </c>
      <c r="K44">
        <v>0.62282372856999124</v>
      </c>
      <c r="L44">
        <v>0.56514721240103505</v>
      </c>
      <c r="M44">
        <v>0.57377242109386228</v>
      </c>
      <c r="N44">
        <v>0.72751297005705684</v>
      </c>
      <c r="O44">
        <v>0.56649234599566156</v>
      </c>
      <c r="P44">
        <v>0.58355979304165462</v>
      </c>
      <c r="Q44">
        <v>0.63656898980860677</v>
      </c>
      <c r="R44">
        <v>0.56800622589432193</v>
      </c>
      <c r="S44">
        <v>0.56287827508548371</v>
      </c>
      <c r="T44">
        <v>0.70646051980612667</v>
      </c>
      <c r="U44">
        <v>0.64029376731175214</v>
      </c>
      <c r="V44">
        <v>0.51337175885587316</v>
      </c>
      <c r="W44">
        <v>0.7153920365299582</v>
      </c>
      <c r="AA44">
        <v>0.56783843691520652</v>
      </c>
      <c r="AB44">
        <v>0.59253817724326607</v>
      </c>
      <c r="AC44">
        <v>0.67642154710840208</v>
      </c>
      <c r="AD44">
        <v>0.59851988257850663</v>
      </c>
      <c r="AE44">
        <v>0.65020867950231331</v>
      </c>
      <c r="AF44">
        <v>0.60430601125874717</v>
      </c>
      <c r="AG44">
        <v>0.72094186240420144</v>
      </c>
      <c r="AH44">
        <v>0.64313388136738292</v>
      </c>
      <c r="AI44">
        <v>0.69161851685371512</v>
      </c>
      <c r="AJ44">
        <v>0.71151181263226881</v>
      </c>
      <c r="AK44">
        <v>0.65680577697340659</v>
      </c>
      <c r="AL44">
        <v>0.69153272747132921</v>
      </c>
      <c r="AM44">
        <v>0.64677444312492549</v>
      </c>
      <c r="AN44">
        <v>0.78197563290872318</v>
      </c>
      <c r="AO44">
        <v>0.62674585058858745</v>
      </c>
      <c r="AP44">
        <v>0.6136654571387602</v>
      </c>
      <c r="AQ44">
        <v>0.58310493299502364</v>
      </c>
      <c r="AR44">
        <v>0.61399123683971624</v>
      </c>
      <c r="AS44">
        <v>0.65192907217139773</v>
      </c>
    </row>
    <row r="45" spans="1:101" x14ac:dyDescent="0.25">
      <c r="A45" t="s">
        <v>59</v>
      </c>
      <c r="C45">
        <v>0.54161553141385343</v>
      </c>
      <c r="D45">
        <v>0.61661089782353118</v>
      </c>
      <c r="E45">
        <v>0.57488143396948288</v>
      </c>
      <c r="F45">
        <v>0.72405605910173165</v>
      </c>
      <c r="G45">
        <v>0.57713955107677051</v>
      </c>
      <c r="H45">
        <v>0.76686594474441616</v>
      </c>
      <c r="I45">
        <v>0.62493750440441831</v>
      </c>
      <c r="J45">
        <v>0.65294370198666307</v>
      </c>
      <c r="K45">
        <v>0.58102636382917594</v>
      </c>
      <c r="L45">
        <v>0.55794422578551417</v>
      </c>
      <c r="M45">
        <v>0.64538470278984106</v>
      </c>
      <c r="N45">
        <v>0.5614920138967795</v>
      </c>
      <c r="O45">
        <v>0.57350964028370821</v>
      </c>
      <c r="P45">
        <v>0.69735791954159854</v>
      </c>
      <c r="Q45">
        <v>0.70295336869959324</v>
      </c>
      <c r="R45">
        <v>0.56397747966185219</v>
      </c>
      <c r="S45">
        <v>0.63579240186185881</v>
      </c>
      <c r="T45">
        <v>0.56616997674247171</v>
      </c>
      <c r="U45">
        <v>0.65171973279492468</v>
      </c>
      <c r="V45">
        <v>0.7269212736804771</v>
      </c>
      <c r="W45">
        <v>0.65584588598232985</v>
      </c>
      <c r="AA45">
        <v>0.57248572880751569</v>
      </c>
      <c r="AB45">
        <v>0.59617378168968382</v>
      </c>
      <c r="AC45">
        <v>0.62126092058193594</v>
      </c>
      <c r="AD45">
        <v>0.66703399142714659</v>
      </c>
      <c r="AE45">
        <v>0.61066938830131834</v>
      </c>
      <c r="AF45">
        <v>0.66599306969004846</v>
      </c>
      <c r="AG45">
        <v>0.63847958145763406</v>
      </c>
      <c r="AH45">
        <v>0.68409658115328742</v>
      </c>
      <c r="AI45">
        <v>0.59203978536812885</v>
      </c>
      <c r="AJ45">
        <v>0.66540081394158901</v>
      </c>
      <c r="AK45">
        <v>0.61385787652307078</v>
      </c>
      <c r="AL45">
        <v>0.70295324016714433</v>
      </c>
      <c r="AM45">
        <v>0.62187037349468666</v>
      </c>
      <c r="AN45">
        <v>0.60670909940197904</v>
      </c>
      <c r="AO45">
        <v>0.66339480119902683</v>
      </c>
      <c r="AP45">
        <v>0.56094990290631341</v>
      </c>
      <c r="AQ45">
        <v>0.62011746119675015</v>
      </c>
      <c r="AR45">
        <v>0.6725249399230121</v>
      </c>
      <c r="AS45">
        <v>0.66258751425081897</v>
      </c>
    </row>
    <row r="46" spans="1:101" x14ac:dyDescent="0.25">
      <c r="A46" t="s">
        <v>60</v>
      </c>
      <c r="BB46">
        <v>0.6279888917213392</v>
      </c>
      <c r="BC46">
        <v>0.66120412428268982</v>
      </c>
      <c r="BD46">
        <v>0.74711452393350153</v>
      </c>
      <c r="BE46">
        <v>0.62257907663117384</v>
      </c>
      <c r="BF46">
        <v>0.58124505727730469</v>
      </c>
      <c r="BG46">
        <v>0.62581165441750952</v>
      </c>
      <c r="BH46">
        <v>0.57923935712259345</v>
      </c>
      <c r="BI46">
        <v>0.61011749181200159</v>
      </c>
      <c r="BJ46">
        <v>0.57977239724551199</v>
      </c>
      <c r="BK46">
        <v>0.62465990413077066</v>
      </c>
      <c r="BL46">
        <v>0.65807039674180912</v>
      </c>
      <c r="BM46">
        <v>0.66684616492928706</v>
      </c>
      <c r="BN46">
        <v>0.63885351371128951</v>
      </c>
      <c r="BO46">
        <v>0.56914920765292099</v>
      </c>
      <c r="BP46">
        <v>0.61836957996871544</v>
      </c>
      <c r="BQ46">
        <v>0.56859943045371286</v>
      </c>
      <c r="BR46">
        <v>0.57193192714771146</v>
      </c>
      <c r="BS46">
        <v>0.65125747177627269</v>
      </c>
      <c r="BT46">
        <v>0.7158584259531755</v>
      </c>
      <c r="BU46">
        <v>0.56762754626251777</v>
      </c>
      <c r="BV46">
        <v>0.58143849190302521</v>
      </c>
      <c r="BZ46">
        <v>0.56353003985381311</v>
      </c>
      <c r="CA46">
        <v>0.6205569314229985</v>
      </c>
      <c r="CB46">
        <v>0.66041803951242251</v>
      </c>
      <c r="CC46">
        <v>0.59669363737287884</v>
      </c>
      <c r="CD46">
        <v>0.60699988120141368</v>
      </c>
      <c r="CE46">
        <v>0.72029344940255979</v>
      </c>
      <c r="CF46">
        <v>0.61194079204022545</v>
      </c>
      <c r="CG46">
        <v>0.66728735961422492</v>
      </c>
      <c r="CH46">
        <v>0.63232781273059702</v>
      </c>
      <c r="CI46">
        <v>0.70955294226864807</v>
      </c>
      <c r="CJ46">
        <v>0.61698314219939332</v>
      </c>
      <c r="CK46">
        <v>0.70488516795489442</v>
      </c>
      <c r="CL46">
        <v>0.63912591220883797</v>
      </c>
      <c r="CM46">
        <v>0.6058753778056063</v>
      </c>
      <c r="CN46">
        <v>0.62486331722732591</v>
      </c>
      <c r="CO46">
        <v>0.71390357796378268</v>
      </c>
      <c r="CP46">
        <v>0.61446602114637949</v>
      </c>
      <c r="CQ46">
        <v>0.75077597607457225</v>
      </c>
      <c r="CR46">
        <v>0.70395923588998466</v>
      </c>
      <c r="CV46">
        <v>0.58407371592110024</v>
      </c>
      <c r="CW46">
        <v>0.63656565225567219</v>
      </c>
    </row>
    <row r="47" spans="1:101" x14ac:dyDescent="0.25">
      <c r="A47" t="s">
        <v>61</v>
      </c>
      <c r="C47">
        <v>0.66591856754054479</v>
      </c>
      <c r="D47">
        <v>0.60233451331357646</v>
      </c>
      <c r="E47">
        <v>0.59072460694979878</v>
      </c>
      <c r="F47">
        <v>0.64519796031833154</v>
      </c>
      <c r="G47">
        <v>0.74184498903792329</v>
      </c>
      <c r="H47">
        <v>0.73909956558926559</v>
      </c>
      <c r="I47">
        <v>0.64911126658485729</v>
      </c>
      <c r="J47">
        <v>0.65244595081943146</v>
      </c>
      <c r="K47">
        <v>0.56717144487651105</v>
      </c>
      <c r="L47">
        <v>0.61647900351917639</v>
      </c>
      <c r="M47">
        <v>0.69108817901423447</v>
      </c>
      <c r="N47">
        <v>0.64750135889582261</v>
      </c>
      <c r="O47">
        <v>0.59889899866937812</v>
      </c>
      <c r="P47">
        <v>0.60514888441271686</v>
      </c>
      <c r="Q47">
        <v>0.67550952515464968</v>
      </c>
      <c r="R47">
        <v>0.67152800420173031</v>
      </c>
      <c r="S47">
        <v>0.74077644947649168</v>
      </c>
      <c r="T47">
        <v>0.5563375140013429</v>
      </c>
      <c r="U47">
        <v>0.72602993724487197</v>
      </c>
      <c r="V47">
        <v>0.67871054592787483</v>
      </c>
      <c r="W47">
        <v>0.67225485653162742</v>
      </c>
      <c r="AA47">
        <v>0.60442936580135487</v>
      </c>
      <c r="AB47">
        <v>0.62508002120324313</v>
      </c>
      <c r="AC47">
        <v>0.6017685041051688</v>
      </c>
      <c r="AD47">
        <v>0.61280943939374521</v>
      </c>
      <c r="AE47">
        <v>0.69451244088800879</v>
      </c>
      <c r="AF47">
        <v>0.66497291410488346</v>
      </c>
      <c r="AG47">
        <v>0.6150500317357257</v>
      </c>
      <c r="AH47">
        <v>0.62230348359166221</v>
      </c>
      <c r="AI47">
        <v>0.61374365279561671</v>
      </c>
      <c r="AJ47">
        <v>0.62157290738736093</v>
      </c>
      <c r="AK47">
        <v>0.62505954564765165</v>
      </c>
      <c r="AL47">
        <v>0.73232394279503377</v>
      </c>
      <c r="AM47">
        <v>0.61452434235556275</v>
      </c>
      <c r="AN47">
        <v>0.6302494443793778</v>
      </c>
      <c r="AO47">
        <v>0.75134300298347068</v>
      </c>
      <c r="AP47">
        <v>0.60358333788486107</v>
      </c>
      <c r="AQ47">
        <v>0.66466588775466218</v>
      </c>
      <c r="AR47">
        <v>0.67984378764288544</v>
      </c>
      <c r="AS47">
        <v>0.67806241670080747</v>
      </c>
      <c r="AW47">
        <v>0.58409971034430186</v>
      </c>
      <c r="AX47">
        <v>0.77157215031600257</v>
      </c>
      <c r="BB47">
        <v>0.62222638588498125</v>
      </c>
      <c r="BC47">
        <v>0.61691250141879672</v>
      </c>
      <c r="BD47">
        <v>0.57256243696828091</v>
      </c>
      <c r="BE47">
        <v>0.59035020907131042</v>
      </c>
      <c r="BF47">
        <v>0.57988178561602066</v>
      </c>
      <c r="BG47">
        <v>0.57213088502095144</v>
      </c>
      <c r="BH47">
        <v>0.73428823243526098</v>
      </c>
      <c r="BI47">
        <v>0.62452977504744212</v>
      </c>
      <c r="BJ47">
        <v>0.74130194010338879</v>
      </c>
      <c r="BK47">
        <v>0.57517694235756067</v>
      </c>
      <c r="BL47">
        <v>0.574521678271114</v>
      </c>
      <c r="BM47">
        <v>0.56784689532839738</v>
      </c>
      <c r="BN47">
        <v>0.57506084489879306</v>
      </c>
      <c r="BO47">
        <v>0.73466158162774953</v>
      </c>
      <c r="BP47">
        <v>0.58114314945159096</v>
      </c>
      <c r="BQ47">
        <v>0.6013571638068117</v>
      </c>
      <c r="BR47">
        <v>0.72106143436237324</v>
      </c>
      <c r="BS47">
        <v>0.68826545998434785</v>
      </c>
      <c r="BT47">
        <v>0.59746159644715713</v>
      </c>
      <c r="BU47">
        <v>0.71217894256596515</v>
      </c>
      <c r="BV47">
        <v>0.72259255726043137</v>
      </c>
      <c r="BZ47">
        <v>0.56842610737152033</v>
      </c>
      <c r="CA47">
        <v>0.60189962412110631</v>
      </c>
      <c r="CB47">
        <v>0.62579230152849674</v>
      </c>
      <c r="CC47">
        <v>0.69446108963847741</v>
      </c>
      <c r="CD47">
        <v>0.62490095992823291</v>
      </c>
      <c r="CE47">
        <v>0.63239586215658639</v>
      </c>
      <c r="CF47">
        <v>0.67697814301580994</v>
      </c>
      <c r="CG47">
        <v>0.61701792212857298</v>
      </c>
      <c r="CH47">
        <v>0.61828701629680149</v>
      </c>
      <c r="CI47">
        <v>0.66269834523221172</v>
      </c>
      <c r="CJ47">
        <v>0.63240785792035481</v>
      </c>
      <c r="CK47">
        <v>0.58660674808208157</v>
      </c>
      <c r="CL47">
        <v>0.63429560958562314</v>
      </c>
      <c r="CM47">
        <v>0.6003154706084316</v>
      </c>
      <c r="CN47">
        <v>0.61640991499651543</v>
      </c>
      <c r="CO47">
        <v>0.61075868203692041</v>
      </c>
      <c r="CP47">
        <v>0.56302301100454866</v>
      </c>
      <c r="CQ47">
        <v>0.59943695028580635</v>
      </c>
      <c r="CR47">
        <v>0.62815686358596412</v>
      </c>
      <c r="CV47">
        <v>0.58416554277349075</v>
      </c>
      <c r="CW47">
        <v>0.6003573680225196</v>
      </c>
    </row>
    <row r="48" spans="1:101" x14ac:dyDescent="0.25">
      <c r="A48" t="s">
        <v>62</v>
      </c>
      <c r="C48">
        <v>0.64625900677917947</v>
      </c>
      <c r="D48">
        <v>0.55788583689401638</v>
      </c>
      <c r="E48">
        <v>0.56933417953471366</v>
      </c>
      <c r="F48">
        <v>0.57023910214714491</v>
      </c>
      <c r="G48">
        <v>0.57597952506762418</v>
      </c>
      <c r="H48">
        <v>0.57475229070162148</v>
      </c>
      <c r="I48">
        <v>0.70728265022700498</v>
      </c>
      <c r="J48">
        <v>0.54160106641793959</v>
      </c>
      <c r="K48">
        <v>0.66443783509493826</v>
      </c>
      <c r="L48">
        <v>0.61210830830880203</v>
      </c>
      <c r="M48">
        <v>0.57987666259694004</v>
      </c>
      <c r="N48">
        <v>0.62735862640743145</v>
      </c>
      <c r="O48">
        <v>0.67250758173057212</v>
      </c>
      <c r="P48">
        <v>0.56298274819041683</v>
      </c>
      <c r="Q48">
        <v>0.57174586543078798</v>
      </c>
      <c r="R48">
        <v>0.72393318272228968</v>
      </c>
      <c r="S48">
        <v>0.6524280461904669</v>
      </c>
      <c r="T48">
        <v>0.61888340810298947</v>
      </c>
      <c r="U48">
        <v>0.58171003352614625</v>
      </c>
      <c r="V48">
        <v>0.56346312839452917</v>
      </c>
      <c r="W48">
        <v>0.65774642124231386</v>
      </c>
      <c r="AA48">
        <v>0.57950127671103446</v>
      </c>
      <c r="AB48">
        <v>0.61596976993458807</v>
      </c>
      <c r="AC48">
        <v>0.59905174807521622</v>
      </c>
      <c r="AD48">
        <v>0.6662012194294934</v>
      </c>
      <c r="AE48">
        <v>0.63636265050569152</v>
      </c>
      <c r="AF48">
        <v>0.62678678280639266</v>
      </c>
      <c r="AG48">
        <v>0.63554814451883468</v>
      </c>
      <c r="AH48">
        <v>0.65083241734340458</v>
      </c>
      <c r="AI48">
        <v>0.61444202936115766</v>
      </c>
      <c r="AJ48">
        <v>0.6222482328052592</v>
      </c>
      <c r="AK48">
        <v>0.616914033233531</v>
      </c>
      <c r="AL48">
        <v>0.58918475107362078</v>
      </c>
      <c r="AM48">
        <v>0.61445028368250731</v>
      </c>
      <c r="AN48">
        <v>0.61129366352749637</v>
      </c>
      <c r="AO48">
        <v>0.63249133332609819</v>
      </c>
      <c r="AP48">
        <v>0.60362315613109163</v>
      </c>
      <c r="AQ48">
        <v>0.61014834070534951</v>
      </c>
      <c r="AR48">
        <v>0.59786312603722258</v>
      </c>
      <c r="AS48">
        <v>0.61605635441763107</v>
      </c>
      <c r="AW48">
        <v>0.58398809907940608</v>
      </c>
      <c r="AX48">
        <v>0.74474442967745991</v>
      </c>
      <c r="BB48">
        <v>0.64541610895473855</v>
      </c>
      <c r="BC48">
        <v>0.56837867037851431</v>
      </c>
      <c r="BD48">
        <v>0.57618543067345607</v>
      </c>
      <c r="BE48">
        <v>0.71149672987618851</v>
      </c>
      <c r="BF48">
        <v>0.58675689858264346</v>
      </c>
      <c r="BG48">
        <v>0.58557909059256841</v>
      </c>
      <c r="BH48">
        <v>0.58112340550509345</v>
      </c>
      <c r="BI48">
        <v>0.57750829507646662</v>
      </c>
      <c r="BJ48">
        <v>0.58739643046337564</v>
      </c>
      <c r="BK48">
        <v>0.57987530242151952</v>
      </c>
      <c r="BL48">
        <v>0.58029116228574129</v>
      </c>
      <c r="BM48">
        <v>0.57836407237528775</v>
      </c>
      <c r="BN48">
        <v>0.56786172431161852</v>
      </c>
      <c r="BO48">
        <v>0.65328817361684766</v>
      </c>
      <c r="BP48">
        <v>0.58026422521116228</v>
      </c>
      <c r="BQ48">
        <v>0.63998771858991554</v>
      </c>
      <c r="BR48">
        <v>0.58166801971748694</v>
      </c>
      <c r="BS48">
        <v>0.59359968642437055</v>
      </c>
      <c r="BT48">
        <v>0.58165956528744289</v>
      </c>
      <c r="BU48">
        <v>0.63365298293735117</v>
      </c>
      <c r="BV48">
        <v>0.58113037218145414</v>
      </c>
      <c r="BZ48">
        <v>0.57972204529211269</v>
      </c>
      <c r="CA48">
        <v>0.62793242782121328</v>
      </c>
      <c r="CB48">
        <v>0.63374201257842411</v>
      </c>
      <c r="CC48">
        <v>0.65367508650856754</v>
      </c>
      <c r="CD48">
        <v>0.62887025529355967</v>
      </c>
      <c r="CE48">
        <v>0.61590621543113588</v>
      </c>
      <c r="CF48">
        <v>0.63590837213965989</v>
      </c>
      <c r="CG48">
        <v>0.62370692810061346</v>
      </c>
      <c r="CH48">
        <v>0.63512972731814044</v>
      </c>
      <c r="CI48">
        <v>0.61600792957007056</v>
      </c>
      <c r="CJ48">
        <v>0.62901785155364198</v>
      </c>
      <c r="CK48">
        <v>0.62300301248111023</v>
      </c>
      <c r="CL48">
        <v>0.61624571948108942</v>
      </c>
      <c r="CM48">
        <v>0.6187708173911225</v>
      </c>
      <c r="CN48">
        <v>0.63155812224968966</v>
      </c>
      <c r="CO48">
        <v>0.66878816964103471</v>
      </c>
      <c r="CP48">
        <v>0.650784584961003</v>
      </c>
      <c r="CQ48">
        <v>0.605226770766079</v>
      </c>
      <c r="CR48">
        <v>0.61551292150596248</v>
      </c>
      <c r="CV48">
        <v>0.6305995145934945</v>
      </c>
      <c r="CW48">
        <v>0.65409519870733102</v>
      </c>
    </row>
    <row r="49" spans="1:101" x14ac:dyDescent="0.25">
      <c r="A49" t="s">
        <v>63</v>
      </c>
      <c r="C49">
        <v>0.61902110780062858</v>
      </c>
      <c r="D49">
        <v>0.63665556419964231</v>
      </c>
      <c r="E49">
        <v>0.57208601600999165</v>
      </c>
      <c r="F49">
        <v>0.57264908044745055</v>
      </c>
      <c r="G49">
        <v>0.65029511938303453</v>
      </c>
      <c r="H49">
        <v>0.57624941471745017</v>
      </c>
      <c r="I49">
        <v>0.6598376747985939</v>
      </c>
      <c r="J49">
        <v>0.57833106581443761</v>
      </c>
      <c r="K49">
        <v>0.57573477596881351</v>
      </c>
      <c r="L49">
        <v>0.68827997244981565</v>
      </c>
      <c r="M49">
        <v>0.57282806242523088</v>
      </c>
      <c r="N49">
        <v>0.69899011508715236</v>
      </c>
      <c r="O49">
        <v>0.56926934861653933</v>
      </c>
      <c r="P49">
        <v>0.58624071812913081</v>
      </c>
      <c r="Q49">
        <v>0.63130721369470844</v>
      </c>
      <c r="R49">
        <v>0.58698027648457252</v>
      </c>
      <c r="S49">
        <v>0.63579162243759579</v>
      </c>
      <c r="T49">
        <v>0.56516700931150232</v>
      </c>
      <c r="U49">
        <v>0.5692654597544371</v>
      </c>
      <c r="V49">
        <v>0.66390525423501257</v>
      </c>
      <c r="W49">
        <v>0.70365326396417582</v>
      </c>
      <c r="AA49">
        <v>0.57324995710696047</v>
      </c>
      <c r="AB49">
        <v>0.61508132752371458</v>
      </c>
      <c r="AC49">
        <v>0.6217195467183626</v>
      </c>
      <c r="AD49">
        <v>0.69027895466673617</v>
      </c>
      <c r="AE49">
        <v>0.74654549574895279</v>
      </c>
      <c r="AF49">
        <v>0.66182629828471051</v>
      </c>
      <c r="AG49">
        <v>0.62930513098133711</v>
      </c>
      <c r="AH49">
        <v>0.61812621258342237</v>
      </c>
      <c r="AI49">
        <v>0.61527389442443936</v>
      </c>
      <c r="AJ49">
        <v>0.65264292075507835</v>
      </c>
      <c r="AK49">
        <v>0.61537753864618894</v>
      </c>
      <c r="AL49">
        <v>0.5997329001563112</v>
      </c>
      <c r="AM49">
        <v>0.61498349583390488</v>
      </c>
      <c r="AN49">
        <v>0.68109084212629478</v>
      </c>
      <c r="AO49">
        <v>0.62297555266257343</v>
      </c>
      <c r="AP49">
        <v>0.69133494949290142</v>
      </c>
      <c r="AQ49">
        <v>0.66010722527942534</v>
      </c>
      <c r="AR49">
        <v>0.58995462459180925</v>
      </c>
      <c r="AS49">
        <v>0.69980280718417398</v>
      </c>
      <c r="AW49">
        <v>0.58457093668814741</v>
      </c>
      <c r="AX49">
        <v>0.7030855866232153</v>
      </c>
      <c r="BB49">
        <v>0.75985454441527034</v>
      </c>
      <c r="BC49">
        <v>0.66037491397231429</v>
      </c>
      <c r="BD49">
        <v>0.57515874700500069</v>
      </c>
      <c r="BE49">
        <v>0.57734325015709531</v>
      </c>
      <c r="BF49">
        <v>0.71714793560418044</v>
      </c>
      <c r="BG49">
        <v>0.58651709405152108</v>
      </c>
      <c r="BH49">
        <v>0.57538665414478007</v>
      </c>
      <c r="BI49">
        <v>0.57786065026380984</v>
      </c>
      <c r="BJ49">
        <v>0.5982175728588246</v>
      </c>
      <c r="BK49">
        <v>0.6972678382510179</v>
      </c>
      <c r="BL49">
        <v>0.70933235641542214</v>
      </c>
      <c r="BM49">
        <v>0.57406029127739622</v>
      </c>
      <c r="BN49">
        <v>0.57702017305916209</v>
      </c>
      <c r="BO49">
        <v>0.5661680478171025</v>
      </c>
      <c r="BP49">
        <v>0.5790967246610671</v>
      </c>
      <c r="BQ49">
        <v>0.66348924348308091</v>
      </c>
      <c r="BR49">
        <v>0.57451460913674279</v>
      </c>
      <c r="BS49">
        <v>0.56320459905418885</v>
      </c>
      <c r="BT49">
        <v>0.5728495031879457</v>
      </c>
      <c r="BU49">
        <v>0.56443100182821182</v>
      </c>
      <c r="BV49">
        <v>0.57061562744341865</v>
      </c>
      <c r="BZ49">
        <v>0.57536813142348275</v>
      </c>
      <c r="CA49">
        <v>0.60957602248191345</v>
      </c>
      <c r="CB49">
        <v>0.61623666775304975</v>
      </c>
      <c r="CC49">
        <v>0.70420418532200235</v>
      </c>
      <c r="CD49">
        <v>0.60877937871330956</v>
      </c>
      <c r="CE49">
        <v>0.6712369390073234</v>
      </c>
      <c r="CF49">
        <v>0.6158569477370095</v>
      </c>
      <c r="CG49">
        <v>0.62184431400805396</v>
      </c>
      <c r="CH49">
        <v>0.65112900014156117</v>
      </c>
      <c r="CI49">
        <v>0.61241296400505141</v>
      </c>
      <c r="CJ49">
        <v>0.62450825626712481</v>
      </c>
      <c r="CK49">
        <v>0.61356349407244148</v>
      </c>
      <c r="CL49">
        <v>0.61470767638382506</v>
      </c>
      <c r="CM49">
        <v>0.63184113634416728</v>
      </c>
      <c r="CN49">
        <v>0.62238788361781139</v>
      </c>
      <c r="CO49">
        <v>0.62240606257573472</v>
      </c>
      <c r="CP49">
        <v>0.67441137159054088</v>
      </c>
      <c r="CQ49">
        <v>0.58214936124221817</v>
      </c>
      <c r="CR49">
        <v>0.72966092012229566</v>
      </c>
      <c r="CV49">
        <v>0.58422368600562424</v>
      </c>
      <c r="CW49">
        <v>0.76407021514334306</v>
      </c>
    </row>
    <row r="50" spans="1:101" x14ac:dyDescent="0.25">
      <c r="A50" t="s">
        <v>64</v>
      </c>
      <c r="C50">
        <v>0.62199752880798975</v>
      </c>
      <c r="D50">
        <v>0.651321880155035</v>
      </c>
      <c r="E50">
        <v>0.58261511141068234</v>
      </c>
      <c r="F50">
        <v>0.57066567120557754</v>
      </c>
      <c r="G50">
        <v>0.60303693803630598</v>
      </c>
      <c r="H50">
        <v>0.65045371610497149</v>
      </c>
      <c r="I50">
        <v>0.57861218625029842</v>
      </c>
      <c r="J50">
        <v>0.57603825806443876</v>
      </c>
      <c r="K50">
        <v>0.58600297496012765</v>
      </c>
      <c r="L50">
        <v>0.60878706593393273</v>
      </c>
      <c r="M50">
        <v>0.64253504802229799</v>
      </c>
      <c r="N50">
        <v>0.62246758850739159</v>
      </c>
      <c r="O50">
        <v>0.57124511045375614</v>
      </c>
      <c r="P50">
        <v>0.55969948667326386</v>
      </c>
      <c r="Q50">
        <v>0.69546795660465466</v>
      </c>
      <c r="R50">
        <v>0.55633294528963928</v>
      </c>
      <c r="S50">
        <v>0.67289443730672371</v>
      </c>
      <c r="T50">
        <v>0.55652073254779366</v>
      </c>
      <c r="U50">
        <v>0.68819954555105656</v>
      </c>
      <c r="V50">
        <v>0.64139138803639639</v>
      </c>
      <c r="W50">
        <v>0.70562438120161808</v>
      </c>
      <c r="AA50">
        <v>0.57263649709936981</v>
      </c>
      <c r="AB50">
        <v>0.69081901495846032</v>
      </c>
      <c r="AC50">
        <v>0.6412540897508805</v>
      </c>
      <c r="AD50">
        <v>0.59276329082740609</v>
      </c>
      <c r="AE50">
        <v>0.62337879052554257</v>
      </c>
      <c r="AF50">
        <v>0.62372604326137038</v>
      </c>
      <c r="AG50">
        <v>0.63630246608162266</v>
      </c>
      <c r="AH50">
        <v>0.67813303608340447</v>
      </c>
      <c r="AI50">
        <v>0.58239101907339308</v>
      </c>
      <c r="AJ50">
        <v>0.54781638981506475</v>
      </c>
      <c r="AK50">
        <v>0.61953967374336005</v>
      </c>
      <c r="AL50">
        <v>0.70184152680971357</v>
      </c>
      <c r="AM50">
        <v>0.67751951178024328</v>
      </c>
      <c r="AN50">
        <v>0.58943298803955269</v>
      </c>
      <c r="AO50">
        <v>0.62317283891759856</v>
      </c>
      <c r="AP50">
        <v>0.60239774274705737</v>
      </c>
      <c r="AQ50">
        <v>0.62375091937760063</v>
      </c>
      <c r="AR50">
        <v>0.68807696080627234</v>
      </c>
      <c r="AS50">
        <v>0.61865808067613748</v>
      </c>
      <c r="AW50">
        <v>0.58380378213289275</v>
      </c>
      <c r="AX50">
        <v>0.68350750932250415</v>
      </c>
      <c r="BB50">
        <v>0.70332618587109264</v>
      </c>
      <c r="BC50">
        <v>0.62019086764638842</v>
      </c>
      <c r="BD50">
        <v>0.57312824555258213</v>
      </c>
      <c r="BE50">
        <v>0.5711538139452158</v>
      </c>
      <c r="BF50">
        <v>0.5763485575666043</v>
      </c>
      <c r="BG50">
        <v>0.71144417193481713</v>
      </c>
      <c r="BH50">
        <v>0.5984219344311198</v>
      </c>
      <c r="BI50">
        <v>0.63878157281051839</v>
      </c>
      <c r="BJ50">
        <v>0.58162697756641746</v>
      </c>
      <c r="BK50">
        <v>0.57407744594161814</v>
      </c>
      <c r="BL50">
        <v>0.57534128104131843</v>
      </c>
      <c r="BM50">
        <v>0.65213736922610122</v>
      </c>
      <c r="BN50">
        <v>0.62178328141127848</v>
      </c>
      <c r="BO50">
        <v>0.63824499316861105</v>
      </c>
      <c r="BP50">
        <v>0.66606517176977287</v>
      </c>
      <c r="BQ50">
        <v>0.62898514172480724</v>
      </c>
      <c r="BR50">
        <v>0.69017512980540863</v>
      </c>
      <c r="BS50">
        <v>0.57705397068387709</v>
      </c>
      <c r="BT50">
        <v>0.70330569213793726</v>
      </c>
      <c r="BU50">
        <v>0.61175371302712134</v>
      </c>
      <c r="BV50">
        <v>0.59148501765445771</v>
      </c>
      <c r="BZ50">
        <v>0.60355988054598275</v>
      </c>
      <c r="CA50">
        <v>0.59456444412300313</v>
      </c>
      <c r="CB50">
        <v>0.62330260909843194</v>
      </c>
      <c r="CC50">
        <v>0.62310181375208284</v>
      </c>
      <c r="CD50">
        <v>0.6217928913202283</v>
      </c>
      <c r="CE50">
        <v>0.62346748830731857</v>
      </c>
      <c r="CF50">
        <v>0.62561381106607528</v>
      </c>
      <c r="CG50">
        <v>0.67189585409836439</v>
      </c>
      <c r="CH50">
        <v>0.62564879707376153</v>
      </c>
      <c r="CI50">
        <v>0.72625642641757471</v>
      </c>
      <c r="CJ50">
        <v>0.61918315375837263</v>
      </c>
      <c r="CK50">
        <v>0.68863397794545878</v>
      </c>
      <c r="CL50">
        <v>0.67137496717644951</v>
      </c>
      <c r="CM50">
        <v>0.66243787314525349</v>
      </c>
      <c r="CN50">
        <v>0.62943518035160784</v>
      </c>
      <c r="CO50">
        <v>0.62282847789807816</v>
      </c>
      <c r="CP50">
        <v>0.64685164474865164</v>
      </c>
      <c r="CQ50">
        <v>0.69953732675941505</v>
      </c>
      <c r="CR50">
        <v>0.60556394103368805</v>
      </c>
      <c r="CV50">
        <v>0.59402942443581908</v>
      </c>
      <c r="CW50">
        <v>0.61168211119532023</v>
      </c>
    </row>
    <row r="51" spans="1:101" x14ac:dyDescent="0.25">
      <c r="A51" t="s">
        <v>65</v>
      </c>
      <c r="C51">
        <v>0.68425393642586463</v>
      </c>
      <c r="D51">
        <v>0.65392184787684726</v>
      </c>
      <c r="E51">
        <v>0.70296305874945642</v>
      </c>
      <c r="F51">
        <v>0.732052493757401</v>
      </c>
      <c r="G51">
        <v>0.59410769411980202</v>
      </c>
      <c r="H51">
        <v>0.64292487394877862</v>
      </c>
      <c r="I51">
        <v>0.56488232754726064</v>
      </c>
      <c r="J51">
        <v>0.5990406974381276</v>
      </c>
      <c r="K51">
        <v>0.57915590821306151</v>
      </c>
      <c r="L51">
        <v>0.61425537616648929</v>
      </c>
      <c r="M51">
        <v>0.60587992690729231</v>
      </c>
      <c r="N51">
        <v>0.72632142855587545</v>
      </c>
      <c r="O51">
        <v>0.57773075408984786</v>
      </c>
      <c r="P51">
        <v>0.63452747411983013</v>
      </c>
      <c r="Q51">
        <v>0.70250816466282839</v>
      </c>
      <c r="R51">
        <v>0.74268051359379583</v>
      </c>
      <c r="S51">
        <v>0.66964953344702383</v>
      </c>
      <c r="T51">
        <v>0.57265158454765552</v>
      </c>
      <c r="U51">
        <v>0.64375676763403522</v>
      </c>
      <c r="V51">
        <v>0.72856568199711724</v>
      </c>
      <c r="W51">
        <v>0.68364501754770646</v>
      </c>
      <c r="AA51">
        <v>0.58461247290060758</v>
      </c>
      <c r="AB51">
        <v>0.70190000511324446</v>
      </c>
      <c r="AC51">
        <v>0.6291222581965914</v>
      </c>
      <c r="AD51">
        <v>0.64541271535105416</v>
      </c>
      <c r="AE51">
        <v>0.73762696457586374</v>
      </c>
      <c r="AF51">
        <v>0.73478686731821974</v>
      </c>
      <c r="AG51">
        <v>0.66338126962513166</v>
      </c>
      <c r="AH51">
        <v>0.64201473255645103</v>
      </c>
      <c r="AI51">
        <v>0.69284430939378694</v>
      </c>
      <c r="AJ51">
        <v>0.63921005010382637</v>
      </c>
      <c r="AK51">
        <v>0.67667537063760741</v>
      </c>
      <c r="AL51">
        <v>0.68908495798709535</v>
      </c>
      <c r="AM51">
        <v>0.69426904832024017</v>
      </c>
      <c r="AN51">
        <v>0.61212591523490056</v>
      </c>
      <c r="AO51">
        <v>0.71453680372035777</v>
      </c>
      <c r="AP51">
        <v>0.71838656978522197</v>
      </c>
      <c r="AQ51">
        <v>0.73005492330709632</v>
      </c>
      <c r="AR51">
        <v>0.65557338624841111</v>
      </c>
      <c r="AS51">
        <v>0.69253628627955599</v>
      </c>
      <c r="AW51">
        <v>0.71514852073044866</v>
      </c>
      <c r="AX51">
        <v>0.69957801441124423</v>
      </c>
      <c r="BB51">
        <v>0.65609771301765107</v>
      </c>
      <c r="BC51">
        <v>0.63377659696919986</v>
      </c>
      <c r="BD51">
        <v>0.72924848712573009</v>
      </c>
      <c r="BE51">
        <v>0.70408938283238598</v>
      </c>
      <c r="BF51">
        <v>0.63804123430686088</v>
      </c>
      <c r="BG51">
        <v>0.57385202494071963</v>
      </c>
      <c r="BH51">
        <v>0.65017287225945708</v>
      </c>
      <c r="BI51">
        <v>0.60056772420041504</v>
      </c>
      <c r="BJ51">
        <v>0.61722478272487469</v>
      </c>
      <c r="BK51">
        <v>0.60308942958711564</v>
      </c>
      <c r="BL51">
        <v>0.5709819292231143</v>
      </c>
      <c r="BM51">
        <v>0.57256410204047803</v>
      </c>
      <c r="BN51">
        <v>0.57177935288789816</v>
      </c>
      <c r="BO51">
        <v>0.68482238513219806</v>
      </c>
      <c r="BP51">
        <v>0.71265189062239775</v>
      </c>
      <c r="BQ51">
        <v>0.68049802949497251</v>
      </c>
      <c r="BR51">
        <v>0.65528675446389972</v>
      </c>
      <c r="BS51">
        <v>0.60685783533966986</v>
      </c>
      <c r="BT51">
        <v>0.71367804854942418</v>
      </c>
      <c r="BU51">
        <v>0.58511635729029432</v>
      </c>
      <c r="BV51">
        <v>0.65801647300318045</v>
      </c>
      <c r="BZ51">
        <v>0.73187137707944927</v>
      </c>
      <c r="CA51">
        <v>0.72495857962505073</v>
      </c>
      <c r="CB51">
        <v>0.60514571718694254</v>
      </c>
      <c r="CC51">
        <v>0.66480562293396039</v>
      </c>
      <c r="CD51">
        <v>0.71272202163570419</v>
      </c>
      <c r="CE51">
        <v>0.68704451834591074</v>
      </c>
      <c r="CF51">
        <v>0.61463053165808534</v>
      </c>
      <c r="CG51">
        <v>0.66557601310877945</v>
      </c>
      <c r="CH51">
        <v>0.70710167051476902</v>
      </c>
      <c r="CI51">
        <v>0.67595871194491786</v>
      </c>
      <c r="CJ51">
        <v>0.61759501218815738</v>
      </c>
      <c r="CK51">
        <v>0.67624576196208952</v>
      </c>
      <c r="CL51">
        <v>0.71459962714665204</v>
      </c>
      <c r="CM51">
        <v>0.68966988778497873</v>
      </c>
      <c r="CN51">
        <v>0.72673290952347447</v>
      </c>
      <c r="CO51">
        <v>0.65093981855519689</v>
      </c>
      <c r="CP51">
        <v>0.62414897650846113</v>
      </c>
      <c r="CQ51">
        <v>0.61678361551771599</v>
      </c>
      <c r="CR51">
        <v>0.67265838556511659</v>
      </c>
      <c r="CV51">
        <v>0.5703607588024282</v>
      </c>
      <c r="CW51">
        <v>0.63979461315435326</v>
      </c>
    </row>
    <row r="52" spans="1:101" x14ac:dyDescent="0.25">
      <c r="A52" t="s">
        <v>66</v>
      </c>
      <c r="C52">
        <v>0.69312912189464126</v>
      </c>
      <c r="D52">
        <v>0.56015728164828438</v>
      </c>
      <c r="E52">
        <v>0.702654558541977</v>
      </c>
      <c r="F52">
        <v>0.56085854690044135</v>
      </c>
      <c r="G52">
        <v>0.71940440189967869</v>
      </c>
      <c r="H52">
        <v>0.56920249422398206</v>
      </c>
      <c r="I52">
        <v>0.62312841320845258</v>
      </c>
      <c r="J52">
        <v>0.74527098688762883</v>
      </c>
      <c r="K52">
        <v>0.70557709694530746</v>
      </c>
      <c r="L52">
        <v>0.74414691913725617</v>
      </c>
      <c r="M52">
        <v>0.64289925344805054</v>
      </c>
      <c r="N52">
        <v>0.57758211217353161</v>
      </c>
      <c r="O52">
        <v>0.61645095264550809</v>
      </c>
      <c r="P52">
        <v>0.59512113735991634</v>
      </c>
      <c r="Q52">
        <v>0.72199003129261263</v>
      </c>
      <c r="R52">
        <v>0.73229510254644903</v>
      </c>
      <c r="S52">
        <v>0.70318719013997277</v>
      </c>
      <c r="T52">
        <v>0.69796651105358209</v>
      </c>
      <c r="U52">
        <v>0.74380233859522993</v>
      </c>
      <c r="V52">
        <v>0.68539789780841043</v>
      </c>
      <c r="W52">
        <v>0.63226530115852675</v>
      </c>
      <c r="AA52">
        <v>0.72596254813808769</v>
      </c>
      <c r="AB52">
        <v>0.71179920087505266</v>
      </c>
      <c r="AC52">
        <v>0.62276298674368802</v>
      </c>
      <c r="AD52">
        <v>0.67031518954817138</v>
      </c>
      <c r="AE52">
        <v>0.64403486453138148</v>
      </c>
      <c r="AF52">
        <v>0.68910659464897073</v>
      </c>
      <c r="AG52">
        <v>0.60814610311037631</v>
      </c>
      <c r="AH52">
        <v>0.71353210683854895</v>
      </c>
      <c r="AI52">
        <v>0.73069370492434949</v>
      </c>
      <c r="AJ52">
        <v>0.68364791468780794</v>
      </c>
      <c r="AK52">
        <v>0.62236109438994325</v>
      </c>
      <c r="AL52">
        <v>0.61852025037874003</v>
      </c>
      <c r="AM52">
        <v>0.6124112606145925</v>
      </c>
      <c r="AN52">
        <v>0.61351740821667999</v>
      </c>
      <c r="AO52">
        <v>0.69838558148876184</v>
      </c>
      <c r="AP52">
        <v>0.70247645183572716</v>
      </c>
      <c r="AQ52">
        <v>0.71746572196546099</v>
      </c>
      <c r="AR52">
        <v>0.60285238844940092</v>
      </c>
      <c r="AS52">
        <v>0.61537216027285035</v>
      </c>
      <c r="AW52">
        <v>0.58272027571598084</v>
      </c>
      <c r="AX52">
        <v>0.64572473159100097</v>
      </c>
      <c r="BB52">
        <v>0.71550950456387408</v>
      </c>
      <c r="BC52">
        <v>0.75215594903650862</v>
      </c>
      <c r="BD52">
        <v>0.56768476924109113</v>
      </c>
      <c r="BE52">
        <v>0.69930716819268268</v>
      </c>
      <c r="BF52">
        <v>0.59474495873612021</v>
      </c>
      <c r="BG52">
        <v>0.61677380174991359</v>
      </c>
      <c r="BH52">
        <v>0.57927592444206433</v>
      </c>
      <c r="BI52">
        <v>0.57369969056347214</v>
      </c>
      <c r="BJ52">
        <v>0.65398541807714994</v>
      </c>
      <c r="BK52">
        <v>0.58794951567034826</v>
      </c>
      <c r="BL52">
        <v>0.58001763386739391</v>
      </c>
      <c r="BM52">
        <v>0.62928232628776959</v>
      </c>
      <c r="BN52">
        <v>0.61227751199384839</v>
      </c>
      <c r="BO52">
        <v>0.56705354708849087</v>
      </c>
      <c r="BP52">
        <v>0.71564175617996029</v>
      </c>
      <c r="BQ52">
        <v>0.66775767113407991</v>
      </c>
      <c r="BR52">
        <v>0.56957802319394413</v>
      </c>
      <c r="BS52">
        <v>0.57195157657246742</v>
      </c>
      <c r="BT52">
        <v>0.64117428383904973</v>
      </c>
      <c r="BU52">
        <v>0.65388889276053808</v>
      </c>
      <c r="BV52">
        <v>0.65934302032823355</v>
      </c>
      <c r="BZ52">
        <v>0.61028799307396209</v>
      </c>
      <c r="CA52">
        <v>0.72450046998812456</v>
      </c>
      <c r="CB52">
        <v>0.61771531627595366</v>
      </c>
      <c r="CC52">
        <v>0.65662539372203776</v>
      </c>
      <c r="CD52">
        <v>0.61028670346041813</v>
      </c>
      <c r="CE52">
        <v>0.59322670131268262</v>
      </c>
      <c r="CF52">
        <v>0.68974677451086563</v>
      </c>
      <c r="CG52">
        <v>0.71292790311144993</v>
      </c>
      <c r="CH52">
        <v>0.64002798789563808</v>
      </c>
      <c r="CI52">
        <v>0.71140675153001542</v>
      </c>
      <c r="CJ52">
        <v>0.62194366816246949</v>
      </c>
      <c r="CK52">
        <v>0.75335145727083641</v>
      </c>
      <c r="CL52">
        <v>0.67332682634807861</v>
      </c>
      <c r="CM52">
        <v>0.60481310900130691</v>
      </c>
      <c r="CN52">
        <v>0.66045873766019947</v>
      </c>
      <c r="CO52">
        <v>0.60538943793419753</v>
      </c>
      <c r="CP52">
        <v>0.66779845415488615</v>
      </c>
      <c r="CQ52">
        <v>0.68517376302161248</v>
      </c>
      <c r="CR52">
        <v>0.68322375098529009</v>
      </c>
      <c r="CV52">
        <v>0.58358538506271063</v>
      </c>
      <c r="CW52">
        <v>0.70843551159714258</v>
      </c>
    </row>
    <row r="53" spans="1:101" x14ac:dyDescent="0.25">
      <c r="A53" t="s">
        <v>67</v>
      </c>
      <c r="C53">
        <v>0.66209243783067484</v>
      </c>
      <c r="D53">
        <v>0.64995519646667443</v>
      </c>
      <c r="E53">
        <v>0.56394353932319607</v>
      </c>
      <c r="F53">
        <v>0.58111930867160189</v>
      </c>
      <c r="G53">
        <v>0.57053195653467614</v>
      </c>
      <c r="H53">
        <v>0.58007013481973546</v>
      </c>
      <c r="I53">
        <v>0.58119793263358988</v>
      </c>
      <c r="J53">
        <v>0.57459471077909607</v>
      </c>
      <c r="K53">
        <v>0.64087140420266409</v>
      </c>
      <c r="L53">
        <v>0.57573900696013425</v>
      </c>
      <c r="M53">
        <v>0.57928663097379574</v>
      </c>
      <c r="N53">
        <v>0.64783887484705738</v>
      </c>
      <c r="O53">
        <v>0.74100333226044457</v>
      </c>
      <c r="P53">
        <v>0.60475440171725459</v>
      </c>
      <c r="Q53">
        <v>0.68698274791717817</v>
      </c>
      <c r="R53">
        <v>0.56791582403051011</v>
      </c>
      <c r="S53">
        <v>0.62709107118851337</v>
      </c>
      <c r="T53">
        <v>0.61761079945068864</v>
      </c>
      <c r="U53">
        <v>0.70389979103839762</v>
      </c>
      <c r="V53">
        <v>0.68114559117587048</v>
      </c>
      <c r="W53">
        <v>0.5656576514343713</v>
      </c>
      <c r="AA53">
        <v>0.57179855934601864</v>
      </c>
      <c r="AB53">
        <v>0.70141219462014481</v>
      </c>
      <c r="AC53">
        <v>0.62272943582663665</v>
      </c>
      <c r="AD53">
        <v>0.64895178294492306</v>
      </c>
      <c r="AE53">
        <v>0.62705052308295062</v>
      </c>
      <c r="AF53">
        <v>0.62543815661463165</v>
      </c>
      <c r="AG53">
        <v>0.61327127296011985</v>
      </c>
      <c r="AH53">
        <v>0.65456745153643314</v>
      </c>
      <c r="AI53">
        <v>0.63209302214692609</v>
      </c>
      <c r="AJ53">
        <v>0.62733407039280142</v>
      </c>
      <c r="AK53">
        <v>0.63395086134427514</v>
      </c>
      <c r="AL53">
        <v>0.61027535332535798</v>
      </c>
      <c r="AM53">
        <v>0.62731930186593332</v>
      </c>
      <c r="AN53">
        <v>0.60827629387403548</v>
      </c>
      <c r="AO53">
        <v>0.61232300644336735</v>
      </c>
      <c r="AP53">
        <v>0.61111541734808195</v>
      </c>
      <c r="AR53">
        <v>0.59707849454422979</v>
      </c>
      <c r="AS53">
        <v>0.64062359260529689</v>
      </c>
      <c r="AW53">
        <v>0.58410967257643331</v>
      </c>
      <c r="AX53">
        <v>0.71351621389136655</v>
      </c>
      <c r="BB53">
        <v>0.70229028406603822</v>
      </c>
      <c r="BC53">
        <v>0.70925792389176823</v>
      </c>
      <c r="BD53">
        <v>0.57212816375147946</v>
      </c>
      <c r="BE53">
        <v>0.65913617869520025</v>
      </c>
      <c r="BF53">
        <v>0.59572191928473306</v>
      </c>
      <c r="BG53">
        <v>0.58539038708059365</v>
      </c>
      <c r="BH53">
        <v>0.62605250069584606</v>
      </c>
      <c r="BI53">
        <v>0.7524880981415788</v>
      </c>
      <c r="BJ53">
        <v>0.57882118948437222</v>
      </c>
      <c r="BK53">
        <v>0.64493569989549271</v>
      </c>
      <c r="BL53">
        <v>0.58345693073813321</v>
      </c>
      <c r="BM53">
        <v>0.57479536955687827</v>
      </c>
      <c r="BN53">
        <v>0.58228743491432289</v>
      </c>
      <c r="BO53">
        <v>0.57425382478049902</v>
      </c>
      <c r="BP53">
        <v>0.5939776979297775</v>
      </c>
      <c r="BQ53">
        <v>0.58071786772158007</v>
      </c>
      <c r="BR53">
        <v>0.58253221534570965</v>
      </c>
      <c r="BS53">
        <v>0.66526951436631376</v>
      </c>
      <c r="BT53">
        <v>0.57877927964968223</v>
      </c>
      <c r="BU53">
        <v>0.57742874119790166</v>
      </c>
      <c r="BV53">
        <v>0.58438092556000032</v>
      </c>
      <c r="BZ53">
        <v>0.66288033139030633</v>
      </c>
      <c r="CA53">
        <v>0.54796633895842561</v>
      </c>
      <c r="CB53">
        <v>0.62425141493310354</v>
      </c>
      <c r="CC53">
        <v>0.63422909734344735</v>
      </c>
      <c r="CD53">
        <v>0.62529201585046001</v>
      </c>
      <c r="CE53">
        <v>0.70405982359083874</v>
      </c>
      <c r="CF53">
        <v>0.63171556318680577</v>
      </c>
      <c r="CG53">
        <v>0.62932208216926255</v>
      </c>
      <c r="CH53">
        <v>0.6277674101441475</v>
      </c>
      <c r="CI53">
        <v>0.61722094802724747</v>
      </c>
      <c r="CK53">
        <v>0.60962742208903931</v>
      </c>
      <c r="CL53">
        <v>0.64866935306092166</v>
      </c>
      <c r="CM53">
        <v>0.62460453249313042</v>
      </c>
      <c r="CN53">
        <v>0.62660893110173477</v>
      </c>
      <c r="CO53">
        <v>0.61940748542348578</v>
      </c>
      <c r="CP53">
        <v>0.6156946437553692</v>
      </c>
      <c r="CQ53">
        <v>0.63073625465601135</v>
      </c>
      <c r="CR53">
        <v>0.65912860926458328</v>
      </c>
      <c r="CV53">
        <v>0.58422305152617149</v>
      </c>
      <c r="CW53">
        <v>0.65941644476432804</v>
      </c>
    </row>
    <row r="54" spans="1:101" x14ac:dyDescent="0.25">
      <c r="A54" t="s">
        <v>68</v>
      </c>
      <c r="C54">
        <v>0.66970684697828753</v>
      </c>
      <c r="D54">
        <v>0.62453556325984949</v>
      </c>
      <c r="E54">
        <v>0.73783193428612848</v>
      </c>
      <c r="F54">
        <v>0.62113950339354806</v>
      </c>
      <c r="G54">
        <v>0.59419182472658483</v>
      </c>
      <c r="H54">
        <v>0.70323620139272225</v>
      </c>
      <c r="I54">
        <v>0.60094296639202438</v>
      </c>
      <c r="J54">
        <v>0.64182235056486836</v>
      </c>
      <c r="K54">
        <v>0.62283693697084785</v>
      </c>
      <c r="L54">
        <v>0.74334493265862134</v>
      </c>
      <c r="M54">
        <v>0.73586682316018082</v>
      </c>
      <c r="N54">
        <v>0.61289843515161735</v>
      </c>
      <c r="O54">
        <v>0.56143519615418469</v>
      </c>
      <c r="P54">
        <v>0.68517244483674644</v>
      </c>
      <c r="Q54">
        <v>0.61761975975709604</v>
      </c>
      <c r="R54">
        <v>0.67586017171993973</v>
      </c>
      <c r="S54">
        <v>0.58315038442015898</v>
      </c>
      <c r="T54">
        <v>0.56332774037708244</v>
      </c>
      <c r="U54">
        <v>0.59462133967226527</v>
      </c>
      <c r="V54">
        <v>0.56285409338886472</v>
      </c>
      <c r="W54">
        <v>0.69363508791042061</v>
      </c>
      <c r="AA54">
        <v>0.57106585446982117</v>
      </c>
      <c r="AB54">
        <v>0.64230383964855509</v>
      </c>
      <c r="AC54">
        <v>0.60744883320757137</v>
      </c>
      <c r="AD54">
        <v>0.65606697029007299</v>
      </c>
      <c r="AE54">
        <v>0.62030147939922331</v>
      </c>
      <c r="AF54">
        <v>0.62402142100943814</v>
      </c>
      <c r="AG54">
        <v>0.71125390287937584</v>
      </c>
      <c r="AH54">
        <v>0.63253629179078641</v>
      </c>
      <c r="AI54">
        <v>0.67295225282051474</v>
      </c>
      <c r="AJ54">
        <v>0.60418507775288399</v>
      </c>
      <c r="AK54">
        <v>0.66881933405428207</v>
      </c>
      <c r="AL54">
        <v>0.61481546458866287</v>
      </c>
      <c r="AN54">
        <v>0.58960546900525079</v>
      </c>
      <c r="AO54">
        <v>0.61430247760520651</v>
      </c>
      <c r="AP54">
        <v>0.61860056809421071</v>
      </c>
      <c r="AQ54">
        <v>0.62103266250537048</v>
      </c>
      <c r="AR54">
        <v>0.59685514369408565</v>
      </c>
      <c r="AS54">
        <v>0.62263366873178638</v>
      </c>
      <c r="AW54">
        <v>0.58411080394755621</v>
      </c>
      <c r="AX54">
        <v>0.66550176647093862</v>
      </c>
      <c r="BB54">
        <v>0.67808644691703179</v>
      </c>
      <c r="BC54">
        <v>0.60672385274580498</v>
      </c>
      <c r="BD54">
        <v>0.56877211755952617</v>
      </c>
      <c r="BF54">
        <v>0.63847960376258617</v>
      </c>
      <c r="BG54">
        <v>0.64202735648557874</v>
      </c>
      <c r="BH54">
        <v>0.57049767731454692</v>
      </c>
      <c r="BI54">
        <v>0.64420164260495172</v>
      </c>
      <c r="BJ54">
        <v>0.61020498196998629</v>
      </c>
      <c r="BK54">
        <v>0.67558942463160265</v>
      </c>
      <c r="BL54">
        <v>0.56310361978822321</v>
      </c>
      <c r="BM54">
        <v>0.60477689792473821</v>
      </c>
      <c r="BN54">
        <v>0.57051879424660557</v>
      </c>
      <c r="BO54">
        <v>0.61236360329777018</v>
      </c>
      <c r="BP54">
        <v>0.6744572898193516</v>
      </c>
      <c r="BQ54">
        <v>0.58102491774441678</v>
      </c>
      <c r="BR54">
        <v>0.63491081663076909</v>
      </c>
      <c r="BS54">
        <v>0.7691041358637607</v>
      </c>
      <c r="BT54">
        <v>0.59316758906675993</v>
      </c>
      <c r="BU54">
        <v>0.69116503519900119</v>
      </c>
      <c r="BV54">
        <v>0.61370743546235262</v>
      </c>
      <c r="BZ54">
        <v>0.64372615373666531</v>
      </c>
      <c r="CA54">
        <v>0.62880257783430482</v>
      </c>
      <c r="CB54">
        <v>0.65514561057293574</v>
      </c>
      <c r="CC54">
        <v>0.61887155393164628</v>
      </c>
      <c r="CD54">
        <v>0.68916356586923744</v>
      </c>
      <c r="CE54">
        <v>0.66102157358811608</v>
      </c>
      <c r="CF54">
        <v>0.63484110638163549</v>
      </c>
      <c r="CG54">
        <v>0.61329821257816031</v>
      </c>
      <c r="CH54">
        <v>0.59248899603287219</v>
      </c>
      <c r="CI54">
        <v>0.71109301743418163</v>
      </c>
      <c r="CJ54">
        <v>0.61584933165751143</v>
      </c>
      <c r="CK54">
        <v>0.67649780551594163</v>
      </c>
      <c r="CL54">
        <v>0.65805758931508329</v>
      </c>
      <c r="CM54">
        <v>0.67048150185121913</v>
      </c>
      <c r="CN54">
        <v>0.68185716749803238</v>
      </c>
      <c r="CO54">
        <v>0.67840150287499312</v>
      </c>
      <c r="CP54">
        <v>0.58775507579042008</v>
      </c>
      <c r="CQ54">
        <v>0.67228430313764231</v>
      </c>
      <c r="CR54">
        <v>0.64507649668078415</v>
      </c>
      <c r="CV54">
        <v>0.58422505864466256</v>
      </c>
      <c r="CW54">
        <v>0.57392735288238272</v>
      </c>
    </row>
    <row r="55" spans="1:101" x14ac:dyDescent="0.25">
      <c r="A55" t="s">
        <v>69</v>
      </c>
      <c r="C55">
        <v>0.6931276832839901</v>
      </c>
      <c r="D55">
        <v>0.62292896271533083</v>
      </c>
      <c r="E55">
        <v>0.555723639638109</v>
      </c>
      <c r="F55">
        <v>0.75064161840647758</v>
      </c>
      <c r="H55">
        <v>0.70200945391857072</v>
      </c>
      <c r="I55">
        <v>0.67615939291093485</v>
      </c>
      <c r="J55">
        <v>0.67392298062373557</v>
      </c>
      <c r="K55">
        <v>0.57046248960813128</v>
      </c>
      <c r="L55">
        <v>0.76056804420430735</v>
      </c>
      <c r="M55">
        <v>0.57252853434239592</v>
      </c>
      <c r="N55">
        <v>0.73396879233960843</v>
      </c>
      <c r="O55">
        <v>0.56741973776991861</v>
      </c>
      <c r="P55">
        <v>0.55627121985298567</v>
      </c>
      <c r="Q55">
        <v>0.67153029811825349</v>
      </c>
      <c r="R55">
        <v>0.57299574426136324</v>
      </c>
      <c r="S55">
        <v>0.68549279848780764</v>
      </c>
      <c r="T55">
        <v>0.55775894356983935</v>
      </c>
      <c r="U55">
        <v>0.62511459053958007</v>
      </c>
      <c r="V55">
        <v>0.5693167720878719</v>
      </c>
      <c r="W55">
        <v>0.67893155334374478</v>
      </c>
      <c r="AA55">
        <v>0.57488040376617511</v>
      </c>
      <c r="AB55">
        <v>0.69582838769586042</v>
      </c>
      <c r="AC55">
        <v>0.64295115851800111</v>
      </c>
      <c r="AD55">
        <v>0.6479262595909987</v>
      </c>
      <c r="AE55">
        <v>0.64232267731563419</v>
      </c>
      <c r="AF55">
        <v>0.62332542125437329</v>
      </c>
      <c r="AG55">
        <v>0.62146755006436105</v>
      </c>
      <c r="AH55">
        <v>0.62688456822739047</v>
      </c>
      <c r="AI55">
        <v>0.62902257206490197</v>
      </c>
      <c r="AJ55">
        <v>0.65705003506771653</v>
      </c>
      <c r="AK55">
        <v>0.65189814683933778</v>
      </c>
      <c r="AL55">
        <v>0.63787444413356076</v>
      </c>
      <c r="AN55">
        <v>0.59105838247564324</v>
      </c>
      <c r="AO55">
        <v>0.65395805805778118</v>
      </c>
      <c r="AP55">
        <v>0.73840451282839947</v>
      </c>
      <c r="AQ55">
        <v>0.71241318784463992</v>
      </c>
      <c r="AR55">
        <v>0.58922328603919683</v>
      </c>
      <c r="AS55">
        <v>0.70157774157192299</v>
      </c>
      <c r="AW55">
        <v>0.5841222028738362</v>
      </c>
      <c r="AX55">
        <v>0.53734464110072877</v>
      </c>
      <c r="BB55">
        <v>0.7496027038781613</v>
      </c>
      <c r="BC55">
        <v>0.72504248633293733</v>
      </c>
      <c r="BD55">
        <v>0.56913214471746654</v>
      </c>
      <c r="BE55">
        <v>0.57793363367927597</v>
      </c>
      <c r="BF55">
        <v>0.58541382648898721</v>
      </c>
      <c r="BG55">
        <v>0.57354074366191332</v>
      </c>
      <c r="BH55">
        <v>0.58074628077435908</v>
      </c>
      <c r="BI55">
        <v>0.71634395669065531</v>
      </c>
      <c r="BJ55">
        <v>0.57904388599527801</v>
      </c>
      <c r="BK55">
        <v>0.62431113833912388</v>
      </c>
      <c r="BL55">
        <v>0.56105249945823299</v>
      </c>
      <c r="BM55">
        <v>0.63786178847963682</v>
      </c>
      <c r="BN55">
        <v>0.57713036263553641</v>
      </c>
      <c r="BO55">
        <v>0.65745325670396115</v>
      </c>
      <c r="BP55">
        <v>0.6579241930775781</v>
      </c>
      <c r="BQ55">
        <v>0.58927694729361135</v>
      </c>
      <c r="BR55">
        <v>0.57061179753433366</v>
      </c>
      <c r="BS55">
        <v>0.57254210556049712</v>
      </c>
      <c r="BT55">
        <v>0.65254309441469793</v>
      </c>
      <c r="BU55">
        <v>0.5704575105314369</v>
      </c>
      <c r="BV55">
        <v>0.63527723252960722</v>
      </c>
      <c r="BZ55">
        <v>0.70284597387428405</v>
      </c>
      <c r="CA55">
        <v>0.61807925147990495</v>
      </c>
      <c r="CB55">
        <v>0.61780463683745757</v>
      </c>
      <c r="CC55">
        <v>0.61811118676586718</v>
      </c>
      <c r="CD55">
        <v>0.63233984711472524</v>
      </c>
      <c r="CE55">
        <v>0.6571003148665312</v>
      </c>
      <c r="CF55">
        <v>0.72828729684325699</v>
      </c>
      <c r="CG55">
        <v>0.68046657005682243</v>
      </c>
      <c r="CH55">
        <v>0.63020852047351961</v>
      </c>
      <c r="CI55">
        <v>0.7026165390919562</v>
      </c>
      <c r="CJ55">
        <v>0.62605565546918363</v>
      </c>
      <c r="CK55">
        <v>0.60389739017638</v>
      </c>
      <c r="CL55">
        <v>0.61147278167054175</v>
      </c>
      <c r="CM55">
        <v>0.59901463185475046</v>
      </c>
      <c r="CN55">
        <v>0.60497238683481269</v>
      </c>
      <c r="CO55">
        <v>0.77050219820884025</v>
      </c>
      <c r="CP55">
        <v>0.66349248494116975</v>
      </c>
      <c r="CQ55">
        <v>0.5894170021986147</v>
      </c>
      <c r="CR55">
        <v>0.65090330778801686</v>
      </c>
      <c r="CV55">
        <v>0.58422362109725234</v>
      </c>
      <c r="CW55">
        <v>0.59033677106309213</v>
      </c>
    </row>
    <row r="56" spans="1:101" x14ac:dyDescent="0.25">
      <c r="A56" t="s">
        <v>70</v>
      </c>
      <c r="C56">
        <v>0.59350682357158202</v>
      </c>
      <c r="D56">
        <v>0.60685594582628377</v>
      </c>
      <c r="E56">
        <v>0.71519215433299299</v>
      </c>
      <c r="F56">
        <v>0.66065176395522396</v>
      </c>
      <c r="G56">
        <v>0.5856701068674468</v>
      </c>
      <c r="H56">
        <v>0.56075869656468269</v>
      </c>
      <c r="I56">
        <v>0.62337427076617269</v>
      </c>
      <c r="J56">
        <v>0.58311896396772378</v>
      </c>
      <c r="K56">
        <v>0.6551888857795567</v>
      </c>
      <c r="L56">
        <v>0.56593566143276919</v>
      </c>
      <c r="M56">
        <v>0.69279801565502674</v>
      </c>
      <c r="N56">
        <v>0.73419923235145357</v>
      </c>
      <c r="O56">
        <v>0.57207436452970695</v>
      </c>
      <c r="P56">
        <v>0.73285242951226692</v>
      </c>
      <c r="Q56">
        <v>0.68770931549208247</v>
      </c>
      <c r="R56">
        <v>0.55629385294499234</v>
      </c>
      <c r="T56">
        <v>0.56686820838967078</v>
      </c>
      <c r="U56">
        <v>0.63212678708515768</v>
      </c>
      <c r="V56">
        <v>0.70835300671785273</v>
      </c>
      <c r="W56">
        <v>0.6408010692448376</v>
      </c>
      <c r="AA56">
        <v>0.5782307606664826</v>
      </c>
      <c r="AB56">
        <v>0.62288205437050626</v>
      </c>
      <c r="AC56">
        <v>0.63330026580232879</v>
      </c>
      <c r="AD56">
        <v>0.69106264436517939</v>
      </c>
      <c r="AE56">
        <v>0.6752848504429354</v>
      </c>
      <c r="AF56">
        <v>0.68916286740590271</v>
      </c>
      <c r="AG56">
        <v>0.63241672689026629</v>
      </c>
      <c r="AH56">
        <v>0.6324756023752045</v>
      </c>
      <c r="AI56">
        <v>0.62557091925941533</v>
      </c>
      <c r="AJ56">
        <v>0.62591598349690658</v>
      </c>
      <c r="AK56">
        <v>0.60753462652687695</v>
      </c>
      <c r="AL56">
        <v>0.60865292800974868</v>
      </c>
      <c r="AM56">
        <v>0.64168697805565855</v>
      </c>
      <c r="AN56">
        <v>0.6013291802700611</v>
      </c>
      <c r="AO56">
        <v>0.62090066040391811</v>
      </c>
      <c r="AP56">
        <v>0.6026480686811102</v>
      </c>
      <c r="AQ56">
        <v>0.67521143487388302</v>
      </c>
      <c r="AR56">
        <v>0.59265120405612792</v>
      </c>
      <c r="AS56">
        <v>0.706495036077746</v>
      </c>
      <c r="AW56">
        <v>0.58411136986643186</v>
      </c>
      <c r="AX56">
        <v>0.69451990421503829</v>
      </c>
    </row>
    <row r="57" spans="1:101" x14ac:dyDescent="0.25">
      <c r="A57" t="s">
        <v>71</v>
      </c>
      <c r="B57">
        <v>0.7100532957499347</v>
      </c>
      <c r="C57">
        <v>0.69044535110552407</v>
      </c>
      <c r="D57">
        <v>0.75218265160480491</v>
      </c>
      <c r="E57">
        <v>0.73891324260718749</v>
      </c>
      <c r="F57">
        <v>0.69130380342633957</v>
      </c>
      <c r="G57">
        <v>0.68156944468095626</v>
      </c>
      <c r="H57">
        <v>0.68722146609337675</v>
      </c>
      <c r="I57">
        <v>0.68341365900132722</v>
      </c>
      <c r="J57">
        <v>0.63738518831103985</v>
      </c>
      <c r="K57">
        <v>0.66283354633584235</v>
      </c>
      <c r="L57">
        <v>0.62237569331752285</v>
      </c>
      <c r="M57">
        <v>0.70509625119150077</v>
      </c>
      <c r="N57">
        <v>0.72783416416479585</v>
      </c>
      <c r="O57">
        <v>0.72841832018031227</v>
      </c>
      <c r="P57">
        <v>0.73689683367377334</v>
      </c>
      <c r="Q57">
        <v>0.71398575564841116</v>
      </c>
      <c r="R57">
        <v>0.66536918272238821</v>
      </c>
      <c r="S57">
        <v>0.73205499187525691</v>
      </c>
      <c r="T57">
        <v>0.74718910134328953</v>
      </c>
      <c r="U57">
        <v>0.73498952014060148</v>
      </c>
      <c r="V57">
        <v>0.64293898013321193</v>
      </c>
      <c r="W57">
        <v>0.69281488467006769</v>
      </c>
      <c r="AA57">
        <v>0.72445771754915289</v>
      </c>
      <c r="AB57">
        <v>0.75500452707290666</v>
      </c>
      <c r="AC57">
        <v>0.65009950290058582</v>
      </c>
      <c r="AD57">
        <v>0.74458332801810811</v>
      </c>
      <c r="AE57">
        <v>0.74252741355937391</v>
      </c>
      <c r="AF57">
        <v>0.69932966182050882</v>
      </c>
      <c r="AG57">
        <v>0.69141230624737426</v>
      </c>
      <c r="AH57">
        <v>0.72713114379509725</v>
      </c>
      <c r="AI57">
        <v>0.6921745401107352</v>
      </c>
      <c r="AJ57">
        <v>0.75177864992095156</v>
      </c>
      <c r="AK57">
        <v>0.74557549537906398</v>
      </c>
      <c r="AL57">
        <v>0.74498890833721187</v>
      </c>
      <c r="AM57">
        <v>0.741058582138311</v>
      </c>
      <c r="AN57">
        <v>0.75187792302931378</v>
      </c>
      <c r="AO57">
        <v>0.71276682421670967</v>
      </c>
      <c r="AP57">
        <v>0.7357498549839615</v>
      </c>
      <c r="AQ57">
        <v>0.70509981105069786</v>
      </c>
      <c r="AR57">
        <v>0.73816784645556699</v>
      </c>
      <c r="AS57">
        <v>0.73050964545245334</v>
      </c>
      <c r="AT57">
        <v>0.75176051548699707</v>
      </c>
      <c r="AV57">
        <v>0.74139937438727666</v>
      </c>
      <c r="AW57">
        <v>0.77265318912909642</v>
      </c>
      <c r="AX57">
        <v>0.74195828595520585</v>
      </c>
      <c r="AY57">
        <v>0.71927942974346193</v>
      </c>
      <c r="BA57">
        <v>0.64579675394382141</v>
      </c>
      <c r="BB57">
        <v>0.6838836906550122</v>
      </c>
      <c r="BC57">
        <v>0.727936758619664</v>
      </c>
      <c r="BD57">
        <v>0.72097215279470606</v>
      </c>
      <c r="BE57">
        <v>0.71827050134188686</v>
      </c>
      <c r="BG57">
        <v>0.68947954957477187</v>
      </c>
      <c r="BH57">
        <v>0.70184140394934891</v>
      </c>
      <c r="BI57">
        <v>0.70848176849452948</v>
      </c>
      <c r="BJ57">
        <v>0.64379061453885733</v>
      </c>
      <c r="BK57">
        <v>0.63281350800560121</v>
      </c>
      <c r="BL57">
        <v>0.65722559183395368</v>
      </c>
      <c r="BM57">
        <v>0.68343385289396352</v>
      </c>
      <c r="BN57">
        <v>0.7342290309813253</v>
      </c>
      <c r="BO57">
        <v>0.58645491004544648</v>
      </c>
      <c r="BP57">
        <v>0.62915950440722168</v>
      </c>
      <c r="BR57">
        <v>0.69552932336649365</v>
      </c>
      <c r="BS57">
        <v>0.74054937608119054</v>
      </c>
      <c r="BT57">
        <v>0.66036306086112495</v>
      </c>
      <c r="BU57">
        <v>0.57953239240997212</v>
      </c>
      <c r="BV57">
        <v>0.71256549121180957</v>
      </c>
      <c r="BW57">
        <v>0.64423135388713593</v>
      </c>
      <c r="BZ57">
        <v>0.74034229078567915</v>
      </c>
      <c r="CA57">
        <v>0.74739756218219866</v>
      </c>
      <c r="CB57">
        <v>0.69315280371135479</v>
      </c>
      <c r="CC57">
        <v>0.63297435424495452</v>
      </c>
      <c r="CD57">
        <v>0.65144965302792313</v>
      </c>
      <c r="CE57">
        <v>0.71353041109916449</v>
      </c>
      <c r="CF57">
        <v>0.69337565057504735</v>
      </c>
      <c r="CG57">
        <v>0.67534861985513728</v>
      </c>
      <c r="CI57">
        <v>0.6830209688964759</v>
      </c>
      <c r="CJ57">
        <v>0.74355563224662957</v>
      </c>
      <c r="CK57">
        <v>0.69529287166398357</v>
      </c>
      <c r="CL57">
        <v>0.73958161630068708</v>
      </c>
      <c r="CM57">
        <v>0.69811778636559985</v>
      </c>
      <c r="CN57">
        <v>0.69315748113137798</v>
      </c>
      <c r="CO57">
        <v>0.70993068294652961</v>
      </c>
      <c r="CP57">
        <v>0.74096420353684511</v>
      </c>
      <c r="CQ57">
        <v>0.71249202028523206</v>
      </c>
      <c r="CR57">
        <v>0.72851508167587997</v>
      </c>
      <c r="CS57">
        <v>0.75523914376813783</v>
      </c>
      <c r="CU57">
        <v>0.7186350200042273</v>
      </c>
    </row>
    <row r="58" spans="1:101" x14ac:dyDescent="0.25">
      <c r="A58" t="s">
        <v>72</v>
      </c>
      <c r="B58">
        <v>0.65113486277344645</v>
      </c>
      <c r="C58">
        <v>0.62090174289220468</v>
      </c>
      <c r="D58">
        <v>0.76663945662960042</v>
      </c>
      <c r="E58">
        <v>0.75777850469516639</v>
      </c>
      <c r="F58">
        <v>0.6089464495089183</v>
      </c>
      <c r="G58">
        <v>0.75881179014221456</v>
      </c>
      <c r="H58">
        <v>0.61273153751499143</v>
      </c>
      <c r="I58">
        <v>0.70455290308136165</v>
      </c>
      <c r="J58">
        <v>0.67820101361089236</v>
      </c>
      <c r="K58">
        <v>0.63760147608155149</v>
      </c>
      <c r="L58">
        <v>0.65457678484214887</v>
      </c>
      <c r="M58">
        <v>0.72088432817664316</v>
      </c>
      <c r="N58">
        <v>0.60232343690404921</v>
      </c>
      <c r="O58">
        <v>0.75405674823213276</v>
      </c>
      <c r="P58">
        <v>0.60686796033245682</v>
      </c>
      <c r="Q58">
        <v>0.6892672680735078</v>
      </c>
      <c r="R58">
        <v>0.57796056635364257</v>
      </c>
      <c r="S58">
        <v>0.63986912030573462</v>
      </c>
      <c r="T58">
        <v>0.69428805021510109</v>
      </c>
      <c r="U58">
        <v>0.72005911756317398</v>
      </c>
      <c r="V58">
        <v>0.67291678755620266</v>
      </c>
      <c r="W58">
        <v>0.73656394143331783</v>
      </c>
      <c r="AA58">
        <v>0.66519599471205793</v>
      </c>
      <c r="AB58">
        <v>0.71793799918243972</v>
      </c>
      <c r="AC58">
        <v>0.69751903020339256</v>
      </c>
      <c r="AD58">
        <v>0.70755256512692033</v>
      </c>
      <c r="AE58">
        <v>0.65501454300418005</v>
      </c>
      <c r="AF58">
        <v>0.68231984549187497</v>
      </c>
      <c r="AG58">
        <v>0.68671785881534986</v>
      </c>
      <c r="AH58">
        <v>0.73789751352220501</v>
      </c>
      <c r="AI58">
        <v>0.60056387884217266</v>
      </c>
      <c r="AJ58">
        <v>0.72671349605877034</v>
      </c>
      <c r="AK58">
        <v>0.67590700724445396</v>
      </c>
      <c r="AL58">
        <v>0.72487417065400084</v>
      </c>
      <c r="AM58">
        <v>0.63506035253769233</v>
      </c>
      <c r="AN58">
        <v>0.75129371704602765</v>
      </c>
      <c r="AO58">
        <v>0.67888810094612162</v>
      </c>
      <c r="AP58">
        <v>0.72979549688208689</v>
      </c>
      <c r="AQ58">
        <v>0.64330612717581381</v>
      </c>
      <c r="AR58">
        <v>0.61643141808430624</v>
      </c>
      <c r="AS58">
        <v>0.75091490925090776</v>
      </c>
      <c r="AT58">
        <v>0.70147161946316516</v>
      </c>
      <c r="AV58">
        <v>0.76061915987630568</v>
      </c>
      <c r="AW58">
        <v>0.63599786744228237</v>
      </c>
      <c r="AX58">
        <v>0.62973269435670409</v>
      </c>
      <c r="AY58">
        <v>0.74353549383381956</v>
      </c>
    </row>
    <row r="59" spans="1:101" x14ac:dyDescent="0.25">
      <c r="A59" t="s">
        <v>73</v>
      </c>
      <c r="BA59">
        <v>0.65724492327901296</v>
      </c>
      <c r="BB59">
        <v>0.70420566992321654</v>
      </c>
      <c r="BC59">
        <v>0.70164639367664339</v>
      </c>
      <c r="BD59">
        <v>0.75005973378802726</v>
      </c>
      <c r="BE59">
        <v>0.75320815432859056</v>
      </c>
      <c r="BF59">
        <v>0.71928048611447226</v>
      </c>
      <c r="BG59">
        <v>0.77115224955116024</v>
      </c>
      <c r="BH59">
        <v>0.74216380256212444</v>
      </c>
      <c r="BI59">
        <v>0.57236903444896581</v>
      </c>
      <c r="BJ59">
        <v>0.71443158422288766</v>
      </c>
      <c r="BK59">
        <v>0.73142253129799861</v>
      </c>
      <c r="BL59">
        <v>0.78170551934075849</v>
      </c>
      <c r="BM59">
        <v>0.70163435472064484</v>
      </c>
      <c r="BN59">
        <v>0.75432992910070962</v>
      </c>
      <c r="BO59">
        <v>0.71117648517726373</v>
      </c>
      <c r="BP59">
        <v>0.74338834456984826</v>
      </c>
      <c r="BQ59">
        <v>0.71660122316898645</v>
      </c>
      <c r="BS59">
        <v>0.71984401357155281</v>
      </c>
      <c r="BT59">
        <v>0.6993005099462154</v>
      </c>
      <c r="BU59">
        <v>0.76407844069102593</v>
      </c>
      <c r="BV59">
        <v>0.66930988892432486</v>
      </c>
      <c r="BW59">
        <v>0.70168651363468626</v>
      </c>
      <c r="BZ59">
        <v>0.6828259406498548</v>
      </c>
      <c r="CA59">
        <v>0.7738850383847552</v>
      </c>
      <c r="CB59">
        <v>0.77865501372752033</v>
      </c>
      <c r="CC59">
        <v>0.69048854737449206</v>
      </c>
      <c r="CD59">
        <v>0.71508474313958692</v>
      </c>
      <c r="CE59">
        <v>0.71417238552370998</v>
      </c>
      <c r="CF59">
        <v>0.6893613131444325</v>
      </c>
      <c r="CG59">
        <v>0.71585234195491421</v>
      </c>
      <c r="CH59">
        <v>0.66343881645781166</v>
      </c>
      <c r="CI59">
        <v>0.71050863715190538</v>
      </c>
      <c r="CJ59">
        <v>0.7432915903961157</v>
      </c>
      <c r="CK59">
        <v>0.69746430289946248</v>
      </c>
      <c r="CL59">
        <v>0.73347159589881561</v>
      </c>
      <c r="CM59">
        <v>0.71825214502017909</v>
      </c>
      <c r="CN59">
        <v>0.69332941022920369</v>
      </c>
      <c r="CO59">
        <v>0.6966775160853339</v>
      </c>
      <c r="CP59">
        <v>0.72473913910809029</v>
      </c>
      <c r="CQ59">
        <v>0.77580542269621688</v>
      </c>
      <c r="CR59">
        <v>0.72573724177638321</v>
      </c>
      <c r="CS59">
        <v>0.70794235694906649</v>
      </c>
      <c r="CU59">
        <v>0.69431132187625888</v>
      </c>
    </row>
    <row r="60" spans="1:101" x14ac:dyDescent="0.25">
      <c r="A60" t="s">
        <v>74</v>
      </c>
      <c r="B60">
        <v>0.64812153691074714</v>
      </c>
      <c r="C60">
        <v>0.73276497975719224</v>
      </c>
      <c r="D60">
        <v>0.72125439062889962</v>
      </c>
      <c r="E60">
        <v>0.73592803961753528</v>
      </c>
      <c r="G60">
        <v>0.73688308896999699</v>
      </c>
      <c r="H60">
        <v>0.7442466328627575</v>
      </c>
      <c r="I60">
        <v>0.73492080294578854</v>
      </c>
      <c r="J60">
        <v>0.67558946203432757</v>
      </c>
      <c r="K60">
        <v>0.74473003099467283</v>
      </c>
      <c r="L60">
        <v>0.69116570302501601</v>
      </c>
      <c r="M60">
        <v>0.69404320246291951</v>
      </c>
      <c r="N60">
        <v>0.71694623692497472</v>
      </c>
      <c r="O60">
        <v>0.70901767408350203</v>
      </c>
      <c r="P60">
        <v>0.66627952054552253</v>
      </c>
      <c r="Q60">
        <v>0.71849931767787567</v>
      </c>
      <c r="R60">
        <v>0.69625671967118152</v>
      </c>
      <c r="S60">
        <v>0.71475750831322293</v>
      </c>
      <c r="T60">
        <v>0.69959564341924152</v>
      </c>
      <c r="U60">
        <v>0.71058046538017527</v>
      </c>
      <c r="V60">
        <v>0.68352542005651151</v>
      </c>
      <c r="W60">
        <v>0.71753455712995373</v>
      </c>
      <c r="AA60">
        <v>0.73582614629700838</v>
      </c>
      <c r="AB60">
        <v>0.71452715994037774</v>
      </c>
      <c r="AC60">
        <v>0.71828779562692102</v>
      </c>
      <c r="AD60">
        <v>0.7097082575396485</v>
      </c>
      <c r="AE60">
        <v>0.6787917070612135</v>
      </c>
      <c r="AF60">
        <v>0.71134281342017613</v>
      </c>
      <c r="AG60">
        <v>0.73997620965785738</v>
      </c>
      <c r="AH60">
        <v>0.77417954319148685</v>
      </c>
      <c r="AI60">
        <v>0.70817762201168621</v>
      </c>
      <c r="AJ60">
        <v>0.7421997107227577</v>
      </c>
      <c r="AK60">
        <v>0.75749939024640889</v>
      </c>
      <c r="AL60">
        <v>0.73441697909201886</v>
      </c>
      <c r="AM60">
        <v>0.75613222748527553</v>
      </c>
      <c r="AN60">
        <v>0.66417568232531898</v>
      </c>
      <c r="AO60">
        <v>0.72277878397688922</v>
      </c>
      <c r="AP60">
        <v>0.72480666826570339</v>
      </c>
      <c r="AQ60">
        <v>0.69724558400031122</v>
      </c>
      <c r="AR60">
        <v>0.72214610141705426</v>
      </c>
      <c r="AS60">
        <v>0.72976785149132584</v>
      </c>
      <c r="AT60">
        <v>0.72420829406278375</v>
      </c>
      <c r="AV60">
        <v>0.71149683567007993</v>
      </c>
      <c r="AW60">
        <v>0.71564718045090281</v>
      </c>
      <c r="AX60">
        <v>0.65442158123334604</v>
      </c>
      <c r="AY60">
        <v>0.71500971708689898</v>
      </c>
      <c r="BA60">
        <v>0.74191448965939688</v>
      </c>
      <c r="BB60">
        <v>0.75782366477658891</v>
      </c>
      <c r="BC60">
        <v>0.66349614621167263</v>
      </c>
      <c r="BD60">
        <v>0.72098830349517573</v>
      </c>
      <c r="BE60">
        <v>0.73866257859547424</v>
      </c>
      <c r="BF60">
        <v>0.73782181017554238</v>
      </c>
      <c r="BG60">
        <v>0.712240935472643</v>
      </c>
      <c r="BH60">
        <v>0.77027209619291392</v>
      </c>
      <c r="BI60">
        <v>0.7159155303680973</v>
      </c>
      <c r="BJ60">
        <v>0.73007196417119091</v>
      </c>
      <c r="BK60">
        <v>0.69322675754365348</v>
      </c>
      <c r="BL60">
        <v>0.65437214847886627</v>
      </c>
      <c r="BM60">
        <v>0.74975368887508997</v>
      </c>
      <c r="BN60">
        <v>0.7512864261667862</v>
      </c>
      <c r="BO60">
        <v>0.73369968870625657</v>
      </c>
      <c r="BP60">
        <v>0.71742772494780471</v>
      </c>
      <c r="BQ60">
        <v>0.71610903785181035</v>
      </c>
      <c r="BR60">
        <v>0.76586482227689245</v>
      </c>
      <c r="BS60">
        <v>0.75615222366562607</v>
      </c>
      <c r="BT60">
        <v>0.73988569985673269</v>
      </c>
      <c r="BV60">
        <v>0.74635264346392693</v>
      </c>
      <c r="BW60">
        <v>0.73279210836575204</v>
      </c>
      <c r="BZ60">
        <v>0.69876601464337107</v>
      </c>
      <c r="CA60">
        <v>0.64980057136860492</v>
      </c>
      <c r="CB60">
        <v>0.75439921992591918</v>
      </c>
      <c r="CC60">
        <v>0.75669054500239263</v>
      </c>
      <c r="CD60">
        <v>0.75223963024675211</v>
      </c>
      <c r="CE60">
        <v>0.76532260422683229</v>
      </c>
      <c r="CF60">
        <v>0.73548451911593615</v>
      </c>
      <c r="CG60">
        <v>0.70179250172891927</v>
      </c>
    </row>
    <row r="61" spans="1:101" x14ac:dyDescent="0.25">
      <c r="A61" t="s">
        <v>75</v>
      </c>
      <c r="B61">
        <v>0.64507467887594605</v>
      </c>
      <c r="C61">
        <v>0.746744201540541</v>
      </c>
      <c r="D61">
        <v>0.74023066110906532</v>
      </c>
      <c r="E61">
        <v>0.68938727493379048</v>
      </c>
      <c r="F61">
        <v>0.64059700360370375</v>
      </c>
      <c r="G61">
        <v>0.69066009766233927</v>
      </c>
      <c r="H61">
        <v>0.69001439896524674</v>
      </c>
      <c r="I61">
        <v>0.66021515709183132</v>
      </c>
      <c r="J61">
        <v>0.62927855748527728</v>
      </c>
      <c r="K61">
        <v>0.71132952283839079</v>
      </c>
      <c r="L61">
        <v>0.61086573327011817</v>
      </c>
      <c r="M61">
        <v>0.64872073237917394</v>
      </c>
      <c r="N61">
        <v>0.67201459234972982</v>
      </c>
      <c r="O61">
        <v>0.62929059436470647</v>
      </c>
      <c r="P61">
        <v>0.67935164822142458</v>
      </c>
      <c r="Q61">
        <v>0.7141139744508761</v>
      </c>
      <c r="S61">
        <v>0.65998307032486414</v>
      </c>
      <c r="T61">
        <v>0.77325838225044552</v>
      </c>
      <c r="V61">
        <v>0.76793774365996115</v>
      </c>
      <c r="W61">
        <v>0.7255655364970397</v>
      </c>
      <c r="AA61">
        <v>0.71184902740185629</v>
      </c>
      <c r="AB61">
        <v>0.67363814066925842</v>
      </c>
      <c r="AC61">
        <v>0.66214121346928212</v>
      </c>
      <c r="AD61">
        <v>0.68757468549609668</v>
      </c>
      <c r="AE61">
        <v>0.70550313926799235</v>
      </c>
      <c r="AF61">
        <v>0.6907012422871337</v>
      </c>
      <c r="AG61">
        <v>0.64697440225438707</v>
      </c>
      <c r="AH61">
        <v>0.69903329891445587</v>
      </c>
      <c r="AI61">
        <v>0.69249983547693061</v>
      </c>
      <c r="AJ61">
        <v>0.75375258662503719</v>
      </c>
      <c r="AK61">
        <v>0.65070472624536813</v>
      </c>
      <c r="AL61">
        <v>0.64062683502493911</v>
      </c>
      <c r="AM61">
        <v>0.6884576961390001</v>
      </c>
      <c r="AN61">
        <v>0.72911985861184869</v>
      </c>
      <c r="AO61">
        <v>0.68578004670673776</v>
      </c>
      <c r="AP61">
        <v>0.68801037391306108</v>
      </c>
      <c r="AQ61">
        <v>0.74757772122842236</v>
      </c>
      <c r="AR61">
        <v>0.6301907937029223</v>
      </c>
      <c r="AS61">
        <v>0.75776885156128948</v>
      </c>
      <c r="AT61">
        <v>0.73383070096153391</v>
      </c>
      <c r="AV61">
        <v>0.68291369750337938</v>
      </c>
      <c r="AW61">
        <v>0.72280961554972645</v>
      </c>
      <c r="AX61">
        <v>0.69959918741226512</v>
      </c>
      <c r="AY61">
        <v>0.77811561001262386</v>
      </c>
      <c r="BA61">
        <v>0.65139933572443842</v>
      </c>
      <c r="BB61">
        <v>0.68669593325432809</v>
      </c>
      <c r="BC61">
        <v>0.68448680022884767</v>
      </c>
      <c r="BD61">
        <v>0.68001550066326522</v>
      </c>
      <c r="BE61">
        <v>0.74345902995932012</v>
      </c>
      <c r="BF61">
        <v>0.71914587347981951</v>
      </c>
      <c r="BG61">
        <v>0.70795274003285991</v>
      </c>
      <c r="BH61">
        <v>0.71152247417493619</v>
      </c>
      <c r="BI61">
        <v>0.73489322086170561</v>
      </c>
      <c r="BJ61">
        <v>0.67599916430772355</v>
      </c>
      <c r="BK61">
        <v>0.67864892975798852</v>
      </c>
      <c r="BL61">
        <v>0.66478669498252574</v>
      </c>
      <c r="BM61">
        <v>0.71835748562305113</v>
      </c>
      <c r="BN61">
        <v>0.77024415075225972</v>
      </c>
      <c r="BO61">
        <v>0.67186968954629334</v>
      </c>
      <c r="BP61">
        <v>0.69898876478100513</v>
      </c>
      <c r="BQ61">
        <v>0.65476184432310702</v>
      </c>
      <c r="BR61">
        <v>0.65103405483690102</v>
      </c>
      <c r="BS61">
        <v>0.70044997845686019</v>
      </c>
      <c r="BT61">
        <v>0.70143628167098271</v>
      </c>
      <c r="BU61">
        <v>0.65774806336159652</v>
      </c>
      <c r="BV61">
        <v>0.71798317962480385</v>
      </c>
      <c r="BW61">
        <v>0.74777324534514322</v>
      </c>
      <c r="BZ61">
        <v>0.74438791887785349</v>
      </c>
      <c r="CA61">
        <v>0.66884233287467787</v>
      </c>
      <c r="CB61">
        <v>0.70915590037179532</v>
      </c>
      <c r="CC61">
        <v>0.70007676085409509</v>
      </c>
      <c r="CD61">
        <v>0.68810691354803921</v>
      </c>
      <c r="CE61">
        <v>0.69023196595362268</v>
      </c>
      <c r="CF61">
        <v>0.65070860364509497</v>
      </c>
      <c r="CG61">
        <v>0.6096644977539134</v>
      </c>
      <c r="CH61">
        <v>0.76162832639075251</v>
      </c>
      <c r="CI61">
        <v>0.66929941842926133</v>
      </c>
      <c r="CJ61">
        <v>0.70587326442213572</v>
      </c>
      <c r="CK61">
        <v>0.70366524722600088</v>
      </c>
      <c r="CL61">
        <v>0.78780157203142309</v>
      </c>
      <c r="CM61">
        <v>0.77237879287960221</v>
      </c>
      <c r="CN61">
        <v>0.747982085643079</v>
      </c>
      <c r="CO61">
        <v>0.72344134919887082</v>
      </c>
      <c r="CP61">
        <v>0.74878695591443434</v>
      </c>
      <c r="CQ61">
        <v>0.66162457627964</v>
      </c>
      <c r="CR61">
        <v>0.74605252663244959</v>
      </c>
      <c r="CS61">
        <v>0.66686887185318666</v>
      </c>
      <c r="CU61">
        <v>0.70918979780891755</v>
      </c>
    </row>
    <row r="62" spans="1:101" x14ac:dyDescent="0.25">
      <c r="A62" t="s">
        <v>76</v>
      </c>
      <c r="B62">
        <v>0.58219785936256241</v>
      </c>
      <c r="C62">
        <v>0.60848169353409109</v>
      </c>
      <c r="D62">
        <v>0.7447885469180322</v>
      </c>
      <c r="E62">
        <v>0.76308068008379726</v>
      </c>
      <c r="F62">
        <v>0.59676135590860735</v>
      </c>
      <c r="G62">
        <v>0.73712880808996151</v>
      </c>
      <c r="H62">
        <v>0.71669258941977554</v>
      </c>
      <c r="I62">
        <v>0.67048373856729238</v>
      </c>
      <c r="J62">
        <v>0.6906037706003646</v>
      </c>
      <c r="K62">
        <v>0.73196401013879331</v>
      </c>
      <c r="L62">
        <v>0.75074933312343284</v>
      </c>
      <c r="M62">
        <v>0.7254504716813257</v>
      </c>
      <c r="N62">
        <v>0.67818880688516991</v>
      </c>
      <c r="O62">
        <v>0.69923113897604405</v>
      </c>
      <c r="P62">
        <v>0.70541732608175323</v>
      </c>
      <c r="Q62">
        <v>0.69734269849202846</v>
      </c>
      <c r="R62">
        <v>0.66693874465458747</v>
      </c>
      <c r="S62">
        <v>0.7179106712425225</v>
      </c>
      <c r="T62">
        <v>0.72569315639230936</v>
      </c>
      <c r="U62">
        <v>0.71365067794497006</v>
      </c>
      <c r="V62">
        <v>0.70370007125800715</v>
      </c>
      <c r="W62">
        <v>0.72598163587804709</v>
      </c>
      <c r="AA62">
        <v>0.72144283016035304</v>
      </c>
      <c r="AB62">
        <v>0.7132034101896485</v>
      </c>
      <c r="AC62">
        <v>0.71392295979409137</v>
      </c>
      <c r="AD62">
        <v>0.75036896032366551</v>
      </c>
      <c r="AE62">
        <v>0.65163176182814753</v>
      </c>
      <c r="AF62">
        <v>0.72850239098557368</v>
      </c>
      <c r="AG62">
        <v>0.63872362839880925</v>
      </c>
      <c r="AH62">
        <v>0.7454367537243487</v>
      </c>
      <c r="AI62">
        <v>0.74831461592842397</v>
      </c>
      <c r="AJ62">
        <v>0.65214592654049253</v>
      </c>
      <c r="AK62">
        <v>0.73320537050676571</v>
      </c>
      <c r="AL62">
        <v>0.73508624503161013</v>
      </c>
      <c r="AM62">
        <v>0.66690019303436843</v>
      </c>
      <c r="AN62">
        <v>0.71338803358721359</v>
      </c>
      <c r="AO62">
        <v>0.63466686940075345</v>
      </c>
      <c r="AP62">
        <v>0.75452198253469993</v>
      </c>
      <c r="AQ62">
        <v>0.72139637442696136</v>
      </c>
      <c r="AR62">
        <v>0.62725152115713301</v>
      </c>
      <c r="AS62">
        <v>0.70651924960537971</v>
      </c>
      <c r="AT62">
        <v>0.73759903461447074</v>
      </c>
      <c r="AV62">
        <v>0.6985198554325347</v>
      </c>
      <c r="AW62">
        <v>0.67572475717977276</v>
      </c>
      <c r="AX62">
        <v>0.61608868407234563</v>
      </c>
      <c r="AY62">
        <v>0.71816396096279855</v>
      </c>
      <c r="BA62">
        <v>0.59057000010652239</v>
      </c>
      <c r="BB62">
        <v>0.56245209583688494</v>
      </c>
      <c r="BC62">
        <v>0.71154939450136012</v>
      </c>
      <c r="BD62">
        <v>0.65515256199752903</v>
      </c>
      <c r="BE62">
        <v>0.70033297696249119</v>
      </c>
      <c r="BF62">
        <v>0.67157124623760855</v>
      </c>
      <c r="BG62">
        <v>0.70019927942666604</v>
      </c>
      <c r="BH62">
        <v>0.5866071539666291</v>
      </c>
      <c r="BI62">
        <v>0.55835545659604391</v>
      </c>
      <c r="BJ62">
        <v>0.66915281506344704</v>
      </c>
      <c r="BK62">
        <v>0.59147987429852711</v>
      </c>
      <c r="BL62">
        <v>0.67143621236787077</v>
      </c>
      <c r="BM62">
        <v>0.68173621537502749</v>
      </c>
      <c r="BN62">
        <v>0.73146108626859996</v>
      </c>
      <c r="BO62">
        <v>0.66008326618674062</v>
      </c>
      <c r="BP62">
        <v>0.72500078705299142</v>
      </c>
      <c r="BQ62">
        <v>0.6404799930511117</v>
      </c>
      <c r="BR62">
        <v>0.58740191325203384</v>
      </c>
      <c r="BS62">
        <v>0.74661217084374276</v>
      </c>
      <c r="BT62">
        <v>0.72197819649238071</v>
      </c>
      <c r="BU62">
        <v>0.60997417383088726</v>
      </c>
      <c r="BV62">
        <v>0.72134906878275251</v>
      </c>
      <c r="BW62">
        <v>0.71365920317652654</v>
      </c>
      <c r="BZ62">
        <v>0.74206659184647228</v>
      </c>
      <c r="CA62">
        <v>0.75765234061775844</v>
      </c>
      <c r="CC62">
        <v>0.65583561433578841</v>
      </c>
      <c r="CD62">
        <v>0.59584083338355409</v>
      </c>
      <c r="CE62">
        <v>0.72831884145772141</v>
      </c>
      <c r="CF62">
        <v>0.74628761243906794</v>
      </c>
      <c r="CG62">
        <v>0.69805599793832152</v>
      </c>
      <c r="CH62">
        <v>0.6800556788818769</v>
      </c>
      <c r="CI62">
        <v>0.73885675013430974</v>
      </c>
      <c r="CJ62">
        <v>0.73953113670379267</v>
      </c>
      <c r="CK62">
        <v>0.71918921145423909</v>
      </c>
      <c r="CL62">
        <v>0.5989936252413246</v>
      </c>
      <c r="CM62">
        <v>0.71906209033484836</v>
      </c>
      <c r="CN62">
        <v>0.58876231681835212</v>
      </c>
      <c r="CO62">
        <v>0.75195020528125611</v>
      </c>
      <c r="CP62">
        <v>0.62677020630252223</v>
      </c>
      <c r="CQ62">
        <v>0.67165183206195889</v>
      </c>
      <c r="CR62">
        <v>0.71725865894135443</v>
      </c>
      <c r="CS62">
        <v>0.75694678491747303</v>
      </c>
      <c r="CU62">
        <v>0.746566936457427</v>
      </c>
    </row>
    <row r="63" spans="1:101" x14ac:dyDescent="0.25">
      <c r="A63" t="s">
        <v>77</v>
      </c>
      <c r="B63">
        <v>0.57415549644592601</v>
      </c>
      <c r="C63">
        <v>0.61866372149774518</v>
      </c>
      <c r="D63">
        <v>0.76711791261623841</v>
      </c>
      <c r="E63">
        <v>0.73260954692265401</v>
      </c>
      <c r="F63">
        <v>0.62844146447730076</v>
      </c>
      <c r="G63">
        <v>0.68688538749565042</v>
      </c>
      <c r="H63">
        <v>0.57262861107440011</v>
      </c>
      <c r="I63">
        <v>0.5421572261942792</v>
      </c>
      <c r="J63">
        <v>0.54627926103302671</v>
      </c>
      <c r="K63">
        <v>0.60237152627757296</v>
      </c>
      <c r="L63">
        <v>0.63385744151598988</v>
      </c>
      <c r="M63">
        <v>0.71134396035916547</v>
      </c>
      <c r="N63">
        <v>0.65069727532897981</v>
      </c>
      <c r="O63">
        <v>0.60336942132612614</v>
      </c>
      <c r="P63">
        <v>0.68068133271576359</v>
      </c>
      <c r="Q63">
        <v>0.56162990427999804</v>
      </c>
      <c r="R63">
        <v>0.63770869438558886</v>
      </c>
      <c r="S63">
        <v>0.63416139934556026</v>
      </c>
      <c r="T63">
        <v>0.59916640093486939</v>
      </c>
      <c r="U63">
        <v>0.69885198093411227</v>
      </c>
      <c r="V63">
        <v>0.63587703749421509</v>
      </c>
      <c r="W63">
        <v>0.70024945570896968</v>
      </c>
      <c r="AA63">
        <v>0.71383037852078834</v>
      </c>
      <c r="AB63">
        <v>0.58108444882055421</v>
      </c>
      <c r="AC63">
        <v>0.71725811704470288</v>
      </c>
      <c r="AD63">
        <v>0.65900821792999631</v>
      </c>
      <c r="AE63">
        <v>0.69588764964513161</v>
      </c>
      <c r="AF63">
        <v>0.64806984451790384</v>
      </c>
      <c r="AG63">
        <v>0.71960519283705326</v>
      </c>
      <c r="AH63">
        <v>0.75573063099917281</v>
      </c>
      <c r="AI63">
        <v>0.71970926893826659</v>
      </c>
      <c r="AJ63">
        <v>0.66273158903698359</v>
      </c>
      <c r="AK63">
        <v>0.7024868543311511</v>
      </c>
      <c r="AL63">
        <v>0.68619022932447715</v>
      </c>
      <c r="AM63">
        <v>0.74096795694725459</v>
      </c>
      <c r="AN63">
        <v>0.64629382884214059</v>
      </c>
      <c r="AO63">
        <v>0.76104132031531746</v>
      </c>
      <c r="AP63">
        <v>0.70860540145735906</v>
      </c>
      <c r="AQ63">
        <v>0.62051988816433923</v>
      </c>
      <c r="AR63">
        <v>0.70341137112837049</v>
      </c>
      <c r="AS63">
        <v>0.71148379080698154</v>
      </c>
      <c r="AT63">
        <v>0.6644410947343623</v>
      </c>
      <c r="AV63">
        <v>0.73715109002037216</v>
      </c>
      <c r="AW63">
        <v>0.68995483674225178</v>
      </c>
      <c r="AX63">
        <v>0.65994265556239495</v>
      </c>
      <c r="AY63">
        <v>0.7725474697942456</v>
      </c>
      <c r="BA63">
        <v>0.678855023180578</v>
      </c>
      <c r="BB63">
        <v>0.6905903067522573</v>
      </c>
      <c r="BC63">
        <v>0.76545767547463628</v>
      </c>
      <c r="BD63">
        <v>0.6996630606515567</v>
      </c>
      <c r="BE63">
        <v>0.61236207936061027</v>
      </c>
      <c r="BF63">
        <v>0.59210550774508874</v>
      </c>
      <c r="BG63">
        <v>0.70826981933100297</v>
      </c>
      <c r="BH63">
        <v>0.67199032152634608</v>
      </c>
      <c r="BI63">
        <v>0.67272096643919232</v>
      </c>
      <c r="BJ63">
        <v>0.71285114010416029</v>
      </c>
      <c r="BK63">
        <v>0.70483487371203946</v>
      </c>
      <c r="BL63">
        <v>0.62268438972483009</v>
      </c>
      <c r="BM63">
        <v>0.73396151664822695</v>
      </c>
      <c r="BN63">
        <v>0.6647200249062557</v>
      </c>
      <c r="BO63">
        <v>0.70195172379167303</v>
      </c>
      <c r="BP63">
        <v>0.74710266450428464</v>
      </c>
      <c r="BQ63">
        <v>0.6344376207320761</v>
      </c>
      <c r="BR63">
        <v>0.66772550949090781</v>
      </c>
      <c r="BS63">
        <v>0.73537367901566764</v>
      </c>
      <c r="BT63">
        <v>0.62986682542482464</v>
      </c>
      <c r="BU63">
        <v>0.64511624721564176</v>
      </c>
      <c r="BV63">
        <v>0.7082112929850275</v>
      </c>
      <c r="BW63">
        <v>0.70001341016329588</v>
      </c>
      <c r="BZ63">
        <v>0.62899248446381351</v>
      </c>
      <c r="CA63">
        <v>0.72819508645858855</v>
      </c>
      <c r="CB63">
        <v>0.69055869677752069</v>
      </c>
      <c r="CC63">
        <v>0.71356827233955578</v>
      </c>
      <c r="CD63">
        <v>0.60710656407876085</v>
      </c>
      <c r="CE63">
        <v>0.60839222687168137</v>
      </c>
      <c r="CF63">
        <v>0.62121122174174426</v>
      </c>
      <c r="CG63">
        <v>0.65010832382618644</v>
      </c>
      <c r="CH63">
        <v>0.62445588862484203</v>
      </c>
      <c r="CI63">
        <v>0.6390855961971621</v>
      </c>
      <c r="CJ63">
        <v>0.73299284257891972</v>
      </c>
      <c r="CK63">
        <v>0.67294322074565716</v>
      </c>
      <c r="CL63">
        <v>0.64136970472628851</v>
      </c>
      <c r="CM63">
        <v>0.72534276164093359</v>
      </c>
      <c r="CN63">
        <v>0.69623645506736642</v>
      </c>
      <c r="CO63">
        <v>0.69077663588059601</v>
      </c>
      <c r="CP63">
        <v>0.6779005023016863</v>
      </c>
      <c r="CQ63">
        <v>0.68418313828055921</v>
      </c>
      <c r="CR63">
        <v>0.67049206036999698</v>
      </c>
      <c r="CS63">
        <v>0.71064716560438368</v>
      </c>
      <c r="CU63">
        <v>0.70073516834464356</v>
      </c>
    </row>
    <row r="64" spans="1:101" x14ac:dyDescent="0.25">
      <c r="A64" t="s">
        <v>78</v>
      </c>
      <c r="B64">
        <v>0.68536634804228724</v>
      </c>
      <c r="C64">
        <v>0.63073198581952905</v>
      </c>
      <c r="D64">
        <v>0.7403128587974529</v>
      </c>
      <c r="E64">
        <v>0.66605112010954726</v>
      </c>
      <c r="F64">
        <v>0.61906537280524598</v>
      </c>
      <c r="G64">
        <v>0.74566943427982468</v>
      </c>
      <c r="H64">
        <v>0.62151931260151549</v>
      </c>
      <c r="I64">
        <v>0.69972365973831485</v>
      </c>
      <c r="J64">
        <v>0.62705054469101007</v>
      </c>
      <c r="K64">
        <v>0.72452432264151589</v>
      </c>
      <c r="L64">
        <v>0.64147987955296382</v>
      </c>
      <c r="M64">
        <v>0.68709615331012885</v>
      </c>
      <c r="N64">
        <v>0.56483807487809157</v>
      </c>
      <c r="O64">
        <v>0.63767032439284732</v>
      </c>
      <c r="P64">
        <v>0.69510445681185384</v>
      </c>
      <c r="Q64">
        <v>0.64796987106412796</v>
      </c>
      <c r="R64">
        <v>0.61381071744162996</v>
      </c>
      <c r="S64">
        <v>0.67366731955766401</v>
      </c>
      <c r="T64">
        <v>0.64287735083425812</v>
      </c>
      <c r="U64">
        <v>0.74049127980684681</v>
      </c>
      <c r="V64">
        <v>0.69194056456857134</v>
      </c>
      <c r="W64">
        <v>0.72327467807255807</v>
      </c>
      <c r="AA64">
        <v>0.70498932683762427</v>
      </c>
      <c r="AB64">
        <v>0.71226398701574356</v>
      </c>
      <c r="AC64">
        <v>0.55930224048985289</v>
      </c>
      <c r="AD64">
        <v>0.76739362871718009</v>
      </c>
      <c r="AE64">
        <v>0.65717894284362521</v>
      </c>
      <c r="AF64">
        <v>0.64880145437887005</v>
      </c>
      <c r="AG64">
        <v>0.69030559586368945</v>
      </c>
      <c r="AH64">
        <v>0.74961065377523317</v>
      </c>
      <c r="AI64">
        <v>0.74137516283617677</v>
      </c>
      <c r="AJ64">
        <v>0.72527085378831202</v>
      </c>
      <c r="AK64">
        <v>0.69825637717469691</v>
      </c>
      <c r="AL64">
        <v>0.66695501090290998</v>
      </c>
      <c r="AM64">
        <v>0.69699245273667931</v>
      </c>
      <c r="AN64">
        <v>0.71928763609179291</v>
      </c>
      <c r="AO64">
        <v>0.65915850643858598</v>
      </c>
      <c r="AP64">
        <v>0.677635450797343</v>
      </c>
      <c r="AQ64">
        <v>0.6718974416765936</v>
      </c>
      <c r="AR64">
        <v>0.72655501078202556</v>
      </c>
      <c r="AS64">
        <v>0.67640296503660569</v>
      </c>
      <c r="AT64">
        <v>0.72279027245829608</v>
      </c>
      <c r="AV64">
        <v>0.71084412695408228</v>
      </c>
      <c r="AW64">
        <v>0.75592808832044223</v>
      </c>
      <c r="AX64">
        <v>0.76214220952575185</v>
      </c>
      <c r="BA64">
        <v>0.71836410407264473</v>
      </c>
      <c r="BB64">
        <v>0.67149801497754091</v>
      </c>
      <c r="BC64">
        <v>0.69357994372005416</v>
      </c>
      <c r="BD64">
        <v>0.68990578939525415</v>
      </c>
      <c r="BE64">
        <v>0.71351658882273639</v>
      </c>
      <c r="BF64">
        <v>0.71739923838991526</v>
      </c>
      <c r="BG64">
        <v>0.69852252809844173</v>
      </c>
      <c r="BH64">
        <v>0.71085166401449051</v>
      </c>
      <c r="BI64">
        <v>0.75877950920025172</v>
      </c>
      <c r="BJ64">
        <v>0.71597947919062532</v>
      </c>
      <c r="BK64">
        <v>0.65255185038152752</v>
      </c>
      <c r="BL64">
        <v>0.63894998698854055</v>
      </c>
      <c r="BM64">
        <v>0.63103062172095781</v>
      </c>
      <c r="BN64">
        <v>0.63485113141889971</v>
      </c>
      <c r="BO64">
        <v>0.65793254973588322</v>
      </c>
      <c r="BP64">
        <v>0.63673536191582447</v>
      </c>
      <c r="BQ64">
        <v>0.67463757136302049</v>
      </c>
      <c r="BR64">
        <v>0.65968346227409236</v>
      </c>
      <c r="BS64">
        <v>0.67749557817690154</v>
      </c>
      <c r="BT64">
        <v>0.70960419870950309</v>
      </c>
      <c r="BU64">
        <v>0.641072174741113</v>
      </c>
      <c r="BV64">
        <v>0.64428263770663374</v>
      </c>
      <c r="BW64">
        <v>0.7254327848725235</v>
      </c>
      <c r="BZ64">
        <v>0.67287269480308143</v>
      </c>
      <c r="CA64">
        <v>0.70788952154889517</v>
      </c>
      <c r="CB64">
        <v>0.67474758377231203</v>
      </c>
      <c r="CC64">
        <v>0.72720093042418954</v>
      </c>
      <c r="CD64">
        <v>0.65457031886508898</v>
      </c>
      <c r="CE64">
        <v>0.72640438126420004</v>
      </c>
      <c r="CF64">
        <v>0.69355774275058246</v>
      </c>
      <c r="CH64">
        <v>0.72049460010139088</v>
      </c>
      <c r="CI64">
        <v>0.75982377254246813</v>
      </c>
      <c r="CJ64">
        <v>0.69157872626299466</v>
      </c>
      <c r="CK64">
        <v>0.70551047942447975</v>
      </c>
      <c r="CL64">
        <v>0.6717212975302308</v>
      </c>
      <c r="CM64">
        <v>0.71579038893082825</v>
      </c>
      <c r="CN64">
        <v>0.68859100589178845</v>
      </c>
      <c r="CO64">
        <v>0.69213377947566868</v>
      </c>
      <c r="CP64">
        <v>0.67464690603553523</v>
      </c>
      <c r="CQ64">
        <v>0.6915061816834992</v>
      </c>
      <c r="CR64">
        <v>0.6637076882121431</v>
      </c>
      <c r="CU64">
        <v>0.72389532539134793</v>
      </c>
    </row>
    <row r="65" spans="1:101" x14ac:dyDescent="0.25">
      <c r="A65" t="s">
        <v>79</v>
      </c>
      <c r="B65">
        <v>0.71706712408614659</v>
      </c>
      <c r="C65">
        <v>0.623226207756858</v>
      </c>
      <c r="D65">
        <v>0.7044554546837416</v>
      </c>
      <c r="E65">
        <v>0.70057388137782473</v>
      </c>
      <c r="F65">
        <v>0.67909382102139015</v>
      </c>
      <c r="G65">
        <v>0.70162156325157565</v>
      </c>
      <c r="H65">
        <v>0.69339944936298004</v>
      </c>
      <c r="I65">
        <v>0.72096972482338328</v>
      </c>
      <c r="J65">
        <v>0.68339908625576073</v>
      </c>
      <c r="K65">
        <v>0.72592066959134982</v>
      </c>
      <c r="L65">
        <v>0.58953684906048354</v>
      </c>
      <c r="M65">
        <v>0.69940267148008062</v>
      </c>
      <c r="N65">
        <v>0.69461974438923557</v>
      </c>
      <c r="O65">
        <v>0.71888456838442361</v>
      </c>
      <c r="P65">
        <v>0.66353915420893539</v>
      </c>
      <c r="Q65">
        <v>0.7050898356024341</v>
      </c>
      <c r="R65">
        <v>0.61960107695442113</v>
      </c>
      <c r="S65">
        <v>0.71857193015112941</v>
      </c>
      <c r="T65">
        <v>0.71745545499554519</v>
      </c>
      <c r="U65">
        <v>0.75216160075837424</v>
      </c>
      <c r="V65">
        <v>0.72306764711115101</v>
      </c>
      <c r="W65">
        <v>0.7207063755172527</v>
      </c>
      <c r="AA65">
        <v>0.7550187091772077</v>
      </c>
      <c r="AB65">
        <v>0.73862744767293831</v>
      </c>
      <c r="AC65">
        <v>0.76620203289458566</v>
      </c>
      <c r="AD65">
        <v>0.69000488641233082</v>
      </c>
      <c r="AE65">
        <v>0.67825818171354835</v>
      </c>
      <c r="AF65">
        <v>0.70994514807742293</v>
      </c>
      <c r="AG65">
        <v>0.72002331736172143</v>
      </c>
      <c r="AH65">
        <v>0.73420460192785353</v>
      </c>
      <c r="AI65">
        <v>0.66696336706812664</v>
      </c>
      <c r="AJ65">
        <v>0.71979410949666378</v>
      </c>
      <c r="AK65">
        <v>0.74087167933317333</v>
      </c>
      <c r="AL65">
        <v>0.69946066620171943</v>
      </c>
      <c r="AM65">
        <v>0.68806147485526559</v>
      </c>
      <c r="AO65">
        <v>0.71522918264890545</v>
      </c>
      <c r="AP65">
        <v>0.71593494936867696</v>
      </c>
      <c r="AQ65">
        <v>0.71474436495960203</v>
      </c>
      <c r="AR65">
        <v>0.71854727354609815</v>
      </c>
      <c r="AS65">
        <v>0.71063418330234507</v>
      </c>
      <c r="AT65">
        <v>0.70485463771197532</v>
      </c>
      <c r="AV65">
        <v>0.71576362810313354</v>
      </c>
      <c r="AW65">
        <v>0.68639065966084012</v>
      </c>
      <c r="AY65">
        <v>0.71506330537584484</v>
      </c>
      <c r="BA65">
        <v>0.73884584186076563</v>
      </c>
      <c r="BB65">
        <v>0.64710852520295736</v>
      </c>
      <c r="BC65">
        <v>0.76256634358096032</v>
      </c>
      <c r="BD65">
        <v>0.6823388329847957</v>
      </c>
      <c r="BE65">
        <v>0.74869957039457136</v>
      </c>
      <c r="BF65">
        <v>0.73263766820340692</v>
      </c>
      <c r="BG65">
        <v>0.72592007309748818</v>
      </c>
      <c r="BH65">
        <v>0.77838317102886023</v>
      </c>
      <c r="BI65">
        <v>0.73168719233540491</v>
      </c>
      <c r="BJ65">
        <v>0.72186988258438267</v>
      </c>
      <c r="BK65">
        <v>0.74894053545763584</v>
      </c>
      <c r="BL65">
        <v>0.71358802524558018</v>
      </c>
      <c r="BM65">
        <v>0.69750778953733183</v>
      </c>
      <c r="BN65">
        <v>0.66523963712249046</v>
      </c>
      <c r="BO65">
        <v>0.66506978996248811</v>
      </c>
      <c r="BP65">
        <v>0.65421317613327601</v>
      </c>
      <c r="BQ65">
        <v>0.75162799953936776</v>
      </c>
      <c r="BR65">
        <v>0.74213605411991546</v>
      </c>
      <c r="BS65">
        <v>0.73391800293161158</v>
      </c>
      <c r="BT65">
        <v>0.75256888916672171</v>
      </c>
      <c r="BU65">
        <v>0.70806254239778776</v>
      </c>
      <c r="BV65">
        <v>0.73450058202825297</v>
      </c>
      <c r="BW65">
        <v>0.73554878373476984</v>
      </c>
      <c r="BZ65">
        <v>0.73761447758937582</v>
      </c>
      <c r="CA65">
        <v>0.72534768680979056</v>
      </c>
      <c r="CB65">
        <v>0.68758459093667812</v>
      </c>
      <c r="CC65">
        <v>0.70386554481874053</v>
      </c>
      <c r="CD65">
        <v>0.7224787053063747</v>
      </c>
      <c r="CE65">
        <v>0.69293718971506502</v>
      </c>
      <c r="CF65">
        <v>0.73582170782892564</v>
      </c>
      <c r="CG65">
        <v>0.70674573359695747</v>
      </c>
      <c r="CH65">
        <v>0.71678884099663809</v>
      </c>
      <c r="CI65">
        <v>0.72269275568694014</v>
      </c>
      <c r="CJ65">
        <v>0.71089384815723067</v>
      </c>
      <c r="CK65">
        <v>0.74751430691709941</v>
      </c>
      <c r="CL65">
        <v>0.72268549082929556</v>
      </c>
      <c r="CM65">
        <v>0.75819090704868175</v>
      </c>
      <c r="CN65">
        <v>0.69874443139062081</v>
      </c>
      <c r="CO65">
        <v>0.72682610204113762</v>
      </c>
      <c r="CP65">
        <v>0.68882684695785601</v>
      </c>
      <c r="CQ65">
        <v>0.74939775189166236</v>
      </c>
      <c r="CR65">
        <v>0.74167196441075123</v>
      </c>
      <c r="CS65">
        <v>0.69294761088714407</v>
      </c>
      <c r="CU65">
        <v>0.70857385470977241</v>
      </c>
    </row>
    <row r="66" spans="1:101" x14ac:dyDescent="0.25">
      <c r="A66" t="s">
        <v>80</v>
      </c>
      <c r="B66">
        <v>0.58735340979814177</v>
      </c>
      <c r="C66">
        <v>0.69370733073009894</v>
      </c>
      <c r="D66">
        <v>0.7244160624601842</v>
      </c>
      <c r="E66">
        <v>0.58250994814338808</v>
      </c>
      <c r="F66">
        <v>0.59752034415651212</v>
      </c>
      <c r="G66">
        <v>0.6729326549457072</v>
      </c>
      <c r="H66">
        <v>0.64294895575905953</v>
      </c>
      <c r="I66">
        <v>0.59771990156879107</v>
      </c>
      <c r="J66">
        <v>0.60264400116424244</v>
      </c>
      <c r="K66">
        <v>0.57339350410936318</v>
      </c>
      <c r="L66">
        <v>0.59917910010758968</v>
      </c>
      <c r="M66">
        <v>0.59690882576763027</v>
      </c>
      <c r="N66">
        <v>0.59015681924895524</v>
      </c>
      <c r="O66">
        <v>0.68123087806275795</v>
      </c>
      <c r="P66">
        <v>0.67056144665208439</v>
      </c>
      <c r="Q66">
        <v>0.67457978196164592</v>
      </c>
      <c r="R66">
        <v>0.6115678369330666</v>
      </c>
      <c r="S66">
        <v>0.70760415733741877</v>
      </c>
      <c r="U66">
        <v>0.68538373364415106</v>
      </c>
      <c r="V66">
        <v>0.61775847212423274</v>
      </c>
      <c r="W66">
        <v>0.70703884958949881</v>
      </c>
      <c r="AA66">
        <v>0.5962518644486039</v>
      </c>
      <c r="BA66">
        <v>0.67084223250797026</v>
      </c>
      <c r="BB66">
        <v>0.64794033292046471</v>
      </c>
      <c r="BC66">
        <v>0.76678947375377782</v>
      </c>
      <c r="BD66">
        <v>0.67610135502629798</v>
      </c>
      <c r="BE66">
        <v>0.6135721742192185</v>
      </c>
      <c r="BF66">
        <v>0.75861403912506875</v>
      </c>
      <c r="BG66">
        <v>0.71742160587344095</v>
      </c>
      <c r="BH66">
        <v>0.61091266308181469</v>
      </c>
      <c r="BI66">
        <v>0.76235885398336167</v>
      </c>
      <c r="BJ66">
        <v>0.63472127485544449</v>
      </c>
      <c r="BK66">
        <v>0.69659727057427256</v>
      </c>
      <c r="BL66">
        <v>0.75667109262726651</v>
      </c>
      <c r="BM66">
        <v>0.68123856242686476</v>
      </c>
      <c r="BN66">
        <v>0.71812510579095601</v>
      </c>
      <c r="BO66">
        <v>0.67548679824396141</v>
      </c>
      <c r="BP66">
        <v>0.68945916410527774</v>
      </c>
      <c r="BQ66">
        <v>0.66239713330983974</v>
      </c>
      <c r="BR66">
        <v>0.70512121567966146</v>
      </c>
      <c r="BS66">
        <v>0.67594630592331983</v>
      </c>
      <c r="BT66">
        <v>0.73033749678576587</v>
      </c>
      <c r="BU66">
        <v>0.66927400702472228</v>
      </c>
      <c r="BV66">
        <v>0.72081103686279202</v>
      </c>
      <c r="BW66">
        <v>0.71527604651363053</v>
      </c>
      <c r="BZ66">
        <v>0.74812423345436285</v>
      </c>
      <c r="CA66">
        <v>0.67113232276958057</v>
      </c>
      <c r="CB66">
        <v>0.66306984240755651</v>
      </c>
      <c r="CD66">
        <v>0.64445660982479247</v>
      </c>
      <c r="CE66">
        <v>0.72657571078515637</v>
      </c>
      <c r="CF66">
        <v>0.70682139825902335</v>
      </c>
      <c r="CG66">
        <v>0.7101713969963328</v>
      </c>
      <c r="CH66">
        <v>0.67507098858888381</v>
      </c>
      <c r="CI66">
        <v>0.66708723988994756</v>
      </c>
      <c r="CJ66">
        <v>0.70347309891619858</v>
      </c>
      <c r="CK66">
        <v>0.68394317294986706</v>
      </c>
      <c r="CL66">
        <v>0.7142350108868244</v>
      </c>
      <c r="CM66">
        <v>0.71361484122374441</v>
      </c>
      <c r="CN66">
        <v>0.66923375043479538</v>
      </c>
      <c r="CO66">
        <v>0.63346798037557428</v>
      </c>
      <c r="CP66">
        <v>0.74423265540558747</v>
      </c>
      <c r="CQ66">
        <v>0.71614437357112959</v>
      </c>
      <c r="CR66">
        <v>0.70505674026504761</v>
      </c>
      <c r="CU66">
        <v>0.71344481707653662</v>
      </c>
    </row>
    <row r="67" spans="1:101" x14ac:dyDescent="0.25">
      <c r="A67" t="s">
        <v>81</v>
      </c>
      <c r="B67">
        <v>0.56310878120979557</v>
      </c>
      <c r="C67">
        <v>0.53614442399164675</v>
      </c>
      <c r="D67">
        <v>0.78449607540460242</v>
      </c>
      <c r="E67">
        <v>0.74082453024523465</v>
      </c>
      <c r="F67">
        <v>0.63430661333318705</v>
      </c>
      <c r="G67">
        <v>0.66896912591109092</v>
      </c>
      <c r="H67">
        <v>0.63437289677001429</v>
      </c>
      <c r="I67">
        <v>0.66994379542567684</v>
      </c>
      <c r="J67">
        <v>0.68345213006306038</v>
      </c>
      <c r="K67">
        <v>0.64078715783730789</v>
      </c>
      <c r="L67">
        <v>0.63818782353751813</v>
      </c>
      <c r="M67">
        <v>0.72505480253882493</v>
      </c>
      <c r="N67">
        <v>0.66385451573488485</v>
      </c>
      <c r="O67">
        <v>0.6815518805824422</v>
      </c>
      <c r="P67">
        <v>0.65679179405135468</v>
      </c>
      <c r="Q67">
        <v>0.70810703665726937</v>
      </c>
      <c r="R67">
        <v>0.69562285714700678</v>
      </c>
      <c r="S67">
        <v>0.68987573374420741</v>
      </c>
      <c r="T67">
        <v>0.62546840694109906</v>
      </c>
      <c r="U67">
        <v>0.72960370698214683</v>
      </c>
      <c r="V67">
        <v>0.59788417736543831</v>
      </c>
      <c r="W67">
        <v>0.7788597202694032</v>
      </c>
      <c r="AA67">
        <v>0.72629016289975046</v>
      </c>
      <c r="AB67">
        <v>0.66970652147559151</v>
      </c>
      <c r="AC67">
        <v>0.66123625736267733</v>
      </c>
      <c r="AD67">
        <v>0.61661182642715329</v>
      </c>
      <c r="AE67">
        <v>0.67158169493627595</v>
      </c>
      <c r="AF67">
        <v>0.61824268558895579</v>
      </c>
      <c r="AG67">
        <v>0.68745125211411529</v>
      </c>
      <c r="AI67">
        <v>0.64736642036845171</v>
      </c>
      <c r="AJ67">
        <v>0.69762044085031139</v>
      </c>
      <c r="AK67">
        <v>0.66198463688444509</v>
      </c>
      <c r="AL67">
        <v>0.68333555060767415</v>
      </c>
      <c r="AM67">
        <v>0.66588056917189087</v>
      </c>
      <c r="AN67">
        <v>0.68223122629791821</v>
      </c>
      <c r="AO67">
        <v>0.72131565223738636</v>
      </c>
      <c r="AP67">
        <v>0.63351011204286567</v>
      </c>
      <c r="AQ67">
        <v>0.6301439867802181</v>
      </c>
      <c r="AR67">
        <v>0.6506565243421284</v>
      </c>
      <c r="AS67">
        <v>0.71679529212509729</v>
      </c>
      <c r="AT67">
        <v>0.75278816962520478</v>
      </c>
      <c r="AV67">
        <v>0.72198812804794033</v>
      </c>
      <c r="AW67">
        <v>0.60689363273037489</v>
      </c>
      <c r="AX67">
        <v>0.63788620953183595</v>
      </c>
      <c r="AY67">
        <v>0.74088062034323632</v>
      </c>
      <c r="BA67">
        <v>0.63916427633739947</v>
      </c>
      <c r="BB67">
        <v>0.65415419557421739</v>
      </c>
      <c r="BC67">
        <v>0.7638572390412528</v>
      </c>
      <c r="BD67">
        <v>0.70856852070384579</v>
      </c>
      <c r="BE67">
        <v>0.68207333184637353</v>
      </c>
      <c r="BF67">
        <v>0.73110463713530915</v>
      </c>
      <c r="BG67">
        <v>0.69443259275218039</v>
      </c>
      <c r="BH67">
        <v>0.75042068420054564</v>
      </c>
      <c r="BI67">
        <v>0.69689763483698608</v>
      </c>
      <c r="BJ67">
        <v>0.70352483759690232</v>
      </c>
      <c r="BK67">
        <v>0.72879893691465869</v>
      </c>
      <c r="BL67">
        <v>0.74065096261670127</v>
      </c>
      <c r="BM67">
        <v>0.62543743404119934</v>
      </c>
      <c r="BN67">
        <v>0.52890456169198041</v>
      </c>
      <c r="BO67">
        <v>0.60178973355691256</v>
      </c>
      <c r="BP67">
        <v>0.58085752436453819</v>
      </c>
      <c r="BQ67">
        <v>0.6770194769490766</v>
      </c>
      <c r="BR67">
        <v>0.66883269390893307</v>
      </c>
      <c r="BS67">
        <v>0.63307232418012127</v>
      </c>
      <c r="BT67">
        <v>0.65048058796894059</v>
      </c>
      <c r="BU67">
        <v>0.66797896291260894</v>
      </c>
      <c r="BV67">
        <v>0.71560959483566644</v>
      </c>
      <c r="BW67">
        <v>0.66458459946655157</v>
      </c>
      <c r="BZ67">
        <v>0.64974530219239224</v>
      </c>
      <c r="CA67">
        <v>0.6226979495496916</v>
      </c>
      <c r="CB67">
        <v>0.65000372552792485</v>
      </c>
      <c r="CC67">
        <v>0.64417337239024364</v>
      </c>
      <c r="CD67">
        <v>0.68606196011815912</v>
      </c>
      <c r="CE67">
        <v>0.61281578919140123</v>
      </c>
      <c r="CF67">
        <v>0.71149823081094699</v>
      </c>
      <c r="CG67">
        <v>0.6832323915302726</v>
      </c>
      <c r="CH67">
        <v>0.64357069685322488</v>
      </c>
      <c r="CI67">
        <v>0.65648577562858723</v>
      </c>
      <c r="CJ67">
        <v>0.71961733934170269</v>
      </c>
      <c r="CK67">
        <v>0.64604030033595272</v>
      </c>
      <c r="CL67">
        <v>0.68911937283947444</v>
      </c>
      <c r="CM67">
        <v>0.71179396293433195</v>
      </c>
      <c r="CN67">
        <v>0.70000093323333612</v>
      </c>
      <c r="CO67">
        <v>0.70729370750455223</v>
      </c>
      <c r="CP67">
        <v>0.76596247288682706</v>
      </c>
      <c r="CQ67">
        <v>0.72627089982096493</v>
      </c>
      <c r="CR67">
        <v>0.67374467559445805</v>
      </c>
      <c r="CS67">
        <v>0.73044028304958319</v>
      </c>
      <c r="CU67">
        <v>0.70869003729727087</v>
      </c>
    </row>
    <row r="68" spans="1:101" x14ac:dyDescent="0.25">
      <c r="A68" t="s">
        <v>82</v>
      </c>
      <c r="C68">
        <v>0.7250733207668586</v>
      </c>
      <c r="D68">
        <v>0.6015183990091324</v>
      </c>
      <c r="E68">
        <v>0.49878758196300232</v>
      </c>
      <c r="F68">
        <v>0.59480617909857925</v>
      </c>
      <c r="G68">
        <v>0.57010384072439402</v>
      </c>
      <c r="H68">
        <v>0.73525850850257179</v>
      </c>
      <c r="I68">
        <v>0.69365541721962398</v>
      </c>
      <c r="J68">
        <v>0.57927167311865069</v>
      </c>
      <c r="K68">
        <v>0.59745112227380737</v>
      </c>
      <c r="L68">
        <v>0.57142729063783848</v>
      </c>
      <c r="M68">
        <v>0.62657946934979158</v>
      </c>
      <c r="N68">
        <v>0.64627103026730248</v>
      </c>
      <c r="O68">
        <v>0.65149295787555805</v>
      </c>
      <c r="P68">
        <v>0.56674719472144608</v>
      </c>
      <c r="Q68">
        <v>0.57760881223811966</v>
      </c>
      <c r="R68">
        <v>0.66975313752076104</v>
      </c>
      <c r="T68">
        <v>0.56283697201833316</v>
      </c>
      <c r="U68">
        <v>0.60357863264199818</v>
      </c>
      <c r="V68">
        <v>0.56553887730121333</v>
      </c>
      <c r="W68">
        <v>0.70642802139943883</v>
      </c>
      <c r="Y68">
        <v>0.55312760813166584</v>
      </c>
      <c r="Z68">
        <v>0.61772792337974824</v>
      </c>
      <c r="AA68">
        <v>0.5717440078895657</v>
      </c>
      <c r="AB68">
        <v>0.66008219316344974</v>
      </c>
      <c r="AC68">
        <v>0.6386715070600727</v>
      </c>
      <c r="AD68">
        <v>0.66597601662766803</v>
      </c>
      <c r="AE68">
        <v>0.63433780967598996</v>
      </c>
      <c r="AF68">
        <v>0.63040926351021931</v>
      </c>
      <c r="AG68">
        <v>0.62999982015062583</v>
      </c>
      <c r="AH68">
        <v>0.60887134798647791</v>
      </c>
      <c r="AI68">
        <v>0.61951594183919134</v>
      </c>
      <c r="AJ68">
        <v>0.62359219882091121</v>
      </c>
      <c r="AK68">
        <v>0.62448392129278185</v>
      </c>
      <c r="AL68">
        <v>0.65177538343375319</v>
      </c>
      <c r="AM68">
        <v>0.63354648664225466</v>
      </c>
      <c r="AN68">
        <v>0.62287268344163649</v>
      </c>
      <c r="AO68">
        <v>0.63110544328082363</v>
      </c>
      <c r="AP68">
        <v>0.71051356645903163</v>
      </c>
      <c r="AQ68">
        <v>0.66592490203377142</v>
      </c>
      <c r="AR68">
        <v>0.66268087549428933</v>
      </c>
      <c r="AS68">
        <v>0.60863065291981078</v>
      </c>
      <c r="AW68">
        <v>0.58391467789307849</v>
      </c>
      <c r="AX68">
        <v>0.60106523220962227</v>
      </c>
    </row>
    <row r="69" spans="1:101" x14ac:dyDescent="0.25">
      <c r="A69" t="s">
        <v>83</v>
      </c>
      <c r="C69">
        <v>0.58138803594734989</v>
      </c>
      <c r="D69">
        <v>0.51966089718255759</v>
      </c>
      <c r="E69">
        <v>0.49895530037685509</v>
      </c>
      <c r="F69">
        <v>0.56671734819483677</v>
      </c>
      <c r="G69">
        <v>0.54706801570956198</v>
      </c>
      <c r="H69">
        <v>0.60486049585662083</v>
      </c>
      <c r="I69">
        <v>0.59886116908181064</v>
      </c>
      <c r="J69">
        <v>0.60572462072830402</v>
      </c>
      <c r="K69">
        <v>0.54780957067579383</v>
      </c>
      <c r="L69">
        <v>0.56329264793117506</v>
      </c>
      <c r="M69">
        <v>0.56220018499443292</v>
      </c>
      <c r="N69">
        <v>0.59257650558440655</v>
      </c>
      <c r="O69">
        <v>0.5791251497528217</v>
      </c>
      <c r="P69">
        <v>0.55719039873743248</v>
      </c>
      <c r="Q69">
        <v>0.59960330538361217</v>
      </c>
      <c r="R69">
        <v>0.5727481924861979</v>
      </c>
      <c r="S69">
        <v>0.5656388644721011</v>
      </c>
      <c r="T69">
        <v>0.590755294030745</v>
      </c>
      <c r="U69">
        <v>0.58292367193562944</v>
      </c>
      <c r="V69">
        <v>0.56024389811826825</v>
      </c>
      <c r="W69">
        <v>0.56329504875427783</v>
      </c>
      <c r="Y69">
        <v>0.55315351618360731</v>
      </c>
      <c r="Z69">
        <v>0.56234493767976601</v>
      </c>
      <c r="AA69">
        <v>0.57480046445524802</v>
      </c>
      <c r="AB69">
        <v>0.59368113347600437</v>
      </c>
      <c r="AC69">
        <v>0.64375980661612509</v>
      </c>
      <c r="AD69">
        <v>0.5843124500283986</v>
      </c>
      <c r="AE69">
        <v>0.65709307347141399</v>
      </c>
      <c r="AF69">
        <v>0.54817882066915957</v>
      </c>
      <c r="AG69">
        <v>0.67884791768589148</v>
      </c>
      <c r="AH69">
        <v>0.57548584750481291</v>
      </c>
      <c r="AI69">
        <v>0.62166239913247112</v>
      </c>
      <c r="AJ69">
        <v>0.60330760732415245</v>
      </c>
      <c r="AK69">
        <v>0.59419734234394161</v>
      </c>
      <c r="AL69">
        <v>0.57129864983002543</v>
      </c>
      <c r="AM69">
        <v>0.58834768316018859</v>
      </c>
      <c r="AN69">
        <v>0.60245233920501506</v>
      </c>
      <c r="AO69">
        <v>0.61991898702125747</v>
      </c>
      <c r="AP69">
        <v>0.60787678659923206</v>
      </c>
      <c r="AQ69">
        <v>0.5881725839235058</v>
      </c>
      <c r="AR69">
        <v>0.59165350700307884</v>
      </c>
      <c r="AS69">
        <v>0.62676202256535518</v>
      </c>
      <c r="AW69">
        <v>0.58391227717526251</v>
      </c>
      <c r="AX69">
        <v>0.56267592120905829</v>
      </c>
      <c r="BB69">
        <v>0.56000874732085992</v>
      </c>
      <c r="BC69">
        <v>0.57234641610588766</v>
      </c>
      <c r="BD69">
        <v>0.49796671861254849</v>
      </c>
      <c r="BE69">
        <v>0.69356069679579579</v>
      </c>
      <c r="BF69">
        <v>0.57774855093182342</v>
      </c>
      <c r="BG69">
        <v>0.65495930805069669</v>
      </c>
      <c r="BH69">
        <v>0.58335417808820722</v>
      </c>
      <c r="BI69">
        <v>0.63189910429986407</v>
      </c>
      <c r="BJ69">
        <v>0.5836191825619087</v>
      </c>
      <c r="BK69">
        <v>0.61774488613782896</v>
      </c>
      <c r="BL69">
        <v>0.56831266495724941</v>
      </c>
      <c r="BM69">
        <v>0.70785587797041205</v>
      </c>
      <c r="BN69">
        <v>0.63268854974426192</v>
      </c>
      <c r="BO69">
        <v>0.57385308605367724</v>
      </c>
      <c r="BP69">
        <v>0.60276708400950707</v>
      </c>
      <c r="BQ69">
        <v>0.57841448200434975</v>
      </c>
      <c r="BR69">
        <v>0.57890734406110333</v>
      </c>
      <c r="BS69">
        <v>0.62672236790302638</v>
      </c>
      <c r="BT69">
        <v>0.57452362661640355</v>
      </c>
      <c r="BU69">
        <v>0.56152620898544836</v>
      </c>
      <c r="BV69">
        <v>0.61146803396390126</v>
      </c>
      <c r="BX69">
        <v>0.55304286428678273</v>
      </c>
      <c r="BY69">
        <v>0.72457026789371015</v>
      </c>
      <c r="BZ69">
        <v>0.5718512503098202</v>
      </c>
      <c r="CA69">
        <v>0.62549955119985756</v>
      </c>
      <c r="CB69">
        <v>0.62243670778157267</v>
      </c>
      <c r="CC69">
        <v>0.60275477319732895</v>
      </c>
      <c r="CD69">
        <v>0.64367352251720855</v>
      </c>
      <c r="CE69">
        <v>0.67714180654191658</v>
      </c>
      <c r="CF69">
        <v>0.6090213399151414</v>
      </c>
      <c r="CG69">
        <v>0.68722825602383786</v>
      </c>
      <c r="CH69">
        <v>0.61792494042899515</v>
      </c>
      <c r="CI69">
        <v>0.6486144091132654</v>
      </c>
      <c r="CJ69">
        <v>0.62697431187450481</v>
      </c>
      <c r="CK69">
        <v>0.55707432651826061</v>
      </c>
      <c r="CL69">
        <v>0.65372040324406644</v>
      </c>
      <c r="CM69">
        <v>0.64495656138899127</v>
      </c>
      <c r="CN69">
        <v>0.60077003898232761</v>
      </c>
      <c r="CO69">
        <v>0.6109537191812674</v>
      </c>
      <c r="CP69">
        <v>0.61860042145792737</v>
      </c>
      <c r="CQ69">
        <v>0.59454262659777912</v>
      </c>
      <c r="CR69">
        <v>0.64032841455866452</v>
      </c>
      <c r="CV69">
        <v>0.58408877094270595</v>
      </c>
      <c r="CW69">
        <v>0.64520414604798004</v>
      </c>
    </row>
    <row r="70" spans="1:101" x14ac:dyDescent="0.25">
      <c r="A70" t="s">
        <v>84</v>
      </c>
      <c r="C70">
        <v>0.71260358705286686</v>
      </c>
      <c r="D70">
        <v>0.72503267348464739</v>
      </c>
      <c r="E70">
        <v>0.49865409007979089</v>
      </c>
      <c r="F70">
        <v>0.62109800780222524</v>
      </c>
      <c r="G70">
        <v>0.66426598487763533</v>
      </c>
      <c r="H70">
        <v>0.59682380150166014</v>
      </c>
      <c r="I70">
        <v>0.58074662136232191</v>
      </c>
      <c r="J70">
        <v>0.60239070110262882</v>
      </c>
      <c r="K70">
        <v>0.57519159679306597</v>
      </c>
      <c r="L70">
        <v>0.71054102888467918</v>
      </c>
      <c r="M70">
        <v>0.57417524706924006</v>
      </c>
      <c r="N70">
        <v>0.58515515997772782</v>
      </c>
      <c r="O70">
        <v>0.56142796989396637</v>
      </c>
      <c r="P70">
        <v>0.64638865131315681</v>
      </c>
      <c r="Q70">
        <v>0.57408361327594293</v>
      </c>
      <c r="R70">
        <v>0.56865604766480182</v>
      </c>
      <c r="S70">
        <v>0.5748406209367074</v>
      </c>
      <c r="T70">
        <v>0.55633757489746904</v>
      </c>
      <c r="U70">
        <v>0.71796610965513452</v>
      </c>
      <c r="V70">
        <v>0.56153401642907708</v>
      </c>
      <c r="W70">
        <v>0.66886604069295896</v>
      </c>
      <c r="Y70">
        <v>0.5531774573354028</v>
      </c>
      <c r="Z70">
        <v>0.74851211434314557</v>
      </c>
      <c r="AA70">
        <v>0.57095760353976821</v>
      </c>
      <c r="AB70">
        <v>0.61737116711532214</v>
      </c>
      <c r="AC70">
        <v>0.61670522197907884</v>
      </c>
      <c r="AD70">
        <v>0.5899722299618162</v>
      </c>
      <c r="AE70">
        <v>0.68222349080426792</v>
      </c>
      <c r="AF70">
        <v>0.620025764261532</v>
      </c>
      <c r="AG70">
        <v>0.62086946382268704</v>
      </c>
      <c r="AH70">
        <v>0.58246516723370445</v>
      </c>
      <c r="AI70">
        <v>0.61999649754710728</v>
      </c>
      <c r="AJ70">
        <v>0.61460687293576821</v>
      </c>
      <c r="AL70">
        <v>0.59178872606665966</v>
      </c>
      <c r="AM70">
        <v>0.63649200609393786</v>
      </c>
      <c r="AN70">
        <v>0.59834028932520922</v>
      </c>
      <c r="AO70">
        <v>0.62273807912202317</v>
      </c>
      <c r="AP70">
        <v>0.61576413129605878</v>
      </c>
      <c r="AQ70">
        <v>0.6233246476537796</v>
      </c>
      <c r="AR70">
        <v>0.68107594538925476</v>
      </c>
      <c r="AS70">
        <v>0.69634524881169135</v>
      </c>
      <c r="AW70">
        <v>0.58391161037909722</v>
      </c>
      <c r="AX70">
        <v>0.68959542369435978</v>
      </c>
      <c r="BB70">
        <v>0.77488908243742294</v>
      </c>
      <c r="BC70">
        <v>0.76125913090664643</v>
      </c>
      <c r="BD70">
        <v>0.49741065539675522</v>
      </c>
      <c r="BE70">
        <v>0.56122040111449556</v>
      </c>
      <c r="BF70">
        <v>0.57848653350631785</v>
      </c>
      <c r="BG70">
        <v>0.57785275730977004</v>
      </c>
      <c r="BH70">
        <v>0.64412877993564044</v>
      </c>
      <c r="BI70">
        <v>0.57059876924356479</v>
      </c>
      <c r="BJ70">
        <v>0.58928913547682649</v>
      </c>
      <c r="BK70">
        <v>0.58082782117122578</v>
      </c>
      <c r="BL70">
        <v>0.5752992672863616</v>
      </c>
      <c r="BM70">
        <v>0.59695827072623175</v>
      </c>
      <c r="BN70">
        <v>0.57185674764774996</v>
      </c>
      <c r="BO70">
        <v>0.62277718092856937</v>
      </c>
      <c r="BP70">
        <v>0.57331616014414999</v>
      </c>
      <c r="BQ70">
        <v>0.57022362168295326</v>
      </c>
      <c r="BR70">
        <v>0.69053000848705415</v>
      </c>
      <c r="BS70">
        <v>0.58195745284809897</v>
      </c>
      <c r="BT70">
        <v>0.64557570725580604</v>
      </c>
      <c r="BU70">
        <v>0.69527677132221133</v>
      </c>
      <c r="BV70">
        <v>0.66010060924470926</v>
      </c>
      <c r="BX70">
        <v>0.55304133356060015</v>
      </c>
      <c r="BY70">
        <v>0.70474127433246714</v>
      </c>
      <c r="BZ70">
        <v>0.56895061890422105</v>
      </c>
      <c r="CA70">
        <v>0.66150614472289437</v>
      </c>
      <c r="CB70">
        <v>0.61839586989186901</v>
      </c>
      <c r="CC70">
        <v>0.71176280207646858</v>
      </c>
      <c r="CD70">
        <v>0.64644889400304084</v>
      </c>
      <c r="CE70">
        <v>0.66817048152158276</v>
      </c>
      <c r="CF70">
        <v>0.64144253730620593</v>
      </c>
      <c r="CG70">
        <v>0.62451401135657691</v>
      </c>
      <c r="CH70">
        <v>0.68800903617631026</v>
      </c>
      <c r="CI70">
        <v>0.61451745599050023</v>
      </c>
      <c r="CJ70">
        <v>0.6217509975158062</v>
      </c>
      <c r="CK70">
        <v>0.68036856819638869</v>
      </c>
      <c r="CL70">
        <v>0.72255575897753532</v>
      </c>
      <c r="CM70">
        <v>0.61644331837309951</v>
      </c>
      <c r="CN70">
        <v>0.62643533309554622</v>
      </c>
      <c r="CO70">
        <v>0.60459419696868166</v>
      </c>
      <c r="CP70">
        <v>0.65382066173412257</v>
      </c>
      <c r="CQ70">
        <v>0.59012946801281829</v>
      </c>
      <c r="CR70">
        <v>0.63860074996933291</v>
      </c>
      <c r="CV70">
        <v>0.58409024587525393</v>
      </c>
    </row>
    <row r="71" spans="1:101" x14ac:dyDescent="0.25">
      <c r="A71" t="s">
        <v>85</v>
      </c>
      <c r="C71">
        <v>0.68332334525037974</v>
      </c>
      <c r="D71">
        <v>0.60468437279762643</v>
      </c>
      <c r="E71">
        <v>0.51263258977851167</v>
      </c>
      <c r="F71">
        <v>0.58353171215641297</v>
      </c>
      <c r="G71">
        <v>0.63175478924167072</v>
      </c>
      <c r="H71">
        <v>0.58182869855862274</v>
      </c>
      <c r="I71">
        <v>0.63592970410290062</v>
      </c>
      <c r="J71">
        <v>0.60825348301269666</v>
      </c>
      <c r="K71">
        <v>0.57657207102590868</v>
      </c>
      <c r="L71">
        <v>0.55782125097874646</v>
      </c>
      <c r="M71">
        <v>0.59808437438179385</v>
      </c>
      <c r="N71">
        <v>0.57309073419343348</v>
      </c>
      <c r="O71">
        <v>0.61943402217273824</v>
      </c>
      <c r="P71">
        <v>0.5580513094825964</v>
      </c>
      <c r="Q71">
        <v>0.66476700731972571</v>
      </c>
      <c r="R71">
        <v>0.67351173079226156</v>
      </c>
      <c r="S71">
        <v>0.66304838834006419</v>
      </c>
      <c r="T71">
        <v>0.58383161981703424</v>
      </c>
      <c r="U71">
        <v>0.57560021846101073</v>
      </c>
      <c r="V71">
        <v>0.56801332854478537</v>
      </c>
      <c r="W71">
        <v>0.57387180187659947</v>
      </c>
      <c r="Y71">
        <v>0.55315428701488156</v>
      </c>
      <c r="Z71">
        <v>0.61093158476995346</v>
      </c>
      <c r="AA71">
        <v>0.57260427513305023</v>
      </c>
      <c r="AB71">
        <v>0.61803172171232434</v>
      </c>
      <c r="AC71">
        <v>0.62850395266263981</v>
      </c>
      <c r="AD71">
        <v>0.61657593722632431</v>
      </c>
      <c r="AE71">
        <v>0.6253252824710801</v>
      </c>
      <c r="AF71">
        <v>0.61535634065303424</v>
      </c>
      <c r="AG71">
        <v>0.6229799251207383</v>
      </c>
      <c r="AH71">
        <v>0.68998826087737786</v>
      </c>
      <c r="AI71">
        <v>0.59781266960801593</v>
      </c>
      <c r="AJ71">
        <v>0.68582135543281542</v>
      </c>
      <c r="AK71">
        <v>0.63908471348259788</v>
      </c>
      <c r="AL71">
        <v>0.5992828981825542</v>
      </c>
      <c r="AM71">
        <v>0.63049571073435573</v>
      </c>
      <c r="AN71">
        <v>0.60670521784550868</v>
      </c>
      <c r="AO71">
        <v>0.62342128720802314</v>
      </c>
      <c r="AP71">
        <v>0.60982941232841759</v>
      </c>
      <c r="AQ71">
        <v>0.6260253335102508</v>
      </c>
      <c r="AR71">
        <v>0.60437135680033249</v>
      </c>
      <c r="AS71">
        <v>0.65549547533195907</v>
      </c>
      <c r="AW71">
        <v>0.58379188216738476</v>
      </c>
      <c r="AX71">
        <v>0.63577165533348523</v>
      </c>
      <c r="BB71">
        <v>0.654578690163788</v>
      </c>
      <c r="BC71">
        <v>0.69618611308739586</v>
      </c>
      <c r="BD71">
        <v>0.6097858965510522</v>
      </c>
      <c r="BE71">
        <v>0.64348092991885686</v>
      </c>
      <c r="BF71">
        <v>0.68058148447896261</v>
      </c>
      <c r="BG71">
        <v>0.58251442037653955</v>
      </c>
      <c r="BH71">
        <v>0.63033626026173817</v>
      </c>
      <c r="BI71">
        <v>0.58327429744694048</v>
      </c>
      <c r="BJ71">
        <v>0.65822429296362706</v>
      </c>
      <c r="BK71">
        <v>0.62724969402477249</v>
      </c>
      <c r="BL71">
        <v>0.65470145253700629</v>
      </c>
      <c r="BM71">
        <v>0.58077581749874041</v>
      </c>
      <c r="BN71">
        <v>0.57616138793793514</v>
      </c>
      <c r="BO71">
        <v>0.57120715087233942</v>
      </c>
      <c r="BP71">
        <v>0.67370686650607736</v>
      </c>
      <c r="BQ71">
        <v>0.67409699344617025</v>
      </c>
      <c r="BR71">
        <v>0.5804821654770459</v>
      </c>
      <c r="BS71">
        <v>0.56163491048904846</v>
      </c>
      <c r="BT71">
        <v>0.61885654247646482</v>
      </c>
      <c r="BU71">
        <v>0.56753368315699082</v>
      </c>
      <c r="BV71">
        <v>0.56834285679934848</v>
      </c>
      <c r="BX71">
        <v>0.55292497597888768</v>
      </c>
      <c r="BY71">
        <v>0.67044062460031906</v>
      </c>
      <c r="BZ71">
        <v>0.5771738868001538</v>
      </c>
      <c r="CA71">
        <v>0.62544191279782069</v>
      </c>
      <c r="CB71">
        <v>0.67788809165473329</v>
      </c>
      <c r="CC71">
        <v>0.62557689590271381</v>
      </c>
      <c r="CD71">
        <v>0.62747081714636577</v>
      </c>
      <c r="CE71">
        <v>0.62629658448028325</v>
      </c>
      <c r="CF71">
        <v>0.65081074487518764</v>
      </c>
      <c r="CG71">
        <v>0.69859766856766559</v>
      </c>
      <c r="CH71">
        <v>0.65301426321012601</v>
      </c>
      <c r="CI71">
        <v>0.68621065801819603</v>
      </c>
      <c r="CJ71">
        <v>0.61957117989995758</v>
      </c>
      <c r="CK71">
        <v>0.61156779790818505</v>
      </c>
      <c r="CL71">
        <v>0.6187244247785475</v>
      </c>
      <c r="CM71">
        <v>0.60845657651230267</v>
      </c>
      <c r="CN71">
        <v>0.62928819068279085</v>
      </c>
      <c r="CO71">
        <v>0.63043350503660733</v>
      </c>
      <c r="CP71">
        <v>0.65510531982319464</v>
      </c>
      <c r="CQ71">
        <v>0.59884000090637102</v>
      </c>
      <c r="CR71">
        <v>0.62001958697229842</v>
      </c>
      <c r="CV71">
        <v>0.58406890974989567</v>
      </c>
      <c r="CW71">
        <v>0.62008463916631729</v>
      </c>
    </row>
    <row r="72" spans="1:101" x14ac:dyDescent="0.25">
      <c r="A72" t="s">
        <v>86</v>
      </c>
      <c r="C72">
        <v>0.75820621392488752</v>
      </c>
      <c r="D72">
        <v>0.66156169707358115</v>
      </c>
      <c r="E72">
        <v>0.49899532862035079</v>
      </c>
      <c r="F72">
        <v>0.63429769955403037</v>
      </c>
      <c r="G72">
        <v>0.56739953314604819</v>
      </c>
      <c r="H72">
        <v>0.626924825496602</v>
      </c>
      <c r="I72">
        <v>0.5708198526756002</v>
      </c>
      <c r="J72">
        <v>0.60708791857470468</v>
      </c>
      <c r="K72">
        <v>0.60812123494816894</v>
      </c>
      <c r="L72">
        <v>0.692380066765514</v>
      </c>
      <c r="M72">
        <v>0.6295649476563977</v>
      </c>
      <c r="N72">
        <v>0.68591629041902535</v>
      </c>
      <c r="O72">
        <v>0.57525307366594658</v>
      </c>
      <c r="P72">
        <v>0.63115365116673783</v>
      </c>
      <c r="Q72">
        <v>0.69714636345966163</v>
      </c>
      <c r="R72">
        <v>0.5977664984470249</v>
      </c>
      <c r="S72">
        <v>0.66923949769481583</v>
      </c>
      <c r="T72">
        <v>0.56605756706212118</v>
      </c>
      <c r="U72">
        <v>0.60549043524612223</v>
      </c>
      <c r="V72">
        <v>0.57125375994986938</v>
      </c>
      <c r="W72">
        <v>0.57603661753884094</v>
      </c>
      <c r="Y72">
        <v>0.55315080574873976</v>
      </c>
      <c r="Z72">
        <v>0.69050074889056223</v>
      </c>
      <c r="AA72">
        <v>0.5764472525763551</v>
      </c>
      <c r="AB72">
        <v>0.61263798702714467</v>
      </c>
      <c r="AC72">
        <v>0.61519770759419434</v>
      </c>
      <c r="AD72">
        <v>0.68624160905350362</v>
      </c>
      <c r="AE72">
        <v>0.68857472560772137</v>
      </c>
      <c r="AF72">
        <v>0.68578655278040168</v>
      </c>
      <c r="AG72">
        <v>0.62470270883510282</v>
      </c>
      <c r="AH72">
        <v>0.69039562910226937</v>
      </c>
      <c r="AI72">
        <v>0.64990784506280252</v>
      </c>
      <c r="AJ72">
        <v>0.66626436530219202</v>
      </c>
      <c r="AK72">
        <v>0.62090284866375278</v>
      </c>
      <c r="AL72">
        <v>0.60950840961730479</v>
      </c>
      <c r="AM72">
        <v>0.61978732932601921</v>
      </c>
      <c r="AN72">
        <v>0.61036415565298408</v>
      </c>
      <c r="AO72">
        <v>0.63044736580610539</v>
      </c>
      <c r="AP72">
        <v>0.61939887598948884</v>
      </c>
      <c r="AQ72">
        <v>0.62438839851554639</v>
      </c>
      <c r="AR72">
        <v>0.61242267717306564</v>
      </c>
      <c r="AS72">
        <v>0.62707635829250918</v>
      </c>
      <c r="AW72">
        <v>0.58391476775558071</v>
      </c>
      <c r="AX72">
        <v>0.71294299827676655</v>
      </c>
      <c r="BB72">
        <v>0.71170244114735925</v>
      </c>
      <c r="BC72">
        <v>0.72824427842666739</v>
      </c>
      <c r="BD72">
        <v>0.49837311209012253</v>
      </c>
      <c r="BE72">
        <v>0.71184434188413748</v>
      </c>
      <c r="BF72">
        <v>0.72722387860927173</v>
      </c>
      <c r="BG72">
        <v>0.62905461989578504</v>
      </c>
      <c r="BH72">
        <v>0.57189841358303706</v>
      </c>
      <c r="BI72">
        <v>0.65964544278489801</v>
      </c>
      <c r="BJ72">
        <v>0.61003697706460935</v>
      </c>
      <c r="BK72">
        <v>0.63271133175325867</v>
      </c>
      <c r="BL72">
        <v>0.68730749266552293</v>
      </c>
      <c r="BM72">
        <v>0.65697612519834303</v>
      </c>
      <c r="BN72">
        <v>0.57715492159435156</v>
      </c>
      <c r="BO72">
        <v>0.6203140293426882</v>
      </c>
      <c r="BP72">
        <v>0.57890595069957396</v>
      </c>
      <c r="BQ72">
        <v>0.57501682432745649</v>
      </c>
      <c r="BR72">
        <v>0.57008300951199808</v>
      </c>
      <c r="BS72">
        <v>0.56680235516825084</v>
      </c>
      <c r="BT72">
        <v>0.60543630954007854</v>
      </c>
      <c r="BU72">
        <v>0.60124914570768384</v>
      </c>
      <c r="BV72">
        <v>0.67180234866575184</v>
      </c>
      <c r="BX72">
        <v>0.55304298900036475</v>
      </c>
      <c r="BY72">
        <v>0.7147735751623101</v>
      </c>
      <c r="BZ72">
        <v>0.57081376981032472</v>
      </c>
      <c r="CA72">
        <v>0.67914273795820734</v>
      </c>
      <c r="CB72">
        <v>0.62298188781115504</v>
      </c>
      <c r="CC72">
        <v>0.66615989340846016</v>
      </c>
      <c r="CD72">
        <v>0.60593706097833189</v>
      </c>
      <c r="CE72">
        <v>0.61885329663137933</v>
      </c>
      <c r="CF72">
        <v>0.67846400474728674</v>
      </c>
      <c r="CG72">
        <v>0.62035471929307384</v>
      </c>
      <c r="CH72">
        <v>0.63902986306300813</v>
      </c>
      <c r="CI72">
        <v>0.65047795250615448</v>
      </c>
      <c r="CJ72">
        <v>0.62732335916281179</v>
      </c>
      <c r="CK72">
        <v>0.6486521244461031</v>
      </c>
      <c r="CL72">
        <v>0.71187670203003495</v>
      </c>
      <c r="CM72">
        <v>0.61839494823355323</v>
      </c>
      <c r="CN72">
        <v>0.66895828133286384</v>
      </c>
      <c r="CO72">
        <v>0.62389083496445075</v>
      </c>
      <c r="CP72">
        <v>0.62736180280783116</v>
      </c>
      <c r="CQ72">
        <v>0.66692872098281508</v>
      </c>
      <c r="CR72">
        <v>0.62742287064356872</v>
      </c>
      <c r="CV72">
        <v>0.5840902170926493</v>
      </c>
      <c r="CW72">
        <v>0.7176540508541146</v>
      </c>
    </row>
    <row r="73" spans="1:101" x14ac:dyDescent="0.25">
      <c r="A73" t="s">
        <v>87</v>
      </c>
      <c r="C73">
        <v>0.58363312520960897</v>
      </c>
      <c r="D73">
        <v>0.60275667791758925</v>
      </c>
      <c r="E73">
        <v>0.69661164857037061</v>
      </c>
      <c r="F73">
        <v>0.56158809795387499</v>
      </c>
      <c r="G73">
        <v>0.67463009553653386</v>
      </c>
      <c r="H73">
        <v>0.61459709210643132</v>
      </c>
      <c r="I73">
        <v>0.57048845479248367</v>
      </c>
      <c r="J73">
        <v>0.60446701881239873</v>
      </c>
      <c r="K73">
        <v>0.64624840947284312</v>
      </c>
      <c r="L73">
        <v>0.58235361200807256</v>
      </c>
      <c r="M73">
        <v>0.56886796743430057</v>
      </c>
      <c r="N73">
        <v>0.57581949726909931</v>
      </c>
      <c r="O73">
        <v>0.70644235944648992</v>
      </c>
      <c r="P73">
        <v>0.5630725067184007</v>
      </c>
      <c r="Q73">
        <v>0.62773542265539983</v>
      </c>
      <c r="R73">
        <v>0.59950046746135099</v>
      </c>
      <c r="S73">
        <v>0.57150421087361269</v>
      </c>
      <c r="T73">
        <v>0.59326114157208054</v>
      </c>
      <c r="U73">
        <v>0.59898338503857884</v>
      </c>
      <c r="V73">
        <v>0.56268719955668178</v>
      </c>
      <c r="W73">
        <v>0.57319012145026094</v>
      </c>
      <c r="Y73">
        <v>0.5533840588034602</v>
      </c>
      <c r="Z73">
        <v>0.59158060092563436</v>
      </c>
      <c r="AA73">
        <v>0.56689600557145348</v>
      </c>
      <c r="AB73">
        <v>0.64541550930850244</v>
      </c>
      <c r="AC73">
        <v>0.63048630969409736</v>
      </c>
      <c r="AD73">
        <v>0.6037455759660677</v>
      </c>
      <c r="AE73">
        <v>0.59726054860616629</v>
      </c>
      <c r="AF73">
        <v>0.62720217549447632</v>
      </c>
      <c r="AG73">
        <v>0.61748330360258363</v>
      </c>
      <c r="AH73">
        <v>0.64225033059639902</v>
      </c>
      <c r="AI73">
        <v>0.61958350642273807</v>
      </c>
      <c r="AJ73">
        <v>0.67001431341898066</v>
      </c>
      <c r="AK73">
        <v>0.63551282693451683</v>
      </c>
      <c r="AL73">
        <v>0.59928116922612418</v>
      </c>
      <c r="AM73">
        <v>0.6209309793980492</v>
      </c>
      <c r="AN73">
        <v>0.59616221465613728</v>
      </c>
      <c r="AO73">
        <v>0.6706374415241142</v>
      </c>
      <c r="AP73">
        <v>0.62356819337303115</v>
      </c>
      <c r="AQ73">
        <v>0.59367355424355939</v>
      </c>
      <c r="AR73">
        <v>0.59623176081438123</v>
      </c>
      <c r="AS73">
        <v>0.59872673629489193</v>
      </c>
      <c r="AX73">
        <v>0.62885852275530507</v>
      </c>
      <c r="BB73">
        <v>0.56984491986826613</v>
      </c>
      <c r="BC73">
        <v>0.63315225241650785</v>
      </c>
      <c r="BD73">
        <v>0.52711286964662551</v>
      </c>
      <c r="BE73">
        <v>0.72331890416954203</v>
      </c>
      <c r="BF73">
        <v>0.6615656388838238</v>
      </c>
      <c r="BG73">
        <v>0.5817516073977731</v>
      </c>
      <c r="BH73">
        <v>0.57468761814093106</v>
      </c>
      <c r="BI73">
        <v>0.58585306447408725</v>
      </c>
      <c r="BJ73">
        <v>0.63276514869126699</v>
      </c>
      <c r="BK73">
        <v>0.58017769665086294</v>
      </c>
      <c r="BL73">
        <v>0.58702912092119941</v>
      </c>
      <c r="BM73">
        <v>0.59844565464178723</v>
      </c>
      <c r="BN73">
        <v>0.67891740389438227</v>
      </c>
      <c r="BO73">
        <v>0.60420764381612313</v>
      </c>
      <c r="BP73">
        <v>0.68874838544794315</v>
      </c>
      <c r="BQ73">
        <v>0.65993163421213985</v>
      </c>
      <c r="BR73">
        <v>0.57906958058238966</v>
      </c>
      <c r="BS73">
        <v>0.56358273592348973</v>
      </c>
      <c r="BT73">
        <v>0.68137755720094684</v>
      </c>
      <c r="BU73">
        <v>0.59884078113874473</v>
      </c>
      <c r="BV73">
        <v>0.5789992660490858</v>
      </c>
      <c r="BX73">
        <v>0.57009818967765524</v>
      </c>
      <c r="BY73">
        <v>0.64826731841562746</v>
      </c>
      <c r="BZ73">
        <v>0.63398271933329498</v>
      </c>
      <c r="CA73">
        <v>0.71047061898784403</v>
      </c>
      <c r="CB73">
        <v>0.61842092596448295</v>
      </c>
      <c r="CC73">
        <v>0.58689170350479225</v>
      </c>
      <c r="CD73">
        <v>0.60460909274264263</v>
      </c>
      <c r="CE73">
        <v>0.65409453367084491</v>
      </c>
      <c r="CF73">
        <v>0.61825682264641757</v>
      </c>
      <c r="CG73">
        <v>0.65765055743286804</v>
      </c>
      <c r="CH73">
        <v>0.62296095917050365</v>
      </c>
      <c r="CI73">
        <v>0.63895388836021405</v>
      </c>
      <c r="CJ73">
        <v>0.63671058272128001</v>
      </c>
      <c r="CK73">
        <v>0.62847049474847239</v>
      </c>
      <c r="CL73">
        <v>0.60943680167983905</v>
      </c>
      <c r="CM73">
        <v>0.67258437948951666</v>
      </c>
      <c r="CN73">
        <v>0.61582431352307321</v>
      </c>
      <c r="CO73">
        <v>0.65059844335100903</v>
      </c>
      <c r="CP73">
        <v>0.70254911542503562</v>
      </c>
      <c r="CQ73">
        <v>0.59139909429157145</v>
      </c>
      <c r="CR73">
        <v>0.69781375151533254</v>
      </c>
      <c r="CV73">
        <v>0.58504903605357006</v>
      </c>
      <c r="CW73">
        <v>0.67335570393539368</v>
      </c>
    </row>
    <row r="74" spans="1:101" x14ac:dyDescent="0.25">
      <c r="A74" t="s">
        <v>88</v>
      </c>
      <c r="C74">
        <v>0.58599659292229123</v>
      </c>
      <c r="D74">
        <v>0.58657592006601778</v>
      </c>
      <c r="E74">
        <v>0.49919919305497829</v>
      </c>
      <c r="F74">
        <v>0.59700886173630818</v>
      </c>
      <c r="G74">
        <v>0.61115419602362164</v>
      </c>
      <c r="H74">
        <v>0.63102346555106037</v>
      </c>
      <c r="I74">
        <v>0.5735353642563934</v>
      </c>
      <c r="J74">
        <v>0.62908877093744897</v>
      </c>
      <c r="K74">
        <v>0.57635305351159072</v>
      </c>
      <c r="L74">
        <v>0.57392131117760437</v>
      </c>
      <c r="M74">
        <v>0.59241054275815308</v>
      </c>
      <c r="N74">
        <v>0.57070497764460981</v>
      </c>
      <c r="O74">
        <v>0.56959593979322776</v>
      </c>
      <c r="P74">
        <v>0.6491058201700084</v>
      </c>
      <c r="Q74">
        <v>0.58838494424202092</v>
      </c>
      <c r="R74">
        <v>0.62217680085905935</v>
      </c>
      <c r="S74">
        <v>0.60671217262466626</v>
      </c>
      <c r="U74">
        <v>0.57730755578067527</v>
      </c>
      <c r="V74">
        <v>0.56513823443466105</v>
      </c>
      <c r="W74">
        <v>0.60075415675526689</v>
      </c>
      <c r="Y74">
        <v>0.55314494805635617</v>
      </c>
      <c r="AA74">
        <v>0.57234700818507744</v>
      </c>
      <c r="AB74">
        <v>0.63463619128822613</v>
      </c>
      <c r="AC74">
        <v>0.62593817159578991</v>
      </c>
      <c r="AD74">
        <v>0.62166399754635504</v>
      </c>
      <c r="AE74">
        <v>0.6252970947773353</v>
      </c>
      <c r="AF74">
        <v>0.56639887691333501</v>
      </c>
      <c r="AG74">
        <v>0.66117884983077324</v>
      </c>
      <c r="AH74">
        <v>0.60918385879035764</v>
      </c>
      <c r="AI74">
        <v>0.58177628763544198</v>
      </c>
      <c r="AJ74">
        <v>0.58154738135844142</v>
      </c>
      <c r="AK74">
        <v>0.61317820929787359</v>
      </c>
      <c r="AL74">
        <v>0.5695393388429576</v>
      </c>
      <c r="AM74">
        <v>0.59017458033298054</v>
      </c>
      <c r="AN74">
        <v>0.60640482619132552</v>
      </c>
      <c r="AO74">
        <v>0.58240682753655815</v>
      </c>
      <c r="AP74">
        <v>0.55467452936133121</v>
      </c>
      <c r="AQ74">
        <v>0.65430563228017879</v>
      </c>
      <c r="AR74">
        <v>0.56664218944569977</v>
      </c>
      <c r="AS74">
        <v>0.59018647309810335</v>
      </c>
      <c r="AW74">
        <v>0.58388544430157763</v>
      </c>
      <c r="AX74">
        <v>0.60940626578189794</v>
      </c>
      <c r="BB74">
        <v>0.56840621751393461</v>
      </c>
      <c r="BC74">
        <v>0.58246038505941433</v>
      </c>
      <c r="BD74">
        <v>0.49689483792346451</v>
      </c>
      <c r="BE74">
        <v>0.77433711631049829</v>
      </c>
      <c r="BF74">
        <v>0.6136881470347435</v>
      </c>
      <c r="BG74">
        <v>0.61867819820412728</v>
      </c>
      <c r="BH74">
        <v>0.6498895550838415</v>
      </c>
      <c r="BI74">
        <v>0.58096007971887975</v>
      </c>
      <c r="BJ74">
        <v>0.58438587329856184</v>
      </c>
      <c r="BK74">
        <v>0.62089357025265923</v>
      </c>
      <c r="BL74">
        <v>0.59649566553232547</v>
      </c>
      <c r="BN74">
        <v>0.57243327757928808</v>
      </c>
      <c r="BO74">
        <v>0.60314479774649588</v>
      </c>
      <c r="BP74">
        <v>0.60911471303091824</v>
      </c>
      <c r="BQ74">
        <v>0.57153678891764093</v>
      </c>
      <c r="BR74">
        <v>0.61698523735413013</v>
      </c>
      <c r="BS74">
        <v>0.59848307434106829</v>
      </c>
      <c r="BT74">
        <v>0.63807120242611326</v>
      </c>
      <c r="BU74">
        <v>0.63618973410623014</v>
      </c>
      <c r="BV74">
        <v>0.64454359672375905</v>
      </c>
      <c r="BX74">
        <v>0.55303981952512926</v>
      </c>
      <c r="BY74">
        <v>0.6107204399123124</v>
      </c>
      <c r="BZ74">
        <v>0.67658238022526562</v>
      </c>
      <c r="CB74">
        <v>0.62677614557716965</v>
      </c>
      <c r="CC74">
        <v>0.62095910440312441</v>
      </c>
      <c r="CD74">
        <v>0.60700327875872806</v>
      </c>
      <c r="CE74">
        <v>0.67010813639162448</v>
      </c>
      <c r="CF74">
        <v>0.64121917105150961</v>
      </c>
      <c r="CG74">
        <v>0.62405256149137556</v>
      </c>
      <c r="CH74">
        <v>0.64923172209538038</v>
      </c>
      <c r="CI74">
        <v>0.64294458726279002</v>
      </c>
      <c r="CJ74">
        <v>0.61544436582434192</v>
      </c>
      <c r="CK74">
        <v>0.59188344210169253</v>
      </c>
      <c r="CL74">
        <v>0.63532140156827777</v>
      </c>
      <c r="CM74">
        <v>0.59043569926796091</v>
      </c>
      <c r="CN74">
        <v>0.63279349379713878</v>
      </c>
      <c r="CP74">
        <v>0.60499244391241846</v>
      </c>
      <c r="CQ74">
        <v>0.60432428762532853</v>
      </c>
      <c r="CR74">
        <v>0.63693618844406574</v>
      </c>
      <c r="CV74">
        <v>0.58248082140013502</v>
      </c>
      <c r="CW74">
        <v>0.60040429408247054</v>
      </c>
    </row>
    <row r="75" spans="1:101" x14ac:dyDescent="0.25">
      <c r="A75" t="s">
        <v>89</v>
      </c>
      <c r="C75">
        <v>0.62565777887677576</v>
      </c>
      <c r="D75">
        <v>0.68751654759142888</v>
      </c>
      <c r="E75">
        <v>0.49802517044111322</v>
      </c>
      <c r="F75">
        <v>0.56749187199132423</v>
      </c>
      <c r="G75">
        <v>0.68584121114866881</v>
      </c>
      <c r="H75">
        <v>0.62728602130000266</v>
      </c>
      <c r="I75">
        <v>0.56482754054705508</v>
      </c>
      <c r="J75">
        <v>0.58426563445548696</v>
      </c>
      <c r="K75">
        <v>0.65409900503087759</v>
      </c>
      <c r="L75">
        <v>0.61486695245482537</v>
      </c>
      <c r="M75">
        <v>0.64171464559003899</v>
      </c>
      <c r="N75">
        <v>0.56374777515279351</v>
      </c>
      <c r="O75">
        <v>0.56952051197969511</v>
      </c>
      <c r="P75">
        <v>0.56761953155322131</v>
      </c>
      <c r="Q75">
        <v>0.63641778910107005</v>
      </c>
      <c r="R75">
        <v>0.56795213788327836</v>
      </c>
      <c r="S75">
        <v>0.55924806594465093</v>
      </c>
      <c r="T75">
        <v>0.613122244569001</v>
      </c>
      <c r="U75">
        <v>0.59798289593347542</v>
      </c>
      <c r="V75">
        <v>0.71395718045393453</v>
      </c>
      <c r="W75">
        <v>0.6001536457399026</v>
      </c>
      <c r="Y75">
        <v>0.55315421916897589</v>
      </c>
      <c r="Z75">
        <v>0.63432530397707343</v>
      </c>
      <c r="AA75">
        <v>0.56609202791067659</v>
      </c>
      <c r="AB75">
        <v>0.64843022166580522</v>
      </c>
      <c r="AC75">
        <v>0.62306726657592293</v>
      </c>
      <c r="AD75">
        <v>0.61843501673602896</v>
      </c>
      <c r="AE75">
        <v>0.63222231571417797</v>
      </c>
      <c r="AF75">
        <v>0.65495806756482111</v>
      </c>
      <c r="AG75">
        <v>0.60740150588452246</v>
      </c>
      <c r="AH75">
        <v>0.6131680561221371</v>
      </c>
      <c r="AI75">
        <v>0.64047665570457846</v>
      </c>
      <c r="AJ75">
        <v>0.61595687964839696</v>
      </c>
      <c r="AK75">
        <v>0.63381180095957712</v>
      </c>
      <c r="AL75">
        <v>0.61122374137077973</v>
      </c>
      <c r="AM75">
        <v>0.61892397293564694</v>
      </c>
      <c r="AN75">
        <v>0.61511715442532633</v>
      </c>
      <c r="AO75">
        <v>0.60593932414096596</v>
      </c>
      <c r="AP75">
        <v>0.62333656309604846</v>
      </c>
      <c r="AQ75">
        <v>0.74089625895774713</v>
      </c>
      <c r="AR75">
        <v>0.60345148817851235</v>
      </c>
      <c r="AS75">
        <v>0.62581010527295311</v>
      </c>
      <c r="AW75">
        <v>0.58391433648809932</v>
      </c>
      <c r="AX75">
        <v>0.72574565079222053</v>
      </c>
      <c r="BB75">
        <v>0.6914650473336974</v>
      </c>
      <c r="BC75">
        <v>0.62965767629370462</v>
      </c>
      <c r="BD75">
        <v>0.49857904715583728</v>
      </c>
      <c r="BE75">
        <v>0.60773774364568012</v>
      </c>
      <c r="BF75">
        <v>0.64177942280482891</v>
      </c>
      <c r="BG75">
        <v>0.57974351183126505</v>
      </c>
      <c r="BH75">
        <v>0.57865304507021786</v>
      </c>
      <c r="BI75">
        <v>0.62307498697001173</v>
      </c>
      <c r="BJ75">
        <v>0.56858637441778204</v>
      </c>
      <c r="BK75">
        <v>0.57074454629168869</v>
      </c>
      <c r="BL75">
        <v>0.62864675162097883</v>
      </c>
      <c r="BM75">
        <v>0.64762769279058618</v>
      </c>
      <c r="BN75">
        <v>0.57410681127836749</v>
      </c>
      <c r="BO75">
        <v>0.57385070072629252</v>
      </c>
      <c r="BP75">
        <v>0.59612574332272328</v>
      </c>
      <c r="BR75">
        <v>0.59346465714807317</v>
      </c>
      <c r="BS75">
        <v>0.56786652316647701</v>
      </c>
      <c r="BT75">
        <v>0.60404214294646907</v>
      </c>
      <c r="BU75">
        <v>0.57031157625106788</v>
      </c>
      <c r="BV75">
        <v>0.61938486286764971</v>
      </c>
      <c r="BX75">
        <v>0.55304300673750939</v>
      </c>
      <c r="BY75">
        <v>0.71068115406257848</v>
      </c>
      <c r="BZ75">
        <v>0.57047468119409817</v>
      </c>
      <c r="CA75">
        <v>0.60727888370179361</v>
      </c>
      <c r="CB75">
        <v>0.66048277153148283</v>
      </c>
      <c r="CC75">
        <v>0.59437075587607724</v>
      </c>
      <c r="CD75">
        <v>0.62721339341724514</v>
      </c>
      <c r="CE75">
        <v>0.60040052229171603</v>
      </c>
      <c r="CF75">
        <v>0.64808024063581504</v>
      </c>
      <c r="CG75">
        <v>0.67560762558887832</v>
      </c>
      <c r="CI75">
        <v>0.66331664377941191</v>
      </c>
      <c r="CJ75">
        <v>0.62614363745733626</v>
      </c>
      <c r="CK75">
        <v>0.61264978499294331</v>
      </c>
      <c r="CL75">
        <v>0.66895915043867071</v>
      </c>
      <c r="CM75">
        <v>0.68293958932473842</v>
      </c>
      <c r="CN75">
        <v>0.6246716205858418</v>
      </c>
      <c r="CO75">
        <v>0.61169814696526648</v>
      </c>
      <c r="CP75">
        <v>0.62430806072119194</v>
      </c>
      <c r="CQ75">
        <v>0.68208853435429728</v>
      </c>
      <c r="CR75">
        <v>0.66350148672986275</v>
      </c>
      <c r="CV75">
        <v>0.58409036619268517</v>
      </c>
      <c r="CW75">
        <v>0.69460174970957544</v>
      </c>
    </row>
    <row r="76" spans="1:101" x14ac:dyDescent="0.25">
      <c r="A76" t="s">
        <v>90</v>
      </c>
      <c r="C76">
        <v>0.60418338149504491</v>
      </c>
      <c r="D76">
        <v>0.57481288787982998</v>
      </c>
      <c r="E76">
        <v>0.50095148095224729</v>
      </c>
      <c r="F76">
        <v>0.56614396234944231</v>
      </c>
      <c r="G76">
        <v>0.65454824991425076</v>
      </c>
      <c r="H76">
        <v>0.58428315308943979</v>
      </c>
      <c r="I76">
        <v>0.58075522133943425</v>
      </c>
      <c r="J76">
        <v>0.61103891845071179</v>
      </c>
      <c r="K76">
        <v>0.56087909859794616</v>
      </c>
      <c r="L76">
        <v>0.66426694599077196</v>
      </c>
      <c r="M76">
        <v>0.56498192486844923</v>
      </c>
      <c r="N76">
        <v>0.67223981099009644</v>
      </c>
      <c r="O76">
        <v>0.57997827745665653</v>
      </c>
      <c r="P76">
        <v>0.57566547116091515</v>
      </c>
      <c r="Q76">
        <v>0.59416793051512107</v>
      </c>
      <c r="R76">
        <v>0.57796384794550204</v>
      </c>
      <c r="S76">
        <v>0.57607234215937264</v>
      </c>
      <c r="T76">
        <v>0.56978582434304137</v>
      </c>
      <c r="U76">
        <v>0.62232664159727102</v>
      </c>
      <c r="V76">
        <v>0.63356872591739022</v>
      </c>
      <c r="W76">
        <v>0.60440832894459828</v>
      </c>
      <c r="Y76">
        <v>0.55313624727513722</v>
      </c>
      <c r="Z76">
        <v>0.57820736229529812</v>
      </c>
      <c r="AA76">
        <v>0.67262969921590254</v>
      </c>
      <c r="AB76">
        <v>0.64610871464120467</v>
      </c>
      <c r="AC76">
        <v>0.62842004860382261</v>
      </c>
      <c r="AD76">
        <v>0.64908088682871856</v>
      </c>
      <c r="AE76">
        <v>0.6080957428726268</v>
      </c>
      <c r="AF76">
        <v>0.60533000012681237</v>
      </c>
      <c r="AG76">
        <v>0.61556835406530319</v>
      </c>
      <c r="AI76">
        <v>0.6059825318054447</v>
      </c>
      <c r="AJ76">
        <v>0.61821284220626516</v>
      </c>
      <c r="AK76">
        <v>0.6276578725923575</v>
      </c>
      <c r="AL76">
        <v>0.59716975303157527</v>
      </c>
      <c r="AM76">
        <v>0.63954661311211058</v>
      </c>
      <c r="AN76">
        <v>0.59384431441433871</v>
      </c>
      <c r="AO76">
        <v>0.62658848013783652</v>
      </c>
      <c r="AP76">
        <v>0.60375614353942253</v>
      </c>
      <c r="AQ76">
        <v>0.62293828040918753</v>
      </c>
      <c r="AR76">
        <v>0.61592664544892961</v>
      </c>
      <c r="AS76">
        <v>0.60970311645235065</v>
      </c>
      <c r="AW76">
        <v>0.58388804726746346</v>
      </c>
      <c r="AX76">
        <v>0.64613343806454482</v>
      </c>
      <c r="BB76">
        <v>0.59051690191746786</v>
      </c>
      <c r="BC76">
        <v>0.61552748791233358</v>
      </c>
      <c r="BD76">
        <v>0.53257801340442767</v>
      </c>
      <c r="BE76">
        <v>0.76263953122093875</v>
      </c>
      <c r="BF76">
        <v>0.6050252391154709</v>
      </c>
      <c r="BG76">
        <v>0.65613147724755594</v>
      </c>
      <c r="BH76">
        <v>0.70329978260296211</v>
      </c>
      <c r="BI76">
        <v>0.67107556420971837</v>
      </c>
      <c r="BJ76">
        <v>0.60692201604882545</v>
      </c>
      <c r="BK76">
        <v>0.6059804478173515</v>
      </c>
      <c r="BL76">
        <v>0.58616630867742614</v>
      </c>
      <c r="BM76">
        <v>0.70021061775540139</v>
      </c>
      <c r="BN76">
        <v>0.5837784266194137</v>
      </c>
      <c r="BO76">
        <v>0.57962705616995003</v>
      </c>
      <c r="BP76">
        <v>0.66547319102749269</v>
      </c>
      <c r="BQ76">
        <v>0.60482573980170806</v>
      </c>
      <c r="BR76">
        <v>0.70674213446629985</v>
      </c>
      <c r="BS76">
        <v>0.58136919466889847</v>
      </c>
      <c r="BT76">
        <v>0.5824665786317974</v>
      </c>
      <c r="BU76">
        <v>0.57363545093059709</v>
      </c>
      <c r="BV76">
        <v>0.66439466064557973</v>
      </c>
      <c r="BX76">
        <v>0.55297194722441678</v>
      </c>
      <c r="BY76">
        <v>0.71412902230699493</v>
      </c>
      <c r="BZ76">
        <v>0.57276581230867818</v>
      </c>
      <c r="CA76">
        <v>0.62923279554201617</v>
      </c>
      <c r="CB76">
        <v>0.62891790590704988</v>
      </c>
      <c r="CC76">
        <v>0.68336830960342498</v>
      </c>
      <c r="CD76">
        <v>0.61942527842743045</v>
      </c>
      <c r="CE76">
        <v>0.62544332776321865</v>
      </c>
      <c r="CF76">
        <v>0.63583071535645219</v>
      </c>
      <c r="CG76">
        <v>0.5836282981119193</v>
      </c>
      <c r="CH76">
        <v>0.61290412462934885</v>
      </c>
      <c r="CI76">
        <v>0.68901981671320123</v>
      </c>
      <c r="CJ76">
        <v>0.63266850146506026</v>
      </c>
      <c r="CK76">
        <v>0.59180202688961481</v>
      </c>
      <c r="CL76">
        <v>0.62286671077340661</v>
      </c>
      <c r="CM76">
        <v>0.59300646818158276</v>
      </c>
      <c r="CN76">
        <v>0.63618187858718522</v>
      </c>
      <c r="CO76">
        <v>0.61500116876253041</v>
      </c>
      <c r="CP76">
        <v>0.5812402959440004</v>
      </c>
      <c r="CQ76">
        <v>0.64373651632928308</v>
      </c>
      <c r="CR76">
        <v>0.62515892061524014</v>
      </c>
      <c r="CV76">
        <v>0.58228252822162652</v>
      </c>
      <c r="CW76">
        <v>0.60939892495939352</v>
      </c>
    </row>
    <row r="77" spans="1:101" x14ac:dyDescent="0.25">
      <c r="A77" t="s">
        <v>91</v>
      </c>
      <c r="BB77">
        <v>0.59854043080781427</v>
      </c>
      <c r="BC77">
        <v>0.65409662673243485</v>
      </c>
      <c r="BD77">
        <v>0.49648746710365682</v>
      </c>
      <c r="BE77">
        <v>0.62789648827635158</v>
      </c>
      <c r="BF77">
        <v>0.59574320822496674</v>
      </c>
      <c r="BG77">
        <v>0.64950953926819721</v>
      </c>
      <c r="BH77">
        <v>0.58272452282881326</v>
      </c>
      <c r="BI77">
        <v>0.63847490356424641</v>
      </c>
      <c r="BJ77">
        <v>0.64726636412952776</v>
      </c>
      <c r="BK77">
        <v>0.62475040492575951</v>
      </c>
      <c r="BL77">
        <v>0.65014368454362548</v>
      </c>
      <c r="BM77">
        <v>0.65451189136356902</v>
      </c>
      <c r="BN77">
        <v>0.58214442579882109</v>
      </c>
      <c r="BO77">
        <v>0.65325741602604204</v>
      </c>
      <c r="BP77">
        <v>0.63851596007791134</v>
      </c>
      <c r="BQ77">
        <v>0.55875354376137487</v>
      </c>
      <c r="BS77">
        <v>0.57118096397055607</v>
      </c>
      <c r="BU77">
        <v>0.60612721911246947</v>
      </c>
      <c r="BV77">
        <v>0.69529300298544061</v>
      </c>
      <c r="BX77">
        <v>0.55304298516123618</v>
      </c>
      <c r="BY77">
        <v>0.6311744093245224</v>
      </c>
      <c r="BZ77">
        <v>0.57147699482094227</v>
      </c>
      <c r="CA77">
        <v>0.63260756279817554</v>
      </c>
      <c r="CB77">
        <v>0.62952357566186046</v>
      </c>
      <c r="CC77">
        <v>0.65877288033216264</v>
      </c>
      <c r="CD77">
        <v>0.66104084555433806</v>
      </c>
      <c r="CE77">
        <v>0.65006101762174251</v>
      </c>
      <c r="CF77">
        <v>0.67843262611693267</v>
      </c>
      <c r="CG77">
        <v>0.66758565431426165</v>
      </c>
      <c r="CH77">
        <v>0.68364708095287696</v>
      </c>
      <c r="CI77">
        <v>0.67349850741332706</v>
      </c>
      <c r="CJ77">
        <v>0.62691656871749457</v>
      </c>
      <c r="CK77">
        <v>0.61177895489938072</v>
      </c>
      <c r="CL77">
        <v>0.62297867253279871</v>
      </c>
      <c r="CM77">
        <v>0.60397923299771017</v>
      </c>
      <c r="CN77">
        <v>0.65771583060230687</v>
      </c>
      <c r="CO77">
        <v>0.57550071064488939</v>
      </c>
      <c r="CP77">
        <v>0.70292283660486998</v>
      </c>
      <c r="CQ77">
        <v>0.68956430779227285</v>
      </c>
      <c r="CR77">
        <v>0.62898536070840461</v>
      </c>
      <c r="CV77">
        <v>0.58409010883878942</v>
      </c>
      <c r="CW77">
        <v>0.58469980303799807</v>
      </c>
    </row>
    <row r="78" spans="1:101" x14ac:dyDescent="0.25">
      <c r="A78" t="s">
        <v>92</v>
      </c>
      <c r="C78">
        <v>0.67450990566831759</v>
      </c>
      <c r="D78">
        <v>0.73102793841256919</v>
      </c>
      <c r="E78">
        <v>0.5778993635439521</v>
      </c>
      <c r="F78">
        <v>0.59942939628427283</v>
      </c>
      <c r="G78">
        <v>0.57866138137845613</v>
      </c>
      <c r="H78">
        <v>0.58472456086068314</v>
      </c>
      <c r="I78">
        <v>0.62972727979652787</v>
      </c>
      <c r="J78">
        <v>0.58714497988342196</v>
      </c>
      <c r="K78">
        <v>0.6018112952776119</v>
      </c>
      <c r="L78">
        <v>0.51347398982795789</v>
      </c>
      <c r="M78">
        <v>0.58225174867641794</v>
      </c>
      <c r="N78">
        <v>0.74189776560714105</v>
      </c>
      <c r="O78">
        <v>0.57475227170534715</v>
      </c>
      <c r="P78">
        <v>0.66955038510418496</v>
      </c>
      <c r="Q78">
        <v>0.62256767324891571</v>
      </c>
      <c r="R78">
        <v>0.6252106778127835</v>
      </c>
      <c r="S78">
        <v>0.56223587984171597</v>
      </c>
      <c r="T78">
        <v>0.56800937347536462</v>
      </c>
      <c r="U78">
        <v>0.64574113217852158</v>
      </c>
      <c r="V78">
        <v>0.63425804281162101</v>
      </c>
      <c r="W78">
        <v>0.56209526918691355</v>
      </c>
      <c r="Y78">
        <v>0.55308638906993568</v>
      </c>
      <c r="Z78">
        <v>0.69640600085749649</v>
      </c>
      <c r="AA78">
        <v>0.67176980931512376</v>
      </c>
      <c r="AB78">
        <v>0.61843426169198457</v>
      </c>
      <c r="AC78">
        <v>0.63051947087850613</v>
      </c>
      <c r="AD78">
        <v>0.6310876437120081</v>
      </c>
      <c r="AE78">
        <v>0.63280813534170255</v>
      </c>
      <c r="AF78">
        <v>0.62725587445168218</v>
      </c>
      <c r="AG78">
        <v>0.68848079569692633</v>
      </c>
      <c r="AH78">
        <v>0.68163860117247632</v>
      </c>
      <c r="AI78">
        <v>0.68199280946476648</v>
      </c>
      <c r="AJ78">
        <v>0.61748480081678236</v>
      </c>
      <c r="AK78">
        <v>0.70946698824547494</v>
      </c>
      <c r="AL78">
        <v>0.60359208810399312</v>
      </c>
      <c r="AM78">
        <v>0.64825024226007011</v>
      </c>
      <c r="AN78">
        <v>0.60552708854528026</v>
      </c>
      <c r="AO78">
        <v>0.62705212769675245</v>
      </c>
      <c r="AP78">
        <v>0.5900563338555328</v>
      </c>
      <c r="AQ78">
        <v>0.67739995833078337</v>
      </c>
      <c r="AR78">
        <v>0.70093574262247449</v>
      </c>
      <c r="AS78">
        <v>0.73146401661895477</v>
      </c>
      <c r="AW78">
        <v>0.58407698517366446</v>
      </c>
      <c r="AX78">
        <v>0.73986900267800249</v>
      </c>
      <c r="BB78">
        <v>0.67643337907808587</v>
      </c>
      <c r="BC78">
        <v>0.73227599103071661</v>
      </c>
      <c r="BD78">
        <v>0.50385571602122603</v>
      </c>
      <c r="BE78">
        <v>0.67279196883055847</v>
      </c>
      <c r="BF78">
        <v>0.58371255660277532</v>
      </c>
      <c r="BG78">
        <v>0.63505422451113025</v>
      </c>
      <c r="BH78">
        <v>0.57575916249096437</v>
      </c>
      <c r="BI78">
        <v>0.65042387023369763</v>
      </c>
      <c r="BJ78">
        <v>0.57913871934184447</v>
      </c>
      <c r="BK78">
        <v>0.6803263943914577</v>
      </c>
      <c r="BL78">
        <v>0.67838901476642621</v>
      </c>
      <c r="BM78">
        <v>0.55999272180267867</v>
      </c>
      <c r="BN78">
        <v>0.57658624804604675</v>
      </c>
      <c r="BO78">
        <v>0.56993446950186688</v>
      </c>
      <c r="BP78">
        <v>0.62363736093927424</v>
      </c>
      <c r="BQ78">
        <v>0.66625671125012886</v>
      </c>
      <c r="BR78">
        <v>0.59105929867934803</v>
      </c>
      <c r="BS78">
        <v>0.658573522372773</v>
      </c>
      <c r="BT78">
        <v>0.60075713562305777</v>
      </c>
      <c r="BU78">
        <v>0.56181914359817953</v>
      </c>
      <c r="BV78">
        <v>0.72851187460304634</v>
      </c>
      <c r="BX78">
        <v>0.66637210935331792</v>
      </c>
      <c r="BY78">
        <v>0.73868005746884136</v>
      </c>
      <c r="BZ78">
        <v>0.59155796917456926</v>
      </c>
      <c r="CA78">
        <v>0.64343585470628539</v>
      </c>
      <c r="CB78">
        <v>0.6200401838655778</v>
      </c>
      <c r="CC78">
        <v>0.62772933006610454</v>
      </c>
      <c r="CD78">
        <v>0.62952826402805684</v>
      </c>
      <c r="CE78">
        <v>0.62221040823141727</v>
      </c>
      <c r="CF78">
        <v>0.63790284382898521</v>
      </c>
      <c r="CG78">
        <v>0.53597288016781919</v>
      </c>
      <c r="CH78">
        <v>0.73106552966810223</v>
      </c>
      <c r="CI78">
        <v>0.63811609004085679</v>
      </c>
      <c r="CJ78">
        <v>0.60942183762545554</v>
      </c>
      <c r="CK78">
        <v>0.6714895919857562</v>
      </c>
      <c r="CL78">
        <v>0.62636900296874787</v>
      </c>
      <c r="CM78">
        <v>0.6149060031665402</v>
      </c>
      <c r="CN78">
        <v>0.62619215725836319</v>
      </c>
      <c r="CO78">
        <v>0.74872969862086336</v>
      </c>
      <c r="CP78">
        <v>0.61898855669021269</v>
      </c>
      <c r="CQ78">
        <v>0.64194650212392945</v>
      </c>
      <c r="CR78">
        <v>0.70176788317035155</v>
      </c>
      <c r="CV78">
        <v>0.73635702607819531</v>
      </c>
      <c r="CW78">
        <v>0.74456255842914543</v>
      </c>
    </row>
    <row r="79" spans="1:101" x14ac:dyDescent="0.25">
      <c r="A79" t="s">
        <v>93</v>
      </c>
      <c r="BD79">
        <v>0.62528518214757633</v>
      </c>
      <c r="BE79">
        <v>0.63038979077627011</v>
      </c>
      <c r="BF79">
        <v>0.63273099474847072</v>
      </c>
      <c r="BG79">
        <v>0.71038752818080575</v>
      </c>
      <c r="BH79">
        <v>0.64174722443516174</v>
      </c>
      <c r="BI79">
        <v>0.59430367792649497</v>
      </c>
      <c r="BJ79">
        <v>0.58830964780444395</v>
      </c>
      <c r="BK79">
        <v>0.6191545475917184</v>
      </c>
      <c r="BL79">
        <v>0.6688728360262215</v>
      </c>
      <c r="BM79">
        <v>0.61399310930324302</v>
      </c>
      <c r="BN79">
        <v>0.58851521400670725</v>
      </c>
      <c r="BO79">
        <v>0.68359612154901983</v>
      </c>
      <c r="BP79">
        <v>0.58302663845574487</v>
      </c>
      <c r="BQ79">
        <v>0.58310714850015488</v>
      </c>
      <c r="BR79">
        <v>0.60100601029945877</v>
      </c>
      <c r="BS79">
        <v>0.60334935108438403</v>
      </c>
      <c r="BT79">
        <v>0.60445763244650375</v>
      </c>
      <c r="BU79">
        <v>0.59675790142978913</v>
      </c>
      <c r="BV79">
        <v>0.67561719960502686</v>
      </c>
      <c r="BZ79">
        <v>0.58009993504817059</v>
      </c>
      <c r="CA79">
        <v>0.61515830560450557</v>
      </c>
      <c r="CB79">
        <v>0.57832161309637253</v>
      </c>
      <c r="CC79">
        <v>0.63153362268518598</v>
      </c>
      <c r="CD79">
        <v>0.67369258678328825</v>
      </c>
      <c r="CE79">
        <v>0.62373148179978888</v>
      </c>
      <c r="CF79">
        <v>0.62186855165592658</v>
      </c>
      <c r="CG79">
        <v>0.64435665252391039</v>
      </c>
      <c r="CH79">
        <v>0.66897777454976426</v>
      </c>
      <c r="CI79">
        <v>0.62409613318565482</v>
      </c>
      <c r="CJ79">
        <v>0.63481248353496367</v>
      </c>
      <c r="CK79">
        <v>0.61027721188347006</v>
      </c>
      <c r="CL79">
        <v>0.69042870851470872</v>
      </c>
      <c r="CM79">
        <v>0.60296910064809295</v>
      </c>
      <c r="CN79">
        <v>0.67564793495354269</v>
      </c>
      <c r="CO79">
        <v>0.60143456379089633</v>
      </c>
      <c r="CP79">
        <v>0.63799976718477358</v>
      </c>
      <c r="CQ79">
        <v>0.68403116092852745</v>
      </c>
      <c r="CR79">
        <v>0.72617604621358622</v>
      </c>
      <c r="CV79">
        <v>0.58239397976269314</v>
      </c>
      <c r="CW79">
        <v>0.64538779734431695</v>
      </c>
    </row>
    <row r="80" spans="1:101" x14ac:dyDescent="0.25">
      <c r="A80" t="s">
        <v>94</v>
      </c>
      <c r="C80">
        <v>0.53224566777100724</v>
      </c>
      <c r="D80">
        <v>0.72616653347702964</v>
      </c>
      <c r="E80">
        <v>0.56877382261272413</v>
      </c>
      <c r="F80">
        <v>0.59484235805440167</v>
      </c>
      <c r="G80">
        <v>0.57137196712337723</v>
      </c>
      <c r="H80">
        <v>0.76597849841213339</v>
      </c>
      <c r="I80">
        <v>0.57738237760650635</v>
      </c>
      <c r="J80">
        <v>0.68722197013550135</v>
      </c>
      <c r="K80">
        <v>0.67246641395559947</v>
      </c>
      <c r="L80">
        <v>0.57701386160319879</v>
      </c>
      <c r="M80">
        <v>0.58418723606445189</v>
      </c>
      <c r="N80">
        <v>0.57447957728334897</v>
      </c>
      <c r="O80">
        <v>0.56550616066136628</v>
      </c>
      <c r="P80">
        <v>0.56211209076907476</v>
      </c>
      <c r="Q80">
        <v>0.5777496754279291</v>
      </c>
      <c r="R80">
        <v>0.64233614682008222</v>
      </c>
      <c r="S80">
        <v>0.62745750492740726</v>
      </c>
      <c r="U80">
        <v>0.66885363071064019</v>
      </c>
      <c r="V80">
        <v>0.58785453154410994</v>
      </c>
      <c r="W80">
        <v>0.70261188931917751</v>
      </c>
      <c r="AA80">
        <v>0.57796942314282795</v>
      </c>
      <c r="AB80">
        <v>0.68769543758390139</v>
      </c>
      <c r="AC80">
        <v>0.62344408933534412</v>
      </c>
      <c r="AD80">
        <v>0.64073364547601308</v>
      </c>
      <c r="AE80">
        <v>0.62752257420957114</v>
      </c>
      <c r="AF80">
        <v>0.63632587227880655</v>
      </c>
      <c r="AG80">
        <v>0.63146162823721175</v>
      </c>
      <c r="AH80">
        <v>0.67112223985086439</v>
      </c>
      <c r="AI80">
        <v>0.67294323328096939</v>
      </c>
      <c r="AJ80">
        <v>0.69841310469009943</v>
      </c>
      <c r="AK80">
        <v>0.63018588082709692</v>
      </c>
      <c r="AL80">
        <v>0.60636728512226645</v>
      </c>
      <c r="AM80">
        <v>0.6355438574518959</v>
      </c>
      <c r="AN80">
        <v>0.60928328648816465</v>
      </c>
      <c r="AO80">
        <v>0.63259654614021987</v>
      </c>
      <c r="AP80">
        <v>0.63192545480591988</v>
      </c>
      <c r="AQ80">
        <v>0.61434405433771633</v>
      </c>
      <c r="AR80">
        <v>0.60842169134902424</v>
      </c>
      <c r="AS80">
        <v>0.61308486948816399</v>
      </c>
      <c r="BD80">
        <v>0.67784367451865934</v>
      </c>
      <c r="BE80">
        <v>0.6376433277459278</v>
      </c>
      <c r="BF80">
        <v>0.56910233483398653</v>
      </c>
      <c r="BG80">
        <v>0.64971696534442358</v>
      </c>
      <c r="BH80">
        <v>0.66475094195942785</v>
      </c>
      <c r="BI80">
        <v>0.68140754712997298</v>
      </c>
      <c r="BJ80">
        <v>0.57619726086922052</v>
      </c>
      <c r="BK80">
        <v>0.57884853241113954</v>
      </c>
      <c r="BL80">
        <v>0.68342759780067641</v>
      </c>
      <c r="BM80">
        <v>0.64604512966280692</v>
      </c>
      <c r="BN80">
        <v>0.57926478452694019</v>
      </c>
      <c r="BO80">
        <v>0.57037468429684368</v>
      </c>
      <c r="BP80">
        <v>0.66402575986269263</v>
      </c>
      <c r="BQ80">
        <v>0.56225702235313768</v>
      </c>
      <c r="BR80">
        <v>0.5571285822443317</v>
      </c>
      <c r="BS80">
        <v>0.64082922325992797</v>
      </c>
      <c r="BT80">
        <v>0.61308264483611319</v>
      </c>
      <c r="BU80">
        <v>0.56668214763470226</v>
      </c>
      <c r="BV80">
        <v>0.68490479587207309</v>
      </c>
      <c r="BZ80">
        <v>0.57494967195778446</v>
      </c>
      <c r="CA80">
        <v>0.62374376057689229</v>
      </c>
      <c r="CB80">
        <v>0.61474606290891753</v>
      </c>
      <c r="CC80">
        <v>0.67082933528202227</v>
      </c>
      <c r="CD80">
        <v>0.5623203735128911</v>
      </c>
      <c r="CE80">
        <v>0.74826891225174808</v>
      </c>
      <c r="CF80">
        <v>0.63208773944435803</v>
      </c>
      <c r="CG80">
        <v>0.62819534921034503</v>
      </c>
      <c r="CH80">
        <v>0.62124815536013434</v>
      </c>
      <c r="CI80">
        <v>0.62183388709660192</v>
      </c>
      <c r="CJ80">
        <v>0.62812632858932793</v>
      </c>
      <c r="CK80">
        <v>0.72014317672825578</v>
      </c>
      <c r="CL80">
        <v>0.61615720575268984</v>
      </c>
      <c r="CM80">
        <v>0.61291910492441126</v>
      </c>
      <c r="CN80">
        <v>0.62386761169896876</v>
      </c>
      <c r="CP80">
        <v>0.60898969253947188</v>
      </c>
      <c r="CQ80">
        <v>0.61948602841848499</v>
      </c>
      <c r="CR80">
        <v>0.61788755779316606</v>
      </c>
      <c r="CV80">
        <v>0.58238836634334634</v>
      </c>
      <c r="CW80">
        <v>0.68321860448601957</v>
      </c>
    </row>
    <row r="81" spans="1:101" x14ac:dyDescent="0.25">
      <c r="A81" t="s">
        <v>95</v>
      </c>
      <c r="BD81">
        <v>0.71097181117469876</v>
      </c>
      <c r="BE81">
        <v>0.64372443484884778</v>
      </c>
      <c r="BF81">
        <v>0.58018894952772571</v>
      </c>
      <c r="BG81">
        <v>0.62152710767510788</v>
      </c>
      <c r="BH81">
        <v>0.60073380053936876</v>
      </c>
      <c r="BI81">
        <v>0.71669720561639483</v>
      </c>
      <c r="BJ81">
        <v>0.57988842705433552</v>
      </c>
      <c r="BK81">
        <v>0.58375340106287554</v>
      </c>
      <c r="BL81">
        <v>0.57993016139123388</v>
      </c>
      <c r="BM81">
        <v>0.60473976523106887</v>
      </c>
      <c r="BO81">
        <v>0.57149254700318408</v>
      </c>
      <c r="BP81">
        <v>0.66422062469618515</v>
      </c>
      <c r="BQ81">
        <v>0.62799638897098276</v>
      </c>
      <c r="BR81">
        <v>0.57358664501962242</v>
      </c>
      <c r="BS81">
        <v>0.5637786313710289</v>
      </c>
      <c r="BT81">
        <v>0.57170506323025794</v>
      </c>
      <c r="BU81">
        <v>0.56344229064592999</v>
      </c>
      <c r="BV81">
        <v>0.57882648564993644</v>
      </c>
      <c r="BZ81">
        <v>0.58186440943918338</v>
      </c>
      <c r="CA81">
        <v>0.63427297706734409</v>
      </c>
      <c r="CB81">
        <v>0.65252702596160317</v>
      </c>
      <c r="CC81">
        <v>0.6147812277681568</v>
      </c>
      <c r="CD81">
        <v>0.63053863369109331</v>
      </c>
      <c r="CE81">
        <v>0.68713917447399753</v>
      </c>
      <c r="CF81">
        <v>0.63085034160563991</v>
      </c>
      <c r="CG81">
        <v>0.64457803202036246</v>
      </c>
      <c r="CH81">
        <v>0.68204973160994775</v>
      </c>
      <c r="CI81">
        <v>0.69447637061209055</v>
      </c>
      <c r="CJ81">
        <v>0.6336342457204257</v>
      </c>
      <c r="CK81">
        <v>0.61017477151951172</v>
      </c>
      <c r="CL81">
        <v>0.65738083015281179</v>
      </c>
      <c r="CM81">
        <v>0.58986569834185953</v>
      </c>
      <c r="CN81">
        <v>0.63196492269769045</v>
      </c>
      <c r="CO81">
        <v>0.62810349182663661</v>
      </c>
      <c r="CP81">
        <v>0.62753203501605337</v>
      </c>
      <c r="CQ81">
        <v>0.60727864303998969</v>
      </c>
      <c r="CR81">
        <v>0.6122216487584029</v>
      </c>
      <c r="CV81">
        <v>0.58239344338927246</v>
      </c>
      <c r="CW81">
        <v>0.6632274332113095</v>
      </c>
    </row>
    <row r="82" spans="1:101" x14ac:dyDescent="0.25">
      <c r="A82" t="s">
        <v>96</v>
      </c>
      <c r="C82">
        <v>0.60934820495407094</v>
      </c>
      <c r="D82">
        <v>0.7208971489097088</v>
      </c>
      <c r="E82">
        <v>0.70002527689679295</v>
      </c>
      <c r="F82">
        <v>0.60501750342591532</v>
      </c>
      <c r="G82">
        <v>0.63145647865210719</v>
      </c>
      <c r="H82">
        <v>0.5767409392692423</v>
      </c>
      <c r="I82">
        <v>0.58587289047711266</v>
      </c>
      <c r="J82">
        <v>0.58049665393235383</v>
      </c>
      <c r="K82">
        <v>0.67135712708180451</v>
      </c>
      <c r="L82">
        <v>0.57936297513777069</v>
      </c>
      <c r="M82">
        <v>0.64145086349081182</v>
      </c>
      <c r="N82">
        <v>0.70995750545264036</v>
      </c>
      <c r="O82">
        <v>0.56048812536662251</v>
      </c>
      <c r="P82">
        <v>0.5619119372922603</v>
      </c>
      <c r="Q82">
        <v>0.56774200407436437</v>
      </c>
      <c r="R82">
        <v>0.62646515098577882</v>
      </c>
      <c r="S82">
        <v>0.57604829055962692</v>
      </c>
      <c r="T82">
        <v>0.7170871444983915</v>
      </c>
      <c r="U82">
        <v>0.67144827608720992</v>
      </c>
      <c r="V82">
        <v>0.58284108392037159</v>
      </c>
      <c r="W82">
        <v>0.590091532598783</v>
      </c>
      <c r="AA82">
        <v>0.58715237013898036</v>
      </c>
      <c r="AB82">
        <v>0.69694433056779681</v>
      </c>
      <c r="AC82">
        <v>0.63393089798069258</v>
      </c>
      <c r="AD82">
        <v>0.6267720903036692</v>
      </c>
      <c r="AE82">
        <v>0.63074805441231441</v>
      </c>
      <c r="AF82">
        <v>0.61108631653478929</v>
      </c>
      <c r="AG82">
        <v>0.64556041478737536</v>
      </c>
      <c r="AH82">
        <v>0.63385569212898007</v>
      </c>
      <c r="AI82">
        <v>0.63709281246038141</v>
      </c>
      <c r="AJ82">
        <v>0.64134344979726277</v>
      </c>
      <c r="AK82">
        <v>0.63353794693846155</v>
      </c>
      <c r="AL82">
        <v>0.70059565216421982</v>
      </c>
      <c r="AM82">
        <v>0.67196068950660504</v>
      </c>
      <c r="AN82">
        <v>0.71340379006075827</v>
      </c>
      <c r="AO82">
        <v>0.62098063569197159</v>
      </c>
      <c r="AP82">
        <v>0.59955153820102969</v>
      </c>
      <c r="AQ82">
        <v>0.61435853655515238</v>
      </c>
      <c r="AR82">
        <v>0.60502578988538791</v>
      </c>
      <c r="AS82">
        <v>0.61439801339864752</v>
      </c>
      <c r="BD82">
        <v>0.67459468931198596</v>
      </c>
      <c r="BE82">
        <v>0.57916284632389681</v>
      </c>
      <c r="BF82">
        <v>0.58268821056493147</v>
      </c>
      <c r="BH82">
        <v>0.59257655792226338</v>
      </c>
      <c r="BI82">
        <v>0.67375631879089648</v>
      </c>
      <c r="BJ82">
        <v>0.58108581893371025</v>
      </c>
      <c r="BK82">
        <v>0.55389046885355497</v>
      </c>
      <c r="BM82">
        <v>0.63217986873029841</v>
      </c>
      <c r="BN82">
        <v>0.57559753442856298</v>
      </c>
      <c r="BO82">
        <v>0.57344538266854894</v>
      </c>
      <c r="BP82">
        <v>0.67015754115739357</v>
      </c>
      <c r="BQ82">
        <v>0.60534950679811017</v>
      </c>
      <c r="BR82">
        <v>0.59079826384268241</v>
      </c>
      <c r="BS82">
        <v>0.58103156107715159</v>
      </c>
      <c r="BT82">
        <v>0.59182838320117104</v>
      </c>
      <c r="BU82">
        <v>0.56499325311221249</v>
      </c>
      <c r="BV82">
        <v>0.57791452681316113</v>
      </c>
      <c r="BZ82">
        <v>0.5758633755438145</v>
      </c>
      <c r="CA82">
        <v>0.62877839543949698</v>
      </c>
      <c r="CB82">
        <v>0.71730383631136296</v>
      </c>
      <c r="CC82">
        <v>0.6528568670999263</v>
      </c>
      <c r="CD82">
        <v>0.61705789307059256</v>
      </c>
      <c r="CE82">
        <v>0.61581395438585507</v>
      </c>
      <c r="CF82">
        <v>0.62957377760677447</v>
      </c>
      <c r="CG82">
        <v>0.64105098130943261</v>
      </c>
      <c r="CH82">
        <v>0.62226546002637206</v>
      </c>
      <c r="CI82">
        <v>0.62390291323677027</v>
      </c>
      <c r="CJ82">
        <v>0.69074361418228991</v>
      </c>
      <c r="CK82">
        <v>0.6084285578737616</v>
      </c>
      <c r="CL82">
        <v>0.63876231170812137</v>
      </c>
      <c r="CM82">
        <v>0.61897086362633658</v>
      </c>
      <c r="CN82">
        <v>0.68985178485419218</v>
      </c>
      <c r="CO82">
        <v>0.60926608288229922</v>
      </c>
      <c r="CP82">
        <v>0.62212220925854833</v>
      </c>
      <c r="CQ82">
        <v>0.60030348363266128</v>
      </c>
      <c r="CR82">
        <v>0.7021196563133435</v>
      </c>
      <c r="CV82">
        <v>0.58239440759332584</v>
      </c>
      <c r="CW82">
        <v>0.62456015830361711</v>
      </c>
    </row>
    <row r="83" spans="1:101" x14ac:dyDescent="0.25">
      <c r="A83" t="s">
        <v>97</v>
      </c>
      <c r="BD83">
        <v>0.71497505801879568</v>
      </c>
      <c r="BE83">
        <v>0.69710017961003501</v>
      </c>
      <c r="BF83">
        <v>0.62951677202583423</v>
      </c>
      <c r="BG83">
        <v>0.65443839298865214</v>
      </c>
      <c r="BH83">
        <v>0.58147782088940603</v>
      </c>
      <c r="BI83">
        <v>0.61952280315138708</v>
      </c>
      <c r="BJ83">
        <v>0.62393987467904866</v>
      </c>
      <c r="BK83">
        <v>0.64054388519268457</v>
      </c>
      <c r="BL83">
        <v>0.60443117166395488</v>
      </c>
      <c r="BM83">
        <v>0.5677900693790976</v>
      </c>
      <c r="BN83">
        <v>0.58379750382854512</v>
      </c>
      <c r="BP83">
        <v>0.57945787654883862</v>
      </c>
      <c r="BQ83">
        <v>0.56943475785338749</v>
      </c>
      <c r="BR83">
        <v>0.5991089140626199</v>
      </c>
      <c r="BS83">
        <v>0.56918392419504582</v>
      </c>
      <c r="BT83">
        <v>0.58224828192677158</v>
      </c>
      <c r="BU83">
        <v>0.63345966743991189</v>
      </c>
      <c r="BV83">
        <v>0.63982836851154401</v>
      </c>
      <c r="BZ83">
        <v>0.58604578428781073</v>
      </c>
      <c r="CA83">
        <v>0.63108779146511818</v>
      </c>
      <c r="CB83">
        <v>0.73299239127105198</v>
      </c>
      <c r="CC83">
        <v>0.61330755372842749</v>
      </c>
      <c r="CD83">
        <v>0.63209060600736122</v>
      </c>
      <c r="CE83">
        <v>0.68912001912328102</v>
      </c>
      <c r="CF83">
        <v>0.63353204354358428</v>
      </c>
      <c r="CG83">
        <v>0.71017302708344165</v>
      </c>
      <c r="CH83">
        <v>0.6308072316457588</v>
      </c>
      <c r="CI83">
        <v>0.63175349994587882</v>
      </c>
      <c r="CJ83">
        <v>0.63056087776187775</v>
      </c>
      <c r="CK83">
        <v>0.62084683578981859</v>
      </c>
      <c r="CL83">
        <v>0.61446139513899267</v>
      </c>
      <c r="CM83">
        <v>0.69334733675119542</v>
      </c>
      <c r="CN83">
        <v>0.64306254765197912</v>
      </c>
      <c r="CO83">
        <v>0.62366690058052976</v>
      </c>
      <c r="CP83">
        <v>0.60887391966246929</v>
      </c>
      <c r="CQ83">
        <v>0.65247977691562409</v>
      </c>
      <c r="CV83">
        <v>0.58233182517371962</v>
      </c>
      <c r="CW83">
        <v>0.63383375050924839</v>
      </c>
    </row>
    <row r="84" spans="1:101" x14ac:dyDescent="0.25">
      <c r="A84" t="s">
        <v>98</v>
      </c>
      <c r="BD84">
        <v>0.71877483293565414</v>
      </c>
      <c r="BE84">
        <v>0.66925779276049013</v>
      </c>
      <c r="BF84">
        <v>0.58039420094762351</v>
      </c>
      <c r="BG84">
        <v>0.65963573590413238</v>
      </c>
      <c r="BH84">
        <v>0.66785343299779321</v>
      </c>
      <c r="BI84">
        <v>0.59776728550033864</v>
      </c>
      <c r="BJ84">
        <v>0.58606039197954407</v>
      </c>
      <c r="BK84">
        <v>0.63723928886676473</v>
      </c>
      <c r="BL84">
        <v>0.66398868224059393</v>
      </c>
      <c r="BM84">
        <v>0.6715746006417791</v>
      </c>
      <c r="BN84">
        <v>0.63969233586349705</v>
      </c>
      <c r="BO84">
        <v>0.56852606892521074</v>
      </c>
      <c r="BP84">
        <v>0.57428471947674187</v>
      </c>
      <c r="BQ84">
        <v>0.56656291121493474</v>
      </c>
      <c r="BR84">
        <v>0.59649236659033089</v>
      </c>
      <c r="BS84">
        <v>0.65299452996690821</v>
      </c>
      <c r="BT84">
        <v>0.68143884410733369</v>
      </c>
      <c r="BU84">
        <v>0.69926222102330005</v>
      </c>
      <c r="BV84">
        <v>0.60967935375579208</v>
      </c>
      <c r="BZ84">
        <v>0.56249189959361789</v>
      </c>
      <c r="CA84">
        <v>0.65930553520582291</v>
      </c>
      <c r="CB84">
        <v>0.60812624637119339</v>
      </c>
      <c r="CC84">
        <v>0.63415043881876776</v>
      </c>
      <c r="CD84">
        <v>0.63381272729227278</v>
      </c>
      <c r="CE84">
        <v>0.6292703557450019</v>
      </c>
      <c r="CF84">
        <v>0.61000374573916305</v>
      </c>
      <c r="CG84">
        <v>0.69190707420795339</v>
      </c>
      <c r="CH84">
        <v>0.6240988779213601</v>
      </c>
      <c r="CI84">
        <v>0.65185849700809462</v>
      </c>
      <c r="CJ84">
        <v>0.61434701064397357</v>
      </c>
      <c r="CK84">
        <v>0.64598150230507922</v>
      </c>
      <c r="CL84">
        <v>0.62791984153967961</v>
      </c>
      <c r="CM84">
        <v>0.71409008652147465</v>
      </c>
      <c r="CN84">
        <v>0.62209461023921409</v>
      </c>
      <c r="CO84">
        <v>0.64194559870613277</v>
      </c>
      <c r="CP84">
        <v>0.61702792075219948</v>
      </c>
      <c r="CQ84">
        <v>0.61562907681016332</v>
      </c>
      <c r="CR84">
        <v>0.63479263116173179</v>
      </c>
      <c r="CV84">
        <v>0.58239375758331735</v>
      </c>
      <c r="CW84">
        <v>0.71293210604438984</v>
      </c>
    </row>
    <row r="85" spans="1:101" x14ac:dyDescent="0.25">
      <c r="A85" t="s">
        <v>99</v>
      </c>
      <c r="C85">
        <v>0.63701400769119443</v>
      </c>
      <c r="D85">
        <v>0.61168289703551193</v>
      </c>
      <c r="E85">
        <v>0.77620652153670999</v>
      </c>
      <c r="F85">
        <v>0.55910531652232764</v>
      </c>
      <c r="G85">
        <v>0.5779281709689098</v>
      </c>
      <c r="H85">
        <v>0.68283236514809975</v>
      </c>
      <c r="I85">
        <v>0.58161234464122769</v>
      </c>
      <c r="J85">
        <v>0.62014754183350307</v>
      </c>
      <c r="K85">
        <v>0.57768452033878703</v>
      </c>
      <c r="L85">
        <v>0.71242545247789235</v>
      </c>
      <c r="M85">
        <v>0.60179542333278191</v>
      </c>
      <c r="N85">
        <v>0.71510822598322232</v>
      </c>
      <c r="O85">
        <v>0.59851781882952304</v>
      </c>
      <c r="P85">
        <v>0.56262767389687929</v>
      </c>
      <c r="Q85">
        <v>0.78414456065002847</v>
      </c>
      <c r="R85">
        <v>0.5579227252964678</v>
      </c>
      <c r="S85">
        <v>0.70392302007604146</v>
      </c>
      <c r="T85">
        <v>0.56656168034865784</v>
      </c>
      <c r="U85">
        <v>0.56782585210643799</v>
      </c>
      <c r="V85">
        <v>0.79155331524374128</v>
      </c>
      <c r="W85">
        <v>0.57510084133901973</v>
      </c>
      <c r="AA85">
        <v>0.80345450281283959</v>
      </c>
      <c r="AB85">
        <v>0.62552196570032492</v>
      </c>
      <c r="AC85">
        <v>0.61519973662264682</v>
      </c>
      <c r="AD85">
        <v>0.62306618096168676</v>
      </c>
      <c r="AE85">
        <v>0.68184628512182466</v>
      </c>
      <c r="AF85">
        <v>0.6347589282437166</v>
      </c>
      <c r="AG85">
        <v>0.63004167470739392</v>
      </c>
      <c r="AH85">
        <v>0.55421223001260378</v>
      </c>
      <c r="AI85">
        <v>0.65324309231565036</v>
      </c>
      <c r="AJ85">
        <v>0.70231454316799136</v>
      </c>
      <c r="AK85">
        <v>0.62509819522304244</v>
      </c>
      <c r="AL85">
        <v>0.80782373017202591</v>
      </c>
      <c r="AM85">
        <v>0.62214288099933424</v>
      </c>
      <c r="AN85">
        <v>0.81945956671356801</v>
      </c>
      <c r="AO85">
        <v>0.62683529541925842</v>
      </c>
      <c r="AP85">
        <v>0.79955518651645818</v>
      </c>
      <c r="AQ85">
        <v>0.6180321399480655</v>
      </c>
      <c r="AS85">
        <v>0.7048180485000155</v>
      </c>
      <c r="BD85">
        <v>0.6642984148228156</v>
      </c>
      <c r="BE85">
        <v>0.62189014330686754</v>
      </c>
      <c r="BF85">
        <v>0.58488382121839944</v>
      </c>
      <c r="BG85">
        <v>0.58320678036252627</v>
      </c>
      <c r="BH85">
        <v>0.60007525895520053</v>
      </c>
      <c r="BI85">
        <v>0.65533272847487967</v>
      </c>
      <c r="BJ85">
        <v>0.62699270404919971</v>
      </c>
      <c r="BK85">
        <v>0.70387884059972294</v>
      </c>
      <c r="BL85">
        <v>0.58075442558861046</v>
      </c>
      <c r="BM85">
        <v>0.7097952327653908</v>
      </c>
      <c r="BN85">
        <v>0.56436460620840634</v>
      </c>
      <c r="BO85">
        <v>0.56286678947181146</v>
      </c>
      <c r="BP85">
        <v>0.58890245793234519</v>
      </c>
      <c r="BQ85">
        <v>0.56281045422474807</v>
      </c>
      <c r="BR85">
        <v>0.57481230579343001</v>
      </c>
      <c r="BS85">
        <v>0.55637177294033191</v>
      </c>
      <c r="BT85">
        <v>0.63979719356394205</v>
      </c>
      <c r="BU85">
        <v>0.65489118543944891</v>
      </c>
      <c r="BV85">
        <v>0.57819135461204152</v>
      </c>
      <c r="BZ85">
        <v>0.5615976258117924</v>
      </c>
      <c r="CA85">
        <v>0.76368565184424952</v>
      </c>
      <c r="CB85">
        <v>0.62212229642885608</v>
      </c>
      <c r="CC85">
        <v>0.74441828443066838</v>
      </c>
      <c r="CD85">
        <v>0.74931492845129177</v>
      </c>
      <c r="CE85">
        <v>0.70896466830827731</v>
      </c>
      <c r="CF85">
        <v>0.62068434772549763</v>
      </c>
      <c r="CG85">
        <v>0.66530864306369852</v>
      </c>
      <c r="CH85">
        <v>0.62156279791288771</v>
      </c>
      <c r="CI85">
        <v>0.64217694805815073</v>
      </c>
      <c r="CJ85">
        <v>0.61002237158822348</v>
      </c>
      <c r="CK85">
        <v>0.61401831534571505</v>
      </c>
      <c r="CL85">
        <v>0.62448652180558062</v>
      </c>
      <c r="CM85">
        <v>0.60382220989549751</v>
      </c>
      <c r="CN85">
        <v>0.72087129365418523</v>
      </c>
      <c r="CO85">
        <v>0.79613757741917734</v>
      </c>
      <c r="CP85">
        <v>0.61300802529648002</v>
      </c>
      <c r="CQ85">
        <v>0.58933600592175928</v>
      </c>
      <c r="CR85">
        <v>0.67632228705856234</v>
      </c>
      <c r="CV85">
        <v>0.58239545408040128</v>
      </c>
      <c r="CW85">
        <v>0.56112736947955433</v>
      </c>
    </row>
    <row r="86" spans="1:101" x14ac:dyDescent="0.25">
      <c r="A86" t="s">
        <v>100</v>
      </c>
      <c r="C86">
        <v>0.63288031388159427</v>
      </c>
      <c r="D86">
        <v>0.62860944885572434</v>
      </c>
      <c r="E86">
        <v>0.57080917051592062</v>
      </c>
      <c r="F86">
        <v>0.62309658004263224</v>
      </c>
      <c r="G86">
        <v>0.56966799322162742</v>
      </c>
      <c r="H86">
        <v>0.57019753905549586</v>
      </c>
      <c r="I86">
        <v>0.64967581297328425</v>
      </c>
      <c r="J86">
        <v>0.57955863873409263</v>
      </c>
      <c r="K86">
        <v>0.57972537290022041</v>
      </c>
      <c r="L86">
        <v>0.57839121973465546</v>
      </c>
      <c r="M86">
        <v>0.57723345740791665</v>
      </c>
      <c r="N86">
        <v>0.56880733443274967</v>
      </c>
      <c r="O86">
        <v>0.5730017416624722</v>
      </c>
      <c r="P86">
        <v>0.57642459990146944</v>
      </c>
      <c r="Q86">
        <v>0.5844075636087851</v>
      </c>
      <c r="R86">
        <v>0.56964334622839696</v>
      </c>
      <c r="S86">
        <v>0.67704258405827</v>
      </c>
      <c r="T86">
        <v>0.70467219202193154</v>
      </c>
      <c r="U86">
        <v>0.57285989814299543</v>
      </c>
      <c r="V86">
        <v>0.57532224997612558</v>
      </c>
      <c r="W86">
        <v>0.60607930988144354</v>
      </c>
      <c r="AA86">
        <v>0.58310845346570217</v>
      </c>
      <c r="AB86">
        <v>0.62009119385639799</v>
      </c>
      <c r="AC86">
        <v>0.64097614492419186</v>
      </c>
      <c r="AD86">
        <v>0.63031459811942592</v>
      </c>
      <c r="AE86">
        <v>0.6355766621357134</v>
      </c>
      <c r="AF86">
        <v>0.62471469736059537</v>
      </c>
      <c r="AG86">
        <v>0.63494737425220327</v>
      </c>
      <c r="AH86">
        <v>0.63628461538878178</v>
      </c>
      <c r="AJ86">
        <v>0.62154477150175313</v>
      </c>
      <c r="AK86">
        <v>0.63190332566307661</v>
      </c>
      <c r="AL86">
        <v>0.60642345120987362</v>
      </c>
      <c r="AM86">
        <v>0.63406953270028421</v>
      </c>
      <c r="AN86">
        <v>0.56349638487386167</v>
      </c>
      <c r="AO86">
        <v>0.61299014725059631</v>
      </c>
      <c r="AP86">
        <v>0.71651195548678659</v>
      </c>
      <c r="AQ86">
        <v>0.61587433014764248</v>
      </c>
      <c r="AR86">
        <v>0.63710123690380649</v>
      </c>
      <c r="AS86">
        <v>0.62719906801965597</v>
      </c>
      <c r="BD86">
        <v>0.60821718918997769</v>
      </c>
      <c r="BE86">
        <v>0.58264091170856369</v>
      </c>
      <c r="BF86">
        <v>0.57939682580180074</v>
      </c>
      <c r="BG86">
        <v>0.64890650589655352</v>
      </c>
      <c r="BH86">
        <v>0.58358091537694989</v>
      </c>
      <c r="BI86">
        <v>0.57968550074297265</v>
      </c>
      <c r="BJ86">
        <v>0.58239394365009134</v>
      </c>
      <c r="BK86">
        <v>0.62820390620409616</v>
      </c>
      <c r="BL86">
        <v>0.58996999343444856</v>
      </c>
      <c r="BM86">
        <v>0.60400229868854782</v>
      </c>
      <c r="BN86">
        <v>0.58401186300348618</v>
      </c>
      <c r="BO86">
        <v>0.6806216505226802</v>
      </c>
      <c r="BP86">
        <v>0.5821289005778626</v>
      </c>
      <c r="BQ86">
        <v>0.66572997930455136</v>
      </c>
      <c r="BR86">
        <v>0.58255695874864633</v>
      </c>
      <c r="BS86">
        <v>0.55760137260351605</v>
      </c>
      <c r="BT86">
        <v>0.59077515875246922</v>
      </c>
      <c r="BU86">
        <v>0.56802623961676368</v>
      </c>
      <c r="BV86">
        <v>0.59196593348073057</v>
      </c>
      <c r="BZ86">
        <v>0.59300938229041056</v>
      </c>
      <c r="CA86">
        <v>0.69106556457909185</v>
      </c>
      <c r="CB86">
        <v>0.62541308763242121</v>
      </c>
      <c r="CC86">
        <v>0.7055237554292263</v>
      </c>
      <c r="CD86">
        <v>0.63590683833766171</v>
      </c>
      <c r="CE86">
        <v>0.6951110692704614</v>
      </c>
      <c r="CF86">
        <v>0.62803803005074221</v>
      </c>
      <c r="CG86">
        <v>0.64394005268527466</v>
      </c>
      <c r="CH86">
        <v>0.62745364066986231</v>
      </c>
      <c r="CI86">
        <v>0.61056956198083745</v>
      </c>
      <c r="CJ86">
        <v>0.63672788118377199</v>
      </c>
      <c r="CK86">
        <v>0.60840746279347169</v>
      </c>
      <c r="CL86">
        <v>0.63172300943645188</v>
      </c>
      <c r="CM86">
        <v>0.60210343855715398</v>
      </c>
      <c r="CN86">
        <v>0.63048735759927843</v>
      </c>
      <c r="CO86">
        <v>0.61861551526502168</v>
      </c>
      <c r="CP86">
        <v>0.68331562134622814</v>
      </c>
      <c r="CQ86">
        <v>0.63347445866374485</v>
      </c>
      <c r="CR86">
        <v>0.63263144546196048</v>
      </c>
      <c r="CV86">
        <v>0.60366235324768336</v>
      </c>
      <c r="CW86">
        <v>0.73783742713386646</v>
      </c>
    </row>
    <row r="87" spans="1:101" x14ac:dyDescent="0.25">
      <c r="A87" t="s">
        <v>101</v>
      </c>
      <c r="C87">
        <v>0.67356043341577387</v>
      </c>
      <c r="D87">
        <v>0.66034266895892335</v>
      </c>
      <c r="E87">
        <v>0.56985471629214102</v>
      </c>
      <c r="G87">
        <v>0.58622956223177314</v>
      </c>
      <c r="H87">
        <v>0.57864029769831182</v>
      </c>
      <c r="I87">
        <v>0.56612009948847297</v>
      </c>
      <c r="J87">
        <v>0.65577991897198673</v>
      </c>
      <c r="K87">
        <v>0.56675546177489244</v>
      </c>
      <c r="L87">
        <v>0.62448864238343649</v>
      </c>
      <c r="M87">
        <v>0.56916096725444798</v>
      </c>
      <c r="N87">
        <v>0.68184351157826806</v>
      </c>
      <c r="O87">
        <v>0.73935667397775207</v>
      </c>
      <c r="P87">
        <v>0.56301806083874906</v>
      </c>
      <c r="Q87">
        <v>0.57667691895700779</v>
      </c>
      <c r="R87">
        <v>0.65994585173882114</v>
      </c>
      <c r="S87">
        <v>0.61904393964879478</v>
      </c>
      <c r="T87">
        <v>0.56961541955279837</v>
      </c>
      <c r="U87">
        <v>0.6212926515108218</v>
      </c>
      <c r="V87">
        <v>0.58171884718416911</v>
      </c>
      <c r="W87">
        <v>0.69748066247745333</v>
      </c>
      <c r="AA87">
        <v>0.59556608286286827</v>
      </c>
      <c r="AB87">
        <v>0.66356379656473274</v>
      </c>
      <c r="AC87">
        <v>0.62515929385596292</v>
      </c>
      <c r="AD87">
        <v>0.66991784720578595</v>
      </c>
      <c r="AE87">
        <v>0.63018239672727339</v>
      </c>
      <c r="AF87">
        <v>0.67857189428496067</v>
      </c>
      <c r="AG87">
        <v>0.700612539546696</v>
      </c>
      <c r="AH87">
        <v>0.67036034182808268</v>
      </c>
      <c r="AI87">
        <v>0.6621710332199624</v>
      </c>
      <c r="AJ87">
        <v>0.6310074576665281</v>
      </c>
      <c r="AK87">
        <v>0.63506153253176245</v>
      </c>
      <c r="AL87">
        <v>0.61384954384553791</v>
      </c>
      <c r="AM87">
        <v>0.6180199658911304</v>
      </c>
      <c r="AN87">
        <v>0.61236495899103582</v>
      </c>
      <c r="AO87">
        <v>0.65165448355980238</v>
      </c>
      <c r="AP87">
        <v>0.61062460853479028</v>
      </c>
      <c r="AQ87">
        <v>0.63690206534839422</v>
      </c>
      <c r="AR87">
        <v>0.62475822339279397</v>
      </c>
      <c r="AS87">
        <v>0.64690298655788603</v>
      </c>
      <c r="BD87">
        <v>0.69598588207542489</v>
      </c>
      <c r="BE87">
        <v>0.69141516036166628</v>
      </c>
      <c r="BF87">
        <v>0.63034141589167603</v>
      </c>
      <c r="BG87">
        <v>0.70711924187354191</v>
      </c>
      <c r="BH87">
        <v>0.69093292497378644</v>
      </c>
      <c r="BI87">
        <v>0.60064574035567309</v>
      </c>
      <c r="BJ87">
        <v>0.58516055157797486</v>
      </c>
      <c r="BK87">
        <v>0.5871852050588533</v>
      </c>
      <c r="BL87">
        <v>0.5863868895085651</v>
      </c>
      <c r="BM87">
        <v>0.6002447176047867</v>
      </c>
      <c r="BN87">
        <v>0.56634313329233066</v>
      </c>
      <c r="BO87">
        <v>0.57765152453109692</v>
      </c>
      <c r="BP87">
        <v>0.61044658760321602</v>
      </c>
      <c r="BQ87">
        <v>0.57069595914184557</v>
      </c>
      <c r="BR87">
        <v>0.58681033342004685</v>
      </c>
      <c r="BS87">
        <v>0.5748239958037421</v>
      </c>
      <c r="BT87">
        <v>0.66974429351015441</v>
      </c>
      <c r="BU87">
        <v>0.57481564709023025</v>
      </c>
      <c r="BV87">
        <v>0.57654615666902964</v>
      </c>
      <c r="BZ87">
        <v>0.57812153488787721</v>
      </c>
      <c r="CA87">
        <v>0.65918972576816892</v>
      </c>
      <c r="CB87">
        <v>0.62632998514919358</v>
      </c>
      <c r="CC87">
        <v>0.66322084085884281</v>
      </c>
      <c r="CD87">
        <v>0.67995970630515234</v>
      </c>
      <c r="CE87">
        <v>0.6251724357544125</v>
      </c>
      <c r="CF87">
        <v>0.62984586638640083</v>
      </c>
      <c r="CG87">
        <v>0.65720786307773149</v>
      </c>
      <c r="CH87">
        <v>0.62787180275104304</v>
      </c>
      <c r="CI87">
        <v>0.62815278993842361</v>
      </c>
      <c r="CJ87">
        <v>0.6316995261272087</v>
      </c>
      <c r="CK87">
        <v>0.61393463263076808</v>
      </c>
      <c r="CL87">
        <v>0.62774817930153648</v>
      </c>
      <c r="CM87">
        <v>0.71548409546255898</v>
      </c>
      <c r="CN87">
        <v>0.67182714451424008</v>
      </c>
      <c r="CO87">
        <v>0.61290606705756723</v>
      </c>
      <c r="CP87">
        <v>0.63320607057319511</v>
      </c>
      <c r="CQ87">
        <v>0.66424376128378193</v>
      </c>
      <c r="CR87">
        <v>0.68596134814578635</v>
      </c>
      <c r="CV87">
        <v>0.58238695631600701</v>
      </c>
      <c r="CW87">
        <v>0.71339400632894645</v>
      </c>
    </row>
    <row r="88" spans="1:101" x14ac:dyDescent="0.25">
      <c r="A88" t="s">
        <v>102</v>
      </c>
      <c r="BD88">
        <v>0.67031882069717297</v>
      </c>
      <c r="BE88">
        <v>0.6668491777519916</v>
      </c>
      <c r="BF88">
        <v>0.62057195759504746</v>
      </c>
      <c r="BG88">
        <v>0.57279870102462072</v>
      </c>
      <c r="BH88">
        <v>0.59561434047286466</v>
      </c>
      <c r="BI88">
        <v>0.58046438038695947</v>
      </c>
      <c r="BJ88">
        <v>0.57770843210797229</v>
      </c>
      <c r="BK88">
        <v>0.58990941725576407</v>
      </c>
      <c r="BL88">
        <v>0.709091375638077</v>
      </c>
      <c r="BM88">
        <v>0.65561482601248144</v>
      </c>
      <c r="BN88">
        <v>0.56674009126561142</v>
      </c>
      <c r="BO88">
        <v>0.62514818654730464</v>
      </c>
      <c r="BP88">
        <v>0.71912847374989841</v>
      </c>
      <c r="BQ88">
        <v>0.55621955461403982</v>
      </c>
      <c r="BR88">
        <v>0.68777785216223675</v>
      </c>
      <c r="BS88">
        <v>0.56644231873197159</v>
      </c>
      <c r="BT88">
        <v>0.66992617564158041</v>
      </c>
      <c r="BU88">
        <v>0.67185388413796165</v>
      </c>
      <c r="BV88">
        <v>0.66979948890765739</v>
      </c>
      <c r="BZ88">
        <v>0.62644779075476797</v>
      </c>
      <c r="CA88">
        <v>0.6168443257630698</v>
      </c>
      <c r="CB88">
        <v>0.62117730141107041</v>
      </c>
      <c r="CC88">
        <v>0.65017994558687797</v>
      </c>
      <c r="CD88">
        <v>0.6307157921699893</v>
      </c>
      <c r="CE88">
        <v>0.67843155730075122</v>
      </c>
      <c r="CF88">
        <v>0.63589007629665806</v>
      </c>
      <c r="CG88">
        <v>0.63238465657116849</v>
      </c>
      <c r="CH88">
        <v>0.67228897807800436</v>
      </c>
      <c r="CJ88">
        <v>0.62433877944567018</v>
      </c>
      <c r="CK88">
        <v>0.60458297921036408</v>
      </c>
      <c r="CL88">
        <v>0.68103162454906763</v>
      </c>
      <c r="CM88">
        <v>0.61010918113135826</v>
      </c>
      <c r="CN88">
        <v>0.67885793649223847</v>
      </c>
      <c r="CO88">
        <v>0.66898541229010366</v>
      </c>
      <c r="CP88">
        <v>0.68448215160055659</v>
      </c>
      <c r="CQ88">
        <v>0.71569312997203405</v>
      </c>
      <c r="CV88">
        <v>0.58237210764019409</v>
      </c>
      <c r="CW88">
        <v>0.68070409950640731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5" zoomScale="55" zoomScaleNormal="55" workbookViewId="0">
      <selection activeCell="BF32" sqref="BF32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0.67515702934443633</v>
      </c>
      <c r="C2">
        <v>0.62934671798031705</v>
      </c>
      <c r="D2">
        <v>0.69386437338492868</v>
      </c>
      <c r="E2">
        <v>0.72691945189312723</v>
      </c>
      <c r="F2">
        <v>0.68329906501465298</v>
      </c>
      <c r="G2">
        <v>0.6766070896450278</v>
      </c>
      <c r="H2">
        <v>0.66596849725545026</v>
      </c>
      <c r="I2">
        <v>0.6690120594586958</v>
      </c>
      <c r="J2">
        <v>0.71485679862510576</v>
      </c>
      <c r="K2">
        <v>0.68437338196063147</v>
      </c>
      <c r="L2">
        <v>0.64077546732860768</v>
      </c>
      <c r="M2">
        <v>0.730702317154306</v>
      </c>
      <c r="N2">
        <v>0.67051387710538635</v>
      </c>
      <c r="O2">
        <v>0.6772382717522355</v>
      </c>
      <c r="P2">
        <v>0.63624945474234651</v>
      </c>
      <c r="Q2">
        <v>0.74121584469816248</v>
      </c>
      <c r="R2">
        <v>0.67361283150263151</v>
      </c>
      <c r="S2">
        <v>0.70629753952028529</v>
      </c>
      <c r="T2">
        <v>0.63595871785450153</v>
      </c>
      <c r="U2">
        <v>0.6232360320939242</v>
      </c>
      <c r="V2">
        <v>0.66511058767866371</v>
      </c>
      <c r="W2">
        <v>0.66634198920342902</v>
      </c>
      <c r="X2">
        <v>0.60540568844071607</v>
      </c>
      <c r="AA2">
        <v>0.7431482213897368</v>
      </c>
      <c r="AB2">
        <v>0.68361944164691091</v>
      </c>
      <c r="AC2">
        <v>0.69905017748697795</v>
      </c>
      <c r="AD2">
        <v>0.67616327358400852</v>
      </c>
      <c r="AE2">
        <v>0.71769112141151303</v>
      </c>
      <c r="AF2">
        <v>0.69263716813896592</v>
      </c>
      <c r="AG2">
        <v>0.69664933583704025</v>
      </c>
      <c r="AH2">
        <v>0.69896373599222494</v>
      </c>
      <c r="AI2">
        <v>0.68351934167076023</v>
      </c>
      <c r="AJ2">
        <v>0.67741422304098642</v>
      </c>
      <c r="AK2">
        <v>0.67557874370734095</v>
      </c>
      <c r="AL2">
        <v>0.63670951669670739</v>
      </c>
      <c r="AM2">
        <v>0.67075013616915602</v>
      </c>
      <c r="AN2">
        <v>0.6200844030915188</v>
      </c>
      <c r="AO2">
        <v>0.64782030285336767</v>
      </c>
      <c r="AP2">
        <v>0.61518716108511295</v>
      </c>
      <c r="AQ2">
        <v>0.6945799856285455</v>
      </c>
      <c r="AR2">
        <v>0.69201837110123654</v>
      </c>
      <c r="AS2">
        <v>0.73903281022020084</v>
      </c>
      <c r="AT2">
        <v>0.70227461605748343</v>
      </c>
      <c r="AU2">
        <v>0.67598443199450053</v>
      </c>
      <c r="AV2">
        <v>0.68505367207490919</v>
      </c>
      <c r="AW2">
        <v>0.73807294549487934</v>
      </c>
      <c r="AX2">
        <v>0.73099997539119288</v>
      </c>
      <c r="AY2">
        <v>0.71166218713342877</v>
      </c>
      <c r="BA2">
        <v>0.61065990911855728</v>
      </c>
      <c r="BB2">
        <v>0.64175475856314701</v>
      </c>
      <c r="BC2">
        <v>0.68946326023481297</v>
      </c>
      <c r="BD2">
        <v>0.70539777116897096</v>
      </c>
      <c r="BE2">
        <v>0.6888360994820607</v>
      </c>
      <c r="BF2">
        <v>0.68824933434386359</v>
      </c>
      <c r="BG2">
        <v>0.67560490132602635</v>
      </c>
      <c r="BH2">
        <v>0.6562878302683538</v>
      </c>
      <c r="BI2">
        <v>0.58267310202250266</v>
      </c>
      <c r="BJ2">
        <v>0.69566176832936932</v>
      </c>
      <c r="BK2">
        <v>0.65931970563080788</v>
      </c>
      <c r="BL2">
        <v>0.74154418432192371</v>
      </c>
      <c r="BM2">
        <v>0.65833473004312171</v>
      </c>
      <c r="BN2">
        <v>0.65152408004906681</v>
      </c>
      <c r="BO2">
        <v>0.63870299809252251</v>
      </c>
      <c r="BP2">
        <v>0.64841817762963738</v>
      </c>
      <c r="BQ2">
        <v>0.6734350130360568</v>
      </c>
      <c r="BR2">
        <v>0.69680493986967929</v>
      </c>
      <c r="BS2">
        <v>0.66640963991096835</v>
      </c>
      <c r="BT2">
        <v>0.61816217476058499</v>
      </c>
      <c r="BU2">
        <v>0.69031938670233173</v>
      </c>
      <c r="BV2">
        <v>0.68831761588688245</v>
      </c>
      <c r="BW2">
        <v>0.66814531386499476</v>
      </c>
      <c r="BZ2">
        <v>0.69781192345632559</v>
      </c>
      <c r="CA2">
        <v>0.65604884737257418</v>
      </c>
      <c r="CB2">
        <v>0.65625548130377886</v>
      </c>
      <c r="CC2">
        <v>0.64842436834590889</v>
      </c>
      <c r="CD2">
        <v>0.68923500491882261</v>
      </c>
      <c r="CE2">
        <v>0.63669215230131559</v>
      </c>
      <c r="CF2">
        <v>0.6563521520089779</v>
      </c>
      <c r="CG2">
        <v>0.64572680988629461</v>
      </c>
      <c r="CH2">
        <v>0.69560025293521155</v>
      </c>
      <c r="CI2">
        <v>0.64000295120350281</v>
      </c>
      <c r="CJ2">
        <v>0.665576840334418</v>
      </c>
      <c r="CK2">
        <v>0.71721405929019555</v>
      </c>
      <c r="CL2">
        <v>0.68686726456570535</v>
      </c>
      <c r="CM2">
        <v>0.66687516083332554</v>
      </c>
      <c r="CN2">
        <v>0.66641360480518752</v>
      </c>
      <c r="CO2">
        <v>0.6283093377928346</v>
      </c>
      <c r="CP2">
        <v>0.73757829263415298</v>
      </c>
      <c r="CQ2">
        <v>0.69067530759933438</v>
      </c>
      <c r="CR2">
        <v>0.67818377986481082</v>
      </c>
      <c r="CS2">
        <v>0.69017156372540833</v>
      </c>
      <c r="CU2">
        <v>0.71153982801029692</v>
      </c>
      <c r="CV2">
        <v>0.60143502952998373</v>
      </c>
      <c r="CW2">
        <v>0.66632459896386109</v>
      </c>
      <c r="CX2">
        <v>0.65935742063463521</v>
      </c>
    </row>
    <row r="3" spans="1:102" x14ac:dyDescent="0.25">
      <c r="A3" t="s">
        <v>17</v>
      </c>
      <c r="B3">
        <v>0.58544888686753704</v>
      </c>
      <c r="C3">
        <v>0.61856036321239849</v>
      </c>
      <c r="D3">
        <v>0.68245341800647641</v>
      </c>
      <c r="E3">
        <v>0.66343668796443078</v>
      </c>
      <c r="F3">
        <v>0.60716611239121532</v>
      </c>
      <c r="G3">
        <v>0.70883613495929232</v>
      </c>
      <c r="H3">
        <v>0.62948438393838912</v>
      </c>
      <c r="I3">
        <v>0.55019399731084695</v>
      </c>
      <c r="J3">
        <v>0.601719646594568</v>
      </c>
      <c r="K3">
        <v>0.66345151731136509</v>
      </c>
      <c r="L3">
        <v>0.64914522114587447</v>
      </c>
      <c r="M3">
        <v>0.63485185063817096</v>
      </c>
      <c r="N3">
        <v>0.63611755432729788</v>
      </c>
      <c r="O3">
        <v>0.68365376462011473</v>
      </c>
      <c r="P3">
        <v>0.62713595911529352</v>
      </c>
      <c r="Q3">
        <v>0.68602617820735523</v>
      </c>
      <c r="R3">
        <v>0.60462338219979817</v>
      </c>
      <c r="S3">
        <v>0.65680946261241324</v>
      </c>
      <c r="T3">
        <v>0.68473328569674019</v>
      </c>
      <c r="U3">
        <v>0.75955532845909079</v>
      </c>
      <c r="V3">
        <v>0.60437038020324929</v>
      </c>
      <c r="W3">
        <v>0.59945798469806011</v>
      </c>
      <c r="X3">
        <v>0.5820492934056688</v>
      </c>
      <c r="AA3">
        <v>0.67741190804717499</v>
      </c>
      <c r="AB3">
        <v>0.66101004109602757</v>
      </c>
      <c r="AC3">
        <v>0.74897049398585624</v>
      </c>
      <c r="AD3">
        <v>0.6322475857144827</v>
      </c>
      <c r="AE3">
        <v>0.65871758214244835</v>
      </c>
      <c r="AF3">
        <v>0.67740535674865299</v>
      </c>
      <c r="AG3">
        <v>0.6908865455592067</v>
      </c>
      <c r="AH3">
        <v>0.67627444728893849</v>
      </c>
      <c r="AI3">
        <v>0.73721840304483699</v>
      </c>
      <c r="AJ3">
        <v>0.68349561054330576</v>
      </c>
      <c r="AK3">
        <v>0.69326746047454624</v>
      </c>
      <c r="AL3">
        <v>0.68543813576460777</v>
      </c>
      <c r="AM3">
        <v>0.68334033877792266</v>
      </c>
      <c r="AN3">
        <v>0.67927966500026637</v>
      </c>
      <c r="AO3">
        <v>0.72408748869163653</v>
      </c>
      <c r="AP3">
        <v>0.7300790707211936</v>
      </c>
      <c r="AQ3">
        <v>0.58992199645814092</v>
      </c>
      <c r="AR3">
        <v>0.62110988176468473</v>
      </c>
      <c r="AS3">
        <v>0.59247236907455791</v>
      </c>
      <c r="AT3">
        <v>0.55127048286173541</v>
      </c>
      <c r="AU3">
        <v>0.63955192770461966</v>
      </c>
      <c r="AV3">
        <v>0.68616453021623502</v>
      </c>
      <c r="AW3">
        <v>0.61762107646774245</v>
      </c>
      <c r="AX3">
        <v>0.69173420086938664</v>
      </c>
      <c r="AY3">
        <v>0.71819113935011736</v>
      </c>
      <c r="BA3">
        <v>0.64418602097655686</v>
      </c>
      <c r="BB3">
        <v>0.64473397513386388</v>
      </c>
      <c r="BC3">
        <v>0.68805451411256346</v>
      </c>
      <c r="BD3">
        <v>0.7193373132594304</v>
      </c>
      <c r="BE3">
        <v>0.70218051433012674</v>
      </c>
      <c r="BF3">
        <v>0.65938166067473758</v>
      </c>
      <c r="BG3">
        <v>0.72949607141346473</v>
      </c>
      <c r="BH3">
        <v>0.6896919356972564</v>
      </c>
      <c r="BI3">
        <v>0.69044385610289882</v>
      </c>
      <c r="BJ3">
        <v>0.6522592240873174</v>
      </c>
      <c r="BK3">
        <v>0.69941725629896656</v>
      </c>
      <c r="BL3">
        <v>0.66797042148888641</v>
      </c>
      <c r="BM3">
        <v>0.70554083352020958</v>
      </c>
      <c r="BN3">
        <v>0.68032090110078081</v>
      </c>
      <c r="BO3">
        <v>0.68857002329803796</v>
      </c>
      <c r="BP3">
        <v>0.57890678075073165</v>
      </c>
      <c r="BQ3">
        <v>0.6671198405152472</v>
      </c>
      <c r="BR3">
        <v>0.62220835699610155</v>
      </c>
      <c r="BS3">
        <v>0.64593452458295741</v>
      </c>
      <c r="BT3">
        <v>0.63217310629068491</v>
      </c>
      <c r="BU3">
        <v>0.62256061365291682</v>
      </c>
      <c r="BV3">
        <v>0.65918642555915874</v>
      </c>
      <c r="BW3">
        <v>0.69625996157989367</v>
      </c>
      <c r="BZ3">
        <v>0.63603393368175531</v>
      </c>
      <c r="CA3">
        <v>0.61855177232998249</v>
      </c>
      <c r="CB3">
        <v>0.61262772486255956</v>
      </c>
      <c r="CC3">
        <v>0.58153273607535072</v>
      </c>
      <c r="CD3">
        <v>0.61749216847927713</v>
      </c>
      <c r="CE3">
        <v>0.66241801112643328</v>
      </c>
      <c r="CF3">
        <v>0.67109764923130744</v>
      </c>
      <c r="CG3">
        <v>0.58861293833377104</v>
      </c>
      <c r="CH3">
        <v>0.70065130380206886</v>
      </c>
      <c r="CI3">
        <v>0.63111087643945318</v>
      </c>
      <c r="CJ3">
        <v>0.61150247254659373</v>
      </c>
      <c r="CK3">
        <v>0.61375861059075965</v>
      </c>
      <c r="CL3">
        <v>0.55683837647580903</v>
      </c>
      <c r="CM3">
        <v>0.59549942184280713</v>
      </c>
      <c r="CN3">
        <v>0.62091614237307702</v>
      </c>
      <c r="CO3">
        <v>0.58411691877233674</v>
      </c>
      <c r="CP3">
        <v>0.69810162546807075</v>
      </c>
      <c r="CQ3">
        <v>0.68257855195953965</v>
      </c>
      <c r="CR3">
        <v>0.66765677037171811</v>
      </c>
      <c r="CS3">
        <v>0.72216640739896154</v>
      </c>
      <c r="CU3">
        <v>0.67811398211900786</v>
      </c>
      <c r="CV3">
        <v>0.64057721448693561</v>
      </c>
      <c r="CW3">
        <v>0.58807882460457339</v>
      </c>
      <c r="CX3">
        <v>0.67235867862102316</v>
      </c>
    </row>
    <row r="4" spans="1:102" x14ac:dyDescent="0.25">
      <c r="A4" t="s">
        <v>18</v>
      </c>
      <c r="B4">
        <v>0.63938447010751587</v>
      </c>
      <c r="C4">
        <v>0.52341129096068684</v>
      </c>
      <c r="D4">
        <v>0.70985928114335162</v>
      </c>
      <c r="E4">
        <v>0.67872413905812445</v>
      </c>
      <c r="F4">
        <v>0.63885809198405485</v>
      </c>
      <c r="G4">
        <v>0.65030610376202924</v>
      </c>
      <c r="H4">
        <v>0.66700465032158029</v>
      </c>
      <c r="I4">
        <v>0.65745352875244167</v>
      </c>
      <c r="J4">
        <v>0.60976062813194087</v>
      </c>
      <c r="K4">
        <v>0.56331098767566112</v>
      </c>
      <c r="L4">
        <v>0.65797845540904787</v>
      </c>
      <c r="M4">
        <v>0.73827744555817099</v>
      </c>
      <c r="N4">
        <v>0.64632885488170433</v>
      </c>
      <c r="O4">
        <v>0.69639955137001097</v>
      </c>
      <c r="P4">
        <v>0.60247002222276369</v>
      </c>
      <c r="Q4">
        <v>0.57291723019453233</v>
      </c>
      <c r="R4">
        <v>0.59950530393818324</v>
      </c>
      <c r="S4">
        <v>0.62968497796470613</v>
      </c>
      <c r="T4">
        <v>0.61188267162475318</v>
      </c>
      <c r="U4">
        <v>0.62332191627974931</v>
      </c>
      <c r="V4">
        <v>0.70762056907591242</v>
      </c>
      <c r="W4">
        <v>0.69557742147614932</v>
      </c>
      <c r="X4">
        <v>0.6251179713019529</v>
      </c>
      <c r="AA4">
        <v>0.58583366746192733</v>
      </c>
      <c r="AB4">
        <v>0.64390697563305321</v>
      </c>
      <c r="AC4">
        <v>0.66074914024612674</v>
      </c>
      <c r="AD4">
        <v>0.7043239312020575</v>
      </c>
      <c r="AE4">
        <v>0.70312187667619397</v>
      </c>
      <c r="AF4">
        <v>0.68687976755508684</v>
      </c>
      <c r="AG4">
        <v>0.6998407016061271</v>
      </c>
      <c r="AH4">
        <v>0.72357617157057708</v>
      </c>
      <c r="AI4">
        <v>0.72587739767818138</v>
      </c>
      <c r="AJ4">
        <v>0.57934900278805046</v>
      </c>
      <c r="AK4">
        <v>0.69069359193066471</v>
      </c>
      <c r="AL4">
        <v>0.61060726659409703</v>
      </c>
      <c r="AM4">
        <v>0.59869956936590873</v>
      </c>
      <c r="AN4">
        <v>0.67467203181096524</v>
      </c>
      <c r="AO4">
        <v>0.66623031083752338</v>
      </c>
      <c r="AP4">
        <v>0.59860693823181477</v>
      </c>
      <c r="AQ4">
        <v>0.59554221803094132</v>
      </c>
      <c r="AR4">
        <v>0.65807878910766759</v>
      </c>
      <c r="AS4">
        <v>0.60228379768756679</v>
      </c>
      <c r="AT4">
        <v>0.67386890718358428</v>
      </c>
      <c r="AU4">
        <v>0.75755871027888533</v>
      </c>
      <c r="AV4">
        <v>0.68132253389900266</v>
      </c>
      <c r="AW4">
        <v>0.675651397171109</v>
      </c>
      <c r="AX4">
        <v>0.58987803949253659</v>
      </c>
      <c r="AY4">
        <v>0.68166062155631957</v>
      </c>
      <c r="BA4">
        <v>0.66267232292698375</v>
      </c>
      <c r="BB4">
        <v>0.59168428239727577</v>
      </c>
      <c r="BC4">
        <v>0.68370431136100807</v>
      </c>
      <c r="BD4">
        <v>0.71990225766950933</v>
      </c>
      <c r="BE4">
        <v>0.68367685683869839</v>
      </c>
      <c r="BF4">
        <v>0.63915677335025456</v>
      </c>
      <c r="BG4">
        <v>0.70496676867381225</v>
      </c>
      <c r="BH4">
        <v>0.67488174968220938</v>
      </c>
      <c r="BI4">
        <v>0.63006933176063384</v>
      </c>
      <c r="BJ4">
        <v>0.54971181135870706</v>
      </c>
      <c r="BK4">
        <v>0.63241601782393286</v>
      </c>
      <c r="BL4">
        <v>0.57643897841807112</v>
      </c>
      <c r="BM4">
        <v>0.62268244125278494</v>
      </c>
      <c r="BN4">
        <v>0.59120292014514197</v>
      </c>
      <c r="BO4">
        <v>0.61655064380563285</v>
      </c>
      <c r="BP4">
        <v>0.67161034119640461</v>
      </c>
      <c r="BQ4">
        <v>0.61847975324189719</v>
      </c>
      <c r="BR4">
        <v>0.60951208812866831</v>
      </c>
      <c r="BS4">
        <v>0.59101962989818257</v>
      </c>
      <c r="BT4">
        <v>0.55697474834030858</v>
      </c>
      <c r="BU4">
        <v>0.71973933109359001</v>
      </c>
      <c r="BV4">
        <v>0.55636135843812762</v>
      </c>
      <c r="BW4">
        <v>0.56867512431076694</v>
      </c>
      <c r="BZ4">
        <v>0.61433446076720066</v>
      </c>
      <c r="CA4">
        <v>0.58719207625724701</v>
      </c>
      <c r="CB4">
        <v>0.60109799515710816</v>
      </c>
      <c r="CC4">
        <v>0.6944722798119265</v>
      </c>
      <c r="CD4">
        <v>0.67544378584121412</v>
      </c>
      <c r="CE4">
        <v>0.59746515712084758</v>
      </c>
      <c r="CF4">
        <v>0.57231374453863826</v>
      </c>
      <c r="CG4">
        <v>0.64344510202056782</v>
      </c>
      <c r="CH4">
        <v>0.6139452294862664</v>
      </c>
      <c r="CI4">
        <v>0.63608283277802025</v>
      </c>
      <c r="CJ4">
        <v>0.64490650102759406</v>
      </c>
      <c r="CK4">
        <v>0.66204553001760347</v>
      </c>
      <c r="CL4">
        <v>0.58987479043849267</v>
      </c>
      <c r="CM4">
        <v>0.75271301429667903</v>
      </c>
      <c r="CN4">
        <v>0.67569527943506225</v>
      </c>
      <c r="CO4">
        <v>0.65523052434981255</v>
      </c>
      <c r="CP4">
        <v>0.71599951777887483</v>
      </c>
      <c r="CQ4">
        <v>0.60756642011567386</v>
      </c>
      <c r="CR4">
        <v>0.64441071815889195</v>
      </c>
      <c r="CS4">
        <v>0.63149740294344092</v>
      </c>
      <c r="CU4">
        <v>0.69378278428547946</v>
      </c>
      <c r="CV4">
        <v>0.592722365570448</v>
      </c>
      <c r="CW4">
        <v>0.58472909579791921</v>
      </c>
      <c r="CX4">
        <v>0.67855674415610023</v>
      </c>
    </row>
    <row r="5" spans="1:102" x14ac:dyDescent="0.25">
      <c r="A5" t="s">
        <v>19</v>
      </c>
      <c r="B5">
        <v>0.56589951975442521</v>
      </c>
      <c r="C5">
        <v>0.52832308162563091</v>
      </c>
      <c r="D5">
        <v>0.74287766650805864</v>
      </c>
      <c r="E5">
        <v>0.55299850796180028</v>
      </c>
      <c r="F5">
        <v>0.56023805881445043</v>
      </c>
      <c r="G5">
        <v>0.55688608348547053</v>
      </c>
      <c r="H5">
        <v>0.56430732275835327</v>
      </c>
      <c r="I5">
        <v>0.54791911858329401</v>
      </c>
      <c r="J5">
        <v>0.58781022274766848</v>
      </c>
      <c r="K5">
        <v>0.64632182717904374</v>
      </c>
      <c r="L5">
        <v>0.56646839307538355</v>
      </c>
      <c r="M5">
        <v>0.64628427183801296</v>
      </c>
      <c r="N5">
        <v>0.59988540808633584</v>
      </c>
      <c r="O5">
        <v>0.58022912598785914</v>
      </c>
      <c r="P5">
        <v>0.56151611196873807</v>
      </c>
      <c r="Q5">
        <v>0.57536526465786986</v>
      </c>
      <c r="R5">
        <v>0.66454649113605657</v>
      </c>
      <c r="S5">
        <v>0.69797334558755386</v>
      </c>
      <c r="T5">
        <v>0.58525591386687748</v>
      </c>
      <c r="U5">
        <v>0.55908061650835006</v>
      </c>
      <c r="V5">
        <v>0.69954673282007274</v>
      </c>
      <c r="W5">
        <v>0.6004504950217906</v>
      </c>
      <c r="X5">
        <v>0.70877984791964255</v>
      </c>
      <c r="AA5">
        <v>0.57042656956514648</v>
      </c>
      <c r="AB5">
        <v>0.55772989315634403</v>
      </c>
      <c r="AC5">
        <v>0.54375510719223186</v>
      </c>
      <c r="AD5">
        <v>0.58172542809701588</v>
      </c>
      <c r="AE5">
        <v>0.66706679939789559</v>
      </c>
      <c r="AF5">
        <v>0.55139138130277687</v>
      </c>
      <c r="AG5">
        <v>0.6786163459449287</v>
      </c>
      <c r="AH5">
        <v>0.65559350511256742</v>
      </c>
      <c r="AI5">
        <v>0.70501614468772933</v>
      </c>
      <c r="AJ5">
        <v>0.59425238593578888</v>
      </c>
      <c r="AK5">
        <v>0.55672141505879036</v>
      </c>
      <c r="AL5">
        <v>0.54401087336088583</v>
      </c>
      <c r="AM5">
        <v>0.7037871668053941</v>
      </c>
      <c r="AN5">
        <v>0.6526197146673548</v>
      </c>
      <c r="AO5">
        <v>0.67918449164892536</v>
      </c>
      <c r="AP5">
        <v>0.58782387641474543</v>
      </c>
      <c r="AQ5">
        <v>0.67505192381742829</v>
      </c>
      <c r="AR5">
        <v>0.66182327664652318</v>
      </c>
      <c r="AS5">
        <v>0.64581063979424591</v>
      </c>
      <c r="AT5">
        <v>0.70319725476715678</v>
      </c>
      <c r="AU5">
        <v>0.57930550423242033</v>
      </c>
      <c r="AV5">
        <v>0.6955739803652925</v>
      </c>
      <c r="AW5">
        <v>0.50749675835799979</v>
      </c>
      <c r="AX5">
        <v>0.53540968270791434</v>
      </c>
      <c r="AY5">
        <v>0.72080841633376602</v>
      </c>
      <c r="BA5">
        <v>0.5315711367858208</v>
      </c>
      <c r="BB5">
        <v>0.5628506516133529</v>
      </c>
      <c r="BC5">
        <v>0.75430837668970507</v>
      </c>
      <c r="BD5">
        <v>0.63623259703939106</v>
      </c>
      <c r="BE5">
        <v>0.56008272936163994</v>
      </c>
      <c r="BF5">
        <v>0.5354796922822026</v>
      </c>
      <c r="BG5">
        <v>0.67213510379498387</v>
      </c>
      <c r="BH5">
        <v>0.63950913858281888</v>
      </c>
      <c r="BI5">
        <v>0.61960105974777269</v>
      </c>
      <c r="BJ5">
        <v>0.57436942736700136</v>
      </c>
      <c r="BK5">
        <v>0.59946698839397494</v>
      </c>
      <c r="BL5">
        <v>0.62405410390525995</v>
      </c>
      <c r="BM5">
        <v>0.57137931126744279</v>
      </c>
      <c r="BN5">
        <v>0.56913578682509403</v>
      </c>
      <c r="BO5">
        <v>0.58689386250255238</v>
      </c>
      <c r="BP5">
        <v>0.53722193426564702</v>
      </c>
      <c r="BQ5">
        <v>0.63442963277884501</v>
      </c>
      <c r="BR5">
        <v>0.58110268479598781</v>
      </c>
      <c r="BS5">
        <v>0.59938252718496177</v>
      </c>
      <c r="BT5">
        <v>0.56846334024113665</v>
      </c>
      <c r="BU5">
        <v>0.61450203088497102</v>
      </c>
      <c r="BV5">
        <v>0.68617876070875428</v>
      </c>
      <c r="BW5">
        <v>0.65140244168414352</v>
      </c>
      <c r="BZ5">
        <v>0.5536979777700155</v>
      </c>
      <c r="CA5">
        <v>0.54833986050989392</v>
      </c>
      <c r="CB5">
        <v>0.58129958277521199</v>
      </c>
      <c r="CC5">
        <v>0.53505688187859646</v>
      </c>
      <c r="CD5">
        <v>0.61575000627868637</v>
      </c>
      <c r="CE5">
        <v>0.58143524892412513</v>
      </c>
      <c r="CF5">
        <v>0.54012121284657366</v>
      </c>
      <c r="CG5">
        <v>0.5595057914236653</v>
      </c>
      <c r="CH5">
        <v>0.61175761618568969</v>
      </c>
      <c r="CI5">
        <v>0.54251594345293208</v>
      </c>
      <c r="CJ5">
        <v>0.55036273868798935</v>
      </c>
      <c r="CK5">
        <v>0.52133501348746447</v>
      </c>
      <c r="CL5">
        <v>0.739440422269521</v>
      </c>
      <c r="CM5">
        <v>0.55524167151448101</v>
      </c>
      <c r="CN5">
        <v>0.55399866349991744</v>
      </c>
      <c r="CO5">
        <v>0.5518177849357746</v>
      </c>
      <c r="CP5">
        <v>0.66807154131730273</v>
      </c>
      <c r="CQ5">
        <v>0.60328401260430176</v>
      </c>
      <c r="CR5">
        <v>0.63325629054452326</v>
      </c>
      <c r="CS5">
        <v>0.66753201684757546</v>
      </c>
      <c r="CU5">
        <v>0.6964018681610552</v>
      </c>
      <c r="CV5">
        <v>0.53701347285110457</v>
      </c>
      <c r="CW5">
        <v>0.54821299300348403</v>
      </c>
      <c r="CX5">
        <v>0.70572305093519883</v>
      </c>
    </row>
    <row r="6" spans="1:102" x14ac:dyDescent="0.25">
      <c r="A6" t="s">
        <v>20</v>
      </c>
      <c r="B6">
        <v>0.59731900880963729</v>
      </c>
      <c r="C6">
        <v>0.61335452324880124</v>
      </c>
      <c r="D6">
        <v>0.71367695506223139</v>
      </c>
      <c r="E6">
        <v>0.6596319263712731</v>
      </c>
      <c r="F6">
        <v>0.72229051814320855</v>
      </c>
      <c r="G6">
        <v>0.67097999614953763</v>
      </c>
      <c r="H6">
        <v>0.66929553259563723</v>
      </c>
      <c r="I6">
        <v>0.67089046111885586</v>
      </c>
      <c r="J6">
        <v>0.67075685272665431</v>
      </c>
      <c r="K6">
        <v>0.64979478873741769</v>
      </c>
      <c r="L6">
        <v>0.65487389511507943</v>
      </c>
      <c r="M6">
        <v>0.73529550256500253</v>
      </c>
      <c r="N6">
        <v>0.6583130007312511</v>
      </c>
      <c r="O6">
        <v>0.69162389284756765</v>
      </c>
      <c r="P6">
        <v>0.67947054720173139</v>
      </c>
      <c r="Q6">
        <v>0.66968388444332783</v>
      </c>
      <c r="R6">
        <v>0.62790786132943044</v>
      </c>
      <c r="S6">
        <v>0.68413713181983904</v>
      </c>
      <c r="T6">
        <v>0.68403026982880166</v>
      </c>
      <c r="U6">
        <v>0.71325661485433589</v>
      </c>
      <c r="V6">
        <v>0.69793581662575011</v>
      </c>
      <c r="W6">
        <v>0.71524688808883052</v>
      </c>
      <c r="X6">
        <v>0.71753633420261487</v>
      </c>
      <c r="AA6">
        <v>0.6984428321699131</v>
      </c>
      <c r="AB6">
        <v>0.71573283734459325</v>
      </c>
      <c r="AC6">
        <v>0.65594279142089285</v>
      </c>
      <c r="AD6">
        <v>0.71016931126835725</v>
      </c>
      <c r="AE6">
        <v>0.667011902768471</v>
      </c>
      <c r="AF6">
        <v>0.69958657556378179</v>
      </c>
      <c r="AG6">
        <v>0.71332635853577941</v>
      </c>
      <c r="AH6">
        <v>0.69539503244089551</v>
      </c>
      <c r="AI6">
        <v>0.69052948981335904</v>
      </c>
      <c r="AJ6">
        <v>0.69985749236962191</v>
      </c>
      <c r="AK6">
        <v>0.62875152186494732</v>
      </c>
      <c r="AL6">
        <v>0.70393646857671144</v>
      </c>
      <c r="AM6">
        <v>0.67343918831902883</v>
      </c>
      <c r="AN6">
        <v>0.63528468615569333</v>
      </c>
      <c r="AO6">
        <v>0.73281492728850361</v>
      </c>
      <c r="AP6">
        <v>0.64685684096621976</v>
      </c>
      <c r="AQ6">
        <v>0.71806134464906313</v>
      </c>
      <c r="AR6">
        <v>0.64448389125994465</v>
      </c>
      <c r="AS6">
        <v>0.61434443140202388</v>
      </c>
      <c r="AT6">
        <v>0.68620266972450872</v>
      </c>
      <c r="AU6">
        <v>0.70968898663460311</v>
      </c>
      <c r="AV6">
        <v>0.68243028150296092</v>
      </c>
      <c r="AW6">
        <v>0.66562610364110897</v>
      </c>
      <c r="AX6">
        <v>0.56163218775241697</v>
      </c>
      <c r="AY6">
        <v>0.70692982484603406</v>
      </c>
      <c r="BA6">
        <v>0.67113786435957312</v>
      </c>
      <c r="BB6">
        <v>0.56487762869069269</v>
      </c>
      <c r="BC6">
        <v>0.70159552341122366</v>
      </c>
      <c r="BD6">
        <v>0.7123477690530825</v>
      </c>
      <c r="BE6">
        <v>0.69111546380707278</v>
      </c>
      <c r="BF6">
        <v>0.66320859722387637</v>
      </c>
      <c r="BG6">
        <v>0.63677680048684104</v>
      </c>
      <c r="BH6">
        <v>0.66908071277527403</v>
      </c>
      <c r="BI6">
        <v>0.70404028351437486</v>
      </c>
      <c r="BJ6">
        <v>0.69743067177780182</v>
      </c>
      <c r="BK6">
        <v>0.61311593644567286</v>
      </c>
      <c r="BL6">
        <v>0.72966248229778841</v>
      </c>
      <c r="BM6">
        <v>0.63109897788446379</v>
      </c>
      <c r="BN6">
        <v>0.65669531859397978</v>
      </c>
      <c r="BO6">
        <v>0.66309269270090143</v>
      </c>
      <c r="BP6">
        <v>0.67115946084977463</v>
      </c>
      <c r="BQ6">
        <v>0.66310984225088121</v>
      </c>
      <c r="BR6">
        <v>0.7045656991045971</v>
      </c>
      <c r="BS6">
        <v>0.69512072301739647</v>
      </c>
      <c r="BT6">
        <v>0.64103555866377315</v>
      </c>
      <c r="BU6">
        <v>0.6929741286103337</v>
      </c>
      <c r="BV6">
        <v>0.70163894282746142</v>
      </c>
      <c r="BW6">
        <v>0.65508149635413504</v>
      </c>
      <c r="BZ6">
        <v>0.7309678058279877</v>
      </c>
      <c r="CA6">
        <v>0.6832876240161585</v>
      </c>
      <c r="CB6">
        <v>0.72061134224434453</v>
      </c>
      <c r="CC6">
        <v>0.71777618337838689</v>
      </c>
      <c r="CD6">
        <v>0.7042310659048463</v>
      </c>
      <c r="CE6">
        <v>0.67570742837651232</v>
      </c>
      <c r="CF6">
        <v>0.74427092635329561</v>
      </c>
      <c r="CG6">
        <v>0.55204737671209492</v>
      </c>
      <c r="CH6">
        <v>0.66335157508117915</v>
      </c>
      <c r="CI6">
        <v>0.59610230792425978</v>
      </c>
      <c r="CJ6">
        <v>0.65002434948518462</v>
      </c>
      <c r="CK6">
        <v>0.61052535599547841</v>
      </c>
      <c r="CL6">
        <v>0.69326521177477063</v>
      </c>
      <c r="CM6">
        <v>0.63838791681726026</v>
      </c>
      <c r="CN6">
        <v>0.59677992006585445</v>
      </c>
      <c r="CO6">
        <v>0.60294206664302108</v>
      </c>
      <c r="CP6">
        <v>0.61355594935704449</v>
      </c>
      <c r="CQ6">
        <v>0.58546034914373912</v>
      </c>
      <c r="CR6">
        <v>0.70680487143009096</v>
      </c>
      <c r="CS6">
        <v>0.70378252178748701</v>
      </c>
      <c r="CU6">
        <v>0.702376179017424</v>
      </c>
      <c r="CV6">
        <v>0.59521947757148763</v>
      </c>
      <c r="CW6">
        <v>0.59509995341421418</v>
      </c>
      <c r="CX6">
        <v>0.70121998343048819</v>
      </c>
    </row>
    <row r="7" spans="1:102" x14ac:dyDescent="0.25">
      <c r="A7" t="s">
        <v>21</v>
      </c>
      <c r="B7">
        <v>0.67653792494724696</v>
      </c>
      <c r="C7">
        <v>0.59059074349432727</v>
      </c>
      <c r="D7">
        <v>0.74398910741681046</v>
      </c>
      <c r="E7">
        <v>0.72633907253497454</v>
      </c>
      <c r="F7">
        <v>0.71396136167484514</v>
      </c>
      <c r="G7">
        <v>0.70347205182883221</v>
      </c>
      <c r="H7">
        <v>0.57654261877122503</v>
      </c>
      <c r="I7">
        <v>0.66653644552102476</v>
      </c>
      <c r="J7">
        <v>0.70219948497695572</v>
      </c>
      <c r="K7">
        <v>0.67639307472553267</v>
      </c>
      <c r="L7">
        <v>0.63645442813212938</v>
      </c>
      <c r="M7">
        <v>0.67502834199999029</v>
      </c>
      <c r="N7">
        <v>0.60377490933914113</v>
      </c>
      <c r="O7">
        <v>0.61672665701762497</v>
      </c>
      <c r="P7">
        <v>0.62729842008679171</v>
      </c>
      <c r="Q7">
        <v>0.68057331386394193</v>
      </c>
      <c r="R7">
        <v>0.70905216746162569</v>
      </c>
      <c r="S7">
        <v>0.64072070039938944</v>
      </c>
      <c r="T7">
        <v>0.67654389896424916</v>
      </c>
      <c r="U7">
        <v>0.65102747872238675</v>
      </c>
      <c r="V7">
        <v>0.64751533556817209</v>
      </c>
      <c r="W7">
        <v>0.67730556563623501</v>
      </c>
      <c r="X7">
        <v>0.73655821446940128</v>
      </c>
      <c r="AA7">
        <v>0.71817483800779802</v>
      </c>
      <c r="AB7">
        <v>0.69357362390865474</v>
      </c>
      <c r="AC7">
        <v>0.60257446140963233</v>
      </c>
      <c r="AD7">
        <v>0.65237056855000142</v>
      </c>
      <c r="AE7">
        <v>0.73538425747909153</v>
      </c>
      <c r="AF7">
        <v>0.67830118777561099</v>
      </c>
      <c r="AG7">
        <v>0.72064586888612447</v>
      </c>
      <c r="AH7">
        <v>0.70261318766570113</v>
      </c>
      <c r="AI7">
        <v>0.65370141833218109</v>
      </c>
      <c r="AJ7">
        <v>0.68887758041789393</v>
      </c>
      <c r="AK7">
        <v>0.69041890795859395</v>
      </c>
      <c r="AL7">
        <v>0.67236211070342977</v>
      </c>
      <c r="AM7">
        <v>0.62963969109142448</v>
      </c>
      <c r="AN7">
        <v>0.75850318943879835</v>
      </c>
      <c r="AO7">
        <v>0.65787297618244234</v>
      </c>
      <c r="AP7">
        <v>0.68780848569823683</v>
      </c>
      <c r="AQ7">
        <v>0.67445005032650052</v>
      </c>
      <c r="AR7">
        <v>0.68193478503554017</v>
      </c>
      <c r="AS7">
        <v>0.66760140154597813</v>
      </c>
      <c r="AT7">
        <v>0.63425821075737376</v>
      </c>
      <c r="AU7">
        <v>0.72445528008323812</v>
      </c>
      <c r="AV7">
        <v>0.70141098542231672</v>
      </c>
      <c r="AW7">
        <v>0.67687797698287933</v>
      </c>
      <c r="AX7">
        <v>0.70146644317514983</v>
      </c>
      <c r="AY7">
        <v>0.69343965206556779</v>
      </c>
      <c r="BA7">
        <v>0.58490435920787309</v>
      </c>
      <c r="BB7">
        <v>0.56955762369786622</v>
      </c>
      <c r="BC7">
        <v>0.73107591134587613</v>
      </c>
      <c r="BD7">
        <v>0.67282577728138204</v>
      </c>
      <c r="BE7">
        <v>0.68415968962953433</v>
      </c>
      <c r="BF7">
        <v>0.73139333381265437</v>
      </c>
      <c r="BG7">
        <v>0.63846695289335142</v>
      </c>
      <c r="BH7">
        <v>0.69362653053102374</v>
      </c>
      <c r="BI7">
        <v>0.58257208684027528</v>
      </c>
      <c r="BJ7">
        <v>0.57734034000442858</v>
      </c>
      <c r="BK7">
        <v>0.63618210978558265</v>
      </c>
      <c r="BL7">
        <v>0.67272296515450436</v>
      </c>
      <c r="BM7">
        <v>0.63840293167388751</v>
      </c>
      <c r="BN7">
        <v>0.61587158459620972</v>
      </c>
      <c r="BO7">
        <v>0.64989987845845887</v>
      </c>
      <c r="BP7">
        <v>0.67048113355497463</v>
      </c>
      <c r="BQ7">
        <v>0.72123304331811511</v>
      </c>
      <c r="BR7">
        <v>0.62044664802736682</v>
      </c>
      <c r="BS7">
        <v>0.67645054241805191</v>
      </c>
      <c r="BT7">
        <v>0.6037762651404297</v>
      </c>
      <c r="BU7">
        <v>0.63775341801413366</v>
      </c>
      <c r="BV7">
        <v>0.73272914848836868</v>
      </c>
      <c r="BW7">
        <v>0.71190742246727823</v>
      </c>
      <c r="BZ7">
        <v>0.58802935891635344</v>
      </c>
      <c r="CA7">
        <v>0.61044537001020516</v>
      </c>
      <c r="CB7">
        <v>0.62730568057023461</v>
      </c>
      <c r="CC7">
        <v>0.56715030323084714</v>
      </c>
      <c r="CD7">
        <v>0.59215840630750149</v>
      </c>
      <c r="CE7">
        <v>0.5752209015981663</v>
      </c>
      <c r="CF7">
        <v>0.61800592030875989</v>
      </c>
      <c r="CG7">
        <v>0.71379354999006095</v>
      </c>
      <c r="CH7">
        <v>0.68831523074990331</v>
      </c>
      <c r="CI7">
        <v>0.66096651305923981</v>
      </c>
      <c r="CJ7">
        <v>0.64933619275640642</v>
      </c>
      <c r="CK7">
        <v>0.64768016833681097</v>
      </c>
      <c r="CL7">
        <v>0.63453780366071522</v>
      </c>
      <c r="CM7">
        <v>0.53170697714663606</v>
      </c>
      <c r="CN7">
        <v>0.63807767026285134</v>
      </c>
      <c r="CO7">
        <v>0.66290151092747396</v>
      </c>
      <c r="CP7">
        <v>0.62620127882457222</v>
      </c>
      <c r="CQ7">
        <v>0.73062773493761091</v>
      </c>
      <c r="CR7">
        <v>0.72871090077536582</v>
      </c>
      <c r="CS7">
        <v>0.68750477223674322</v>
      </c>
      <c r="CU7">
        <v>0.72934887968641515</v>
      </c>
      <c r="CV7">
        <v>0.70802251798934701</v>
      </c>
      <c r="CW7">
        <v>0.66941665837291464</v>
      </c>
      <c r="CX7">
        <v>0.64168369149683691</v>
      </c>
    </row>
    <row r="8" spans="1:102" x14ac:dyDescent="0.25">
      <c r="A8" t="s">
        <v>22</v>
      </c>
      <c r="B8">
        <v>0.59841507282989981</v>
      </c>
      <c r="C8">
        <v>0.58533470702982848</v>
      </c>
      <c r="D8">
        <v>0.71360015449301195</v>
      </c>
      <c r="E8">
        <v>0.6645785681030133</v>
      </c>
      <c r="F8">
        <v>0.64392699827646616</v>
      </c>
      <c r="G8">
        <v>0.63188784139566445</v>
      </c>
      <c r="H8">
        <v>0.66641504519649397</v>
      </c>
      <c r="I8">
        <v>0.61113046121498527</v>
      </c>
      <c r="J8">
        <v>0.63671626314698837</v>
      </c>
      <c r="K8">
        <v>0.73236991434889531</v>
      </c>
      <c r="L8">
        <v>0.58249506808306761</v>
      </c>
      <c r="M8">
        <v>0.71186220890263829</v>
      </c>
      <c r="N8">
        <v>0.69121042137444677</v>
      </c>
      <c r="O8">
        <v>0.6403763426396003</v>
      </c>
      <c r="P8">
        <v>0.59915218924878599</v>
      </c>
      <c r="Q8">
        <v>0.73698101904430313</v>
      </c>
      <c r="R8">
        <v>0.72118143132380585</v>
      </c>
      <c r="S8">
        <v>0.6725010462088663</v>
      </c>
      <c r="T8">
        <v>0.57110555987498079</v>
      </c>
      <c r="U8">
        <v>0.69344008451946515</v>
      </c>
      <c r="V8">
        <v>0.65349327468073626</v>
      </c>
      <c r="W8">
        <v>0.68814967912191705</v>
      </c>
      <c r="X8">
        <v>0.68186043037769783</v>
      </c>
      <c r="AA8">
        <v>0.62701231517595468</v>
      </c>
      <c r="AB8">
        <v>0.56156719384452325</v>
      </c>
      <c r="AC8">
        <v>0.68074629636858297</v>
      </c>
      <c r="AD8">
        <v>0.64055168896471137</v>
      </c>
      <c r="AE8">
        <v>0.67223053800613142</v>
      </c>
      <c r="AF8">
        <v>0.65452339936693604</v>
      </c>
      <c r="AG8">
        <v>0.74994289226738886</v>
      </c>
      <c r="AH8">
        <v>0.66157547160529417</v>
      </c>
      <c r="AI8">
        <v>0.60092469876398846</v>
      </c>
      <c r="AJ8">
        <v>0.66052234114221686</v>
      </c>
      <c r="AK8">
        <v>0.54704004326865119</v>
      </c>
      <c r="AL8">
        <v>0.6141538823161472</v>
      </c>
      <c r="AM8">
        <v>0.66719294952869745</v>
      </c>
      <c r="AN8">
        <v>0.58951978005585315</v>
      </c>
      <c r="AO8">
        <v>0.67959893315630537</v>
      </c>
      <c r="AP8">
        <v>0.589520100410444</v>
      </c>
      <c r="AQ8">
        <v>0.61118512328078101</v>
      </c>
      <c r="AR8">
        <v>0.58733830683350163</v>
      </c>
      <c r="AS8">
        <v>0.6596031299426568</v>
      </c>
      <c r="AT8">
        <v>0.57064109046966127</v>
      </c>
      <c r="AU8">
        <v>0.60711748579254099</v>
      </c>
      <c r="AV8">
        <v>0.71421908544311674</v>
      </c>
      <c r="AW8">
        <v>0.55809407597542882</v>
      </c>
      <c r="AX8">
        <v>0.63162565711942475</v>
      </c>
      <c r="AY8">
        <v>0.69678878129865429</v>
      </c>
      <c r="BA8">
        <v>0.70390037386214976</v>
      </c>
      <c r="BB8">
        <v>0.63942545882854929</v>
      </c>
      <c r="BC8">
        <v>0.68190101895839916</v>
      </c>
      <c r="BD8">
        <v>0.63337858360500188</v>
      </c>
      <c r="BE8">
        <v>0.70224106058290769</v>
      </c>
      <c r="BF8">
        <v>0.68328874546979224</v>
      </c>
      <c r="BG8">
        <v>0.64604844189659294</v>
      </c>
      <c r="BH8">
        <v>0.71280319204476983</v>
      </c>
      <c r="BI8">
        <v>0.61136498010573381</v>
      </c>
      <c r="BJ8">
        <v>0.6035372298451781</v>
      </c>
      <c r="BK8">
        <v>0.58481456355591588</v>
      </c>
      <c r="BL8">
        <v>0.66468597354373915</v>
      </c>
      <c r="BM8">
        <v>0.59675594519906205</v>
      </c>
      <c r="BN8">
        <v>0.66467940047679808</v>
      </c>
      <c r="BO8">
        <v>0.65733653913734003</v>
      </c>
      <c r="BP8">
        <v>0.6524684583560717</v>
      </c>
      <c r="BQ8">
        <v>0.58029806869942835</v>
      </c>
      <c r="BR8">
        <v>0.63749025861019426</v>
      </c>
      <c r="BS8">
        <v>0.67457682280299647</v>
      </c>
      <c r="BT8">
        <v>0.68275520283611923</v>
      </c>
      <c r="BU8">
        <v>0.63205381107912051</v>
      </c>
      <c r="BV8">
        <v>0.69508036808583762</v>
      </c>
      <c r="BW8">
        <v>0.66948681984590896</v>
      </c>
      <c r="BZ8">
        <v>0.66264684374704752</v>
      </c>
      <c r="CA8">
        <v>0.68524269852372033</v>
      </c>
      <c r="CB8">
        <v>0.67067392323556529</v>
      </c>
      <c r="CC8">
        <v>0.6609399209886555</v>
      </c>
      <c r="CD8">
        <v>0.68624076201717876</v>
      </c>
      <c r="CE8">
        <v>0.62894564704568512</v>
      </c>
      <c r="CF8">
        <v>0.7114298410673342</v>
      </c>
      <c r="CG8">
        <v>0.71475202363794199</v>
      </c>
      <c r="CH8">
        <v>0.69248875959145706</v>
      </c>
      <c r="CI8">
        <v>0.59760029079099597</v>
      </c>
      <c r="CJ8">
        <v>0.69827465202659811</v>
      </c>
      <c r="CK8">
        <v>0.74298336577310642</v>
      </c>
      <c r="CL8">
        <v>0.70698391264425009</v>
      </c>
      <c r="CM8">
        <v>0.57529640096623647</v>
      </c>
      <c r="CN8">
        <v>0.70171437931987868</v>
      </c>
      <c r="CO8">
        <v>0.56729507082135733</v>
      </c>
      <c r="CP8">
        <v>0.68143682610342093</v>
      </c>
      <c r="CQ8">
        <v>0.53972330528533197</v>
      </c>
      <c r="CR8">
        <v>0.70660540980877895</v>
      </c>
      <c r="CS8">
        <v>0.67461863572942304</v>
      </c>
      <c r="CU8">
        <v>0.70084508455684569</v>
      </c>
      <c r="CV8">
        <v>0.63041803127306462</v>
      </c>
      <c r="CW8">
        <v>0.62837392539627446</v>
      </c>
      <c r="CX8">
        <v>0.66637233203538571</v>
      </c>
    </row>
    <row r="9" spans="1:102" x14ac:dyDescent="0.25">
      <c r="A9" t="s">
        <v>23</v>
      </c>
      <c r="B9">
        <v>0.60438086683124259</v>
      </c>
      <c r="C9">
        <v>0.60412525506741233</v>
      </c>
      <c r="D9">
        <v>0.6954151239287214</v>
      </c>
      <c r="E9">
        <v>0.72954534755981659</v>
      </c>
      <c r="F9">
        <v>0.62737943119931705</v>
      </c>
      <c r="G9">
        <v>0.69470992833150769</v>
      </c>
      <c r="H9">
        <v>0.61437861351607792</v>
      </c>
      <c r="I9">
        <v>0.56729027242335917</v>
      </c>
      <c r="J9">
        <v>0.60102209630162606</v>
      </c>
      <c r="K9">
        <v>0.58978926540233934</v>
      </c>
      <c r="L9">
        <v>0.62125622384173873</v>
      </c>
      <c r="M9">
        <v>0.56673992483063773</v>
      </c>
      <c r="N9">
        <v>0.68216527292266627</v>
      </c>
      <c r="O9">
        <v>0.62901436239097053</v>
      </c>
      <c r="P9">
        <v>0.58846767599509564</v>
      </c>
      <c r="Q9">
        <v>0.60198392269168133</v>
      </c>
      <c r="R9">
        <v>0.65095327095940292</v>
      </c>
      <c r="S9">
        <v>0.63357052740006059</v>
      </c>
      <c r="T9">
        <v>0.56875255695240357</v>
      </c>
      <c r="U9">
        <v>0.6197444675419711</v>
      </c>
      <c r="V9">
        <v>0.61411740698822803</v>
      </c>
      <c r="W9">
        <v>0.62825726720343444</v>
      </c>
      <c r="X9">
        <v>0.62261654898611563</v>
      </c>
      <c r="AA9">
        <v>0.68903209162252677</v>
      </c>
      <c r="AB9">
        <v>0.67911747450931137</v>
      </c>
      <c r="AC9">
        <v>0.60402728698806074</v>
      </c>
      <c r="AD9">
        <v>0.7170271589644549</v>
      </c>
      <c r="AE9">
        <v>0.68567849775981948</v>
      </c>
      <c r="AF9">
        <v>0.69916354777034728</v>
      </c>
      <c r="AG9">
        <v>0.6187242665848578</v>
      </c>
      <c r="AH9">
        <v>0.68413205378131348</v>
      </c>
      <c r="AI9">
        <v>0.70268672396612364</v>
      </c>
      <c r="AJ9">
        <v>0.54574046398956799</v>
      </c>
      <c r="AK9">
        <v>0.57174584110843418</v>
      </c>
      <c r="AL9">
        <v>0.61179295730220185</v>
      </c>
      <c r="AM9">
        <v>0.55538003699691108</v>
      </c>
      <c r="AN9">
        <v>0.68760111460661255</v>
      </c>
      <c r="AO9">
        <v>0.7585621273674763</v>
      </c>
      <c r="AP9">
        <v>0.61616494584123294</v>
      </c>
      <c r="AQ9">
        <v>0.71380861677591578</v>
      </c>
      <c r="AR9">
        <v>0.73198786666625537</v>
      </c>
      <c r="AS9">
        <v>0.5772902700670155</v>
      </c>
      <c r="AT9">
        <v>0.57154526170527664</v>
      </c>
      <c r="AU9">
        <v>0.67385202672631184</v>
      </c>
      <c r="AV9">
        <v>0.73219958244681094</v>
      </c>
      <c r="AW9">
        <v>0.68251519466235988</v>
      </c>
      <c r="AX9">
        <v>0.55293816129830897</v>
      </c>
      <c r="AY9">
        <v>0.68252032944141505</v>
      </c>
      <c r="BA9">
        <v>0.58073101582285647</v>
      </c>
      <c r="BB9">
        <v>0.62642293090211076</v>
      </c>
      <c r="BC9">
        <v>0.7171163634250346</v>
      </c>
      <c r="BD9">
        <v>0.70462434914793204</v>
      </c>
      <c r="BE9">
        <v>0.68484168740296691</v>
      </c>
      <c r="BF9">
        <v>0.74085202785929927</v>
      </c>
      <c r="BG9">
        <v>0.65791379493342328</v>
      </c>
      <c r="BH9">
        <v>0.57644152542946159</v>
      </c>
      <c r="BI9">
        <v>0.61944413583026214</v>
      </c>
      <c r="BJ9">
        <v>0.63011162760818917</v>
      </c>
      <c r="BK9">
        <v>0.62898942017185211</v>
      </c>
      <c r="BL9">
        <v>0.62047275079521214</v>
      </c>
      <c r="BM9">
        <v>0.65746043432924328</v>
      </c>
      <c r="BN9">
        <v>0.55096629834775734</v>
      </c>
      <c r="BO9">
        <v>0.63713679807273627</v>
      </c>
      <c r="BP9">
        <v>0.70180372700473947</v>
      </c>
      <c r="BQ9">
        <v>0.67998821963350953</v>
      </c>
      <c r="BR9">
        <v>0.68560694046012693</v>
      </c>
      <c r="BS9">
        <v>0.65829536891454088</v>
      </c>
      <c r="BT9">
        <v>0.6343956668210925</v>
      </c>
      <c r="BU9">
        <v>0.6865023433235482</v>
      </c>
      <c r="BV9">
        <v>0.59148186540861791</v>
      </c>
      <c r="BW9">
        <v>0.70932614080234668</v>
      </c>
      <c r="BZ9">
        <v>0.60960890645860133</v>
      </c>
      <c r="CA9">
        <v>0.604366753389039</v>
      </c>
      <c r="CB9">
        <v>0.54951192205325006</v>
      </c>
      <c r="CC9">
        <v>0.63933294297829601</v>
      </c>
      <c r="CD9">
        <v>0.67652230284412407</v>
      </c>
      <c r="CE9">
        <v>0.56919994900621307</v>
      </c>
      <c r="CF9">
        <v>0.71330027442948063</v>
      </c>
      <c r="CG9">
        <v>0.67392546039780532</v>
      </c>
      <c r="CH9">
        <v>0.74553983324119699</v>
      </c>
      <c r="CI9">
        <v>0.65595954181938176</v>
      </c>
      <c r="CJ9">
        <v>0.72841544602982244</v>
      </c>
      <c r="CK9">
        <v>0.72770595347323452</v>
      </c>
      <c r="CL9">
        <v>0.69675385570192594</v>
      </c>
      <c r="CM9">
        <v>0.67516934977490395</v>
      </c>
      <c r="CN9">
        <v>0.69680607138689032</v>
      </c>
      <c r="CO9">
        <v>0.69362256744619188</v>
      </c>
      <c r="CP9">
        <v>0.69047264125646624</v>
      </c>
      <c r="CQ9">
        <v>0.68347492022103906</v>
      </c>
      <c r="CR9">
        <v>0.70884987850839865</v>
      </c>
      <c r="CS9">
        <v>0.69478558010316016</v>
      </c>
      <c r="CU9">
        <v>0.68499008447028376</v>
      </c>
      <c r="CV9">
        <v>0.68476945259588418</v>
      </c>
      <c r="CW9">
        <v>0.59510503676904658</v>
      </c>
      <c r="CX9">
        <v>0.66567163023836118</v>
      </c>
    </row>
    <row r="10" spans="1:102" x14ac:dyDescent="0.25">
      <c r="A10" t="s">
        <v>24</v>
      </c>
      <c r="B10">
        <v>0.55686159956607861</v>
      </c>
      <c r="C10">
        <v>0.61058914153278721</v>
      </c>
      <c r="D10">
        <v>0.70971300576730778</v>
      </c>
      <c r="E10">
        <v>0.72997576920643537</v>
      </c>
      <c r="F10">
        <v>0.72459853511691208</v>
      </c>
      <c r="G10">
        <v>0.68062495486073671</v>
      </c>
      <c r="H10">
        <v>0.68750591611902301</v>
      </c>
      <c r="I10">
        <v>0.70570087747686439</v>
      </c>
      <c r="J10">
        <v>0.69372696702539094</v>
      </c>
      <c r="K10">
        <v>0.69068538693206194</v>
      </c>
      <c r="L10">
        <v>0.66475406417554017</v>
      </c>
      <c r="M10">
        <v>0.72741566353833087</v>
      </c>
      <c r="N10">
        <v>0.68549036750980752</v>
      </c>
      <c r="O10">
        <v>0.72525744914665535</v>
      </c>
      <c r="P10">
        <v>0.69321895914262543</v>
      </c>
      <c r="Q10">
        <v>0.71333040057482011</v>
      </c>
      <c r="R10">
        <v>0.66447454457659672</v>
      </c>
      <c r="S10">
        <v>0.7260266827449422</v>
      </c>
      <c r="T10">
        <v>0.6736588455943866</v>
      </c>
      <c r="U10">
        <v>0.70776722347894194</v>
      </c>
      <c r="V10">
        <v>0.7034957122772667</v>
      </c>
      <c r="W10">
        <v>0.71712980036006413</v>
      </c>
      <c r="X10">
        <v>0.73258618682160237</v>
      </c>
      <c r="AA10">
        <v>0.7223821858387347</v>
      </c>
      <c r="AB10">
        <v>0.6715260676895759</v>
      </c>
      <c r="AC10">
        <v>0.65296783163611472</v>
      </c>
      <c r="AD10">
        <v>0.66442275833730402</v>
      </c>
      <c r="AE10">
        <v>0.70745021382914219</v>
      </c>
      <c r="AF10">
        <v>0.69287097675508391</v>
      </c>
      <c r="AG10">
        <v>0.72728478054907797</v>
      </c>
      <c r="AH10">
        <v>0.69401270423788008</v>
      </c>
      <c r="AI10">
        <v>0.61628295485163975</v>
      </c>
      <c r="AJ10">
        <v>0.61109956079677397</v>
      </c>
      <c r="AK10">
        <v>0.70003913756198433</v>
      </c>
      <c r="AL10">
        <v>0.65560923273394345</v>
      </c>
      <c r="AM10">
        <v>0.71217692879922723</v>
      </c>
      <c r="AN10">
        <v>0.68350758258138544</v>
      </c>
      <c r="AO10">
        <v>0.7250459060607044</v>
      </c>
      <c r="AP10">
        <v>0.70014052914847136</v>
      </c>
      <c r="AQ10">
        <v>0.72446379618774426</v>
      </c>
      <c r="AR10">
        <v>0.67560542344468588</v>
      </c>
      <c r="AS10">
        <v>0.73455954315074534</v>
      </c>
      <c r="AT10">
        <v>0.65828349632299354</v>
      </c>
      <c r="AU10">
        <v>0.69489898858223453</v>
      </c>
      <c r="AV10">
        <v>0.69854981686088768</v>
      </c>
      <c r="AW10">
        <v>0.60916108878202935</v>
      </c>
      <c r="AX10">
        <v>0.70381498306133428</v>
      </c>
      <c r="AY10">
        <v>0.64534867353702241</v>
      </c>
      <c r="BA10">
        <v>0.5857202806721129</v>
      </c>
      <c r="BB10">
        <v>0.70098149064264959</v>
      </c>
      <c r="BC10">
        <v>0.70241149748567966</v>
      </c>
      <c r="BD10">
        <v>0.66101590169377733</v>
      </c>
      <c r="BE10">
        <v>0.64326819363841026</v>
      </c>
      <c r="BF10">
        <v>0.67221816123428635</v>
      </c>
      <c r="BG10">
        <v>0.73895091574127503</v>
      </c>
      <c r="BH10">
        <v>0.67922613936113785</v>
      </c>
      <c r="BI10">
        <v>0.65690088104465449</v>
      </c>
      <c r="BJ10">
        <v>0.68060673047152698</v>
      </c>
      <c r="BK10">
        <v>0.65709785820306699</v>
      </c>
      <c r="BL10">
        <v>0.66377583090581072</v>
      </c>
      <c r="BM10">
        <v>0.6771402090013463</v>
      </c>
      <c r="BN10">
        <v>0.65661189744252968</v>
      </c>
      <c r="BO10">
        <v>0.63891318114978723</v>
      </c>
      <c r="BP10">
        <v>0.69310449085862424</v>
      </c>
      <c r="BQ10">
        <v>0.66451241662599703</v>
      </c>
      <c r="BR10">
        <v>0.69972247527404074</v>
      </c>
      <c r="BS10">
        <v>0.72580717178803456</v>
      </c>
      <c r="BT10">
        <v>0.72317987861183852</v>
      </c>
      <c r="BU10">
        <v>0.61569354799009757</v>
      </c>
      <c r="BV10">
        <v>0.67090973758069872</v>
      </c>
      <c r="BW10">
        <v>0.64026047061546754</v>
      </c>
      <c r="BZ10">
        <v>0.72753915461584151</v>
      </c>
      <c r="CA10">
        <v>0.69308094407203724</v>
      </c>
      <c r="CB10">
        <v>0.67636274945330588</v>
      </c>
      <c r="CC10">
        <v>0.64802995524285556</v>
      </c>
      <c r="CD10">
        <v>0.64830386478110424</v>
      </c>
      <c r="CE10">
        <v>0.66541275692964219</v>
      </c>
      <c r="CF10">
        <v>0.70431879324174573</v>
      </c>
      <c r="CG10">
        <v>0.70280738604637494</v>
      </c>
      <c r="CH10">
        <v>0.7152241968703732</v>
      </c>
      <c r="CI10">
        <v>0.66956310421534648</v>
      </c>
      <c r="CJ10">
        <v>0.67755543238307669</v>
      </c>
      <c r="CK10">
        <v>0.66654517058957274</v>
      </c>
      <c r="CL10">
        <v>0.69984968558834049</v>
      </c>
      <c r="CM10">
        <v>0.62733790608287254</v>
      </c>
      <c r="CN10">
        <v>0.67349748025643041</v>
      </c>
      <c r="CO10">
        <v>0.59238632389961621</v>
      </c>
      <c r="CP10">
        <v>0.59086155835815346</v>
      </c>
      <c r="CQ10">
        <v>0.7440394938167938</v>
      </c>
      <c r="CR10">
        <v>0.69987422047639514</v>
      </c>
      <c r="CS10">
        <v>0.6786387692896666</v>
      </c>
      <c r="CU10">
        <v>0.68191854533331842</v>
      </c>
      <c r="CV10">
        <v>0.6977935799483489</v>
      </c>
      <c r="CW10">
        <v>0.66183928188629182</v>
      </c>
      <c r="CX10">
        <v>0.6900582716600614</v>
      </c>
    </row>
    <row r="11" spans="1:102" x14ac:dyDescent="0.25">
      <c r="A11" t="s">
        <v>25</v>
      </c>
      <c r="B11">
        <v>0.61867207190757401</v>
      </c>
      <c r="C11">
        <v>0.5662503181705697</v>
      </c>
      <c r="D11">
        <v>0.73026597972279095</v>
      </c>
      <c r="E11">
        <v>0.75230413165076171</v>
      </c>
      <c r="F11">
        <v>0.66648215696271795</v>
      </c>
      <c r="G11">
        <v>0.71848477062207283</v>
      </c>
      <c r="H11">
        <v>0.68232754103187943</v>
      </c>
      <c r="I11">
        <v>0.65516249724487918</v>
      </c>
      <c r="J11">
        <v>0.58975229278833963</v>
      </c>
      <c r="K11">
        <v>0.75056114060779544</v>
      </c>
      <c r="L11">
        <v>0.66240952527468311</v>
      </c>
      <c r="M11">
        <v>0.60445050751873441</v>
      </c>
      <c r="N11">
        <v>0.63177896483623186</v>
      </c>
      <c r="O11">
        <v>0.57889644657310935</v>
      </c>
      <c r="P11">
        <v>0.65332388317113455</v>
      </c>
      <c r="Q11">
        <v>0.63305674878660345</v>
      </c>
      <c r="R11">
        <v>0.64223509567746861</v>
      </c>
      <c r="S11">
        <v>0.64721937120376249</v>
      </c>
      <c r="T11">
        <v>0.64540009126763098</v>
      </c>
      <c r="U11">
        <v>0.69905073380838989</v>
      </c>
      <c r="V11">
        <v>0.60914235168688879</v>
      </c>
      <c r="W11">
        <v>0.74853239728146059</v>
      </c>
      <c r="X11">
        <v>0.71523817098218823</v>
      </c>
      <c r="AA11">
        <v>0.76369104380833874</v>
      </c>
      <c r="AB11">
        <v>0.6799739992261612</v>
      </c>
      <c r="AC11">
        <v>0.67887552467098422</v>
      </c>
      <c r="AD11">
        <v>0.69927767059411683</v>
      </c>
      <c r="AE11">
        <v>0.72293672856350666</v>
      </c>
      <c r="AF11">
        <v>0.67943740008112208</v>
      </c>
      <c r="AG11">
        <v>0.70762914431376389</v>
      </c>
      <c r="AH11">
        <v>0.64718964977003934</v>
      </c>
      <c r="AI11">
        <v>0.72243501121593068</v>
      </c>
      <c r="AJ11">
        <v>0.58156862640427009</v>
      </c>
      <c r="AK11">
        <v>0.60876960007584657</v>
      </c>
      <c r="AL11">
        <v>0.55927340729266628</v>
      </c>
      <c r="AM11">
        <v>0.57933092362057403</v>
      </c>
      <c r="AN11">
        <v>0.70205190832112141</v>
      </c>
      <c r="AO11">
        <v>0.639085206341092</v>
      </c>
      <c r="AP11">
        <v>0.59021142103385571</v>
      </c>
      <c r="AQ11">
        <v>0.67429525856905415</v>
      </c>
      <c r="AR11">
        <v>0.62398260101454905</v>
      </c>
      <c r="AS11">
        <v>0.70230172511998368</v>
      </c>
      <c r="AT11">
        <v>0.66783609603967087</v>
      </c>
      <c r="AU11">
        <v>0.59598390572035864</v>
      </c>
      <c r="AV11">
        <v>0.71492726555890285</v>
      </c>
      <c r="AW11">
        <v>0.59814585320327607</v>
      </c>
      <c r="AX11">
        <v>0.52347247435820976</v>
      </c>
      <c r="AY11">
        <v>0.73201429743251911</v>
      </c>
      <c r="BA11">
        <v>0.58349461156551785</v>
      </c>
      <c r="BB11">
        <v>0.5283595499427014</v>
      </c>
      <c r="BC11">
        <v>0.74584403334751315</v>
      </c>
      <c r="BD11">
        <v>0.71505250157018263</v>
      </c>
      <c r="BE11">
        <v>0.6043376247741632</v>
      </c>
      <c r="BF11">
        <v>0.65596745931468436</v>
      </c>
      <c r="BG11">
        <v>0.61433185550299396</v>
      </c>
      <c r="BH11">
        <v>0.70313833140062121</v>
      </c>
      <c r="BI11">
        <v>0.60541077185679903</v>
      </c>
      <c r="BJ11">
        <v>0.63462876029136295</v>
      </c>
      <c r="BK11">
        <v>0.68137106769424505</v>
      </c>
      <c r="BL11">
        <v>0.64146219122686687</v>
      </c>
      <c r="BM11">
        <v>0.58177283175184469</v>
      </c>
      <c r="BN11">
        <v>0.62814471406448391</v>
      </c>
      <c r="BO11">
        <v>0.63133199998408696</v>
      </c>
      <c r="BP11">
        <v>0.59470281141920689</v>
      </c>
      <c r="BQ11">
        <v>0.60177447846351151</v>
      </c>
      <c r="BR11">
        <v>0.6226007705611657</v>
      </c>
      <c r="BS11">
        <v>0.66901119103134832</v>
      </c>
      <c r="BT11">
        <v>0.60535266121728193</v>
      </c>
      <c r="BU11">
        <v>0.65447355212557545</v>
      </c>
      <c r="BV11">
        <v>0.67082727513365714</v>
      </c>
      <c r="BW11">
        <v>0.72148266688172602</v>
      </c>
      <c r="BZ11">
        <v>0.64003180974080687</v>
      </c>
      <c r="CA11">
        <v>0.74089950425313533</v>
      </c>
      <c r="CB11">
        <v>0.67624654320176758</v>
      </c>
      <c r="CC11">
        <v>0.63451091079823208</v>
      </c>
      <c r="CD11">
        <v>0.62307066048968485</v>
      </c>
      <c r="CE11">
        <v>0.69122401614908102</v>
      </c>
      <c r="CF11">
        <v>0.68721416415537184</v>
      </c>
      <c r="CG11">
        <v>0.65993439411595833</v>
      </c>
      <c r="CH11">
        <v>0.65233882276224708</v>
      </c>
      <c r="CI11">
        <v>0.69739535770644379</v>
      </c>
      <c r="CJ11">
        <v>0.70132308169088353</v>
      </c>
      <c r="CK11">
        <v>0.735740805107994</v>
      </c>
      <c r="CL11">
        <v>0.68442817057340388</v>
      </c>
      <c r="CM11">
        <v>0.64845163484269863</v>
      </c>
      <c r="CN11">
        <v>0.68410225479178433</v>
      </c>
      <c r="CO11">
        <v>0.71403801130838618</v>
      </c>
      <c r="CP11">
        <v>0.72275101082391746</v>
      </c>
      <c r="CQ11">
        <v>0.61478632541500333</v>
      </c>
      <c r="CR11">
        <v>0.73612661297185211</v>
      </c>
      <c r="CS11">
        <v>0.68727837558665439</v>
      </c>
      <c r="CU11">
        <v>0.71106197320698528</v>
      </c>
      <c r="CV11">
        <v>0.56844933821317889</v>
      </c>
    </row>
    <row r="12" spans="1:102" x14ac:dyDescent="0.25">
      <c r="A12" t="s">
        <v>26</v>
      </c>
      <c r="C12">
        <v>0.55979773750713746</v>
      </c>
      <c r="D12">
        <v>0.68139002259461234</v>
      </c>
      <c r="E12">
        <v>0.62468918669303886</v>
      </c>
      <c r="F12">
        <v>0.55889405216297028</v>
      </c>
      <c r="G12">
        <v>0.61330086112891746</v>
      </c>
      <c r="H12">
        <v>0.58455827734007948</v>
      </c>
      <c r="I12">
        <v>0.72026369752119834</v>
      </c>
      <c r="J12">
        <v>0.67675428897719625</v>
      </c>
      <c r="K12">
        <v>0.70785060495806684</v>
      </c>
      <c r="L12">
        <v>0.56561706069234496</v>
      </c>
      <c r="M12">
        <v>0.58482924272045655</v>
      </c>
      <c r="N12">
        <v>0.67912917526882788</v>
      </c>
      <c r="O12">
        <v>0.62972165159500904</v>
      </c>
      <c r="P12">
        <v>0.59910902977166036</v>
      </c>
      <c r="Q12">
        <v>0.61343160300861665</v>
      </c>
      <c r="R12">
        <v>0.63931908619803934</v>
      </c>
      <c r="S12">
        <v>0.64037116489821777</v>
      </c>
      <c r="T12">
        <v>0.60439901155691178</v>
      </c>
      <c r="U12">
        <v>0.62919975942766726</v>
      </c>
      <c r="V12">
        <v>0.6256044640542554</v>
      </c>
      <c r="W12">
        <v>0.69559673882317186</v>
      </c>
      <c r="AA12">
        <v>0.6390489617451568</v>
      </c>
      <c r="AB12">
        <v>0.69054546079841017</v>
      </c>
      <c r="AC12">
        <v>0.57006053719121086</v>
      </c>
      <c r="AD12">
        <v>0.69811038492522071</v>
      </c>
      <c r="AE12">
        <v>0.6628912888402444</v>
      </c>
      <c r="AF12">
        <v>0.5464303326544615</v>
      </c>
      <c r="AG12">
        <v>0.63629118450759248</v>
      </c>
      <c r="AH12">
        <v>0.65941588364051384</v>
      </c>
      <c r="AI12">
        <v>0.60085380321252979</v>
      </c>
      <c r="AJ12">
        <v>0.65207741402657526</v>
      </c>
      <c r="AK12">
        <v>0.74875915066466225</v>
      </c>
      <c r="AL12">
        <v>0.60649312398641864</v>
      </c>
      <c r="AM12">
        <v>0.63017462335918029</v>
      </c>
      <c r="AN12">
        <v>0.63834092704600964</v>
      </c>
      <c r="AO12">
        <v>0.61092521325516391</v>
      </c>
      <c r="AP12">
        <v>0.58620530041196695</v>
      </c>
      <c r="AQ12">
        <v>0.65057454403981962</v>
      </c>
      <c r="AR12">
        <v>0.56176478796009788</v>
      </c>
      <c r="AS12">
        <v>0.62368976800933829</v>
      </c>
      <c r="BB12">
        <v>0.60016210473173492</v>
      </c>
      <c r="BC12">
        <v>0.63640166076352533</v>
      </c>
      <c r="BD12">
        <v>0.50385407073740074</v>
      </c>
      <c r="BE12">
        <v>0.58144333321242769</v>
      </c>
      <c r="BF12">
        <v>0.59252123180006477</v>
      </c>
      <c r="BG12">
        <v>0.63427279294273387</v>
      </c>
      <c r="BH12">
        <v>0.67401922259948588</v>
      </c>
      <c r="BI12">
        <v>0.64793937830593384</v>
      </c>
      <c r="BJ12">
        <v>0.63276622262704008</v>
      </c>
      <c r="BK12">
        <v>0.69301725384510571</v>
      </c>
      <c r="BL12">
        <v>0.69297489460816097</v>
      </c>
      <c r="BM12">
        <v>0.63961629623597283</v>
      </c>
      <c r="BN12">
        <v>0.59514419420633302</v>
      </c>
      <c r="BO12">
        <v>0.5773519058200044</v>
      </c>
      <c r="BP12">
        <v>0.65078859098220421</v>
      </c>
      <c r="BQ12">
        <v>0.68144216776338118</v>
      </c>
      <c r="BR12">
        <v>0.57436055274180753</v>
      </c>
      <c r="BS12">
        <v>0.58866432791538748</v>
      </c>
      <c r="BT12">
        <v>0.58404316214156371</v>
      </c>
      <c r="BU12">
        <v>0.58832521836559037</v>
      </c>
      <c r="BV12">
        <v>0.63374933697694624</v>
      </c>
      <c r="BZ12">
        <v>0.70684444414222036</v>
      </c>
      <c r="CA12">
        <v>0.68058143265892868</v>
      </c>
      <c r="CB12">
        <v>0.57039490923188141</v>
      </c>
      <c r="CC12">
        <v>0.55989880207223464</v>
      </c>
      <c r="CD12">
        <v>0.64153878592783431</v>
      </c>
      <c r="CE12">
        <v>0.59678105561083483</v>
      </c>
      <c r="CF12">
        <v>0.62559718215034166</v>
      </c>
      <c r="CG12">
        <v>0.59849244307868033</v>
      </c>
      <c r="CH12">
        <v>0.59737672078857307</v>
      </c>
      <c r="CI12">
        <v>0.68078043704840807</v>
      </c>
      <c r="CJ12">
        <v>0.6078689458765778</v>
      </c>
      <c r="CK12">
        <v>0.5837221225062923</v>
      </c>
      <c r="CL12">
        <v>0.66076940500424242</v>
      </c>
      <c r="CM12">
        <v>0.55768805044671566</v>
      </c>
      <c r="CN12">
        <v>0.57177736173205862</v>
      </c>
      <c r="CO12">
        <v>0.69177665112001796</v>
      </c>
      <c r="CP12">
        <v>0.70916786036941881</v>
      </c>
      <c r="CQ12">
        <v>0.56729065744780849</v>
      </c>
      <c r="CR12">
        <v>0.6042124081110819</v>
      </c>
      <c r="CV12">
        <v>0.72834322181149691</v>
      </c>
      <c r="CW12">
        <v>0.63258387079214773</v>
      </c>
    </row>
    <row r="13" spans="1:102" x14ac:dyDescent="0.25">
      <c r="A13" t="s">
        <v>27</v>
      </c>
      <c r="BB13">
        <v>0.65582650032207412</v>
      </c>
      <c r="BC13">
        <v>0.59917477914957806</v>
      </c>
      <c r="BD13">
        <v>0.6096834028731617</v>
      </c>
      <c r="BE13">
        <v>0.64237504253971667</v>
      </c>
      <c r="BF13">
        <v>0.57235528278546011</v>
      </c>
      <c r="BG13">
        <v>0.56819499402715734</v>
      </c>
      <c r="BH13">
        <v>0.57734651177341922</v>
      </c>
      <c r="BI13">
        <v>0.63737808296135179</v>
      </c>
      <c r="BJ13">
        <v>0.5823054980572081</v>
      </c>
      <c r="BK13">
        <v>0.59516889176171406</v>
      </c>
      <c r="BL13">
        <v>0.58604745195730901</v>
      </c>
      <c r="BM13">
        <v>0.5802462466429178</v>
      </c>
      <c r="BN13">
        <v>0.62298899535031826</v>
      </c>
      <c r="BO13">
        <v>0.57782548275486245</v>
      </c>
      <c r="BP13">
        <v>0.63743814433179546</v>
      </c>
      <c r="BQ13">
        <v>0.65648316564061937</v>
      </c>
      <c r="BR13">
        <v>0.61108069929183606</v>
      </c>
      <c r="BS13">
        <v>0.60698677446313809</v>
      </c>
      <c r="BT13">
        <v>0.67838216457767309</v>
      </c>
      <c r="BU13">
        <v>0.68871411311518538</v>
      </c>
      <c r="BV13">
        <v>0.65106004918830451</v>
      </c>
      <c r="BZ13">
        <v>0.62849816163527428</v>
      </c>
      <c r="CA13">
        <v>0.66708077311987701</v>
      </c>
      <c r="CB13">
        <v>0.57704233628432922</v>
      </c>
      <c r="CC13">
        <v>0.66307248012403008</v>
      </c>
      <c r="CD13">
        <v>0.57677067490732958</v>
      </c>
      <c r="CE13">
        <v>0.66151865263095377</v>
      </c>
      <c r="CF13">
        <v>0.57688253294789726</v>
      </c>
      <c r="CG13">
        <v>0.5686714164216794</v>
      </c>
      <c r="CH13">
        <v>0.69258857120032824</v>
      </c>
      <c r="CI13">
        <v>0.56485018326419256</v>
      </c>
      <c r="CJ13">
        <v>0.58028838656695225</v>
      </c>
      <c r="CK13">
        <v>0.69920575397555929</v>
      </c>
      <c r="CL13">
        <v>0.6388829295093601</v>
      </c>
      <c r="CM13">
        <v>0.59573400754047745</v>
      </c>
      <c r="CN13">
        <v>0.58604583819396461</v>
      </c>
      <c r="CO13">
        <v>0.62990957926356617</v>
      </c>
      <c r="CP13">
        <v>0.57459328152266786</v>
      </c>
      <c r="CQ13">
        <v>0.66529248661170159</v>
      </c>
      <c r="CR13">
        <v>0.58854766281315674</v>
      </c>
      <c r="CV13">
        <v>0.57509246908224942</v>
      </c>
      <c r="CW13">
        <v>0.62282591864347325</v>
      </c>
    </row>
    <row r="14" spans="1:102" x14ac:dyDescent="0.25">
      <c r="A14" t="s">
        <v>28</v>
      </c>
      <c r="C14">
        <v>0.56725132985507254</v>
      </c>
      <c r="D14">
        <v>0.55457213302480401</v>
      </c>
      <c r="E14">
        <v>0.63506689028810215</v>
      </c>
      <c r="F14">
        <v>0.55434812935330269</v>
      </c>
      <c r="G14">
        <v>0.61584510386744684</v>
      </c>
      <c r="H14">
        <v>0.55065284971100703</v>
      </c>
      <c r="I14">
        <v>0.63523733087391321</v>
      </c>
      <c r="J14">
        <v>0.56475883973847951</v>
      </c>
      <c r="K14">
        <v>0.60549271134631744</v>
      </c>
      <c r="L14">
        <v>0.5874769108093254</v>
      </c>
      <c r="M14">
        <v>0.61489795194717012</v>
      </c>
      <c r="N14">
        <v>0.52938044722804445</v>
      </c>
      <c r="O14">
        <v>0.66383996194300343</v>
      </c>
      <c r="P14">
        <v>0.567381748690304</v>
      </c>
      <c r="Q14">
        <v>0.6149068612096068</v>
      </c>
      <c r="R14">
        <v>0.62012881511949614</v>
      </c>
      <c r="S14">
        <v>0.59334167998329213</v>
      </c>
      <c r="T14">
        <v>0.56669876191775315</v>
      </c>
      <c r="U14">
        <v>0.6014194476484428</v>
      </c>
      <c r="V14">
        <v>0.56661983860816023</v>
      </c>
      <c r="W14">
        <v>0.69119943131287964</v>
      </c>
      <c r="AA14">
        <v>0.65725024582313285</v>
      </c>
      <c r="AB14">
        <v>0.55754508118902468</v>
      </c>
      <c r="AC14">
        <v>0.63884487671759549</v>
      </c>
      <c r="AD14">
        <v>0.58080650167551484</v>
      </c>
      <c r="AE14">
        <v>0.58854283485663894</v>
      </c>
      <c r="AF14">
        <v>0.56486770412616782</v>
      </c>
      <c r="AG14">
        <v>0.56868465616825614</v>
      </c>
      <c r="AH14">
        <v>0.59539249712803566</v>
      </c>
      <c r="AI14">
        <v>0.59571756809469001</v>
      </c>
      <c r="AJ14">
        <v>0.59073961157171073</v>
      </c>
      <c r="AK14">
        <v>0.57920849498494353</v>
      </c>
      <c r="AL14">
        <v>0.63860835619383793</v>
      </c>
      <c r="AM14">
        <v>0.59121570728372819</v>
      </c>
      <c r="AN14">
        <v>0.53086304101926929</v>
      </c>
      <c r="AO14">
        <v>0.58140133153213369</v>
      </c>
      <c r="AP14">
        <v>0.59587976718215807</v>
      </c>
      <c r="AQ14">
        <v>0.57112373283875995</v>
      </c>
      <c r="AR14">
        <v>0.64085670664594196</v>
      </c>
      <c r="AS14">
        <v>0.60760117024111404</v>
      </c>
      <c r="BB14">
        <v>0.55706721003342385</v>
      </c>
      <c r="BC14">
        <v>0.59871737169310868</v>
      </c>
      <c r="BD14">
        <v>0.49752316081917658</v>
      </c>
      <c r="BE14">
        <v>0.59160333757001549</v>
      </c>
      <c r="BF14">
        <v>0.60134226407515268</v>
      </c>
      <c r="BG14">
        <v>0.56054494450273618</v>
      </c>
      <c r="BH14">
        <v>0.57109391263827636</v>
      </c>
      <c r="BI14">
        <v>0.62206517033711017</v>
      </c>
      <c r="BJ14">
        <v>0.67569971848326438</v>
      </c>
      <c r="BK14">
        <v>0.59437606996814218</v>
      </c>
      <c r="BL14">
        <v>0.6410608335971949</v>
      </c>
      <c r="BM14">
        <v>0.61723374427098354</v>
      </c>
      <c r="BN14">
        <v>0.61330233576813475</v>
      </c>
      <c r="BO14">
        <v>0.55097981147891117</v>
      </c>
      <c r="BP14">
        <v>0.59071120548281297</v>
      </c>
      <c r="BQ14">
        <v>0.60024662785446159</v>
      </c>
      <c r="BR14">
        <v>0.64483221763034326</v>
      </c>
      <c r="BS14">
        <v>0.61891863988063467</v>
      </c>
      <c r="BT14">
        <v>0.63975948792996695</v>
      </c>
      <c r="BU14">
        <v>0.59304453579124039</v>
      </c>
      <c r="BV14">
        <v>0.71007063222944267</v>
      </c>
      <c r="BZ14">
        <v>0.6166540989742052</v>
      </c>
      <c r="CA14">
        <v>0.56733660681206011</v>
      </c>
      <c r="CB14">
        <v>0.64285070493041663</v>
      </c>
      <c r="CC14">
        <v>0.60593284871106456</v>
      </c>
      <c r="CD14">
        <v>0.71931559100540166</v>
      </c>
      <c r="CE14">
        <v>0.57424209647601032</v>
      </c>
      <c r="CF14">
        <v>0.62631571627082017</v>
      </c>
      <c r="CG14">
        <v>0.60155859551335533</v>
      </c>
      <c r="CH14">
        <v>0.65067004073904477</v>
      </c>
      <c r="CI14">
        <v>0.71170777896832249</v>
      </c>
      <c r="CJ14">
        <v>0.57791528134020909</v>
      </c>
      <c r="CK14">
        <v>0.70420710845041101</v>
      </c>
      <c r="CL14">
        <v>0.60049301748921524</v>
      </c>
      <c r="CM14">
        <v>0.57742173369200422</v>
      </c>
      <c r="CN14">
        <v>0.57269843620858929</v>
      </c>
      <c r="CO14">
        <v>0.64041933176827481</v>
      </c>
      <c r="CP14">
        <v>0.56879652750326171</v>
      </c>
      <c r="CQ14">
        <v>0.60283505949149641</v>
      </c>
      <c r="CR14">
        <v>0.62544791607364314</v>
      </c>
      <c r="CV14">
        <v>0.55668152295061157</v>
      </c>
      <c r="CW14">
        <v>0.52454740058037863</v>
      </c>
    </row>
    <row r="15" spans="1:102" x14ac:dyDescent="0.25">
      <c r="A15" t="s">
        <v>29</v>
      </c>
      <c r="BB15">
        <v>0.6497042697537192</v>
      </c>
      <c r="BC15">
        <v>0.66531246368583463</v>
      </c>
      <c r="BD15">
        <v>0.49765179098632911</v>
      </c>
      <c r="BE15">
        <v>0.68827102701980747</v>
      </c>
      <c r="BF15">
        <v>0.67817455125749837</v>
      </c>
      <c r="BG15">
        <v>0.57833772449585918</v>
      </c>
      <c r="BH15">
        <v>0.67409359589795148</v>
      </c>
      <c r="BI15">
        <v>0.67702093817090647</v>
      </c>
      <c r="BJ15">
        <v>0.62893884338576977</v>
      </c>
      <c r="BK15">
        <v>0.60478025197074237</v>
      </c>
      <c r="BL15">
        <v>0.65438591916555788</v>
      </c>
      <c r="BM15">
        <v>0.59034153705295578</v>
      </c>
      <c r="BN15">
        <v>0.65623322096527581</v>
      </c>
      <c r="BO15">
        <v>0.60432940135825886</v>
      </c>
      <c r="BP15">
        <v>0.69985398323047221</v>
      </c>
      <c r="BQ15">
        <v>0.59522656211573677</v>
      </c>
      <c r="BR15">
        <v>0.62449881554658548</v>
      </c>
      <c r="BS15">
        <v>0.60252828054774288</v>
      </c>
      <c r="BT15">
        <v>0.62430214727869326</v>
      </c>
      <c r="BU15">
        <v>0.57074323852869391</v>
      </c>
      <c r="BV15">
        <v>0.67462825954560879</v>
      </c>
      <c r="BZ15">
        <v>0.58724401002191173</v>
      </c>
      <c r="CA15">
        <v>0.56837426066821584</v>
      </c>
      <c r="CB15">
        <v>0.64411867779758192</v>
      </c>
      <c r="CC15">
        <v>0.63269125964986972</v>
      </c>
      <c r="CD15">
        <v>0.71357691255118205</v>
      </c>
      <c r="CE15">
        <v>0.67120486021304693</v>
      </c>
      <c r="CF15">
        <v>0.60991496389037181</v>
      </c>
      <c r="CG15">
        <v>0.67452512092163119</v>
      </c>
      <c r="CH15">
        <v>0.68846298379549697</v>
      </c>
      <c r="CI15">
        <v>0.68218678521878262</v>
      </c>
      <c r="CJ15">
        <v>0.54885668117982489</v>
      </c>
      <c r="CK15">
        <v>0.68692093000679022</v>
      </c>
      <c r="CL15">
        <v>0.64738039848425188</v>
      </c>
      <c r="CM15">
        <v>0.70195770715149708</v>
      </c>
      <c r="CN15">
        <v>0.62448312631074854</v>
      </c>
      <c r="CO15">
        <v>0.7048617500063149</v>
      </c>
      <c r="CP15">
        <v>0.61176701279496137</v>
      </c>
      <c r="CQ15">
        <v>0.67599763147911707</v>
      </c>
      <c r="CR15">
        <v>0.58129267260878159</v>
      </c>
      <c r="CV15">
        <v>0.57353549847537777</v>
      </c>
      <c r="CW15">
        <v>0.6576573692753982</v>
      </c>
    </row>
    <row r="16" spans="1:102" x14ac:dyDescent="0.25">
      <c r="A16" t="s">
        <v>30</v>
      </c>
      <c r="C16">
        <v>0.63309404992095053</v>
      </c>
      <c r="D16">
        <v>0.62431935493553314</v>
      </c>
      <c r="E16">
        <v>0.71855879804861966</v>
      </c>
      <c r="F16">
        <v>0.65316282522370395</v>
      </c>
      <c r="G16">
        <v>0.64150605886400514</v>
      </c>
      <c r="H16">
        <v>0.56982972175243218</v>
      </c>
      <c r="I16">
        <v>0.54640687336823668</v>
      </c>
      <c r="J16">
        <v>0.54929849537536313</v>
      </c>
      <c r="K16">
        <v>0.5793801476303504</v>
      </c>
      <c r="L16">
        <v>0.58300147321842444</v>
      </c>
      <c r="M16">
        <v>0.5727055173328488</v>
      </c>
      <c r="N16">
        <v>0.55530958356360227</v>
      </c>
      <c r="O16">
        <v>0.57378408410805093</v>
      </c>
      <c r="P16">
        <v>0.56361634364859137</v>
      </c>
      <c r="Q16">
        <v>0.56016900541508563</v>
      </c>
      <c r="R16">
        <v>0.54566804133899438</v>
      </c>
      <c r="S16">
        <v>0.58492239614419717</v>
      </c>
      <c r="T16">
        <v>0.57215023085491923</v>
      </c>
      <c r="U16">
        <v>0.61325157993526069</v>
      </c>
      <c r="V16">
        <v>0.59802528176045533</v>
      </c>
      <c r="W16">
        <v>0.57073138232276288</v>
      </c>
      <c r="AA16">
        <v>0.66061664828738031</v>
      </c>
      <c r="AB16">
        <v>0.55938732819556913</v>
      </c>
      <c r="AC16">
        <v>0.62482191575059187</v>
      </c>
      <c r="AD16">
        <v>0.55933391299651058</v>
      </c>
      <c r="AE16">
        <v>0.55354308761010862</v>
      </c>
      <c r="AF16">
        <v>0.53441689378757462</v>
      </c>
      <c r="AG16">
        <v>0.57256817908825774</v>
      </c>
      <c r="AH16">
        <v>0.57345086866077133</v>
      </c>
      <c r="AI16">
        <v>0.55922543462262364</v>
      </c>
      <c r="AJ16">
        <v>0.54205834524460528</v>
      </c>
      <c r="AK16">
        <v>0.5879624981524797</v>
      </c>
      <c r="AL16">
        <v>0.57642087408579179</v>
      </c>
      <c r="AM16">
        <v>0.56513800603341358</v>
      </c>
      <c r="AN16">
        <v>0.57673061110450952</v>
      </c>
      <c r="AO16">
        <v>0.62143731926279444</v>
      </c>
      <c r="AP16">
        <v>0.59093943234654189</v>
      </c>
      <c r="AQ16">
        <v>0.57726802666861565</v>
      </c>
      <c r="AR16">
        <v>0.72217843175112262</v>
      </c>
      <c r="AS16">
        <v>0.69869293341262406</v>
      </c>
    </row>
    <row r="17" spans="1:101" x14ac:dyDescent="0.25">
      <c r="A17" t="s">
        <v>31</v>
      </c>
      <c r="C17">
        <v>0.71733975669515593</v>
      </c>
      <c r="D17">
        <v>0.65258939200485411</v>
      </c>
      <c r="E17">
        <v>0.57147042916271917</v>
      </c>
      <c r="F17">
        <v>0.62302396512378833</v>
      </c>
      <c r="G17">
        <v>0.7065526675406425</v>
      </c>
      <c r="H17">
        <v>0.65648194497847245</v>
      </c>
      <c r="I17">
        <v>0.56494056932114001</v>
      </c>
      <c r="J17">
        <v>0.64321758259700923</v>
      </c>
      <c r="K17">
        <v>0.57003746635630859</v>
      </c>
      <c r="L17">
        <v>0.72177354313242592</v>
      </c>
      <c r="M17">
        <v>0.58896808319107652</v>
      </c>
      <c r="N17">
        <v>0.6875823344252816</v>
      </c>
      <c r="O17">
        <v>0.61543370052364343</v>
      </c>
      <c r="P17">
        <v>0.68025722292042279</v>
      </c>
      <c r="Q17">
        <v>0.59969175946675779</v>
      </c>
      <c r="R17">
        <v>0.56080287280597241</v>
      </c>
      <c r="S17">
        <v>0.59699311849032222</v>
      </c>
      <c r="T17">
        <v>0.56660402448595326</v>
      </c>
      <c r="U17">
        <v>0.67752829777647849</v>
      </c>
      <c r="V17">
        <v>0.56876152161288174</v>
      </c>
      <c r="W17">
        <v>0.6335775175025965</v>
      </c>
      <c r="AA17">
        <v>0.63067451780730965</v>
      </c>
      <c r="AB17">
        <v>0.69506887675473927</v>
      </c>
      <c r="AC17">
        <v>0.70605184141957544</v>
      </c>
      <c r="AD17">
        <v>0.6388130882198183</v>
      </c>
      <c r="AE17">
        <v>0.57875963215464932</v>
      </c>
      <c r="AF17">
        <v>0.58044634732762779</v>
      </c>
      <c r="AG17">
        <v>0.57877989361618887</v>
      </c>
      <c r="AH17">
        <v>0.5608504376965735</v>
      </c>
      <c r="AI17">
        <v>0.66304121241329728</v>
      </c>
      <c r="AJ17">
        <v>0.54759527689966059</v>
      </c>
      <c r="AK17">
        <v>0.62889727244030968</v>
      </c>
      <c r="AL17">
        <v>0.55635906847377758</v>
      </c>
      <c r="AM17">
        <v>0.71942822617752411</v>
      </c>
      <c r="AN17">
        <v>0.67062369135392841</v>
      </c>
      <c r="AO17">
        <v>0.70823147721081481</v>
      </c>
      <c r="AP17">
        <v>0.69791836049652012</v>
      </c>
      <c r="AQ17">
        <v>0.57028918078596302</v>
      </c>
      <c r="AR17">
        <v>0.69945893940424886</v>
      </c>
      <c r="AS17">
        <v>0.69298100817067187</v>
      </c>
      <c r="BB17">
        <v>0.68844922978519441</v>
      </c>
      <c r="BC17">
        <v>0.74040096817851875</v>
      </c>
      <c r="BD17">
        <v>0.54903107725332045</v>
      </c>
      <c r="BE17">
        <v>0.72466076903729681</v>
      </c>
      <c r="BF17">
        <v>0.66655149072581965</v>
      </c>
      <c r="BG17">
        <v>0.57391917593462449</v>
      </c>
      <c r="BH17">
        <v>0.57117154169231654</v>
      </c>
      <c r="BI17">
        <v>0.59722720838285859</v>
      </c>
      <c r="BJ17">
        <v>0.71492916051243338</v>
      </c>
      <c r="BK17">
        <v>0.66246220465427852</v>
      </c>
      <c r="BL17">
        <v>0.58896096186404145</v>
      </c>
      <c r="BM17">
        <v>0.67026742012833229</v>
      </c>
      <c r="BN17">
        <v>0.57440148588759565</v>
      </c>
      <c r="BO17">
        <v>0.68354967676890221</v>
      </c>
      <c r="BP17">
        <v>0.66338416365250896</v>
      </c>
      <c r="BQ17">
        <v>0.6366221379634488</v>
      </c>
      <c r="BR17">
        <v>0.65047630719968097</v>
      </c>
      <c r="BS17">
        <v>0.5509098399682909</v>
      </c>
      <c r="BT17">
        <v>0.5638841320354171</v>
      </c>
      <c r="BU17">
        <v>0.66566887858494084</v>
      </c>
      <c r="BV17">
        <v>0.58379341268310969</v>
      </c>
      <c r="BZ17">
        <v>0.56993905055182847</v>
      </c>
      <c r="CA17">
        <v>0.68816534157004738</v>
      </c>
      <c r="CB17">
        <v>0.59268672925665733</v>
      </c>
      <c r="CC17">
        <v>0.60573767870237716</v>
      </c>
      <c r="CD17">
        <v>0.66426256492022662</v>
      </c>
      <c r="CE17">
        <v>0.67000054340270077</v>
      </c>
      <c r="CF17">
        <v>0.58006894342757298</v>
      </c>
      <c r="CG17">
        <v>0.63993215409415083</v>
      </c>
      <c r="CH17">
        <v>0.57480132039900644</v>
      </c>
      <c r="CI17">
        <v>0.63866192857617798</v>
      </c>
      <c r="CJ17">
        <v>0.61787619114451375</v>
      </c>
      <c r="CK17">
        <v>0.66165930850458565</v>
      </c>
      <c r="CL17">
        <v>0.6209066087608579</v>
      </c>
      <c r="CM17">
        <v>0.67486511041127595</v>
      </c>
      <c r="CN17">
        <v>0.63150696112693327</v>
      </c>
      <c r="CO17">
        <v>0.74141753984469072</v>
      </c>
      <c r="CP17">
        <v>0.5900191280557755</v>
      </c>
      <c r="CQ17">
        <v>0.6815977871790363</v>
      </c>
      <c r="CR17">
        <v>0.64704672926283424</v>
      </c>
      <c r="CV17">
        <v>0.68797023411245972</v>
      </c>
      <c r="CW17">
        <v>0.74429206463197006</v>
      </c>
    </row>
    <row r="18" spans="1:101" x14ac:dyDescent="0.25">
      <c r="A18" t="s">
        <v>32</v>
      </c>
      <c r="C18">
        <v>0.61417071516714816</v>
      </c>
      <c r="D18">
        <v>0.61042422961435727</v>
      </c>
      <c r="E18">
        <v>0.70538737586554257</v>
      </c>
      <c r="F18">
        <v>0.65309612205452483</v>
      </c>
      <c r="G18">
        <v>0.64908004696195942</v>
      </c>
      <c r="H18">
        <v>0.56613847148722762</v>
      </c>
      <c r="I18">
        <v>0.63116476899712148</v>
      </c>
      <c r="J18">
        <v>0.75097228445593778</v>
      </c>
      <c r="K18">
        <v>0.63717810895650295</v>
      </c>
      <c r="L18">
        <v>0.64855409694313926</v>
      </c>
      <c r="M18">
        <v>0.59572911869663969</v>
      </c>
      <c r="N18">
        <v>0.57887090043829015</v>
      </c>
      <c r="O18">
        <v>0.64190466582481975</v>
      </c>
      <c r="P18">
        <v>0.61590620972812937</v>
      </c>
      <c r="Q18">
        <v>0.60888505587644481</v>
      </c>
      <c r="R18">
        <v>0.60024807981170014</v>
      </c>
      <c r="S18">
        <v>0.58414739260024018</v>
      </c>
      <c r="T18">
        <v>0.6057332752640856</v>
      </c>
      <c r="U18">
        <v>0.6468097827405509</v>
      </c>
      <c r="V18">
        <v>0.65769091047375405</v>
      </c>
      <c r="W18">
        <v>0.61450321807138875</v>
      </c>
      <c r="AA18">
        <v>0.70790672556024281</v>
      </c>
      <c r="AB18">
        <v>0.55589524792844913</v>
      </c>
      <c r="AC18">
        <v>0.57842921457049612</v>
      </c>
      <c r="AD18">
        <v>0.68080491900164808</v>
      </c>
      <c r="AE18">
        <v>0.6024351896967991</v>
      </c>
      <c r="AF18">
        <v>0.70588780621095559</v>
      </c>
      <c r="AG18">
        <v>0.6222823327999375</v>
      </c>
      <c r="AH18">
        <v>0.66751041174328307</v>
      </c>
      <c r="AI18">
        <v>0.65120874831595588</v>
      </c>
      <c r="AJ18">
        <v>0.66240222998548892</v>
      </c>
      <c r="AK18">
        <v>0.62158274240061218</v>
      </c>
      <c r="AL18">
        <v>0.63715884788686916</v>
      </c>
      <c r="AM18">
        <v>0.68078396292426735</v>
      </c>
      <c r="AN18">
        <v>0.71434953490390685</v>
      </c>
      <c r="AO18">
        <v>0.70036785450750871</v>
      </c>
      <c r="AP18">
        <v>0.66077301888433748</v>
      </c>
      <c r="AQ18">
        <v>0.59222742354597713</v>
      </c>
      <c r="AR18">
        <v>0.68735393138272027</v>
      </c>
      <c r="AS18">
        <v>0.67082560471468899</v>
      </c>
      <c r="BB18">
        <v>0.58061103489576082</v>
      </c>
      <c r="BC18">
        <v>0.65413235804542302</v>
      </c>
      <c r="BD18">
        <v>0.49786419454680803</v>
      </c>
      <c r="BE18">
        <v>0.63040412293015802</v>
      </c>
      <c r="BF18">
        <v>0.60697863519714468</v>
      </c>
      <c r="BG18">
        <v>0.7106864221281386</v>
      </c>
      <c r="BH18">
        <v>0.60005400686412158</v>
      </c>
      <c r="BI18">
        <v>0.56744466692414253</v>
      </c>
      <c r="BJ18">
        <v>0.6492635244144952</v>
      </c>
      <c r="BK18">
        <v>0.56931104758893269</v>
      </c>
      <c r="BL18">
        <v>0.66793179757573951</v>
      </c>
      <c r="BM18">
        <v>0.58338177830212934</v>
      </c>
      <c r="BN18">
        <v>0.58475537334661465</v>
      </c>
      <c r="BO18">
        <v>0.64948788923537804</v>
      </c>
      <c r="BP18">
        <v>0.57181046699392168</v>
      </c>
      <c r="BQ18">
        <v>0.58793342663636639</v>
      </c>
      <c r="BR18">
        <v>0.63308332100604692</v>
      </c>
      <c r="BS18">
        <v>0.5619596113933546</v>
      </c>
      <c r="BT18">
        <v>0.58658679554245374</v>
      </c>
      <c r="BU18">
        <v>0.56730746645629559</v>
      </c>
      <c r="BV18">
        <v>0.61498324500567991</v>
      </c>
      <c r="BZ18">
        <v>0.57202914911090041</v>
      </c>
      <c r="CA18">
        <v>0.60678814313661367</v>
      </c>
      <c r="CB18">
        <v>0.58064099729243535</v>
      </c>
      <c r="CC18">
        <v>0.6272237156394852</v>
      </c>
      <c r="CD18">
        <v>0.57368372122585554</v>
      </c>
      <c r="CE18">
        <v>0.63443766393167489</v>
      </c>
      <c r="CF18">
        <v>0.65492584035603418</v>
      </c>
      <c r="CG18">
        <v>0.56091284529913876</v>
      </c>
      <c r="CH18">
        <v>0.66784989838912046</v>
      </c>
      <c r="CI18">
        <v>0.56181787408668094</v>
      </c>
      <c r="CJ18">
        <v>0.58204878528981963</v>
      </c>
      <c r="CK18">
        <v>0.56230072323958991</v>
      </c>
      <c r="CL18">
        <v>0.57806710903122582</v>
      </c>
      <c r="CM18">
        <v>0.62473473985422578</v>
      </c>
      <c r="CN18">
        <v>0.66728365984173943</v>
      </c>
      <c r="CO18">
        <v>0.6706705018157445</v>
      </c>
      <c r="CP18">
        <v>0.57628543873447935</v>
      </c>
      <c r="CQ18">
        <v>0.69916652167326798</v>
      </c>
      <c r="CR18">
        <v>0.73948132973396663</v>
      </c>
      <c r="CV18">
        <v>0.64322591950461894</v>
      </c>
      <c r="CW18">
        <v>0.68981770656036479</v>
      </c>
    </row>
    <row r="19" spans="1:101" x14ac:dyDescent="0.25">
      <c r="A19" t="s">
        <v>33</v>
      </c>
      <c r="C19">
        <v>0.55602835240032089</v>
      </c>
      <c r="D19">
        <v>0.543165892905901</v>
      </c>
      <c r="E19">
        <v>0.62443977699265285</v>
      </c>
      <c r="F19">
        <v>0.56152310253045634</v>
      </c>
      <c r="G19">
        <v>0.61523766962881821</v>
      </c>
      <c r="H19">
        <v>0.56581843311083713</v>
      </c>
      <c r="I19">
        <v>0.61889524666381279</v>
      </c>
      <c r="J19">
        <v>0.57266006851843221</v>
      </c>
      <c r="K19">
        <v>0.57735763997759293</v>
      </c>
      <c r="L19">
        <v>0.57108275801627828</v>
      </c>
      <c r="M19">
        <v>0.63717465721748789</v>
      </c>
      <c r="N19">
        <v>0.56724811000567843</v>
      </c>
      <c r="O19">
        <v>0.60945981745098743</v>
      </c>
      <c r="P19">
        <v>0.5733445910376409</v>
      </c>
      <c r="Q19">
        <v>0.59330579448935217</v>
      </c>
      <c r="R19">
        <v>0.61461280345290081</v>
      </c>
      <c r="S19">
        <v>0.60704559275858294</v>
      </c>
      <c r="T19">
        <v>0.57769088330427243</v>
      </c>
      <c r="U19">
        <v>0.63123760470296919</v>
      </c>
      <c r="V19">
        <v>0.56498298711785166</v>
      </c>
      <c r="W19">
        <v>0.57406613382591054</v>
      </c>
      <c r="AA19">
        <v>0.57237246342013992</v>
      </c>
      <c r="AB19">
        <v>0.56907266884923913</v>
      </c>
      <c r="AC19">
        <v>0.58250132395760756</v>
      </c>
      <c r="AD19">
        <v>0.55927372214750903</v>
      </c>
      <c r="AE19">
        <v>0.60808203417543871</v>
      </c>
      <c r="AF19">
        <v>0.5573963336615847</v>
      </c>
      <c r="AG19">
        <v>0.57039804938854832</v>
      </c>
      <c r="AH19">
        <v>0.64948490969401196</v>
      </c>
      <c r="AI19">
        <v>0.5833405000835824</v>
      </c>
      <c r="AJ19">
        <v>0.56034357143994773</v>
      </c>
      <c r="AK19">
        <v>0.61490876537920336</v>
      </c>
      <c r="AL19">
        <v>0.64073717409826281</v>
      </c>
      <c r="AM19">
        <v>0.57402116113823942</v>
      </c>
      <c r="AN19">
        <v>0.64135399111741842</v>
      </c>
      <c r="AO19">
        <v>0.65290428555311986</v>
      </c>
      <c r="AP19">
        <v>0.58989964417977958</v>
      </c>
      <c r="AQ19">
        <v>0.59407666899637157</v>
      </c>
      <c r="AR19">
        <v>0.64595896110255446</v>
      </c>
      <c r="AS19">
        <v>0.58082749103098097</v>
      </c>
      <c r="BB19">
        <v>0.57789621825315929</v>
      </c>
      <c r="BC19">
        <v>0.55663220901020116</v>
      </c>
      <c r="BD19">
        <v>0.49767030326263068</v>
      </c>
      <c r="BE19">
        <v>0.60978242968982777</v>
      </c>
      <c r="BF19">
        <v>0.69827170658936488</v>
      </c>
      <c r="BG19">
        <v>0.57593816044519064</v>
      </c>
      <c r="BH19">
        <v>0.69150020441165416</v>
      </c>
      <c r="BI19">
        <v>0.71961423868882757</v>
      </c>
      <c r="BJ19">
        <v>0.57916965523036856</v>
      </c>
      <c r="BK19">
        <v>0.6339769132079186</v>
      </c>
      <c r="BL19">
        <v>0.64076714136945123</v>
      </c>
      <c r="BM19">
        <v>0.64118061567969831</v>
      </c>
      <c r="BN19">
        <v>0.63458867102075744</v>
      </c>
      <c r="BO19">
        <v>0.62973254381346733</v>
      </c>
      <c r="BP19">
        <v>0.62374667333759204</v>
      </c>
      <c r="BQ19">
        <v>0.57350312675857384</v>
      </c>
      <c r="BR19">
        <v>0.58999794208013978</v>
      </c>
      <c r="BS19">
        <v>0.59781132802794712</v>
      </c>
      <c r="BT19">
        <v>0.56880832324517261</v>
      </c>
      <c r="BU19">
        <v>0.57580729061230729</v>
      </c>
      <c r="BV19">
        <v>0.59577170170990301</v>
      </c>
      <c r="BZ19">
        <v>0.58094020967528515</v>
      </c>
      <c r="CA19">
        <v>0.56179659504085033</v>
      </c>
      <c r="CB19">
        <v>0.59955183930297429</v>
      </c>
      <c r="CC19">
        <v>0.56548174167918264</v>
      </c>
      <c r="CD19">
        <v>0.62018720005054329</v>
      </c>
      <c r="CE19">
        <v>0.56181090109056531</v>
      </c>
      <c r="CF19">
        <v>0.63130356560469258</v>
      </c>
      <c r="CG19">
        <v>0.67598992932499957</v>
      </c>
      <c r="CH19">
        <v>0.56888629674687341</v>
      </c>
      <c r="CI19">
        <v>0.64878917038111283</v>
      </c>
      <c r="CJ19">
        <v>0.59311488466934648</v>
      </c>
      <c r="CK19">
        <v>0.56313666847106725</v>
      </c>
      <c r="CL19">
        <v>0.5841006649620718</v>
      </c>
      <c r="CM19">
        <v>0.71608436060738057</v>
      </c>
      <c r="CN19">
        <v>0.62971366921633487</v>
      </c>
      <c r="CO19">
        <v>0.66376329376462562</v>
      </c>
      <c r="CP19">
        <v>0.65615288960555462</v>
      </c>
      <c r="CQ19">
        <v>0.60527210029947021</v>
      </c>
      <c r="CR19">
        <v>0.68304354195214478</v>
      </c>
      <c r="CV19">
        <v>0.55159861014371236</v>
      </c>
      <c r="CW19">
        <v>0.54900922859733026</v>
      </c>
    </row>
    <row r="20" spans="1:101" x14ac:dyDescent="0.25">
      <c r="A20" t="s">
        <v>34</v>
      </c>
      <c r="C20">
        <v>0.57461792962134561</v>
      </c>
      <c r="D20">
        <v>0.59592021293644082</v>
      </c>
      <c r="E20">
        <v>0.57053050689357276</v>
      </c>
      <c r="F20">
        <v>0.5771361816784778</v>
      </c>
      <c r="G20">
        <v>0.61264848239045155</v>
      </c>
      <c r="H20">
        <v>0.63198974250052053</v>
      </c>
      <c r="I20">
        <v>0.70069223832487859</v>
      </c>
      <c r="J20">
        <v>0.6118879289267547</v>
      </c>
      <c r="K20">
        <v>0.62604602381656349</v>
      </c>
      <c r="L20">
        <v>0.66887075905465376</v>
      </c>
      <c r="M20">
        <v>0.60969184517725827</v>
      </c>
      <c r="N20">
        <v>0.61925052183454921</v>
      </c>
      <c r="O20">
        <v>0.65512051436832064</v>
      </c>
      <c r="P20">
        <v>0.58313174879410345</v>
      </c>
      <c r="Q20">
        <v>0.60131732886104905</v>
      </c>
      <c r="R20">
        <v>0.605725825314954</v>
      </c>
      <c r="S20">
        <v>0.68308785250450299</v>
      </c>
      <c r="T20">
        <v>0.58876105932107126</v>
      </c>
      <c r="U20">
        <v>0.64312246177874022</v>
      </c>
      <c r="V20">
        <v>0.58986375258678614</v>
      </c>
      <c r="W20">
        <v>0.57669524365549152</v>
      </c>
      <c r="AA20">
        <v>0.57795277800212141</v>
      </c>
      <c r="AB20">
        <v>0.54223102294893166</v>
      </c>
      <c r="AC20">
        <v>0.6153061173232327</v>
      </c>
      <c r="AD20">
        <v>0.57814391754089778</v>
      </c>
      <c r="AE20">
        <v>0.64300609595172242</v>
      </c>
      <c r="AF20">
        <v>0.57791423876490333</v>
      </c>
      <c r="AG20">
        <v>0.67318645300712177</v>
      </c>
      <c r="AH20">
        <v>0.6487354787070877</v>
      </c>
      <c r="AI20">
        <v>0.67467629929326312</v>
      </c>
      <c r="AJ20">
        <v>0.56580552829077069</v>
      </c>
      <c r="AK20">
        <v>0.66583194462026696</v>
      </c>
      <c r="AL20">
        <v>0.6440578796618105</v>
      </c>
      <c r="AM20">
        <v>0.59922240391445092</v>
      </c>
      <c r="AN20">
        <v>0.56534681209751325</v>
      </c>
      <c r="AO20">
        <v>0.63727695943460938</v>
      </c>
      <c r="AP20">
        <v>0.56845047428328221</v>
      </c>
      <c r="AQ20">
        <v>0.619046828137646</v>
      </c>
      <c r="AR20">
        <v>0.57890989797292425</v>
      </c>
      <c r="AS20">
        <v>0.58530473171494335</v>
      </c>
      <c r="BB20">
        <v>0.71140976842680581</v>
      </c>
      <c r="BC20">
        <v>0.61395128012920919</v>
      </c>
      <c r="BD20">
        <v>0.50043981270129512</v>
      </c>
      <c r="BE20">
        <v>0.6339980669292874</v>
      </c>
      <c r="BF20">
        <v>0.69475060515252984</v>
      </c>
      <c r="BG20">
        <v>0.57030879470870055</v>
      </c>
      <c r="BH20">
        <v>0.69062365356164501</v>
      </c>
      <c r="BI20">
        <v>0.57548669969635968</v>
      </c>
      <c r="BJ20">
        <v>0.59247768909587539</v>
      </c>
      <c r="BK20">
        <v>0.66797148318057964</v>
      </c>
      <c r="BL20">
        <v>0.65207717881659066</v>
      </c>
      <c r="BM20">
        <v>0.58105665838628262</v>
      </c>
      <c r="BN20">
        <v>0.60782355623246898</v>
      </c>
      <c r="BO20">
        <v>0.55789365325935247</v>
      </c>
      <c r="BP20">
        <v>0.55573902016124743</v>
      </c>
      <c r="BQ20">
        <v>0.57345211002985519</v>
      </c>
      <c r="BR20">
        <v>0.64013573626327969</v>
      </c>
      <c r="BS20">
        <v>0.59245939257546421</v>
      </c>
      <c r="BT20">
        <v>0.68665353121159456</v>
      </c>
      <c r="BU20">
        <v>0.57447283097938395</v>
      </c>
      <c r="BV20">
        <v>0.64931109672990295</v>
      </c>
      <c r="BZ20">
        <v>0.65019272455024391</v>
      </c>
      <c r="CA20">
        <v>0.61895342899627304</v>
      </c>
      <c r="CB20">
        <v>0.6516283619342419</v>
      </c>
      <c r="CC20">
        <v>0.60897248236270207</v>
      </c>
      <c r="CD20">
        <v>0.66917088994888607</v>
      </c>
      <c r="CE20">
        <v>0.5766419421861001</v>
      </c>
      <c r="CF20">
        <v>0.59646707118173203</v>
      </c>
      <c r="CG20">
        <v>0.54358322132676684</v>
      </c>
      <c r="CH20">
        <v>0.64289093268792485</v>
      </c>
      <c r="CI20">
        <v>0.56454322479452634</v>
      </c>
      <c r="CJ20">
        <v>0.67520875655070145</v>
      </c>
      <c r="CK20">
        <v>0.67153329867856582</v>
      </c>
      <c r="CL20">
        <v>0.68532749384794234</v>
      </c>
      <c r="CM20">
        <v>0.62731455838064376</v>
      </c>
      <c r="CN20">
        <v>0.66419542663940734</v>
      </c>
      <c r="CO20">
        <v>0.66621147398971714</v>
      </c>
      <c r="CP20">
        <v>0.57862616271622214</v>
      </c>
      <c r="CQ20">
        <v>0.74088345470007799</v>
      </c>
      <c r="CR20">
        <v>0.64860798955814114</v>
      </c>
      <c r="CV20">
        <v>0.55475657004579393</v>
      </c>
      <c r="CW20">
        <v>0.65566261379875468</v>
      </c>
    </row>
    <row r="21" spans="1:101" x14ac:dyDescent="0.25">
      <c r="A21" t="s">
        <v>35</v>
      </c>
      <c r="C21">
        <v>0.56819892935469973</v>
      </c>
      <c r="D21">
        <v>0.5513216633525051</v>
      </c>
      <c r="E21">
        <v>0.57049511033079869</v>
      </c>
      <c r="F21">
        <v>0.59304805851359976</v>
      </c>
      <c r="G21">
        <v>0.64270694641914217</v>
      </c>
      <c r="H21">
        <v>0.58274183575220384</v>
      </c>
      <c r="I21">
        <v>0.64829336051415709</v>
      </c>
      <c r="J21">
        <v>0.66213309177888569</v>
      </c>
      <c r="K21">
        <v>0.6488854035503504</v>
      </c>
      <c r="L21">
        <v>0.61836950680716718</v>
      </c>
      <c r="M21">
        <v>0.64696900667625645</v>
      </c>
      <c r="N21">
        <v>0.56622591814877354</v>
      </c>
      <c r="O21">
        <v>0.66310066522727662</v>
      </c>
      <c r="P21">
        <v>0.64581270427311277</v>
      </c>
      <c r="Q21">
        <v>0.62298727286086708</v>
      </c>
      <c r="R21">
        <v>0.66319678437930851</v>
      </c>
      <c r="S21">
        <v>0.69592564351818254</v>
      </c>
      <c r="T21">
        <v>0.62563952646078624</v>
      </c>
      <c r="U21">
        <v>0.59822927722729735</v>
      </c>
      <c r="V21">
        <v>0.64305650129861935</v>
      </c>
      <c r="W21">
        <v>0.66987851899786921</v>
      </c>
      <c r="AA21">
        <v>0.56632122545581498</v>
      </c>
      <c r="AB21">
        <v>0.60410425152388536</v>
      </c>
      <c r="AC21">
        <v>0.65606530099139482</v>
      </c>
      <c r="AD21">
        <v>0.56404981317543945</v>
      </c>
      <c r="AE21">
        <v>0.63591287069636826</v>
      </c>
      <c r="AF21">
        <v>0.55982726885385348</v>
      </c>
      <c r="AG21">
        <v>0.60827853325964909</v>
      </c>
      <c r="AH21">
        <v>0.55252495820680114</v>
      </c>
      <c r="AI21">
        <v>0.66074967892036118</v>
      </c>
      <c r="AJ21">
        <v>0.56011143352489368</v>
      </c>
      <c r="AK21">
        <v>0.62421242606161165</v>
      </c>
      <c r="AL21">
        <v>0.5583219395528547</v>
      </c>
      <c r="AM21">
        <v>0.65856450739442696</v>
      </c>
      <c r="AN21">
        <v>0.60399344120921539</v>
      </c>
      <c r="AO21">
        <v>0.57304758132395639</v>
      </c>
      <c r="AP21">
        <v>0.56076213672721165</v>
      </c>
      <c r="AQ21">
        <v>0.61286535349217008</v>
      </c>
      <c r="AR21">
        <v>0.640374205175261</v>
      </c>
      <c r="AS21">
        <v>0.58307243714234758</v>
      </c>
      <c r="BB21">
        <v>0.59734945783326088</v>
      </c>
      <c r="BC21">
        <v>0.58046111458077376</v>
      </c>
      <c r="BD21">
        <v>0.64268857099713805</v>
      </c>
      <c r="BE21">
        <v>0.55148287567369392</v>
      </c>
      <c r="BF21">
        <v>0.61832609036427011</v>
      </c>
      <c r="BG21">
        <v>0.57041728567593308</v>
      </c>
      <c r="BH21">
        <v>0.69955346190463374</v>
      </c>
      <c r="BI21">
        <v>0.57951551561557979</v>
      </c>
      <c r="BJ21">
        <v>0.65542876663587846</v>
      </c>
      <c r="BK21">
        <v>0.60982499932750023</v>
      </c>
      <c r="BL21">
        <v>0.63349262587256883</v>
      </c>
      <c r="BM21">
        <v>0.69188096569582636</v>
      </c>
      <c r="BN21">
        <v>0.63370116436379109</v>
      </c>
      <c r="BO21">
        <v>0.56854289315221374</v>
      </c>
      <c r="BP21">
        <v>0.67194462282815814</v>
      </c>
      <c r="BQ21">
        <v>0.62826368099793695</v>
      </c>
      <c r="BR21">
        <v>0.62833983942850768</v>
      </c>
      <c r="BS21">
        <v>0.66471495123460955</v>
      </c>
      <c r="BT21">
        <v>0.57856732599390104</v>
      </c>
      <c r="BU21">
        <v>0.56851369290086151</v>
      </c>
      <c r="BV21">
        <v>0.57906886635288501</v>
      </c>
      <c r="BZ21">
        <v>0.607560496782246</v>
      </c>
      <c r="CA21">
        <v>0.56363279529247268</v>
      </c>
      <c r="CB21">
        <v>0.63793123007321706</v>
      </c>
      <c r="CC21">
        <v>0.61527206402920631</v>
      </c>
      <c r="CD21">
        <v>0.63243345929784489</v>
      </c>
      <c r="CE21">
        <v>0.57029084117405204</v>
      </c>
      <c r="CF21">
        <v>0.60093931019617886</v>
      </c>
      <c r="CG21">
        <v>0.67721737401466797</v>
      </c>
      <c r="CH21">
        <v>0.57436703717192039</v>
      </c>
      <c r="CI21">
        <v>0.57637483421814828</v>
      </c>
      <c r="CJ21">
        <v>0.60255694810513971</v>
      </c>
      <c r="CK21">
        <v>0.5875248818859663</v>
      </c>
      <c r="CL21">
        <v>0.72079812544857924</v>
      </c>
      <c r="CM21">
        <v>0.6032235915340336</v>
      </c>
      <c r="CN21">
        <v>0.55134146276909546</v>
      </c>
      <c r="CO21">
        <v>0.62683704408363239</v>
      </c>
      <c r="CP21">
        <v>0.57192466024864896</v>
      </c>
      <c r="CQ21">
        <v>0.59944414423969994</v>
      </c>
      <c r="CR21">
        <v>0.58448002068325089</v>
      </c>
      <c r="CV21">
        <v>0.5515954384420334</v>
      </c>
      <c r="CW21">
        <v>0.5643668918864585</v>
      </c>
    </row>
    <row r="22" spans="1:101" x14ac:dyDescent="0.25">
      <c r="A22" t="s">
        <v>36</v>
      </c>
      <c r="C22">
        <v>0.61331714612577881</v>
      </c>
      <c r="D22">
        <v>0.57578557864512403</v>
      </c>
      <c r="E22">
        <v>0.68121726272124594</v>
      </c>
      <c r="F22">
        <v>0.6301644769047331</v>
      </c>
      <c r="G22">
        <v>0.65675042578811527</v>
      </c>
      <c r="H22">
        <v>0.68102015143721728</v>
      </c>
      <c r="I22">
        <v>0.7196489560189554</v>
      </c>
      <c r="J22">
        <v>0.66746916848977744</v>
      </c>
      <c r="K22">
        <v>0.68507298407522432</v>
      </c>
      <c r="L22">
        <v>0.69340858719729848</v>
      </c>
      <c r="M22">
        <v>0.69417233802505307</v>
      </c>
      <c r="N22">
        <v>0.64445537830681821</v>
      </c>
      <c r="O22">
        <v>0.56579834603866841</v>
      </c>
      <c r="P22">
        <v>0.62846827666269622</v>
      </c>
      <c r="Q22">
        <v>0.60442954251642456</v>
      </c>
      <c r="R22">
        <v>0.68928333585826396</v>
      </c>
      <c r="S22">
        <v>0.64647625922810048</v>
      </c>
      <c r="T22">
        <v>0.69651780506337235</v>
      </c>
      <c r="U22">
        <v>0.63925095763161233</v>
      </c>
      <c r="V22">
        <v>0.56103747613732069</v>
      </c>
      <c r="W22">
        <v>0.5909607292725968</v>
      </c>
      <c r="AA22">
        <v>0.600170358452631</v>
      </c>
      <c r="AB22">
        <v>0.65978068777849308</v>
      </c>
      <c r="AC22">
        <v>0.64606005896652507</v>
      </c>
      <c r="AD22">
        <v>0.69312009578620404</v>
      </c>
      <c r="AE22">
        <v>0.62933037155585403</v>
      </c>
      <c r="AF22">
        <v>0.66350888779290151</v>
      </c>
      <c r="AG22">
        <v>0.67138022085249294</v>
      </c>
      <c r="AH22">
        <v>0.55614086645405136</v>
      </c>
      <c r="AI22">
        <v>0.61812915678988589</v>
      </c>
      <c r="AJ22">
        <v>0.65433651374875945</v>
      </c>
      <c r="AK22">
        <v>0.65556185706780379</v>
      </c>
      <c r="AL22">
        <v>0.69541093838888113</v>
      </c>
      <c r="AM22">
        <v>0.57153337248788594</v>
      </c>
      <c r="AN22">
        <v>0.71730434203159421</v>
      </c>
      <c r="AO22">
        <v>0.72863922569651696</v>
      </c>
      <c r="AP22">
        <v>0.53989546091227991</v>
      </c>
      <c r="AQ22">
        <v>0.62090364205849014</v>
      </c>
      <c r="AR22">
        <v>0.69412652218213344</v>
      </c>
      <c r="AS22">
        <v>0.71225955286770282</v>
      </c>
    </row>
    <row r="23" spans="1:101" x14ac:dyDescent="0.25">
      <c r="A23" t="s">
        <v>37</v>
      </c>
      <c r="C23">
        <v>0.57478926378536832</v>
      </c>
      <c r="D23">
        <v>0.57560269999418512</v>
      </c>
      <c r="E23">
        <v>0.57810698325085608</v>
      </c>
      <c r="F23">
        <v>0.57651906278410925</v>
      </c>
      <c r="G23">
        <v>0.66043023304804593</v>
      </c>
      <c r="H23">
        <v>0.58237190741195277</v>
      </c>
      <c r="I23">
        <v>0.62318935367767669</v>
      </c>
      <c r="J23">
        <v>0.64664988778181076</v>
      </c>
      <c r="K23">
        <v>0.56942410628348628</v>
      </c>
      <c r="L23">
        <v>0.63149278576135059</v>
      </c>
      <c r="M23">
        <v>0.63792226230310767</v>
      </c>
      <c r="N23">
        <v>0.59804459179632086</v>
      </c>
      <c r="O23">
        <v>0.67265565356799251</v>
      </c>
      <c r="P23">
        <v>0.56947931413949293</v>
      </c>
      <c r="Q23">
        <v>0.60905842357172879</v>
      </c>
      <c r="R23">
        <v>0.58246481680674522</v>
      </c>
      <c r="S23">
        <v>0.59593312983165203</v>
      </c>
      <c r="T23">
        <v>0.56740650584158869</v>
      </c>
      <c r="U23">
        <v>0.60176977275851795</v>
      </c>
      <c r="V23">
        <v>0.58632641726940393</v>
      </c>
      <c r="W23">
        <v>0.70610423701950187</v>
      </c>
      <c r="AA23">
        <v>0.58595736652097996</v>
      </c>
      <c r="AB23">
        <v>0.59501321808529251</v>
      </c>
      <c r="AC23">
        <v>0.62296140303013681</v>
      </c>
      <c r="AD23">
        <v>0.59485802604167326</v>
      </c>
      <c r="AE23">
        <v>0.58966164827352718</v>
      </c>
      <c r="AF23">
        <v>0.61060670516869486</v>
      </c>
      <c r="AG23">
        <v>0.57925394625681836</v>
      </c>
      <c r="AH23">
        <v>0.57139661652204765</v>
      </c>
      <c r="AI23">
        <v>0.55723969594884781</v>
      </c>
      <c r="AJ23">
        <v>0.59875335765972382</v>
      </c>
      <c r="AK23">
        <v>0.63769266967556648</v>
      </c>
      <c r="AL23">
        <v>0.56361988287991815</v>
      </c>
      <c r="AM23">
        <v>0.61546372335124533</v>
      </c>
      <c r="AN23">
        <v>0.54993084214756882</v>
      </c>
      <c r="AO23">
        <v>0.6486598116577873</v>
      </c>
      <c r="AP23">
        <v>0.56908565245646792</v>
      </c>
      <c r="AQ23">
        <v>0.59210966263272147</v>
      </c>
      <c r="AR23">
        <v>0.63524336293380401</v>
      </c>
      <c r="AS23">
        <v>0.65994213880330899</v>
      </c>
      <c r="BB23">
        <v>0.75499366644448451</v>
      </c>
      <c r="BC23">
        <v>0.57603777576346171</v>
      </c>
      <c r="BD23">
        <v>0.51540972138504337</v>
      </c>
      <c r="BE23">
        <v>0.57678385043897573</v>
      </c>
      <c r="BF23">
        <v>0.56946014331711048</v>
      </c>
      <c r="BG23">
        <v>0.56648227225598868</v>
      </c>
      <c r="BH23">
        <v>0.69337613901816297</v>
      </c>
      <c r="BI23">
        <v>0.57394722931171338</v>
      </c>
      <c r="BJ23">
        <v>0.61192603696474379</v>
      </c>
      <c r="BK23">
        <v>0.62420681975527015</v>
      </c>
      <c r="BL23">
        <v>0.67662868565982648</v>
      </c>
      <c r="BM23">
        <v>0.61759888778423966</v>
      </c>
      <c r="BN23">
        <v>0.60800802958130407</v>
      </c>
      <c r="BO23">
        <v>0.61784331000208859</v>
      </c>
      <c r="BP23">
        <v>0.65416489749868822</v>
      </c>
      <c r="BQ23">
        <v>0.60650919341259946</v>
      </c>
      <c r="BR23">
        <v>0.65045081528754578</v>
      </c>
      <c r="BS23">
        <v>0.6156243641762621</v>
      </c>
      <c r="BT23">
        <v>0.66539453684414351</v>
      </c>
      <c r="BU23">
        <v>0.57171394497468175</v>
      </c>
      <c r="BV23">
        <v>0.62348992274815562</v>
      </c>
      <c r="BZ23">
        <v>0.57854972518388692</v>
      </c>
      <c r="CA23">
        <v>0.62082937363378221</v>
      </c>
      <c r="CB23">
        <v>0.56978632381025229</v>
      </c>
      <c r="CC23">
        <v>0.56729339766609865</v>
      </c>
      <c r="CD23">
        <v>0.55649832095809393</v>
      </c>
      <c r="CE23">
        <v>0.55358802239933236</v>
      </c>
      <c r="CF23">
        <v>0.57818677205944546</v>
      </c>
      <c r="CG23">
        <v>0.56372409042917659</v>
      </c>
      <c r="CH23">
        <v>0.56236272630019613</v>
      </c>
      <c r="CI23">
        <v>0.51951679571388698</v>
      </c>
      <c r="CJ23">
        <v>0.60486680025503903</v>
      </c>
      <c r="CK23">
        <v>0.5636497744828789</v>
      </c>
      <c r="CL23">
        <v>0.59787941984789017</v>
      </c>
      <c r="CM23">
        <v>0.56093791479278143</v>
      </c>
      <c r="CN23">
        <v>0.57266566033701005</v>
      </c>
      <c r="CO23">
        <v>0.56487390789528269</v>
      </c>
      <c r="CP23">
        <v>0.57791522842488297</v>
      </c>
      <c r="CQ23">
        <v>0.56507528505625015</v>
      </c>
      <c r="CR23">
        <v>0.66898377759488847</v>
      </c>
      <c r="CV23">
        <v>0.60029712515264555</v>
      </c>
      <c r="CW23">
        <v>0.58656066070842416</v>
      </c>
    </row>
    <row r="24" spans="1:101" x14ac:dyDescent="0.25">
      <c r="A24" t="s">
        <v>38</v>
      </c>
      <c r="C24">
        <v>0.66414794348709372</v>
      </c>
      <c r="D24">
        <v>0.66691646019323136</v>
      </c>
      <c r="E24">
        <v>0.49805770131288518</v>
      </c>
      <c r="F24">
        <v>0.61778055496026918</v>
      </c>
      <c r="G24">
        <v>0.66043707110909267</v>
      </c>
      <c r="H24">
        <v>0.57553568500323393</v>
      </c>
      <c r="I24">
        <v>0.62783830904467197</v>
      </c>
      <c r="J24">
        <v>0.57660866685123413</v>
      </c>
      <c r="K24">
        <v>0.64510537804980872</v>
      </c>
      <c r="L24">
        <v>0.61743872993545634</v>
      </c>
      <c r="M24">
        <v>0.64491804312217904</v>
      </c>
      <c r="N24">
        <v>0.57221981592480464</v>
      </c>
      <c r="O24">
        <v>0.6167935388162088</v>
      </c>
      <c r="P24">
        <v>0.57549103298868687</v>
      </c>
      <c r="Q24">
        <v>0.61231677091518444</v>
      </c>
      <c r="R24">
        <v>0.58442416404389752</v>
      </c>
      <c r="S24">
        <v>0.62020967933319815</v>
      </c>
      <c r="T24">
        <v>0.65944947271765153</v>
      </c>
      <c r="U24">
        <v>0.6683724256327539</v>
      </c>
      <c r="V24">
        <v>0.63339924075607323</v>
      </c>
      <c r="W24">
        <v>0.64668817067496154</v>
      </c>
      <c r="AA24">
        <v>0.6362002618831093</v>
      </c>
      <c r="AB24">
        <v>0.55628264605291455</v>
      </c>
      <c r="AC24">
        <v>0.66274537656327304</v>
      </c>
      <c r="AD24">
        <v>0.56612362615232936</v>
      </c>
      <c r="AE24">
        <v>0.54197213586850623</v>
      </c>
      <c r="AF24">
        <v>0.57451137446413247</v>
      </c>
      <c r="AG24">
        <v>0.61203989541623127</v>
      </c>
      <c r="AH24">
        <v>0.56631407936996625</v>
      </c>
      <c r="AI24">
        <v>0.63556869031433705</v>
      </c>
      <c r="AJ24">
        <v>0.59758012946113881</v>
      </c>
      <c r="AK24">
        <v>0.60749018166852786</v>
      </c>
      <c r="AL24">
        <v>0.5753735441444755</v>
      </c>
      <c r="AM24">
        <v>0.65757796443344441</v>
      </c>
      <c r="AN24">
        <v>0.62926989052955185</v>
      </c>
      <c r="AO24">
        <v>0.57710670653140317</v>
      </c>
      <c r="AP24">
        <v>0.5919183447029116</v>
      </c>
      <c r="AQ24">
        <v>0.61806751137273175</v>
      </c>
      <c r="AR24">
        <v>0.67418085093085056</v>
      </c>
      <c r="AS24">
        <v>0.63765483791678002</v>
      </c>
      <c r="AW24">
        <v>0.55313545393492347</v>
      </c>
      <c r="AX24">
        <v>0.58349027352959693</v>
      </c>
      <c r="BB24">
        <v>0.58230000478488286</v>
      </c>
      <c r="BC24">
        <v>0.56296180861236989</v>
      </c>
      <c r="BD24">
        <v>0.57808590608798915</v>
      </c>
      <c r="BE24">
        <v>0.65796100388790035</v>
      </c>
      <c r="BF24">
        <v>0.61314617491342938</v>
      </c>
      <c r="BG24">
        <v>0.61725533476233874</v>
      </c>
      <c r="BH24">
        <v>0.6579473127467973</v>
      </c>
      <c r="BI24">
        <v>0.63672369068494639</v>
      </c>
      <c r="BJ24">
        <v>0.54864145073635784</v>
      </c>
      <c r="BK24">
        <v>0.60125076972830083</v>
      </c>
      <c r="BL24">
        <v>0.62427855703737611</v>
      </c>
      <c r="BM24">
        <v>0.58502211367170964</v>
      </c>
      <c r="BN24">
        <v>0.61119978934602992</v>
      </c>
      <c r="BO24">
        <v>0.56949624286033274</v>
      </c>
      <c r="BP24">
        <v>0.60869802878354851</v>
      </c>
      <c r="BQ24">
        <v>0.60919392189881261</v>
      </c>
      <c r="BR24">
        <v>0.66229429085966773</v>
      </c>
      <c r="BS24">
        <v>0.6105367524706784</v>
      </c>
      <c r="BT24">
        <v>0.66275554966352723</v>
      </c>
      <c r="BU24">
        <v>0.66146940146942723</v>
      </c>
      <c r="BV24">
        <v>0.61215064217879489</v>
      </c>
      <c r="BZ24">
        <v>0.57858160592212804</v>
      </c>
      <c r="CA24">
        <v>0.61067777452883254</v>
      </c>
      <c r="CB24">
        <v>0.63102630876732491</v>
      </c>
      <c r="CC24">
        <v>0.68438363942063163</v>
      </c>
      <c r="CD24">
        <v>0.62856216655210695</v>
      </c>
      <c r="CE24">
        <v>0.69677340066032378</v>
      </c>
      <c r="CF24">
        <v>0.62627156001131712</v>
      </c>
      <c r="CG24">
        <v>0.56548699180904849</v>
      </c>
      <c r="CH24">
        <v>0.6165857687588191</v>
      </c>
      <c r="CI24">
        <v>0.59110554807656857</v>
      </c>
      <c r="CJ24">
        <v>0.62879459878083965</v>
      </c>
      <c r="CK24">
        <v>0.58477703327027752</v>
      </c>
      <c r="CL24">
        <v>0.56601425615149636</v>
      </c>
      <c r="CM24">
        <v>0.66921009459164982</v>
      </c>
      <c r="CN24">
        <v>0.64885522213394464</v>
      </c>
      <c r="CO24">
        <v>0.62864765540799417</v>
      </c>
      <c r="CP24">
        <v>0.59444009117438346</v>
      </c>
      <c r="CQ24">
        <v>0.60196605153114524</v>
      </c>
      <c r="CR24">
        <v>0.59060587290809152</v>
      </c>
    </row>
    <row r="25" spans="1:101" x14ac:dyDescent="0.25">
      <c r="A25" t="s">
        <v>39</v>
      </c>
      <c r="C25">
        <v>0.64305516609477542</v>
      </c>
      <c r="D25">
        <v>0.57565070982877153</v>
      </c>
      <c r="E25">
        <v>0.49805483461363098</v>
      </c>
      <c r="F25">
        <v>0.55981320308097093</v>
      </c>
      <c r="G25">
        <v>0.58031041943432782</v>
      </c>
      <c r="H25">
        <v>0.67820318919306066</v>
      </c>
      <c r="I25">
        <v>0.58330878264234653</v>
      </c>
      <c r="J25">
        <v>0.5157505301838009</v>
      </c>
      <c r="K25">
        <v>0.62352414471320017</v>
      </c>
      <c r="L25">
        <v>0.58991611223220974</v>
      </c>
      <c r="M25">
        <v>0.60136286585963517</v>
      </c>
      <c r="N25">
        <v>0.65633651720707986</v>
      </c>
      <c r="O25">
        <v>0.64749619753048959</v>
      </c>
      <c r="P25">
        <v>0.58078122521051656</v>
      </c>
      <c r="Q25">
        <v>0.58077901300183388</v>
      </c>
      <c r="R25">
        <v>0.58019192136424491</v>
      </c>
      <c r="S25">
        <v>0.56829712623695439</v>
      </c>
      <c r="T25">
        <v>0.58384881313406023</v>
      </c>
      <c r="U25">
        <v>0.63159110562123166</v>
      </c>
      <c r="V25">
        <v>0.58075452215932244</v>
      </c>
      <c r="W25">
        <v>0.5958053921368156</v>
      </c>
      <c r="AA25">
        <v>0.5737719649880344</v>
      </c>
      <c r="AB25">
        <v>0.5687589567433724</v>
      </c>
      <c r="AC25">
        <v>0.5741489256668505</v>
      </c>
      <c r="AD25">
        <v>0.65348031657691652</v>
      </c>
      <c r="AE25">
        <v>0.57212301322249659</v>
      </c>
      <c r="AF25">
        <v>0.59870475450410066</v>
      </c>
      <c r="AG25">
        <v>0.57317896604348118</v>
      </c>
      <c r="AH25">
        <v>0.57667096203656087</v>
      </c>
      <c r="AI25">
        <v>0.59464737403152301</v>
      </c>
      <c r="AJ25">
        <v>0.5767032193617444</v>
      </c>
      <c r="AK25">
        <v>0.5727956963487687</v>
      </c>
      <c r="AL25">
        <v>0.65929475463189069</v>
      </c>
      <c r="AM25">
        <v>0.57724755881714118</v>
      </c>
      <c r="AN25">
        <v>0.56611060195095941</v>
      </c>
      <c r="AO25">
        <v>0.55578367409064378</v>
      </c>
      <c r="AP25">
        <v>0.56360278169722555</v>
      </c>
      <c r="AQ25">
        <v>0.6135917634018706</v>
      </c>
      <c r="AR25">
        <v>0.50914198835023494</v>
      </c>
      <c r="AS25">
        <v>0.73953799245615992</v>
      </c>
      <c r="AW25">
        <v>0.55320347938131209</v>
      </c>
      <c r="AX25">
        <v>0.55904399313540531</v>
      </c>
      <c r="BB25">
        <v>0.67944598272268086</v>
      </c>
      <c r="BC25">
        <v>0.75200637568418038</v>
      </c>
      <c r="BD25">
        <v>0.58743161655736187</v>
      </c>
      <c r="BE25">
        <v>0.58118442406257587</v>
      </c>
      <c r="BF25">
        <v>0.67644646932086383</v>
      </c>
      <c r="BG25">
        <v>0.71855600448642587</v>
      </c>
      <c r="BH25">
        <v>0.58328194374549158</v>
      </c>
      <c r="BI25">
        <v>0.58224515959660461</v>
      </c>
      <c r="BJ25">
        <v>0.64669331075236602</v>
      </c>
      <c r="BK25">
        <v>0.58447141584019413</v>
      </c>
      <c r="BL25">
        <v>0.6397979971452854</v>
      </c>
      <c r="BM25">
        <v>0.60874238767513678</v>
      </c>
      <c r="BN25">
        <v>0.64180407707842868</v>
      </c>
      <c r="BO25">
        <v>0.61174194034195739</v>
      </c>
      <c r="BP25">
        <v>0.6932332044069438</v>
      </c>
      <c r="BQ25">
        <v>0.63229936980700496</v>
      </c>
      <c r="BR25">
        <v>0.64492983486985223</v>
      </c>
      <c r="BS25">
        <v>0.62793732673072677</v>
      </c>
      <c r="BT25">
        <v>0.65959905976956135</v>
      </c>
      <c r="BU25">
        <v>0.62469228209081651</v>
      </c>
      <c r="BV25">
        <v>0.62595494347710268</v>
      </c>
      <c r="BZ25">
        <v>0.59228713004167033</v>
      </c>
      <c r="CA25">
        <v>0.60154266597118855</v>
      </c>
      <c r="CB25">
        <v>0.60937216978734676</v>
      </c>
      <c r="CC25">
        <v>0.64254417643604667</v>
      </c>
      <c r="CD25">
        <v>0.63175952459963991</v>
      </c>
      <c r="CE25">
        <v>0.57247449827792352</v>
      </c>
      <c r="CF25">
        <v>0.58057468986812732</v>
      </c>
      <c r="CG25">
        <v>0.65097518419391331</v>
      </c>
      <c r="CH25">
        <v>0.70251923938565897</v>
      </c>
      <c r="CI25">
        <v>0.60206269920548272</v>
      </c>
      <c r="CJ25">
        <v>0.58934478469444562</v>
      </c>
      <c r="CK25">
        <v>0.69715782106694202</v>
      </c>
      <c r="CL25">
        <v>0.64698449225438337</v>
      </c>
      <c r="CM25">
        <v>0.56080320884750012</v>
      </c>
      <c r="CN25">
        <v>0.67023751154842026</v>
      </c>
      <c r="CO25">
        <v>0.56259094938462917</v>
      </c>
      <c r="CP25">
        <v>0.56251200751296559</v>
      </c>
      <c r="CQ25">
        <v>0.54728411185768677</v>
      </c>
      <c r="CR25">
        <v>0.55837678026655424</v>
      </c>
    </row>
    <row r="26" spans="1:101" x14ac:dyDescent="0.25">
      <c r="A26" t="s">
        <v>40</v>
      </c>
      <c r="C26">
        <v>0.60356183913221184</v>
      </c>
      <c r="D26">
        <v>0.62162293445849071</v>
      </c>
      <c r="E26">
        <v>0.70546710110315591</v>
      </c>
      <c r="F26">
        <v>0.69470847149950221</v>
      </c>
      <c r="G26">
        <v>0.64871953070444111</v>
      </c>
      <c r="H26">
        <v>0.65217562412120478</v>
      </c>
      <c r="I26">
        <v>0.63423704673399517</v>
      </c>
      <c r="J26">
        <v>0.64016093229667548</v>
      </c>
      <c r="K26">
        <v>0.63615872620303093</v>
      </c>
      <c r="L26">
        <v>0.63411410604150631</v>
      </c>
      <c r="M26">
        <v>0.67251354798980123</v>
      </c>
      <c r="N26">
        <v>0.64312382900475407</v>
      </c>
      <c r="O26">
        <v>0.73449014967496296</v>
      </c>
      <c r="P26">
        <v>0.6770584220865169</v>
      </c>
      <c r="Q26">
        <v>0.5724151381688144</v>
      </c>
      <c r="R26">
        <v>0.66607166196915779</v>
      </c>
      <c r="S26">
        <v>0.64513601019964562</v>
      </c>
      <c r="T26">
        <v>0.53568625819760318</v>
      </c>
      <c r="U26">
        <v>0.63268910466081296</v>
      </c>
      <c r="V26">
        <v>0.56877123624125814</v>
      </c>
      <c r="W26">
        <v>0.62831450294936508</v>
      </c>
      <c r="AA26">
        <v>0.6663238831818129</v>
      </c>
      <c r="AB26">
        <v>0.66285267232967715</v>
      </c>
      <c r="AC26">
        <v>0.64566761371644532</v>
      </c>
      <c r="AD26">
        <v>0.69513070022881773</v>
      </c>
      <c r="AE26">
        <v>0.63185368157427457</v>
      </c>
      <c r="AF26">
        <v>0.6270227602620041</v>
      </c>
      <c r="AG26">
        <v>0.61887900884659741</v>
      </c>
      <c r="AH26">
        <v>0.69183835149398953</v>
      </c>
      <c r="AI26">
        <v>0.66010977683908212</v>
      </c>
      <c r="AJ26">
        <v>0.68525988917178571</v>
      </c>
      <c r="AK26">
        <v>0.71441424329531555</v>
      </c>
      <c r="AL26">
        <v>0.7281976947329597</v>
      </c>
      <c r="AM26">
        <v>0.63244363927469871</v>
      </c>
      <c r="AN26">
        <v>0.6085705309209104</v>
      </c>
      <c r="AO26">
        <v>0.63887120147695242</v>
      </c>
      <c r="AP26">
        <v>0.68699230541987799</v>
      </c>
      <c r="AQ26">
        <v>0.67117136134176503</v>
      </c>
      <c r="AR26">
        <v>0.69248456654967838</v>
      </c>
      <c r="AS26">
        <v>0.64386151881760401</v>
      </c>
      <c r="AW26">
        <v>0.5556895197356102</v>
      </c>
      <c r="AX26">
        <v>0.61178213308603935</v>
      </c>
      <c r="BB26">
        <v>0.71261059893163947</v>
      </c>
      <c r="BC26">
        <v>0.62078973751180011</v>
      </c>
      <c r="BD26">
        <v>0.63979340255292649</v>
      </c>
      <c r="BE26">
        <v>0.642268648812371</v>
      </c>
      <c r="BF26">
        <v>0.69375365484111295</v>
      </c>
      <c r="BG26">
        <v>0.6906950043389618</v>
      </c>
      <c r="BH26">
        <v>0.6499584680188194</v>
      </c>
      <c r="BI26">
        <v>0.58227967764923716</v>
      </c>
      <c r="BJ26">
        <v>0.67643600215594835</v>
      </c>
      <c r="BK26">
        <v>0.66487211705778193</v>
      </c>
      <c r="BL26">
        <v>0.67484324599718259</v>
      </c>
      <c r="BM26">
        <v>0.6853906389442681</v>
      </c>
      <c r="BN26">
        <v>0.67317789212574197</v>
      </c>
      <c r="BO26">
        <v>0.65470013244273417</v>
      </c>
      <c r="BP26">
        <v>0.63652253847195805</v>
      </c>
      <c r="BQ26">
        <v>0.63842433760653294</v>
      </c>
      <c r="BR26">
        <v>0.67057054944874994</v>
      </c>
      <c r="BS26">
        <v>0.68460717928948134</v>
      </c>
      <c r="BT26">
        <v>0.60239688510510569</v>
      </c>
      <c r="BU26">
        <v>0.57393221002950978</v>
      </c>
      <c r="BV26">
        <v>0.66500106323436781</v>
      </c>
      <c r="BZ26">
        <v>0.56796476897539894</v>
      </c>
      <c r="CA26">
        <v>0.63855269121045655</v>
      </c>
      <c r="CB26">
        <v>0.697416248492576</v>
      </c>
      <c r="CC26">
        <v>0.71048261567135473</v>
      </c>
      <c r="CD26">
        <v>0.60205852849413488</v>
      </c>
      <c r="CE26">
        <v>0.6104995224145181</v>
      </c>
      <c r="CF26">
        <v>0.6533599231502164</v>
      </c>
      <c r="CG26">
        <v>0.57740187975923707</v>
      </c>
      <c r="CH26">
        <v>0.63749091127888657</v>
      </c>
      <c r="CI26">
        <v>0.6027716231197543</v>
      </c>
      <c r="CJ26">
        <v>0.60781562018594715</v>
      </c>
      <c r="CK26">
        <v>0.63980845214191229</v>
      </c>
      <c r="CL26">
        <v>0.67704979781589936</v>
      </c>
      <c r="CM26">
        <v>0.65930677923291781</v>
      </c>
      <c r="CN26">
        <v>0.71729257025496707</v>
      </c>
      <c r="CO26">
        <v>0.58968248390115685</v>
      </c>
      <c r="CP26">
        <v>0.66531479963032236</v>
      </c>
      <c r="CQ26">
        <v>0.60618450103665023</v>
      </c>
      <c r="CR26">
        <v>0.57457027739036803</v>
      </c>
    </row>
    <row r="27" spans="1:101" x14ac:dyDescent="0.25">
      <c r="A27" t="s">
        <v>41</v>
      </c>
      <c r="C27">
        <v>0.59918633664823384</v>
      </c>
      <c r="D27">
        <v>0.60611305763711232</v>
      </c>
      <c r="E27">
        <v>0.49753323186001902</v>
      </c>
      <c r="F27">
        <v>0.56537234192180552</v>
      </c>
      <c r="G27">
        <v>0.61757021938021595</v>
      </c>
      <c r="H27">
        <v>0.60925192723593447</v>
      </c>
      <c r="I27">
        <v>0.60605009384550268</v>
      </c>
      <c r="J27">
        <v>0.57077627246843043</v>
      </c>
      <c r="K27">
        <v>0.59406734954239304</v>
      </c>
      <c r="L27">
        <v>0.57196429774749313</v>
      </c>
      <c r="M27">
        <v>0.58030384656149459</v>
      </c>
      <c r="N27">
        <v>0.58064675142114264</v>
      </c>
      <c r="O27">
        <v>0.57273780405261621</v>
      </c>
      <c r="P27">
        <v>0.57309717050389863</v>
      </c>
      <c r="Q27">
        <v>0.58041420648394126</v>
      </c>
      <c r="R27">
        <v>0.5995659156370241</v>
      </c>
      <c r="S27">
        <v>0.6838443452648072</v>
      </c>
      <c r="T27">
        <v>0.57351104789530938</v>
      </c>
      <c r="U27">
        <v>0.63988644162949981</v>
      </c>
      <c r="V27">
        <v>0.58932703975574907</v>
      </c>
      <c r="W27">
        <v>0.58096166791382309</v>
      </c>
      <c r="AA27">
        <v>0.57339236074608668</v>
      </c>
      <c r="AB27">
        <v>0.5603185045627388</v>
      </c>
      <c r="AC27">
        <v>0.59174834253700737</v>
      </c>
      <c r="AD27">
        <v>0.56195322017591309</v>
      </c>
      <c r="AE27">
        <v>0.58093328305274017</v>
      </c>
      <c r="AF27">
        <v>0.6217068715401679</v>
      </c>
      <c r="AG27">
        <v>0.62121382791090474</v>
      </c>
      <c r="AH27">
        <v>0.56521502468207419</v>
      </c>
      <c r="AI27">
        <v>0.5920882433075525</v>
      </c>
      <c r="AJ27">
        <v>0.64256237124073734</v>
      </c>
      <c r="AK27">
        <v>0.56625129694450904</v>
      </c>
      <c r="AL27">
        <v>0.56456929160744174</v>
      </c>
      <c r="AM27">
        <v>0.58138303777380751</v>
      </c>
      <c r="AN27">
        <v>0.58577471224345778</v>
      </c>
      <c r="AO27">
        <v>0.57289779065780544</v>
      </c>
      <c r="AP27">
        <v>0.58530118272840759</v>
      </c>
      <c r="AQ27">
        <v>0.57802732518612898</v>
      </c>
      <c r="AR27">
        <v>0.66735906941105394</v>
      </c>
      <c r="AS27">
        <v>0.67734456141738786</v>
      </c>
      <c r="AW27">
        <v>0.5529598759182961</v>
      </c>
      <c r="AX27">
        <v>0.60369276065656541</v>
      </c>
      <c r="BB27">
        <v>0.57800840390119446</v>
      </c>
      <c r="BC27">
        <v>0.55277459867280443</v>
      </c>
      <c r="BD27">
        <v>0.57236139026644539</v>
      </c>
      <c r="BE27">
        <v>0.66860387649405717</v>
      </c>
      <c r="BF27">
        <v>0.63751150750832075</v>
      </c>
      <c r="BG27">
        <v>0.58798370671477307</v>
      </c>
      <c r="BH27">
        <v>0.59959974684232098</v>
      </c>
      <c r="BI27">
        <v>0.61204337664175668</v>
      </c>
      <c r="BJ27">
        <v>0.61642266944055346</v>
      </c>
      <c r="BK27">
        <v>0.62942577217574258</v>
      </c>
      <c r="BL27">
        <v>0.57301931271254003</v>
      </c>
      <c r="BM27">
        <v>0.63643842388007466</v>
      </c>
      <c r="BN27">
        <v>0.61779303697515631</v>
      </c>
      <c r="BO27">
        <v>0.6186564297885272</v>
      </c>
      <c r="BP27">
        <v>0.57741578619482126</v>
      </c>
      <c r="BQ27">
        <v>0.68002000853894429</v>
      </c>
      <c r="BR27">
        <v>0.65580175871767599</v>
      </c>
      <c r="BS27">
        <v>0.65320728722989219</v>
      </c>
      <c r="BT27">
        <v>0.57133270327626084</v>
      </c>
      <c r="BU27">
        <v>0.60565211577123867</v>
      </c>
      <c r="BV27">
        <v>0.57397246374545763</v>
      </c>
      <c r="BZ27">
        <v>0.70501307130993207</v>
      </c>
      <c r="CA27">
        <v>0.56407178729468044</v>
      </c>
      <c r="CB27">
        <v>0.5752988145757586</v>
      </c>
      <c r="CC27">
        <v>0.65383802112855971</v>
      </c>
      <c r="CD27">
        <v>0.6427274149631711</v>
      </c>
      <c r="CE27">
        <v>0.57013328231958038</v>
      </c>
      <c r="CF27">
        <v>0.58616557087982912</v>
      </c>
      <c r="CG27">
        <v>0.68617419521444567</v>
      </c>
      <c r="CH27">
        <v>0.60599248715773868</v>
      </c>
      <c r="CI27">
        <v>0.58462156015197686</v>
      </c>
      <c r="CJ27">
        <v>0.65085750662871522</v>
      </c>
      <c r="CK27">
        <v>0.62266112991755229</v>
      </c>
      <c r="CL27">
        <v>0.57786424664736269</v>
      </c>
      <c r="CM27">
        <v>0.67324062200152412</v>
      </c>
      <c r="CN27">
        <v>0.63920696317611236</v>
      </c>
      <c r="CO27">
        <v>0.60503398998805713</v>
      </c>
      <c r="CP27">
        <v>0.58114824125285913</v>
      </c>
      <c r="CQ27">
        <v>0.57275637836343363</v>
      </c>
      <c r="CR27">
        <v>0.56848592632093764</v>
      </c>
    </row>
    <row r="28" spans="1:101" x14ac:dyDescent="0.25">
      <c r="A28" t="s">
        <v>42</v>
      </c>
      <c r="C28">
        <v>0.56722689429100559</v>
      </c>
      <c r="D28">
        <v>0.69465665520727804</v>
      </c>
      <c r="E28">
        <v>0.49859325129256299</v>
      </c>
      <c r="F28">
        <v>0.56865832232198399</v>
      </c>
      <c r="G28">
        <v>0.60217372136252412</v>
      </c>
      <c r="H28">
        <v>0.66133416514444143</v>
      </c>
      <c r="I28">
        <v>0.60939083571658637</v>
      </c>
      <c r="J28">
        <v>0.56670700606639446</v>
      </c>
      <c r="K28">
        <v>0.59507897646768326</v>
      </c>
      <c r="L28">
        <v>0.66295973226367</v>
      </c>
      <c r="M28">
        <v>0.6361531596096579</v>
      </c>
      <c r="N28">
        <v>0.65130222243821589</v>
      </c>
      <c r="O28">
        <v>0.63755062893589054</v>
      </c>
      <c r="P28">
        <v>0.58752100456716583</v>
      </c>
      <c r="Q28">
        <v>0.5812755362459453</v>
      </c>
      <c r="R28">
        <v>0.60625189287635062</v>
      </c>
      <c r="S28">
        <v>0.70689952804854317</v>
      </c>
      <c r="T28">
        <v>0.61168617535548675</v>
      </c>
      <c r="U28">
        <v>0.66073083773192121</v>
      </c>
      <c r="V28">
        <v>0.56483097109567326</v>
      </c>
      <c r="W28">
        <v>0.57513661850429809</v>
      </c>
      <c r="AA28">
        <v>0.58045754795174576</v>
      </c>
      <c r="AB28">
        <v>0.68049346104802566</v>
      </c>
      <c r="AC28">
        <v>0.58920325543689156</v>
      </c>
      <c r="AD28">
        <v>0.59746276534867626</v>
      </c>
      <c r="AE28">
        <v>0.62353452146666588</v>
      </c>
      <c r="AF28">
        <v>0.63370246327459723</v>
      </c>
      <c r="AG28">
        <v>0.5681416180524258</v>
      </c>
      <c r="AH28">
        <v>0.67182500324497085</v>
      </c>
      <c r="AI28">
        <v>0.7475478729196654</v>
      </c>
      <c r="AJ28">
        <v>0.55615636393669299</v>
      </c>
      <c r="AK28">
        <v>0.72303211556830305</v>
      </c>
      <c r="AL28">
        <v>0.60659744028511742</v>
      </c>
      <c r="AM28">
        <v>0.71334464690872834</v>
      </c>
      <c r="AN28">
        <v>0.72301177794346294</v>
      </c>
      <c r="AO28">
        <v>0.62184103090878828</v>
      </c>
      <c r="AP28">
        <v>0.64843649739812959</v>
      </c>
      <c r="AQ28">
        <v>0.55282038294758362</v>
      </c>
      <c r="AR28">
        <v>0.58241752151245518</v>
      </c>
      <c r="AS28">
        <v>0.67322763267099184</v>
      </c>
      <c r="AW28">
        <v>0.55366808841474935</v>
      </c>
      <c r="AX28">
        <v>0.55772163806762498</v>
      </c>
    </row>
    <row r="29" spans="1:101" x14ac:dyDescent="0.25">
      <c r="A29" t="s">
        <v>43</v>
      </c>
      <c r="BB29">
        <v>0.5668851166420662</v>
      </c>
      <c r="BC29">
        <v>0.5412817332358113</v>
      </c>
      <c r="BD29">
        <v>0.57749509306350422</v>
      </c>
      <c r="BE29">
        <v>0.5936464880701865</v>
      </c>
      <c r="BF29">
        <v>0.61473248037637485</v>
      </c>
      <c r="BG29">
        <v>0.64712714418380024</v>
      </c>
      <c r="BH29">
        <v>0.5973739597812231</v>
      </c>
      <c r="BI29">
        <v>0.62368730629342717</v>
      </c>
      <c r="BJ29">
        <v>0.68269813449379779</v>
      </c>
      <c r="BK29">
        <v>0.63992554926061485</v>
      </c>
      <c r="BL29">
        <v>0.65642055350654149</v>
      </c>
      <c r="BM29">
        <v>0.61654121573719223</v>
      </c>
      <c r="BN29">
        <v>0.62198729246505413</v>
      </c>
      <c r="BO29">
        <v>0.63377255855080628</v>
      </c>
      <c r="BP29">
        <v>0.66055730743786056</v>
      </c>
      <c r="BQ29">
        <v>0.57906157733378483</v>
      </c>
      <c r="BR29">
        <v>0.67550006202547674</v>
      </c>
      <c r="BS29">
        <v>0.58377152519037867</v>
      </c>
      <c r="BT29">
        <v>0.57469681712706033</v>
      </c>
      <c r="BU29">
        <v>0.58142605814036152</v>
      </c>
      <c r="BV29">
        <v>0.62736709197391605</v>
      </c>
      <c r="BZ29">
        <v>0.56901382054013216</v>
      </c>
      <c r="CA29">
        <v>0.71451359748140331</v>
      </c>
      <c r="CB29">
        <v>0.60275222150217578</v>
      </c>
      <c r="CC29">
        <v>0.5499441961004391</v>
      </c>
      <c r="CD29">
        <v>0.57967532759025064</v>
      </c>
      <c r="CE29">
        <v>0.59791998550797798</v>
      </c>
      <c r="CF29">
        <v>0.51430078406481883</v>
      </c>
      <c r="CG29">
        <v>0.56597557091236805</v>
      </c>
      <c r="CH29">
        <v>0.66857263867221628</v>
      </c>
      <c r="CI29">
        <v>0.56933603479484762</v>
      </c>
      <c r="CJ29">
        <v>0.61573139104498464</v>
      </c>
      <c r="CK29">
        <v>0.57631501867254176</v>
      </c>
      <c r="CL29">
        <v>0.60275894420139431</v>
      </c>
      <c r="CM29">
        <v>0.61647292125018649</v>
      </c>
      <c r="CN29">
        <v>0.58887868237971375</v>
      </c>
      <c r="CO29">
        <v>0.69965486099151053</v>
      </c>
      <c r="CP29">
        <v>0.67655573924162793</v>
      </c>
      <c r="CQ29">
        <v>0.71930283524175531</v>
      </c>
      <c r="CR29">
        <v>0.60506434099764017</v>
      </c>
    </row>
    <row r="30" spans="1:101" x14ac:dyDescent="0.25">
      <c r="A30" t="s">
        <v>44</v>
      </c>
      <c r="C30">
        <v>0.64334490450714199</v>
      </c>
      <c r="D30">
        <v>0.54374328929649729</v>
      </c>
      <c r="E30">
        <v>0.49815148816644161</v>
      </c>
      <c r="F30">
        <v>0.57846037635565128</v>
      </c>
      <c r="G30">
        <v>0.57004010208743372</v>
      </c>
      <c r="H30">
        <v>0.6674862655010686</v>
      </c>
      <c r="I30">
        <v>0.57052856533394503</v>
      </c>
      <c r="J30">
        <v>0.57334969048679063</v>
      </c>
      <c r="K30">
        <v>0.56263283179476731</v>
      </c>
      <c r="L30">
        <v>0.58225939170853258</v>
      </c>
      <c r="M30">
        <v>0.61182154894205376</v>
      </c>
      <c r="N30">
        <v>0.66818152673802522</v>
      </c>
      <c r="O30">
        <v>0.62881168374982011</v>
      </c>
      <c r="P30">
        <v>0.5765148566223558</v>
      </c>
      <c r="Q30">
        <v>0.59923511417217745</v>
      </c>
      <c r="R30">
        <v>0.57428119106338493</v>
      </c>
      <c r="S30">
        <v>0.58709256841683488</v>
      </c>
      <c r="T30">
        <v>0.66721514750962585</v>
      </c>
      <c r="U30">
        <v>0.56912534511732837</v>
      </c>
      <c r="V30">
        <v>0.57915111118700713</v>
      </c>
      <c r="W30">
        <v>0.60346109043559315</v>
      </c>
      <c r="AA30">
        <v>0.56466689334392806</v>
      </c>
      <c r="AB30">
        <v>0.57132249148575698</v>
      </c>
      <c r="AC30">
        <v>0.69342467980266631</v>
      </c>
      <c r="AD30">
        <v>0.66150852841335051</v>
      </c>
      <c r="AE30">
        <v>0.57406799314328072</v>
      </c>
      <c r="AF30">
        <v>0.56110333456579564</v>
      </c>
      <c r="AG30">
        <v>0.57591356121158299</v>
      </c>
      <c r="AH30">
        <v>0.68737983666823632</v>
      </c>
      <c r="AI30">
        <v>0.64497438777103555</v>
      </c>
      <c r="AJ30">
        <v>0.61624835839837744</v>
      </c>
      <c r="AK30">
        <v>0.57536937944673183</v>
      </c>
      <c r="AL30">
        <v>0.58021992298976477</v>
      </c>
      <c r="AM30">
        <v>0.5854936209757543</v>
      </c>
      <c r="AN30">
        <v>0.67717750119909481</v>
      </c>
      <c r="AO30">
        <v>0.6257297206994008</v>
      </c>
      <c r="AP30">
        <v>0.5600320847333925</v>
      </c>
      <c r="AQ30">
        <v>0.59695554440781684</v>
      </c>
      <c r="AR30">
        <v>0.55807777931542635</v>
      </c>
      <c r="AS30">
        <v>0.62703057831475606</v>
      </c>
      <c r="AW30">
        <v>0.55321076932504143</v>
      </c>
      <c r="AX30">
        <v>0.66126348327157447</v>
      </c>
      <c r="BB30">
        <v>0.66224057101867528</v>
      </c>
      <c r="BC30">
        <v>0.72869005245741747</v>
      </c>
      <c r="BD30">
        <v>0.576015516269899</v>
      </c>
      <c r="BE30">
        <v>0.57357197777968405</v>
      </c>
      <c r="BF30">
        <v>0.59448601566347925</v>
      </c>
      <c r="BG30">
        <v>0.61231201933167645</v>
      </c>
      <c r="BH30">
        <v>0.63501234248846283</v>
      </c>
      <c r="BI30">
        <v>0.57982974749848637</v>
      </c>
      <c r="BJ30">
        <v>0.56580576894626622</v>
      </c>
      <c r="BK30">
        <v>0.60322090255913108</v>
      </c>
      <c r="BL30">
        <v>0.62168651774438999</v>
      </c>
      <c r="BM30">
        <v>0.57782545052197387</v>
      </c>
      <c r="BN30">
        <v>0.64610603996580784</v>
      </c>
      <c r="BO30">
        <v>0.61512043854654497</v>
      </c>
      <c r="BP30">
        <v>0.7139637410894103</v>
      </c>
      <c r="BQ30">
        <v>0.57586857515195322</v>
      </c>
      <c r="BR30">
        <v>0.61371473632658491</v>
      </c>
      <c r="BS30">
        <v>0.51933106290583564</v>
      </c>
      <c r="BT30">
        <v>0.59909495278670433</v>
      </c>
      <c r="BU30">
        <v>0.70055791711007387</v>
      </c>
      <c r="BV30">
        <v>0.54839012954678268</v>
      </c>
      <c r="BZ30">
        <v>0.57797156404246619</v>
      </c>
      <c r="CA30">
        <v>0.61376855743212089</v>
      </c>
      <c r="CB30">
        <v>0.6590979854223874</v>
      </c>
      <c r="CC30">
        <v>0.66425809693179649</v>
      </c>
      <c r="CD30">
        <v>0.70816272825065785</v>
      </c>
      <c r="CE30">
        <v>0.64716196718198404</v>
      </c>
      <c r="CF30">
        <v>0.70360215325571152</v>
      </c>
      <c r="CG30">
        <v>0.65413501664103191</v>
      </c>
      <c r="CH30">
        <v>0.5597840871946882</v>
      </c>
      <c r="CI30">
        <v>0.5141176660750878</v>
      </c>
      <c r="CJ30">
        <v>0.65921101609438748</v>
      </c>
      <c r="CK30">
        <v>0.67212422302544916</v>
      </c>
      <c r="CL30">
        <v>0.61639582360462353</v>
      </c>
      <c r="CM30">
        <v>0.62253416885595481</v>
      </c>
      <c r="CN30">
        <v>0.62984097625594093</v>
      </c>
      <c r="CO30">
        <v>0.56612970874460711</v>
      </c>
      <c r="CP30">
        <v>0.57941112896559199</v>
      </c>
      <c r="CQ30">
        <v>0.69037745956349139</v>
      </c>
      <c r="CR30">
        <v>0.6614003645599088</v>
      </c>
    </row>
    <row r="31" spans="1:101" x14ac:dyDescent="0.25">
      <c r="A31" t="s">
        <v>45</v>
      </c>
      <c r="C31">
        <v>0.64307804703115801</v>
      </c>
      <c r="D31">
        <v>0.57703410374383124</v>
      </c>
      <c r="E31">
        <v>0.5055615793276258</v>
      </c>
      <c r="F31">
        <v>0.69483561284287731</v>
      </c>
      <c r="G31">
        <v>0.57862592028929705</v>
      </c>
      <c r="H31">
        <v>0.59962120964650456</v>
      </c>
      <c r="I31">
        <v>0.5840299736461978</v>
      </c>
      <c r="J31">
        <v>0.57668189787344026</v>
      </c>
      <c r="K31">
        <v>0.61356282874037593</v>
      </c>
      <c r="L31">
        <v>0.57910660509711243</v>
      </c>
      <c r="M31">
        <v>0.60446348369209302</v>
      </c>
      <c r="N31">
        <v>0.58760490651101138</v>
      </c>
      <c r="O31">
        <v>0.59535250998824374</v>
      </c>
      <c r="P31">
        <v>0.59563050846371501</v>
      </c>
      <c r="Q31">
        <v>0.57815076110317853</v>
      </c>
      <c r="R31">
        <v>0.62889019406490443</v>
      </c>
      <c r="S31">
        <v>0.56288617109073757</v>
      </c>
      <c r="T31">
        <v>0.64644938311923672</v>
      </c>
      <c r="U31">
        <v>0.58410859690590744</v>
      </c>
      <c r="V31">
        <v>0.68270073147144228</v>
      </c>
      <c r="W31">
        <v>0.66447294756197672</v>
      </c>
      <c r="AA31">
        <v>0.57512429560915646</v>
      </c>
      <c r="AB31">
        <v>0.55949105365341889</v>
      </c>
      <c r="AC31">
        <v>0.63588306043184928</v>
      </c>
      <c r="AD31">
        <v>0.65039248036458941</v>
      </c>
      <c r="AE31">
        <v>0.58444568449864209</v>
      </c>
      <c r="AF31">
        <v>0.69590339897264641</v>
      </c>
      <c r="AG31">
        <v>0.60083668999990092</v>
      </c>
      <c r="AH31">
        <v>0.55966469721932166</v>
      </c>
      <c r="AI31">
        <v>0.68932990791057169</v>
      </c>
      <c r="AJ31">
        <v>0.73216531667565798</v>
      </c>
      <c r="AK31">
        <v>0.61696341456534276</v>
      </c>
      <c r="AL31">
        <v>0.69453129907198108</v>
      </c>
      <c r="AM31">
        <v>0.57896667984365635</v>
      </c>
      <c r="AN31">
        <v>0.56562067220166856</v>
      </c>
      <c r="AO31">
        <v>0.57577898564339069</v>
      </c>
      <c r="AP31">
        <v>0.68106081999998402</v>
      </c>
      <c r="AQ31">
        <v>0.57811607797535181</v>
      </c>
      <c r="AR31">
        <v>0.64513598806289307</v>
      </c>
      <c r="AS31">
        <v>0.58985934993492906</v>
      </c>
      <c r="AW31">
        <v>0.57714757506870595</v>
      </c>
      <c r="AX31">
        <v>0.52837082008133285</v>
      </c>
      <c r="BB31">
        <v>0.7162606267455337</v>
      </c>
      <c r="BC31">
        <v>0.5630749851615473</v>
      </c>
      <c r="BD31">
        <v>0.57594981579921367</v>
      </c>
      <c r="BE31">
        <v>0.65037997472929676</v>
      </c>
      <c r="BF31">
        <v>0.65212849825298502</v>
      </c>
      <c r="BG31">
        <v>0.60090956629266423</v>
      </c>
      <c r="BH31">
        <v>0.66217242046857661</v>
      </c>
      <c r="BI31">
        <v>0.56858144997175963</v>
      </c>
      <c r="BJ31">
        <v>0.5969329579167626</v>
      </c>
      <c r="BK31">
        <v>0.71646726117398885</v>
      </c>
      <c r="BL31">
        <v>0.70384210066643482</v>
      </c>
      <c r="BM31">
        <v>0.58498944322396518</v>
      </c>
      <c r="BN31">
        <v>0.62952671688827977</v>
      </c>
      <c r="BO31">
        <v>0.6390908386936347</v>
      </c>
      <c r="BP31">
        <v>0.63153231616044214</v>
      </c>
      <c r="BQ31">
        <v>0.64906412746764319</v>
      </c>
      <c r="BR31">
        <v>0.71708397523997702</v>
      </c>
      <c r="BS31">
        <v>0.56592663476979232</v>
      </c>
      <c r="BT31">
        <v>0.57558762129334562</v>
      </c>
      <c r="BU31">
        <v>0.61320970208893821</v>
      </c>
      <c r="BV31">
        <v>0.72003198855980255</v>
      </c>
      <c r="BZ31">
        <v>0.5682322787984565</v>
      </c>
      <c r="CA31">
        <v>0.57220370938921972</v>
      </c>
      <c r="CB31">
        <v>0.59223379185479197</v>
      </c>
      <c r="CC31">
        <v>0.5930550102424943</v>
      </c>
      <c r="CD31">
        <v>0.65451224496900706</v>
      </c>
      <c r="CE31">
        <v>0.61771609201612399</v>
      </c>
      <c r="CF31">
        <v>0.55827338422786676</v>
      </c>
      <c r="CG31">
        <v>0.67395176460786033</v>
      </c>
      <c r="CH31">
        <v>0.70329449590285331</v>
      </c>
      <c r="CI31">
        <v>0.62271829948338986</v>
      </c>
      <c r="CJ31">
        <v>0.67893608999867194</v>
      </c>
      <c r="CK31">
        <v>0.63617852858451285</v>
      </c>
      <c r="CL31">
        <v>0.67772027437591131</v>
      </c>
      <c r="CM31">
        <v>0.66803103129449781</v>
      </c>
      <c r="CN31">
        <v>0.57736725032055047</v>
      </c>
      <c r="CO31">
        <v>0.55961250665223849</v>
      </c>
      <c r="CP31">
        <v>0.58143689032658752</v>
      </c>
      <c r="CQ31">
        <v>0.72668526632568031</v>
      </c>
      <c r="CR31">
        <v>0.64344889623647372</v>
      </c>
    </row>
    <row r="32" spans="1:101" x14ac:dyDescent="0.25">
      <c r="A32" t="s">
        <v>46</v>
      </c>
      <c r="BB32">
        <v>0.56978618456833929</v>
      </c>
      <c r="BC32">
        <v>0.60737375070280974</v>
      </c>
      <c r="BD32">
        <v>0.67079511969611494</v>
      </c>
      <c r="BE32">
        <v>0.69284984669690164</v>
      </c>
      <c r="BF32">
        <v>0.62342928746623338</v>
      </c>
      <c r="BG32">
        <v>0.69621134186000166</v>
      </c>
      <c r="BH32">
        <v>0.60208865895019581</v>
      </c>
      <c r="BI32">
        <v>0.63569763864919626</v>
      </c>
      <c r="BJ32">
        <v>0.61635747957633036</v>
      </c>
      <c r="BK32">
        <v>0.60016340382728006</v>
      </c>
      <c r="BL32">
        <v>0.6145434083310839</v>
      </c>
      <c r="BM32">
        <v>0.70369118780486561</v>
      </c>
      <c r="BN32">
        <v>0.57316618120837981</v>
      </c>
      <c r="BO32">
        <v>0.62830395889076085</v>
      </c>
      <c r="BP32">
        <v>0.67454950738978892</v>
      </c>
      <c r="BQ32">
        <v>0.63785529248646844</v>
      </c>
      <c r="BR32">
        <v>0.65693753863477455</v>
      </c>
      <c r="BS32">
        <v>0.58578375097552449</v>
      </c>
      <c r="BT32">
        <v>0.62806602189961347</v>
      </c>
      <c r="BU32">
        <v>0.63470062267933303</v>
      </c>
      <c r="BV32">
        <v>0.59526990686132064</v>
      </c>
      <c r="BZ32">
        <v>0.57181584331279012</v>
      </c>
      <c r="CA32">
        <v>0.62050518834382895</v>
      </c>
      <c r="CB32">
        <v>0.58841786650293426</v>
      </c>
      <c r="CC32">
        <v>0.66002476946230348</v>
      </c>
      <c r="CD32">
        <v>0.56236176661496595</v>
      </c>
      <c r="CE32">
        <v>0.62969656500548021</v>
      </c>
      <c r="CF32">
        <v>0.57619524857377546</v>
      </c>
      <c r="CG32">
        <v>0.67496891140528625</v>
      </c>
      <c r="CH32">
        <v>0.5793775452231531</v>
      </c>
      <c r="CI32">
        <v>0.58744470738309551</v>
      </c>
      <c r="CJ32">
        <v>0.63486736907854813</v>
      </c>
      <c r="CK32">
        <v>0.6663678679027949</v>
      </c>
      <c r="CL32">
        <v>0.68207417679618754</v>
      </c>
      <c r="CM32">
        <v>0.71054764183275543</v>
      </c>
      <c r="CN32">
        <v>0.57409430939459238</v>
      </c>
      <c r="CO32">
        <v>0.69003085761025917</v>
      </c>
      <c r="CP32">
        <v>0.57175103492847856</v>
      </c>
      <c r="CQ32">
        <v>0.5692298567229237</v>
      </c>
      <c r="CR32">
        <v>0.59587067066330768</v>
      </c>
    </row>
    <row r="33" spans="1:101" x14ac:dyDescent="0.25">
      <c r="A33" t="s">
        <v>47</v>
      </c>
      <c r="C33">
        <v>0.52766373709794734</v>
      </c>
      <c r="D33">
        <v>0.56435542595034782</v>
      </c>
      <c r="E33">
        <v>0.69246257069614836</v>
      </c>
      <c r="F33">
        <v>0.59838258704930058</v>
      </c>
      <c r="G33">
        <v>0.59025809906956406</v>
      </c>
      <c r="H33">
        <v>0.62073747482660024</v>
      </c>
      <c r="I33">
        <v>0.59349175692281886</v>
      </c>
      <c r="J33">
        <v>0.57020930059118136</v>
      </c>
      <c r="K33">
        <v>0.56588189603336303</v>
      </c>
      <c r="L33">
        <v>0.55373575423091648</v>
      </c>
      <c r="M33">
        <v>0.63764555173918425</v>
      </c>
      <c r="N33">
        <v>0.56551377550269222</v>
      </c>
      <c r="O33">
        <v>0.58417196253966486</v>
      </c>
      <c r="P33">
        <v>0.56452659583704701</v>
      </c>
      <c r="Q33">
        <v>0.57957466748365982</v>
      </c>
      <c r="R33">
        <v>0.59943843484839354</v>
      </c>
      <c r="S33">
        <v>0.59305949432238214</v>
      </c>
      <c r="T33">
        <v>0.59404241169908956</v>
      </c>
      <c r="U33">
        <v>0.61047102195423641</v>
      </c>
      <c r="V33">
        <v>0.55961537047318421</v>
      </c>
      <c r="W33">
        <v>0.59170122008163895</v>
      </c>
      <c r="AA33">
        <v>0.56461099696257366</v>
      </c>
      <c r="AB33">
        <v>0.56149827111647466</v>
      </c>
      <c r="AC33">
        <v>0.58915375280774929</v>
      </c>
      <c r="AD33">
        <v>0.61563330190770527</v>
      </c>
      <c r="AE33">
        <v>0.58459951390764031</v>
      </c>
      <c r="AF33">
        <v>0.57771823688337465</v>
      </c>
      <c r="AG33">
        <v>0.64380297736771874</v>
      </c>
      <c r="AH33">
        <v>0.57238328329408439</v>
      </c>
      <c r="AI33">
        <v>0.6807685459983227</v>
      </c>
      <c r="AJ33">
        <v>0.62240431946600616</v>
      </c>
      <c r="AK33">
        <v>0.61166288877977082</v>
      </c>
      <c r="AL33">
        <v>0.56947777698346014</v>
      </c>
      <c r="AM33">
        <v>0.65532658759456053</v>
      </c>
      <c r="AN33">
        <v>0.60851905989929012</v>
      </c>
      <c r="AO33">
        <v>0.58964170871994392</v>
      </c>
      <c r="AP33">
        <v>0.59025531389426356</v>
      </c>
      <c r="AQ33">
        <v>0.61752327031521581</v>
      </c>
      <c r="AR33">
        <v>0.5707677225187141</v>
      </c>
      <c r="AS33">
        <v>0.57908763131116825</v>
      </c>
      <c r="AW33">
        <v>0.55319248175217961</v>
      </c>
      <c r="AX33">
        <v>0.55683588180716181</v>
      </c>
      <c r="BB33">
        <v>0.54744695449807024</v>
      </c>
      <c r="BC33">
        <v>0.55266891282378283</v>
      </c>
      <c r="BD33">
        <v>0.56338283669307521</v>
      </c>
      <c r="BE33">
        <v>0.59948667085715113</v>
      </c>
      <c r="BF33">
        <v>0.61606749580527076</v>
      </c>
      <c r="BG33">
        <v>0.59918573371068895</v>
      </c>
      <c r="BH33">
        <v>0.62509294576149677</v>
      </c>
      <c r="BI33">
        <v>0.61690146471612883</v>
      </c>
      <c r="BJ33">
        <v>0.5629015518986662</v>
      </c>
      <c r="BK33">
        <v>0.57543614357179651</v>
      </c>
      <c r="BL33">
        <v>0.57667056794019178</v>
      </c>
      <c r="BM33">
        <v>0.57723670097887569</v>
      </c>
      <c r="BN33">
        <v>0.60966252851632508</v>
      </c>
      <c r="BO33">
        <v>0.61216978926091936</v>
      </c>
      <c r="BP33">
        <v>0.60823203367051193</v>
      </c>
      <c r="BQ33">
        <v>0.5697418788682872</v>
      </c>
      <c r="BR33">
        <v>0.69390161553932173</v>
      </c>
      <c r="BS33">
        <v>0.5576668783857367</v>
      </c>
      <c r="BT33">
        <v>0.69887020877895811</v>
      </c>
      <c r="BU33">
        <v>0.57194781754217283</v>
      </c>
      <c r="BV33">
        <v>0.59312605345134661</v>
      </c>
      <c r="BZ33">
        <v>0.59434378777879815</v>
      </c>
      <c r="CA33">
        <v>0.68241830200666309</v>
      </c>
      <c r="CB33">
        <v>0.67648107904690047</v>
      </c>
      <c r="CC33">
        <v>0.57072263270024226</v>
      </c>
      <c r="CD33">
        <v>0.57097694789275144</v>
      </c>
      <c r="CE33">
        <v>0.56519158477290088</v>
      </c>
      <c r="CF33">
        <v>0.58855273121312357</v>
      </c>
      <c r="CG33">
        <v>0.56529593391659971</v>
      </c>
      <c r="CH33">
        <v>0.67554929899686589</v>
      </c>
      <c r="CI33">
        <v>0.56341091696614409</v>
      </c>
      <c r="CJ33">
        <v>0.58215606147999022</v>
      </c>
      <c r="CK33">
        <v>0.62879724811246618</v>
      </c>
      <c r="CL33">
        <v>0.59944297938875435</v>
      </c>
      <c r="CM33">
        <v>0.55633714431425318</v>
      </c>
      <c r="CN33">
        <v>0.58638035724831139</v>
      </c>
      <c r="CO33">
        <v>0.57700355779546719</v>
      </c>
      <c r="CP33">
        <v>0.61093988254041609</v>
      </c>
      <c r="CQ33">
        <v>0.60741522477683518</v>
      </c>
      <c r="CR33">
        <v>0.65907120144740339</v>
      </c>
    </row>
    <row r="34" spans="1:101" x14ac:dyDescent="0.25">
      <c r="A34" t="s">
        <v>48</v>
      </c>
      <c r="C34">
        <v>0.60264796040387514</v>
      </c>
      <c r="D34">
        <v>0.61682667670513369</v>
      </c>
      <c r="E34">
        <v>0.513040326021172</v>
      </c>
      <c r="F34">
        <v>0.5597527319849569</v>
      </c>
      <c r="G34">
        <v>0.64141476318111879</v>
      </c>
      <c r="H34">
        <v>0.61112536614625057</v>
      </c>
      <c r="I34">
        <v>0.60282230689380178</v>
      </c>
      <c r="J34">
        <v>0.57333635011941253</v>
      </c>
      <c r="K34">
        <v>0.63426443381247088</v>
      </c>
      <c r="L34">
        <v>0.60299867872545876</v>
      </c>
      <c r="M34">
        <v>0.5751581777014636</v>
      </c>
      <c r="N34">
        <v>0.59088090660239556</v>
      </c>
      <c r="O34">
        <v>0.6202754548942031</v>
      </c>
      <c r="P34">
        <v>0.5723629178548516</v>
      </c>
      <c r="Q34">
        <v>0.57538395862037817</v>
      </c>
      <c r="R34">
        <v>0.63272550695958008</v>
      </c>
      <c r="S34">
        <v>0.61523548249830917</v>
      </c>
      <c r="T34">
        <v>0.67185544795214891</v>
      </c>
      <c r="U34">
        <v>0.57538973900557888</v>
      </c>
      <c r="V34">
        <v>0.60155305627978062</v>
      </c>
      <c r="W34">
        <v>0.60465681135867311</v>
      </c>
      <c r="AA34">
        <v>0.57273771063886703</v>
      </c>
      <c r="AB34">
        <v>0.60813238915815115</v>
      </c>
      <c r="AC34">
        <v>0.57105017460267116</v>
      </c>
      <c r="AD34">
        <v>0.57324160981428873</v>
      </c>
      <c r="AE34">
        <v>0.57436363482706076</v>
      </c>
      <c r="AF34">
        <v>0.55894802870601656</v>
      </c>
      <c r="AG34">
        <v>0.58722939970752652</v>
      </c>
      <c r="AH34">
        <v>0.60069519564808338</v>
      </c>
      <c r="AI34">
        <v>0.59259842266422724</v>
      </c>
      <c r="AJ34">
        <v>0.57622054019766566</v>
      </c>
      <c r="AK34">
        <v>0.5985858446198592</v>
      </c>
      <c r="AL34">
        <v>0.51189361104771602</v>
      </c>
      <c r="AM34">
        <v>0.54457754915394452</v>
      </c>
      <c r="AN34">
        <v>0.60620124325648517</v>
      </c>
      <c r="AO34">
        <v>0.58060269408129372</v>
      </c>
      <c r="AP34">
        <v>0.65620794585215392</v>
      </c>
      <c r="AQ34">
        <v>0.62363737270409958</v>
      </c>
      <c r="AR34">
        <v>0.49953649252875959</v>
      </c>
      <c r="AS34">
        <v>0.63107984012649476</v>
      </c>
      <c r="AW34">
        <v>0.55320315934967745</v>
      </c>
      <c r="AX34">
        <v>0.60682582854487399</v>
      </c>
      <c r="BB34">
        <v>0.66192876764109465</v>
      </c>
      <c r="BC34">
        <v>0.67488766843950676</v>
      </c>
      <c r="BD34">
        <v>0.61586626057506066</v>
      </c>
      <c r="BE34">
        <v>0.57631254148187772</v>
      </c>
      <c r="BF34">
        <v>0.56675994283548992</v>
      </c>
      <c r="BG34">
        <v>0.64501990553574651</v>
      </c>
      <c r="BH34">
        <v>0.5743587967784064</v>
      </c>
      <c r="BI34">
        <v>0.61901687500638303</v>
      </c>
      <c r="BJ34">
        <v>0.59458378471787032</v>
      </c>
      <c r="BK34">
        <v>0.57941026198338108</v>
      </c>
      <c r="BL34">
        <v>0.56838141857089086</v>
      </c>
      <c r="BM34">
        <v>0.58361778761564975</v>
      </c>
      <c r="BN34">
        <v>0.60135771089102585</v>
      </c>
      <c r="BO34">
        <v>0.57447008318087511</v>
      </c>
      <c r="BP34">
        <v>0.67656490205233999</v>
      </c>
      <c r="BQ34">
        <v>0.59160999629390443</v>
      </c>
      <c r="BR34">
        <v>0.58493917125196893</v>
      </c>
      <c r="BS34">
        <v>0.59295467403982371</v>
      </c>
      <c r="BT34">
        <v>0.58503364354618081</v>
      </c>
      <c r="BU34">
        <v>0.56914509678323655</v>
      </c>
      <c r="BV34">
        <v>0.57370941082047899</v>
      </c>
      <c r="BZ34">
        <v>0.61825005660839361</v>
      </c>
      <c r="CA34">
        <v>0.60722729491163907</v>
      </c>
      <c r="CB34">
        <v>0.61381986095545626</v>
      </c>
      <c r="CC34">
        <v>0.66415039728867109</v>
      </c>
      <c r="CD34">
        <v>0.63893261501718424</v>
      </c>
      <c r="CE34">
        <v>0.63251105575940825</v>
      </c>
      <c r="CF34">
        <v>0.62202158752655301</v>
      </c>
      <c r="CG34">
        <v>0.56833078202665499</v>
      </c>
      <c r="CH34">
        <v>0.57262854509268757</v>
      </c>
      <c r="CI34">
        <v>0.57119390034562612</v>
      </c>
      <c r="CJ34">
        <v>0.59073100619781604</v>
      </c>
      <c r="CK34">
        <v>0.6367671741764479</v>
      </c>
      <c r="CL34">
        <v>0.57647620937612964</v>
      </c>
      <c r="CM34">
        <v>0.6277660458855836</v>
      </c>
      <c r="CN34">
        <v>0.59609547184643763</v>
      </c>
      <c r="CO34">
        <v>0.6020573046565344</v>
      </c>
      <c r="CP34">
        <v>0.72189612479502141</v>
      </c>
      <c r="CQ34">
        <v>0.68830836928716121</v>
      </c>
      <c r="CR34">
        <v>0.67112111873702263</v>
      </c>
    </row>
    <row r="35" spans="1:101" x14ac:dyDescent="0.25">
      <c r="A35" t="s">
        <v>49</v>
      </c>
      <c r="C35">
        <v>0.62987138205734705</v>
      </c>
      <c r="D35">
        <v>0.58524760395010489</v>
      </c>
      <c r="E35">
        <v>0.5630447215835539</v>
      </c>
      <c r="F35">
        <v>0.68283211852738468</v>
      </c>
      <c r="G35">
        <v>0.58277886129146483</v>
      </c>
      <c r="H35">
        <v>0.67663796585232672</v>
      </c>
      <c r="I35">
        <v>0.60138552624029873</v>
      </c>
      <c r="J35">
        <v>0.70493436518655594</v>
      </c>
      <c r="K35">
        <v>0.57411395929547215</v>
      </c>
      <c r="L35">
        <v>0.62808199007620069</v>
      </c>
      <c r="M35">
        <v>0.60628922430154741</v>
      </c>
      <c r="N35">
        <v>0.72875306117415339</v>
      </c>
      <c r="O35">
        <v>0.59076970205389012</v>
      </c>
      <c r="P35">
        <v>0.76958381882756766</v>
      </c>
      <c r="Q35">
        <v>0.66550281956354529</v>
      </c>
      <c r="R35">
        <v>0.6785812133648812</v>
      </c>
      <c r="S35">
        <v>0.66753773758436141</v>
      </c>
      <c r="T35">
        <v>0.58109714957201941</v>
      </c>
      <c r="U35">
        <v>0.6900441822748018</v>
      </c>
      <c r="V35">
        <v>0.71994754384460202</v>
      </c>
      <c r="W35">
        <v>0.69577884974445059</v>
      </c>
      <c r="AA35">
        <v>0.62053542153062469</v>
      </c>
      <c r="AB35">
        <v>0.59518080931144246</v>
      </c>
      <c r="AC35">
        <v>0.70100463820967318</v>
      </c>
      <c r="AD35">
        <v>0.72658122147467286</v>
      </c>
      <c r="AE35">
        <v>0.62626643946259797</v>
      </c>
      <c r="AF35">
        <v>0.67144247266991375</v>
      </c>
      <c r="AG35">
        <v>0.61544505208693312</v>
      </c>
      <c r="AH35">
        <v>0.65510076910388271</v>
      </c>
      <c r="AI35">
        <v>0.67907523546630588</v>
      </c>
      <c r="AJ35">
        <v>0.70540242770944339</v>
      </c>
      <c r="AK35">
        <v>0.63840866005374786</v>
      </c>
      <c r="AL35">
        <v>0.72617478191712792</v>
      </c>
      <c r="AM35">
        <v>0.63703560248390434</v>
      </c>
      <c r="AN35">
        <v>0.62415027607499907</v>
      </c>
      <c r="AO35">
        <v>0.62213465884497954</v>
      </c>
      <c r="AP35">
        <v>0.67496266740526101</v>
      </c>
      <c r="AQ35">
        <v>0.6864102764092016</v>
      </c>
      <c r="AR35">
        <v>0.66690792177553126</v>
      </c>
      <c r="AS35">
        <v>0.61829126131819512</v>
      </c>
    </row>
    <row r="36" spans="1:101" x14ac:dyDescent="0.25">
      <c r="A36" t="s">
        <v>50</v>
      </c>
      <c r="C36">
        <v>0.63805387771107014</v>
      </c>
      <c r="D36">
        <v>0.61353088538409795</v>
      </c>
      <c r="E36">
        <v>0.67211764295745913</v>
      </c>
      <c r="F36">
        <v>0.55286069852179887</v>
      </c>
      <c r="G36">
        <v>0.62225623610496783</v>
      </c>
      <c r="H36">
        <v>0.67570169448706285</v>
      </c>
      <c r="I36">
        <v>0.59772434106994188</v>
      </c>
      <c r="J36">
        <v>0.65807577187822286</v>
      </c>
      <c r="K36">
        <v>0.67110430818199573</v>
      </c>
      <c r="L36">
        <v>0.68869495158555061</v>
      </c>
      <c r="M36">
        <v>0.68228405149021698</v>
      </c>
      <c r="N36">
        <v>0.59423530466955254</v>
      </c>
      <c r="O36">
        <v>0.58670793164351875</v>
      </c>
      <c r="P36">
        <v>0.56288051919696802</v>
      </c>
      <c r="Q36">
        <v>0.61056482665126854</v>
      </c>
      <c r="R36">
        <v>0.67784156709667032</v>
      </c>
      <c r="S36">
        <v>0.64037876766384427</v>
      </c>
      <c r="T36">
        <v>0.56079429851799112</v>
      </c>
      <c r="U36">
        <v>0.59095370325785812</v>
      </c>
      <c r="V36">
        <v>0.66795414382982954</v>
      </c>
      <c r="W36">
        <v>0.62451180079992641</v>
      </c>
      <c r="AA36">
        <v>0.69523015739070804</v>
      </c>
      <c r="AB36">
        <v>0.70046220967586281</v>
      </c>
      <c r="AC36">
        <v>0.62740628009425747</v>
      </c>
      <c r="AD36">
        <v>0.70524801887001598</v>
      </c>
      <c r="AE36">
        <v>0.66454864293440918</v>
      </c>
      <c r="AF36">
        <v>0.64658198926243748</v>
      </c>
      <c r="AG36">
        <v>0.59723337038673852</v>
      </c>
      <c r="AH36">
        <v>0.66391270018169846</v>
      </c>
      <c r="AI36">
        <v>0.54201017675411911</v>
      </c>
      <c r="AJ36">
        <v>0.70931709169861468</v>
      </c>
      <c r="AK36">
        <v>0.64366736194927388</v>
      </c>
      <c r="AL36">
        <v>0.67612983721637565</v>
      </c>
      <c r="AM36">
        <v>0.56428886835361924</v>
      </c>
      <c r="AN36">
        <v>0.59858396509513623</v>
      </c>
      <c r="AO36">
        <v>0.64064452356343227</v>
      </c>
      <c r="AP36">
        <v>0.73019429215150644</v>
      </c>
      <c r="AQ36">
        <v>0.63954611343310785</v>
      </c>
      <c r="AR36">
        <v>0.73940568530944106</v>
      </c>
      <c r="AS36">
        <v>0.60706882360106851</v>
      </c>
    </row>
    <row r="37" spans="1:101" x14ac:dyDescent="0.25">
      <c r="A37" t="s">
        <v>51</v>
      </c>
      <c r="C37">
        <v>0.66256640183003124</v>
      </c>
      <c r="D37">
        <v>0.55094886646408314</v>
      </c>
      <c r="E37">
        <v>0.66830641796901102</v>
      </c>
      <c r="F37">
        <v>0.5535296922184374</v>
      </c>
      <c r="G37">
        <v>0.56710779648669041</v>
      </c>
      <c r="H37">
        <v>0.69357667477906382</v>
      </c>
      <c r="I37">
        <v>0.59450270865192034</v>
      </c>
      <c r="J37">
        <v>0.69764799489131069</v>
      </c>
      <c r="K37">
        <v>0.719861734086508</v>
      </c>
      <c r="L37">
        <v>0.63420549039892238</v>
      </c>
      <c r="M37">
        <v>0.67166616689972614</v>
      </c>
      <c r="N37">
        <v>0.58169415311633654</v>
      </c>
      <c r="O37">
        <v>0.59948804330812577</v>
      </c>
      <c r="P37">
        <v>0.62905155849932792</v>
      </c>
      <c r="Q37">
        <v>0.73882669778758425</v>
      </c>
      <c r="R37">
        <v>0.68161331458528751</v>
      </c>
      <c r="S37">
        <v>0.74071364101649684</v>
      </c>
      <c r="T37">
        <v>0.62960166935256046</v>
      </c>
      <c r="U37">
        <v>0.61969608711408075</v>
      </c>
      <c r="V37">
        <v>0.6062905956331528</v>
      </c>
      <c r="W37">
        <v>0.61923815667949522</v>
      </c>
      <c r="AA37">
        <v>0.5520139536618266</v>
      </c>
      <c r="AB37">
        <v>0.69128286224581714</v>
      </c>
      <c r="AC37">
        <v>0.69685068267472849</v>
      </c>
      <c r="AD37">
        <v>0.70257977499007729</v>
      </c>
      <c r="AE37">
        <v>0.68867447688736338</v>
      </c>
      <c r="AF37">
        <v>0.67811923883461245</v>
      </c>
      <c r="AG37">
        <v>0.68168723627198136</v>
      </c>
      <c r="AH37">
        <v>0.6779358787970956</v>
      </c>
      <c r="AI37">
        <v>0.67070546097291472</v>
      </c>
      <c r="AJ37">
        <v>0.69429950852253675</v>
      </c>
      <c r="AK37">
        <v>0.68860246933946245</v>
      </c>
      <c r="AL37">
        <v>0.66230954257374042</v>
      </c>
      <c r="AM37">
        <v>0.67749786504601639</v>
      </c>
      <c r="AN37">
        <v>0.65573505601656079</v>
      </c>
      <c r="AO37">
        <v>0.69332799735795436</v>
      </c>
      <c r="AP37">
        <v>0.65287620849469852</v>
      </c>
      <c r="AQ37">
        <v>0.65789936199395915</v>
      </c>
      <c r="AR37">
        <v>0.57131078805267077</v>
      </c>
      <c r="AS37">
        <v>0.65429818506895354</v>
      </c>
      <c r="BD37">
        <v>0.70733580494968851</v>
      </c>
      <c r="BE37">
        <v>0.72726639755801448</v>
      </c>
      <c r="BF37">
        <v>0.63718723930021504</v>
      </c>
      <c r="BG37">
        <v>0.64806866107129635</v>
      </c>
      <c r="BH37">
        <v>0.63857088495377157</v>
      </c>
      <c r="BI37">
        <v>0.64401502166466085</v>
      </c>
      <c r="BJ37">
        <v>0.66742158566533727</v>
      </c>
      <c r="BK37">
        <v>0.6535421476640817</v>
      </c>
      <c r="BL37">
        <v>0.70665024952759536</v>
      </c>
      <c r="BM37">
        <v>0.67951039842738559</v>
      </c>
      <c r="BN37">
        <v>0.58378798322896108</v>
      </c>
      <c r="BO37">
        <v>0.66107851958723363</v>
      </c>
      <c r="BP37">
        <v>0.65675977101041816</v>
      </c>
      <c r="BQ37">
        <v>0.61288178138440441</v>
      </c>
      <c r="BR37">
        <v>0.65562873791384868</v>
      </c>
      <c r="BS37">
        <v>0.55818248900576617</v>
      </c>
      <c r="BT37">
        <v>0.59389291465538241</v>
      </c>
      <c r="BU37">
        <v>0.6868702407931333</v>
      </c>
      <c r="BV37">
        <v>0.69536321133553769</v>
      </c>
      <c r="BZ37">
        <v>0.58945667333028384</v>
      </c>
      <c r="CA37">
        <v>0.68905041259685484</v>
      </c>
      <c r="CB37">
        <v>0.61739791023637636</v>
      </c>
      <c r="CC37">
        <v>0.69472082345548181</v>
      </c>
      <c r="CD37">
        <v>0.61475747729017893</v>
      </c>
      <c r="CE37">
        <v>0.65365239061177649</v>
      </c>
      <c r="CF37">
        <v>0.67590102563488319</v>
      </c>
      <c r="CG37">
        <v>0.71819577526542333</v>
      </c>
      <c r="CH37">
        <v>0.71238562042878928</v>
      </c>
      <c r="CI37">
        <v>0.670843007544912</v>
      </c>
      <c r="CJ37">
        <v>0.62703977353521811</v>
      </c>
      <c r="CK37">
        <v>0.6560137716768476</v>
      </c>
      <c r="CL37">
        <v>0.59991255503158691</v>
      </c>
      <c r="CM37">
        <v>0.60587187112945562</v>
      </c>
      <c r="CN37">
        <v>0.75210198758009073</v>
      </c>
      <c r="CO37">
        <v>0.59054538920886146</v>
      </c>
      <c r="CP37">
        <v>0.58010187375711053</v>
      </c>
      <c r="CQ37">
        <v>0.60203522421928402</v>
      </c>
      <c r="CR37">
        <v>0.65666736632462031</v>
      </c>
    </row>
    <row r="38" spans="1:101" x14ac:dyDescent="0.25">
      <c r="A38" t="s">
        <v>52</v>
      </c>
      <c r="C38">
        <v>0.60508799376565303</v>
      </c>
      <c r="D38">
        <v>0.60669973868363691</v>
      </c>
      <c r="E38">
        <v>0.57066660380564682</v>
      </c>
      <c r="F38">
        <v>0.67161010873488769</v>
      </c>
      <c r="G38">
        <v>0.64662822056853875</v>
      </c>
      <c r="H38">
        <v>0.58438727251975608</v>
      </c>
      <c r="I38">
        <v>0.60612926967781566</v>
      </c>
      <c r="J38">
        <v>0.68514283462879144</v>
      </c>
      <c r="K38">
        <v>0.6253537661577202</v>
      </c>
      <c r="L38">
        <v>0.5777927171323809</v>
      </c>
      <c r="M38">
        <v>0.59422147454509688</v>
      </c>
      <c r="N38">
        <v>0.6880687581644872</v>
      </c>
      <c r="O38">
        <v>0.62231231003884235</v>
      </c>
      <c r="P38">
        <v>0.65373072616403616</v>
      </c>
      <c r="Q38">
        <v>0.67833589311544784</v>
      </c>
      <c r="R38">
        <v>0.71668631441172781</v>
      </c>
      <c r="S38">
        <v>0.67670279192908411</v>
      </c>
      <c r="T38">
        <v>0.60551021867404287</v>
      </c>
      <c r="U38">
        <v>0.61941822335906827</v>
      </c>
      <c r="V38">
        <v>0.62944887465625465</v>
      </c>
      <c r="W38">
        <v>0.6918989230348942</v>
      </c>
      <c r="AA38">
        <v>0.57164434197011227</v>
      </c>
      <c r="AB38">
        <v>0.66736841010376247</v>
      </c>
      <c r="AC38">
        <v>0.65463525788711419</v>
      </c>
      <c r="AD38">
        <v>0.68900273828333403</v>
      </c>
      <c r="AE38">
        <v>0.67116329883829529</v>
      </c>
      <c r="AF38">
        <v>0.65119995407830655</v>
      </c>
      <c r="AG38">
        <v>0.66067903955754503</v>
      </c>
      <c r="AH38">
        <v>0.6738574812615401</v>
      </c>
      <c r="AI38">
        <v>0.6501100078078792</v>
      </c>
      <c r="AJ38">
        <v>0.70863254410866983</v>
      </c>
      <c r="AK38">
        <v>0.62347096571669258</v>
      </c>
      <c r="AL38">
        <v>0.67395470739523078</v>
      </c>
      <c r="AM38">
        <v>0.68468281364213701</v>
      </c>
      <c r="AN38">
        <v>0.62004766130526134</v>
      </c>
      <c r="AO38">
        <v>0.640182149858883</v>
      </c>
      <c r="AP38">
        <v>0.68724467877259021</v>
      </c>
      <c r="AQ38">
        <v>0.55988273899732643</v>
      </c>
      <c r="AR38">
        <v>0.64351745391225035</v>
      </c>
      <c r="AS38">
        <v>0.62500066333684301</v>
      </c>
      <c r="BD38">
        <v>0.64757566519660059</v>
      </c>
      <c r="BE38">
        <v>0.63816612709693765</v>
      </c>
      <c r="BF38">
        <v>0.63781578262275496</v>
      </c>
      <c r="BG38">
        <v>0.64872289064400124</v>
      </c>
      <c r="BH38">
        <v>0.64878569625852622</v>
      </c>
      <c r="BI38">
        <v>0.7107834927014447</v>
      </c>
      <c r="BJ38">
        <v>0.63190742756400731</v>
      </c>
      <c r="BK38">
        <v>0.65266485481577852</v>
      </c>
      <c r="BL38">
        <v>0.57853367076889495</v>
      </c>
      <c r="BM38">
        <v>0.70968852335802268</v>
      </c>
      <c r="BN38">
        <v>0.59083775111675552</v>
      </c>
      <c r="BO38">
        <v>0.65911688587791006</v>
      </c>
      <c r="BP38">
        <v>0.71586755285133086</v>
      </c>
      <c r="BQ38">
        <v>0.67255123134639649</v>
      </c>
      <c r="BR38">
        <v>0.62275307982284223</v>
      </c>
      <c r="BS38">
        <v>0.64722022143928815</v>
      </c>
      <c r="BT38">
        <v>0.67575350074876828</v>
      </c>
      <c r="BU38">
        <v>0.61909942668843565</v>
      </c>
      <c r="BV38">
        <v>0.66978766589009631</v>
      </c>
      <c r="BZ38">
        <v>0.64702020394100623</v>
      </c>
      <c r="CA38">
        <v>0.68639401991519167</v>
      </c>
      <c r="CB38">
        <v>0.61843413076887088</v>
      </c>
      <c r="CC38">
        <v>0.65711047526312283</v>
      </c>
      <c r="CD38">
        <v>0.6080302858674379</v>
      </c>
      <c r="CE38">
        <v>0.69080927558802918</v>
      </c>
      <c r="CF38">
        <v>0.6226378264701774</v>
      </c>
      <c r="CG38">
        <v>0.6551671969207179</v>
      </c>
      <c r="CH38">
        <v>0.62341416534732175</v>
      </c>
      <c r="CI38">
        <v>0.66017625534596291</v>
      </c>
      <c r="CJ38">
        <v>0.6280499803609022</v>
      </c>
      <c r="CK38">
        <v>0.67462201822769052</v>
      </c>
      <c r="CL38">
        <v>0.69601277736813572</v>
      </c>
      <c r="CM38">
        <v>0.62587350918279172</v>
      </c>
      <c r="CN38">
        <v>0.61621174691972558</v>
      </c>
      <c r="CO38">
        <v>0.70843104466454554</v>
      </c>
      <c r="CP38">
        <v>0.65612420216125855</v>
      </c>
      <c r="CQ38">
        <v>0.65075873280278251</v>
      </c>
      <c r="CR38">
        <v>0.6803827643677488</v>
      </c>
    </row>
    <row r="39" spans="1:101" x14ac:dyDescent="0.25">
      <c r="A39" t="s">
        <v>53</v>
      </c>
      <c r="C39">
        <v>0.55640374373762402</v>
      </c>
      <c r="D39">
        <v>0.61639618097318227</v>
      </c>
      <c r="E39">
        <v>0.67852641481616593</v>
      </c>
      <c r="F39">
        <v>0.5874758837295595</v>
      </c>
      <c r="G39">
        <v>0.58491403529706842</v>
      </c>
      <c r="H39">
        <v>0.67711966003888169</v>
      </c>
      <c r="I39">
        <v>0.58663840377838283</v>
      </c>
      <c r="J39">
        <v>0.6636494864912722</v>
      </c>
      <c r="K39">
        <v>0.67598095012758597</v>
      </c>
      <c r="L39">
        <v>0.65159463357779435</v>
      </c>
      <c r="M39">
        <v>0.63583915311256856</v>
      </c>
      <c r="N39">
        <v>0.60395070303098852</v>
      </c>
      <c r="O39">
        <v>0.64090947428967804</v>
      </c>
      <c r="P39">
        <v>0.62517406011109389</v>
      </c>
      <c r="Q39">
        <v>0.63395950549937219</v>
      </c>
      <c r="R39">
        <v>0.6189150975513017</v>
      </c>
      <c r="S39">
        <v>0.63398500965077831</v>
      </c>
      <c r="T39">
        <v>0.6316060356054537</v>
      </c>
      <c r="U39">
        <v>0.62997986344017309</v>
      </c>
      <c r="V39">
        <v>0.70657319602767787</v>
      </c>
      <c r="W39">
        <v>0.58387494334116963</v>
      </c>
      <c r="AA39">
        <v>0.58016749659746714</v>
      </c>
      <c r="AB39">
        <v>0.66850905444394493</v>
      </c>
      <c r="AC39">
        <v>0.66903330600528765</v>
      </c>
      <c r="AD39">
        <v>0.62838607077024622</v>
      </c>
      <c r="AE39">
        <v>0.65046678002925629</v>
      </c>
      <c r="AF39">
        <v>0.62316977130034179</v>
      </c>
      <c r="AG39">
        <v>0.65589207608651667</v>
      </c>
      <c r="AH39">
        <v>0.56710832976849923</v>
      </c>
      <c r="AI39">
        <v>0.60520116959977588</v>
      </c>
      <c r="AJ39">
        <v>0.64408169673316007</v>
      </c>
      <c r="AK39">
        <v>0.60138907166195399</v>
      </c>
      <c r="AL39">
        <v>0.59283718278575603</v>
      </c>
      <c r="AM39">
        <v>0.64212922730693367</v>
      </c>
      <c r="AN39">
        <v>0.60191345094142212</v>
      </c>
      <c r="AO39">
        <v>0.64382151136182586</v>
      </c>
      <c r="AP39">
        <v>0.64197885120506715</v>
      </c>
      <c r="AQ39">
        <v>0.58198880620981031</v>
      </c>
      <c r="AR39">
        <v>0.68959319573758748</v>
      </c>
      <c r="AS39">
        <v>0.58521052074041913</v>
      </c>
    </row>
    <row r="40" spans="1:101" x14ac:dyDescent="0.25">
      <c r="A40" t="s">
        <v>54</v>
      </c>
      <c r="C40">
        <v>0.55847638341702288</v>
      </c>
      <c r="D40">
        <v>0.58037095507194936</v>
      </c>
      <c r="E40">
        <v>0.57535299838643505</v>
      </c>
      <c r="F40">
        <v>0.60278963932543284</v>
      </c>
      <c r="G40">
        <v>0.61716960202194182</v>
      </c>
      <c r="H40">
        <v>0.57278549230713405</v>
      </c>
      <c r="I40">
        <v>0.6705977569020044</v>
      </c>
      <c r="J40">
        <v>0.59669715091258602</v>
      </c>
      <c r="K40">
        <v>0.62827866806775023</v>
      </c>
      <c r="L40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0.64569729601361803</v>
      </c>
      <c r="Q40">
        <v>0.61044452503138047</v>
      </c>
      <c r="R40">
        <v>0.55687192304645061</v>
      </c>
      <c r="S40">
        <v>0.58089861732890069</v>
      </c>
      <c r="T40">
        <v>0.66591424359952012</v>
      </c>
      <c r="U40">
        <v>0.56897080745413919</v>
      </c>
      <c r="V40">
        <v>0.63528552324921861</v>
      </c>
      <c r="W40">
        <v>0.56724623219541881</v>
      </c>
      <c r="AA40">
        <v>0.58003805315155021</v>
      </c>
      <c r="AB40">
        <v>0.58120687358751422</v>
      </c>
      <c r="AC40">
        <v>0.65520117500816033</v>
      </c>
      <c r="AD40">
        <v>0.59606199474463417</v>
      </c>
      <c r="AE40">
        <v>0.60213761287690581</v>
      </c>
      <c r="AF40">
        <v>0.56684104383988276</v>
      </c>
      <c r="AG40">
        <v>0.60634232759327378</v>
      </c>
      <c r="AH40">
        <v>0.59586554575792261</v>
      </c>
      <c r="AI40">
        <v>0.62257096011449542</v>
      </c>
      <c r="AJ40">
        <v>0.6802963506458275</v>
      </c>
      <c r="AK40">
        <v>0.59398957265081298</v>
      </c>
      <c r="AL40">
        <v>0.63549970064206107</v>
      </c>
      <c r="AM40">
        <v>0.61310729876582903</v>
      </c>
      <c r="AN40">
        <v>0.58696408482722762</v>
      </c>
      <c r="AO40">
        <v>0.62376668862464979</v>
      </c>
      <c r="AP40">
        <v>0.68405291835611182</v>
      </c>
      <c r="AQ40">
        <v>0.63101240012711934</v>
      </c>
      <c r="AR40">
        <v>0.71730661512055516</v>
      </c>
      <c r="AS40">
        <v>0.5970374867580871</v>
      </c>
    </row>
    <row r="41" spans="1:101" x14ac:dyDescent="0.25">
      <c r="A41" t="s">
        <v>55</v>
      </c>
      <c r="C41">
        <v>0.65607509884543724</v>
      </c>
      <c r="D41">
        <v>0.69050693671504526</v>
      </c>
      <c r="E41">
        <v>0.66116852366978751</v>
      </c>
      <c r="F41">
        <v>0.57192162351870401</v>
      </c>
      <c r="G41">
        <v>0.57765045685881733</v>
      </c>
      <c r="H41">
        <v>0.69225952979031857</v>
      </c>
      <c r="I41">
        <v>0.64033966925305552</v>
      </c>
      <c r="J41">
        <v>0.73887994829565118</v>
      </c>
      <c r="K41">
        <v>0.60542914612267484</v>
      </c>
      <c r="L41">
        <v>0.74097814176842791</v>
      </c>
      <c r="M41">
        <v>0.70849048852536678</v>
      </c>
      <c r="N41">
        <v>0.70940299138219309</v>
      </c>
      <c r="O41">
        <v>0.68794775400577235</v>
      </c>
      <c r="P41">
        <v>0.55971078859937196</v>
      </c>
      <c r="Q41">
        <v>0.58046915195545401</v>
      </c>
      <c r="R41">
        <v>0.5840128050100134</v>
      </c>
      <c r="S41">
        <v>0.60436714586743678</v>
      </c>
      <c r="T41">
        <v>0.56383115040337095</v>
      </c>
      <c r="U41">
        <v>0.60425963225630219</v>
      </c>
      <c r="V41">
        <v>0.57361415092178758</v>
      </c>
      <c r="W41">
        <v>0.70684650302217122</v>
      </c>
      <c r="AA41">
        <v>0.57949929930636757</v>
      </c>
      <c r="AB41">
        <v>0.69757224745205726</v>
      </c>
      <c r="AC41">
        <v>0.67439137937713822</v>
      </c>
      <c r="AD41">
        <v>0.68499186475616913</v>
      </c>
      <c r="AE41">
        <v>0.60364140715471504</v>
      </c>
      <c r="AF41">
        <v>0.58771229639454681</v>
      </c>
      <c r="AG41">
        <v>0.66891164724401864</v>
      </c>
      <c r="AH41">
        <v>0.70327204988301228</v>
      </c>
      <c r="AI41">
        <v>0.62662693221197507</v>
      </c>
      <c r="AJ41">
        <v>0.66939880023621767</v>
      </c>
      <c r="AK41">
        <v>0.70237296884893397</v>
      </c>
      <c r="AL41">
        <v>0.64693344298618238</v>
      </c>
      <c r="AM41">
        <v>0.63942323865525563</v>
      </c>
      <c r="AN41">
        <v>0.63246219486565081</v>
      </c>
      <c r="AO41">
        <v>0.66403204565488727</v>
      </c>
      <c r="AP41">
        <v>0.74661713884212233</v>
      </c>
      <c r="AQ41">
        <v>0.64237970829335778</v>
      </c>
      <c r="AR41">
        <v>0.60511776057665312</v>
      </c>
      <c r="AS41">
        <v>0.62660253257168907</v>
      </c>
      <c r="BD41">
        <v>0.6716948517478073</v>
      </c>
      <c r="BE41">
        <v>0.6947219003252465</v>
      </c>
      <c r="BF41">
        <v>0.57960075797698918</v>
      </c>
      <c r="BG41">
        <v>0.70499512543473641</v>
      </c>
      <c r="BH41">
        <v>0.64398385694769289</v>
      </c>
      <c r="BI41">
        <v>0.58414389150647661</v>
      </c>
      <c r="BJ41">
        <v>0.65947416389591873</v>
      </c>
      <c r="BK41">
        <v>0.72777726547548782</v>
      </c>
      <c r="BL41">
        <v>0.59067007418607642</v>
      </c>
      <c r="BM41">
        <v>0.73548378370904444</v>
      </c>
      <c r="BN41">
        <v>0.70237941017953154</v>
      </c>
      <c r="BO41">
        <v>0.58703640649232658</v>
      </c>
      <c r="BP41">
        <v>0.5734853611490327</v>
      </c>
      <c r="BQ41">
        <v>0.69729536348375032</v>
      </c>
      <c r="BR41">
        <v>0.57511371594322513</v>
      </c>
      <c r="BS41">
        <v>0.58752959003217031</v>
      </c>
      <c r="BT41">
        <v>0.60403509234217723</v>
      </c>
      <c r="BU41">
        <v>0.56997276633437621</v>
      </c>
      <c r="BV41">
        <v>0.73183925860983978</v>
      </c>
      <c r="BZ41">
        <v>0.57264423755816352</v>
      </c>
      <c r="CA41">
        <v>0.72190708224317424</v>
      </c>
      <c r="CB41">
        <v>0.66064174609029258</v>
      </c>
      <c r="CC41">
        <v>0.60819489612314448</v>
      </c>
      <c r="CD41">
        <v>0.58568553385518696</v>
      </c>
      <c r="CE41">
        <v>0.68309988675247635</v>
      </c>
      <c r="CF41">
        <v>0.69245865689048136</v>
      </c>
      <c r="CG41">
        <v>0.70242374030011545</v>
      </c>
      <c r="CH41">
        <v>0.65157136693667894</v>
      </c>
      <c r="CI41">
        <v>0.67577148025539147</v>
      </c>
      <c r="CJ41">
        <v>0.63009267036347538</v>
      </c>
      <c r="CK41">
        <v>0.67680446686912243</v>
      </c>
      <c r="CL41">
        <v>0.62029507361039182</v>
      </c>
      <c r="CM41">
        <v>0.67007999265652463</v>
      </c>
      <c r="CN41">
        <v>0.62569774111301757</v>
      </c>
      <c r="CO41">
        <v>0.67095733504202149</v>
      </c>
      <c r="CP41">
        <v>0.61170237520692849</v>
      </c>
      <c r="CQ41">
        <v>0.68462844324243999</v>
      </c>
      <c r="CR41">
        <v>0.72572688636223215</v>
      </c>
    </row>
    <row r="42" spans="1:101" x14ac:dyDescent="0.25">
      <c r="A42" t="s">
        <v>56</v>
      </c>
      <c r="C42">
        <v>0.58415667630223689</v>
      </c>
      <c r="D42">
        <v>0.54454816057220545</v>
      </c>
      <c r="E42">
        <v>0.70159157230464508</v>
      </c>
      <c r="F42">
        <v>0.55169045222574309</v>
      </c>
      <c r="G42">
        <v>0.5784389063794334</v>
      </c>
      <c r="H42">
        <v>0.58597489210754594</v>
      </c>
      <c r="I42">
        <v>0.63548839680343816</v>
      </c>
      <c r="J42">
        <v>0.57595914622504163</v>
      </c>
      <c r="K42">
        <v>0.63467204757469387</v>
      </c>
      <c r="L42">
        <v>0.62526802980925822</v>
      </c>
      <c r="M42">
        <v>0.57761686316916383</v>
      </c>
      <c r="N42">
        <v>0.57838347384754585</v>
      </c>
      <c r="O42">
        <v>0.57514362291135968</v>
      </c>
      <c r="P42">
        <v>0.5726542947367762</v>
      </c>
      <c r="Q42">
        <v>0.62054947602565358</v>
      </c>
      <c r="R42">
        <v>0.62963384680715284</v>
      </c>
      <c r="S42">
        <v>0.5929356863974139</v>
      </c>
      <c r="T42">
        <v>0.66427174547698276</v>
      </c>
      <c r="U42">
        <v>0.58913321218125969</v>
      </c>
      <c r="V42">
        <v>0.57212313497451206</v>
      </c>
      <c r="W42">
        <v>0.64503729041269542</v>
      </c>
      <c r="AA42">
        <v>0.58461854564043103</v>
      </c>
      <c r="AB42">
        <v>0.54569150258822585</v>
      </c>
      <c r="AC42">
        <v>0.59530551531317066</v>
      </c>
      <c r="AD42">
        <v>0.55721203641502315</v>
      </c>
      <c r="AE42">
        <v>0.6266549259427675</v>
      </c>
      <c r="AF42">
        <v>0.5941086782557996</v>
      </c>
      <c r="AG42">
        <v>0.65259975352636301</v>
      </c>
      <c r="AH42">
        <v>0.60808838788710295</v>
      </c>
      <c r="AI42">
        <v>0.65994117297953792</v>
      </c>
      <c r="AJ42">
        <v>0.62125468331678513</v>
      </c>
      <c r="AK42">
        <v>0.61903346633961887</v>
      </c>
      <c r="AL42">
        <v>0.60586225432387275</v>
      </c>
      <c r="AM42">
        <v>0.5811008268513348</v>
      </c>
      <c r="AN42">
        <v>0.55087409248826535</v>
      </c>
      <c r="AO42">
        <v>0.61535223031977115</v>
      </c>
      <c r="AP42">
        <v>0.56075671728878673</v>
      </c>
      <c r="AQ42">
        <v>0.63510091701493576</v>
      </c>
      <c r="AR42">
        <v>0.59275578613674285</v>
      </c>
      <c r="AS42">
        <v>0.61108857623788004</v>
      </c>
      <c r="BD42">
        <v>0.65624094702337987</v>
      </c>
      <c r="BE42">
        <v>0.53096744907439797</v>
      </c>
      <c r="BF42">
        <v>0.64362906657486763</v>
      </c>
      <c r="BG42">
        <v>0.58779039357687435</v>
      </c>
      <c r="BH42">
        <v>0.65881630001513192</v>
      </c>
      <c r="BI42">
        <v>0.62305784549040677</v>
      </c>
      <c r="BJ42">
        <v>0.61959881588316867</v>
      </c>
      <c r="BK42">
        <v>0.5984792565270558</v>
      </c>
      <c r="BL42">
        <v>0.66222733924360788</v>
      </c>
      <c r="BM42">
        <v>0.57737275307697611</v>
      </c>
      <c r="BN42">
        <v>0.57851853546528897</v>
      </c>
      <c r="BO42">
        <v>0.57383021634586295</v>
      </c>
      <c r="BP42">
        <v>0.58834304603742316</v>
      </c>
      <c r="BQ42">
        <v>0.56675360290173726</v>
      </c>
      <c r="BR42">
        <v>0.59999558872159775</v>
      </c>
      <c r="BS42">
        <v>0.58280624998443364</v>
      </c>
      <c r="BT42">
        <v>0.63142187330457311</v>
      </c>
      <c r="BU42">
        <v>0.53860325181658186</v>
      </c>
      <c r="BV42">
        <v>0.5788889921649415</v>
      </c>
      <c r="BZ42">
        <v>0.57341631312801244</v>
      </c>
      <c r="CA42">
        <v>0.56189811925083755</v>
      </c>
      <c r="CB42">
        <v>0.62340504473296909</v>
      </c>
      <c r="CC42">
        <v>0.57294526253566913</v>
      </c>
      <c r="CD42">
        <v>0.64898592240294606</v>
      </c>
      <c r="CE42">
        <v>0.70486996232311416</v>
      </c>
      <c r="CF42">
        <v>0.65508948059691097</v>
      </c>
      <c r="CG42">
        <v>0.58929399022202977</v>
      </c>
      <c r="CH42">
        <v>0.62792673430750834</v>
      </c>
      <c r="CI42">
        <v>0.60217394567186666</v>
      </c>
      <c r="CJ42">
        <v>0.61652665431435472</v>
      </c>
      <c r="CK42">
        <v>0.5444398192634271</v>
      </c>
      <c r="CL42">
        <v>0.600995942722928</v>
      </c>
      <c r="CM42">
        <v>0.53884507442866603</v>
      </c>
      <c r="CN42">
        <v>0.6118614411714951</v>
      </c>
      <c r="CO42">
        <v>0.56699606361496446</v>
      </c>
      <c r="CP42">
        <v>0.59156652924104536</v>
      </c>
      <c r="CQ42">
        <v>0.57785195953644786</v>
      </c>
      <c r="CR42">
        <v>0.59543536716801315</v>
      </c>
    </row>
    <row r="43" spans="1:101" x14ac:dyDescent="0.25">
      <c r="A43" t="s">
        <v>57</v>
      </c>
      <c r="BD43">
        <v>0.62329262496204818</v>
      </c>
      <c r="BE43">
        <v>0.72523694198012456</v>
      </c>
      <c r="BF43">
        <v>0.57797928610816762</v>
      </c>
      <c r="BG43">
        <v>0.64239468978833436</v>
      </c>
      <c r="BH43">
        <v>0.58343150812013578</v>
      </c>
      <c r="BI43">
        <v>0.62606327489914104</v>
      </c>
      <c r="BJ43">
        <v>0.59406359308072676</v>
      </c>
      <c r="BK43">
        <v>0.57411097861048654</v>
      </c>
      <c r="BL43">
        <v>0.56351127470657825</v>
      </c>
      <c r="BM43">
        <v>0.67345369685687873</v>
      </c>
      <c r="BN43">
        <v>0.57659097612428134</v>
      </c>
      <c r="BO43">
        <v>0.65265771017669982</v>
      </c>
      <c r="BP43">
        <v>0.57285262160393835</v>
      </c>
      <c r="BQ43">
        <v>0.65207140919083617</v>
      </c>
      <c r="BR43">
        <v>0.58589563342982987</v>
      </c>
      <c r="BS43">
        <v>0.65675482229831228</v>
      </c>
      <c r="BT43">
        <v>0.59928312627838565</v>
      </c>
      <c r="BU43">
        <v>0.55631859214041601</v>
      </c>
      <c r="BV43">
        <v>0.60948855227792087</v>
      </c>
      <c r="BZ43">
        <v>0.57366214607697186</v>
      </c>
      <c r="CA43">
        <v>0.64574230084669626</v>
      </c>
      <c r="CB43">
        <v>0.60886590557140052</v>
      </c>
      <c r="CC43">
        <v>0.73434054289465189</v>
      </c>
      <c r="CD43">
        <v>0.57119013739118263</v>
      </c>
      <c r="CE43">
        <v>0.70591049960795771</v>
      </c>
      <c r="CF43">
        <v>0.66604290507752439</v>
      </c>
      <c r="CG43">
        <v>0.6064793363455826</v>
      </c>
      <c r="CH43">
        <v>0.65828542106633314</v>
      </c>
      <c r="CI43">
        <v>0.69746678068576717</v>
      </c>
      <c r="CJ43">
        <v>0.61805667966156264</v>
      </c>
      <c r="CK43">
        <v>0.71207029746024808</v>
      </c>
      <c r="CL43">
        <v>0.594718868498603</v>
      </c>
      <c r="CM43">
        <v>0.65585679901312555</v>
      </c>
      <c r="CN43">
        <v>0.64212040438274109</v>
      </c>
      <c r="CO43">
        <v>0.60122635462665952</v>
      </c>
      <c r="CP43">
        <v>0.6267469992145932</v>
      </c>
      <c r="CQ43">
        <v>0.69578852733416829</v>
      </c>
      <c r="CR43">
        <v>0.63088521081466464</v>
      </c>
    </row>
    <row r="44" spans="1:101" x14ac:dyDescent="0.25">
      <c r="A44" t="s">
        <v>58</v>
      </c>
      <c r="C44">
        <v>0.61204353008675694</v>
      </c>
      <c r="D44">
        <v>0.58543011164100112</v>
      </c>
      <c r="E44">
        <v>0.67879062174529903</v>
      </c>
      <c r="F44">
        <v>0.70005971059999927</v>
      </c>
      <c r="G44">
        <v>0.60804981015252968</v>
      </c>
      <c r="H44">
        <v>0.66518066563348321</v>
      </c>
      <c r="I44">
        <v>0.62474951433056847</v>
      </c>
      <c r="J44">
        <v>0.74455809342102997</v>
      </c>
      <c r="K44">
        <v>0.60662851789845906</v>
      </c>
      <c r="L44">
        <v>0.59035246258834451</v>
      </c>
      <c r="M44">
        <v>0.57373732801420785</v>
      </c>
      <c r="N44">
        <v>0.68248802046274581</v>
      </c>
      <c r="O44">
        <v>0.56645965600125436</v>
      </c>
      <c r="P44">
        <v>0.6153844897262698</v>
      </c>
      <c r="Q44">
        <v>0.58992022682136913</v>
      </c>
      <c r="R44">
        <v>0.56221840281906998</v>
      </c>
      <c r="S44">
        <v>0.55921349652110708</v>
      </c>
      <c r="T44">
        <v>0.68100011361145885</v>
      </c>
      <c r="U44">
        <v>0.67700360153561978</v>
      </c>
      <c r="V44">
        <v>0.56082626561848281</v>
      </c>
      <c r="W44">
        <v>0.70381869476219661</v>
      </c>
      <c r="AA44">
        <v>0.5688828013782784</v>
      </c>
      <c r="AB44">
        <v>0.67478933516903805</v>
      </c>
      <c r="AC44">
        <v>0.60028601817499572</v>
      </c>
      <c r="AD44">
        <v>0.63425128319049362</v>
      </c>
      <c r="AE44">
        <v>0.64981691828972687</v>
      </c>
      <c r="AF44">
        <v>0.65178883016342981</v>
      </c>
      <c r="AG44">
        <v>0.71356725460909931</v>
      </c>
      <c r="AH44">
        <v>0.66091064354169016</v>
      </c>
      <c r="AI44">
        <v>0.68857288687898743</v>
      </c>
      <c r="AJ44">
        <v>0.68561348818073664</v>
      </c>
      <c r="AK44">
        <v>0.63322071035218686</v>
      </c>
      <c r="AL44">
        <v>0.64021368294942682</v>
      </c>
      <c r="AM44">
        <v>0.62864304212155664</v>
      </c>
      <c r="AN44">
        <v>0.708869392710887</v>
      </c>
      <c r="AO44">
        <v>0.65377544235614959</v>
      </c>
      <c r="AP44">
        <v>0.61433454061412784</v>
      </c>
      <c r="AQ44">
        <v>0.66807945026175752</v>
      </c>
      <c r="AR44">
        <v>0.57285144313074776</v>
      </c>
      <c r="AS44">
        <v>0.61038765850370902</v>
      </c>
    </row>
    <row r="45" spans="1:101" x14ac:dyDescent="0.25">
      <c r="A45" t="s">
        <v>59</v>
      </c>
      <c r="C45">
        <v>0.58761234384898142</v>
      </c>
      <c r="D45">
        <v>0.6191932452351242</v>
      </c>
      <c r="E45">
        <v>0.57479035878303619</v>
      </c>
      <c r="F45">
        <v>0.71742698420721651</v>
      </c>
      <c r="G45">
        <v>0.64906214039300814</v>
      </c>
      <c r="H45">
        <v>0.69696163557828095</v>
      </c>
      <c r="I45">
        <v>0.58480151608576736</v>
      </c>
      <c r="J45">
        <v>0.59909097945230882</v>
      </c>
      <c r="K45">
        <v>0.58384965710399084</v>
      </c>
      <c r="L45">
        <v>0.5578868983454528</v>
      </c>
      <c r="M45">
        <v>0.6073084614749592</v>
      </c>
      <c r="N45">
        <v>0.5447381949144261</v>
      </c>
      <c r="O45">
        <v>0.60751708373770807</v>
      </c>
      <c r="P45">
        <v>0.68465127096907419</v>
      </c>
      <c r="Q45">
        <v>0.6372295417889462</v>
      </c>
      <c r="R45">
        <v>0.56311262239050963</v>
      </c>
      <c r="S45">
        <v>0.59664309877470001</v>
      </c>
      <c r="T45">
        <v>0.59615022714138277</v>
      </c>
      <c r="U45">
        <v>0.62301601066704226</v>
      </c>
      <c r="V45">
        <v>0.66900481987214322</v>
      </c>
      <c r="W45">
        <v>0.62113111387586573</v>
      </c>
      <c r="AA45">
        <v>0.61271798621461349</v>
      </c>
      <c r="AB45">
        <v>0.69835438747002321</v>
      </c>
      <c r="AC45">
        <v>0.62296913524298581</v>
      </c>
      <c r="AD45">
        <v>0.60524912943058384</v>
      </c>
      <c r="AE45">
        <v>0.61112264139532702</v>
      </c>
      <c r="AF45">
        <v>0.6346290464800598</v>
      </c>
      <c r="AG45">
        <v>0.59163856313299812</v>
      </c>
      <c r="AH45">
        <v>0.6696209769600564</v>
      </c>
      <c r="AI45">
        <v>0.63930266076951014</v>
      </c>
      <c r="AJ45">
        <v>0.63909737369813213</v>
      </c>
      <c r="AK45">
        <v>0.60887909608423163</v>
      </c>
      <c r="AL45">
        <v>0.74324560532220552</v>
      </c>
      <c r="AM45">
        <v>0.61882816397646501</v>
      </c>
      <c r="AN45">
        <v>0.60591370020823776</v>
      </c>
      <c r="AO45">
        <v>0.63593464773162445</v>
      </c>
      <c r="AP45">
        <v>0.63093526551653734</v>
      </c>
      <c r="AQ45">
        <v>0.65416113872788506</v>
      </c>
      <c r="AR45">
        <v>0.62929304066349689</v>
      </c>
      <c r="AS45">
        <v>0.62585082713590745</v>
      </c>
    </row>
    <row r="46" spans="1:101" x14ac:dyDescent="0.25">
      <c r="A46" t="s">
        <v>60</v>
      </c>
      <c r="BB46">
        <v>0.63737770530115367</v>
      </c>
      <c r="BC46">
        <v>0.63259860647236965</v>
      </c>
      <c r="BD46">
        <v>0.70322475741655455</v>
      </c>
      <c r="BE46">
        <v>0.6476676886591537</v>
      </c>
      <c r="BF46">
        <v>0.58123888992680728</v>
      </c>
      <c r="BG46">
        <v>0.62453720522168366</v>
      </c>
      <c r="BH46">
        <v>0.57533510934276733</v>
      </c>
      <c r="BI46">
        <v>0.5355141236940768</v>
      </c>
      <c r="BJ46">
        <v>0.61103835416916608</v>
      </c>
      <c r="BK46">
        <v>0.65734688783804851</v>
      </c>
      <c r="BL46">
        <v>0.58591865618391781</v>
      </c>
      <c r="BM46">
        <v>0.6064940582102657</v>
      </c>
      <c r="BN46">
        <v>0.61077695664282461</v>
      </c>
      <c r="BO46">
        <v>0.61709328620305115</v>
      </c>
      <c r="BP46">
        <v>0.68140488361822027</v>
      </c>
      <c r="BQ46">
        <v>0.68479667029259783</v>
      </c>
      <c r="BR46">
        <v>0.57597364618452418</v>
      </c>
      <c r="BS46">
        <v>0.67115443695050425</v>
      </c>
      <c r="BT46">
        <v>0.62950615468828119</v>
      </c>
      <c r="BU46">
        <v>0.69305790216827945</v>
      </c>
      <c r="BV46">
        <v>0.57290216503674629</v>
      </c>
      <c r="BZ46">
        <v>0.65943098743644879</v>
      </c>
      <c r="CA46">
        <v>0.67167621479685391</v>
      </c>
      <c r="CB46">
        <v>0.63256802538510759</v>
      </c>
      <c r="CC46">
        <v>0.6262627489936301</v>
      </c>
      <c r="CD46">
        <v>0.66665963196911848</v>
      </c>
      <c r="CE46">
        <v>0.66902926956184572</v>
      </c>
      <c r="CF46">
        <v>0.6731247277281287</v>
      </c>
      <c r="CG46">
        <v>0.69016994616820515</v>
      </c>
      <c r="CH46">
        <v>0.56680959018882182</v>
      </c>
      <c r="CI46">
        <v>0.69337723171856269</v>
      </c>
      <c r="CJ46">
        <v>0.67844457588951967</v>
      </c>
      <c r="CK46">
        <v>0.69634214653183868</v>
      </c>
      <c r="CL46">
        <v>0.69283299125541964</v>
      </c>
      <c r="CM46">
        <v>0.64579643932224839</v>
      </c>
      <c r="CN46">
        <v>0.63339215335242893</v>
      </c>
      <c r="CO46">
        <v>0.65609569119221867</v>
      </c>
      <c r="CP46">
        <v>0.57544985849618491</v>
      </c>
      <c r="CQ46">
        <v>0.67068873320752986</v>
      </c>
      <c r="CR46">
        <v>0.71179241523033188</v>
      </c>
      <c r="CV46">
        <v>0.58408409651570037</v>
      </c>
      <c r="CW46">
        <v>0.6033571732517794</v>
      </c>
    </row>
    <row r="47" spans="1:101" x14ac:dyDescent="0.25">
      <c r="A47" t="s">
        <v>61</v>
      </c>
      <c r="C47">
        <v>0.68027546275209028</v>
      </c>
      <c r="D47">
        <v>0.59519160839510798</v>
      </c>
      <c r="E47">
        <v>0.71568864654224729</v>
      </c>
      <c r="F47">
        <v>0.68084629365877181</v>
      </c>
      <c r="G47">
        <v>0.72790436961206362</v>
      </c>
      <c r="H47">
        <v>0.7241960397992252</v>
      </c>
      <c r="I47">
        <v>0.68783576334744767</v>
      </c>
      <c r="J47">
        <v>0.61881468891690483</v>
      </c>
      <c r="K47">
        <v>0.56855737228807723</v>
      </c>
      <c r="L47">
        <v>0.60095910121326956</v>
      </c>
      <c r="M47">
        <v>0.70895061399966508</v>
      </c>
      <c r="N47">
        <v>0.6776208575030912</v>
      </c>
      <c r="O47">
        <v>0.68789769181948113</v>
      </c>
      <c r="P47">
        <v>0.61261593331839281</v>
      </c>
      <c r="Q47">
        <v>0.67424179548926499</v>
      </c>
      <c r="R47">
        <v>0.6758704452735087</v>
      </c>
      <c r="S47">
        <v>0.67370955188488368</v>
      </c>
      <c r="T47">
        <v>0.55656482023001752</v>
      </c>
      <c r="U47">
        <v>0.64123313142302141</v>
      </c>
      <c r="V47">
        <v>0.62930226479967555</v>
      </c>
      <c r="W47">
        <v>0.64912821688015288</v>
      </c>
      <c r="AA47">
        <v>0.59259410765849452</v>
      </c>
      <c r="AB47">
        <v>0.61295498168357121</v>
      </c>
      <c r="AC47">
        <v>0.60021503450803515</v>
      </c>
      <c r="AD47">
        <v>0.60637977430856072</v>
      </c>
      <c r="AE47">
        <v>0.6780507456262187</v>
      </c>
      <c r="AF47">
        <v>0.56406685938801415</v>
      </c>
      <c r="AG47">
        <v>0.60539831266591304</v>
      </c>
      <c r="AH47">
        <v>0.61584822012029949</v>
      </c>
      <c r="AI47">
        <v>0.6028153756467296</v>
      </c>
      <c r="AJ47">
        <v>0.62161788617595315</v>
      </c>
      <c r="AK47">
        <v>0.62506899932516868</v>
      </c>
      <c r="AL47">
        <v>0.63067691696639894</v>
      </c>
      <c r="AM47">
        <v>0.62168094672284313</v>
      </c>
      <c r="AN47">
        <v>0.66881495255404211</v>
      </c>
      <c r="AO47">
        <v>0.63308275817795301</v>
      </c>
      <c r="AP47">
        <v>0.61125242505819199</v>
      </c>
      <c r="AQ47">
        <v>0.63077601301064512</v>
      </c>
      <c r="AR47">
        <v>0.60995115715680703</v>
      </c>
      <c r="AS47">
        <v>0.64493044326087301</v>
      </c>
      <c r="AW47">
        <v>0.57905821150710113</v>
      </c>
      <c r="AX47">
        <v>0.61407198174669653</v>
      </c>
      <c r="BB47">
        <v>0.59404754200608167</v>
      </c>
      <c r="BC47">
        <v>0.60326441850399237</v>
      </c>
      <c r="BD47">
        <v>0.57264013593489815</v>
      </c>
      <c r="BE47">
        <v>0.5746002623298887</v>
      </c>
      <c r="BF47">
        <v>0.57817233737620999</v>
      </c>
      <c r="BG47">
        <v>0.57530857149341597</v>
      </c>
      <c r="BH47">
        <v>0.59722165464801236</v>
      </c>
      <c r="BI47">
        <v>0.60202798246677758</v>
      </c>
      <c r="BJ47">
        <v>0.58829293355603773</v>
      </c>
      <c r="BK47">
        <v>0.5815976648256862</v>
      </c>
      <c r="BL47">
        <v>0.58625404601654463</v>
      </c>
      <c r="BM47">
        <v>0.58875168838099723</v>
      </c>
      <c r="BN47">
        <v>0.57502059110689929</v>
      </c>
      <c r="BO47">
        <v>0.67283686483114991</v>
      </c>
      <c r="BP47">
        <v>0.64216349224142211</v>
      </c>
      <c r="BQ47">
        <v>0.66296023820022143</v>
      </c>
      <c r="BR47">
        <v>0.65629071052594545</v>
      </c>
      <c r="BS47">
        <v>0.60230552807483362</v>
      </c>
      <c r="BT47">
        <v>0.64413947358581403</v>
      </c>
      <c r="BU47">
        <v>0.57100723402650633</v>
      </c>
      <c r="BV47">
        <v>0.64209962926499042</v>
      </c>
      <c r="BZ47">
        <v>0.63913223103422223</v>
      </c>
      <c r="CA47">
        <v>0.63020700430539833</v>
      </c>
      <c r="CB47">
        <v>0.64574431706098767</v>
      </c>
      <c r="CC47">
        <v>0.65925412128132943</v>
      </c>
      <c r="CD47">
        <v>0.62624868688229973</v>
      </c>
      <c r="CE47">
        <v>0.59931752601029431</v>
      </c>
      <c r="CF47">
        <v>0.62653175631825164</v>
      </c>
      <c r="CG47">
        <v>0.65877369551007092</v>
      </c>
      <c r="CH47">
        <v>0.6343651171496465</v>
      </c>
      <c r="CI47">
        <v>0.59134021627308542</v>
      </c>
      <c r="CJ47">
        <v>0.58424530425876664</v>
      </c>
      <c r="CK47">
        <v>0.64262749984503964</v>
      </c>
      <c r="CL47">
        <v>0.61908021919938816</v>
      </c>
      <c r="CM47">
        <v>0.61910440324796645</v>
      </c>
      <c r="CN47">
        <v>0.54203790751844783</v>
      </c>
      <c r="CO47">
        <v>0.60294858088505998</v>
      </c>
      <c r="CP47">
        <v>0.53476598502519124</v>
      </c>
      <c r="CQ47">
        <v>0.59847629028836247</v>
      </c>
      <c r="CR47">
        <v>0.65810177904195355</v>
      </c>
      <c r="CV47">
        <v>0.5842175873381551</v>
      </c>
      <c r="CW47">
        <v>0.60606616884189646</v>
      </c>
    </row>
    <row r="48" spans="1:101" x14ac:dyDescent="0.25">
      <c r="A48" t="s">
        <v>62</v>
      </c>
      <c r="C48">
        <v>0.55340942829219064</v>
      </c>
      <c r="D48">
        <v>0.50614755129297717</v>
      </c>
      <c r="E48">
        <v>0.57041866212216807</v>
      </c>
      <c r="F48">
        <v>0.57019946564453328</v>
      </c>
      <c r="G48">
        <v>0.57396830617344019</v>
      </c>
      <c r="H48">
        <v>0.5828457493698056</v>
      </c>
      <c r="I48">
        <v>0.68038699300844341</v>
      </c>
      <c r="J48">
        <v>0.6343958172304327</v>
      </c>
      <c r="K48">
        <v>0.64230348697619355</v>
      </c>
      <c r="L48">
        <v>0.61930133869763271</v>
      </c>
      <c r="M48">
        <v>0.61575517114773792</v>
      </c>
      <c r="N48">
        <v>0.65965552670385685</v>
      </c>
      <c r="O48">
        <v>0.70265646987065733</v>
      </c>
      <c r="P48">
        <v>0.56745589805885321</v>
      </c>
      <c r="Q48">
        <v>0.57736908776027751</v>
      </c>
      <c r="R48">
        <v>0.69226743565224391</v>
      </c>
      <c r="S48">
        <v>0.65925627485921445</v>
      </c>
      <c r="T48">
        <v>0.5901011372965751</v>
      </c>
      <c r="U48">
        <v>0.6606059723856047</v>
      </c>
      <c r="V48">
        <v>0.61247273439165584</v>
      </c>
      <c r="W48">
        <v>0.64964012135077498</v>
      </c>
      <c r="AA48">
        <v>0.57949958887093456</v>
      </c>
      <c r="AB48">
        <v>0.61970892256349774</v>
      </c>
      <c r="AC48">
        <v>0.67346647766468448</v>
      </c>
      <c r="AD48">
        <v>0.65085427382340066</v>
      </c>
      <c r="AE48">
        <v>0.65174709036785827</v>
      </c>
      <c r="AF48">
        <v>0.65465925560082627</v>
      </c>
      <c r="AG48">
        <v>0.61323084560272667</v>
      </c>
      <c r="AH48">
        <v>0.62431352276236474</v>
      </c>
      <c r="AI48">
        <v>0.66706350029721306</v>
      </c>
      <c r="AJ48">
        <v>0.6082854242415483</v>
      </c>
      <c r="AK48">
        <v>0.60213840635919513</v>
      </c>
      <c r="AL48">
        <v>0.56145002435926561</v>
      </c>
      <c r="AM48">
        <v>0.55347253976136779</v>
      </c>
      <c r="AN48">
        <v>0.54389919728575831</v>
      </c>
      <c r="AO48">
        <v>0.69378918486535512</v>
      </c>
      <c r="AP48">
        <v>0.6048275998708128</v>
      </c>
      <c r="AQ48">
        <v>0.60996621593491263</v>
      </c>
      <c r="AR48">
        <v>0.65059532142985899</v>
      </c>
      <c r="AS48">
        <v>0.5902844799052932</v>
      </c>
      <c r="AW48">
        <v>0.58425298463443087</v>
      </c>
      <c r="AX48">
        <v>0.58964089956669219</v>
      </c>
      <c r="BB48">
        <v>0.53842340964307489</v>
      </c>
      <c r="BC48">
        <v>0.51184808663159709</v>
      </c>
      <c r="BD48">
        <v>0.57602594313175981</v>
      </c>
      <c r="BE48">
        <v>0.70252297826932308</v>
      </c>
      <c r="BF48">
        <v>0.6400707039454484</v>
      </c>
      <c r="BG48">
        <v>0.63604141434192141</v>
      </c>
      <c r="BH48">
        <v>0.63967962385152344</v>
      </c>
      <c r="BI48">
        <v>0.66092500525999864</v>
      </c>
      <c r="BJ48">
        <v>0.66618949185598209</v>
      </c>
      <c r="BK48">
        <v>0.68070226669703193</v>
      </c>
      <c r="BL48">
        <v>0.58027119700475582</v>
      </c>
      <c r="BM48">
        <v>0.57660375603613123</v>
      </c>
      <c r="BN48">
        <v>0.56786140729395584</v>
      </c>
      <c r="BO48">
        <v>0.64778143718442149</v>
      </c>
      <c r="BP48">
        <v>0.63742269025650788</v>
      </c>
      <c r="BQ48">
        <v>0.57778416588368753</v>
      </c>
      <c r="BR48">
        <v>0.55594595235863664</v>
      </c>
      <c r="BS48">
        <v>0.5998656587003619</v>
      </c>
      <c r="BT48">
        <v>0.58925271891021291</v>
      </c>
      <c r="BU48">
        <v>0.61470461718724478</v>
      </c>
      <c r="BV48">
        <v>0.61204222819511689</v>
      </c>
      <c r="BZ48">
        <v>0.62888719688858563</v>
      </c>
      <c r="CA48">
        <v>0.69580742815811736</v>
      </c>
      <c r="CB48">
        <v>0.63340109421790702</v>
      </c>
      <c r="CC48">
        <v>0.65232924324152419</v>
      </c>
      <c r="CD48">
        <v>0.62540100251579489</v>
      </c>
      <c r="CE48">
        <v>0.63258310520686289</v>
      </c>
      <c r="CF48">
        <v>0.62807286656996275</v>
      </c>
      <c r="CG48">
        <v>0.65316798178172875</v>
      </c>
      <c r="CH48">
        <v>0.62797172643761789</v>
      </c>
      <c r="CI48">
        <v>0.67411608123322331</v>
      </c>
      <c r="CJ48">
        <v>0.62820915753594586</v>
      </c>
      <c r="CK48">
        <v>0.63340029219038474</v>
      </c>
      <c r="CL48">
        <v>0.59615351446022802</v>
      </c>
      <c r="CM48">
        <v>0.61557566046766421</v>
      </c>
      <c r="CN48">
        <v>0.63276153413199687</v>
      </c>
      <c r="CO48">
        <v>0.66101819650182869</v>
      </c>
      <c r="CP48">
        <v>0.63482425144939403</v>
      </c>
      <c r="CQ48">
        <v>0.59749714246928021</v>
      </c>
      <c r="CR48">
        <v>0.62048754121749861</v>
      </c>
      <c r="CV48">
        <v>0.58416443869869994</v>
      </c>
      <c r="CW48">
        <v>0.51925245203931791</v>
      </c>
    </row>
    <row r="49" spans="1:101" x14ac:dyDescent="0.25">
      <c r="A49" t="s">
        <v>63</v>
      </c>
      <c r="C49">
        <v>0.60214435187153525</v>
      </c>
      <c r="D49">
        <v>0.59103319038806346</v>
      </c>
      <c r="E49">
        <v>0.57186478102345639</v>
      </c>
      <c r="F49">
        <v>0.57264134130167776</v>
      </c>
      <c r="G49">
        <v>0.60236883612750014</v>
      </c>
      <c r="H49">
        <v>0.57580684496026913</v>
      </c>
      <c r="I49">
        <v>0.60760107638462946</v>
      </c>
      <c r="J49">
        <v>0.57924483040506258</v>
      </c>
      <c r="K49">
        <v>0.57315950190004361</v>
      </c>
      <c r="L49">
        <v>0.58531727310954595</v>
      </c>
      <c r="M49">
        <v>0.57280096911736733</v>
      </c>
      <c r="N49">
        <v>0.66473689473066833</v>
      </c>
      <c r="O49">
        <v>0.58928761064975332</v>
      </c>
      <c r="P49">
        <v>0.55241184238816632</v>
      </c>
      <c r="Q49">
        <v>0.61191323234476458</v>
      </c>
      <c r="R49">
        <v>0.56142276782927991</v>
      </c>
      <c r="S49">
        <v>0.60962242922689458</v>
      </c>
      <c r="T49">
        <v>0.59543091939501513</v>
      </c>
      <c r="U49">
        <v>0.66469465152908846</v>
      </c>
      <c r="V49">
        <v>0.67024236197616538</v>
      </c>
      <c r="W49">
        <v>0.64112890917848009</v>
      </c>
      <c r="AA49">
        <v>0.5758649174264544</v>
      </c>
      <c r="AB49">
        <v>0.594695013551371</v>
      </c>
      <c r="AC49">
        <v>0.67827991850719926</v>
      </c>
      <c r="AD49">
        <v>0.60245853107527592</v>
      </c>
      <c r="AE49">
        <v>0.64000747038204653</v>
      </c>
      <c r="AF49">
        <v>0.62069400398718999</v>
      </c>
      <c r="AG49">
        <v>0.65976479835833701</v>
      </c>
      <c r="AH49">
        <v>0.61808352139311851</v>
      </c>
      <c r="AI49">
        <v>0.61045670830597532</v>
      </c>
      <c r="AJ49">
        <v>0.63275080257422056</v>
      </c>
      <c r="AK49">
        <v>0.61445998979695737</v>
      </c>
      <c r="AL49">
        <v>0.59979304569034719</v>
      </c>
      <c r="AM49">
        <v>0.61449464045931579</v>
      </c>
      <c r="AN49">
        <v>0.65589484816451127</v>
      </c>
      <c r="AO49">
        <v>0.68016325853053028</v>
      </c>
      <c r="AP49">
        <v>0.69657043219140924</v>
      </c>
      <c r="AQ49">
        <v>0.61340781163981961</v>
      </c>
      <c r="AR49">
        <v>0.70527288634190299</v>
      </c>
      <c r="AS49">
        <v>0.62760730059447323</v>
      </c>
      <c r="AW49">
        <v>0.60596810195283635</v>
      </c>
      <c r="AX49">
        <v>0.5961119091071938</v>
      </c>
      <c r="BB49">
        <v>0.69238398680794544</v>
      </c>
      <c r="BC49">
        <v>0.55034496202910876</v>
      </c>
      <c r="BD49">
        <v>0.57936154541426221</v>
      </c>
      <c r="BE49">
        <v>0.66887070641040236</v>
      </c>
      <c r="BF49">
        <v>0.68441549672516511</v>
      </c>
      <c r="BG49">
        <v>0.68214850335456212</v>
      </c>
      <c r="BH49">
        <v>0.65734934497498021</v>
      </c>
      <c r="BI49">
        <v>0.60706683302179354</v>
      </c>
      <c r="BJ49">
        <v>0.70395333178766106</v>
      </c>
      <c r="BK49">
        <v>0.66229690664540775</v>
      </c>
      <c r="BL49">
        <v>0.71961215530863709</v>
      </c>
      <c r="BM49">
        <v>0.69494866633036578</v>
      </c>
      <c r="BN49">
        <v>0.57415598419048675</v>
      </c>
      <c r="BO49">
        <v>0.56703261620294187</v>
      </c>
      <c r="BP49">
        <v>0.62949263035980318</v>
      </c>
      <c r="BQ49">
        <v>0.63759845068534848</v>
      </c>
      <c r="BR49">
        <v>0.57149528691808049</v>
      </c>
      <c r="BS49">
        <v>0.67964196344597105</v>
      </c>
      <c r="BT49">
        <v>0.5720929089411374</v>
      </c>
      <c r="BU49">
        <v>0.56572298997991977</v>
      </c>
      <c r="BV49">
        <v>0.57288796286504751</v>
      </c>
      <c r="BZ49">
        <v>0.58640686621920446</v>
      </c>
      <c r="CA49">
        <v>0.64463059657044131</v>
      </c>
      <c r="CB49">
        <v>0.61628548159073815</v>
      </c>
      <c r="CC49">
        <v>0.68294434076531718</v>
      </c>
      <c r="CD49">
        <v>0.61728583246202173</v>
      </c>
      <c r="CE49">
        <v>0.68836675435278194</v>
      </c>
      <c r="CF49">
        <v>0.66680155755573145</v>
      </c>
      <c r="CG49">
        <v>0.7185331812963397</v>
      </c>
      <c r="CH49">
        <v>0.61980889241153969</v>
      </c>
      <c r="CI49">
        <v>0.63642421702981378</v>
      </c>
      <c r="CJ49">
        <v>0.62216368870655669</v>
      </c>
      <c r="CK49">
        <v>0.63553157777347669</v>
      </c>
      <c r="CL49">
        <v>0.69493645921243763</v>
      </c>
      <c r="CM49">
        <v>0.74136524652359359</v>
      </c>
      <c r="CN49">
        <v>0.62191752559429492</v>
      </c>
      <c r="CO49">
        <v>0.69076352486410919</v>
      </c>
      <c r="CP49">
        <v>0.65929297777825002</v>
      </c>
      <c r="CQ49">
        <v>0.57790794405534274</v>
      </c>
      <c r="CR49">
        <v>0.73284973638589346</v>
      </c>
      <c r="CV49">
        <v>0.58402082687972623</v>
      </c>
      <c r="CW49">
        <v>0.75668130377370446</v>
      </c>
    </row>
    <row r="50" spans="1:101" x14ac:dyDescent="0.25">
      <c r="A50" t="s">
        <v>64</v>
      </c>
      <c r="C50">
        <v>0.5848309103846564</v>
      </c>
      <c r="D50">
        <v>0.5547629533966264</v>
      </c>
      <c r="E50">
        <v>0.56778560643813525</v>
      </c>
      <c r="F50">
        <v>0.63103861699995278</v>
      </c>
      <c r="G50">
        <v>0.60281405249918973</v>
      </c>
      <c r="H50">
        <v>0.59904572636864306</v>
      </c>
      <c r="I50">
        <v>0.6418645786346604</v>
      </c>
      <c r="J50">
        <v>0.63144608663878554</v>
      </c>
      <c r="K50">
        <v>0.63469256848344202</v>
      </c>
      <c r="L50">
        <v>0.61774698025119124</v>
      </c>
      <c r="M50">
        <v>0.63572943354473943</v>
      </c>
      <c r="N50">
        <v>0.6196147111063206</v>
      </c>
      <c r="O50">
        <v>0.57119662796538406</v>
      </c>
      <c r="P50">
        <v>0.57378891043733493</v>
      </c>
      <c r="Q50">
        <v>0.64280465753046367</v>
      </c>
      <c r="R50">
        <v>0.61023923293311355</v>
      </c>
      <c r="S50">
        <v>0.67066823516619301</v>
      </c>
      <c r="T50">
        <v>0.56604330530318248</v>
      </c>
      <c r="U50">
        <v>0.66589518962898586</v>
      </c>
      <c r="V50">
        <v>0.53361743938630446</v>
      </c>
      <c r="W50">
        <v>0.63685937336816267</v>
      </c>
      <c r="AA50">
        <v>0.57262419635481587</v>
      </c>
      <c r="AB50">
        <v>0.63778290693968853</v>
      </c>
      <c r="AC50">
        <v>0.66843575009827716</v>
      </c>
      <c r="AD50">
        <v>0.62263638649646358</v>
      </c>
      <c r="AE50">
        <v>0.65754041916566885</v>
      </c>
      <c r="AF50">
        <v>0.59948276421664337</v>
      </c>
      <c r="AG50">
        <v>0.62015748608186649</v>
      </c>
      <c r="AH50">
        <v>0.70332479949539339</v>
      </c>
      <c r="AI50">
        <v>0.64042655912263169</v>
      </c>
      <c r="AJ50">
        <v>0.61447531694984059</v>
      </c>
      <c r="AK50">
        <v>0.61923838891655636</v>
      </c>
      <c r="AL50">
        <v>0.58965338844575932</v>
      </c>
      <c r="AM50">
        <v>0.61379156235706278</v>
      </c>
      <c r="AN50">
        <v>0.58931806918010943</v>
      </c>
      <c r="AO50">
        <v>0.63401421163310967</v>
      </c>
      <c r="AP50">
        <v>0.59077708372906734</v>
      </c>
      <c r="AQ50">
        <v>0.65478958598588088</v>
      </c>
      <c r="AR50">
        <v>0.62146289623670437</v>
      </c>
      <c r="AS50">
        <v>0.6365418962556465</v>
      </c>
      <c r="AW50">
        <v>0.58411425383800686</v>
      </c>
      <c r="AX50">
        <v>0.58431262811749896</v>
      </c>
      <c r="BB50">
        <v>0.57230912233283737</v>
      </c>
      <c r="BC50">
        <v>0.55831619298209734</v>
      </c>
      <c r="BD50">
        <v>0.57497610754914397</v>
      </c>
      <c r="BE50">
        <v>0.64770002520168057</v>
      </c>
      <c r="BF50">
        <v>0.59793367707939826</v>
      </c>
      <c r="BG50">
        <v>0.68480857601014888</v>
      </c>
      <c r="BH50">
        <v>0.58130851842384568</v>
      </c>
      <c r="BI50">
        <v>0.63597896167086621</v>
      </c>
      <c r="BJ50">
        <v>0.64055214595986054</v>
      </c>
      <c r="BK50">
        <v>0.62950800229849835</v>
      </c>
      <c r="BL50">
        <v>0.61716040883469869</v>
      </c>
      <c r="BM50">
        <v>0.65657061859302124</v>
      </c>
      <c r="BN50">
        <v>0.65176168193013062</v>
      </c>
      <c r="BO50">
        <v>0.59114116431249863</v>
      </c>
      <c r="BP50">
        <v>0.57081070667378864</v>
      </c>
      <c r="BQ50">
        <v>0.57874121166056958</v>
      </c>
      <c r="BR50">
        <v>0.63710581756955598</v>
      </c>
      <c r="BS50">
        <v>0.57670908288691847</v>
      </c>
      <c r="BT50">
        <v>0.65858756171148614</v>
      </c>
      <c r="BU50">
        <v>0.56310022386257386</v>
      </c>
      <c r="BV50">
        <v>0.65718327325494397</v>
      </c>
      <c r="BZ50">
        <v>0.66402484682800322</v>
      </c>
      <c r="CA50">
        <v>0.59590471028637926</v>
      </c>
      <c r="CB50">
        <v>0.62749238851619282</v>
      </c>
      <c r="CC50">
        <v>0.65343553683792321</v>
      </c>
      <c r="CD50">
        <v>0.65885290652223683</v>
      </c>
      <c r="CE50">
        <v>0.64833559638053939</v>
      </c>
      <c r="CF50">
        <v>0.62421306734704096</v>
      </c>
      <c r="CG50">
        <v>0.65485972985054341</v>
      </c>
      <c r="CH50">
        <v>0.63319543806364664</v>
      </c>
      <c r="CI50">
        <v>0.67722795929619428</v>
      </c>
      <c r="CJ50">
        <v>0.61916855139112292</v>
      </c>
      <c r="CK50">
        <v>0.61753034332113643</v>
      </c>
      <c r="CL50">
        <v>0.67772699102150002</v>
      </c>
      <c r="CM50">
        <v>0.60641714534863744</v>
      </c>
      <c r="CN50">
        <v>0.64877853546779907</v>
      </c>
      <c r="CO50">
        <v>0.58694187939184683</v>
      </c>
      <c r="CP50">
        <v>0.64562350248356448</v>
      </c>
      <c r="CQ50">
        <v>0.68571870274093782</v>
      </c>
      <c r="CR50">
        <v>0.60335822733188105</v>
      </c>
      <c r="CV50">
        <v>0.59586605231912371</v>
      </c>
      <c r="CW50">
        <v>0.60652851827872367</v>
      </c>
    </row>
    <row r="51" spans="1:101" x14ac:dyDescent="0.25">
      <c r="A51" t="s">
        <v>65</v>
      </c>
      <c r="C51">
        <v>0.62614628028697772</v>
      </c>
      <c r="D51">
        <v>0.60652055556604245</v>
      </c>
      <c r="E51">
        <v>0.71688881141151684</v>
      </c>
      <c r="F51">
        <v>0.63945563223639235</v>
      </c>
      <c r="G51">
        <v>0.63915315582733367</v>
      </c>
      <c r="H51">
        <v>0.61300289346168935</v>
      </c>
      <c r="I51">
        <v>0.56483548071430445</v>
      </c>
      <c r="J51">
        <v>0.68054647402023383</v>
      </c>
      <c r="K51">
        <v>0.57871414249181352</v>
      </c>
      <c r="L51">
        <v>0.61939608095623089</v>
      </c>
      <c r="M51">
        <v>0.60742402325962164</v>
      </c>
      <c r="N51">
        <v>0.69528116907298032</v>
      </c>
      <c r="O51">
        <v>0.66416005128316702</v>
      </c>
      <c r="P51">
        <v>0.61937987210670775</v>
      </c>
      <c r="Q51">
        <v>0.706229049441637</v>
      </c>
      <c r="R51">
        <v>0.65923094595734921</v>
      </c>
      <c r="S51">
        <v>0.69974539909230915</v>
      </c>
      <c r="T51">
        <v>0.57842011231723922</v>
      </c>
      <c r="U51">
        <v>0.6633449690578479</v>
      </c>
      <c r="V51">
        <v>0.66845752208717379</v>
      </c>
      <c r="W51">
        <v>0.70443758381092636</v>
      </c>
      <c r="AA51">
        <v>0.60003963135234739</v>
      </c>
      <c r="AB51">
        <v>0.62902039895422179</v>
      </c>
      <c r="AC51">
        <v>0.6237697545404528</v>
      </c>
      <c r="AD51">
        <v>0.66588432002007947</v>
      </c>
      <c r="AE51">
        <v>0.67893423379191287</v>
      </c>
      <c r="AF51">
        <v>0.69074015814083245</v>
      </c>
      <c r="AG51">
        <v>0.63148396197400158</v>
      </c>
      <c r="AH51">
        <v>0.6582335630205447</v>
      </c>
      <c r="AI51">
        <v>0.59544362240872672</v>
      </c>
      <c r="AJ51">
        <v>0.68883334210380875</v>
      </c>
      <c r="AK51">
        <v>0.64356036937173799</v>
      </c>
      <c r="AL51">
        <v>0.68021900114631817</v>
      </c>
      <c r="AM51">
        <v>0.66280124760210857</v>
      </c>
      <c r="AN51">
        <v>0.57708475444351892</v>
      </c>
      <c r="AO51">
        <v>0.64561019391288066</v>
      </c>
      <c r="AP51">
        <v>0.69998706225109697</v>
      </c>
      <c r="AQ51">
        <v>0.67156239300588871</v>
      </c>
      <c r="AR51">
        <v>0.61454475328670932</v>
      </c>
      <c r="AS51">
        <v>0.63514254617136368</v>
      </c>
      <c r="AW51">
        <v>0.58100824583659938</v>
      </c>
      <c r="AX51">
        <v>0.57156215415184508</v>
      </c>
      <c r="BB51">
        <v>0.61207489928949388</v>
      </c>
      <c r="BC51">
        <v>0.56718701095819024</v>
      </c>
      <c r="BD51">
        <v>0.67777022337749315</v>
      </c>
      <c r="BE51">
        <v>0.66764967207658854</v>
      </c>
      <c r="BF51">
        <v>0.61848098252988981</v>
      </c>
      <c r="BG51">
        <v>0.65596009603895433</v>
      </c>
      <c r="BH51">
        <v>0.65644254154084392</v>
      </c>
      <c r="BI51">
        <v>0.65562469075839336</v>
      </c>
      <c r="BJ51">
        <v>0.67265257938157663</v>
      </c>
      <c r="BK51">
        <v>0.7051781260319212</v>
      </c>
      <c r="BL51">
        <v>0.57001658698172508</v>
      </c>
      <c r="BM51">
        <v>0.58796165741877793</v>
      </c>
      <c r="BN51">
        <v>0.65971716018204907</v>
      </c>
      <c r="BO51">
        <v>0.61349563467143708</v>
      </c>
      <c r="BP51">
        <v>0.57722450955151661</v>
      </c>
      <c r="BQ51">
        <v>0.56197230519527752</v>
      </c>
      <c r="BR51">
        <v>0.57195993473074269</v>
      </c>
      <c r="BS51">
        <v>0.63706583051926113</v>
      </c>
      <c r="BT51">
        <v>0.6970252587460708</v>
      </c>
      <c r="BU51">
        <v>0.62360474818941081</v>
      </c>
      <c r="BV51">
        <v>0.62489116319960636</v>
      </c>
      <c r="BZ51">
        <v>0.71762612462511477</v>
      </c>
      <c r="CA51">
        <v>0.71744235001859635</v>
      </c>
      <c r="CB51">
        <v>0.66155077790681549</v>
      </c>
      <c r="CC51">
        <v>0.66265939188156697</v>
      </c>
      <c r="CD51">
        <v>0.63480476652921725</v>
      </c>
      <c r="CE51">
        <v>0.66604600073234255</v>
      </c>
      <c r="CF51">
        <v>0.63461660670288522</v>
      </c>
      <c r="CG51">
        <v>0.67764418655067682</v>
      </c>
      <c r="CH51">
        <v>0.68318517867050732</v>
      </c>
      <c r="CI51">
        <v>0.65554359170862075</v>
      </c>
      <c r="CJ51">
        <v>0.60375496007020113</v>
      </c>
      <c r="CK51">
        <v>0.63043234245177149</v>
      </c>
      <c r="CL51">
        <v>0.66291325915401678</v>
      </c>
      <c r="CM51">
        <v>0.70560692769259636</v>
      </c>
      <c r="CN51">
        <v>0.64538928238275084</v>
      </c>
      <c r="CO51">
        <v>0.67123864925397225</v>
      </c>
      <c r="CP51">
        <v>0.69407785997301719</v>
      </c>
      <c r="CQ51">
        <v>0.63752284866916431</v>
      </c>
      <c r="CR51">
        <v>0.6448273577809559</v>
      </c>
      <c r="CV51">
        <v>0.57731946989634741</v>
      </c>
      <c r="CW51">
        <v>0.61826706327966452</v>
      </c>
    </row>
    <row r="52" spans="1:101" x14ac:dyDescent="0.25">
      <c r="A52" t="s">
        <v>66</v>
      </c>
      <c r="C52">
        <v>0.67002104836331611</v>
      </c>
      <c r="D52">
        <v>0.59761040532217924</v>
      </c>
      <c r="E52">
        <v>0.69801371892060182</v>
      </c>
      <c r="F52">
        <v>0.70734854548590964</v>
      </c>
      <c r="G52">
        <v>0.68382651482815693</v>
      </c>
      <c r="H52">
        <v>0.5740548851694075</v>
      </c>
      <c r="I52">
        <v>0.67730605614329453</v>
      </c>
      <c r="J52">
        <v>0.69873866673065343</v>
      </c>
      <c r="K52">
        <v>0.68883166165453624</v>
      </c>
      <c r="L52">
        <v>0.69274132030490865</v>
      </c>
      <c r="M52">
        <v>0.6734769062445134</v>
      </c>
      <c r="N52">
        <v>0.68575780525567764</v>
      </c>
      <c r="O52">
        <v>0.71271749848203247</v>
      </c>
      <c r="P52">
        <v>0.61657751800870786</v>
      </c>
      <c r="Q52">
        <v>0.68587996372630033</v>
      </c>
      <c r="R52">
        <v>0.71044680184813191</v>
      </c>
      <c r="S52">
        <v>0.68218977964332872</v>
      </c>
      <c r="T52">
        <v>0.59193185900667722</v>
      </c>
      <c r="U52">
        <v>0.70635237123952543</v>
      </c>
      <c r="V52">
        <v>0.65835766690090103</v>
      </c>
      <c r="W52">
        <v>0.69892047789687395</v>
      </c>
      <c r="AA52">
        <v>0.7035274023214021</v>
      </c>
      <c r="AB52">
        <v>0.71403031930944161</v>
      </c>
      <c r="AC52">
        <v>0.62792966521893101</v>
      </c>
      <c r="AD52">
        <v>0.64008693076590595</v>
      </c>
      <c r="AE52">
        <v>0.60602843473008772</v>
      </c>
      <c r="AF52">
        <v>0.65087528678078532</v>
      </c>
      <c r="AG52">
        <v>0.64324196266430178</v>
      </c>
      <c r="AH52">
        <v>0.70003607283671654</v>
      </c>
      <c r="AI52">
        <v>0.61306229054490313</v>
      </c>
      <c r="AJ52">
        <v>0.65023195499849962</v>
      </c>
      <c r="AK52">
        <v>0.62297662469203097</v>
      </c>
      <c r="AL52">
        <v>0.60235028942908053</v>
      </c>
      <c r="AM52">
        <v>0.62197014369917758</v>
      </c>
      <c r="AN52">
        <v>0.61529442718106164</v>
      </c>
      <c r="AO52">
        <v>0.72119970435478775</v>
      </c>
      <c r="AP52">
        <v>0.66689487781884171</v>
      </c>
      <c r="AQ52">
        <v>0.6904139837945551</v>
      </c>
      <c r="AR52">
        <v>0.60367213375950224</v>
      </c>
      <c r="AS52">
        <v>0.61509211646545825</v>
      </c>
      <c r="AW52">
        <v>0.58411535098937217</v>
      </c>
      <c r="AX52">
        <v>0.57644597097972727</v>
      </c>
      <c r="BB52">
        <v>0.59243838745353083</v>
      </c>
      <c r="BC52">
        <v>0.66368632508905734</v>
      </c>
      <c r="BD52">
        <v>0.56771868173970685</v>
      </c>
      <c r="BE52">
        <v>0.56867772540461647</v>
      </c>
      <c r="BF52">
        <v>0.60199280745811945</v>
      </c>
      <c r="BG52">
        <v>0.6787529052585799</v>
      </c>
      <c r="BH52">
        <v>0.57906532132869803</v>
      </c>
      <c r="BI52">
        <v>0.62409829149252571</v>
      </c>
      <c r="BJ52">
        <v>0.65541872500449772</v>
      </c>
      <c r="BK52">
        <v>0.58444017437582541</v>
      </c>
      <c r="BL52">
        <v>0.57924512436338393</v>
      </c>
      <c r="BM52">
        <v>0.69166870429579974</v>
      </c>
      <c r="BN52">
        <v>0.57795830503078804</v>
      </c>
      <c r="BO52">
        <v>0.56709749880751736</v>
      </c>
      <c r="BP52">
        <v>0.66570409360235805</v>
      </c>
      <c r="BQ52">
        <v>0.70223441876980552</v>
      </c>
      <c r="BR52">
        <v>0.57119390978390694</v>
      </c>
      <c r="BS52">
        <v>0.58067477170488246</v>
      </c>
      <c r="BT52">
        <v>0.65363961504126988</v>
      </c>
      <c r="BU52">
        <v>0.59842458921936437</v>
      </c>
      <c r="BV52">
        <v>0.65198146730491446</v>
      </c>
      <c r="BZ52">
        <v>0.67236173627365792</v>
      </c>
      <c r="CA52">
        <v>0.71449549304667614</v>
      </c>
      <c r="CB52">
        <v>0.62085913101550705</v>
      </c>
      <c r="CC52">
        <v>0.69001981089443976</v>
      </c>
      <c r="CD52">
        <v>0.64570724183280703</v>
      </c>
      <c r="CE52">
        <v>0.66984630199648509</v>
      </c>
      <c r="CF52">
        <v>0.67247577287980209</v>
      </c>
      <c r="CG52">
        <v>0.6432817356875451</v>
      </c>
      <c r="CH52">
        <v>0.64474581782008644</v>
      </c>
      <c r="CI52">
        <v>0.65729159503997014</v>
      </c>
      <c r="CJ52">
        <v>0.6263975961355015</v>
      </c>
      <c r="CK52">
        <v>0.64406436420770996</v>
      </c>
      <c r="CL52">
        <v>0.67886234947428392</v>
      </c>
      <c r="CM52">
        <v>0.60307533758841014</v>
      </c>
      <c r="CN52">
        <v>0.64843740498419578</v>
      </c>
      <c r="CO52">
        <v>0.6054036822205402</v>
      </c>
      <c r="CP52">
        <v>0.71907929217506383</v>
      </c>
      <c r="CQ52">
        <v>0.69643569098302394</v>
      </c>
      <c r="CR52">
        <v>0.65387504243804118</v>
      </c>
      <c r="CV52">
        <v>0.58419458927936563</v>
      </c>
      <c r="CW52">
        <v>0.61031653467758429</v>
      </c>
    </row>
    <row r="53" spans="1:101" x14ac:dyDescent="0.25">
      <c r="A53" t="s">
        <v>67</v>
      </c>
      <c r="C53">
        <v>0.60565995366003256</v>
      </c>
      <c r="D53">
        <v>0.62264382958637909</v>
      </c>
      <c r="E53">
        <v>0.68687733405242191</v>
      </c>
      <c r="F53">
        <v>0.59306276762751309</v>
      </c>
      <c r="G53">
        <v>0.57052794565695641</v>
      </c>
      <c r="H53">
        <v>0.61486445358662956</v>
      </c>
      <c r="I53">
        <v>0.62605684227856628</v>
      </c>
      <c r="J53">
        <v>0.57458474024995354</v>
      </c>
      <c r="K53">
        <v>0.60287803820859243</v>
      </c>
      <c r="L53">
        <v>0.57552386302262237</v>
      </c>
      <c r="M53">
        <v>0.60544470403429873</v>
      </c>
      <c r="N53">
        <v>0.59764843746226404</v>
      </c>
      <c r="O53">
        <v>0.65089621607479298</v>
      </c>
      <c r="P53">
        <v>0.63081080369728126</v>
      </c>
      <c r="Q53">
        <v>0.66142574425432277</v>
      </c>
      <c r="R53">
        <v>0.53533899712783917</v>
      </c>
      <c r="S53">
        <v>0.66415405708527175</v>
      </c>
      <c r="T53">
        <v>0.56078177460947864</v>
      </c>
      <c r="U53">
        <v>0.67929757693411064</v>
      </c>
      <c r="V53">
        <v>0.62197270095545298</v>
      </c>
      <c r="W53">
        <v>0.62197426777212983</v>
      </c>
      <c r="AA53">
        <v>0.57178728096644604</v>
      </c>
      <c r="AB53">
        <v>0.6133738097161503</v>
      </c>
      <c r="AC53">
        <v>0.65681845060514243</v>
      </c>
      <c r="AD53">
        <v>0.67415188245747026</v>
      </c>
      <c r="AE53">
        <v>0.61481443989517892</v>
      </c>
      <c r="AF53">
        <v>0.59300007079718431</v>
      </c>
      <c r="AG53">
        <v>0.56703206239925075</v>
      </c>
      <c r="AH53">
        <v>0.62909455789044133</v>
      </c>
      <c r="AI53">
        <v>0.62359290697569147</v>
      </c>
      <c r="AJ53">
        <v>0.64184882167435775</v>
      </c>
      <c r="AK53">
        <v>0.62648798256997029</v>
      </c>
      <c r="AL53">
        <v>0.67319009022845455</v>
      </c>
      <c r="AM53">
        <v>0.62070267525119582</v>
      </c>
      <c r="AN53">
        <v>0.59929121587311251</v>
      </c>
      <c r="AO53">
        <v>0.5896647704902328</v>
      </c>
      <c r="AP53">
        <v>0.61617934058655188</v>
      </c>
      <c r="AQ53">
        <v>0.60763401703793329</v>
      </c>
      <c r="AR53">
        <v>0.59664905237825783</v>
      </c>
      <c r="AS53">
        <v>0.62117109990063224</v>
      </c>
      <c r="AW53">
        <v>0.58411077801227507</v>
      </c>
      <c r="AX53">
        <v>0.67534120533892561</v>
      </c>
      <c r="BB53">
        <v>0.6808448984185469</v>
      </c>
      <c r="BC53">
        <v>0.67378035660590374</v>
      </c>
      <c r="BD53">
        <v>0.57211891599393128</v>
      </c>
      <c r="BE53">
        <v>0.57849446719832986</v>
      </c>
      <c r="BF53">
        <v>0.5732254888014815</v>
      </c>
      <c r="BG53">
        <v>0.7005106427637513</v>
      </c>
      <c r="BH53">
        <v>0.57562545892398342</v>
      </c>
      <c r="BI53">
        <v>0.62700087081966871</v>
      </c>
      <c r="BJ53">
        <v>0.57751541354213209</v>
      </c>
      <c r="BK53">
        <v>0.6151349332234185</v>
      </c>
      <c r="BL53">
        <v>0.582744475347035</v>
      </c>
      <c r="BM53">
        <v>0.56576293285506407</v>
      </c>
      <c r="BN53">
        <v>0.61625100924870302</v>
      </c>
      <c r="BO53">
        <v>0.57453496512170199</v>
      </c>
      <c r="BP53">
        <v>0.59518909275073639</v>
      </c>
      <c r="BQ53">
        <v>0.57824163946125151</v>
      </c>
      <c r="BR53">
        <v>0.58108576779436361</v>
      </c>
      <c r="BS53">
        <v>0.61787055875281438</v>
      </c>
      <c r="BT53">
        <v>0.60275052963155629</v>
      </c>
      <c r="BU53">
        <v>0.5738511336754748</v>
      </c>
      <c r="BV53">
        <v>0.59343759991666056</v>
      </c>
      <c r="BZ53">
        <v>0.64750163018110085</v>
      </c>
      <c r="CA53">
        <v>0.61279676148116224</v>
      </c>
      <c r="CB53">
        <v>0.6152310696449742</v>
      </c>
      <c r="CC53">
        <v>0.5918466194220271</v>
      </c>
      <c r="CD53">
        <v>0.62266943046259571</v>
      </c>
      <c r="CE53">
        <v>0.61245529671044308</v>
      </c>
      <c r="CF53">
        <v>0.63045748763916565</v>
      </c>
      <c r="CG53">
        <v>0.55909885231235168</v>
      </c>
      <c r="CH53">
        <v>0.62777933858822388</v>
      </c>
      <c r="CI53">
        <v>0.6180969368436946</v>
      </c>
      <c r="CJ53">
        <v>0.61513931824144452</v>
      </c>
      <c r="CK53">
        <v>0.62272129291619605</v>
      </c>
      <c r="CL53">
        <v>0.65783583350886699</v>
      </c>
      <c r="CM53">
        <v>0.61773699175626162</v>
      </c>
      <c r="CN53">
        <v>0.63337904669990697</v>
      </c>
      <c r="CO53">
        <v>0.67107628532967256</v>
      </c>
      <c r="CP53">
        <v>0.61616857249841828</v>
      </c>
      <c r="CQ53">
        <v>0.74289507309024383</v>
      </c>
      <c r="CR53">
        <v>0.62188148944264454</v>
      </c>
      <c r="CV53">
        <v>0.58420413334963894</v>
      </c>
      <c r="CW53">
        <v>0.59440386735741813</v>
      </c>
    </row>
    <row r="54" spans="1:101" x14ac:dyDescent="0.25">
      <c r="A54" t="s">
        <v>68</v>
      </c>
      <c r="C54">
        <v>0.554684659643779</v>
      </c>
      <c r="D54">
        <v>0.53130270857901551</v>
      </c>
      <c r="E54">
        <v>0.71186333693905857</v>
      </c>
      <c r="F54">
        <v>0.56228999740556129</v>
      </c>
      <c r="G54">
        <v>0.62520902499118192</v>
      </c>
      <c r="H54">
        <v>0.56064586342250788</v>
      </c>
      <c r="I54">
        <v>0.62538104718819509</v>
      </c>
      <c r="J54">
        <v>0.56768567473931952</v>
      </c>
      <c r="K54">
        <v>0.60880148317976279</v>
      </c>
      <c r="L54">
        <v>0.57023738835589355</v>
      </c>
      <c r="M54">
        <v>0.73228621818746731</v>
      </c>
      <c r="N54">
        <v>0.56118023822368768</v>
      </c>
      <c r="O54">
        <v>0.56113038931725501</v>
      </c>
      <c r="P54">
        <v>0.67808751836875114</v>
      </c>
      <c r="Q54">
        <v>0.5904067911052342</v>
      </c>
      <c r="R54">
        <v>0.56711892374665118</v>
      </c>
      <c r="S54">
        <v>0.59396161082165277</v>
      </c>
      <c r="T54">
        <v>0.55844268579842882</v>
      </c>
      <c r="U54">
        <v>0.56554521689408344</v>
      </c>
      <c r="V54">
        <v>0.55806930673833333</v>
      </c>
      <c r="W54">
        <v>0.56964561436142347</v>
      </c>
      <c r="AA54">
        <v>0.5712671445410421</v>
      </c>
      <c r="AB54">
        <v>0.6620037617274841</v>
      </c>
      <c r="AC54">
        <v>0.60560962699902787</v>
      </c>
      <c r="AD54">
        <v>0.57980546112956743</v>
      </c>
      <c r="AE54">
        <v>0.58349852606851127</v>
      </c>
      <c r="AF54">
        <v>0.63282838958574794</v>
      </c>
      <c r="AG54">
        <v>0.66036429043345513</v>
      </c>
      <c r="AH54">
        <v>0.59465160744847501</v>
      </c>
      <c r="AI54">
        <v>0.6044360682170441</v>
      </c>
      <c r="AJ54">
        <v>0.59911868997106332</v>
      </c>
      <c r="AK54">
        <v>0.61195923302970312</v>
      </c>
      <c r="AL54">
        <v>0.57275998108047221</v>
      </c>
      <c r="AM54">
        <v>0.60781234063574419</v>
      </c>
      <c r="AN54">
        <v>0.6563220418633785</v>
      </c>
      <c r="AO54">
        <v>0.58672509381975702</v>
      </c>
      <c r="AP54">
        <v>0.56064477845792249</v>
      </c>
      <c r="AQ54">
        <v>0.59307571197209641</v>
      </c>
      <c r="AR54">
        <v>0.59072691296545321</v>
      </c>
      <c r="AS54">
        <v>0.59042509382840269</v>
      </c>
      <c r="AW54">
        <v>0.58410413889524815</v>
      </c>
      <c r="AX54">
        <v>0.53181135988370154</v>
      </c>
      <c r="BB54">
        <v>0.54003505855058709</v>
      </c>
      <c r="BC54">
        <v>0.58600143450738207</v>
      </c>
      <c r="BD54">
        <v>0.568697483861339</v>
      </c>
      <c r="BE54">
        <v>0.66538741818064207</v>
      </c>
      <c r="BF54">
        <v>0.62566666205412869</v>
      </c>
      <c r="BG54">
        <v>0.66367640249187565</v>
      </c>
      <c r="BH54">
        <v>0.57232040739883316</v>
      </c>
      <c r="BI54">
        <v>0.61206122256503859</v>
      </c>
      <c r="BJ54">
        <v>0.64408383080951226</v>
      </c>
      <c r="BK54">
        <v>0.63148712140665753</v>
      </c>
      <c r="BL54">
        <v>0.64731627101957168</v>
      </c>
      <c r="BM54">
        <v>0.63211820176547429</v>
      </c>
      <c r="BN54">
        <v>0.57049577028116538</v>
      </c>
      <c r="BO54">
        <v>0.61889412036628555</v>
      </c>
      <c r="BP54">
        <v>0.63479187421994832</v>
      </c>
      <c r="BQ54">
        <v>0.59598609804618718</v>
      </c>
      <c r="BR54">
        <v>0.61834883110082373</v>
      </c>
      <c r="BS54">
        <v>0.74833661996079393</v>
      </c>
      <c r="BT54">
        <v>0.60760751408612068</v>
      </c>
      <c r="BU54">
        <v>0.61187919311114969</v>
      </c>
      <c r="BV54">
        <v>0.61276723568264113</v>
      </c>
      <c r="BZ54">
        <v>0.56088209381714793</v>
      </c>
      <c r="CA54">
        <v>0.62764414357254672</v>
      </c>
      <c r="CB54">
        <v>0.6216495837250644</v>
      </c>
      <c r="CC54">
        <v>0.64198971554915873</v>
      </c>
      <c r="CD54">
        <v>0.57952175768719238</v>
      </c>
      <c r="CE54">
        <v>0.66162461066772782</v>
      </c>
      <c r="CF54">
        <v>0.60672105297363699</v>
      </c>
      <c r="CG54">
        <v>0.59685985470253511</v>
      </c>
      <c r="CH54">
        <v>0.58430681216699865</v>
      </c>
      <c r="CI54">
        <v>0.62154145202567246</v>
      </c>
      <c r="CJ54">
        <v>0.61143235627461523</v>
      </c>
      <c r="CK54">
        <v>0.63729623480419251</v>
      </c>
      <c r="CL54">
        <v>0.60367182073769765</v>
      </c>
      <c r="CM54">
        <v>0.65147745533945056</v>
      </c>
      <c r="CN54">
        <v>0.56603597084675406</v>
      </c>
      <c r="CO54">
        <v>0.62777455000155236</v>
      </c>
      <c r="CP54">
        <v>0.590250381675131</v>
      </c>
      <c r="CQ54">
        <v>0.62718522674794319</v>
      </c>
      <c r="CR54">
        <v>0.62220739240598344</v>
      </c>
      <c r="CV54">
        <v>0.58422202839268411</v>
      </c>
      <c r="CW54">
        <v>0.55255707756196237</v>
      </c>
    </row>
    <row r="55" spans="1:101" x14ac:dyDescent="0.25">
      <c r="A55" t="s">
        <v>69</v>
      </c>
      <c r="C55">
        <v>0.59917069386166155</v>
      </c>
      <c r="D55">
        <v>0.56958843235328316</v>
      </c>
      <c r="E55">
        <v>0.59933109168662857</v>
      </c>
      <c r="F55">
        <v>0.71278591604042574</v>
      </c>
      <c r="G55">
        <v>0.73617146071004269</v>
      </c>
      <c r="H55">
        <v>0.56088684493646168</v>
      </c>
      <c r="I55">
        <v>0.57741417455199384</v>
      </c>
      <c r="J55">
        <v>0.64789457328096389</v>
      </c>
      <c r="K55">
        <v>0.60302994120869313</v>
      </c>
      <c r="L55">
        <v>0.70668735909933533</v>
      </c>
      <c r="M55">
        <v>0.6182085910237809</v>
      </c>
      <c r="N55">
        <v>0.57984042629611365</v>
      </c>
      <c r="O55">
        <v>0.59323567702726432</v>
      </c>
      <c r="P55">
        <v>0.5562565449903939</v>
      </c>
      <c r="Q55">
        <v>0.59643659784866687</v>
      </c>
      <c r="R55">
        <v>0.5666344449493026</v>
      </c>
      <c r="S55">
        <v>0.63010263936364097</v>
      </c>
      <c r="T55">
        <v>0.58798104231198445</v>
      </c>
      <c r="U55">
        <v>0.584303905710432</v>
      </c>
      <c r="V55">
        <v>0.57315729958458139</v>
      </c>
      <c r="W55">
        <v>0.65855350533725787</v>
      </c>
      <c r="AA55">
        <v>0.52674137259082154</v>
      </c>
      <c r="AB55">
        <v>0.68698305197293452</v>
      </c>
      <c r="AC55">
        <v>0.64093843809966156</v>
      </c>
      <c r="AD55">
        <v>0.59714978524649587</v>
      </c>
      <c r="AE55">
        <v>0.61321207603795458</v>
      </c>
      <c r="AF55">
        <v>0.60289527669877618</v>
      </c>
      <c r="AG55">
        <v>0.64948030293731018</v>
      </c>
      <c r="AH55">
        <v>0.62818354606759008</v>
      </c>
      <c r="AI55">
        <v>0.59455496753997861</v>
      </c>
      <c r="AJ55">
        <v>0.60135044132222371</v>
      </c>
      <c r="AK55">
        <v>0.61463043531327788</v>
      </c>
      <c r="AL55">
        <v>0.61896505817558845</v>
      </c>
      <c r="AM55">
        <v>0.59093193479236683</v>
      </c>
      <c r="AN55">
        <v>0.56280272871477832</v>
      </c>
      <c r="AO55">
        <v>0.6107844494920931</v>
      </c>
      <c r="AP55">
        <v>0.71742556638694721</v>
      </c>
      <c r="AQ55">
        <v>0.67721323659097576</v>
      </c>
      <c r="AR55">
        <v>0.61444264247872304</v>
      </c>
      <c r="AS55">
        <v>0.62244510769337813</v>
      </c>
      <c r="AW55">
        <v>0.58660532925612963</v>
      </c>
      <c r="AX55">
        <v>0.54902547520622524</v>
      </c>
      <c r="BB55">
        <v>0.52511179815770581</v>
      </c>
      <c r="BC55">
        <v>0.64558405659498741</v>
      </c>
      <c r="BD55">
        <v>0.56962857885494533</v>
      </c>
      <c r="BE55">
        <v>0.61847250865868875</v>
      </c>
      <c r="BF55">
        <v>0.63191893760834084</v>
      </c>
      <c r="BG55">
        <v>0.65238583847646825</v>
      </c>
      <c r="BH55">
        <v>0.60295190313505076</v>
      </c>
      <c r="BI55">
        <v>0.70978236401045403</v>
      </c>
      <c r="BJ55">
        <v>0.57849869119550257</v>
      </c>
      <c r="BK55">
        <v>0.62345187478057507</v>
      </c>
      <c r="BL55">
        <v>0.56113195571287222</v>
      </c>
      <c r="BM55">
        <v>0.54808936394324648</v>
      </c>
      <c r="BN55">
        <v>0.57709809134842738</v>
      </c>
      <c r="BO55">
        <v>0.63674467063626294</v>
      </c>
      <c r="BP55">
        <v>0.62373572951888634</v>
      </c>
      <c r="BQ55">
        <v>0.57248240605972833</v>
      </c>
      <c r="BR55">
        <v>0.57061803815194856</v>
      </c>
      <c r="BS55">
        <v>0.60397804181655301</v>
      </c>
      <c r="BT55">
        <v>0.60385954815693521</v>
      </c>
      <c r="BU55">
        <v>0.62539814514538572</v>
      </c>
      <c r="BV55">
        <v>0.62395946929010204</v>
      </c>
      <c r="BZ55">
        <v>0.56329522697137535</v>
      </c>
      <c r="CA55">
        <v>0.61649312495442643</v>
      </c>
      <c r="CB55">
        <v>0.61722390034189789</v>
      </c>
      <c r="CC55">
        <v>0.70666408161192507</v>
      </c>
      <c r="CD55">
        <v>0.63224788834247314</v>
      </c>
      <c r="CE55">
        <v>0.62300115453771154</v>
      </c>
      <c r="CF55">
        <v>0.69246201672510022</v>
      </c>
      <c r="CG55">
        <v>0.63904676077377409</v>
      </c>
      <c r="CH55">
        <v>0.63042455084900606</v>
      </c>
      <c r="CI55">
        <v>0.70188797939639236</v>
      </c>
      <c r="CJ55">
        <v>0.62336982612510516</v>
      </c>
      <c r="CK55">
        <v>0.59886565502119615</v>
      </c>
      <c r="CL55">
        <v>0.62912319550101981</v>
      </c>
      <c r="CM55">
        <v>0.5992589221749598</v>
      </c>
      <c r="CN55">
        <v>0.59891043051078774</v>
      </c>
      <c r="CO55">
        <v>0.69909045821218263</v>
      </c>
      <c r="CP55">
        <v>0.61084954144463366</v>
      </c>
      <c r="CQ55">
        <v>0.58986613755344752</v>
      </c>
      <c r="CR55">
        <v>0.6488921485965381</v>
      </c>
      <c r="CV55">
        <v>0.58496169188315794</v>
      </c>
      <c r="CW55">
        <v>0.56322437895502886</v>
      </c>
    </row>
    <row r="56" spans="1:101" x14ac:dyDescent="0.25">
      <c r="A56" t="s">
        <v>70</v>
      </c>
      <c r="C56">
        <v>0.60480566951995685</v>
      </c>
      <c r="D56">
        <v>0.63325803798541702</v>
      </c>
      <c r="E56">
        <v>0.65380791484288348</v>
      </c>
      <c r="F56">
        <v>0.63874183993078693</v>
      </c>
      <c r="G56">
        <v>0.60915862716225277</v>
      </c>
      <c r="H56">
        <v>0.55688853621557688</v>
      </c>
      <c r="I56">
        <v>0.60245056365967664</v>
      </c>
      <c r="J56">
        <v>0.59726884944381731</v>
      </c>
      <c r="K56">
        <v>0.65640963348273851</v>
      </c>
      <c r="L56">
        <v>0.64765281745363057</v>
      </c>
      <c r="M56">
        <v>0.63986515376056974</v>
      </c>
      <c r="N56">
        <v>0.72263556868465773</v>
      </c>
      <c r="O56">
        <v>0.57214081822576879</v>
      </c>
      <c r="P56">
        <v>0.74067459746488806</v>
      </c>
      <c r="Q56">
        <v>0.65074618457480471</v>
      </c>
      <c r="R56">
        <v>0.70645886993694529</v>
      </c>
      <c r="S56">
        <v>0.66726490664490556</v>
      </c>
      <c r="T56">
        <v>0.56567521049626168</v>
      </c>
      <c r="U56">
        <v>0.65407950197707398</v>
      </c>
      <c r="V56">
        <v>0.69803939112317559</v>
      </c>
      <c r="W56">
        <v>0.63501379839625738</v>
      </c>
      <c r="AA56">
        <v>0.57884427580844566</v>
      </c>
      <c r="AB56">
        <v>0.59377899683093527</v>
      </c>
      <c r="AC56">
        <v>0.66945163865203194</v>
      </c>
      <c r="AD56">
        <v>0.65770808970612649</v>
      </c>
      <c r="AE56">
        <v>0.62101596465186493</v>
      </c>
      <c r="AF56">
        <v>0.624387902039651</v>
      </c>
      <c r="AG56">
        <v>0.63245890581150166</v>
      </c>
      <c r="AH56">
        <v>0.62113664928433454</v>
      </c>
      <c r="AI56">
        <v>0.60995775503384253</v>
      </c>
      <c r="AJ56">
        <v>0.62750824384779991</v>
      </c>
      <c r="AK56">
        <v>0.60006444340428222</v>
      </c>
      <c r="AL56">
        <v>0.58692756957427572</v>
      </c>
      <c r="AM56">
        <v>0.65205750217534941</v>
      </c>
      <c r="AN56">
        <v>0.60452168071310364</v>
      </c>
      <c r="AO56">
        <v>0.57217316308072275</v>
      </c>
      <c r="AP56">
        <v>0.57239068378640623</v>
      </c>
      <c r="AQ56">
        <v>0.61986699929191291</v>
      </c>
      <c r="AR56">
        <v>0.67728667938258325</v>
      </c>
      <c r="AS56">
        <v>0.64023407485814654</v>
      </c>
      <c r="AW56">
        <v>0.58386013636858103</v>
      </c>
      <c r="AX56">
        <v>0.59548961335619854</v>
      </c>
    </row>
    <row r="57" spans="1:101" x14ac:dyDescent="0.25">
      <c r="A57" t="s">
        <v>71</v>
      </c>
      <c r="B57">
        <v>0.60913652528736617</v>
      </c>
      <c r="C57">
        <v>0.64509844107877323</v>
      </c>
      <c r="D57">
        <v>0.73023798614903801</v>
      </c>
      <c r="E57">
        <v>0.67331024295681829</v>
      </c>
      <c r="F57">
        <v>0.64323671287632533</v>
      </c>
      <c r="G57">
        <v>0.66907580261225463</v>
      </c>
      <c r="H57">
        <v>0.64947781616889522</v>
      </c>
      <c r="I57">
        <v>0.63694628971540967</v>
      </c>
      <c r="J57">
        <v>0.62788401212348843</v>
      </c>
      <c r="K57">
        <v>0.68153513608584915</v>
      </c>
      <c r="L57">
        <v>0.62079002640647807</v>
      </c>
      <c r="M57">
        <v>0.69643673175342102</v>
      </c>
      <c r="N57">
        <v>0.69184454266993367</v>
      </c>
      <c r="O57">
        <v>0.67353680904122204</v>
      </c>
      <c r="P57">
        <v>0.71966813800532226</v>
      </c>
      <c r="Q57">
        <v>0.71015195493105732</v>
      </c>
      <c r="R57">
        <v>0.67035852581012845</v>
      </c>
      <c r="S57">
        <v>0.70414364641488714</v>
      </c>
      <c r="T57">
        <v>0.69658104936005349</v>
      </c>
      <c r="U57">
        <v>0.72826919212373853</v>
      </c>
      <c r="V57">
        <v>0.59495113503117647</v>
      </c>
      <c r="W57">
        <v>0.682520995266513</v>
      </c>
      <c r="AA57">
        <v>0.71048197204274521</v>
      </c>
      <c r="AB57">
        <v>0.73731801808298447</v>
      </c>
      <c r="AC57">
        <v>0.61419558845991662</v>
      </c>
      <c r="AD57">
        <v>0.69238009706639636</v>
      </c>
      <c r="AE57">
        <v>0.71947850132164648</v>
      </c>
      <c r="AF57">
        <v>0.7093438643136617</v>
      </c>
      <c r="AG57">
        <v>0.68993644348750494</v>
      </c>
      <c r="AH57">
        <v>0.67585504642549687</v>
      </c>
      <c r="AI57">
        <v>0.64842193911343937</v>
      </c>
      <c r="AJ57">
        <v>0.72641472882100855</v>
      </c>
      <c r="AK57">
        <v>0.73055756953402762</v>
      </c>
      <c r="AL57">
        <v>0.72844382230034987</v>
      </c>
      <c r="AM57">
        <v>0.690706081927562</v>
      </c>
      <c r="AN57">
        <v>0.76695257842250197</v>
      </c>
      <c r="AO57">
        <v>0.69351129750416907</v>
      </c>
      <c r="AP57">
        <v>0.71129138097679434</v>
      </c>
      <c r="AQ57">
        <v>0.64751409921224579</v>
      </c>
      <c r="AR57">
        <v>0.67236594761957669</v>
      </c>
      <c r="AS57">
        <v>0.73398660475619759</v>
      </c>
      <c r="AT57">
        <v>0.72465762551959412</v>
      </c>
      <c r="AV57">
        <v>0.73754240804380633</v>
      </c>
      <c r="AW57">
        <v>0.68115841154047163</v>
      </c>
      <c r="AX57">
        <v>0.68917885906186205</v>
      </c>
      <c r="AY57">
        <v>0.6998397625796875</v>
      </c>
      <c r="BA57">
        <v>0.65744991314641954</v>
      </c>
      <c r="BB57">
        <v>0.61536138350433822</v>
      </c>
      <c r="BC57">
        <v>0.69981773506232803</v>
      </c>
      <c r="BD57">
        <v>0.67990730566723068</v>
      </c>
      <c r="BE57">
        <v>0.69990390145198078</v>
      </c>
      <c r="BF57">
        <v>0.71121586787512436</v>
      </c>
      <c r="BG57">
        <v>0.68703772437064881</v>
      </c>
      <c r="BH57">
        <v>0.71003964918014628</v>
      </c>
      <c r="BI57">
        <v>0.63307067885145141</v>
      </c>
      <c r="BJ57">
        <v>0.63184646751698137</v>
      </c>
      <c r="BK57">
        <v>0.63299343113627227</v>
      </c>
      <c r="BL57">
        <v>0.62282241296081609</v>
      </c>
      <c r="BM57">
        <v>0.62758728598457381</v>
      </c>
      <c r="BN57">
        <v>0.71191629757577379</v>
      </c>
      <c r="BO57">
        <v>0.58616112789355412</v>
      </c>
      <c r="BP57">
        <v>0.62864348814435955</v>
      </c>
      <c r="BQ57">
        <v>0.70226285647585218</v>
      </c>
      <c r="BR57">
        <v>0.72001013812472481</v>
      </c>
      <c r="BS57">
        <v>0.72403170735036149</v>
      </c>
      <c r="BT57">
        <v>0.68206993946982097</v>
      </c>
      <c r="BU57">
        <v>0.63092673439865787</v>
      </c>
      <c r="BV57">
        <v>0.72482644540444996</v>
      </c>
      <c r="BW57">
        <v>0.64446309057809437</v>
      </c>
      <c r="BZ57">
        <v>0.68642574474233453</v>
      </c>
      <c r="CA57">
        <v>0.72973240716614063</v>
      </c>
      <c r="CB57">
        <v>0.65435119212854698</v>
      </c>
      <c r="CC57">
        <v>0.54861641563555896</v>
      </c>
      <c r="CD57">
        <v>0.61434034755093081</v>
      </c>
      <c r="CE57">
        <v>0.68173940708967473</v>
      </c>
      <c r="CF57">
        <v>0.65421913003615006</v>
      </c>
      <c r="CG57">
        <v>0.6141134968082127</v>
      </c>
      <c r="CH57">
        <v>0.66352387677189351</v>
      </c>
      <c r="CI57">
        <v>0.6148337440135041</v>
      </c>
      <c r="CJ57">
        <v>0.7084071696652493</v>
      </c>
      <c r="CK57">
        <v>0.67466827009675823</v>
      </c>
      <c r="CL57">
        <v>0.73620086429674703</v>
      </c>
      <c r="CM57">
        <v>0.67586513381145696</v>
      </c>
      <c r="CN57">
        <v>0.67338290052746708</v>
      </c>
      <c r="CO57">
        <v>0.61163298901796515</v>
      </c>
      <c r="CP57">
        <v>0.72637082475966441</v>
      </c>
      <c r="CQ57">
        <v>0.68123323080417697</v>
      </c>
      <c r="CR57">
        <v>0.67640351961897394</v>
      </c>
      <c r="CS57">
        <v>0.73441840918557622</v>
      </c>
      <c r="CU57">
        <v>0.72146447348436149</v>
      </c>
    </row>
    <row r="58" spans="1:101" x14ac:dyDescent="0.25">
      <c r="A58" t="s">
        <v>72</v>
      </c>
      <c r="B58">
        <v>0.68844420031348552</v>
      </c>
      <c r="C58">
        <v>0.64433537997329782</v>
      </c>
      <c r="D58">
        <v>0.72000367835165113</v>
      </c>
      <c r="E58">
        <v>0.71723182073606895</v>
      </c>
      <c r="F58">
        <v>0.61479852244614253</v>
      </c>
      <c r="G58">
        <v>0.75064516740464826</v>
      </c>
      <c r="H58">
        <v>0.5784795736720636</v>
      </c>
      <c r="I58">
        <v>0.68603452288827205</v>
      </c>
      <c r="J58">
        <v>0.65373830141084799</v>
      </c>
      <c r="K58">
        <v>0.6008413108586067</v>
      </c>
      <c r="L58">
        <v>0.61415259641198261</v>
      </c>
      <c r="M58">
        <v>0.67158955476260829</v>
      </c>
      <c r="N58">
        <v>0.59783656493055526</v>
      </c>
      <c r="O58">
        <v>0.73355464019805039</v>
      </c>
      <c r="P58">
        <v>0.59742284165813797</v>
      </c>
      <c r="Q58">
        <v>0.64976056247142955</v>
      </c>
      <c r="R58">
        <v>0.5705147607089901</v>
      </c>
      <c r="S58">
        <v>0.65398408893602555</v>
      </c>
      <c r="T58">
        <v>0.64012607479170713</v>
      </c>
      <c r="U58">
        <v>0.68994624365743906</v>
      </c>
      <c r="V58">
        <v>0.64552824645402562</v>
      </c>
      <c r="W58">
        <v>0.75644230119482492</v>
      </c>
      <c r="AA58">
        <v>0.62885574849178161</v>
      </c>
      <c r="AB58">
        <v>0.70121069285964377</v>
      </c>
      <c r="AC58">
        <v>0.69034762762654456</v>
      </c>
      <c r="AD58">
        <v>0.57461186224951299</v>
      </c>
      <c r="AE58">
        <v>0.67043936270578719</v>
      </c>
      <c r="AF58">
        <v>0.6765572633104352</v>
      </c>
      <c r="AG58">
        <v>0.6956837444440146</v>
      </c>
      <c r="AH58">
        <v>0.70792830666837303</v>
      </c>
      <c r="AI58">
        <v>0.60456133374365451</v>
      </c>
      <c r="AJ58">
        <v>0.68930462745105836</v>
      </c>
      <c r="AK58">
        <v>0.66340597009225477</v>
      </c>
      <c r="AL58">
        <v>0.68590195022171174</v>
      </c>
      <c r="AM58">
        <v>0.62794539234832947</v>
      </c>
      <c r="AN58">
        <v>0.72219896972432984</v>
      </c>
      <c r="AO58">
        <v>0.6966236662423495</v>
      </c>
      <c r="AP58">
        <v>0.70465709635340601</v>
      </c>
      <c r="AQ58">
        <v>0.62853740606422692</v>
      </c>
      <c r="AR58">
        <v>0.62346912419212597</v>
      </c>
      <c r="AS58">
        <v>0.72632121225186475</v>
      </c>
      <c r="AT58">
        <v>0.69393390961976154</v>
      </c>
      <c r="AV58">
        <v>0.7131600146426772</v>
      </c>
      <c r="AW58">
        <v>0.65454292193852159</v>
      </c>
      <c r="AX58">
        <v>0.64640971255559421</v>
      </c>
      <c r="AY58">
        <v>0.68726883675049033</v>
      </c>
    </row>
    <row r="59" spans="1:101" x14ac:dyDescent="0.25">
      <c r="A59" t="s">
        <v>73</v>
      </c>
      <c r="BA59">
        <v>0.67968607411906279</v>
      </c>
      <c r="BB59">
        <v>0.70319742109836436</v>
      </c>
      <c r="BC59">
        <v>0.66254437148397571</v>
      </c>
      <c r="BD59">
        <v>0.76379195638598552</v>
      </c>
      <c r="BE59">
        <v>0.70831069881817643</v>
      </c>
      <c r="BF59">
        <v>0.71699547775763728</v>
      </c>
      <c r="BG59">
        <v>0.74318768170555305</v>
      </c>
      <c r="BH59">
        <v>0.7317048015572688</v>
      </c>
      <c r="BI59">
        <v>0.56825228155663021</v>
      </c>
      <c r="BJ59">
        <v>0.70239981691324804</v>
      </c>
      <c r="BK59">
        <v>0.70920134587011652</v>
      </c>
      <c r="BL59">
        <v>0.69946760317530343</v>
      </c>
      <c r="BM59">
        <v>0.64346200725579872</v>
      </c>
      <c r="BN59">
        <v>0.70512232644402895</v>
      </c>
      <c r="BO59">
        <v>0.72602184433829497</v>
      </c>
      <c r="BP59">
        <v>0.66104806038988384</v>
      </c>
      <c r="BQ59">
        <v>0.66764892812431009</v>
      </c>
      <c r="BR59">
        <v>0.70459705378845205</v>
      </c>
      <c r="BS59">
        <v>0.66888162056525691</v>
      </c>
      <c r="BT59">
        <v>0.65514518363412166</v>
      </c>
      <c r="BU59">
        <v>0.70555979379262557</v>
      </c>
      <c r="BV59">
        <v>0.70992596219187643</v>
      </c>
      <c r="BW59">
        <v>0.69048724534987571</v>
      </c>
      <c r="BZ59">
        <v>0.70346555907372399</v>
      </c>
      <c r="CA59">
        <v>0.74063987851454827</v>
      </c>
      <c r="CB59">
        <v>0.71990097087345517</v>
      </c>
      <c r="CC59">
        <v>0.66556334669134998</v>
      </c>
      <c r="CD59">
        <v>0.71470769211728902</v>
      </c>
      <c r="CE59">
        <v>0.66207064117800429</v>
      </c>
      <c r="CF59">
        <v>0.67611287737485226</v>
      </c>
      <c r="CG59">
        <v>0.71875122971872529</v>
      </c>
      <c r="CH59">
        <v>0.67841889974658398</v>
      </c>
      <c r="CI59">
        <v>0.71902168016498358</v>
      </c>
      <c r="CJ59">
        <v>0.68788992869796994</v>
      </c>
      <c r="CK59">
        <v>0.69718014443544363</v>
      </c>
      <c r="CL59">
        <v>0.72059657714539593</v>
      </c>
      <c r="CM59">
        <v>0.6712069555725535</v>
      </c>
      <c r="CN59">
        <v>0.73051008951048846</v>
      </c>
      <c r="CO59">
        <v>0.68248655097259658</v>
      </c>
      <c r="CP59">
        <v>0.64620013338399196</v>
      </c>
      <c r="CQ59">
        <v>0.75990807816986139</v>
      </c>
      <c r="CR59">
        <v>0.69756821093104093</v>
      </c>
      <c r="CS59">
        <v>0.6922245555312998</v>
      </c>
      <c r="CU59">
        <v>0.70540309291294157</v>
      </c>
    </row>
    <row r="60" spans="1:101" x14ac:dyDescent="0.25">
      <c r="A60" t="s">
        <v>74</v>
      </c>
      <c r="B60">
        <v>0.68839396206007963</v>
      </c>
      <c r="C60">
        <v>0.65818284517640868</v>
      </c>
      <c r="D60">
        <v>0.68657448622550732</v>
      </c>
      <c r="E60">
        <v>0.74860386973876225</v>
      </c>
      <c r="F60">
        <v>0.58614715663467076</v>
      </c>
      <c r="G60">
        <v>0.70329979204091386</v>
      </c>
      <c r="H60">
        <v>0.71149404056791199</v>
      </c>
      <c r="I60">
        <v>0.69249518043990932</v>
      </c>
      <c r="J60">
        <v>0.68133078637691979</v>
      </c>
      <c r="K60">
        <v>0.73610581535190633</v>
      </c>
      <c r="L60">
        <v>0.67954119838623017</v>
      </c>
      <c r="M60">
        <v>0.68708157717236173</v>
      </c>
      <c r="N60">
        <v>0.68055373952588083</v>
      </c>
      <c r="O60">
        <v>0.67566521580140282</v>
      </c>
      <c r="P60">
        <v>0.69654596263574942</v>
      </c>
      <c r="Q60">
        <v>0.68811294149490865</v>
      </c>
      <c r="R60">
        <v>0.66662064782257491</v>
      </c>
      <c r="S60">
        <v>0.74623552900891033</v>
      </c>
      <c r="T60">
        <v>0.71464363793917218</v>
      </c>
      <c r="U60">
        <v>0.6892645332013283</v>
      </c>
      <c r="V60">
        <v>0.69571631766015274</v>
      </c>
      <c r="W60">
        <v>0.68146172146143202</v>
      </c>
      <c r="AA60">
        <v>0.66198416888759781</v>
      </c>
      <c r="AB60">
        <v>0.68496924691072758</v>
      </c>
      <c r="AC60">
        <v>0.72811358491539235</v>
      </c>
      <c r="AD60">
        <v>0.71037288971302615</v>
      </c>
      <c r="AE60">
        <v>0.70107751136632801</v>
      </c>
      <c r="AF60">
        <v>0.7042656980525811</v>
      </c>
      <c r="AG60">
        <v>0.74444841123411731</v>
      </c>
      <c r="AH60">
        <v>0.68418774549407002</v>
      </c>
      <c r="AI60">
        <v>0.70615583791479941</v>
      </c>
      <c r="AJ60">
        <v>0.73154861812667837</v>
      </c>
      <c r="AK60">
        <v>0.65622783126868034</v>
      </c>
      <c r="AL60">
        <v>0.63807567044572644</v>
      </c>
      <c r="AM60">
        <v>0.76083116157052721</v>
      </c>
      <c r="AN60">
        <v>0.7325749478536846</v>
      </c>
      <c r="AO60">
        <v>0.73819179691804848</v>
      </c>
      <c r="AP60">
        <v>0.68851945255856528</v>
      </c>
      <c r="AQ60">
        <v>0.69457059727881232</v>
      </c>
      <c r="AR60">
        <v>0.69294973229929202</v>
      </c>
      <c r="AS60">
        <v>0.65889321315435834</v>
      </c>
      <c r="AT60">
        <v>0.6906835323538425</v>
      </c>
      <c r="AV60">
        <v>0.70083137257207406</v>
      </c>
      <c r="AW60">
        <v>0.60738378197120813</v>
      </c>
      <c r="AX60">
        <v>0.60635886568243036</v>
      </c>
      <c r="AY60">
        <v>0.69802483451384711</v>
      </c>
      <c r="BA60">
        <v>0.67555003703926786</v>
      </c>
      <c r="BB60">
        <v>0.71109226701937833</v>
      </c>
      <c r="BC60">
        <v>0.69408654933532721</v>
      </c>
      <c r="BD60">
        <v>0.70800400049700674</v>
      </c>
      <c r="BE60">
        <v>0.73736697070859647</v>
      </c>
      <c r="BF60">
        <v>0.69646911846752724</v>
      </c>
      <c r="BG60">
        <v>0.66270126468567137</v>
      </c>
      <c r="BH60">
        <v>0.72883835406260877</v>
      </c>
      <c r="BI60">
        <v>0.73233671844256931</v>
      </c>
      <c r="BJ60">
        <v>0.66331373782529524</v>
      </c>
      <c r="BK60">
        <v>0.61202371735070249</v>
      </c>
      <c r="BL60">
        <v>0.62110399574851149</v>
      </c>
      <c r="BM60">
        <v>0.71296228518356974</v>
      </c>
      <c r="BN60">
        <v>0.69486937231600621</v>
      </c>
      <c r="BO60">
        <v>0.63531821528209187</v>
      </c>
      <c r="BP60">
        <v>0.70599207640557204</v>
      </c>
      <c r="BQ60">
        <v>0.68240227989346625</v>
      </c>
      <c r="BR60">
        <v>0.70701547514202501</v>
      </c>
      <c r="BS60">
        <v>0.68513997624886958</v>
      </c>
      <c r="BT60">
        <v>0.67998466872601171</v>
      </c>
      <c r="BU60">
        <v>0.66496388452671218</v>
      </c>
      <c r="BV60">
        <v>0.72261325807513677</v>
      </c>
      <c r="BW60">
        <v>0.74044008046468823</v>
      </c>
      <c r="BZ60">
        <v>0.72073195564217551</v>
      </c>
      <c r="CA60">
        <v>0.69862062212480025</v>
      </c>
      <c r="CB60">
        <v>0.74174559869007917</v>
      </c>
      <c r="CC60">
        <v>0.73988913782747256</v>
      </c>
      <c r="CD60">
        <v>0.70456129224127717</v>
      </c>
      <c r="CE60">
        <v>0.74514572107025145</v>
      </c>
      <c r="CF60">
        <v>0.66426568826166932</v>
      </c>
      <c r="CG60">
        <v>0.71056103470848864</v>
      </c>
    </row>
    <row r="61" spans="1:101" x14ac:dyDescent="0.25">
      <c r="A61" t="s">
        <v>75</v>
      </c>
      <c r="B61">
        <v>0.5447413854918155</v>
      </c>
      <c r="C61">
        <v>0.71699207880197047</v>
      </c>
      <c r="D61">
        <v>0.6908626703267855</v>
      </c>
      <c r="E61">
        <v>0.66312811264461358</v>
      </c>
      <c r="F61">
        <v>0.57048846561571198</v>
      </c>
      <c r="G61">
        <v>0.66343051925810537</v>
      </c>
      <c r="H61">
        <v>0.65922097244793665</v>
      </c>
      <c r="I61">
        <v>0.63449338518391307</v>
      </c>
      <c r="J61">
        <v>0.60240129568843803</v>
      </c>
      <c r="K61">
        <v>0.62701226977115709</v>
      </c>
      <c r="L61">
        <v>0.5889084842630754</v>
      </c>
      <c r="M61">
        <v>0.62210548824496203</v>
      </c>
      <c r="N61">
        <v>0.58906469700056674</v>
      </c>
      <c r="O61">
        <v>0.5997253254727416</v>
      </c>
      <c r="P61">
        <v>0.6339762059804267</v>
      </c>
      <c r="Q61">
        <v>0.69338965513163697</v>
      </c>
      <c r="R61">
        <v>0.53972476375821421</v>
      </c>
      <c r="S61">
        <v>0.57081874828090629</v>
      </c>
      <c r="T61">
        <v>0.69826723794250389</v>
      </c>
      <c r="U61">
        <v>0.69166208048135103</v>
      </c>
      <c r="V61">
        <v>0.70494280497930506</v>
      </c>
      <c r="W61">
        <v>0.71475612753711804</v>
      </c>
      <c r="AA61">
        <v>0.63651230532924663</v>
      </c>
      <c r="AB61">
        <v>0.59924396280289816</v>
      </c>
      <c r="AC61">
        <v>0.61300672353744601</v>
      </c>
      <c r="AD61">
        <v>0.6854026123936231</v>
      </c>
      <c r="AE61">
        <v>0.67625700065361727</v>
      </c>
      <c r="AF61">
        <v>0.73475753389742782</v>
      </c>
      <c r="AG61">
        <v>0.62352753375476688</v>
      </c>
      <c r="AH61">
        <v>0.67850901776589412</v>
      </c>
      <c r="AI61">
        <v>0.60750985206638208</v>
      </c>
      <c r="AJ61">
        <v>0.70434917192065882</v>
      </c>
      <c r="AK61">
        <v>0.57554726434823744</v>
      </c>
      <c r="AL61">
        <v>0.59279768551722223</v>
      </c>
      <c r="AM61">
        <v>0.64447448341410207</v>
      </c>
      <c r="AN61">
        <v>0.69971026669823244</v>
      </c>
      <c r="AO61">
        <v>0.69294814727396392</v>
      </c>
      <c r="AP61">
        <v>0.68243796505060939</v>
      </c>
      <c r="AQ61">
        <v>0.64817255386332562</v>
      </c>
      <c r="AR61">
        <v>0.53457038886347019</v>
      </c>
      <c r="AS61">
        <v>0.66111296764493466</v>
      </c>
      <c r="AT61">
        <v>0.71305041296986527</v>
      </c>
      <c r="AV61">
        <v>0.70656513349596617</v>
      </c>
      <c r="AW61">
        <v>0.6825331800987755</v>
      </c>
      <c r="AX61">
        <v>0.70958807826834958</v>
      </c>
      <c r="AY61">
        <v>0.69162512957404421</v>
      </c>
      <c r="BA61">
        <v>0.58913375735701023</v>
      </c>
      <c r="BB61">
        <v>0.66350611610279064</v>
      </c>
      <c r="BC61">
        <v>0.66776438115073478</v>
      </c>
      <c r="BD61">
        <v>0.68348064746336512</v>
      </c>
      <c r="BE61">
        <v>0.65306607886569923</v>
      </c>
      <c r="BF61">
        <v>0.63153501505854515</v>
      </c>
      <c r="BG61">
        <v>0.70115242019505053</v>
      </c>
      <c r="BH61">
        <v>0.69552573692589414</v>
      </c>
      <c r="BI61">
        <v>0.69987438505537525</v>
      </c>
      <c r="BJ61">
        <v>0.68190622070821116</v>
      </c>
      <c r="BK61">
        <v>0.65444787168228358</v>
      </c>
      <c r="BL61">
        <v>0.64818600490542944</v>
      </c>
      <c r="BM61">
        <v>0.66828022139715504</v>
      </c>
      <c r="BN61">
        <v>0.75645461269520609</v>
      </c>
      <c r="BO61">
        <v>0.61584145068001117</v>
      </c>
      <c r="BP61">
        <v>0.67339554504520849</v>
      </c>
      <c r="BQ61">
        <v>0.59832495899253257</v>
      </c>
      <c r="BR61">
        <v>0.63329526938195613</v>
      </c>
      <c r="BS61">
        <v>0.69205978285185221</v>
      </c>
      <c r="BT61">
        <v>0.65597166659372941</v>
      </c>
      <c r="BU61">
        <v>0.61192255180077026</v>
      </c>
      <c r="BV61">
        <v>0.70777401193822753</v>
      </c>
      <c r="BW61">
        <v>0.71555410777575645</v>
      </c>
      <c r="BZ61">
        <v>0.69222438218303883</v>
      </c>
      <c r="CA61">
        <v>0.52934018869990318</v>
      </c>
      <c r="CB61">
        <v>0.67690976985084894</v>
      </c>
      <c r="CC61">
        <v>0.5984067589697093</v>
      </c>
      <c r="CD61">
        <v>0.65466126774012157</v>
      </c>
      <c r="CE61">
        <v>0.63785677413519093</v>
      </c>
      <c r="CF61">
        <v>0.56077929690384809</v>
      </c>
      <c r="CG61">
        <v>0.5180258736060831</v>
      </c>
      <c r="CH61">
        <v>0.7051368426297564</v>
      </c>
      <c r="CI61">
        <v>0.64043578696042136</v>
      </c>
      <c r="CJ61">
        <v>0.71335935323455424</v>
      </c>
      <c r="CK61">
        <v>0.71051526557271139</v>
      </c>
      <c r="CL61">
        <v>0.77934158516601293</v>
      </c>
      <c r="CM61">
        <v>0.71818414763947547</v>
      </c>
      <c r="CN61">
        <v>0.75266019726132338</v>
      </c>
      <c r="CO61">
        <v>0.72267246852704603</v>
      </c>
      <c r="CP61">
        <v>0.71096038663400696</v>
      </c>
      <c r="CQ61">
        <v>0.63371316244012832</v>
      </c>
      <c r="CR61">
        <v>0.75332172208907944</v>
      </c>
      <c r="CS61">
        <v>0.65104551404790845</v>
      </c>
      <c r="CU61">
        <v>0.62948096023968336</v>
      </c>
    </row>
    <row r="62" spans="1:101" x14ac:dyDescent="0.25">
      <c r="A62" t="s">
        <v>76</v>
      </c>
      <c r="B62">
        <v>0.5730631962449243</v>
      </c>
      <c r="C62">
        <v>0.58790362693960541</v>
      </c>
      <c r="D62">
        <v>0.72822169814543702</v>
      </c>
      <c r="E62">
        <v>0.73959286212717512</v>
      </c>
      <c r="F62">
        <v>0.5783583038580058</v>
      </c>
      <c r="G62">
        <v>0.69778267430205632</v>
      </c>
      <c r="H62">
        <v>0.63330189886992472</v>
      </c>
      <c r="I62">
        <v>0.55971926861062349</v>
      </c>
      <c r="J62">
        <v>0.63541087817674013</v>
      </c>
      <c r="K62">
        <v>0.65070708539536248</v>
      </c>
      <c r="L62">
        <v>0.70417589318939677</v>
      </c>
      <c r="M62">
        <v>0.65017171291945008</v>
      </c>
      <c r="N62">
        <v>0.66171379420368726</v>
      </c>
      <c r="O62">
        <v>0.66478852273730293</v>
      </c>
      <c r="P62">
        <v>0.67081881864561321</v>
      </c>
      <c r="Q62">
        <v>0.59994719378516381</v>
      </c>
      <c r="R62">
        <v>0.68074018650696522</v>
      </c>
      <c r="S62">
        <v>0.69961055248107229</v>
      </c>
      <c r="T62">
        <v>0.68672443301974584</v>
      </c>
      <c r="U62">
        <v>0.69326474043002728</v>
      </c>
      <c r="V62">
        <v>0.65827912636302022</v>
      </c>
      <c r="W62">
        <v>0.69249799668333845</v>
      </c>
      <c r="AA62">
        <v>0.69238905870201628</v>
      </c>
      <c r="AB62">
        <v>0.66662253107119873</v>
      </c>
      <c r="AC62">
        <v>0.66044817917298437</v>
      </c>
      <c r="AD62">
        <v>0.73922877848523838</v>
      </c>
      <c r="AE62">
        <v>0.53766033170951222</v>
      </c>
      <c r="AF62">
        <v>0.71165467639625868</v>
      </c>
      <c r="AG62">
        <v>0.52637658325892811</v>
      </c>
      <c r="AH62">
        <v>0.62962721170601488</v>
      </c>
      <c r="AI62">
        <v>0.6889198908334907</v>
      </c>
      <c r="AJ62">
        <v>0.54265366881110633</v>
      </c>
      <c r="AK62">
        <v>0.63696557967501954</v>
      </c>
      <c r="AL62">
        <v>0.67082365192704696</v>
      </c>
      <c r="AM62">
        <v>0.58530080452759869</v>
      </c>
      <c r="AN62">
        <v>0.56257197255993507</v>
      </c>
      <c r="AO62">
        <v>0.56771110202522723</v>
      </c>
      <c r="AP62">
        <v>0.72949215850827598</v>
      </c>
      <c r="AQ62">
        <v>0.60542773190752142</v>
      </c>
      <c r="AR62">
        <v>0.56354393861881169</v>
      </c>
      <c r="AS62">
        <v>0.60468773450333269</v>
      </c>
      <c r="AT62">
        <v>0.70265290285708104</v>
      </c>
      <c r="AV62">
        <v>0.71056524751621797</v>
      </c>
      <c r="AW62">
        <v>0.56109221866113212</v>
      </c>
      <c r="AX62">
        <v>0.52800413101554766</v>
      </c>
      <c r="AY62">
        <v>0.7088877044465417</v>
      </c>
      <c r="BA62">
        <v>0.5720174490271458</v>
      </c>
      <c r="BB62">
        <v>0.54149322525240373</v>
      </c>
      <c r="BC62">
        <v>0.72812655510182256</v>
      </c>
      <c r="BD62">
        <v>0.62933404632254253</v>
      </c>
      <c r="BE62">
        <v>0.63637042530880483</v>
      </c>
      <c r="BF62">
        <v>0.58172016610651744</v>
      </c>
      <c r="BG62">
        <v>0.70329505172926454</v>
      </c>
      <c r="BH62">
        <v>0.56103392347541414</v>
      </c>
      <c r="BI62">
        <v>0.54312413595571074</v>
      </c>
      <c r="BJ62">
        <v>0.63679094344379317</v>
      </c>
      <c r="BK62">
        <v>0.60736477900970898</v>
      </c>
      <c r="BL62">
        <v>0.70072195220135469</v>
      </c>
      <c r="BM62">
        <v>0.65668186075543356</v>
      </c>
      <c r="BN62">
        <v>0.69431958405518845</v>
      </c>
      <c r="BO62">
        <v>0.6161787789400992</v>
      </c>
      <c r="BP62">
        <v>0.69947559818578031</v>
      </c>
      <c r="BQ62">
        <v>0.60377106764140387</v>
      </c>
      <c r="BR62">
        <v>0.60895367515921561</v>
      </c>
      <c r="BS62">
        <v>0.68802641442942403</v>
      </c>
      <c r="BT62">
        <v>0.71423675224250127</v>
      </c>
      <c r="BU62">
        <v>0.59260638392811393</v>
      </c>
      <c r="BV62">
        <v>0.69239173882761063</v>
      </c>
      <c r="BW62">
        <v>0.70736045152499272</v>
      </c>
      <c r="BZ62">
        <v>0.68853099425385444</v>
      </c>
      <c r="CA62">
        <v>0.73112416805316538</v>
      </c>
      <c r="CB62">
        <v>0.64271174528134645</v>
      </c>
      <c r="CC62">
        <v>0.57615113200740276</v>
      </c>
      <c r="CD62">
        <v>0.56907108653724603</v>
      </c>
      <c r="CE62">
        <v>0.63175008139359579</v>
      </c>
      <c r="CF62">
        <v>0.67717470325157514</v>
      </c>
      <c r="CG62">
        <v>0.57071701563336208</v>
      </c>
      <c r="CH62">
        <v>0.64234946518293135</v>
      </c>
      <c r="CI62">
        <v>0.70197734448240312</v>
      </c>
      <c r="CJ62">
        <v>0.64989532711260756</v>
      </c>
      <c r="CK62">
        <v>0.65855884204623616</v>
      </c>
      <c r="CL62">
        <v>0.53303585578778523</v>
      </c>
      <c r="CM62">
        <v>0.58615469074637516</v>
      </c>
      <c r="CN62">
        <v>0.55580420973602052</v>
      </c>
      <c r="CO62">
        <v>0.71354168151414932</v>
      </c>
      <c r="CP62">
        <v>0.56185547590405793</v>
      </c>
      <c r="CQ62">
        <v>0.55499507940156656</v>
      </c>
      <c r="CR62">
        <v>0.55474808395927389</v>
      </c>
      <c r="CS62">
        <v>0.73189795286218828</v>
      </c>
      <c r="CU62">
        <v>0.71419242961755725</v>
      </c>
    </row>
    <row r="63" spans="1:101" x14ac:dyDescent="0.25">
      <c r="A63" t="s">
        <v>77</v>
      </c>
      <c r="B63">
        <v>0.61981812105847855</v>
      </c>
      <c r="C63">
        <v>0.6104025723383546</v>
      </c>
      <c r="D63">
        <v>0.73224812214214707</v>
      </c>
      <c r="E63">
        <v>0.7186929580210546</v>
      </c>
      <c r="F63">
        <v>0.55244253232103036</v>
      </c>
      <c r="G63">
        <v>0.55138496861915931</v>
      </c>
      <c r="H63">
        <v>0.5885316659662031</v>
      </c>
      <c r="I63">
        <v>0.56726542450880379</v>
      </c>
      <c r="J63">
        <v>0.58107184027227188</v>
      </c>
      <c r="K63">
        <v>0.59958909961941165</v>
      </c>
      <c r="L63">
        <v>0.57639650606962611</v>
      </c>
      <c r="M63">
        <v>0.68905573841435253</v>
      </c>
      <c r="N63">
        <v>0.6532092748939442</v>
      </c>
      <c r="O63">
        <v>0.64094998133337788</v>
      </c>
      <c r="P63">
        <v>0.53294243289079501</v>
      </c>
      <c r="Q63">
        <v>0.61071823695660565</v>
      </c>
      <c r="R63">
        <v>0.61264182037815551</v>
      </c>
      <c r="S63">
        <v>0.64463762568747385</v>
      </c>
      <c r="T63">
        <v>0.60758899647673714</v>
      </c>
      <c r="U63">
        <v>0.66341447166684653</v>
      </c>
      <c r="V63">
        <v>0.60253390211431079</v>
      </c>
      <c r="W63">
        <v>0.70156249530330417</v>
      </c>
      <c r="AA63">
        <v>0.60292796313624741</v>
      </c>
      <c r="AB63">
        <v>0.61497888874008744</v>
      </c>
      <c r="AC63">
        <v>0.69010777546954916</v>
      </c>
      <c r="AD63">
        <v>0.5991170657756747</v>
      </c>
      <c r="AE63">
        <v>0.64035688066051011</v>
      </c>
      <c r="AF63">
        <v>0.71048730100383806</v>
      </c>
      <c r="AG63">
        <v>0.65940055437787504</v>
      </c>
      <c r="AH63">
        <v>0.74737793378188389</v>
      </c>
      <c r="AI63">
        <v>0.70818723234344727</v>
      </c>
      <c r="AJ63">
        <v>0.57815136192985361</v>
      </c>
      <c r="AK63">
        <v>0.70928118881261826</v>
      </c>
      <c r="AL63">
        <v>0.70091776940831862</v>
      </c>
      <c r="AM63">
        <v>0.70649211698684622</v>
      </c>
      <c r="AN63">
        <v>0.57620767541845863</v>
      </c>
      <c r="AO63">
        <v>0.70042396261226281</v>
      </c>
      <c r="AP63">
        <v>0.64406865365282406</v>
      </c>
      <c r="AQ63">
        <v>0.54834055895995515</v>
      </c>
      <c r="AR63">
        <v>0.70888683714671152</v>
      </c>
      <c r="AS63">
        <v>0.6504337259341374</v>
      </c>
      <c r="AT63">
        <v>0.57980313857667831</v>
      </c>
      <c r="AV63">
        <v>0.66809721439490388</v>
      </c>
      <c r="AW63">
        <v>0.64488008568620581</v>
      </c>
      <c r="AX63">
        <v>0.64834175556282592</v>
      </c>
      <c r="AY63">
        <v>0.74223057424495753</v>
      </c>
      <c r="BA63">
        <v>0.64841018869442868</v>
      </c>
      <c r="BB63">
        <v>0.59691056869297077</v>
      </c>
      <c r="BC63">
        <v>0.73972174471061258</v>
      </c>
      <c r="BD63">
        <v>0.64990501877954232</v>
      </c>
      <c r="BE63">
        <v>0.57227434445391934</v>
      </c>
      <c r="BF63">
        <v>0.52994091384262054</v>
      </c>
      <c r="BG63">
        <v>0.72444838783485432</v>
      </c>
      <c r="BH63">
        <v>0.65567753018532227</v>
      </c>
      <c r="BI63">
        <v>0.65635332555575521</v>
      </c>
      <c r="BJ63">
        <v>0.69791139582070694</v>
      </c>
      <c r="BK63">
        <v>0.64774444396153152</v>
      </c>
      <c r="BL63">
        <v>0.61054546206941407</v>
      </c>
      <c r="BM63">
        <v>0.70258173620904152</v>
      </c>
      <c r="BN63">
        <v>0.53502011850799358</v>
      </c>
      <c r="BO63">
        <v>0.68515604747970815</v>
      </c>
      <c r="BP63">
        <v>0.61925131405978384</v>
      </c>
      <c r="BQ63">
        <v>0.5457442748379211</v>
      </c>
      <c r="BR63">
        <v>0.60006144066235845</v>
      </c>
      <c r="BS63">
        <v>0.70849074844602655</v>
      </c>
      <c r="BT63">
        <v>0.51784455970403542</v>
      </c>
      <c r="BU63">
        <v>0.51760627452528762</v>
      </c>
      <c r="BV63">
        <v>0.61054025195848993</v>
      </c>
      <c r="BW63">
        <v>0.57394919004142242</v>
      </c>
      <c r="BZ63">
        <v>0.56304519788346885</v>
      </c>
      <c r="CA63">
        <v>0.52180612585543018</v>
      </c>
      <c r="CB63">
        <v>0.57740048692628343</v>
      </c>
      <c r="CC63">
        <v>0.64250897251971306</v>
      </c>
      <c r="CD63">
        <v>0.57028011582502125</v>
      </c>
      <c r="CE63">
        <v>0.58029678011449626</v>
      </c>
      <c r="CF63">
        <v>0.57687690988556262</v>
      </c>
      <c r="CG63">
        <v>0.519908927314914</v>
      </c>
      <c r="CH63">
        <v>0.54207649070494768</v>
      </c>
      <c r="CI63">
        <v>0.58945646366631621</v>
      </c>
      <c r="CJ63">
        <v>0.71567346672249699</v>
      </c>
      <c r="CK63">
        <v>0.65049643654303813</v>
      </c>
      <c r="CL63">
        <v>0.6449454023131681</v>
      </c>
      <c r="CM63">
        <v>0.68876149651075447</v>
      </c>
      <c r="CN63">
        <v>0.53547013726026182</v>
      </c>
      <c r="CO63">
        <v>0.69807958552427973</v>
      </c>
      <c r="CP63">
        <v>0.61265131817321083</v>
      </c>
      <c r="CQ63">
        <v>0.66183291490791984</v>
      </c>
      <c r="CR63">
        <v>0.68710229939537637</v>
      </c>
      <c r="CS63">
        <v>0.66740497243524333</v>
      </c>
      <c r="CU63">
        <v>0.66713707201847294</v>
      </c>
    </row>
    <row r="64" spans="1:101" x14ac:dyDescent="0.25">
      <c r="A64" t="s">
        <v>78</v>
      </c>
      <c r="B64">
        <v>0.65031796802942787</v>
      </c>
      <c r="C64">
        <v>0.57981750412655797</v>
      </c>
      <c r="D64">
        <v>0.75316442134492023</v>
      </c>
      <c r="E64">
        <v>0.67305127864672398</v>
      </c>
      <c r="F64">
        <v>0.63514438160680287</v>
      </c>
      <c r="G64">
        <v>0.75031936946812305</v>
      </c>
      <c r="H64">
        <v>0.5797659642268006</v>
      </c>
      <c r="I64">
        <v>0.7060487313732986</v>
      </c>
      <c r="J64">
        <v>0.65884595409565616</v>
      </c>
      <c r="K64">
        <v>0.68556668518817043</v>
      </c>
      <c r="L64">
        <v>0.61189277337791148</v>
      </c>
      <c r="M64">
        <v>0.62299563894417731</v>
      </c>
      <c r="N64">
        <v>0.6242949885463146</v>
      </c>
      <c r="O64">
        <v>0.65344812975652444</v>
      </c>
      <c r="P64">
        <v>0.64623182015082259</v>
      </c>
      <c r="Q64">
        <v>0.62575720820418035</v>
      </c>
      <c r="R64">
        <v>0.6268022707922416</v>
      </c>
      <c r="S64">
        <v>0.61386950041229449</v>
      </c>
      <c r="T64">
        <v>0.63172041018037228</v>
      </c>
      <c r="U64">
        <v>0.70967631035894652</v>
      </c>
      <c r="V64">
        <v>0.66237565872859827</v>
      </c>
      <c r="W64">
        <v>0.68808076665194229</v>
      </c>
      <c r="AA64">
        <v>0.7037022581801049</v>
      </c>
      <c r="AB64">
        <v>0.69913752374560278</v>
      </c>
      <c r="AC64">
        <v>0.60456104266136201</v>
      </c>
      <c r="AD64">
        <v>0.70733065206207502</v>
      </c>
      <c r="AE64">
        <v>0.61710467471545494</v>
      </c>
      <c r="AF64">
        <v>0.61699641301278496</v>
      </c>
      <c r="AG64">
        <v>0.60909761552825081</v>
      </c>
      <c r="AH64">
        <v>0.69974430252551534</v>
      </c>
      <c r="AI64">
        <v>0.69969737027765611</v>
      </c>
      <c r="AJ64">
        <v>0.68411699439541018</v>
      </c>
      <c r="AK64">
        <v>0.63471040570533943</v>
      </c>
      <c r="AL64">
        <v>0.59496901646594869</v>
      </c>
      <c r="AM64">
        <v>0.65609548569481757</v>
      </c>
      <c r="AN64">
        <v>0.6965689646376072</v>
      </c>
      <c r="AO64">
        <v>0.61109681254140036</v>
      </c>
      <c r="AP64">
        <v>0.68429049201203562</v>
      </c>
      <c r="AQ64">
        <v>0.6339961456155373</v>
      </c>
      <c r="AR64">
        <v>0.68154107938202435</v>
      </c>
      <c r="AS64">
        <v>0.64089276220520186</v>
      </c>
      <c r="AT64">
        <v>0.62736552886281416</v>
      </c>
      <c r="AV64">
        <v>0.70217790579064687</v>
      </c>
      <c r="AW64">
        <v>0.65639568973261675</v>
      </c>
      <c r="AX64">
        <v>0.73643767660100268</v>
      </c>
      <c r="AY64">
        <v>0.69819717307158402</v>
      </c>
      <c r="BA64">
        <v>0.73518125899645859</v>
      </c>
      <c r="BB64">
        <v>0.62601290809690624</v>
      </c>
      <c r="BC64">
        <v>0.65815053537698331</v>
      </c>
      <c r="BD64">
        <v>0.64934691696702773</v>
      </c>
      <c r="BE64">
        <v>0.67907377935521607</v>
      </c>
      <c r="BF64">
        <v>0.6804438823692035</v>
      </c>
      <c r="BG64">
        <v>0.66729862293144249</v>
      </c>
      <c r="BH64">
        <v>0.68056631486699748</v>
      </c>
      <c r="BI64">
        <v>0.73239087181138895</v>
      </c>
      <c r="BJ64">
        <v>0.66879827621359245</v>
      </c>
      <c r="BK64">
        <v>0.65841900268203335</v>
      </c>
      <c r="BL64">
        <v>0.61484417618918197</v>
      </c>
      <c r="BM64">
        <v>0.59214800900321896</v>
      </c>
      <c r="BN64">
        <v>0.6146951153710567</v>
      </c>
      <c r="BO64">
        <v>0.6618863883370304</v>
      </c>
      <c r="BP64">
        <v>0.62976026169246502</v>
      </c>
      <c r="BQ64">
        <v>0.63420359400736537</v>
      </c>
      <c r="BR64">
        <v>0.65512676179593421</v>
      </c>
      <c r="BS64">
        <v>0.67468682586531259</v>
      </c>
      <c r="BT64">
        <v>0.68972096645415681</v>
      </c>
      <c r="BU64">
        <v>0.63432034564398909</v>
      </c>
      <c r="BV64">
        <v>0.62809799738399885</v>
      </c>
      <c r="BW64">
        <v>0.69425912922558752</v>
      </c>
      <c r="BZ64">
        <v>0.70584359638648653</v>
      </c>
      <c r="CA64">
        <v>0.66778829026249509</v>
      </c>
      <c r="CB64">
        <v>0.59503639783448881</v>
      </c>
      <c r="CC64">
        <v>0.66481408782653806</v>
      </c>
      <c r="CD64">
        <v>0.64457812299003925</v>
      </c>
      <c r="CE64">
        <v>0.67472687412135468</v>
      </c>
      <c r="CF64">
        <v>0.70778589006246084</v>
      </c>
      <c r="CG64">
        <v>0.68426822750390393</v>
      </c>
      <c r="CH64">
        <v>0.71406022472939479</v>
      </c>
      <c r="CI64">
        <v>0.69622695024387604</v>
      </c>
      <c r="CJ64">
        <v>0.68822175635519278</v>
      </c>
      <c r="CK64">
        <v>0.67461615762288962</v>
      </c>
      <c r="CL64">
        <v>0.61877705981281994</v>
      </c>
      <c r="CM64">
        <v>0.73228991496426576</v>
      </c>
      <c r="CN64">
        <v>0.63869170799614527</v>
      </c>
      <c r="CO64">
        <v>0.62886173026007297</v>
      </c>
      <c r="CP64">
        <v>0.64243179608925371</v>
      </c>
      <c r="CQ64">
        <v>0.69655860607582065</v>
      </c>
      <c r="CR64">
        <v>0.62500935933690893</v>
      </c>
      <c r="CS64">
        <v>0.68570540424726234</v>
      </c>
      <c r="CU64">
        <v>0.69464188400678506</v>
      </c>
    </row>
    <row r="65" spans="1:101" x14ac:dyDescent="0.25">
      <c r="A65" t="s">
        <v>79</v>
      </c>
      <c r="B65">
        <v>0.64309053810973493</v>
      </c>
      <c r="C65">
        <v>0.64767616129918337</v>
      </c>
      <c r="D65">
        <v>0.69486381467545411</v>
      </c>
      <c r="E65">
        <v>0.68480296157380827</v>
      </c>
      <c r="F65">
        <v>0.61534907833312791</v>
      </c>
      <c r="G65">
        <v>0.66217902936800721</v>
      </c>
      <c r="H65">
        <v>0.60826146550614779</v>
      </c>
      <c r="I65">
        <v>0.68446896608933272</v>
      </c>
      <c r="J65">
        <v>0.56832074973352975</v>
      </c>
      <c r="K65">
        <v>0.5858647314532448</v>
      </c>
      <c r="L65">
        <v>0.56757941719202332</v>
      </c>
      <c r="M65">
        <v>0.66643706373870881</v>
      </c>
      <c r="N65">
        <v>0.61489313884164365</v>
      </c>
      <c r="O65">
        <v>0.65758523450720074</v>
      </c>
      <c r="P65">
        <v>0.62739347134032064</v>
      </c>
      <c r="Q65">
        <v>0.65440257103964927</v>
      </c>
      <c r="R65">
        <v>0.63092560927468155</v>
      </c>
      <c r="S65">
        <v>0.69900159074494772</v>
      </c>
      <c r="T65">
        <v>0.61921891804403983</v>
      </c>
      <c r="U65">
        <v>0.72399085990138823</v>
      </c>
      <c r="V65">
        <v>0.71022010490907805</v>
      </c>
      <c r="W65">
        <v>0.69129114977709394</v>
      </c>
      <c r="AA65">
        <v>0.70341610192061499</v>
      </c>
      <c r="AB65">
        <v>0.67675546962620492</v>
      </c>
      <c r="AC65">
        <v>0.61529269825610389</v>
      </c>
      <c r="AD65">
        <v>0.68961295364419462</v>
      </c>
      <c r="AE65">
        <v>0.61067028177692573</v>
      </c>
      <c r="AF65">
        <v>0.6731475371310448</v>
      </c>
      <c r="AG65">
        <v>0.59469008755384589</v>
      </c>
      <c r="AH65">
        <v>0.70561268037414182</v>
      </c>
      <c r="AI65">
        <v>0.57158017199336075</v>
      </c>
      <c r="AJ65">
        <v>0.69554051773617154</v>
      </c>
      <c r="AK65">
        <v>0.54037137689110049</v>
      </c>
      <c r="AL65">
        <v>0.68204666309035167</v>
      </c>
      <c r="AM65">
        <v>0.57593422419307427</v>
      </c>
      <c r="AN65">
        <v>0.69267002103838249</v>
      </c>
      <c r="AO65">
        <v>0.65983089849919019</v>
      </c>
      <c r="AP65">
        <v>0.74140253616903773</v>
      </c>
      <c r="AQ65">
        <v>0.68646858076631234</v>
      </c>
      <c r="AR65">
        <v>0.66907839730290053</v>
      </c>
      <c r="AS65">
        <v>0.70038787781747003</v>
      </c>
      <c r="AT65">
        <v>0.70049907301086778</v>
      </c>
      <c r="AV65">
        <v>0.70742348850717995</v>
      </c>
      <c r="AW65">
        <v>0.66459498328171107</v>
      </c>
      <c r="AX65">
        <v>0.60051449869477536</v>
      </c>
      <c r="AY65">
        <v>0.6768562764980437</v>
      </c>
      <c r="BA65">
        <v>0.68484969272437191</v>
      </c>
      <c r="BB65">
        <v>0.63245696370539783</v>
      </c>
      <c r="BC65">
        <v>0.74048505629154737</v>
      </c>
      <c r="BD65">
        <v>0.67290915306320409</v>
      </c>
      <c r="BE65">
        <v>0.699634034582165</v>
      </c>
      <c r="BF65">
        <v>0.73574940720566839</v>
      </c>
      <c r="BG65">
        <v>0.6864670393109773</v>
      </c>
      <c r="BH65">
        <v>0.7033265484179535</v>
      </c>
      <c r="BI65">
        <v>0.6414848384651326</v>
      </c>
      <c r="BJ65">
        <v>0.66562492410973262</v>
      </c>
      <c r="BK65">
        <v>0.62467264475362161</v>
      </c>
      <c r="BL65">
        <v>0.72685056521594205</v>
      </c>
      <c r="BM65">
        <v>0.63360305355569191</v>
      </c>
      <c r="BN65">
        <v>0.63267811024975762</v>
      </c>
      <c r="BO65">
        <v>0.61048894265928821</v>
      </c>
      <c r="BP65">
        <v>0.63462016706389801</v>
      </c>
      <c r="BQ65">
        <v>0.70834191098354415</v>
      </c>
      <c r="BR65">
        <v>0.68266459353645481</v>
      </c>
      <c r="BS65">
        <v>0.63852253877026521</v>
      </c>
      <c r="BT65">
        <v>0.67751351752000344</v>
      </c>
      <c r="BU65">
        <v>0.64051170900863708</v>
      </c>
      <c r="BV65">
        <v>0.71612600284937578</v>
      </c>
      <c r="BW65">
        <v>0.7200628303287796</v>
      </c>
      <c r="BZ65">
        <v>0.69777625993834491</v>
      </c>
      <c r="CA65">
        <v>0.60246015191516411</v>
      </c>
      <c r="CB65">
        <v>0.57604277535602655</v>
      </c>
      <c r="CC65">
        <v>0.64999334922067553</v>
      </c>
      <c r="CD65">
        <v>0.65816857604755463</v>
      </c>
      <c r="CE65">
        <v>0.61980754595632082</v>
      </c>
      <c r="CF65">
        <v>0.6944526399574793</v>
      </c>
      <c r="CG65">
        <v>0.66603415533270127</v>
      </c>
      <c r="CH65">
        <v>0.70745181253678857</v>
      </c>
      <c r="CI65">
        <v>0.71705604171094106</v>
      </c>
      <c r="CJ65">
        <v>0.64447534055577904</v>
      </c>
      <c r="CK65">
        <v>0.69731771923183106</v>
      </c>
      <c r="CL65">
        <v>0.67931479571792852</v>
      </c>
      <c r="CM65">
        <v>0.69068445468264617</v>
      </c>
      <c r="CN65">
        <v>0.67732848723682781</v>
      </c>
      <c r="CO65">
        <v>0.67234448379123912</v>
      </c>
      <c r="CP65">
        <v>0.68386474370025419</v>
      </c>
      <c r="CQ65">
        <v>0.6694144215420279</v>
      </c>
      <c r="CR65">
        <v>0.67814926221616079</v>
      </c>
      <c r="CS65">
        <v>0.67444276809160153</v>
      </c>
      <c r="CU65">
        <v>0.71306181803902713</v>
      </c>
    </row>
    <row r="66" spans="1:101" x14ac:dyDescent="0.25">
      <c r="A66" t="s">
        <v>80</v>
      </c>
      <c r="B66">
        <v>0.56131779370986612</v>
      </c>
      <c r="C66">
        <v>0.60059839315029229</v>
      </c>
      <c r="D66">
        <v>0.74053019352254512</v>
      </c>
      <c r="E66">
        <v>0.59613291676018931</v>
      </c>
      <c r="F66">
        <v>0.6180186120814859</v>
      </c>
      <c r="G66">
        <v>0.60272921759514697</v>
      </c>
      <c r="H66">
        <v>0.56564872461982341</v>
      </c>
      <c r="I66">
        <v>0.60879694674247808</v>
      </c>
      <c r="J66">
        <v>0.55964374859527455</v>
      </c>
      <c r="K66">
        <v>0.61798893687473211</v>
      </c>
      <c r="L66">
        <v>0.58535029420685925</v>
      </c>
      <c r="M66">
        <v>0.56353423303961825</v>
      </c>
      <c r="N66">
        <v>0.5799010737472986</v>
      </c>
      <c r="O66">
        <v>0.60740918905023444</v>
      </c>
      <c r="P66">
        <v>0.63384677342474116</v>
      </c>
      <c r="Q66">
        <v>0.66559113764630717</v>
      </c>
      <c r="R66">
        <v>0.61075064434285509</v>
      </c>
      <c r="S66">
        <v>0.66732784742416629</v>
      </c>
      <c r="T66">
        <v>0.61364337052919926</v>
      </c>
      <c r="U66">
        <v>0.60922935041211612</v>
      </c>
      <c r="V66">
        <v>0.63047467661301382</v>
      </c>
      <c r="W66">
        <v>0.70449724376037803</v>
      </c>
      <c r="AA66">
        <v>0.58767036485092139</v>
      </c>
      <c r="BA66">
        <v>0.58224783954391124</v>
      </c>
      <c r="BB66">
        <v>0.59504840436563244</v>
      </c>
      <c r="BC66">
        <v>0.72234546619395135</v>
      </c>
      <c r="BD66">
        <v>0.61580573179658782</v>
      </c>
      <c r="BE66">
        <v>0.55687641932751675</v>
      </c>
      <c r="BF66">
        <v>0.72068598152391694</v>
      </c>
      <c r="BG66">
        <v>0.68468118211921047</v>
      </c>
      <c r="BH66">
        <v>0.58200667275982676</v>
      </c>
      <c r="BI66">
        <v>0.63002170060405527</v>
      </c>
      <c r="BJ66">
        <v>0.58476740698174123</v>
      </c>
      <c r="BK66">
        <v>0.59441481688731412</v>
      </c>
      <c r="BL66">
        <v>0.73710431909782859</v>
      </c>
      <c r="BM66">
        <v>0.7135250641520382</v>
      </c>
      <c r="BN66">
        <v>0.68321573474541386</v>
      </c>
      <c r="BO66">
        <v>0.68429482137681752</v>
      </c>
      <c r="BP66">
        <v>0.71782121038360391</v>
      </c>
      <c r="BQ66">
        <v>0.63261893595951435</v>
      </c>
      <c r="BR66">
        <v>0.68946396571925561</v>
      </c>
      <c r="BS66">
        <v>0.66596553573492523</v>
      </c>
      <c r="BT66">
        <v>0.7518238890236294</v>
      </c>
      <c r="BU66">
        <v>0.63923049443191926</v>
      </c>
      <c r="BV66">
        <v>0.66527061174638846</v>
      </c>
      <c r="BW66">
        <v>0.6713895349366934</v>
      </c>
      <c r="BZ66">
        <v>0.69212220120929757</v>
      </c>
      <c r="CA66">
        <v>0.63092959952765693</v>
      </c>
      <c r="CB66">
        <v>0.6257727120991482</v>
      </c>
      <c r="CC66">
        <v>0.66185798697141607</v>
      </c>
      <c r="CD66">
        <v>0.63313406860333854</v>
      </c>
      <c r="CE66">
        <v>0.72297198169744581</v>
      </c>
      <c r="CF66">
        <v>0.62472666828995238</v>
      </c>
      <c r="CG66">
        <v>0.64243717319697935</v>
      </c>
      <c r="CH66">
        <v>0.58449749047829658</v>
      </c>
      <c r="CI66">
        <v>0.58866651682511162</v>
      </c>
      <c r="CJ66">
        <v>0.69091183467513251</v>
      </c>
      <c r="CK66">
        <v>0.63568424525850209</v>
      </c>
      <c r="CL66">
        <v>0.71027123852237883</v>
      </c>
      <c r="CM66">
        <v>0.68812924753182891</v>
      </c>
      <c r="CN66">
        <v>0.59300072579540097</v>
      </c>
      <c r="CO66">
        <v>0.5971530927127251</v>
      </c>
      <c r="CP66">
        <v>0.7233207701284009</v>
      </c>
      <c r="CQ66">
        <v>0.70912771069933578</v>
      </c>
      <c r="CR66">
        <v>0.68621754407211921</v>
      </c>
      <c r="CS66">
        <v>0.72767879179252126</v>
      </c>
      <c r="CU66">
        <v>0.66144663836496076</v>
      </c>
    </row>
    <row r="67" spans="1:101" x14ac:dyDescent="0.25">
      <c r="A67" t="s">
        <v>81</v>
      </c>
      <c r="B67">
        <v>0.57516467534496296</v>
      </c>
      <c r="C67">
        <v>0.55155810910098724</v>
      </c>
      <c r="D67">
        <v>0.73277956586305393</v>
      </c>
      <c r="E67">
        <v>0.71801662132799859</v>
      </c>
      <c r="F67">
        <v>0.57663199586337455</v>
      </c>
      <c r="G67">
        <v>0.66374667347788618</v>
      </c>
      <c r="H67">
        <v>0.64706893616632266</v>
      </c>
      <c r="I67">
        <v>0.68081515063913045</v>
      </c>
      <c r="J67">
        <v>0.67876898326574275</v>
      </c>
      <c r="K67">
        <v>0.62531446194923379</v>
      </c>
      <c r="L67">
        <v>0.64430379960458994</v>
      </c>
      <c r="M67">
        <v>0.73127046784220107</v>
      </c>
      <c r="N67">
        <v>0.69827495141445872</v>
      </c>
      <c r="O67">
        <v>0.6970056384399983</v>
      </c>
      <c r="P67">
        <v>0.64050598181315566</v>
      </c>
      <c r="Q67">
        <v>0.69539005204825177</v>
      </c>
      <c r="R67">
        <v>0.69836413209654813</v>
      </c>
      <c r="S67">
        <v>0.71015530720993703</v>
      </c>
      <c r="T67">
        <v>0.66609876942686908</v>
      </c>
      <c r="U67">
        <v>0.72340829808755225</v>
      </c>
      <c r="V67">
        <v>0.60909488511857757</v>
      </c>
      <c r="W67">
        <v>0.72007819662820138</v>
      </c>
      <c r="AA67">
        <v>0.70630705765047519</v>
      </c>
      <c r="AB67">
        <v>0.65700349122765778</v>
      </c>
      <c r="AC67">
        <v>0.6036786292448364</v>
      </c>
      <c r="AD67">
        <v>0.63471897590297233</v>
      </c>
      <c r="AE67">
        <v>0.61862961927385374</v>
      </c>
      <c r="AF67">
        <v>0.65689234899536497</v>
      </c>
      <c r="AG67">
        <v>0.70254193689982636</v>
      </c>
      <c r="AH67">
        <v>0.66881900648227421</v>
      </c>
      <c r="AI67">
        <v>0.66471725307474205</v>
      </c>
      <c r="AJ67">
        <v>0.68768742933853577</v>
      </c>
      <c r="AK67">
        <v>0.67744744289100745</v>
      </c>
      <c r="AL67">
        <v>0.68801320473683081</v>
      </c>
      <c r="AM67">
        <v>0.67212424047459018</v>
      </c>
      <c r="AN67">
        <v>0.65239899116228506</v>
      </c>
      <c r="AO67">
        <v>0.70137282869109296</v>
      </c>
      <c r="AP67">
        <v>0.63893955781346956</v>
      </c>
      <c r="AQ67">
        <v>0.62283161751780558</v>
      </c>
      <c r="AR67">
        <v>0.68230282779210305</v>
      </c>
      <c r="AS67">
        <v>0.72102144601785445</v>
      </c>
      <c r="AT67">
        <v>0.7383111797452574</v>
      </c>
      <c r="AV67">
        <v>0.68857626324942711</v>
      </c>
      <c r="AW67">
        <v>0.59313247033294725</v>
      </c>
      <c r="AX67">
        <v>0.62511280047776929</v>
      </c>
      <c r="AY67">
        <v>0.71004785015756078</v>
      </c>
      <c r="BA67">
        <v>0.6396547948682646</v>
      </c>
      <c r="BB67">
        <v>0.63997723204502066</v>
      </c>
      <c r="BC67">
        <v>0.71612797206327539</v>
      </c>
      <c r="BD67">
        <v>0.72011477499704624</v>
      </c>
      <c r="BE67">
        <v>0.68951469192568693</v>
      </c>
      <c r="BF67">
        <v>0.70069707069550269</v>
      </c>
      <c r="BG67">
        <v>0.66534632194918975</v>
      </c>
      <c r="BH67">
        <v>0.71164736443398702</v>
      </c>
      <c r="BI67">
        <v>0.65431544244885242</v>
      </c>
      <c r="BJ67">
        <v>0.72058175760599086</v>
      </c>
      <c r="BK67">
        <v>0.7412496668361287</v>
      </c>
      <c r="BL67">
        <v>0.70619539478817384</v>
      </c>
      <c r="BM67">
        <v>0.63535241662849018</v>
      </c>
      <c r="BN67">
        <v>0.60484439935349132</v>
      </c>
      <c r="BO67">
        <v>0.58833089616758949</v>
      </c>
      <c r="BP67">
        <v>0.59965672872868481</v>
      </c>
      <c r="BQ67">
        <v>0.66993975029474861</v>
      </c>
      <c r="BR67">
        <v>0.61570028823168066</v>
      </c>
      <c r="BS67">
        <v>0.58254945188009055</v>
      </c>
      <c r="BT67">
        <v>0.65107878013578235</v>
      </c>
      <c r="BU67">
        <v>0.63524015839889891</v>
      </c>
      <c r="BV67">
        <v>0.69828178364066407</v>
      </c>
      <c r="BW67">
        <v>0.63863616553726676</v>
      </c>
      <c r="BZ67">
        <v>0.63791672906417485</v>
      </c>
      <c r="CA67">
        <v>0.60342378755177217</v>
      </c>
      <c r="CB67">
        <v>0.62977480972818323</v>
      </c>
      <c r="CC67">
        <v>0.65357664695249351</v>
      </c>
      <c r="CD67">
        <v>0.6673312900825118</v>
      </c>
      <c r="CE67">
        <v>0.58696325379832925</v>
      </c>
      <c r="CF67">
        <v>0.66678449967282527</v>
      </c>
      <c r="CG67">
        <v>0.67841634474883994</v>
      </c>
      <c r="CH67">
        <v>0.62861750765081492</v>
      </c>
      <c r="CI67">
        <v>0.65442734979196748</v>
      </c>
      <c r="CJ67">
        <v>0.68094521466508529</v>
      </c>
      <c r="CK67">
        <v>0.64257777334533106</v>
      </c>
      <c r="CL67">
        <v>0.67032964244590632</v>
      </c>
      <c r="CM67">
        <v>0.72971631212446653</v>
      </c>
      <c r="CN67">
        <v>0.6690137266181172</v>
      </c>
      <c r="CO67">
        <v>0.67970113371398633</v>
      </c>
      <c r="CP67">
        <v>0.72072662868248794</v>
      </c>
      <c r="CQ67">
        <v>0.68598188420044848</v>
      </c>
      <c r="CR67">
        <v>0.6248171243054309</v>
      </c>
      <c r="CS67">
        <v>0.71669001608639904</v>
      </c>
      <c r="CU67">
        <v>0.68680066289607256</v>
      </c>
    </row>
    <row r="68" spans="1:101" x14ac:dyDescent="0.25">
      <c r="A68" t="s">
        <v>82</v>
      </c>
      <c r="C68">
        <v>0.7022082469735873</v>
      </c>
      <c r="D68">
        <v>0.52451490573035786</v>
      </c>
      <c r="E68">
        <v>0.54285550944177707</v>
      </c>
      <c r="F68">
        <v>0.65496758469131688</v>
      </c>
      <c r="G68">
        <v>0.56942947117066012</v>
      </c>
      <c r="H68">
        <v>0.68031036065701977</v>
      </c>
      <c r="I68">
        <v>0.66304169642001587</v>
      </c>
      <c r="J68">
        <v>0.57913202913088035</v>
      </c>
      <c r="K68">
        <v>0.57669314302625629</v>
      </c>
      <c r="L68">
        <v>0.57354787144963704</v>
      </c>
      <c r="M68">
        <v>0.57198170402964743</v>
      </c>
      <c r="N68">
        <v>0.67284768933043659</v>
      </c>
      <c r="O68">
        <v>0.59520964295158685</v>
      </c>
      <c r="P68">
        <v>0.62437689952935516</v>
      </c>
      <c r="Q68">
        <v>0.61375626852934273</v>
      </c>
      <c r="R68">
        <v>0.59494537158867555</v>
      </c>
      <c r="S68">
        <v>0.56524370062244556</v>
      </c>
      <c r="T68">
        <v>0.56282335463758137</v>
      </c>
      <c r="U68">
        <v>0.59747771037090003</v>
      </c>
      <c r="V68">
        <v>0.56551760353215297</v>
      </c>
      <c r="W68">
        <v>0.59841271497270809</v>
      </c>
      <c r="Y68">
        <v>0.55648699206628605</v>
      </c>
      <c r="Z68">
        <v>0.53413491120563616</v>
      </c>
      <c r="AA68">
        <v>0.60254350349310704</v>
      </c>
      <c r="AB68">
        <v>0.63508269322190425</v>
      </c>
      <c r="AC68">
        <v>0.65605187525328157</v>
      </c>
      <c r="AD68">
        <v>0.61715002120549778</v>
      </c>
      <c r="AE68">
        <v>0.65956394263002949</v>
      </c>
      <c r="AF68">
        <v>0.62927813227216511</v>
      </c>
      <c r="AG68">
        <v>0.63028145920279177</v>
      </c>
      <c r="AH68">
        <v>0.60834207378567184</v>
      </c>
      <c r="AI68">
        <v>0.61955838576270128</v>
      </c>
      <c r="AJ68">
        <v>0.62077476853362279</v>
      </c>
      <c r="AK68">
        <v>0.62423854437420423</v>
      </c>
      <c r="AL68">
        <v>0.59076471876218828</v>
      </c>
      <c r="AM68">
        <v>0.5990858429914957</v>
      </c>
      <c r="AN68">
        <v>0.62493945530617823</v>
      </c>
      <c r="AO68">
        <v>0.6279986428326485</v>
      </c>
      <c r="AP68">
        <v>0.69675399578970976</v>
      </c>
      <c r="AQ68">
        <v>0.56230724024230017</v>
      </c>
      <c r="AR68">
        <v>0.61384086500864554</v>
      </c>
      <c r="AS68">
        <v>0.60612497764017004</v>
      </c>
      <c r="AW68">
        <v>0.58363043868669551</v>
      </c>
      <c r="AX68">
        <v>0.53001130758339787</v>
      </c>
    </row>
    <row r="69" spans="1:101" x14ac:dyDescent="0.25">
      <c r="A69" t="s">
        <v>83</v>
      </c>
      <c r="C69">
        <v>0.58608540887489691</v>
      </c>
      <c r="D69">
        <v>0.54620316395048651</v>
      </c>
      <c r="E69">
        <v>0.49915701863237139</v>
      </c>
      <c r="F69">
        <v>0.56223193013588069</v>
      </c>
      <c r="G69">
        <v>0.57567720692496083</v>
      </c>
      <c r="H69">
        <v>0.61256607521688244</v>
      </c>
      <c r="I69">
        <v>0.58142152242727996</v>
      </c>
      <c r="J69">
        <v>0.57883456292189972</v>
      </c>
      <c r="K69">
        <v>0.56636148806110309</v>
      </c>
      <c r="L69">
        <v>0.56872508284353129</v>
      </c>
      <c r="M69">
        <v>0.55688890324053519</v>
      </c>
      <c r="N69">
        <v>0.59970579462855378</v>
      </c>
      <c r="O69">
        <v>0.5561910656704826</v>
      </c>
      <c r="P69">
        <v>0.54866004769016286</v>
      </c>
      <c r="Q69">
        <v>0.59798349658013827</v>
      </c>
      <c r="R69">
        <v>0.58324870031838993</v>
      </c>
      <c r="S69">
        <v>0.55615297884992021</v>
      </c>
      <c r="T69">
        <v>0.56136351304055609</v>
      </c>
      <c r="U69">
        <v>0.61055874320232872</v>
      </c>
      <c r="V69">
        <v>0.57011070035742861</v>
      </c>
      <c r="W69">
        <v>0.60833919874196563</v>
      </c>
      <c r="Y69">
        <v>0.55355201042017788</v>
      </c>
      <c r="Z69">
        <v>0.54099048422468599</v>
      </c>
      <c r="AA69">
        <v>0.57480586975592829</v>
      </c>
      <c r="AB69">
        <v>0.59484076550460341</v>
      </c>
      <c r="AC69">
        <v>0.6109298311770236</v>
      </c>
      <c r="AD69">
        <v>0.61932640811689954</v>
      </c>
      <c r="AE69">
        <v>0.60636071323223206</v>
      </c>
      <c r="AF69">
        <v>0.5736716065316545</v>
      </c>
      <c r="AG69">
        <v>0.65890605468702712</v>
      </c>
      <c r="AH69">
        <v>0.58543498903273949</v>
      </c>
      <c r="AI69">
        <v>0.66078990357104961</v>
      </c>
      <c r="AJ69">
        <v>0.60807516827968955</v>
      </c>
      <c r="AK69">
        <v>0.56793071120209015</v>
      </c>
      <c r="AL69">
        <v>0.56339378387842043</v>
      </c>
      <c r="AM69">
        <v>0.62466991795552262</v>
      </c>
      <c r="AN69">
        <v>0.60539143945347773</v>
      </c>
      <c r="AO69">
        <v>0.62486457165651488</v>
      </c>
      <c r="AP69">
        <v>0.58750680247717013</v>
      </c>
      <c r="AQ69">
        <v>0.58982265051128902</v>
      </c>
      <c r="AR69">
        <v>0.58242062731947364</v>
      </c>
      <c r="AS69">
        <v>0.62961086884830453</v>
      </c>
      <c r="AW69">
        <v>0.58387746661182471</v>
      </c>
      <c r="AX69">
        <v>0.57998653592864513</v>
      </c>
      <c r="BB69">
        <v>0.55993224878733228</v>
      </c>
      <c r="BC69">
        <v>0.57703830201446837</v>
      </c>
      <c r="BD69">
        <v>0.4979619791715163</v>
      </c>
      <c r="BE69">
        <v>0.61868540858395626</v>
      </c>
      <c r="BF69">
        <v>0.57770143608652036</v>
      </c>
      <c r="BG69">
        <v>0.59455878142930418</v>
      </c>
      <c r="BH69">
        <v>0.59233070270771848</v>
      </c>
      <c r="BI69">
        <v>0.60385535214894548</v>
      </c>
      <c r="BJ69">
        <v>0.62793982124634706</v>
      </c>
      <c r="BK69">
        <v>0.61101434782291675</v>
      </c>
      <c r="BL69">
        <v>0.5620628605623943</v>
      </c>
      <c r="BM69">
        <v>0.617893545477606</v>
      </c>
      <c r="BN69">
        <v>0.57494218241048145</v>
      </c>
      <c r="BO69">
        <v>0.60055059841467495</v>
      </c>
      <c r="BP69">
        <v>0.60793060708133806</v>
      </c>
      <c r="BQ69">
        <v>0.61082946153665785</v>
      </c>
      <c r="BR69">
        <v>0.59744884075894555</v>
      </c>
      <c r="BS69">
        <v>0.56976570793944858</v>
      </c>
      <c r="BT69">
        <v>0.58232024178081976</v>
      </c>
      <c r="BU69">
        <v>0.56777946105806021</v>
      </c>
      <c r="BV69">
        <v>0.64843106825126173</v>
      </c>
      <c r="BX69">
        <v>0.55317144857995659</v>
      </c>
      <c r="BY69">
        <v>0.63780141465254181</v>
      </c>
      <c r="BZ69">
        <v>0.57185174580475318</v>
      </c>
      <c r="CA69">
        <v>0.62384606500357997</v>
      </c>
      <c r="CB69">
        <v>0.60286150240048986</v>
      </c>
      <c r="CC69">
        <v>0.63808025998596052</v>
      </c>
      <c r="CD69">
        <v>0.59782735341666771</v>
      </c>
      <c r="CE69">
        <v>0.64096374029323266</v>
      </c>
      <c r="CF69">
        <v>0.61709960958015353</v>
      </c>
      <c r="CG69">
        <v>0.57214764456896361</v>
      </c>
      <c r="CH69">
        <v>0.63164240795714388</v>
      </c>
      <c r="CI69">
        <v>0.61510796377278898</v>
      </c>
      <c r="CJ69">
        <v>0.60663274202325235</v>
      </c>
      <c r="CK69">
        <v>0.55171517343145271</v>
      </c>
      <c r="CL69">
        <v>0.60526991947513209</v>
      </c>
      <c r="CM69">
        <v>0.56549751930183612</v>
      </c>
      <c r="CN69">
        <v>0.56787580023781692</v>
      </c>
      <c r="CO69">
        <v>0.62452622712847028</v>
      </c>
      <c r="CP69">
        <v>0.62482721473863168</v>
      </c>
      <c r="CQ69">
        <v>0.60762698296009987</v>
      </c>
      <c r="CR69">
        <v>0.59101184110984184</v>
      </c>
      <c r="CV69">
        <v>0.58308926153522522</v>
      </c>
      <c r="CW69">
        <v>0.57683811227381609</v>
      </c>
    </row>
    <row r="70" spans="1:101" x14ac:dyDescent="0.25">
      <c r="A70" t="s">
        <v>84</v>
      </c>
      <c r="C70">
        <v>0.68823649512313512</v>
      </c>
      <c r="D70">
        <v>0.72095037974014564</v>
      </c>
      <c r="E70">
        <v>0.49867208162462662</v>
      </c>
      <c r="F70">
        <v>0.67270410572669492</v>
      </c>
      <c r="G70">
        <v>0.69881572605568565</v>
      </c>
      <c r="H70">
        <v>0.59183976894648693</v>
      </c>
      <c r="I70">
        <v>0.57624640732888099</v>
      </c>
      <c r="J70">
        <v>0.61407741588764286</v>
      </c>
      <c r="K70">
        <v>0.58103574667911584</v>
      </c>
      <c r="L70">
        <v>0.68523764035595469</v>
      </c>
      <c r="M70">
        <v>0.59317361536486402</v>
      </c>
      <c r="N70">
        <v>0.717649754788238</v>
      </c>
      <c r="O70">
        <v>0.56063111574591917</v>
      </c>
      <c r="P70">
        <v>0.62094391329728771</v>
      </c>
      <c r="Q70">
        <v>0.60550028693265145</v>
      </c>
      <c r="R70">
        <v>0.61215111075448891</v>
      </c>
      <c r="S70">
        <v>0.57989677615265012</v>
      </c>
      <c r="T70">
        <v>0.58374383029893484</v>
      </c>
      <c r="U70">
        <v>0.69908980176120128</v>
      </c>
      <c r="V70">
        <v>0.58138991566285536</v>
      </c>
      <c r="W70">
        <v>0.58893496435396664</v>
      </c>
      <c r="Y70">
        <v>0.55315179197101016</v>
      </c>
      <c r="Z70">
        <v>0.75736523271694289</v>
      </c>
      <c r="AA70">
        <v>0.66767669656963002</v>
      </c>
      <c r="AB70">
        <v>0.65610278835033076</v>
      </c>
      <c r="AC70">
        <v>0.63927389778071009</v>
      </c>
      <c r="AD70">
        <v>0.59441210778395126</v>
      </c>
      <c r="AE70">
        <v>0.64105449879676601</v>
      </c>
      <c r="AF70">
        <v>0.6125465212463499</v>
      </c>
      <c r="AG70">
        <v>0.6209488231673207</v>
      </c>
      <c r="AH70">
        <v>0.60251478770901612</v>
      </c>
      <c r="AI70">
        <v>0.61906371804219462</v>
      </c>
      <c r="AJ70">
        <v>0.62987302199975492</v>
      </c>
      <c r="AK70">
        <v>0.60566742830024878</v>
      </c>
      <c r="AL70">
        <v>0.59577851644794122</v>
      </c>
      <c r="AM70">
        <v>0.68052426031292501</v>
      </c>
      <c r="AN70">
        <v>0.60127313346920763</v>
      </c>
      <c r="AO70">
        <v>0.61786686166640858</v>
      </c>
      <c r="AP70">
        <v>0.61457279508659401</v>
      </c>
      <c r="AQ70">
        <v>0.60595282498972369</v>
      </c>
      <c r="AR70">
        <v>0.65536034798227283</v>
      </c>
      <c r="AS70">
        <v>0.58468605115304406</v>
      </c>
      <c r="AW70">
        <v>0.58462039475072125</v>
      </c>
      <c r="AX70">
        <v>0.64619890891432774</v>
      </c>
      <c r="BB70">
        <v>0.7648562892015246</v>
      </c>
      <c r="BC70">
        <v>0.74169683033126221</v>
      </c>
      <c r="BD70">
        <v>0.49965729926754798</v>
      </c>
      <c r="BE70">
        <v>0.63106791746920654</v>
      </c>
      <c r="BF70">
        <v>0.61678102872362783</v>
      </c>
      <c r="BG70">
        <v>0.58264635432862921</v>
      </c>
      <c r="BH70">
        <v>0.63728467653435938</v>
      </c>
      <c r="BI70">
        <v>0.65186939017718704</v>
      </c>
      <c r="BJ70">
        <v>0.67719220935274438</v>
      </c>
      <c r="BK70">
        <v>0.58054678573009233</v>
      </c>
      <c r="BL70">
        <v>0.57522449495842398</v>
      </c>
      <c r="BM70">
        <v>0.75085815523049715</v>
      </c>
      <c r="BN70">
        <v>0.57276110951481451</v>
      </c>
      <c r="BO70">
        <v>0.60793504127287878</v>
      </c>
      <c r="BP70">
        <v>0.57330236606267126</v>
      </c>
      <c r="BQ70">
        <v>0.57211101434941436</v>
      </c>
      <c r="BR70">
        <v>0.63768003973661935</v>
      </c>
      <c r="BS70">
        <v>0.6008606686482274</v>
      </c>
      <c r="BT70">
        <v>0.62852796950863066</v>
      </c>
      <c r="BU70">
        <v>0.64687594564831019</v>
      </c>
      <c r="BV70">
        <v>0.57141444799043328</v>
      </c>
      <c r="BX70">
        <v>0.55304232948358489</v>
      </c>
      <c r="BY70">
        <v>0.71348339009207606</v>
      </c>
      <c r="BZ70">
        <v>0.64877162223532303</v>
      </c>
      <c r="CA70">
        <v>0.62332991189779208</v>
      </c>
      <c r="CB70">
        <v>0.61788557852933368</v>
      </c>
      <c r="CC70">
        <v>0.67584001662530646</v>
      </c>
      <c r="CD70">
        <v>0.61424765654491198</v>
      </c>
      <c r="CE70">
        <v>0.67793802879359366</v>
      </c>
      <c r="CF70">
        <v>0.60119688194252041</v>
      </c>
      <c r="CG70">
        <v>0.56054310142136599</v>
      </c>
      <c r="CH70">
        <v>0.59769097044561081</v>
      </c>
      <c r="CI70">
        <v>0.64249689397607501</v>
      </c>
      <c r="CJ70">
        <v>0.6622604870747254</v>
      </c>
      <c r="CK70">
        <v>0.658970080163782</v>
      </c>
      <c r="CL70">
        <v>0.67041458873326609</v>
      </c>
      <c r="CM70">
        <v>0.61423988563822762</v>
      </c>
      <c r="CN70">
        <v>0.62593085292471284</v>
      </c>
      <c r="CO70">
        <v>0.64433861318083985</v>
      </c>
      <c r="CP70">
        <v>0.6550096272872451</v>
      </c>
      <c r="CQ70">
        <v>0.77880163511516454</v>
      </c>
      <c r="CR70">
        <v>0.61765243686229843</v>
      </c>
      <c r="CV70">
        <v>0.58915733252274793</v>
      </c>
      <c r="CW70">
        <v>0.67718051690369574</v>
      </c>
    </row>
    <row r="71" spans="1:101" x14ac:dyDescent="0.25">
      <c r="A71" t="s">
        <v>85</v>
      </c>
      <c r="C71">
        <v>0.60832171079206676</v>
      </c>
      <c r="D71">
        <v>0.54560600290538475</v>
      </c>
      <c r="E71">
        <v>0.49855978656881439</v>
      </c>
      <c r="F71">
        <v>0.59185983195345493</v>
      </c>
      <c r="G71">
        <v>0.59303699617416039</v>
      </c>
      <c r="H71">
        <v>0.64023099356741953</v>
      </c>
      <c r="I71">
        <v>0.57257284299066458</v>
      </c>
      <c r="J71">
        <v>0.60174375446000272</v>
      </c>
      <c r="K71">
        <v>0.57693066932534076</v>
      </c>
      <c r="L71">
        <v>0.61247822543969455</v>
      </c>
      <c r="M71">
        <v>0.55467349932359944</v>
      </c>
      <c r="N71">
        <v>0.62433680753673693</v>
      </c>
      <c r="O71">
        <v>0.58154869629808514</v>
      </c>
      <c r="P71">
        <v>0.57857786766516905</v>
      </c>
      <c r="Q71">
        <v>0.57119923874698497</v>
      </c>
      <c r="R71">
        <v>0.60644600248290437</v>
      </c>
      <c r="S71">
        <v>0.65008018548281798</v>
      </c>
      <c r="T71">
        <v>0.64402771190433861</v>
      </c>
      <c r="U71">
        <v>0.57572783280270534</v>
      </c>
      <c r="V71">
        <v>0.56907166152352651</v>
      </c>
      <c r="W71">
        <v>0.57361725768043381</v>
      </c>
      <c r="Y71">
        <v>0.55315233758851712</v>
      </c>
      <c r="Z71">
        <v>0.58151997165615155</v>
      </c>
      <c r="AA71">
        <v>0.6346540759780166</v>
      </c>
      <c r="AB71">
        <v>0.60786568283490772</v>
      </c>
      <c r="AC71">
        <v>0.68593117125043113</v>
      </c>
      <c r="AD71">
        <v>0.61759130582026633</v>
      </c>
      <c r="AE71">
        <v>0.62421196658840628</v>
      </c>
      <c r="AF71">
        <v>0.61149152653758665</v>
      </c>
      <c r="AG71">
        <v>0.62415314053302162</v>
      </c>
      <c r="AH71">
        <v>0.67448056404151024</v>
      </c>
      <c r="AI71">
        <v>0.59805134184205622</v>
      </c>
      <c r="AJ71">
        <v>0.6213120021072196</v>
      </c>
      <c r="AK71">
        <v>0.67084655482754607</v>
      </c>
      <c r="AL71">
        <v>0.60028859097629439</v>
      </c>
      <c r="AM71">
        <v>0.63502640329273574</v>
      </c>
      <c r="AN71">
        <v>0.6088609324140779</v>
      </c>
      <c r="AO71">
        <v>0.70501962263359808</v>
      </c>
      <c r="AP71">
        <v>0.60445590408524863</v>
      </c>
      <c r="AQ71">
        <v>0.61989152002578773</v>
      </c>
      <c r="AR71">
        <v>0.61121463129214393</v>
      </c>
      <c r="AS71">
        <v>0.65183067078623347</v>
      </c>
      <c r="AW71">
        <v>0.58357510411596536</v>
      </c>
      <c r="AX71">
        <v>0.60047247510922919</v>
      </c>
      <c r="BB71">
        <v>0.55152306120267913</v>
      </c>
      <c r="BC71">
        <v>0.60586190240888937</v>
      </c>
      <c r="BD71">
        <v>0.70616571428185881</v>
      </c>
      <c r="BE71">
        <v>0.62589869914504725</v>
      </c>
      <c r="BF71">
        <v>0.59597747643020471</v>
      </c>
      <c r="BG71">
        <v>0.58281659680917663</v>
      </c>
      <c r="BH71">
        <v>0.62499498244860996</v>
      </c>
      <c r="BI71">
        <v>0.60691215300370394</v>
      </c>
      <c r="BJ71">
        <v>0.64414654390356452</v>
      </c>
      <c r="BK71">
        <v>0.63997438411506602</v>
      </c>
      <c r="BL71">
        <v>0.61435340216899081</v>
      </c>
      <c r="BM71">
        <v>0.58125061780514431</v>
      </c>
      <c r="BN71">
        <v>0.60282631234318063</v>
      </c>
      <c r="BO71">
        <v>0.57131602872875364</v>
      </c>
      <c r="BP71">
        <v>0.60853313232767714</v>
      </c>
      <c r="BQ71">
        <v>0.7527359522947058</v>
      </c>
      <c r="BR71">
        <v>0.5854447601109779</v>
      </c>
      <c r="BS71">
        <v>0.56152045099896697</v>
      </c>
      <c r="BT71">
        <v>0.62582513591531508</v>
      </c>
      <c r="BU71">
        <v>0.60179187838803583</v>
      </c>
      <c r="BV71">
        <v>0.56803895153541251</v>
      </c>
      <c r="BX71">
        <v>0.55262440456178308</v>
      </c>
      <c r="BY71">
        <v>0.62600662464638057</v>
      </c>
      <c r="BZ71">
        <v>0.58539797430862595</v>
      </c>
      <c r="CA71">
        <v>0.61143651383102837</v>
      </c>
      <c r="CB71">
        <v>0.66685931015383426</v>
      </c>
      <c r="CC71">
        <v>0.56437553478547264</v>
      </c>
      <c r="CD71">
        <v>0.63233977182329559</v>
      </c>
      <c r="CE71">
        <v>0.57294664553734609</v>
      </c>
      <c r="CF71">
        <v>0.62887775161152959</v>
      </c>
      <c r="CG71">
        <v>0.69537615835608113</v>
      </c>
      <c r="CH71">
        <v>0.57062484584440532</v>
      </c>
      <c r="CI71">
        <v>0.6226124393625373</v>
      </c>
      <c r="CJ71">
        <v>0.65884039101377989</v>
      </c>
      <c r="CK71">
        <v>0.62123769908625803</v>
      </c>
      <c r="CL71">
        <v>0.56157358129971091</v>
      </c>
      <c r="CM71">
        <v>0.58777597773535328</v>
      </c>
      <c r="CN71">
        <v>0.58047095276322414</v>
      </c>
      <c r="CO71">
        <v>0.60799274518228164</v>
      </c>
      <c r="CP71">
        <v>0.71557487705699241</v>
      </c>
      <c r="CQ71">
        <v>0.60152019294334425</v>
      </c>
      <c r="CR71">
        <v>0.6538626954377833</v>
      </c>
      <c r="CV71">
        <v>0.58366127546862123</v>
      </c>
      <c r="CW71">
        <v>0.61093476103225486</v>
      </c>
    </row>
    <row r="72" spans="1:101" x14ac:dyDescent="0.25">
      <c r="A72" t="s">
        <v>86</v>
      </c>
      <c r="C72">
        <v>0.71497018119439126</v>
      </c>
      <c r="D72">
        <v>0.54661806804983448</v>
      </c>
      <c r="E72">
        <v>0.53161066843029581</v>
      </c>
      <c r="F72">
        <v>0.62009542688971253</v>
      </c>
      <c r="G72">
        <v>0.57104894149533569</v>
      </c>
      <c r="H72">
        <v>0.61582783811029063</v>
      </c>
      <c r="I72">
        <v>0.58716821947176645</v>
      </c>
      <c r="J72">
        <v>0.61142160495063691</v>
      </c>
      <c r="K72">
        <v>0.59692443248281069</v>
      </c>
      <c r="L72">
        <v>0.65020931587223729</v>
      </c>
      <c r="M72">
        <v>0.57327776560045274</v>
      </c>
      <c r="N72">
        <v>0.57848060968905812</v>
      </c>
      <c r="O72">
        <v>0.57275973229993982</v>
      </c>
      <c r="P72">
        <v>0.60085307489426187</v>
      </c>
      <c r="Q72">
        <v>0.6343891236890532</v>
      </c>
      <c r="R72">
        <v>0.56381151392356177</v>
      </c>
      <c r="S72">
        <v>0.64387376944405394</v>
      </c>
      <c r="T72">
        <v>0.56615962260982489</v>
      </c>
      <c r="U72">
        <v>0.60446407095970545</v>
      </c>
      <c r="V72">
        <v>0.57614698935485842</v>
      </c>
      <c r="W72">
        <v>0.58048422226220175</v>
      </c>
      <c r="Y72">
        <v>0.55313680320343683</v>
      </c>
      <c r="Z72">
        <v>0.57022696241255133</v>
      </c>
      <c r="AA72">
        <v>0.57654171516074293</v>
      </c>
      <c r="AB72">
        <v>0.61288953855525929</v>
      </c>
      <c r="AC72">
        <v>0.66873483831370972</v>
      </c>
      <c r="AD72">
        <v>0.63712136433409283</v>
      </c>
      <c r="AE72">
        <v>0.66447582639726943</v>
      </c>
      <c r="AF72">
        <v>0.68492098058598616</v>
      </c>
      <c r="AG72">
        <v>0.62488369719601011</v>
      </c>
      <c r="AH72">
        <v>0.66137947520673412</v>
      </c>
      <c r="AI72">
        <v>0.63537631946478335</v>
      </c>
      <c r="AJ72">
        <v>0.59800823921685098</v>
      </c>
      <c r="AK72">
        <v>0.66346690801724217</v>
      </c>
      <c r="AL72">
        <v>0.60854572558689091</v>
      </c>
      <c r="AM72">
        <v>0.62255475061658028</v>
      </c>
      <c r="AN72">
        <v>0.62086170398395191</v>
      </c>
      <c r="AO72">
        <v>0.62968690322047616</v>
      </c>
      <c r="AP72">
        <v>0.61946769314110517</v>
      </c>
      <c r="AQ72">
        <v>0.6005481688340899</v>
      </c>
      <c r="AR72">
        <v>0.57094182217208822</v>
      </c>
      <c r="AS72">
        <v>0.63571775445760204</v>
      </c>
      <c r="AW72">
        <v>0.58391015308596084</v>
      </c>
      <c r="AX72">
        <v>0.67409175353794126</v>
      </c>
      <c r="BB72">
        <v>0.63566305992007044</v>
      </c>
      <c r="BC72">
        <v>0.60478814091606226</v>
      </c>
      <c r="BD72">
        <v>0.49927160793932318</v>
      </c>
      <c r="BE72">
        <v>0.69537676621783095</v>
      </c>
      <c r="BF72">
        <v>0.60852443676120893</v>
      </c>
      <c r="BG72">
        <v>0.60966677733338692</v>
      </c>
      <c r="BH72">
        <v>0.62261150778333874</v>
      </c>
      <c r="BI72">
        <v>0.58312155250579512</v>
      </c>
      <c r="BJ72">
        <v>0.56198066621471154</v>
      </c>
      <c r="BK72">
        <v>0.68913134841680856</v>
      </c>
      <c r="BL72">
        <v>0.66135746142418161</v>
      </c>
      <c r="BM72">
        <v>0.61389410034605518</v>
      </c>
      <c r="BN72">
        <v>0.57710472088764908</v>
      </c>
      <c r="BO72">
        <v>0.641581756037367</v>
      </c>
      <c r="BP72">
        <v>0.57818149460837598</v>
      </c>
      <c r="BQ72">
        <v>0.63053735277028633</v>
      </c>
      <c r="BR72">
        <v>0.57015337359534335</v>
      </c>
      <c r="BS72">
        <v>0.56680030406682769</v>
      </c>
      <c r="BT72">
        <v>0.57617329914832083</v>
      </c>
      <c r="BU72">
        <v>0.64014499492676435</v>
      </c>
      <c r="BV72">
        <v>0.65131069720478241</v>
      </c>
      <c r="BX72">
        <v>0.64684595640367859</v>
      </c>
      <c r="BY72">
        <v>0.57625490163537074</v>
      </c>
      <c r="BZ72">
        <v>0.64217015135515454</v>
      </c>
      <c r="CA72">
        <v>0.62276350901081401</v>
      </c>
      <c r="CB72">
        <v>0.62718607867375509</v>
      </c>
      <c r="CC72">
        <v>0.62504004955689441</v>
      </c>
      <c r="CD72">
        <v>0.65301102699336744</v>
      </c>
      <c r="CE72">
        <v>0.61969837967872421</v>
      </c>
      <c r="CF72">
        <v>0.6777407519893891</v>
      </c>
      <c r="CG72">
        <v>0.61928050737195184</v>
      </c>
      <c r="CH72">
        <v>0.60158109280906247</v>
      </c>
      <c r="CI72">
        <v>0.63421504645640514</v>
      </c>
      <c r="CJ72">
        <v>0.62962742098729485</v>
      </c>
      <c r="CK72">
        <v>0.6641858387875671</v>
      </c>
      <c r="CL72">
        <v>0.59748951106181625</v>
      </c>
      <c r="CM72">
        <v>0.61814024673465306</v>
      </c>
      <c r="CN72">
        <v>0.65219491371177285</v>
      </c>
      <c r="CO72">
        <v>0.61456449568457505</v>
      </c>
      <c r="CP72">
        <v>0.63451238319897385</v>
      </c>
      <c r="CQ72">
        <v>0.66821796334770256</v>
      </c>
      <c r="CR72">
        <v>0.62703885692679817</v>
      </c>
      <c r="CV72">
        <v>0.58414270195588525</v>
      </c>
      <c r="CW72">
        <v>0.7221378385849242</v>
      </c>
    </row>
    <row r="73" spans="1:101" x14ac:dyDescent="0.25">
      <c r="A73" t="s">
        <v>87</v>
      </c>
      <c r="C73">
        <v>0.61508201971356524</v>
      </c>
      <c r="D73">
        <v>0.61769229865400954</v>
      </c>
      <c r="E73">
        <v>0.64307316397892189</v>
      </c>
      <c r="F73">
        <v>0.60625270941125986</v>
      </c>
      <c r="G73">
        <v>0.65865775698447193</v>
      </c>
      <c r="H73">
        <v>0.60682060663618287</v>
      </c>
      <c r="I73">
        <v>0.60616279517735894</v>
      </c>
      <c r="J73">
        <v>0.65895642468263871</v>
      </c>
      <c r="K73">
        <v>0.6441884250490354</v>
      </c>
      <c r="L73">
        <v>0.6676819130237539</v>
      </c>
      <c r="M73">
        <v>0.60465741538664786</v>
      </c>
      <c r="N73">
        <v>0.62586171436753657</v>
      </c>
      <c r="O73">
        <v>0.65796969496469881</v>
      </c>
      <c r="P73">
        <v>0.58599796760066725</v>
      </c>
      <c r="Q73">
        <v>0.66616517125987784</v>
      </c>
      <c r="R73">
        <v>0.59239399886654309</v>
      </c>
      <c r="S73">
        <v>0.60701941809547788</v>
      </c>
      <c r="T73">
        <v>0.60167574591073969</v>
      </c>
      <c r="U73">
        <v>0.65900939746000231</v>
      </c>
      <c r="V73">
        <v>0.58905959949009712</v>
      </c>
      <c r="W73">
        <v>0.65381561411459754</v>
      </c>
      <c r="Y73">
        <v>0.56464586639440062</v>
      </c>
      <c r="Z73">
        <v>0.56982122920949363</v>
      </c>
      <c r="AA73">
        <v>0.56687765632490517</v>
      </c>
      <c r="AB73">
        <v>0.63526567629038244</v>
      </c>
      <c r="AC73">
        <v>0.63735790456038466</v>
      </c>
      <c r="AD73">
        <v>0.65452694203110007</v>
      </c>
      <c r="AE73">
        <v>0.63910566965234261</v>
      </c>
      <c r="AF73">
        <v>0.66721049073023153</v>
      </c>
      <c r="AG73">
        <v>0.67213600196320566</v>
      </c>
      <c r="AH73">
        <v>0.66178111153837482</v>
      </c>
      <c r="AI73">
        <v>0.66708203760548679</v>
      </c>
      <c r="AJ73">
        <v>0.6545246500205778</v>
      </c>
      <c r="AK73">
        <v>0.67130900818654282</v>
      </c>
      <c r="AL73">
        <v>0.63002296375472977</v>
      </c>
      <c r="AM73">
        <v>0.62552496485221543</v>
      </c>
      <c r="AN73">
        <v>0.63295118838123954</v>
      </c>
      <c r="AO73">
        <v>0.65513200891150991</v>
      </c>
      <c r="AP73">
        <v>0.61828920614919791</v>
      </c>
      <c r="AQ73">
        <v>0.60046492789439965</v>
      </c>
      <c r="AR73">
        <v>0.63132257782407653</v>
      </c>
      <c r="AS73">
        <v>0.67042579365787713</v>
      </c>
      <c r="AW73">
        <v>0.61100450035565268</v>
      </c>
      <c r="AX73">
        <v>0.6237685362466745</v>
      </c>
      <c r="BB73">
        <v>0.56191503627589057</v>
      </c>
      <c r="BC73">
        <v>0.62196338729304379</v>
      </c>
      <c r="BD73">
        <v>0.62420472385147963</v>
      </c>
      <c r="BE73">
        <v>0.72502885173036036</v>
      </c>
      <c r="BF73">
        <v>0.66157686460479181</v>
      </c>
      <c r="BG73">
        <v>0.54144974939675961</v>
      </c>
      <c r="BH73">
        <v>0.58991548692500051</v>
      </c>
      <c r="BI73">
        <v>0.57572731588464265</v>
      </c>
      <c r="BJ73">
        <v>0.64956033858932694</v>
      </c>
      <c r="BK73">
        <v>0.68565865455366626</v>
      </c>
      <c r="BL73">
        <v>0.65311092720760577</v>
      </c>
      <c r="BM73">
        <v>0.70053563085850068</v>
      </c>
      <c r="BN73">
        <v>0.70344816853205849</v>
      </c>
      <c r="BO73">
        <v>0.6021712534534408</v>
      </c>
      <c r="BP73">
        <v>0.64916708237435794</v>
      </c>
      <c r="BQ73">
        <v>0.65203525840484655</v>
      </c>
      <c r="BR73">
        <v>0.59839242143812221</v>
      </c>
      <c r="BS73">
        <v>0.60385633228297253</v>
      </c>
      <c r="BT73">
        <v>0.67290853463286082</v>
      </c>
      <c r="BU73">
        <v>0.61855679624691995</v>
      </c>
      <c r="BV73">
        <v>0.59708421437126158</v>
      </c>
      <c r="BX73">
        <v>0.59125532989922924</v>
      </c>
      <c r="BY73">
        <v>0.64688097612283968</v>
      </c>
      <c r="BZ73">
        <v>0.67440341770896939</v>
      </c>
      <c r="CA73">
        <v>0.67584291335080326</v>
      </c>
      <c r="CB73">
        <v>0.64479020175162993</v>
      </c>
      <c r="CC73">
        <v>0.65060784781184922</v>
      </c>
      <c r="CD73">
        <v>0.64927617717494546</v>
      </c>
      <c r="CE73">
        <v>0.68819342666713657</v>
      </c>
      <c r="CF73">
        <v>0.64433706389756262</v>
      </c>
      <c r="CG73">
        <v>0.64045325625167593</v>
      </c>
      <c r="CH73">
        <v>0.66323230964047841</v>
      </c>
      <c r="CI73">
        <v>0.64753615022932121</v>
      </c>
      <c r="CJ73">
        <v>0.63089770112677623</v>
      </c>
      <c r="CK73">
        <v>0.64879579003480314</v>
      </c>
      <c r="CL73">
        <v>0.61610164856649996</v>
      </c>
      <c r="CM73">
        <v>0.62703057686632779</v>
      </c>
      <c r="CN73">
        <v>0.63592974120958756</v>
      </c>
      <c r="CO73">
        <v>0.6258208732666235</v>
      </c>
      <c r="CP73">
        <v>0.62473556979012668</v>
      </c>
      <c r="CQ73">
        <v>0.58619385672306112</v>
      </c>
      <c r="CR73">
        <v>0.67366462788841031</v>
      </c>
      <c r="CV73">
        <v>0.63722221222928599</v>
      </c>
      <c r="CW73">
        <v>0.64437818886109244</v>
      </c>
    </row>
    <row r="74" spans="1:101" x14ac:dyDescent="0.25">
      <c r="A74" t="s">
        <v>88</v>
      </c>
      <c r="C74">
        <v>0.5672026043004601</v>
      </c>
      <c r="D74">
        <v>0.59932349619802305</v>
      </c>
      <c r="E74">
        <v>0.51700054279280416</v>
      </c>
      <c r="F74">
        <v>0.63822601821395863</v>
      </c>
      <c r="G74">
        <v>0.61990778071854957</v>
      </c>
      <c r="H74">
        <v>0.63626125057930272</v>
      </c>
      <c r="I74">
        <v>0.58554389222316128</v>
      </c>
      <c r="J74">
        <v>0.65357087072780196</v>
      </c>
      <c r="K74">
        <v>0.6439549239340745</v>
      </c>
      <c r="L74">
        <v>0.65132555502826051</v>
      </c>
      <c r="M74">
        <v>0.63364926659543441</v>
      </c>
      <c r="N74">
        <v>0.6165073943683661</v>
      </c>
      <c r="O74">
        <v>0.61076138261949309</v>
      </c>
      <c r="P74">
        <v>0.62619603261533618</v>
      </c>
      <c r="Q74">
        <v>0.60640308065549309</v>
      </c>
      <c r="R74">
        <v>0.62853833767535983</v>
      </c>
      <c r="S74">
        <v>0.63884293121625046</v>
      </c>
      <c r="T74">
        <v>0.60962688341718985</v>
      </c>
      <c r="U74">
        <v>0.59276852548863168</v>
      </c>
      <c r="V74">
        <v>0.59291692692150322</v>
      </c>
      <c r="W74">
        <v>0.58560711514801722</v>
      </c>
      <c r="Y74">
        <v>0.55430696384686984</v>
      </c>
      <c r="Z74">
        <v>0.60668237222924093</v>
      </c>
      <c r="AA74">
        <v>0.58130035714902295</v>
      </c>
      <c r="AB74">
        <v>0.63263015275957879</v>
      </c>
      <c r="AC74">
        <v>0.63143760047949338</v>
      </c>
      <c r="AD74">
        <v>0.66823739864757281</v>
      </c>
      <c r="AE74">
        <v>0.64682032767603559</v>
      </c>
      <c r="AF74">
        <v>0.63345280865584264</v>
      </c>
      <c r="AG74">
        <v>0.61850613925861675</v>
      </c>
      <c r="AH74">
        <v>0.64514030425757618</v>
      </c>
      <c r="AI74">
        <v>0.6230457336043479</v>
      </c>
      <c r="AJ74">
        <v>0.62708875353130922</v>
      </c>
      <c r="AK74">
        <v>0.58495307644315631</v>
      </c>
      <c r="AL74">
        <v>0.60324317460332688</v>
      </c>
      <c r="AM74">
        <v>0.64281135724040273</v>
      </c>
      <c r="AN74">
        <v>0.60951017012968267</v>
      </c>
      <c r="AO74">
        <v>0.66830189144281871</v>
      </c>
      <c r="AP74">
        <v>0.54190358879978395</v>
      </c>
      <c r="AQ74">
        <v>0.62901668090558449</v>
      </c>
      <c r="AR74">
        <v>0.56696960799692764</v>
      </c>
      <c r="AS74">
        <v>0.59844853432557354</v>
      </c>
      <c r="AW74">
        <v>0.59426101076037818</v>
      </c>
      <c r="AX74">
        <v>0.6066993324359139</v>
      </c>
      <c r="BB74">
        <v>0.58474436575688848</v>
      </c>
      <c r="BC74">
        <v>0.59412617899960829</v>
      </c>
      <c r="BD74">
        <v>0.49685268429024593</v>
      </c>
      <c r="BE74">
        <v>0.66294524033552527</v>
      </c>
      <c r="BF74">
        <v>0.59482631404679076</v>
      </c>
      <c r="BG74">
        <v>0.64452944543363677</v>
      </c>
      <c r="BH74">
        <v>0.66222286087016768</v>
      </c>
      <c r="BI74">
        <v>0.65017208547148109</v>
      </c>
      <c r="BJ74">
        <v>0.61994641778645532</v>
      </c>
      <c r="BK74">
        <v>0.66195272005433037</v>
      </c>
      <c r="BL74">
        <v>0.63966300710075485</v>
      </c>
      <c r="BM74">
        <v>0.69656082548420795</v>
      </c>
      <c r="BN74">
        <v>0.65941338182910558</v>
      </c>
      <c r="BO74">
        <v>0.57371681095142069</v>
      </c>
      <c r="BP74">
        <v>0.62166318801429188</v>
      </c>
      <c r="BQ74">
        <v>0.57707398075328742</v>
      </c>
      <c r="BR74">
        <v>0.61867244258192777</v>
      </c>
      <c r="BS74">
        <v>0.53736985815236582</v>
      </c>
      <c r="BT74">
        <v>0.62132412696549577</v>
      </c>
      <c r="BU74">
        <v>0.56115048567577797</v>
      </c>
      <c r="BV74">
        <v>0.62138989353594387</v>
      </c>
      <c r="BX74">
        <v>0.56996849884423095</v>
      </c>
      <c r="BY74">
        <v>0.61931667379483946</v>
      </c>
      <c r="BZ74">
        <v>0.66478177036706543</v>
      </c>
      <c r="CA74">
        <v>0.65296393222020832</v>
      </c>
      <c r="CB74">
        <v>0.61876393361511062</v>
      </c>
      <c r="CC74">
        <v>0.66316317588662621</v>
      </c>
      <c r="CD74">
        <v>0.65911105812099791</v>
      </c>
      <c r="CE74">
        <v>0.67801063817188656</v>
      </c>
      <c r="CF74">
        <v>0.62950538990385796</v>
      </c>
      <c r="CG74">
        <v>0.64864640566445186</v>
      </c>
      <c r="CH74">
        <v>0.64499653138186031</v>
      </c>
      <c r="CI74">
        <v>0.65683517717981033</v>
      </c>
      <c r="CJ74">
        <v>0.57572650749305176</v>
      </c>
      <c r="CK74">
        <v>0.61811166527156036</v>
      </c>
      <c r="CL74">
        <v>0.6278910818308191</v>
      </c>
      <c r="CM74">
        <v>0.64345431999136149</v>
      </c>
      <c r="CN74">
        <v>0.64768217079758628</v>
      </c>
      <c r="CO74">
        <v>0.65933691998962618</v>
      </c>
      <c r="CP74">
        <v>0.63591763008676672</v>
      </c>
      <c r="CQ74">
        <v>0.52868142687494901</v>
      </c>
      <c r="CR74">
        <v>0.57871919644128478</v>
      </c>
      <c r="CV74">
        <v>0.61587685929684832</v>
      </c>
      <c r="CW74">
        <v>0.61086961907509429</v>
      </c>
    </row>
    <row r="75" spans="1:101" x14ac:dyDescent="0.25">
      <c r="A75" t="s">
        <v>89</v>
      </c>
      <c r="C75">
        <v>0.53872082666002918</v>
      </c>
      <c r="D75">
        <v>0.53538434689354086</v>
      </c>
      <c r="E75">
        <v>0.49803285374847411</v>
      </c>
      <c r="F75">
        <v>0.57367780440255556</v>
      </c>
      <c r="G75">
        <v>0.6735605500370947</v>
      </c>
      <c r="H75">
        <v>0.59250633221660898</v>
      </c>
      <c r="I75">
        <v>0.56518758309053241</v>
      </c>
      <c r="J75">
        <v>0.63569806751118885</v>
      </c>
      <c r="K75">
        <v>0.56603715367250018</v>
      </c>
      <c r="L75">
        <v>0.61207322856512181</v>
      </c>
      <c r="M75">
        <v>0.61422165619813807</v>
      </c>
      <c r="N75">
        <v>0.56708469253379601</v>
      </c>
      <c r="O75">
        <v>0.56951580972998184</v>
      </c>
      <c r="P75">
        <v>0.59988704001616755</v>
      </c>
      <c r="Q75">
        <v>0.57263445075525909</v>
      </c>
      <c r="R75">
        <v>0.56790826716184495</v>
      </c>
      <c r="S75">
        <v>0.59469297262619281</v>
      </c>
      <c r="T75">
        <v>0.64118803442013017</v>
      </c>
      <c r="U75">
        <v>0.57214640804065664</v>
      </c>
      <c r="V75">
        <v>0.71280891980061634</v>
      </c>
      <c r="W75">
        <v>0.57878080935745535</v>
      </c>
      <c r="Y75">
        <v>0.55311842239791087</v>
      </c>
      <c r="Z75">
        <v>0.51983392519726912</v>
      </c>
      <c r="AA75">
        <v>0.56574825415010743</v>
      </c>
      <c r="AB75">
        <v>0.6419147018489626</v>
      </c>
      <c r="AC75">
        <v>0.62369772869539541</v>
      </c>
      <c r="AD75">
        <v>0.61861532228186544</v>
      </c>
      <c r="AE75">
        <v>0.62795252897112186</v>
      </c>
      <c r="AF75">
        <v>0.62260427584241673</v>
      </c>
      <c r="AG75">
        <v>0.60704690818290608</v>
      </c>
      <c r="AH75">
        <v>0.58158276539110532</v>
      </c>
      <c r="AI75">
        <v>0.64139372955422036</v>
      </c>
      <c r="AJ75">
        <v>0.68477573293286653</v>
      </c>
      <c r="AK75">
        <v>0.6407152758722684</v>
      </c>
      <c r="AL75">
        <v>0.61312296318218462</v>
      </c>
      <c r="AM75">
        <v>0.6276610973744402</v>
      </c>
      <c r="AN75">
        <v>0.61512365637860245</v>
      </c>
      <c r="AO75">
        <v>0.60910237491523078</v>
      </c>
      <c r="AP75">
        <v>0.62726553721550116</v>
      </c>
      <c r="AQ75">
        <v>0.62987689687052362</v>
      </c>
      <c r="AR75">
        <v>0.59701443102831941</v>
      </c>
      <c r="AS75">
        <v>0.61417025706604778</v>
      </c>
      <c r="AW75">
        <v>0.58384825207328772</v>
      </c>
      <c r="AX75">
        <v>0.5205434201339959</v>
      </c>
      <c r="BB75">
        <v>0.56358695770977463</v>
      </c>
      <c r="BC75">
        <v>0.51842161511128482</v>
      </c>
      <c r="BD75">
        <v>0.49857899955387952</v>
      </c>
      <c r="BE75">
        <v>0.56871350425326395</v>
      </c>
      <c r="BF75">
        <v>0.61268092220274672</v>
      </c>
      <c r="BG75">
        <v>0.57885962004735614</v>
      </c>
      <c r="BH75">
        <v>0.64135583704152277</v>
      </c>
      <c r="BI75">
        <v>0.69658522293695768</v>
      </c>
      <c r="BJ75">
        <v>0.56829362570977959</v>
      </c>
      <c r="BK75">
        <v>0.57758776530229949</v>
      </c>
      <c r="BL75">
        <v>0.61650084485571433</v>
      </c>
      <c r="BM75">
        <v>0.60806900568333377</v>
      </c>
      <c r="BN75">
        <v>0.57228438861894737</v>
      </c>
      <c r="BO75">
        <v>0.60212565930932804</v>
      </c>
      <c r="BP75">
        <v>0.65024463287557133</v>
      </c>
      <c r="BQ75">
        <v>0.59957639094762816</v>
      </c>
      <c r="BR75">
        <v>0.57819182708833916</v>
      </c>
      <c r="BS75">
        <v>0.59390292547558043</v>
      </c>
      <c r="BT75">
        <v>0.57039365792537966</v>
      </c>
      <c r="BU75">
        <v>0.62452351628773217</v>
      </c>
      <c r="BV75">
        <v>0.60759811195698665</v>
      </c>
      <c r="BX75">
        <v>0.55303827271326222</v>
      </c>
      <c r="BY75">
        <v>0.5244881901489078</v>
      </c>
      <c r="BZ75">
        <v>0.56998695777370256</v>
      </c>
      <c r="CA75">
        <v>0.63438261149401243</v>
      </c>
      <c r="CB75">
        <v>0.63056313261243435</v>
      </c>
      <c r="CC75">
        <v>0.61538352711061883</v>
      </c>
      <c r="CD75">
        <v>0.62312398976424999</v>
      </c>
      <c r="CE75">
        <v>0.59645481015412616</v>
      </c>
      <c r="CF75">
        <v>0.59953366307426925</v>
      </c>
      <c r="CG75">
        <v>0.66556099007548319</v>
      </c>
      <c r="CH75">
        <v>0.6755299416628987</v>
      </c>
      <c r="CI75">
        <v>0.59260621105274414</v>
      </c>
      <c r="CJ75">
        <v>0.63209176925470545</v>
      </c>
      <c r="CK75">
        <v>0.57611770697749065</v>
      </c>
      <c r="CL75">
        <v>0.62086167896521038</v>
      </c>
      <c r="CM75">
        <v>0.68640390607766555</v>
      </c>
      <c r="CN75">
        <v>0.62487532741764562</v>
      </c>
      <c r="CO75">
        <v>0.61200219294394664</v>
      </c>
      <c r="CP75">
        <v>0.638029435229718</v>
      </c>
      <c r="CQ75">
        <v>0.66973088899785205</v>
      </c>
      <c r="CR75">
        <v>0.66474803940272664</v>
      </c>
      <c r="CV75">
        <v>0.63697493762009583</v>
      </c>
      <c r="CW75">
        <v>0.54859941137405155</v>
      </c>
    </row>
    <row r="76" spans="1:101" x14ac:dyDescent="0.25">
      <c r="A76" t="s">
        <v>90</v>
      </c>
      <c r="C76">
        <v>0.57519956294029306</v>
      </c>
      <c r="D76">
        <v>0.53037615158935658</v>
      </c>
      <c r="E76">
        <v>0.5060616943362658</v>
      </c>
      <c r="F76">
        <v>0.59990745068914053</v>
      </c>
      <c r="G76">
        <v>0.67251839176075612</v>
      </c>
      <c r="H76">
        <v>0.61914516359530702</v>
      </c>
      <c r="I76">
        <v>0.58435937424413353</v>
      </c>
      <c r="J76">
        <v>0.59919797575093892</v>
      </c>
      <c r="K76">
        <v>0.5811891323975934</v>
      </c>
      <c r="L76">
        <v>0.58315082145701436</v>
      </c>
      <c r="M76">
        <v>0.62629261751501841</v>
      </c>
      <c r="N76">
        <v>0.68989462478957564</v>
      </c>
      <c r="O76">
        <v>0.65898840539231374</v>
      </c>
      <c r="P76">
        <v>0.59191143115792577</v>
      </c>
      <c r="Q76">
        <v>0.63486290330920592</v>
      </c>
      <c r="R76">
        <v>0.66942618508339502</v>
      </c>
      <c r="S76">
        <v>0.59705456848794825</v>
      </c>
      <c r="T76">
        <v>0.57170279250372413</v>
      </c>
      <c r="U76">
        <v>0.65040546825656431</v>
      </c>
      <c r="V76">
        <v>0.67541402622034119</v>
      </c>
      <c r="W76">
        <v>0.69347770144580667</v>
      </c>
      <c r="Y76">
        <v>0.55578274581648324</v>
      </c>
      <c r="Z76">
        <v>0.56462780884210018</v>
      </c>
      <c r="AA76">
        <v>0.68405471630760772</v>
      </c>
      <c r="AB76">
        <v>0.61301930583836084</v>
      </c>
      <c r="AC76">
        <v>0.60236628286544003</v>
      </c>
      <c r="AD76">
        <v>0.66130350242141656</v>
      </c>
      <c r="AE76">
        <v>0.56099063076172628</v>
      </c>
      <c r="AF76">
        <v>0.60914291936368337</v>
      </c>
      <c r="AG76">
        <v>0.62622806901787897</v>
      </c>
      <c r="AH76">
        <v>0.63152296164403832</v>
      </c>
      <c r="AI76">
        <v>0.57234791665667295</v>
      </c>
      <c r="AJ76">
        <v>0.61548511057591981</v>
      </c>
      <c r="AK76">
        <v>0.6707331394249948</v>
      </c>
      <c r="AL76">
        <v>0.5894042044435488</v>
      </c>
      <c r="AM76">
        <v>0.65213388531382721</v>
      </c>
      <c r="AN76">
        <v>0.59742121520026492</v>
      </c>
      <c r="AO76">
        <v>0.62209357341942051</v>
      </c>
      <c r="AP76">
        <v>0.58421785784206826</v>
      </c>
      <c r="AQ76">
        <v>0.60126495582589112</v>
      </c>
      <c r="AR76">
        <v>0.56501958260050145</v>
      </c>
      <c r="AS76">
        <v>0.64533953560230795</v>
      </c>
      <c r="AW76">
        <v>0.5829052502444152</v>
      </c>
      <c r="AX76">
        <v>0.5550041787190797</v>
      </c>
      <c r="BB76">
        <v>0.58499491321763653</v>
      </c>
      <c r="BC76">
        <v>0.61547912041267028</v>
      </c>
      <c r="BD76">
        <v>0.59895557924852494</v>
      </c>
      <c r="BE76">
        <v>0.72446416012567461</v>
      </c>
      <c r="BF76">
        <v>0.62781898611501263</v>
      </c>
      <c r="BG76">
        <v>0.60653236589195114</v>
      </c>
      <c r="BH76">
        <v>0.65074116609900012</v>
      </c>
      <c r="BI76">
        <v>0.58840057470947849</v>
      </c>
      <c r="BJ76">
        <v>0.56607384906387048</v>
      </c>
      <c r="BK76">
        <v>0.6056008281707953</v>
      </c>
      <c r="BL76">
        <v>0.61137070222877421</v>
      </c>
      <c r="BM76">
        <v>0.70915881398250447</v>
      </c>
      <c r="BN76">
        <v>0.56579878255108207</v>
      </c>
      <c r="BO76">
        <v>0.5913388371944317</v>
      </c>
      <c r="BP76">
        <v>0.65347697383151393</v>
      </c>
      <c r="BQ76">
        <v>0.60090013536608156</v>
      </c>
      <c r="BR76">
        <v>0.62861562811495086</v>
      </c>
      <c r="BS76">
        <v>0.58284224473871271</v>
      </c>
      <c r="BT76">
        <v>0.67032325880714727</v>
      </c>
      <c r="BU76">
        <v>0.72464004888754607</v>
      </c>
      <c r="BV76">
        <v>0.63332243974450197</v>
      </c>
      <c r="BX76">
        <v>0.63076242256240123</v>
      </c>
      <c r="BY76">
        <v>0.64279661571332702</v>
      </c>
      <c r="BZ76">
        <v>0.58804777210309445</v>
      </c>
      <c r="CA76">
        <v>0.68231859809032969</v>
      </c>
      <c r="CB76">
        <v>0.60141400437950687</v>
      </c>
      <c r="CC76">
        <v>0.62805123282937247</v>
      </c>
      <c r="CD76">
        <v>0.61740211085135388</v>
      </c>
      <c r="CE76">
        <v>0.59544378507554807</v>
      </c>
      <c r="CF76">
        <v>0.6500340289633082</v>
      </c>
      <c r="CG76">
        <v>0.59373736691156398</v>
      </c>
      <c r="CH76">
        <v>0.59166384522759885</v>
      </c>
      <c r="CI76">
        <v>0.66253990942256513</v>
      </c>
      <c r="CJ76">
        <v>0.62816054979510461</v>
      </c>
      <c r="CK76">
        <v>0.56495832465266405</v>
      </c>
      <c r="CL76">
        <v>0.61742308562870385</v>
      </c>
      <c r="CM76">
        <v>0.53010891154110562</v>
      </c>
      <c r="CN76">
        <v>0.62554344154382913</v>
      </c>
      <c r="CO76">
        <v>0.58316934279630039</v>
      </c>
      <c r="CP76">
        <v>0.59734002036652567</v>
      </c>
      <c r="CQ76">
        <v>0.60548594296160785</v>
      </c>
      <c r="CR76">
        <v>0.58842992683932238</v>
      </c>
      <c r="CV76">
        <v>0.58563847536106595</v>
      </c>
      <c r="CW76">
        <v>0.5964092098457604</v>
      </c>
    </row>
    <row r="77" spans="1:101" x14ac:dyDescent="0.25">
      <c r="A77" t="s">
        <v>91</v>
      </c>
      <c r="BB77">
        <v>0.51276780137798694</v>
      </c>
      <c r="BC77">
        <v>0.53488674192425312</v>
      </c>
      <c r="BD77">
        <v>0.49648560202886532</v>
      </c>
      <c r="BE77">
        <v>0.59756085594787722</v>
      </c>
      <c r="BF77">
        <v>0.59418716002810035</v>
      </c>
      <c r="BG77">
        <v>0.61533756792922756</v>
      </c>
      <c r="BH77">
        <v>0.59977308345459057</v>
      </c>
      <c r="BI77">
        <v>0.60917695463004962</v>
      </c>
      <c r="BJ77">
        <v>0.59984139301191486</v>
      </c>
      <c r="BK77">
        <v>0.59660037049746106</v>
      </c>
      <c r="BL77">
        <v>0.61098255092202713</v>
      </c>
      <c r="BM77">
        <v>0.6200507755240714</v>
      </c>
      <c r="BN77">
        <v>0.58227856358290253</v>
      </c>
      <c r="BO77">
        <v>0.55841709648395232</v>
      </c>
      <c r="BP77">
        <v>0.57510744000896119</v>
      </c>
      <c r="BQ77">
        <v>0.53821720183792265</v>
      </c>
      <c r="BR77">
        <v>0.63719417966876235</v>
      </c>
      <c r="BS77">
        <v>0.59229252051653003</v>
      </c>
      <c r="BT77">
        <v>0.6129832383166951</v>
      </c>
      <c r="BU77">
        <v>0.58184916790752084</v>
      </c>
      <c r="BV77">
        <v>0.62444858390842983</v>
      </c>
      <c r="BX77">
        <v>0.55303548457938079</v>
      </c>
      <c r="BY77">
        <v>0.50076764524567197</v>
      </c>
      <c r="BZ77">
        <v>0.66994713537549022</v>
      </c>
      <c r="CA77">
        <v>0.63104947206898321</v>
      </c>
      <c r="CB77">
        <v>0.62054170070581671</v>
      </c>
      <c r="CC77">
        <v>0.60866024143222652</v>
      </c>
      <c r="CD77">
        <v>0.62384593822816636</v>
      </c>
      <c r="CE77">
        <v>0.57947641862386878</v>
      </c>
      <c r="CF77">
        <v>0.6361267521513172</v>
      </c>
      <c r="CG77">
        <v>0.6008803534655488</v>
      </c>
      <c r="CH77">
        <v>0.6445012248891393</v>
      </c>
      <c r="CI77">
        <v>0.61965929843300194</v>
      </c>
      <c r="CJ77">
        <v>0.6250579315701793</v>
      </c>
      <c r="CK77">
        <v>0.60827618095801239</v>
      </c>
      <c r="CL77">
        <v>0.62759072503454771</v>
      </c>
      <c r="CM77">
        <v>0.60700448802043927</v>
      </c>
      <c r="CN77">
        <v>0.60320387520874108</v>
      </c>
      <c r="CO77">
        <v>0.56224941866439837</v>
      </c>
      <c r="CP77">
        <v>0.55884990343018981</v>
      </c>
      <c r="CQ77">
        <v>0.61891405034421754</v>
      </c>
      <c r="CR77">
        <v>0.51606480559570356</v>
      </c>
      <c r="CV77">
        <v>0.58408293771425457</v>
      </c>
      <c r="CW77">
        <v>0.57225792797580621</v>
      </c>
    </row>
    <row r="78" spans="1:101" x14ac:dyDescent="0.25">
      <c r="A78" t="s">
        <v>92</v>
      </c>
      <c r="C78">
        <v>0.65497300585050733</v>
      </c>
      <c r="D78">
        <v>0.69020705958519135</v>
      </c>
      <c r="E78">
        <v>0.721026919502054</v>
      </c>
      <c r="F78">
        <v>0.59697618639390315</v>
      </c>
      <c r="G78">
        <v>0.57862846938494594</v>
      </c>
      <c r="H78">
        <v>0.65536866214702927</v>
      </c>
      <c r="I78">
        <v>0.57433973826491724</v>
      </c>
      <c r="J78">
        <v>0.5803650548465471</v>
      </c>
      <c r="K78">
        <v>0.62419303793059699</v>
      </c>
      <c r="L78">
        <v>0.56590895949807696</v>
      </c>
      <c r="M78">
        <v>0.5828247322871476</v>
      </c>
      <c r="N78">
        <v>0.57723723462820831</v>
      </c>
      <c r="O78">
        <v>0.57299272009275803</v>
      </c>
      <c r="P78">
        <v>0.63355770749007012</v>
      </c>
      <c r="Q78">
        <v>0.65989949101310375</v>
      </c>
      <c r="R78">
        <v>0.56089224088214884</v>
      </c>
      <c r="S78">
        <v>0.68949994590917363</v>
      </c>
      <c r="T78">
        <v>0.65365056530374854</v>
      </c>
      <c r="U78">
        <v>0.63552188425301737</v>
      </c>
      <c r="V78">
        <v>0.57823581169806515</v>
      </c>
      <c r="W78">
        <v>0.56275487609683683</v>
      </c>
      <c r="Y78">
        <v>0.55306250510294264</v>
      </c>
      <c r="Z78">
        <v>0.63900108771153785</v>
      </c>
      <c r="AA78">
        <v>0.65859453171217652</v>
      </c>
      <c r="AB78">
        <v>0.71891635636403206</v>
      </c>
      <c r="AC78">
        <v>0.6158416892640195</v>
      </c>
      <c r="AD78">
        <v>0.63598381395406711</v>
      </c>
      <c r="AE78">
        <v>0.61185864970652015</v>
      </c>
      <c r="AF78">
        <v>0.63433344117504276</v>
      </c>
      <c r="AG78">
        <v>0.61603127906423183</v>
      </c>
      <c r="AH78">
        <v>0.66292684411640523</v>
      </c>
      <c r="AI78">
        <v>0.71786384881189036</v>
      </c>
      <c r="AJ78">
        <v>0.61968835443669834</v>
      </c>
      <c r="AK78">
        <v>0.69640694558887661</v>
      </c>
      <c r="AL78">
        <v>0.60636120883700129</v>
      </c>
      <c r="AM78">
        <v>0.68134296309812559</v>
      </c>
      <c r="AN78">
        <v>0.59415805632251373</v>
      </c>
      <c r="AO78">
        <v>0.62652222746231412</v>
      </c>
      <c r="AP78">
        <v>0.57913399489266848</v>
      </c>
      <c r="AQ78">
        <v>0.63985430868494919</v>
      </c>
      <c r="AR78">
        <v>0.65595424009997416</v>
      </c>
      <c r="AS78">
        <v>0.71912561973174582</v>
      </c>
      <c r="AW78">
        <v>0.72190586387231392</v>
      </c>
      <c r="AX78">
        <v>0.7190942930580001</v>
      </c>
      <c r="BB78">
        <v>0.60657397928818158</v>
      </c>
      <c r="BC78">
        <v>0.69163978817825356</v>
      </c>
      <c r="BD78">
        <v>0.56702476163417859</v>
      </c>
      <c r="BE78">
        <v>0.63992973311659118</v>
      </c>
      <c r="BF78">
        <v>0.63020786319493383</v>
      </c>
      <c r="BG78">
        <v>0.62831278001929569</v>
      </c>
      <c r="BH78">
        <v>0.68049933100464377</v>
      </c>
      <c r="BI78">
        <v>0.64417702886622263</v>
      </c>
      <c r="BJ78">
        <v>0.63312305854780582</v>
      </c>
      <c r="BK78">
        <v>0.62899937593095168</v>
      </c>
      <c r="BL78">
        <v>0.59201349309564422</v>
      </c>
      <c r="BM78">
        <v>0.68494414866567321</v>
      </c>
      <c r="BN78">
        <v>0.63884158374812261</v>
      </c>
      <c r="BO78">
        <v>0.58712331795518169</v>
      </c>
      <c r="BP78">
        <v>0.66283294386824598</v>
      </c>
      <c r="BQ78">
        <v>0.69517138968876102</v>
      </c>
      <c r="BR78">
        <v>0.59617638882244461</v>
      </c>
      <c r="BS78">
        <v>0.67961182385541052</v>
      </c>
      <c r="BT78">
        <v>0.66552121799495967</v>
      </c>
      <c r="BU78">
        <v>0.71347479238754563</v>
      </c>
      <c r="BV78">
        <v>0.74705195153401172</v>
      </c>
      <c r="BX78">
        <v>0.55391510212878281</v>
      </c>
      <c r="BY78">
        <v>0.65409279093698469</v>
      </c>
      <c r="BZ78">
        <v>0.65130883961033315</v>
      </c>
      <c r="CA78">
        <v>0.64454312101448641</v>
      </c>
      <c r="CB78">
        <v>0.66044255720820189</v>
      </c>
      <c r="CC78">
        <v>0.63679644913317723</v>
      </c>
      <c r="CD78">
        <v>0.62796557241290851</v>
      </c>
      <c r="CE78">
        <v>0.61174818733832026</v>
      </c>
      <c r="CF78">
        <v>0.63165153811711139</v>
      </c>
      <c r="CG78">
        <v>0.64181639151038561</v>
      </c>
      <c r="CH78">
        <v>0.69797856464255248</v>
      </c>
      <c r="CI78">
        <v>0.67261495368066271</v>
      </c>
      <c r="CJ78">
        <v>0.63631989912278986</v>
      </c>
      <c r="CK78">
        <v>0.68795256179969733</v>
      </c>
      <c r="CL78">
        <v>0.66179723753038289</v>
      </c>
      <c r="CM78">
        <v>0.61038351863428419</v>
      </c>
      <c r="CN78">
        <v>0.58564397199627038</v>
      </c>
      <c r="CO78">
        <v>0.67409484991042867</v>
      </c>
      <c r="CP78">
        <v>0.61806886265987038</v>
      </c>
      <c r="CQ78">
        <v>0.68444614322189579</v>
      </c>
      <c r="CR78">
        <v>0.65830297895442047</v>
      </c>
      <c r="CV78">
        <v>0.68215196741136119</v>
      </c>
      <c r="CW78">
        <v>0.70790125649954727</v>
      </c>
    </row>
    <row r="79" spans="1:101" x14ac:dyDescent="0.25">
      <c r="A79" t="s">
        <v>93</v>
      </c>
      <c r="BD79">
        <v>0.58120719702486967</v>
      </c>
      <c r="BE79">
        <v>0.62905474897167413</v>
      </c>
      <c r="BF79">
        <v>0.62978916501992455</v>
      </c>
      <c r="BG79">
        <v>0.61125743003053679</v>
      </c>
      <c r="BH79">
        <v>0.63816403791842302</v>
      </c>
      <c r="BI79">
        <v>0.59114209771127024</v>
      </c>
      <c r="BJ79">
        <v>0.60175037012533084</v>
      </c>
      <c r="BK79">
        <v>0.64206303148141253</v>
      </c>
      <c r="BL79">
        <v>0.65348479479397958</v>
      </c>
      <c r="BM79">
        <v>0.66449337538180964</v>
      </c>
      <c r="BN79">
        <v>0.58134298499651038</v>
      </c>
      <c r="BO79">
        <v>0.68176143980028525</v>
      </c>
      <c r="BP79">
        <v>0.57768853348519111</v>
      </c>
      <c r="BQ79">
        <v>0.5793517595052009</v>
      </c>
      <c r="BR79">
        <v>0.6206384036512248</v>
      </c>
      <c r="BS79">
        <v>0.65006160065152752</v>
      </c>
      <c r="BT79">
        <v>0.56507600423449433</v>
      </c>
      <c r="BU79">
        <v>0.61369550453965938</v>
      </c>
      <c r="BV79">
        <v>0.58141187252199755</v>
      </c>
      <c r="BZ79">
        <v>0.57974873361694701</v>
      </c>
      <c r="CA79">
        <v>0.61295467535582804</v>
      </c>
      <c r="CB79">
        <v>0.61117800737483541</v>
      </c>
      <c r="CC79">
        <v>0.60853390472808933</v>
      </c>
      <c r="CD79">
        <v>0.6320045407511683</v>
      </c>
      <c r="CE79">
        <v>0.63308207785700832</v>
      </c>
      <c r="CF79">
        <v>0.62444765658461066</v>
      </c>
      <c r="CG79">
        <v>0.60186234896344659</v>
      </c>
      <c r="CH79">
        <v>0.63905555360197019</v>
      </c>
      <c r="CI79">
        <v>0.61847869981869386</v>
      </c>
      <c r="CJ79">
        <v>0.63243397931783751</v>
      </c>
      <c r="CK79">
        <v>0.63914752738598102</v>
      </c>
      <c r="CL79">
        <v>0.6860593576264391</v>
      </c>
      <c r="CM79">
        <v>0.60627626389403111</v>
      </c>
      <c r="CN79">
        <v>0.64081041624689272</v>
      </c>
      <c r="CO79">
        <v>0.60233658084939024</v>
      </c>
      <c r="CP79">
        <v>0.66350349404323172</v>
      </c>
      <c r="CQ79">
        <v>0.6703762038876826</v>
      </c>
      <c r="CR79">
        <v>0.73330150536167615</v>
      </c>
      <c r="CV79">
        <v>0.58237936808827495</v>
      </c>
      <c r="CW79">
        <v>0.61724945771114326</v>
      </c>
    </row>
    <row r="80" spans="1:101" x14ac:dyDescent="0.25">
      <c r="A80" t="s">
        <v>94</v>
      </c>
      <c r="C80">
        <v>0.52014944527617002</v>
      </c>
      <c r="D80">
        <v>0.71349191526255873</v>
      </c>
      <c r="E80">
        <v>0.5685035870360079</v>
      </c>
      <c r="F80">
        <v>0.60911159529001124</v>
      </c>
      <c r="G80">
        <v>0.62073958863014389</v>
      </c>
      <c r="H80">
        <v>0.68999150431373601</v>
      </c>
      <c r="I80">
        <v>0.67128409847390336</v>
      </c>
      <c r="J80">
        <v>0.65629257067657565</v>
      </c>
      <c r="K80">
        <v>0.63177374556048294</v>
      </c>
      <c r="L80">
        <v>0.60202607315567158</v>
      </c>
      <c r="M80">
        <v>0.66618563934417918</v>
      </c>
      <c r="N80">
        <v>0.66297731510050428</v>
      </c>
      <c r="O80">
        <v>0.56553109306541072</v>
      </c>
      <c r="P80">
        <v>0.56202632797101082</v>
      </c>
      <c r="Q80">
        <v>0.58797295713077435</v>
      </c>
      <c r="R80">
        <v>0.59933081029576718</v>
      </c>
      <c r="S80">
        <v>0.65280791122200976</v>
      </c>
      <c r="T80">
        <v>0.56373332291775291</v>
      </c>
      <c r="U80">
        <v>0.64373595883577384</v>
      </c>
      <c r="V80">
        <v>0.58978990617275151</v>
      </c>
      <c r="W80">
        <v>0.6317906468491794</v>
      </c>
      <c r="AA80">
        <v>0.57796975728074174</v>
      </c>
      <c r="AB80">
        <v>0.66544147967113587</v>
      </c>
      <c r="AC80">
        <v>0.55791086466791218</v>
      </c>
      <c r="AD80">
        <v>0.63739566469545006</v>
      </c>
      <c r="AE80">
        <v>0.61995757068516333</v>
      </c>
      <c r="AF80">
        <v>0.63256444591665784</v>
      </c>
      <c r="AG80">
        <v>0.55510301346375102</v>
      </c>
      <c r="AH80">
        <v>0.6502092862826766</v>
      </c>
      <c r="AI80">
        <v>0.66063403566453394</v>
      </c>
      <c r="AJ80">
        <v>0.64881315997445976</v>
      </c>
      <c r="AK80">
        <v>0.62908221344421855</v>
      </c>
      <c r="AL80">
        <v>0.58878553425582381</v>
      </c>
      <c r="AM80">
        <v>0.65207544273674167</v>
      </c>
      <c r="AN80">
        <v>0.56941439279040074</v>
      </c>
      <c r="AO80">
        <v>0.64808295975161867</v>
      </c>
      <c r="AP80">
        <v>0.63911741615769502</v>
      </c>
      <c r="AQ80">
        <v>0.60932395725894128</v>
      </c>
      <c r="AR80">
        <v>0.61269295069893481</v>
      </c>
      <c r="AS80">
        <v>0.63720313998125722</v>
      </c>
      <c r="BD80">
        <v>0.66527165040232428</v>
      </c>
      <c r="BE80">
        <v>0.59698291873888321</v>
      </c>
      <c r="BF80">
        <v>0.68368771418167373</v>
      </c>
      <c r="BG80">
        <v>0.67419328659801259</v>
      </c>
      <c r="BH80">
        <v>0.64773609366757523</v>
      </c>
      <c r="BI80">
        <v>0.65853071701499311</v>
      </c>
      <c r="BJ80">
        <v>0.57618608882583022</v>
      </c>
      <c r="BK80">
        <v>0.5847729393230674</v>
      </c>
      <c r="BL80">
        <v>0.63252212785470507</v>
      </c>
      <c r="BM80">
        <v>0.62261031871213979</v>
      </c>
      <c r="BN80">
        <v>0.57907394486987285</v>
      </c>
      <c r="BO80">
        <v>0.59980560916088199</v>
      </c>
      <c r="BP80">
        <v>0.61620127356677967</v>
      </c>
      <c r="BQ80">
        <v>0.56694442849645044</v>
      </c>
      <c r="BR80">
        <v>0.54075343736726034</v>
      </c>
      <c r="BS80">
        <v>0.59629112667831963</v>
      </c>
      <c r="BT80">
        <v>0.61704638692583258</v>
      </c>
      <c r="BU80">
        <v>0.65430347275622802</v>
      </c>
      <c r="BV80">
        <v>0.64219264822021871</v>
      </c>
      <c r="BZ80">
        <v>0.72197181433127899</v>
      </c>
      <c r="CA80">
        <v>0.62672309552481975</v>
      </c>
      <c r="CB80">
        <v>0.59267972409330427</v>
      </c>
      <c r="CC80">
        <v>0.64411018957570343</v>
      </c>
      <c r="CD80">
        <v>0.62494939493275081</v>
      </c>
      <c r="CE80">
        <v>0.70752915234133917</v>
      </c>
      <c r="CF80">
        <v>0.64995662184578074</v>
      </c>
      <c r="CG80">
        <v>0.56383174465457941</v>
      </c>
      <c r="CH80">
        <v>0.6409505455646487</v>
      </c>
      <c r="CI80">
        <v>0.58670803114519054</v>
      </c>
      <c r="CJ80">
        <v>0.6401646692540327</v>
      </c>
      <c r="CK80">
        <v>0.71493284885096442</v>
      </c>
      <c r="CL80">
        <v>0.61928400080493717</v>
      </c>
      <c r="CM80">
        <v>0.65006842979750368</v>
      </c>
      <c r="CN80">
        <v>0.64496905678839245</v>
      </c>
      <c r="CO80">
        <v>0.60352854579828996</v>
      </c>
      <c r="CP80">
        <v>0.65150313245294034</v>
      </c>
      <c r="CQ80">
        <v>0.62966290653646717</v>
      </c>
      <c r="CR80">
        <v>0.63833816786336017</v>
      </c>
      <c r="CV80">
        <v>0.59232923622631251</v>
      </c>
      <c r="CW80">
        <v>0.56056444082024226</v>
      </c>
    </row>
    <row r="81" spans="1:101" x14ac:dyDescent="0.25">
      <c r="A81" t="s">
        <v>95</v>
      </c>
      <c r="BD81">
        <v>0.6646288228194176</v>
      </c>
      <c r="BE81">
        <v>0.62059822160056788</v>
      </c>
      <c r="BF81">
        <v>0.59287208421212512</v>
      </c>
      <c r="BG81">
        <v>0.63546097201146201</v>
      </c>
      <c r="BH81">
        <v>0.5838662432614129</v>
      </c>
      <c r="BI81">
        <v>0.66483132919594734</v>
      </c>
      <c r="BJ81">
        <v>0.63649216354371863</v>
      </c>
      <c r="BK81">
        <v>0.6159601227365864</v>
      </c>
      <c r="BL81">
        <v>0.57960329965921475</v>
      </c>
      <c r="BM81">
        <v>0.64874290421555325</v>
      </c>
      <c r="BN81">
        <v>0.57790001639545607</v>
      </c>
      <c r="BO81">
        <v>0.67934524412450514</v>
      </c>
      <c r="BP81">
        <v>0.65687946407015019</v>
      </c>
      <c r="BQ81">
        <v>0.66001502478902152</v>
      </c>
      <c r="BR81">
        <v>0.58872799214255755</v>
      </c>
      <c r="BS81">
        <v>0.56359824627777111</v>
      </c>
      <c r="BT81">
        <v>0.62273680855808833</v>
      </c>
      <c r="BU81">
        <v>0.60272160908643024</v>
      </c>
      <c r="BV81">
        <v>0.58025592092262668</v>
      </c>
      <c r="BZ81">
        <v>0.58161936632869315</v>
      </c>
      <c r="CA81">
        <v>0.63351516039439371</v>
      </c>
      <c r="CB81">
        <v>0.64735768702415031</v>
      </c>
      <c r="CC81">
        <v>0.61956044054074422</v>
      </c>
      <c r="CD81">
        <v>0.62666630986159244</v>
      </c>
      <c r="CE81">
        <v>0.63366779058182576</v>
      </c>
      <c r="CF81">
        <v>0.62926677110356943</v>
      </c>
      <c r="CG81">
        <v>0.63259814712883589</v>
      </c>
      <c r="CH81">
        <v>0.66569768542014363</v>
      </c>
      <c r="CI81">
        <v>0.62621703518466731</v>
      </c>
      <c r="CJ81">
        <v>0.63347405067961471</v>
      </c>
      <c r="CK81">
        <v>0.61160798605523314</v>
      </c>
      <c r="CL81">
        <v>0.64519888526250024</v>
      </c>
      <c r="CM81">
        <v>0.64432124303445704</v>
      </c>
      <c r="CN81">
        <v>0.67029047034738309</v>
      </c>
      <c r="CO81">
        <v>0.64412101510016606</v>
      </c>
      <c r="CP81">
        <v>0.62713693668320736</v>
      </c>
      <c r="CQ81">
        <v>0.60971164794398913</v>
      </c>
      <c r="CR81">
        <v>0.61258382749382323</v>
      </c>
      <c r="CV81">
        <v>0.57995829508768248</v>
      </c>
      <c r="CW81">
        <v>0.63588171674265015</v>
      </c>
    </row>
    <row r="82" spans="1:101" x14ac:dyDescent="0.25">
      <c r="A82" t="s">
        <v>96</v>
      </c>
      <c r="C82">
        <v>0.56220955900849723</v>
      </c>
      <c r="D82">
        <v>0.69858422030985545</v>
      </c>
      <c r="E82">
        <v>0.59404166997623475</v>
      </c>
      <c r="F82">
        <v>0.61562113185618184</v>
      </c>
      <c r="G82">
        <v>0.64129442006274329</v>
      </c>
      <c r="H82">
        <v>0.68250176152546593</v>
      </c>
      <c r="I82">
        <v>0.59090872894613333</v>
      </c>
      <c r="J82">
        <v>0.66284612411245092</v>
      </c>
      <c r="K82">
        <v>0.65144319424426145</v>
      </c>
      <c r="L82">
        <v>0.69384083712211064</v>
      </c>
      <c r="M82">
        <v>0.61288889485947307</v>
      </c>
      <c r="N82">
        <v>0.68056453055427535</v>
      </c>
      <c r="O82">
        <v>0.56016028271493312</v>
      </c>
      <c r="P82">
        <v>0.56195703444940337</v>
      </c>
      <c r="Q82">
        <v>0.57956778566188172</v>
      </c>
      <c r="R82">
        <v>0.6262002649347358</v>
      </c>
      <c r="S82">
        <v>0.68560379166242114</v>
      </c>
      <c r="T82">
        <v>0.69745286853555744</v>
      </c>
      <c r="U82">
        <v>0.67978909350958616</v>
      </c>
      <c r="V82">
        <v>0.6566560554259121</v>
      </c>
      <c r="W82">
        <v>0.62756328701778841</v>
      </c>
      <c r="AA82">
        <v>0.58711554227080531</v>
      </c>
      <c r="AB82">
        <v>0.66311880953554003</v>
      </c>
      <c r="AC82">
        <v>0.63386851076715689</v>
      </c>
      <c r="AD82">
        <v>0.61905163604289115</v>
      </c>
      <c r="AE82">
        <v>0.57745527479194969</v>
      </c>
      <c r="AF82">
        <v>0.6437574437990119</v>
      </c>
      <c r="AG82">
        <v>0.63130821500929724</v>
      </c>
      <c r="AH82">
        <v>0.61191120039346925</v>
      </c>
      <c r="AI82">
        <v>0.58722134704298379</v>
      </c>
      <c r="AJ82">
        <v>0.61944713385224193</v>
      </c>
      <c r="AK82">
        <v>0.63212329349990037</v>
      </c>
      <c r="AL82">
        <v>0.66582877376204963</v>
      </c>
      <c r="AM82">
        <v>0.64025972557204536</v>
      </c>
      <c r="AN82">
        <v>0.5871729060416826</v>
      </c>
      <c r="AO82">
        <v>0.62973071495704669</v>
      </c>
      <c r="AP82">
        <v>0.68965587736242695</v>
      </c>
      <c r="AQ82">
        <v>0.6863155591288741</v>
      </c>
      <c r="AR82">
        <v>0.63589447219282969</v>
      </c>
      <c r="AS82">
        <v>0.64297623530182879</v>
      </c>
      <c r="BD82">
        <v>0.65260087195039296</v>
      </c>
      <c r="BE82">
        <v>0.57636253684090022</v>
      </c>
      <c r="BF82">
        <v>0.58259393991132424</v>
      </c>
      <c r="BG82">
        <v>0.56511493138093616</v>
      </c>
      <c r="BH82">
        <v>0.58506314551110516</v>
      </c>
      <c r="BI82">
        <v>0.65925008196798385</v>
      </c>
      <c r="BJ82">
        <v>0.61296632688141584</v>
      </c>
      <c r="BK82">
        <v>0.60825100057362091</v>
      </c>
      <c r="BL82">
        <v>0.58652770212949368</v>
      </c>
      <c r="BM82">
        <v>0.63873699661144423</v>
      </c>
      <c r="BN82">
        <v>0.5836354680157253</v>
      </c>
      <c r="BO82">
        <v>0.57348262995511479</v>
      </c>
      <c r="BP82">
        <v>0.59634406489375913</v>
      </c>
      <c r="BQ82">
        <v>0.62815273409481209</v>
      </c>
      <c r="BR82">
        <v>0.68328759912538584</v>
      </c>
      <c r="BS82">
        <v>0.64360322422314908</v>
      </c>
      <c r="BT82">
        <v>0.59611700362509046</v>
      </c>
      <c r="BU82">
        <v>0.6509955244626946</v>
      </c>
      <c r="BV82">
        <v>0.59997782360344654</v>
      </c>
      <c r="BZ82">
        <v>0.57536488653819184</v>
      </c>
      <c r="CA82">
        <v>0.67592773154895347</v>
      </c>
      <c r="CB82">
        <v>0.62295912285914357</v>
      </c>
      <c r="CC82">
        <v>0.6842766652466713</v>
      </c>
      <c r="CD82">
        <v>0.62765211907408236</v>
      </c>
      <c r="CE82">
        <v>0.63682839168788208</v>
      </c>
      <c r="CF82">
        <v>0.61928312310861588</v>
      </c>
      <c r="CG82">
        <v>0.65528111720173654</v>
      </c>
      <c r="CH82">
        <v>0.62174819431903805</v>
      </c>
      <c r="CI82">
        <v>0.64556200072473735</v>
      </c>
      <c r="CJ82">
        <v>0.62837896967689777</v>
      </c>
      <c r="CK82">
        <v>0.62251623283502755</v>
      </c>
      <c r="CL82">
        <v>0.5781714138528482</v>
      </c>
      <c r="CM82">
        <v>0.61891970985997069</v>
      </c>
      <c r="CN82">
        <v>0.69489380413616653</v>
      </c>
      <c r="CO82">
        <v>0.61249630981449765</v>
      </c>
      <c r="CP82">
        <v>0.59493667532254768</v>
      </c>
      <c r="CQ82">
        <v>0.63448337125560184</v>
      </c>
      <c r="CR82">
        <v>0.63273845176697585</v>
      </c>
      <c r="CV82">
        <v>0.58239297294648373</v>
      </c>
      <c r="CW82">
        <v>0.57975212080698746</v>
      </c>
    </row>
    <row r="83" spans="1:101" x14ac:dyDescent="0.25">
      <c r="A83" t="s">
        <v>97</v>
      </c>
      <c r="BD83">
        <v>0.66068257263297847</v>
      </c>
      <c r="BE83">
        <v>0.64588370047203802</v>
      </c>
      <c r="BF83">
        <v>0.68116054592777286</v>
      </c>
      <c r="BG83">
        <v>0.56550703879010689</v>
      </c>
      <c r="BH83">
        <v>0.5881936612759362</v>
      </c>
      <c r="BI83">
        <v>0.6254743627471322</v>
      </c>
      <c r="BJ83">
        <v>0.57256159809975993</v>
      </c>
      <c r="BK83">
        <v>0.610385341924224</v>
      </c>
      <c r="BL83">
        <v>0.66283050492112061</v>
      </c>
      <c r="BM83">
        <v>0.62351469102572921</v>
      </c>
      <c r="BN83">
        <v>0.59188864747943237</v>
      </c>
      <c r="BO83">
        <v>0.59322144311925251</v>
      </c>
      <c r="BP83">
        <v>0.60619713156846933</v>
      </c>
      <c r="BQ83">
        <v>0.56441830080385447</v>
      </c>
      <c r="BR83">
        <v>0.56109737773154655</v>
      </c>
      <c r="BS83">
        <v>0.63444597835698446</v>
      </c>
      <c r="BT83">
        <v>0.57814444872169224</v>
      </c>
      <c r="BU83">
        <v>0.59003177483161595</v>
      </c>
      <c r="BV83">
        <v>0.62120223452532575</v>
      </c>
      <c r="BZ83">
        <v>0.58632483506694677</v>
      </c>
      <c r="CA83">
        <v>0.60320438397879794</v>
      </c>
      <c r="CB83">
        <v>0.61416731196255669</v>
      </c>
      <c r="CC83">
        <v>0.65359565769781358</v>
      </c>
      <c r="CD83">
        <v>0.56155469190644658</v>
      </c>
      <c r="CE83">
        <v>0.58080556288466201</v>
      </c>
      <c r="CF83">
        <v>0.6169941081048681</v>
      </c>
      <c r="CG83">
        <v>0.63090569380564743</v>
      </c>
      <c r="CH83">
        <v>0.63950709744371237</v>
      </c>
      <c r="CI83">
        <v>0.62722746882075131</v>
      </c>
      <c r="CJ83">
        <v>0.61902424233317588</v>
      </c>
      <c r="CK83">
        <v>0.60174435042527785</v>
      </c>
      <c r="CL83">
        <v>0.61858868557108826</v>
      </c>
      <c r="CM83">
        <v>0.63642215011858194</v>
      </c>
      <c r="CN83">
        <v>0.66027221855537443</v>
      </c>
      <c r="CO83">
        <v>0.63424411032519024</v>
      </c>
      <c r="CP83">
        <v>0.59653712274658588</v>
      </c>
      <c r="CQ83">
        <v>0.65605052857013724</v>
      </c>
      <c r="CR83">
        <v>0.59220167231236009</v>
      </c>
      <c r="CV83">
        <v>0.58154053979735465</v>
      </c>
      <c r="CW83">
        <v>0.62302436437631092</v>
      </c>
    </row>
    <row r="84" spans="1:101" x14ac:dyDescent="0.25">
      <c r="A84" t="s">
        <v>98</v>
      </c>
      <c r="BD84">
        <v>0.62886681570597902</v>
      </c>
      <c r="BE84">
        <v>0.64627768054524959</v>
      </c>
      <c r="BF84">
        <v>0.60514945117183705</v>
      </c>
      <c r="BG84">
        <v>0.67385127345697171</v>
      </c>
      <c r="BH84">
        <v>0.62564423701642891</v>
      </c>
      <c r="BI84">
        <v>0.63628796805649923</v>
      </c>
      <c r="BJ84">
        <v>0.58452999236182879</v>
      </c>
      <c r="BK84">
        <v>0.63566029801609569</v>
      </c>
      <c r="BL84">
        <v>0.63577655385787435</v>
      </c>
      <c r="BM84">
        <v>0.6184089400092676</v>
      </c>
      <c r="BN84">
        <v>0.64221763102849849</v>
      </c>
      <c r="BO84">
        <v>0.69395631393920676</v>
      </c>
      <c r="BP84">
        <v>0.64023696872845126</v>
      </c>
      <c r="BQ84">
        <v>0.56651710735585581</v>
      </c>
      <c r="BR84">
        <v>0.62547379626514787</v>
      </c>
      <c r="BS84">
        <v>0.65408117106926988</v>
      </c>
      <c r="BT84">
        <v>0.58118484402663995</v>
      </c>
      <c r="BU84">
        <v>0.60740917029173147</v>
      </c>
      <c r="BV84">
        <v>0.65545187766673918</v>
      </c>
      <c r="BZ84">
        <v>0.56781046941963509</v>
      </c>
      <c r="CA84">
        <v>0.58637393975641539</v>
      </c>
      <c r="CB84">
        <v>0.6053106213891577</v>
      </c>
      <c r="CC84">
        <v>0.63899374308532153</v>
      </c>
      <c r="CD84">
        <v>0.68105902802712315</v>
      </c>
      <c r="CE84">
        <v>0.69613735917965003</v>
      </c>
      <c r="CF84">
        <v>0.61335011509933812</v>
      </c>
      <c r="CG84">
        <v>0.5745220663917332</v>
      </c>
      <c r="CH84">
        <v>0.57060597327983353</v>
      </c>
      <c r="CI84">
        <v>0.62378698160140311</v>
      </c>
      <c r="CJ84">
        <v>0.61608356951876109</v>
      </c>
      <c r="CK84">
        <v>0.55846244100639542</v>
      </c>
      <c r="CL84">
        <v>0.57464304079551032</v>
      </c>
      <c r="CM84">
        <v>0.64466481466070846</v>
      </c>
      <c r="CN84">
        <v>0.58411697215509228</v>
      </c>
      <c r="CO84">
        <v>0.6652483353675227</v>
      </c>
      <c r="CP84">
        <v>0.60318337538769273</v>
      </c>
      <c r="CQ84">
        <v>0.72110075756916936</v>
      </c>
      <c r="CR84">
        <v>0.62036746296095668</v>
      </c>
      <c r="CV84">
        <v>0.57806223964278591</v>
      </c>
      <c r="CW84">
        <v>0.62873566941903403</v>
      </c>
    </row>
    <row r="85" spans="1:101" x14ac:dyDescent="0.25">
      <c r="A85" t="s">
        <v>99</v>
      </c>
      <c r="C85">
        <v>0.51274344869121613</v>
      </c>
      <c r="D85">
        <v>0.53508078333038056</v>
      </c>
      <c r="E85">
        <v>0.72353280623337768</v>
      </c>
      <c r="F85">
        <v>0.65760250911915874</v>
      </c>
      <c r="G85">
        <v>0.57832250960744758</v>
      </c>
      <c r="H85">
        <v>0.60901496616500905</v>
      </c>
      <c r="I85">
        <v>0.58307904608378436</v>
      </c>
      <c r="J85">
        <v>0.64213219586091808</v>
      </c>
      <c r="K85">
        <v>0.57766076223521323</v>
      </c>
      <c r="L85">
        <v>0.63128699008155209</v>
      </c>
      <c r="M85">
        <v>0.62203808501523805</v>
      </c>
      <c r="N85">
        <v>0.65607964136461505</v>
      </c>
      <c r="O85">
        <v>0.72909539887966746</v>
      </c>
      <c r="P85">
        <v>0.56027396140814711</v>
      </c>
      <c r="Q85">
        <v>0.68590930883587686</v>
      </c>
      <c r="R85">
        <v>0.59711202482387338</v>
      </c>
      <c r="S85">
        <v>0.63060142584141399</v>
      </c>
      <c r="T85">
        <v>0.56609128018655042</v>
      </c>
      <c r="U85">
        <v>0.56781946966607644</v>
      </c>
      <c r="V85">
        <v>0.73073773932118202</v>
      </c>
      <c r="W85">
        <v>0.57505753174147101</v>
      </c>
      <c r="AA85">
        <v>0.71843902718693731</v>
      </c>
      <c r="AB85">
        <v>0.62543033140806981</v>
      </c>
      <c r="AC85">
        <v>0.60956993167015361</v>
      </c>
      <c r="AD85">
        <v>0.57542417279332447</v>
      </c>
      <c r="AE85">
        <v>0.67041706199484608</v>
      </c>
      <c r="AF85">
        <v>0.64836140848183277</v>
      </c>
      <c r="AG85">
        <v>0.6439832646206578</v>
      </c>
      <c r="AH85">
        <v>0.64061108263810307</v>
      </c>
      <c r="AI85">
        <v>0.62944404438880519</v>
      </c>
      <c r="AJ85">
        <v>0.6755126378697367</v>
      </c>
      <c r="AK85">
        <v>0.62510516467263211</v>
      </c>
      <c r="AL85">
        <v>0.72754735652455615</v>
      </c>
      <c r="AM85">
        <v>0.62097083196285474</v>
      </c>
      <c r="AN85">
        <v>0.74623650700284272</v>
      </c>
      <c r="AO85">
        <v>0.62544987442134858</v>
      </c>
      <c r="AP85">
        <v>0.73416696313000906</v>
      </c>
      <c r="AQ85">
        <v>0.61561454450492137</v>
      </c>
      <c r="AR85">
        <v>0.71005614700666309</v>
      </c>
      <c r="AS85">
        <v>0.58782276646575471</v>
      </c>
      <c r="BD85">
        <v>0.64407181495387567</v>
      </c>
      <c r="BE85">
        <v>0.64349034263556859</v>
      </c>
      <c r="BF85">
        <v>0.6090046786471548</v>
      </c>
      <c r="BG85">
        <v>0.59382678822020796</v>
      </c>
      <c r="BH85">
        <v>0.59131183155827982</v>
      </c>
      <c r="BI85">
        <v>0.61805797648126126</v>
      </c>
      <c r="BJ85">
        <v>0.6197158487067318</v>
      </c>
      <c r="BK85">
        <v>0.5841359863212241</v>
      </c>
      <c r="BL85">
        <v>0.57964324944840473</v>
      </c>
      <c r="BM85">
        <v>0.57877802088582986</v>
      </c>
      <c r="BN85">
        <v>0.56411157805107759</v>
      </c>
      <c r="BO85">
        <v>0.56414989836895069</v>
      </c>
      <c r="BP85">
        <v>0.6281973077374684</v>
      </c>
      <c r="BQ85">
        <v>0.56188838520316309</v>
      </c>
      <c r="BR85">
        <v>0.57460921890989236</v>
      </c>
      <c r="BS85">
        <v>0.5715138701447442</v>
      </c>
      <c r="BT85">
        <v>0.60712059194915369</v>
      </c>
      <c r="BU85">
        <v>0.65842324171116839</v>
      </c>
      <c r="BV85">
        <v>0.5667898022791763</v>
      </c>
      <c r="BZ85">
        <v>0.62351027526140468</v>
      </c>
      <c r="CA85">
        <v>0.66836275810979306</v>
      </c>
      <c r="CB85">
        <v>0.62273921026069601</v>
      </c>
      <c r="CC85">
        <v>0.61575818293531936</v>
      </c>
      <c r="CD85">
        <v>0.66310921588364247</v>
      </c>
      <c r="CE85">
        <v>0.63227275456160692</v>
      </c>
      <c r="CF85">
        <v>0.59604629631393191</v>
      </c>
      <c r="CG85">
        <v>0.63813822279683452</v>
      </c>
      <c r="CH85">
        <v>0.5986411374465388</v>
      </c>
      <c r="CI85">
        <v>0.60909226683993711</v>
      </c>
      <c r="CJ85">
        <v>0.6092494027490013</v>
      </c>
      <c r="CK85">
        <v>0.63062700575192576</v>
      </c>
      <c r="CL85">
        <v>0.6235461044862598</v>
      </c>
      <c r="CM85">
        <v>0.5845360517348529</v>
      </c>
      <c r="CN85">
        <v>0.63722796545936322</v>
      </c>
      <c r="CO85">
        <v>0.72947371968456431</v>
      </c>
      <c r="CP85">
        <v>0.6123396636005114</v>
      </c>
      <c r="CQ85">
        <v>0.66983394706714083</v>
      </c>
      <c r="CR85">
        <v>0.64807091396486138</v>
      </c>
      <c r="CV85">
        <v>0.58234996087493218</v>
      </c>
      <c r="CW85">
        <v>0.55848487855639617</v>
      </c>
    </row>
    <row r="86" spans="1:101" x14ac:dyDescent="0.25">
      <c r="A86" t="s">
        <v>100</v>
      </c>
      <c r="C86">
        <v>0.61868571216096768</v>
      </c>
      <c r="D86">
        <v>0.63317851027807381</v>
      </c>
      <c r="E86">
        <v>0.57151014318707816</v>
      </c>
      <c r="F86">
        <v>0.6571498904807036</v>
      </c>
      <c r="G86">
        <v>0.57671421761911579</v>
      </c>
      <c r="H86">
        <v>0.61138454416105514</v>
      </c>
      <c r="I86">
        <v>0.66553980944620905</v>
      </c>
      <c r="J86">
        <v>0.64715913258212066</v>
      </c>
      <c r="K86">
        <v>0.65884699851070294</v>
      </c>
      <c r="L86">
        <v>0.67900184097236749</v>
      </c>
      <c r="M86">
        <v>0.57922965328648235</v>
      </c>
      <c r="N86">
        <v>0.64197577115126481</v>
      </c>
      <c r="O86">
        <v>0.57288755705071037</v>
      </c>
      <c r="P86">
        <v>0.57403744871587492</v>
      </c>
      <c r="Q86">
        <v>0.67620598139969101</v>
      </c>
      <c r="R86">
        <v>0.60017873578436443</v>
      </c>
      <c r="S86">
        <v>0.66822781918066942</v>
      </c>
      <c r="T86">
        <v>0.64451349608417341</v>
      </c>
      <c r="U86">
        <v>0.60193470524905768</v>
      </c>
      <c r="V86">
        <v>0.61925161260839323</v>
      </c>
      <c r="W86">
        <v>0.6547470935677171</v>
      </c>
      <c r="AA86">
        <v>0.60021315949637977</v>
      </c>
      <c r="AB86">
        <v>0.61537589656700986</v>
      </c>
      <c r="AC86">
        <v>0.51908912424654685</v>
      </c>
      <c r="AD86">
        <v>0.61191766616562837</v>
      </c>
      <c r="AE86">
        <v>0.62668720469872263</v>
      </c>
      <c r="AF86">
        <v>0.63069698856712197</v>
      </c>
      <c r="AG86">
        <v>0.62380229112428187</v>
      </c>
      <c r="AH86">
        <v>0.65601430254558035</v>
      </c>
      <c r="AI86">
        <v>0.6304325215849893</v>
      </c>
      <c r="AJ86">
        <v>0.63389174850082219</v>
      </c>
      <c r="AK86">
        <v>0.60706143108976607</v>
      </c>
      <c r="AL86">
        <v>0.60288054858756968</v>
      </c>
      <c r="AM86">
        <v>0.63359527279718186</v>
      </c>
      <c r="AN86">
        <v>0.58583551336232664</v>
      </c>
      <c r="AO86">
        <v>0.63366815800827625</v>
      </c>
      <c r="AP86">
        <v>0.65369852234828063</v>
      </c>
      <c r="AQ86">
        <v>0.63727754081069066</v>
      </c>
      <c r="AR86">
        <v>0.59519725975792759</v>
      </c>
      <c r="AS86">
        <v>0.58043508625578988</v>
      </c>
      <c r="BD86">
        <v>0.62053322680673995</v>
      </c>
      <c r="BE86">
        <v>0.57951379807481862</v>
      </c>
      <c r="BF86">
        <v>0.66515389870197694</v>
      </c>
      <c r="BG86">
        <v>0.6121617494496282</v>
      </c>
      <c r="BH86">
        <v>0.66645615600949326</v>
      </c>
      <c r="BI86">
        <v>0.66525000895633413</v>
      </c>
      <c r="BJ86">
        <v>0.68877041357559321</v>
      </c>
      <c r="BK86">
        <v>0.61540232553258001</v>
      </c>
      <c r="BL86">
        <v>0.61982858557751319</v>
      </c>
      <c r="BM86">
        <v>0.62518707066463286</v>
      </c>
      <c r="BN86">
        <v>0.58369879289965998</v>
      </c>
      <c r="BO86">
        <v>0.64215207899146687</v>
      </c>
      <c r="BP86">
        <v>0.60275245634481622</v>
      </c>
      <c r="BQ86">
        <v>0.68263343134149823</v>
      </c>
      <c r="BR86">
        <v>0.58420010981486203</v>
      </c>
      <c r="BS86">
        <v>0.56673224514720133</v>
      </c>
      <c r="BT86">
        <v>0.61415664952201199</v>
      </c>
      <c r="BU86">
        <v>0.62818743793352216</v>
      </c>
      <c r="BV86">
        <v>0.62171495186357795</v>
      </c>
      <c r="BZ86">
        <v>0.71326363885590149</v>
      </c>
      <c r="CA86">
        <v>0.68318448058436176</v>
      </c>
      <c r="CB86">
        <v>0.6150179662942874</v>
      </c>
      <c r="CC86">
        <v>0.70659030099617215</v>
      </c>
      <c r="CD86">
        <v>0.53998360131981982</v>
      </c>
      <c r="CE86">
        <v>0.68271439002587098</v>
      </c>
      <c r="CF86">
        <v>0.62697603126461843</v>
      </c>
      <c r="CG86">
        <v>0.66584214115304086</v>
      </c>
      <c r="CH86">
        <v>0.61496333533983161</v>
      </c>
      <c r="CI86">
        <v>0.64209673003651113</v>
      </c>
      <c r="CJ86">
        <v>0.63668355428689027</v>
      </c>
      <c r="CK86">
        <v>0.60563507782976078</v>
      </c>
      <c r="CL86">
        <v>0.63170899287766535</v>
      </c>
      <c r="CM86">
        <v>0.63211612228540148</v>
      </c>
      <c r="CN86">
        <v>0.63543298413375782</v>
      </c>
      <c r="CO86">
        <v>0.61241082118051671</v>
      </c>
      <c r="CP86">
        <v>0.60773883246842508</v>
      </c>
      <c r="CQ86">
        <v>0.63699428089445109</v>
      </c>
      <c r="CR86">
        <v>0.62333485524187771</v>
      </c>
      <c r="CV86">
        <v>0.58233348491302006</v>
      </c>
      <c r="CW86">
        <v>0.72014724726493284</v>
      </c>
    </row>
    <row r="87" spans="1:101" x14ac:dyDescent="0.25">
      <c r="A87" t="s">
        <v>101</v>
      </c>
      <c r="C87">
        <v>0.60412422122426745</v>
      </c>
      <c r="D87">
        <v>0.6079525793242706</v>
      </c>
      <c r="E87">
        <v>0.61045901670078462</v>
      </c>
      <c r="F87">
        <v>0.61452193249425147</v>
      </c>
      <c r="G87">
        <v>0.57418193495466396</v>
      </c>
      <c r="H87">
        <v>0.66267768103398983</v>
      </c>
      <c r="I87">
        <v>0.68411914664807094</v>
      </c>
      <c r="J87">
        <v>0.65547013818646183</v>
      </c>
      <c r="K87">
        <v>0.52867258061780742</v>
      </c>
      <c r="L87">
        <v>0.61623657697437739</v>
      </c>
      <c r="M87">
        <v>0.56949394466772374</v>
      </c>
      <c r="N87">
        <v>0.6404066499305554</v>
      </c>
      <c r="O87">
        <v>0.65069471825798475</v>
      </c>
      <c r="P87">
        <v>0.56283579223075086</v>
      </c>
      <c r="Q87">
        <v>0.61825951336504081</v>
      </c>
      <c r="R87">
        <v>0.59720602354963259</v>
      </c>
      <c r="S87">
        <v>0.56266607730618612</v>
      </c>
      <c r="T87">
        <v>0.60514196071084814</v>
      </c>
      <c r="U87">
        <v>0.5831328115863661</v>
      </c>
      <c r="V87">
        <v>0.60890470589610968</v>
      </c>
      <c r="W87">
        <v>0.60969115019139819</v>
      </c>
      <c r="AA87">
        <v>0.57899450010275544</v>
      </c>
      <c r="AB87">
        <v>0.63224549992537904</v>
      </c>
      <c r="AC87">
        <v>0.62421478285019216</v>
      </c>
      <c r="AD87">
        <v>0.61253282231877426</v>
      </c>
      <c r="AE87">
        <v>0.63012761465669798</v>
      </c>
      <c r="AF87">
        <v>0.63510839584301371</v>
      </c>
      <c r="AG87">
        <v>0.62643616355433007</v>
      </c>
      <c r="AH87">
        <v>0.61366016524127642</v>
      </c>
      <c r="AI87">
        <v>0.61472082275196649</v>
      </c>
      <c r="AJ87">
        <v>0.63483642007661611</v>
      </c>
      <c r="AK87">
        <v>0.63668706545238929</v>
      </c>
      <c r="AL87">
        <v>0.6044205331132283</v>
      </c>
      <c r="AM87">
        <v>0.64530421436041441</v>
      </c>
      <c r="AN87">
        <v>0.61228841858562477</v>
      </c>
      <c r="AO87">
        <v>0.60052945401032576</v>
      </c>
      <c r="AP87">
        <v>0.59935972921404457</v>
      </c>
      <c r="AQ87">
        <v>0.59313262274133094</v>
      </c>
      <c r="AR87">
        <v>0.61215590971581613</v>
      </c>
      <c r="AS87">
        <v>0.61269069670272391</v>
      </c>
      <c r="BD87">
        <v>0.55911154707964594</v>
      </c>
      <c r="BE87">
        <v>0.63173546470001996</v>
      </c>
      <c r="BF87">
        <v>0.63990876938449559</v>
      </c>
      <c r="BG87">
        <v>0.62372397352826958</v>
      </c>
      <c r="BH87">
        <v>0.55277776475374274</v>
      </c>
      <c r="BI87">
        <v>0.64452400910510532</v>
      </c>
      <c r="BJ87">
        <v>0.56417884645412386</v>
      </c>
      <c r="BK87">
        <v>0.65004708306779546</v>
      </c>
      <c r="BL87">
        <v>0.71195017892986445</v>
      </c>
      <c r="BM87">
        <v>0.6276229325281043</v>
      </c>
      <c r="BN87">
        <v>0.58288265805585748</v>
      </c>
      <c r="BO87">
        <v>0.58634733965283559</v>
      </c>
      <c r="BP87">
        <v>0.63176791561825063</v>
      </c>
      <c r="BQ87">
        <v>0.5631164631061486</v>
      </c>
      <c r="BR87">
        <v>0.64500908977704574</v>
      </c>
      <c r="BS87">
        <v>0.56614049638572228</v>
      </c>
      <c r="BT87">
        <v>0.67639391299753027</v>
      </c>
      <c r="BU87">
        <v>0.63711011196965961</v>
      </c>
      <c r="BV87">
        <v>0.6535192272933491</v>
      </c>
      <c r="BZ87">
        <v>0.57963689526103401</v>
      </c>
      <c r="CA87">
        <v>0.70109129887766675</v>
      </c>
      <c r="CB87">
        <v>0.59164100191344349</v>
      </c>
      <c r="CC87">
        <v>0.64791195159454262</v>
      </c>
      <c r="CD87">
        <v>0.63449066207748139</v>
      </c>
      <c r="CE87">
        <v>0.64774664458231768</v>
      </c>
      <c r="CF87">
        <v>0.62321167683440115</v>
      </c>
      <c r="CG87">
        <v>0.61035558179456373</v>
      </c>
      <c r="CH87">
        <v>0.64801466998392077</v>
      </c>
      <c r="CI87">
        <v>0.61267267888310761</v>
      </c>
      <c r="CJ87">
        <v>0.63148658136901581</v>
      </c>
      <c r="CK87">
        <v>0.57647301395770911</v>
      </c>
      <c r="CL87">
        <v>0.65613478417504167</v>
      </c>
      <c r="CM87">
        <v>0.66211951105899547</v>
      </c>
      <c r="CN87">
        <v>0.62779057978023323</v>
      </c>
      <c r="CO87">
        <v>0.64477381006844692</v>
      </c>
      <c r="CP87">
        <v>0.63869894159477347</v>
      </c>
      <c r="CQ87">
        <v>0.64295659589139287</v>
      </c>
      <c r="CR87">
        <v>0.66949274002732184</v>
      </c>
      <c r="CV87">
        <v>0.58239392862916461</v>
      </c>
      <c r="CW87">
        <v>0.61684318782016789</v>
      </c>
    </row>
    <row r="88" spans="1:101" x14ac:dyDescent="0.25">
      <c r="A88" t="s">
        <v>102</v>
      </c>
      <c r="BD88">
        <v>0.67287101464781818</v>
      </c>
      <c r="BE88">
        <v>0.64693892647706275</v>
      </c>
      <c r="BF88">
        <v>0.66125692874979314</v>
      </c>
      <c r="BG88">
        <v>0.62127914676235552</v>
      </c>
      <c r="BH88">
        <v>0.65022742737292638</v>
      </c>
      <c r="BI88">
        <v>0.65265743894391226</v>
      </c>
      <c r="BJ88">
        <v>0.65789621954914712</v>
      </c>
      <c r="BK88">
        <v>0.62875814045626988</v>
      </c>
      <c r="BL88">
        <v>0.68658212034848765</v>
      </c>
      <c r="BM88">
        <v>0.68205910034158557</v>
      </c>
      <c r="BN88">
        <v>0.57441688799155244</v>
      </c>
      <c r="BO88">
        <v>0.5667049644201827</v>
      </c>
      <c r="BP88">
        <v>0.57219713794838789</v>
      </c>
      <c r="BQ88">
        <v>0.53464060638328403</v>
      </c>
      <c r="BR88">
        <v>0.63282728203678718</v>
      </c>
      <c r="BS88">
        <v>0.60153917438316784</v>
      </c>
      <c r="BT88">
        <v>0.59072143021402213</v>
      </c>
      <c r="BU88">
        <v>0.53657390977862041</v>
      </c>
      <c r="BV88">
        <v>0.60260703441766905</v>
      </c>
      <c r="BZ88">
        <v>0.57299905201556967</v>
      </c>
      <c r="CA88">
        <v>0.56957392813310426</v>
      </c>
      <c r="CB88">
        <v>0.64286739193651365</v>
      </c>
      <c r="CC88">
        <v>0.64929164365205416</v>
      </c>
      <c r="CD88">
        <v>0.64641836150223131</v>
      </c>
      <c r="CE88">
        <v>0.66313999752077413</v>
      </c>
      <c r="CF88">
        <v>0.64438249869800102</v>
      </c>
      <c r="CG88">
        <v>0.61573623945082079</v>
      </c>
      <c r="CH88">
        <v>0.68581158389288066</v>
      </c>
      <c r="CI88">
        <v>0.63477863504103293</v>
      </c>
      <c r="CJ88">
        <v>0.6211846409205688</v>
      </c>
      <c r="CK88">
        <v>0.59515356986021195</v>
      </c>
      <c r="CL88">
        <v>0.6180802643280825</v>
      </c>
      <c r="CM88">
        <v>0.57563001341372111</v>
      </c>
      <c r="CN88">
        <v>0.60364361306026493</v>
      </c>
      <c r="CO88">
        <v>0.59866563912351844</v>
      </c>
      <c r="CP88">
        <v>0.59434548640854323</v>
      </c>
      <c r="CQ88">
        <v>0.70427076802260524</v>
      </c>
      <c r="CR88">
        <v>0.63981138989238129</v>
      </c>
      <c r="CV88">
        <v>0.58235308689805931</v>
      </c>
      <c r="CW88">
        <v>0.54754112038502245</v>
      </c>
    </row>
  </sheetData>
  <conditionalFormatting sqref="A1:XF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A1048576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0.53269362363737782</v>
      </c>
      <c r="C2">
        <v>0.59509640087667215</v>
      </c>
      <c r="D2">
        <v>0.6163744043926177</v>
      </c>
      <c r="E2">
        <v>0.65937934663995323</v>
      </c>
      <c r="F2">
        <v>0.70391522073976587</v>
      </c>
      <c r="G2">
        <v>0.65114022298499274</v>
      </c>
      <c r="H2">
        <v>0.74349101219591596</v>
      </c>
      <c r="I2">
        <v>0.6642979465942056</v>
      </c>
      <c r="J2">
        <v>0.77054830005786723</v>
      </c>
      <c r="K2">
        <v>0.69285260206167321</v>
      </c>
      <c r="L2">
        <v>0.76784936741931831</v>
      </c>
      <c r="M2">
        <v>0.68998943918514988</v>
      </c>
      <c r="N2">
        <v>0.74423200946595469</v>
      </c>
      <c r="O2">
        <v>0.71852968973111886</v>
      </c>
      <c r="P2">
        <v>0.74928402821887763</v>
      </c>
      <c r="Q2">
        <v>0.73828885830125979</v>
      </c>
      <c r="R2">
        <v>0.62694878156291534</v>
      </c>
      <c r="S2">
        <v>0.63112099253933029</v>
      </c>
      <c r="T2">
        <v>0.53504453906179239</v>
      </c>
      <c r="U2">
        <v>0.57861960067267271</v>
      </c>
      <c r="V2">
        <v>0.55294020495926965</v>
      </c>
      <c r="W2">
        <v>0.61763769016081671</v>
      </c>
      <c r="AA2">
        <v>0.58900341433589876</v>
      </c>
      <c r="AB2">
        <v>0.63362021110796118</v>
      </c>
      <c r="AC2">
        <v>0.59942403897067309</v>
      </c>
      <c r="AD2">
        <v>0.62478732229695499</v>
      </c>
      <c r="AE2">
        <v>0.60616145807882604</v>
      </c>
      <c r="AF2">
        <v>0.56113231924279394</v>
      </c>
      <c r="AG2">
        <v>0.65419898391998221</v>
      </c>
      <c r="AH2">
        <v>0.66407545699767689</v>
      </c>
      <c r="AI2">
        <v>0.70376988911908078</v>
      </c>
      <c r="AJ2">
        <v>0.74838904247970228</v>
      </c>
      <c r="AK2">
        <v>0.70047256334582719</v>
      </c>
      <c r="AL2">
        <v>0.71209397161958377</v>
      </c>
      <c r="AM2">
        <v>0.69109237492192699</v>
      </c>
      <c r="AN2">
        <v>0.70915021882369278</v>
      </c>
      <c r="AO2">
        <v>0.70606999741779641</v>
      </c>
      <c r="AP2">
        <v>0.73386873942616959</v>
      </c>
      <c r="AQ2">
        <v>0.67313543243629448</v>
      </c>
      <c r="AR2">
        <v>0.65391003004886639</v>
      </c>
      <c r="AS2">
        <v>0.65509549649049525</v>
      </c>
      <c r="AT2">
        <v>0.64971975747842792</v>
      </c>
      <c r="AV2">
        <v>0.5769195357195771</v>
      </c>
      <c r="AW2">
        <v>0.58678485854156637</v>
      </c>
      <c r="AX2">
        <v>0.60662859316039386</v>
      </c>
      <c r="AY2">
        <v>0.62526592028929995</v>
      </c>
      <c r="BA2">
        <v>0.56860562045121599</v>
      </c>
      <c r="BB2">
        <v>0.71343648349659294</v>
      </c>
      <c r="BD2">
        <v>0.65654722360497975</v>
      </c>
      <c r="BE2">
        <v>0.77127214889392515</v>
      </c>
      <c r="BF2">
        <v>0.69321481809586472</v>
      </c>
      <c r="BG2">
        <v>0.65443565563836592</v>
      </c>
      <c r="BH2">
        <v>0.65779867490860811</v>
      </c>
      <c r="BI2">
        <v>0.78048807402923148</v>
      </c>
      <c r="BJ2">
        <v>0.71045630273117133</v>
      </c>
      <c r="BK2">
        <v>0.69458906863112435</v>
      </c>
      <c r="BL2">
        <v>0.61300195814209502</v>
      </c>
      <c r="BM2">
        <v>0.63114698177447148</v>
      </c>
      <c r="BN2">
        <v>0.63390244716481381</v>
      </c>
      <c r="BO2">
        <v>0.62691638866445698</v>
      </c>
      <c r="BQ2">
        <v>0.61676612118388419</v>
      </c>
      <c r="BR2">
        <v>0.62028404449764385</v>
      </c>
      <c r="BS2">
        <v>0.60012438466059836</v>
      </c>
      <c r="BT2">
        <v>0.56543880854248252</v>
      </c>
      <c r="BU2">
        <v>0.67252384932853504</v>
      </c>
      <c r="BV2">
        <v>0.71037072173286719</v>
      </c>
      <c r="BW2">
        <v>0.65567451348986439</v>
      </c>
      <c r="BZ2">
        <v>0.72188694805455111</v>
      </c>
      <c r="CA2">
        <v>0.69456196011400895</v>
      </c>
      <c r="CB2">
        <v>0.64656261643103108</v>
      </c>
      <c r="CC2">
        <v>0.66852746037461874</v>
      </c>
      <c r="CE2">
        <v>0.71373664470474341</v>
      </c>
      <c r="CF2">
        <v>0.63626337716865977</v>
      </c>
      <c r="CG2">
        <v>0.68158563983492204</v>
      </c>
      <c r="CH2">
        <v>0.6479759395164959</v>
      </c>
      <c r="CI2">
        <v>0.69279179839965976</v>
      </c>
      <c r="CJ2">
        <v>0.67658990337206293</v>
      </c>
      <c r="CK2">
        <v>0.73657524934682528</v>
      </c>
      <c r="CL2">
        <v>0.65312283408240479</v>
      </c>
      <c r="CM2">
        <v>0.68831560754904741</v>
      </c>
      <c r="CN2">
        <v>0.65046316851670694</v>
      </c>
      <c r="CO2">
        <v>0.67134718316779862</v>
      </c>
      <c r="CP2">
        <v>0.61967355947457414</v>
      </c>
      <c r="CQ2">
        <v>0.66430623724322313</v>
      </c>
      <c r="CR2">
        <v>0.60723078003360187</v>
      </c>
      <c r="CS2">
        <v>0.66053478264032439</v>
      </c>
      <c r="CU2">
        <v>0.65681147573270848</v>
      </c>
      <c r="CW2">
        <v>0.51986218335236689</v>
      </c>
      <c r="CX2">
        <v>0.67404777749843403</v>
      </c>
    </row>
    <row r="3" spans="1:102" x14ac:dyDescent="0.25">
      <c r="A3" t="s">
        <v>17</v>
      </c>
      <c r="B3">
        <v>0.51282421632398978</v>
      </c>
      <c r="C3">
        <v>0.5014600870432725</v>
      </c>
      <c r="D3">
        <v>0.64727291501662076</v>
      </c>
      <c r="E3">
        <v>0.63432917864658478</v>
      </c>
      <c r="F3">
        <v>0.60566996055018008</v>
      </c>
      <c r="G3">
        <v>0.62762062982588307</v>
      </c>
      <c r="H3">
        <v>0.61074974348557465</v>
      </c>
      <c r="I3">
        <v>0.59475893176974837</v>
      </c>
      <c r="J3">
        <v>0.63006101525970393</v>
      </c>
      <c r="K3">
        <v>0.70471257781083807</v>
      </c>
      <c r="L3">
        <v>0.63428764787586667</v>
      </c>
      <c r="M3">
        <v>0.55131011099331695</v>
      </c>
      <c r="N3">
        <v>0.61251602466793875</v>
      </c>
      <c r="O3">
        <v>0.60088254518891782</v>
      </c>
      <c r="P3">
        <v>0.62288988379370958</v>
      </c>
      <c r="Q3">
        <v>0.64722989662269503</v>
      </c>
      <c r="R3">
        <v>0.56940657347885326</v>
      </c>
      <c r="S3">
        <v>0.63539394283982709</v>
      </c>
      <c r="T3">
        <v>0.63321664970223734</v>
      </c>
      <c r="U3">
        <v>0.66201181466302783</v>
      </c>
      <c r="V3">
        <v>0.63804459229972244</v>
      </c>
      <c r="W3">
        <v>0.58091516527351761</v>
      </c>
      <c r="X3">
        <v>0.6049533457054922</v>
      </c>
      <c r="AA3">
        <v>0.65428933912122011</v>
      </c>
      <c r="AB3">
        <v>0.60881983025418962</v>
      </c>
      <c r="AC3">
        <v>0.66792999607751258</v>
      </c>
      <c r="AD3">
        <v>0.62257249055590203</v>
      </c>
      <c r="AE3">
        <v>0.59551869014992609</v>
      </c>
      <c r="AF3">
        <v>0.52112839734317495</v>
      </c>
      <c r="AG3">
        <v>0.63600696463341788</v>
      </c>
      <c r="AH3">
        <v>0.60052376042707967</v>
      </c>
      <c r="AI3">
        <v>0.58671174917171121</v>
      </c>
      <c r="AJ3">
        <v>0.60956017115973071</v>
      </c>
      <c r="AK3">
        <v>0.62174125469098529</v>
      </c>
      <c r="AL3">
        <v>0.59949833399194763</v>
      </c>
      <c r="AM3">
        <v>0.59849631561717231</v>
      </c>
      <c r="AN3">
        <v>0.61093284560467098</v>
      </c>
      <c r="AO3">
        <v>0.56622292318324219</v>
      </c>
      <c r="AP3">
        <v>0.66490134842747728</v>
      </c>
      <c r="AQ3">
        <v>0.63108059084196422</v>
      </c>
      <c r="AR3">
        <v>0.64814499379171686</v>
      </c>
      <c r="AS3">
        <v>0.6798784386074922</v>
      </c>
      <c r="AT3">
        <v>0.59949840425453438</v>
      </c>
      <c r="AU3">
        <v>0.61723303934402818</v>
      </c>
      <c r="AV3">
        <v>0.64580961301941553</v>
      </c>
      <c r="AW3">
        <v>0.62243001819513999</v>
      </c>
      <c r="AX3">
        <v>0.59558651537913432</v>
      </c>
      <c r="AY3">
        <v>0.70352110895098152</v>
      </c>
      <c r="BA3">
        <v>0.53658866751082357</v>
      </c>
      <c r="BB3">
        <v>0.54805307359765176</v>
      </c>
      <c r="BC3">
        <v>0.65515417524795527</v>
      </c>
      <c r="BD3">
        <v>0.60473414613746346</v>
      </c>
      <c r="BE3">
        <v>0.66369837504354667</v>
      </c>
      <c r="BF3">
        <v>0.60971012543654723</v>
      </c>
      <c r="BG3">
        <v>0.69944087647847963</v>
      </c>
      <c r="BH3">
        <v>0.59731131239519886</v>
      </c>
      <c r="BI3">
        <v>0.70522463733810781</v>
      </c>
      <c r="BJ3">
        <v>0.59172682320041581</v>
      </c>
      <c r="BK3">
        <v>0.63733627764024381</v>
      </c>
      <c r="BL3">
        <v>0.58913555839483489</v>
      </c>
      <c r="BM3">
        <v>0.64479567010347594</v>
      </c>
      <c r="BN3">
        <v>0.61350993973876589</v>
      </c>
      <c r="BO3">
        <v>0.64312589117545838</v>
      </c>
      <c r="BP3">
        <v>0.57867889123314475</v>
      </c>
      <c r="BQ3">
        <v>0.6190237052704235</v>
      </c>
      <c r="BR3">
        <v>0.6065841660651955</v>
      </c>
      <c r="BS3">
        <v>0.61926350604543967</v>
      </c>
      <c r="BT3">
        <v>0.58341127486168709</v>
      </c>
      <c r="BU3">
        <v>0.61327861301243725</v>
      </c>
      <c r="BV3">
        <v>0.62506603902827318</v>
      </c>
      <c r="BW3">
        <v>0.59860764758196061</v>
      </c>
      <c r="BZ3">
        <v>0.66234556204748007</v>
      </c>
      <c r="CA3">
        <v>0.62583270016895698</v>
      </c>
      <c r="CB3">
        <v>0.66613638681486043</v>
      </c>
      <c r="CC3">
        <v>0.62241839762091444</v>
      </c>
      <c r="CD3">
        <v>0.64067628434158319</v>
      </c>
      <c r="CE3">
        <v>0.68702228331850035</v>
      </c>
      <c r="CF3">
        <v>0.64223904201915494</v>
      </c>
      <c r="CG3">
        <v>0.62526392084434723</v>
      </c>
      <c r="CH3">
        <v>0.67159051282399984</v>
      </c>
      <c r="CI3">
        <v>0.60152689932006087</v>
      </c>
      <c r="CJ3">
        <v>0.64931085877389905</v>
      </c>
      <c r="CK3">
        <v>0.61559747375416196</v>
      </c>
      <c r="CL3">
        <v>0.57213551158039488</v>
      </c>
      <c r="CM3">
        <v>0.64357525699020401</v>
      </c>
      <c r="CN3">
        <v>0.61073802753485329</v>
      </c>
      <c r="CO3">
        <v>0.66845437598392576</v>
      </c>
      <c r="CP3">
        <v>0.65937462761795573</v>
      </c>
      <c r="CQ3">
        <v>0.66821001686578074</v>
      </c>
      <c r="CR3">
        <v>0.59382237074696398</v>
      </c>
      <c r="CS3">
        <v>0.67680861466094999</v>
      </c>
      <c r="CU3">
        <v>0.59266037400180283</v>
      </c>
      <c r="CV3">
        <v>0.56107448814823602</v>
      </c>
      <c r="CW3">
        <v>0.5150078487386115</v>
      </c>
      <c r="CX3">
        <v>0.64570538050005455</v>
      </c>
    </row>
    <row r="4" spans="1:102" x14ac:dyDescent="0.25">
      <c r="A4" t="s">
        <v>18</v>
      </c>
      <c r="B4">
        <v>0.55512612244787118</v>
      </c>
      <c r="C4">
        <v>0.52862081833818964</v>
      </c>
      <c r="D4">
        <v>0.58988719037514659</v>
      </c>
      <c r="E4">
        <v>0.60702345140918679</v>
      </c>
      <c r="F4">
        <v>0.60565928122488166</v>
      </c>
      <c r="G4">
        <v>0.58641678256144514</v>
      </c>
      <c r="H4">
        <v>0.58513148939106374</v>
      </c>
      <c r="I4">
        <v>0.60920922883838735</v>
      </c>
      <c r="J4">
        <v>0.59747133620640858</v>
      </c>
      <c r="K4">
        <v>0.58813443432051515</v>
      </c>
      <c r="L4">
        <v>0.63373459798692844</v>
      </c>
      <c r="M4">
        <v>0.67223769413861456</v>
      </c>
      <c r="N4">
        <v>0.59344259176169112</v>
      </c>
      <c r="P4">
        <v>0.64759583268013321</v>
      </c>
      <c r="Q4">
        <v>0.64894326971343974</v>
      </c>
      <c r="R4">
        <v>0.63337646598306319</v>
      </c>
      <c r="S4">
        <v>0.66731918418175551</v>
      </c>
      <c r="U4">
        <v>0.6143107970139845</v>
      </c>
      <c r="W4">
        <v>0.6495829208294851</v>
      </c>
      <c r="X4">
        <v>0.60788510858473666</v>
      </c>
      <c r="AA4">
        <v>0.60386205083329292</v>
      </c>
      <c r="AB4">
        <v>0.60978596715996536</v>
      </c>
      <c r="AC4">
        <v>0.57635776747375078</v>
      </c>
      <c r="AD4">
        <v>0.64240179939910458</v>
      </c>
      <c r="AE4">
        <v>0.59080447014201853</v>
      </c>
      <c r="AF4">
        <v>0.6643834509685792</v>
      </c>
      <c r="AG4">
        <v>0.61093969296434192</v>
      </c>
      <c r="AH4">
        <v>0.68422122095375948</v>
      </c>
      <c r="AI4">
        <v>0.68172379890930557</v>
      </c>
      <c r="AJ4">
        <v>0.65332204041098707</v>
      </c>
      <c r="AK4">
        <v>0.65117803804619634</v>
      </c>
      <c r="AL4">
        <v>0.64155823197055717</v>
      </c>
      <c r="AM4">
        <v>0.63498958128901661</v>
      </c>
      <c r="AN4">
        <v>0.66520414808150607</v>
      </c>
      <c r="AO4">
        <v>0.57207059521473813</v>
      </c>
      <c r="AP4">
        <v>0.64587530283861472</v>
      </c>
      <c r="AQ4">
        <v>0.6109557251103549</v>
      </c>
      <c r="AS4">
        <v>0.66339104469993271</v>
      </c>
      <c r="AT4">
        <v>0.58058018698606118</v>
      </c>
      <c r="AU4">
        <v>0.60943134715528924</v>
      </c>
      <c r="AV4">
        <v>0.62419205702255587</v>
      </c>
      <c r="AW4">
        <v>0.62201068406393467</v>
      </c>
      <c r="AX4">
        <v>0.55573708828644985</v>
      </c>
      <c r="AY4">
        <v>0.75535207843797614</v>
      </c>
      <c r="BA4">
        <v>0.60588747223055639</v>
      </c>
      <c r="BB4">
        <v>0.5292960659881345</v>
      </c>
      <c r="BC4">
        <v>0.64965994018096762</v>
      </c>
      <c r="BD4">
        <v>0.6696944626122131</v>
      </c>
      <c r="BE4">
        <v>0.68072838499400956</v>
      </c>
      <c r="BF4">
        <v>0.61467645038232444</v>
      </c>
      <c r="BG4">
        <v>0.64630078783297518</v>
      </c>
      <c r="BH4">
        <v>0.63322056509463709</v>
      </c>
      <c r="BJ4">
        <v>0.60065226765853685</v>
      </c>
      <c r="BK4">
        <v>0.65050731827261543</v>
      </c>
      <c r="BL4">
        <v>0.62144873618823371</v>
      </c>
      <c r="BM4">
        <v>0.64312779208076898</v>
      </c>
      <c r="BN4">
        <v>0.62063619218159305</v>
      </c>
      <c r="BO4">
        <v>0.65282669233411283</v>
      </c>
      <c r="BP4">
        <v>0.6243165662218908</v>
      </c>
      <c r="BQ4">
        <v>0.60165556955493216</v>
      </c>
      <c r="BR4">
        <v>0.59382511618287459</v>
      </c>
      <c r="BS4">
        <v>0.6078009382058257</v>
      </c>
      <c r="BT4">
        <v>0.62647991613216902</v>
      </c>
      <c r="BU4">
        <v>0.65484306493225841</v>
      </c>
      <c r="BV4">
        <v>0.62745296350021973</v>
      </c>
      <c r="BW4">
        <v>0.57226826673618947</v>
      </c>
      <c r="BZ4">
        <v>0.60359304299255612</v>
      </c>
      <c r="CA4">
        <v>0.59928577383539938</v>
      </c>
      <c r="CB4">
        <v>0.62842072496986434</v>
      </c>
      <c r="CC4">
        <v>0.68771192024909666</v>
      </c>
      <c r="CD4">
        <v>0.64445911634649378</v>
      </c>
      <c r="CE4">
        <v>0.59346782764862904</v>
      </c>
      <c r="CF4">
        <v>0.6006880066614122</v>
      </c>
      <c r="CG4">
        <v>0.63516396887045101</v>
      </c>
      <c r="CH4">
        <v>0.61342895310437617</v>
      </c>
      <c r="CI4">
        <v>0.61404607902236685</v>
      </c>
      <c r="CJ4">
        <v>0.617578687853653</v>
      </c>
      <c r="CK4">
        <v>0.67379320437436929</v>
      </c>
      <c r="CL4">
        <v>0.59122598724790243</v>
      </c>
      <c r="CM4">
        <v>0.65986118861378418</v>
      </c>
      <c r="CO4">
        <v>0.62983193477571753</v>
      </c>
      <c r="CP4">
        <v>0.72044831257347108</v>
      </c>
      <c r="CQ4">
        <v>0.60554110360614899</v>
      </c>
      <c r="CR4">
        <v>0.61531050314517455</v>
      </c>
      <c r="CS4">
        <v>0.5952614482692532</v>
      </c>
      <c r="CU4">
        <v>0.66161284422013</v>
      </c>
      <c r="CW4">
        <v>0.56075021381632528</v>
      </c>
      <c r="CX4">
        <v>0.66403337740652257</v>
      </c>
    </row>
    <row r="5" spans="1:102" x14ac:dyDescent="0.25">
      <c r="A5" t="s">
        <v>19</v>
      </c>
      <c r="B5">
        <v>0.48450260756021568</v>
      </c>
      <c r="C5">
        <v>0.44827503045473271</v>
      </c>
      <c r="D5">
        <v>0.6631420504331903</v>
      </c>
      <c r="E5">
        <v>0.64027282117567497</v>
      </c>
      <c r="F5">
        <v>0.6272815922670808</v>
      </c>
      <c r="G5">
        <v>0.56953810333651533</v>
      </c>
      <c r="H5">
        <v>0.55964625636859855</v>
      </c>
      <c r="J5">
        <v>0.59743331175277892</v>
      </c>
      <c r="K5">
        <v>0.58813187609068207</v>
      </c>
      <c r="L5">
        <v>0.61038685901195133</v>
      </c>
      <c r="M5">
        <v>0.60568985395843211</v>
      </c>
      <c r="N5">
        <v>0.58925511392655583</v>
      </c>
      <c r="O5">
        <v>0.53583777016693201</v>
      </c>
      <c r="P5">
        <v>0.64883756303574469</v>
      </c>
      <c r="Q5">
        <v>0.5896600814055003</v>
      </c>
      <c r="R5">
        <v>0.58069405302729571</v>
      </c>
      <c r="S5">
        <v>0.56775163714141874</v>
      </c>
      <c r="T5">
        <v>0.54106857857327484</v>
      </c>
      <c r="U5">
        <v>0.50759040316594806</v>
      </c>
      <c r="V5">
        <v>0.60205186426324386</v>
      </c>
      <c r="W5">
        <v>0.55645186315045492</v>
      </c>
      <c r="X5">
        <v>0.59152812934179611</v>
      </c>
      <c r="AA5">
        <v>0.54390151794618713</v>
      </c>
      <c r="AB5">
        <v>0.52407207711218062</v>
      </c>
      <c r="AC5">
        <v>0.51073360159928372</v>
      </c>
      <c r="AD5">
        <v>0.57081545295748715</v>
      </c>
      <c r="AE5">
        <v>0.5479559653324233</v>
      </c>
      <c r="AF5">
        <v>0.51490071667911996</v>
      </c>
      <c r="AG5">
        <v>0.55924316308759414</v>
      </c>
      <c r="AH5">
        <v>0.56892102903148745</v>
      </c>
      <c r="AI5">
        <v>0.69337962469300851</v>
      </c>
      <c r="AJ5">
        <v>0.54962656212026118</v>
      </c>
      <c r="AK5">
        <v>0.51065187300972092</v>
      </c>
      <c r="AL5">
        <v>0.57161154693886673</v>
      </c>
      <c r="AM5">
        <v>0.5918167441741341</v>
      </c>
      <c r="AN5">
        <v>0.66092773968970631</v>
      </c>
      <c r="AO5">
        <v>0.65787130176941244</v>
      </c>
      <c r="AP5">
        <v>0.59115401636126585</v>
      </c>
      <c r="AQ5">
        <v>0.64405265706188375</v>
      </c>
      <c r="AR5">
        <v>0.61951036136640925</v>
      </c>
      <c r="AS5">
        <v>0.60118572342882171</v>
      </c>
      <c r="AT5">
        <v>0.63138133371911032</v>
      </c>
      <c r="AU5">
        <v>0.52529199935333115</v>
      </c>
      <c r="AV5">
        <v>0.65486724882738878</v>
      </c>
      <c r="AW5">
        <v>0.51293983325494874</v>
      </c>
      <c r="AX5">
        <v>0.47510830984718422</v>
      </c>
      <c r="AY5">
        <v>0.62436662584203273</v>
      </c>
      <c r="BA5">
        <v>0.49834632393959649</v>
      </c>
      <c r="BB5">
        <v>0.52153589877284656</v>
      </c>
      <c r="BC5">
        <v>0.6618092062304024</v>
      </c>
      <c r="BD5">
        <v>0.59368069272203261</v>
      </c>
      <c r="BE5">
        <v>0.57966308048721382</v>
      </c>
      <c r="BF5">
        <v>0.56755341993109332</v>
      </c>
      <c r="BG5">
        <v>0.68532246965568022</v>
      </c>
      <c r="BH5">
        <v>0.63157936804544901</v>
      </c>
      <c r="BI5">
        <v>0.60812960548527628</v>
      </c>
      <c r="BJ5">
        <v>0.54487351883580248</v>
      </c>
      <c r="BK5">
        <v>0.61478343371330046</v>
      </c>
      <c r="BL5">
        <v>0.56105672221680447</v>
      </c>
      <c r="BM5">
        <v>0.59518067328464197</v>
      </c>
      <c r="BN5">
        <v>0.5323698132702418</v>
      </c>
      <c r="BO5">
        <v>0.58290163122021066</v>
      </c>
      <c r="BP5">
        <v>0.58510619927930785</v>
      </c>
      <c r="BQ5">
        <v>0.60870333385162034</v>
      </c>
      <c r="BR5">
        <v>0.50751542751162937</v>
      </c>
      <c r="BS5">
        <v>0.55498429188179565</v>
      </c>
      <c r="BT5">
        <v>0.58603098653927987</v>
      </c>
      <c r="BU5">
        <v>0.56869855624710786</v>
      </c>
      <c r="BV5">
        <v>0.63060134477625862</v>
      </c>
      <c r="BW5">
        <v>0.5985324354279099</v>
      </c>
      <c r="BZ5">
        <v>0.55573134153042358</v>
      </c>
      <c r="CA5">
        <v>0.51220314166440128</v>
      </c>
      <c r="CB5">
        <v>0.55947078565718478</v>
      </c>
      <c r="CC5">
        <v>0.53240445480029386</v>
      </c>
      <c r="CE5">
        <v>0.55369119432334557</v>
      </c>
      <c r="CF5">
        <v>0.5537028876400768</v>
      </c>
      <c r="CG5">
        <v>0.52243661331681412</v>
      </c>
      <c r="CH5">
        <v>0.58837900486419814</v>
      </c>
      <c r="CI5">
        <v>0.57487749102526564</v>
      </c>
      <c r="CJ5">
        <v>0.57630378893886525</v>
      </c>
      <c r="CK5">
        <v>0.50828175866636238</v>
      </c>
      <c r="CL5">
        <v>0.66492338682380669</v>
      </c>
      <c r="CM5">
        <v>0.55687218387842408</v>
      </c>
      <c r="CN5">
        <v>0.57561078217848249</v>
      </c>
      <c r="CO5">
        <v>0.50946644753975967</v>
      </c>
      <c r="CP5">
        <v>0.59343337501349191</v>
      </c>
      <c r="CQ5">
        <v>0.5735897912068203</v>
      </c>
      <c r="CR5">
        <v>0.58285295957544236</v>
      </c>
      <c r="CS5">
        <v>0.56029145929473256</v>
      </c>
      <c r="CU5">
        <v>0.56603646047462741</v>
      </c>
      <c r="CV5">
        <v>0.50124581882448804</v>
      </c>
      <c r="CX5">
        <v>0.66168880110009498</v>
      </c>
    </row>
    <row r="6" spans="1:102" x14ac:dyDescent="0.25">
      <c r="A6" t="s">
        <v>20</v>
      </c>
      <c r="B6">
        <v>0.54433253699465189</v>
      </c>
      <c r="C6">
        <v>0.56511490849977941</v>
      </c>
      <c r="D6">
        <v>0.63448687112019697</v>
      </c>
      <c r="E6">
        <v>0.70913170731471042</v>
      </c>
      <c r="F6">
        <v>0.69796176693325551</v>
      </c>
      <c r="G6">
        <v>0.74040927929175648</v>
      </c>
      <c r="H6">
        <v>0.65695009674192228</v>
      </c>
      <c r="I6">
        <v>0.64895948203547316</v>
      </c>
      <c r="J6">
        <v>0.65089583964722642</v>
      </c>
      <c r="K6">
        <v>0.59738729638220378</v>
      </c>
      <c r="L6">
        <v>0.6542543145063584</v>
      </c>
      <c r="M6">
        <v>0.69508979149767092</v>
      </c>
      <c r="N6">
        <v>0.63322125539779184</v>
      </c>
      <c r="O6">
        <v>0.67077405763374209</v>
      </c>
      <c r="P6">
        <v>0.63389127629994113</v>
      </c>
      <c r="Q6">
        <v>0.66830571671338634</v>
      </c>
      <c r="R6">
        <v>0.68499705279654866</v>
      </c>
      <c r="S6">
        <v>0.6634785632903526</v>
      </c>
      <c r="T6">
        <v>0.71162910588662265</v>
      </c>
      <c r="U6">
        <v>0.62278376438185212</v>
      </c>
      <c r="V6">
        <v>0.73322119899871008</v>
      </c>
      <c r="W6">
        <v>0.64702322779323207</v>
      </c>
      <c r="X6">
        <v>0.63770453662013715</v>
      </c>
      <c r="AA6">
        <v>0.5838085786183006</v>
      </c>
      <c r="AB6">
        <v>0.64785862231370672</v>
      </c>
      <c r="AC6">
        <v>0.65173511098166503</v>
      </c>
      <c r="AD6">
        <v>0.65051047454777056</v>
      </c>
      <c r="AE6">
        <v>0.5347777481984507</v>
      </c>
      <c r="AF6">
        <v>0.64829908752431187</v>
      </c>
      <c r="AG6">
        <v>0.58895683519507003</v>
      </c>
      <c r="AH6">
        <v>0.65058796189571411</v>
      </c>
      <c r="AI6">
        <v>0.62761890120806207</v>
      </c>
      <c r="AJ6">
        <v>0.71554904674063902</v>
      </c>
      <c r="AK6">
        <v>0.63655200931449352</v>
      </c>
      <c r="AL6">
        <v>0.670627796347952</v>
      </c>
      <c r="AM6">
        <v>0.67951842415276675</v>
      </c>
      <c r="AN6">
        <v>0.58932455644256931</v>
      </c>
      <c r="AO6">
        <v>0.6114160088238354</v>
      </c>
      <c r="AQ6">
        <v>0.71681683380473427</v>
      </c>
      <c r="AR6">
        <v>0.62917913782345991</v>
      </c>
      <c r="AS6">
        <v>0.63522535910153799</v>
      </c>
      <c r="AT6">
        <v>0.62286336615176818</v>
      </c>
      <c r="AU6">
        <v>0.62255521276261805</v>
      </c>
      <c r="AV6">
        <v>0.59962436175878708</v>
      </c>
      <c r="AW6">
        <v>0.61614440634097689</v>
      </c>
      <c r="AX6">
        <v>0.49537501184539939</v>
      </c>
      <c r="AY6">
        <v>0.73792887341874114</v>
      </c>
      <c r="BA6">
        <v>0.62636935520681769</v>
      </c>
      <c r="BB6">
        <v>0.51612272379583291</v>
      </c>
      <c r="BC6">
        <v>0.61990144279288084</v>
      </c>
      <c r="BD6">
        <v>0.61168035544471522</v>
      </c>
      <c r="BE6">
        <v>0.66811270260898681</v>
      </c>
      <c r="BF6">
        <v>0.65267642195726749</v>
      </c>
      <c r="BG6">
        <v>0.63708316331709014</v>
      </c>
      <c r="BH6">
        <v>0.64703152417160825</v>
      </c>
      <c r="BI6">
        <v>0.68974260369736806</v>
      </c>
      <c r="BJ6">
        <v>0.65563457238773837</v>
      </c>
      <c r="BK6">
        <v>0.64635674479289518</v>
      </c>
      <c r="BL6">
        <v>0.68466926921847449</v>
      </c>
      <c r="BM6">
        <v>0.74758356290606021</v>
      </c>
      <c r="BN6">
        <v>0.73571559338239856</v>
      </c>
      <c r="BO6">
        <v>0.70040623939964897</v>
      </c>
      <c r="BP6">
        <v>0.66690691304913463</v>
      </c>
      <c r="BQ6">
        <v>0.70874194129771839</v>
      </c>
      <c r="BR6">
        <v>0.66001944828839432</v>
      </c>
      <c r="BS6">
        <v>0.68704766271733253</v>
      </c>
      <c r="BT6">
        <v>0.71270691542519282</v>
      </c>
      <c r="BU6">
        <v>0.66340561111088192</v>
      </c>
      <c r="BV6">
        <v>0.68926987400958051</v>
      </c>
      <c r="BW6">
        <v>0.63048103954226453</v>
      </c>
      <c r="BZ6">
        <v>0.65313105065256716</v>
      </c>
      <c r="CA6">
        <v>0.65894910001640461</v>
      </c>
      <c r="CB6">
        <v>0.67398180897865045</v>
      </c>
      <c r="CC6">
        <v>0.70860683579326877</v>
      </c>
      <c r="CD6">
        <v>0.68353537440314327</v>
      </c>
      <c r="CE6">
        <v>0.66152394959437977</v>
      </c>
      <c r="CF6">
        <v>0.66816313952542616</v>
      </c>
      <c r="CG6">
        <v>0.57207534399344218</v>
      </c>
      <c r="CH6">
        <v>0.6599613400287947</v>
      </c>
      <c r="CI6">
        <v>0.61563918435445075</v>
      </c>
      <c r="CJ6">
        <v>0.65865415052997345</v>
      </c>
      <c r="CK6">
        <v>0.6234647640457569</v>
      </c>
      <c r="CL6">
        <v>0.63711214542403016</v>
      </c>
      <c r="CM6">
        <v>0.56385031731300217</v>
      </c>
      <c r="CN6">
        <v>0.60118099875952458</v>
      </c>
      <c r="CP6">
        <v>0.63596280914738601</v>
      </c>
      <c r="CQ6">
        <v>0.59330422786018366</v>
      </c>
      <c r="CR6">
        <v>0.64099897978950937</v>
      </c>
      <c r="CS6">
        <v>0.63366720672266785</v>
      </c>
      <c r="CU6">
        <v>0.62898768824739548</v>
      </c>
      <c r="CV6">
        <v>0.54305213523501783</v>
      </c>
      <c r="CW6">
        <v>0.50310950177735125</v>
      </c>
      <c r="CX6">
        <v>0.6962743542495109</v>
      </c>
    </row>
    <row r="7" spans="1:102" x14ac:dyDescent="0.25">
      <c r="A7" t="s">
        <v>21</v>
      </c>
      <c r="B7">
        <v>0.56133982089531542</v>
      </c>
      <c r="C7">
        <v>0.57812420451667745</v>
      </c>
      <c r="D7">
        <v>0.64263569705308021</v>
      </c>
      <c r="E7">
        <v>0.66875872353146903</v>
      </c>
      <c r="F7">
        <v>0.71247535794532502</v>
      </c>
      <c r="G7">
        <v>0.6397264217790346</v>
      </c>
      <c r="H7">
        <v>0.62216176810968093</v>
      </c>
      <c r="I7">
        <v>0.59776852364190414</v>
      </c>
      <c r="J7">
        <v>0.6249923968321065</v>
      </c>
      <c r="K7">
        <v>0.60261027948818691</v>
      </c>
      <c r="L7">
        <v>0.64771717135221751</v>
      </c>
      <c r="M7">
        <v>0.58697929528892812</v>
      </c>
      <c r="N7">
        <v>0.6205463736423289</v>
      </c>
      <c r="O7">
        <v>0.57299007353312947</v>
      </c>
      <c r="P7">
        <v>0.61938936959402213</v>
      </c>
      <c r="Q7">
        <v>0.60784281719691413</v>
      </c>
      <c r="R7">
        <v>0.646494326698138</v>
      </c>
      <c r="S7">
        <v>0.60789147387951725</v>
      </c>
      <c r="T7">
        <v>0.62302425681625428</v>
      </c>
      <c r="U7">
        <v>0.57411649827920175</v>
      </c>
      <c r="V7">
        <v>0.6556381212543263</v>
      </c>
      <c r="W7">
        <v>0.65083588957641936</v>
      </c>
      <c r="X7">
        <v>0.58438753952732403</v>
      </c>
      <c r="AA7">
        <v>0.60380265805005195</v>
      </c>
      <c r="AB7">
        <v>0.59810094865284524</v>
      </c>
      <c r="AC7">
        <v>0.59220168050902922</v>
      </c>
      <c r="AD7">
        <v>0.60812721816251636</v>
      </c>
      <c r="AE7">
        <v>0.63191422101640504</v>
      </c>
      <c r="AF7">
        <v>0.59182552829441226</v>
      </c>
      <c r="AG7">
        <v>0.6289879316281588</v>
      </c>
      <c r="AH7">
        <v>0.54852919371196529</v>
      </c>
      <c r="AI7">
        <v>0.56915083725114846</v>
      </c>
      <c r="AJ7">
        <v>0.55361297719131575</v>
      </c>
      <c r="AK7">
        <v>0.59628681510064074</v>
      </c>
      <c r="AL7">
        <v>0.61030725155568943</v>
      </c>
      <c r="AM7">
        <v>0.57242633713884528</v>
      </c>
      <c r="AN7">
        <v>0.71643558149418163</v>
      </c>
      <c r="AO7">
        <v>0.62373684405370966</v>
      </c>
      <c r="AP7">
        <v>0.66344969682305033</v>
      </c>
      <c r="AQ7">
        <v>0.59951260307190579</v>
      </c>
      <c r="AR7">
        <v>0.61684007117226736</v>
      </c>
      <c r="AS7">
        <v>0.63352012783932798</v>
      </c>
      <c r="AU7">
        <v>0.62950041028671377</v>
      </c>
      <c r="AV7">
        <v>0.63847173806477553</v>
      </c>
      <c r="AW7">
        <v>0.57975718308597857</v>
      </c>
      <c r="AX7">
        <v>0.60400641539510858</v>
      </c>
      <c r="AY7">
        <v>0.6750131954581029</v>
      </c>
      <c r="BA7">
        <v>0.52025999977798043</v>
      </c>
      <c r="BB7">
        <v>0.51201740602455648</v>
      </c>
      <c r="BC7">
        <v>0.6177198296070997</v>
      </c>
      <c r="BD7">
        <v>0.61618547452515282</v>
      </c>
      <c r="BE7">
        <v>0.66575012191512872</v>
      </c>
      <c r="BF7">
        <v>0.54787668868079509</v>
      </c>
      <c r="BG7">
        <v>0.56435382977893045</v>
      </c>
      <c r="BH7">
        <v>0.59639388309523933</v>
      </c>
      <c r="BI7">
        <v>0.57313506919964385</v>
      </c>
      <c r="BJ7">
        <v>0.59889457021970249</v>
      </c>
      <c r="BK7">
        <v>0.64323449459746451</v>
      </c>
      <c r="BL7">
        <v>0.60452631753403585</v>
      </c>
      <c r="BM7">
        <v>0.60221006543041211</v>
      </c>
      <c r="BO7">
        <v>0.64651865430150068</v>
      </c>
      <c r="BP7">
        <v>0.63557893574288238</v>
      </c>
      <c r="BQ7">
        <v>0.64945213357305298</v>
      </c>
      <c r="BR7">
        <v>0.51988229818363296</v>
      </c>
      <c r="BS7">
        <v>0.64183755453214475</v>
      </c>
      <c r="BT7">
        <v>0.60322906674993182</v>
      </c>
      <c r="BU7">
        <v>0.60568537595013072</v>
      </c>
      <c r="BV7">
        <v>0.67863378441526245</v>
      </c>
      <c r="BW7">
        <v>0.6245739413131467</v>
      </c>
      <c r="BZ7">
        <v>0.57421167360547953</v>
      </c>
      <c r="CA7">
        <v>0.6035059018164578</v>
      </c>
      <c r="CB7">
        <v>0.54845694448354609</v>
      </c>
      <c r="CC7">
        <v>0.56819120277650503</v>
      </c>
      <c r="CD7">
        <v>0.53599118667153811</v>
      </c>
      <c r="CE7">
        <v>0.59663702272685781</v>
      </c>
      <c r="CF7">
        <v>0.52229309582859518</v>
      </c>
      <c r="CG7">
        <v>0.658930422422495</v>
      </c>
      <c r="CH7">
        <v>0.63194613376017306</v>
      </c>
      <c r="CI7">
        <v>0.61009413007218383</v>
      </c>
      <c r="CJ7">
        <v>0.64793907093902947</v>
      </c>
      <c r="CK7">
        <v>0.63126763026055721</v>
      </c>
      <c r="CL7">
        <v>0.57497524739556483</v>
      </c>
      <c r="CM7">
        <v>0.5885531491600311</v>
      </c>
      <c r="CN7">
        <v>0.53303909232726643</v>
      </c>
      <c r="CO7">
        <v>0.61787445799775675</v>
      </c>
      <c r="CP7">
        <v>0.64614579147030993</v>
      </c>
      <c r="CQ7">
        <v>0.65147608803776713</v>
      </c>
      <c r="CR7">
        <v>0.60996946566128796</v>
      </c>
      <c r="CS7">
        <v>0.5952914434155343</v>
      </c>
      <c r="CU7">
        <v>0.63432093405172585</v>
      </c>
      <c r="CV7">
        <v>0.55289613798581938</v>
      </c>
      <c r="CW7">
        <v>0.53622852112517694</v>
      </c>
      <c r="CX7">
        <v>0.6775935685939386</v>
      </c>
    </row>
    <row r="8" spans="1:102" x14ac:dyDescent="0.25">
      <c r="A8" t="s">
        <v>22</v>
      </c>
      <c r="B8">
        <v>0.54645089237273325</v>
      </c>
      <c r="C8">
        <v>0.54357424584635672</v>
      </c>
      <c r="D8">
        <v>0.72466656946578256</v>
      </c>
      <c r="E8">
        <v>0.65229749340695098</v>
      </c>
      <c r="F8">
        <v>0.62850378126310946</v>
      </c>
      <c r="G8">
        <v>0.61192071747443078</v>
      </c>
      <c r="H8">
        <v>0.64667402900452919</v>
      </c>
      <c r="I8">
        <v>0.60364302606810838</v>
      </c>
      <c r="J8">
        <v>0.65729041115480247</v>
      </c>
      <c r="K8">
        <v>0.63620256809155218</v>
      </c>
      <c r="L8">
        <v>0.63632490242049311</v>
      </c>
      <c r="M8">
        <v>0.63229310956990548</v>
      </c>
      <c r="N8">
        <v>0.61832054427611971</v>
      </c>
      <c r="O8">
        <v>0.66357920583958641</v>
      </c>
      <c r="P8">
        <v>0.61755926964257712</v>
      </c>
      <c r="Q8">
        <v>0.62274991745438424</v>
      </c>
      <c r="R8">
        <v>0.66934917117285275</v>
      </c>
      <c r="S8">
        <v>0.5941169159308255</v>
      </c>
      <c r="T8">
        <v>0.58929303436861591</v>
      </c>
      <c r="U8">
        <v>0.65402418166348153</v>
      </c>
      <c r="V8">
        <v>0.65445315299160389</v>
      </c>
      <c r="W8">
        <v>0.64286061893363178</v>
      </c>
      <c r="X8">
        <v>0.67268402885374279</v>
      </c>
      <c r="AA8">
        <v>0.644743631087211</v>
      </c>
      <c r="AB8">
        <v>0.57606116766143967</v>
      </c>
      <c r="AC8">
        <v>0.63343371538963578</v>
      </c>
      <c r="AD8">
        <v>0.56298282843876302</v>
      </c>
      <c r="AE8">
        <v>0.65097695797856447</v>
      </c>
      <c r="AF8">
        <v>0.60931408402899179</v>
      </c>
      <c r="AG8">
        <v>0.57331846166569489</v>
      </c>
      <c r="AH8">
        <v>0.69662344814003319</v>
      </c>
      <c r="AI8">
        <v>0.59062678155800086</v>
      </c>
      <c r="AJ8">
        <v>0.65612828069735762</v>
      </c>
      <c r="AK8">
        <v>0.60334801607639854</v>
      </c>
      <c r="AL8">
        <v>0.62544323313289663</v>
      </c>
      <c r="AM8">
        <v>0.67807901379683122</v>
      </c>
      <c r="AN8">
        <v>0.5928239546862204</v>
      </c>
      <c r="AO8">
        <v>0.65651905916739728</v>
      </c>
      <c r="AP8">
        <v>0.59520644517554777</v>
      </c>
      <c r="AQ8">
        <v>0.54377309035272936</v>
      </c>
      <c r="AR8">
        <v>0.62419893480823541</v>
      </c>
      <c r="AS8">
        <v>0.65189303107741881</v>
      </c>
      <c r="AT8">
        <v>0.57343313786968908</v>
      </c>
      <c r="AU8">
        <v>0.60746764101057027</v>
      </c>
      <c r="AV8">
        <v>0.67889500633664213</v>
      </c>
      <c r="AW8">
        <v>0.52532068976071555</v>
      </c>
      <c r="AX8">
        <v>0.556350487117512</v>
      </c>
      <c r="AY8">
        <v>0.6778014589581759</v>
      </c>
      <c r="BA8">
        <v>0.6867221293587108</v>
      </c>
      <c r="BB8">
        <v>0.56581410377568941</v>
      </c>
      <c r="BC8">
        <v>0.63693797062703394</v>
      </c>
      <c r="BD8">
        <v>0.57716009007076519</v>
      </c>
      <c r="BE8">
        <v>0.66756403816300669</v>
      </c>
      <c r="BF8">
        <v>0.63035392270671731</v>
      </c>
      <c r="BG8">
        <v>0.63138468108540191</v>
      </c>
      <c r="BH8">
        <v>0.63093828486584247</v>
      </c>
      <c r="BI8">
        <v>0.65952983847695423</v>
      </c>
      <c r="BJ8">
        <v>0.62294276892333056</v>
      </c>
      <c r="BK8">
        <v>0.63723263989263423</v>
      </c>
      <c r="BL8">
        <v>0.5925274269247317</v>
      </c>
      <c r="BM8">
        <v>0.67161692160678221</v>
      </c>
      <c r="BN8">
        <v>0.64903461529751727</v>
      </c>
      <c r="BO8">
        <v>0.72046411592899373</v>
      </c>
      <c r="BP8">
        <v>0.61415448974425968</v>
      </c>
      <c r="BQ8">
        <v>0.66687609601174702</v>
      </c>
      <c r="BR8">
        <v>0.60068848315907808</v>
      </c>
      <c r="BS8">
        <v>0.67785813851015364</v>
      </c>
      <c r="BT8">
        <v>0.6409875254091516</v>
      </c>
      <c r="BU8">
        <v>0.66143964972767111</v>
      </c>
      <c r="BV8">
        <v>0.62043631943730704</v>
      </c>
      <c r="BW8">
        <v>0.63557972016730435</v>
      </c>
      <c r="BZ8">
        <v>0.60644257905590881</v>
      </c>
      <c r="CA8">
        <v>0.56203133169662001</v>
      </c>
      <c r="CB8">
        <v>0.58993466687626051</v>
      </c>
      <c r="CD8">
        <v>0.68429546906371952</v>
      </c>
      <c r="CE8">
        <v>0.65411083857706376</v>
      </c>
      <c r="CF8">
        <v>0.63922987226138339</v>
      </c>
      <c r="CG8">
        <v>0.59824692285775805</v>
      </c>
      <c r="CH8">
        <v>0.62632972925066965</v>
      </c>
      <c r="CI8">
        <v>0.65603157585719885</v>
      </c>
      <c r="CJ8">
        <v>0.61313699359955931</v>
      </c>
      <c r="CK8">
        <v>0.62954739078876176</v>
      </c>
      <c r="CL8">
        <v>0.68114347304393319</v>
      </c>
      <c r="CM8">
        <v>0.6358045067319289</v>
      </c>
      <c r="CN8">
        <v>0.64730783746939369</v>
      </c>
      <c r="CO8">
        <v>0.59653427136684645</v>
      </c>
      <c r="CP8">
        <v>0.59288088416838158</v>
      </c>
      <c r="CQ8">
        <v>0.63544543952267551</v>
      </c>
      <c r="CR8">
        <v>0.66527087515565542</v>
      </c>
      <c r="CS8">
        <v>0.64882072385365486</v>
      </c>
      <c r="CU8">
        <v>0.56213176724145564</v>
      </c>
      <c r="CV8">
        <v>0.57883220869515672</v>
      </c>
      <c r="CW8">
        <v>0.55211841517906257</v>
      </c>
      <c r="CX8">
        <v>0.70349050575508854</v>
      </c>
    </row>
    <row r="9" spans="1:102" x14ac:dyDescent="0.25">
      <c r="A9" t="s">
        <v>23</v>
      </c>
      <c r="B9">
        <v>0.52561102027839246</v>
      </c>
      <c r="C9">
        <v>0.49468163633397622</v>
      </c>
      <c r="D9">
        <v>0.57390416545727896</v>
      </c>
      <c r="E9">
        <v>0.63554692663073098</v>
      </c>
      <c r="F9">
        <v>0.64886350421967542</v>
      </c>
      <c r="G9">
        <v>0.59008376073413304</v>
      </c>
      <c r="H9">
        <v>0.62762975903897045</v>
      </c>
      <c r="I9">
        <v>0.53646539551273131</v>
      </c>
      <c r="J9">
        <v>0.60648187775443141</v>
      </c>
      <c r="K9">
        <v>0.6008713075963763</v>
      </c>
      <c r="L9">
        <v>0.64831885787907462</v>
      </c>
      <c r="M9">
        <v>0.55862159577464787</v>
      </c>
      <c r="N9">
        <v>0.60604857949459412</v>
      </c>
      <c r="O9">
        <v>0.58618249248911181</v>
      </c>
      <c r="P9">
        <v>0.63714771785925983</v>
      </c>
      <c r="Q9">
        <v>0.54701618513941419</v>
      </c>
      <c r="R9">
        <v>0.6628054401962542</v>
      </c>
      <c r="S9">
        <v>0.62750469327601865</v>
      </c>
      <c r="T9">
        <v>0.62829998592550484</v>
      </c>
      <c r="U9">
        <v>0.54853649157118745</v>
      </c>
      <c r="V9">
        <v>0.60641183461904147</v>
      </c>
      <c r="W9">
        <v>0.52983313263518794</v>
      </c>
      <c r="X9">
        <v>0.55711572439286861</v>
      </c>
      <c r="AA9">
        <v>0.58897563084356808</v>
      </c>
      <c r="AB9">
        <v>0.62293409087585705</v>
      </c>
      <c r="AC9">
        <v>0.59186362153310512</v>
      </c>
      <c r="AD9">
        <v>0.65281554750647031</v>
      </c>
      <c r="AE9">
        <v>0.65434217649352189</v>
      </c>
      <c r="AF9">
        <v>0.55222144706932708</v>
      </c>
      <c r="AG9">
        <v>0.57531980795970961</v>
      </c>
      <c r="AH9">
        <v>0.60357282883626517</v>
      </c>
      <c r="AI9">
        <v>0.60746461286992126</v>
      </c>
      <c r="AJ9">
        <v>0.49419911587675519</v>
      </c>
      <c r="AK9">
        <v>0.54468223730098531</v>
      </c>
      <c r="AL9">
        <v>0.59424429783481902</v>
      </c>
      <c r="AM9">
        <v>0.5196600740610855</v>
      </c>
      <c r="AN9">
        <v>0.5973202981067528</v>
      </c>
      <c r="AO9">
        <v>0.6440478985025313</v>
      </c>
      <c r="AQ9">
        <v>0.68398086199685959</v>
      </c>
      <c r="AR9">
        <v>0.61662702958823001</v>
      </c>
      <c r="AS9">
        <v>0.55402648192420023</v>
      </c>
      <c r="AT9">
        <v>0.56647756371002833</v>
      </c>
      <c r="AU9">
        <v>0.60761961063031245</v>
      </c>
      <c r="AV9">
        <v>0.63800861878893389</v>
      </c>
      <c r="AW9">
        <v>0.61438495359940126</v>
      </c>
      <c r="AX9">
        <v>0.54811055973986555</v>
      </c>
      <c r="AY9">
        <v>0.62754250993867355</v>
      </c>
      <c r="BA9">
        <v>0.60952329490876667</v>
      </c>
      <c r="BB9">
        <v>0.57112736270135056</v>
      </c>
      <c r="BC9">
        <v>0.61944551071911225</v>
      </c>
      <c r="BD9">
        <v>0.6102221876664059</v>
      </c>
      <c r="BE9">
        <v>0.6610608821968208</v>
      </c>
      <c r="BF9">
        <v>0.64701226544203128</v>
      </c>
      <c r="BG9">
        <v>0.65900830900518503</v>
      </c>
      <c r="BI9">
        <v>0.65243897323134947</v>
      </c>
      <c r="BJ9">
        <v>0.64045576757606704</v>
      </c>
      <c r="BK9">
        <v>0.69882091244099653</v>
      </c>
      <c r="BL9">
        <v>0.62610777525142303</v>
      </c>
      <c r="BM9">
        <v>0.60134145930663296</v>
      </c>
      <c r="BN9">
        <v>0.6160282931351666</v>
      </c>
      <c r="BO9">
        <v>0.65004823358805031</v>
      </c>
      <c r="BP9">
        <v>0.61703338589518353</v>
      </c>
      <c r="BQ9">
        <v>0.6707870867332919</v>
      </c>
      <c r="BR9">
        <v>0.64763775508831256</v>
      </c>
      <c r="BS9">
        <v>0.62610030197812072</v>
      </c>
      <c r="BT9">
        <v>0.62155181949480598</v>
      </c>
      <c r="BU9">
        <v>0.67742411841755179</v>
      </c>
      <c r="BV9">
        <v>0.59653270639025135</v>
      </c>
      <c r="BW9">
        <v>0.66771083341027582</v>
      </c>
      <c r="BZ9">
        <v>0.59881033740705714</v>
      </c>
      <c r="CA9">
        <v>0.60389725374351155</v>
      </c>
      <c r="CB9">
        <v>0.70250601293212567</v>
      </c>
      <c r="CC9">
        <v>0.65814480289369792</v>
      </c>
      <c r="CD9">
        <v>0.63787787385502537</v>
      </c>
      <c r="CE9">
        <v>0.5968713641113319</v>
      </c>
      <c r="CF9">
        <v>0.64318552890535707</v>
      </c>
      <c r="CG9">
        <v>0.66918884160295722</v>
      </c>
      <c r="CH9">
        <v>0.58949257101404429</v>
      </c>
      <c r="CI9">
        <v>0.63967805227016417</v>
      </c>
      <c r="CJ9">
        <v>0.6266189915460556</v>
      </c>
      <c r="CK9">
        <v>0.69962056882826895</v>
      </c>
      <c r="CM9">
        <v>0.70579798003402316</v>
      </c>
      <c r="CN9">
        <v>0.61959351258007722</v>
      </c>
      <c r="CO9">
        <v>0.66266717668417363</v>
      </c>
      <c r="CP9">
        <v>0.61437506731875779</v>
      </c>
      <c r="CQ9">
        <v>0.67033363858004691</v>
      </c>
      <c r="CR9">
        <v>0.58447259705754773</v>
      </c>
      <c r="CS9">
        <v>0.64578378294956995</v>
      </c>
      <c r="CU9">
        <v>0.60663931603689736</v>
      </c>
      <c r="CV9">
        <v>0.55577720104231465</v>
      </c>
      <c r="CW9">
        <v>0.53647933502739242</v>
      </c>
      <c r="CX9">
        <v>0.65299335371323963</v>
      </c>
    </row>
    <row r="10" spans="1:102" x14ac:dyDescent="0.25">
      <c r="A10" t="s">
        <v>24</v>
      </c>
      <c r="B10">
        <v>0.55851478014331302</v>
      </c>
      <c r="C10">
        <v>0.54684574052508084</v>
      </c>
      <c r="D10">
        <v>0.65837270995960318</v>
      </c>
      <c r="E10">
        <v>0.59631215392329773</v>
      </c>
      <c r="F10">
        <v>0.65266569688856801</v>
      </c>
      <c r="G10">
        <v>0.7221004651688796</v>
      </c>
      <c r="H10">
        <v>0.67757761713126607</v>
      </c>
      <c r="I10">
        <v>0.65461154664943311</v>
      </c>
      <c r="J10">
        <v>0.66063666296612722</v>
      </c>
      <c r="K10">
        <v>0.6774709531473565</v>
      </c>
      <c r="L10">
        <v>0.738722110343071</v>
      </c>
      <c r="M10">
        <v>0.6670250312588617</v>
      </c>
      <c r="N10">
        <v>0.59472131590464195</v>
      </c>
      <c r="O10">
        <v>0.61809981732119657</v>
      </c>
      <c r="P10">
        <v>0.68221894073931666</v>
      </c>
      <c r="R10">
        <v>0.65833257038657089</v>
      </c>
      <c r="S10">
        <v>0.6799355995514218</v>
      </c>
      <c r="T10">
        <v>0.62560213835402634</v>
      </c>
      <c r="U10">
        <v>0.65291629872686219</v>
      </c>
      <c r="V10">
        <v>0.63245205327415865</v>
      </c>
      <c r="W10">
        <v>0.70362869723097388</v>
      </c>
      <c r="X10">
        <v>0.59398943317134911</v>
      </c>
      <c r="AA10">
        <v>0.61349058019862901</v>
      </c>
      <c r="AB10">
        <v>0.50016081902334542</v>
      </c>
      <c r="AC10">
        <v>0.58201426057709915</v>
      </c>
      <c r="AD10">
        <v>0.63428083881222341</v>
      </c>
      <c r="AE10">
        <v>0.64305920241293324</v>
      </c>
      <c r="AF10">
        <v>0.61254649073749623</v>
      </c>
      <c r="AG10">
        <v>0.60590313898693771</v>
      </c>
      <c r="AH10">
        <v>0.52604842033419696</v>
      </c>
      <c r="AI10">
        <v>0.61005956266518879</v>
      </c>
      <c r="AJ10">
        <v>0.62649389768633257</v>
      </c>
      <c r="AK10">
        <v>0.65573323379146775</v>
      </c>
      <c r="AL10">
        <v>0.61430533254800634</v>
      </c>
      <c r="AM10">
        <v>0.59857069143182995</v>
      </c>
      <c r="AN10">
        <v>0.69248085041783447</v>
      </c>
      <c r="AO10">
        <v>0.63143678575207773</v>
      </c>
      <c r="AP10">
        <v>0.58983626788955723</v>
      </c>
      <c r="AQ10">
        <v>0.6683206031417831</v>
      </c>
      <c r="AR10">
        <v>0.60912387958640224</v>
      </c>
      <c r="AS10">
        <v>0.66039028248733167</v>
      </c>
      <c r="AT10">
        <v>0.59683157480293125</v>
      </c>
      <c r="AU10">
        <v>0.70040863908344964</v>
      </c>
      <c r="AV10">
        <v>0.62495983716371095</v>
      </c>
      <c r="AW10">
        <v>0.55060109193759221</v>
      </c>
      <c r="AX10">
        <v>0.63549885684474039</v>
      </c>
      <c r="AY10">
        <v>0.66377602251654333</v>
      </c>
      <c r="BA10">
        <v>0.5304343563559949</v>
      </c>
      <c r="BB10">
        <v>0.64629019521159747</v>
      </c>
      <c r="BC10">
        <v>0.65810812394609264</v>
      </c>
      <c r="BD10">
        <v>0.55561211550051826</v>
      </c>
      <c r="BE10">
        <v>0.62681490578760479</v>
      </c>
      <c r="BF10">
        <v>0.64383942350510714</v>
      </c>
      <c r="BG10">
        <v>0.73942457354563151</v>
      </c>
      <c r="BH10">
        <v>0.64403006244541006</v>
      </c>
      <c r="BI10">
        <v>0.64894526715391609</v>
      </c>
      <c r="BJ10">
        <v>0.62346228990137187</v>
      </c>
      <c r="BK10">
        <v>0.67092243282001562</v>
      </c>
      <c r="BL10">
        <v>0.66888453929200742</v>
      </c>
      <c r="BM10">
        <v>0.68080124293319644</v>
      </c>
      <c r="BN10">
        <v>0.61442615318448879</v>
      </c>
      <c r="BO10">
        <v>0.64462029984577518</v>
      </c>
      <c r="BP10">
        <v>0.71285042901187867</v>
      </c>
      <c r="BR10">
        <v>0.71377338789194711</v>
      </c>
      <c r="BS10">
        <v>0.6457490015126276</v>
      </c>
      <c r="BT10">
        <v>0.72707551329162556</v>
      </c>
      <c r="BU10">
        <v>0.67319831463193391</v>
      </c>
      <c r="BV10">
        <v>0.66797751068526068</v>
      </c>
      <c r="BW10">
        <v>0.70626547760306713</v>
      </c>
      <c r="BZ10">
        <v>0.64932933599171894</v>
      </c>
      <c r="CA10">
        <v>0.68630600361054073</v>
      </c>
      <c r="CB10">
        <v>0.72031683207698183</v>
      </c>
      <c r="CC10">
        <v>0.61370040036350149</v>
      </c>
      <c r="CD10">
        <v>0.62177514468015938</v>
      </c>
      <c r="CE10">
        <v>0.64781862274621527</v>
      </c>
      <c r="CF10">
        <v>0.59396631674979494</v>
      </c>
      <c r="CG10">
        <v>0.62124330929875837</v>
      </c>
      <c r="CH10">
        <v>0.60838524604822031</v>
      </c>
      <c r="CI10">
        <v>0.65517015447060878</v>
      </c>
      <c r="CJ10">
        <v>0.6673268307427227</v>
      </c>
      <c r="CK10">
        <v>0.66139878752720094</v>
      </c>
      <c r="CL10">
        <v>0.64744449215713207</v>
      </c>
      <c r="CM10">
        <v>0.68554187441075165</v>
      </c>
      <c r="CN10">
        <v>0.6100363587647768</v>
      </c>
      <c r="CO10">
        <v>0.68006422958975188</v>
      </c>
      <c r="CP10">
        <v>0.67193149556613119</v>
      </c>
      <c r="CQ10">
        <v>0.73837607857905019</v>
      </c>
      <c r="CR10">
        <v>0.59565905350326287</v>
      </c>
      <c r="CU10">
        <v>0.53658961588021548</v>
      </c>
      <c r="CV10">
        <v>0.59839826534273188</v>
      </c>
      <c r="CW10">
        <v>0.58517111256466159</v>
      </c>
      <c r="CX10">
        <v>0.72407483672139172</v>
      </c>
    </row>
    <row r="11" spans="1:102" x14ac:dyDescent="0.25">
      <c r="A11" t="s">
        <v>25</v>
      </c>
      <c r="B11">
        <v>0.5384473420233129</v>
      </c>
      <c r="C11">
        <v>0.58655210653965772</v>
      </c>
      <c r="D11">
        <v>0.639716608128725</v>
      </c>
      <c r="E11">
        <v>0.70171460069992231</v>
      </c>
      <c r="F11">
        <v>0.66828632206566596</v>
      </c>
      <c r="G11">
        <v>0.66497617334387638</v>
      </c>
      <c r="H11">
        <v>0.64628884085761529</v>
      </c>
      <c r="I11">
        <v>0.64219819858998284</v>
      </c>
      <c r="J11">
        <v>0.67324776880396298</v>
      </c>
      <c r="K11">
        <v>0.68372839172222843</v>
      </c>
      <c r="L11">
        <v>0.65893410809651254</v>
      </c>
      <c r="M11">
        <v>0.59478328572771788</v>
      </c>
      <c r="N11">
        <v>0.64706759183626528</v>
      </c>
      <c r="O11">
        <v>0.60433922120988592</v>
      </c>
      <c r="P11">
        <v>0.65628438320266536</v>
      </c>
      <c r="Q11">
        <v>0.68013040092910437</v>
      </c>
      <c r="R11">
        <v>0.66112688904171446</v>
      </c>
      <c r="S11">
        <v>0.63236317872439285</v>
      </c>
      <c r="T11">
        <v>0.63744984373713931</v>
      </c>
      <c r="U11">
        <v>0.68146030138742297</v>
      </c>
      <c r="V11">
        <v>0.60974674049627009</v>
      </c>
      <c r="W11">
        <v>0.67550613744561727</v>
      </c>
      <c r="X11">
        <v>0.65588288540963868</v>
      </c>
      <c r="AA11">
        <v>0.66242366011382714</v>
      </c>
      <c r="AB11">
        <v>0.67342330981043486</v>
      </c>
      <c r="AC11">
        <v>0.63635355110812641</v>
      </c>
      <c r="AD11">
        <v>0.67685781849967142</v>
      </c>
      <c r="AE11">
        <v>0.63554337430598506</v>
      </c>
      <c r="AF11">
        <v>0.64239384058982296</v>
      </c>
      <c r="AG11">
        <v>0.66057732541218572</v>
      </c>
      <c r="AH11">
        <v>0.63220259222138109</v>
      </c>
      <c r="AI11">
        <v>0.65103018695022496</v>
      </c>
      <c r="AJ11">
        <v>0.5955513568775459</v>
      </c>
      <c r="AK11">
        <v>0.61968235531721028</v>
      </c>
      <c r="AL11">
        <v>0.6501655260975937</v>
      </c>
      <c r="AM11">
        <v>0.65860993071696472</v>
      </c>
      <c r="AN11">
        <v>0.70254546620402314</v>
      </c>
      <c r="AO11">
        <v>0.64091553927229561</v>
      </c>
      <c r="AP11">
        <v>0.64792959422963425</v>
      </c>
      <c r="AQ11">
        <v>0.66534699678369913</v>
      </c>
      <c r="AR11">
        <v>0.68177408053775979</v>
      </c>
      <c r="AS11">
        <v>0.688932506370594</v>
      </c>
      <c r="AT11">
        <v>0.63570787727276823</v>
      </c>
      <c r="AU11">
        <v>0.62611196056588003</v>
      </c>
      <c r="AV11">
        <v>0.63626353631482324</v>
      </c>
      <c r="AW11">
        <v>0.60422509210437303</v>
      </c>
      <c r="AY11">
        <v>0.60798288043738502</v>
      </c>
      <c r="BA11">
        <v>0.54173086490878308</v>
      </c>
      <c r="BC11">
        <v>0.65668102950757834</v>
      </c>
      <c r="BD11">
        <v>0.67905892192710837</v>
      </c>
      <c r="BE11">
        <v>0.59711127689810151</v>
      </c>
      <c r="BF11">
        <v>0.58805829068525206</v>
      </c>
      <c r="BG11">
        <v>0.57610739547889767</v>
      </c>
      <c r="BH11">
        <v>0.69463340028121445</v>
      </c>
      <c r="BJ11">
        <v>0.69838849211111076</v>
      </c>
      <c r="BL11">
        <v>0.60936241705880523</v>
      </c>
      <c r="BM11">
        <v>0.61802417292752121</v>
      </c>
      <c r="BN11">
        <v>0.63205568717989935</v>
      </c>
      <c r="BP11">
        <v>0.61596335475953767</v>
      </c>
      <c r="BR11">
        <v>0.59474971316340519</v>
      </c>
      <c r="BS11">
        <v>0.62389419580421679</v>
      </c>
      <c r="BT11">
        <v>0.58347791420440842</v>
      </c>
      <c r="BU11">
        <v>0.60776954380164339</v>
      </c>
      <c r="BV11">
        <v>0.63430433977101919</v>
      </c>
      <c r="BW11">
        <v>0.61040621555764962</v>
      </c>
      <c r="BZ11">
        <v>0.60304959716170581</v>
      </c>
      <c r="CA11">
        <v>0.60608484726063194</v>
      </c>
      <c r="CB11">
        <v>0.65328189033067874</v>
      </c>
      <c r="CC11">
        <v>0.61260322028524072</v>
      </c>
      <c r="CE11">
        <v>0.62464384673325202</v>
      </c>
      <c r="CF11">
        <v>0.62949955120537437</v>
      </c>
      <c r="CG11">
        <v>0.60554457385742566</v>
      </c>
      <c r="CH11">
        <v>0.59510740810657092</v>
      </c>
      <c r="CI11">
        <v>0.6488849131296438</v>
      </c>
      <c r="CK11">
        <v>0.65772410827824124</v>
      </c>
      <c r="CL11">
        <v>0.65922883234624274</v>
      </c>
      <c r="CM11">
        <v>0.66034352243063121</v>
      </c>
      <c r="CN11">
        <v>0.67486975511808289</v>
      </c>
      <c r="CO11">
        <v>0.64142923416237618</v>
      </c>
      <c r="CP11">
        <v>0.61450286479661986</v>
      </c>
      <c r="CR11">
        <v>0.60636221480914265</v>
      </c>
      <c r="CS11">
        <v>0.61175535357779864</v>
      </c>
      <c r="CU11">
        <v>0.63680154404629818</v>
      </c>
      <c r="CV11">
        <v>0.52648705914362082</v>
      </c>
    </row>
    <row r="12" spans="1:102" x14ac:dyDescent="0.25">
      <c r="A12" t="s">
        <v>26</v>
      </c>
      <c r="C12">
        <v>0.48925220170555872</v>
      </c>
      <c r="D12">
        <v>0.61357431751420499</v>
      </c>
      <c r="F12">
        <v>0.6708841325564775</v>
      </c>
      <c r="G12">
        <v>0.5973011011614443</v>
      </c>
      <c r="H12">
        <v>0.65130286320995767</v>
      </c>
      <c r="I12">
        <v>0.6250019512057905</v>
      </c>
      <c r="J12">
        <v>0.64194637653680431</v>
      </c>
      <c r="K12">
        <v>0.72271097761714587</v>
      </c>
      <c r="L12">
        <v>0.56408527070035164</v>
      </c>
      <c r="M12">
        <v>0.62884220818266678</v>
      </c>
      <c r="N12">
        <v>0.55010238757908414</v>
      </c>
      <c r="O12">
        <v>0.61566496039856411</v>
      </c>
      <c r="P12">
        <v>0.61899162678729647</v>
      </c>
      <c r="Q12">
        <v>0.60870062210522524</v>
      </c>
      <c r="S12">
        <v>0.65319798352683667</v>
      </c>
      <c r="T12">
        <v>0.59476716516504236</v>
      </c>
      <c r="U12">
        <v>0.61828015409341341</v>
      </c>
      <c r="V12">
        <v>0.60771728297797212</v>
      </c>
      <c r="W12">
        <v>0.67810768730926285</v>
      </c>
      <c r="AA12">
        <v>0.60026342260187948</v>
      </c>
      <c r="AB12">
        <v>0.60645096374137919</v>
      </c>
      <c r="AC12">
        <v>0.57355726434237986</v>
      </c>
      <c r="AD12">
        <v>0.64171572857544212</v>
      </c>
      <c r="AE12">
        <v>0.67239071284669272</v>
      </c>
      <c r="AF12">
        <v>0.54906160495903156</v>
      </c>
      <c r="AG12">
        <v>0.65466728404461905</v>
      </c>
      <c r="AH12">
        <v>0.61262947622027297</v>
      </c>
      <c r="AI12">
        <v>0.63410474088151125</v>
      </c>
      <c r="AJ12">
        <v>0.6014825988560345</v>
      </c>
      <c r="AK12">
        <v>0.59318897830701967</v>
      </c>
      <c r="AM12">
        <v>0.58951271388968707</v>
      </c>
      <c r="AN12">
        <v>0.63313025365980447</v>
      </c>
      <c r="AO12">
        <v>0.62719057417823698</v>
      </c>
      <c r="AP12">
        <v>0.63733980459427997</v>
      </c>
      <c r="AQ12">
        <v>0.6650531209663858</v>
      </c>
      <c r="AR12">
        <v>0.60882556720172076</v>
      </c>
      <c r="AS12">
        <v>0.60500146490803153</v>
      </c>
      <c r="BB12">
        <v>0.49283464531236509</v>
      </c>
      <c r="BC12">
        <v>0.6457448547520106</v>
      </c>
      <c r="BD12">
        <v>0.52630964529956958</v>
      </c>
      <c r="BE12">
        <v>0.56748337507439639</v>
      </c>
      <c r="BF12">
        <v>0.6597542527345488</v>
      </c>
      <c r="BG12">
        <v>0.58022376413035281</v>
      </c>
      <c r="BH12">
        <v>0.60336587807707687</v>
      </c>
      <c r="BI12">
        <v>0.686648567329608</v>
      </c>
      <c r="BJ12">
        <v>0.63382176372663601</v>
      </c>
      <c r="BK12">
        <v>0.68723074931079819</v>
      </c>
      <c r="BL12">
        <v>0.5892996886838805</v>
      </c>
      <c r="BM12">
        <v>0.63152901494980374</v>
      </c>
      <c r="BN12">
        <v>0.68745023297316976</v>
      </c>
      <c r="BO12">
        <v>0.66164264258739014</v>
      </c>
      <c r="BP12">
        <v>0.60286194055986853</v>
      </c>
      <c r="BQ12">
        <v>0.62720529975626949</v>
      </c>
      <c r="BR12">
        <v>0.66394473472821236</v>
      </c>
      <c r="BS12">
        <v>0.60695420844707526</v>
      </c>
      <c r="BT12">
        <v>0.64463188404110205</v>
      </c>
      <c r="BU12">
        <v>0.56620102858625843</v>
      </c>
      <c r="BV12">
        <v>0.60861208251106724</v>
      </c>
      <c r="BZ12">
        <v>0.65880264481601924</v>
      </c>
      <c r="CA12">
        <v>0.60903236695275142</v>
      </c>
      <c r="CB12">
        <v>0.56412519924068738</v>
      </c>
      <c r="CC12">
        <v>0.62855506020430385</v>
      </c>
      <c r="CD12">
        <v>0.59180561074248461</v>
      </c>
      <c r="CE12">
        <v>0.57023196560307643</v>
      </c>
      <c r="CF12">
        <v>0.62981709860556812</v>
      </c>
      <c r="CG12">
        <v>0.57665863797924999</v>
      </c>
      <c r="CH12">
        <v>0.62712776903438172</v>
      </c>
      <c r="CI12">
        <v>0.6583742524720958</v>
      </c>
      <c r="CJ12">
        <v>0.58455365108195623</v>
      </c>
      <c r="CK12">
        <v>0.56413529001255136</v>
      </c>
      <c r="CL12">
        <v>0.66105986904662695</v>
      </c>
      <c r="CM12">
        <v>0.61756680377984563</v>
      </c>
      <c r="CO12">
        <v>0.64375998375605958</v>
      </c>
      <c r="CP12">
        <v>0.6000001755789478</v>
      </c>
      <c r="CQ12">
        <v>0.56910747281858975</v>
      </c>
      <c r="CR12">
        <v>0.68427902263052098</v>
      </c>
      <c r="CV12">
        <v>0.59466761374901944</v>
      </c>
      <c r="CW12">
        <v>0.59503523556085858</v>
      </c>
    </row>
    <row r="13" spans="1:102" x14ac:dyDescent="0.25">
      <c r="A13" t="s">
        <v>27</v>
      </c>
      <c r="BB13">
        <v>0.57505828989705177</v>
      </c>
      <c r="BC13">
        <v>0.57309724721658606</v>
      </c>
      <c r="BD13">
        <v>0.52969377088157577</v>
      </c>
      <c r="BE13">
        <v>0.60990448015863885</v>
      </c>
      <c r="BF13">
        <v>0.7414216274844756</v>
      </c>
      <c r="BG13">
        <v>0.57928523351465322</v>
      </c>
      <c r="BH13">
        <v>0.64421815491865697</v>
      </c>
      <c r="BI13">
        <v>0.64988669109401809</v>
      </c>
      <c r="BJ13">
        <v>0.58317572946076102</v>
      </c>
      <c r="BK13">
        <v>0.58090833393330144</v>
      </c>
      <c r="BL13">
        <v>0.62521378553241536</v>
      </c>
      <c r="BM13">
        <v>0.68051713551376347</v>
      </c>
      <c r="BN13">
        <v>0.61871227974031262</v>
      </c>
      <c r="BO13">
        <v>0.7224146434454517</v>
      </c>
      <c r="BP13">
        <v>0.60690694616313245</v>
      </c>
      <c r="BQ13">
        <v>0.66960049282231759</v>
      </c>
      <c r="BR13">
        <v>0.6739695334027922</v>
      </c>
      <c r="BS13">
        <v>0.63195188300528415</v>
      </c>
      <c r="BT13">
        <v>0.68844724505731092</v>
      </c>
      <c r="BU13">
        <v>0.57080999617203143</v>
      </c>
      <c r="BV13">
        <v>0.65352843328577748</v>
      </c>
      <c r="BZ13">
        <v>0.6509730473722537</v>
      </c>
      <c r="CA13">
        <v>0.66876230778609302</v>
      </c>
      <c r="CB13">
        <v>0.62001567414922776</v>
      </c>
      <c r="CC13">
        <v>0.71575291894322624</v>
      </c>
      <c r="CD13">
        <v>0.63235761834850202</v>
      </c>
      <c r="CE13">
        <v>0.56331590613125593</v>
      </c>
      <c r="CF13">
        <v>0.62124646063156563</v>
      </c>
      <c r="CG13">
        <v>0.72966764118314931</v>
      </c>
      <c r="CH13">
        <v>0.72982654282794113</v>
      </c>
      <c r="CI13">
        <v>0.57633053953684021</v>
      </c>
      <c r="CJ13">
        <v>0.64476807598830832</v>
      </c>
      <c r="CK13">
        <v>0.61576079015440344</v>
      </c>
      <c r="CL13">
        <v>0.70024620147052419</v>
      </c>
      <c r="CM13">
        <v>0.71577878872621792</v>
      </c>
      <c r="CN13">
        <v>0.57973018138923116</v>
      </c>
      <c r="CO13">
        <v>0.63309227471051943</v>
      </c>
      <c r="CP13">
        <v>0.64666566062536013</v>
      </c>
      <c r="CQ13">
        <v>0.63974840297500279</v>
      </c>
      <c r="CR13">
        <v>0.69445147130079909</v>
      </c>
      <c r="CV13">
        <v>0.58407741289901882</v>
      </c>
      <c r="CW13">
        <v>0.62287926178725783</v>
      </c>
    </row>
    <row r="14" spans="1:102" x14ac:dyDescent="0.25">
      <c r="A14" t="s">
        <v>28</v>
      </c>
      <c r="C14">
        <v>0.52703113121780631</v>
      </c>
      <c r="D14">
        <v>0.52725384519569352</v>
      </c>
      <c r="E14">
        <v>0.5732956156157496</v>
      </c>
      <c r="F14">
        <v>0.58751090725061528</v>
      </c>
      <c r="G14">
        <v>0.60628311966467696</v>
      </c>
      <c r="H14">
        <v>0.61447488777297821</v>
      </c>
      <c r="I14">
        <v>0.70535346923849684</v>
      </c>
      <c r="J14">
        <v>0.57176486689660699</v>
      </c>
      <c r="K14">
        <v>0.67616621570035129</v>
      </c>
      <c r="L14">
        <v>0.60881377633525169</v>
      </c>
      <c r="M14">
        <v>0.68434388962228843</v>
      </c>
      <c r="N14">
        <v>0.58515607410181658</v>
      </c>
      <c r="O14">
        <v>0.68689433534166222</v>
      </c>
      <c r="P14">
        <v>0.59747778590165168</v>
      </c>
      <c r="Q14">
        <v>0.66417908905079304</v>
      </c>
      <c r="R14">
        <v>0.56517792251968013</v>
      </c>
      <c r="S14">
        <v>0.57685578712764873</v>
      </c>
      <c r="T14">
        <v>0.55966588433078246</v>
      </c>
      <c r="U14">
        <v>0.65581530539369215</v>
      </c>
      <c r="V14">
        <v>0.56572331382889673</v>
      </c>
      <c r="W14">
        <v>0.74670646381755357</v>
      </c>
      <c r="AB14">
        <v>0.59324415418022047</v>
      </c>
      <c r="AC14">
        <v>0.56928309052384396</v>
      </c>
      <c r="AD14">
        <v>0.61682530550874382</v>
      </c>
      <c r="AE14">
        <v>0.59777192500436738</v>
      </c>
      <c r="AF14">
        <v>0.56794358002222201</v>
      </c>
      <c r="AG14">
        <v>0.57296706774610129</v>
      </c>
      <c r="AH14">
        <v>0.6182009366038328</v>
      </c>
      <c r="AI14">
        <v>0.62584186857623492</v>
      </c>
      <c r="AJ14">
        <v>0.56148254722620661</v>
      </c>
      <c r="AK14">
        <v>0.6613692379460635</v>
      </c>
      <c r="AL14">
        <v>0.59823243009634519</v>
      </c>
      <c r="AM14">
        <v>0.61361190790151121</v>
      </c>
      <c r="AN14">
        <v>0.61442886452910495</v>
      </c>
      <c r="AO14">
        <v>0.69841711953638186</v>
      </c>
      <c r="AP14">
        <v>0.58571331284372374</v>
      </c>
      <c r="AQ14">
        <v>0.62634081011519027</v>
      </c>
      <c r="AR14">
        <v>0.57684438223307155</v>
      </c>
      <c r="AS14">
        <v>0.64334794747629909</v>
      </c>
      <c r="BB14">
        <v>0.51324142129255723</v>
      </c>
      <c r="BC14">
        <v>0.53152134489059655</v>
      </c>
      <c r="BD14">
        <v>0.61912926887402997</v>
      </c>
      <c r="BE14">
        <v>0.63658410811377464</v>
      </c>
      <c r="BF14">
        <v>0.60197860513731638</v>
      </c>
      <c r="BG14">
        <v>0.56293802520667047</v>
      </c>
      <c r="BH14">
        <v>0.64850193979192461</v>
      </c>
      <c r="BI14">
        <v>0.56496044886516494</v>
      </c>
      <c r="BJ14">
        <v>0.58965296827377145</v>
      </c>
      <c r="BK14">
        <v>0.61411334354175551</v>
      </c>
      <c r="BL14">
        <v>0.64949860417065697</v>
      </c>
      <c r="BM14">
        <v>0.60006180523707731</v>
      </c>
      <c r="BN14">
        <v>0.6386564584233807</v>
      </c>
      <c r="BO14">
        <v>0.57748876537924043</v>
      </c>
      <c r="BP14">
        <v>0.62638594846135898</v>
      </c>
      <c r="BQ14">
        <v>0.59481882427301758</v>
      </c>
      <c r="BR14">
        <v>0.6805226371623655</v>
      </c>
      <c r="BS14">
        <v>0.59076107997071259</v>
      </c>
      <c r="BT14">
        <v>0.6023641297269734</v>
      </c>
      <c r="BU14">
        <v>0.54995252400727923</v>
      </c>
      <c r="BV14">
        <v>0.72101698044847073</v>
      </c>
      <c r="BZ14">
        <v>0.56573031541846874</v>
      </c>
      <c r="CA14">
        <v>0.61217250360848718</v>
      </c>
      <c r="CB14">
        <v>0.72905355263157579</v>
      </c>
      <c r="CC14">
        <v>0.57350646860598986</v>
      </c>
      <c r="CD14">
        <v>0.62703880346854934</v>
      </c>
      <c r="CE14">
        <v>0.59968562708861817</v>
      </c>
      <c r="CF14">
        <v>0.64124364688767721</v>
      </c>
      <c r="CG14">
        <v>0.57380151373899946</v>
      </c>
      <c r="CH14">
        <v>0.57433458416722849</v>
      </c>
      <c r="CI14">
        <v>0.73658073307089922</v>
      </c>
      <c r="CJ14">
        <v>0.57341837357810455</v>
      </c>
      <c r="CK14">
        <v>0.61014789363516908</v>
      </c>
      <c r="CL14">
        <v>0.59745515843239416</v>
      </c>
      <c r="CM14">
        <v>0.6337969798451013</v>
      </c>
      <c r="CN14">
        <v>0.57713501343787155</v>
      </c>
      <c r="CO14">
        <v>0.65905122281944106</v>
      </c>
      <c r="CP14">
        <v>0.57888086376862036</v>
      </c>
      <c r="CQ14">
        <v>0.55914381342190644</v>
      </c>
      <c r="CR14">
        <v>0.68282262490394741</v>
      </c>
      <c r="CV14">
        <v>0.55172066292548738</v>
      </c>
      <c r="CW14">
        <v>0.54308172584826941</v>
      </c>
    </row>
    <row r="15" spans="1:102" x14ac:dyDescent="0.25">
      <c r="A15" t="s">
        <v>29</v>
      </c>
      <c r="BB15">
        <v>0.61776359243235424</v>
      </c>
      <c r="BC15">
        <v>0.64681249010885578</v>
      </c>
      <c r="BD15">
        <v>0.5248961540751329</v>
      </c>
      <c r="BE15">
        <v>0.7267119717175371</v>
      </c>
      <c r="BF15">
        <v>0.66141404836384776</v>
      </c>
      <c r="BG15">
        <v>0.57888555512189377</v>
      </c>
      <c r="BH15">
        <v>0.63346087123163397</v>
      </c>
      <c r="BI15">
        <v>0.6556036700440605</v>
      </c>
      <c r="BJ15">
        <v>0.72823181909654511</v>
      </c>
      <c r="BK15">
        <v>0.64914204727242475</v>
      </c>
      <c r="BL15">
        <v>0.72223947352422635</v>
      </c>
      <c r="BM15">
        <v>0.74946098948094886</v>
      </c>
      <c r="BN15">
        <v>0.72878362743374503</v>
      </c>
      <c r="BO15">
        <v>0.63857765471496741</v>
      </c>
      <c r="BP15">
        <v>0.7599740614504934</v>
      </c>
      <c r="BQ15">
        <v>0.57496877083483311</v>
      </c>
      <c r="BR15">
        <v>0.59451518765040456</v>
      </c>
      <c r="BS15">
        <v>0.57541281179771309</v>
      </c>
      <c r="BT15">
        <v>0.73103411869474966</v>
      </c>
      <c r="BU15">
        <v>0.68224904276208675</v>
      </c>
      <c r="BV15">
        <v>0.66269020223834318</v>
      </c>
      <c r="BZ15">
        <v>0.58473740523352014</v>
      </c>
      <c r="CA15">
        <v>0.56066135116272287</v>
      </c>
      <c r="CB15">
        <v>0.61484535880786684</v>
      </c>
      <c r="CC15">
        <v>0.63374133751564254</v>
      </c>
      <c r="CD15">
        <v>0.57875740549721622</v>
      </c>
      <c r="CE15">
        <v>0.57195342920835779</v>
      </c>
      <c r="CF15">
        <v>0.59715779143497372</v>
      </c>
      <c r="CG15">
        <v>0.599001150134157</v>
      </c>
      <c r="CH15">
        <v>0.64766293866357216</v>
      </c>
      <c r="CI15">
        <v>0.57118923780310482</v>
      </c>
      <c r="CJ15">
        <v>0.59984690549561293</v>
      </c>
      <c r="CK15">
        <v>0.48706776426684339</v>
      </c>
      <c r="CL15">
        <v>0.66099677707303139</v>
      </c>
      <c r="CM15">
        <v>0.49503433518318068</v>
      </c>
      <c r="CN15">
        <v>0.59612619973810121</v>
      </c>
      <c r="CO15">
        <v>0.56629835596880651</v>
      </c>
      <c r="CP15">
        <v>0.61022693395591843</v>
      </c>
      <c r="CQ15">
        <v>0.58426276332445692</v>
      </c>
      <c r="CR15">
        <v>0.57859236110141554</v>
      </c>
      <c r="CV15">
        <v>0.58345251904496287</v>
      </c>
      <c r="CW15">
        <v>0.670376957852447</v>
      </c>
    </row>
    <row r="16" spans="1:102" x14ac:dyDescent="0.25">
      <c r="A16" t="s">
        <v>30</v>
      </c>
      <c r="C16">
        <v>0.57486305846263408</v>
      </c>
      <c r="D16">
        <v>0.52060403626832985</v>
      </c>
      <c r="E16">
        <v>0.71365447979339103</v>
      </c>
      <c r="F16">
        <v>0.65066514900950634</v>
      </c>
      <c r="G16">
        <v>0.68344231564412061</v>
      </c>
      <c r="H16">
        <v>0.5771720021426594</v>
      </c>
      <c r="I16">
        <v>0.69136857640915073</v>
      </c>
      <c r="J16">
        <v>0.59196416321685608</v>
      </c>
      <c r="K16">
        <v>0.66233669871023915</v>
      </c>
      <c r="M16">
        <v>0.64716129783170095</v>
      </c>
      <c r="N16">
        <v>0.65145794778448574</v>
      </c>
      <c r="O16">
        <v>0.66141068382945012</v>
      </c>
      <c r="P16">
        <v>0.5796782891113953</v>
      </c>
      <c r="Q16">
        <v>0.7051803116841745</v>
      </c>
      <c r="R16">
        <v>0.61479374013135635</v>
      </c>
      <c r="S16">
        <v>0.68349715291790958</v>
      </c>
      <c r="T16">
        <v>0.56557213126420613</v>
      </c>
      <c r="U16">
        <v>0.57664346908616437</v>
      </c>
      <c r="V16">
        <v>0.6008971100481979</v>
      </c>
      <c r="W16">
        <v>0.67033231346748245</v>
      </c>
      <c r="AA16">
        <v>0.62562403378213316</v>
      </c>
      <c r="AB16">
        <v>0.56420253296205258</v>
      </c>
      <c r="AC16">
        <v>0.64184556603875864</v>
      </c>
      <c r="AD16">
        <v>0.56310514268595147</v>
      </c>
      <c r="AE16">
        <v>0.63805257963252027</v>
      </c>
      <c r="AF16">
        <v>0.58113239146854778</v>
      </c>
      <c r="AG16">
        <v>0.63836845603138359</v>
      </c>
      <c r="AH16">
        <v>0.61559851315001068</v>
      </c>
      <c r="AI16">
        <v>0.69648321484985332</v>
      </c>
      <c r="AJ16">
        <v>0.54418891917709566</v>
      </c>
      <c r="AK16">
        <v>0.57073673891596932</v>
      </c>
      <c r="AL16">
        <v>0.56482636589579061</v>
      </c>
      <c r="AM16">
        <v>0.67030363731648723</v>
      </c>
      <c r="AN16">
        <v>0.58824275742418852</v>
      </c>
      <c r="AO16">
        <v>0.66317611412251487</v>
      </c>
      <c r="AP16">
        <v>0.62050371195286103</v>
      </c>
      <c r="AQ16">
        <v>0.61865675710632584</v>
      </c>
      <c r="AR16">
        <v>0.65427750954619435</v>
      </c>
      <c r="AS16">
        <v>0.63847224620749632</v>
      </c>
    </row>
    <row r="17" spans="1:101" x14ac:dyDescent="0.25">
      <c r="A17" t="s">
        <v>31</v>
      </c>
      <c r="C17">
        <v>0.65440018375792552</v>
      </c>
      <c r="D17">
        <v>0.66080266726701697</v>
      </c>
      <c r="E17">
        <v>0.57174734015958906</v>
      </c>
      <c r="F17">
        <v>0.61307429527456503</v>
      </c>
      <c r="G17">
        <v>0.6185044991815466</v>
      </c>
      <c r="H17">
        <v>0.64917699446102106</v>
      </c>
      <c r="I17">
        <v>0.68029357582004979</v>
      </c>
      <c r="J17">
        <v>0.62987920598396718</v>
      </c>
      <c r="K17">
        <v>0.561736064039842</v>
      </c>
      <c r="L17">
        <v>0.73806403202808635</v>
      </c>
      <c r="M17">
        <v>0.67962159118672638</v>
      </c>
      <c r="N17">
        <v>0.65254680980944102</v>
      </c>
      <c r="O17">
        <v>0.68747877904842281</v>
      </c>
      <c r="P17">
        <v>0.68546803675854373</v>
      </c>
      <c r="Q17">
        <v>0.68579178937992846</v>
      </c>
      <c r="R17">
        <v>0.66453999141858278</v>
      </c>
      <c r="S17">
        <v>0.65765199293254373</v>
      </c>
      <c r="T17">
        <v>0.5837128646529911</v>
      </c>
      <c r="U17">
        <v>0.57299931254251513</v>
      </c>
      <c r="V17">
        <v>0.56898420672897343</v>
      </c>
      <c r="W17">
        <v>0.58725920568929102</v>
      </c>
      <c r="AA17">
        <v>0.66759670834434215</v>
      </c>
      <c r="AB17">
        <v>0.68158164123325937</v>
      </c>
      <c r="AC17">
        <v>0.67270769427328447</v>
      </c>
      <c r="AD17">
        <v>0.69486013692906512</v>
      </c>
      <c r="AE17">
        <v>0.57805299476203964</v>
      </c>
      <c r="AF17">
        <v>0.66150712161247771</v>
      </c>
      <c r="AG17">
        <v>0.5740556116148432</v>
      </c>
      <c r="AH17">
        <v>0.60942987288758177</v>
      </c>
      <c r="AI17">
        <v>0.65215479262092868</v>
      </c>
      <c r="AJ17">
        <v>0.61048533525668014</v>
      </c>
      <c r="AK17">
        <v>0.70276034048067793</v>
      </c>
      <c r="AL17">
        <v>0.60130205754253951</v>
      </c>
      <c r="AM17">
        <v>0.72523831453708909</v>
      </c>
      <c r="AN17">
        <v>0.62546857191332528</v>
      </c>
      <c r="AO17">
        <v>0.58219735356974134</v>
      </c>
      <c r="AP17">
        <v>0.67388278743671304</v>
      </c>
      <c r="AQ17">
        <v>0.71067121122489951</v>
      </c>
      <c r="AR17">
        <v>0.65574157012964307</v>
      </c>
      <c r="AS17">
        <v>0.57900218449284413</v>
      </c>
      <c r="BB17">
        <v>0.69877355176177414</v>
      </c>
      <c r="BC17">
        <v>0.6305629225876257</v>
      </c>
      <c r="BD17">
        <v>0.51082374739686365</v>
      </c>
      <c r="BE17">
        <v>0.72442894697275673</v>
      </c>
      <c r="BF17">
        <v>0.73563323767297883</v>
      </c>
      <c r="BG17">
        <v>0.58835531730262802</v>
      </c>
      <c r="BH17">
        <v>0.57394732569146478</v>
      </c>
      <c r="BI17">
        <v>0.58495789067879145</v>
      </c>
      <c r="BJ17">
        <v>0.66619270204258429</v>
      </c>
      <c r="BK17">
        <v>0.66983156486524609</v>
      </c>
      <c r="BL17">
        <v>0.61339451271337786</v>
      </c>
      <c r="BM17">
        <v>0.63123628068160631</v>
      </c>
      <c r="BN17">
        <v>0.57921669979037638</v>
      </c>
      <c r="BO17">
        <v>0.61622020876565975</v>
      </c>
      <c r="BP17">
        <v>0.62167683303272592</v>
      </c>
      <c r="BQ17">
        <v>0.58119161083142623</v>
      </c>
      <c r="BR17">
        <v>0.6700098459820355</v>
      </c>
      <c r="BS17">
        <v>0.57124466459250123</v>
      </c>
      <c r="BT17">
        <v>0.62084036367493778</v>
      </c>
      <c r="BU17">
        <v>0.64574240414403639</v>
      </c>
      <c r="BV17">
        <v>0.66558463377726196</v>
      </c>
      <c r="BZ17">
        <v>0.58723797012814805</v>
      </c>
      <c r="CA17">
        <v>0.60244105662604841</v>
      </c>
      <c r="CB17">
        <v>0.58378688453982008</v>
      </c>
      <c r="CC17">
        <v>0.64696784103026461</v>
      </c>
      <c r="CD17">
        <v>0.68981341411251074</v>
      </c>
      <c r="CE17">
        <v>0.58536967476733748</v>
      </c>
      <c r="CF17">
        <v>0.5811616697870019</v>
      </c>
      <c r="CG17">
        <v>0.66263329512618652</v>
      </c>
      <c r="CH17">
        <v>0.58588597353344685</v>
      </c>
      <c r="CI17">
        <v>0.69601601733499219</v>
      </c>
      <c r="CJ17">
        <v>0.58984268091376835</v>
      </c>
      <c r="CK17">
        <v>0.64498590692096336</v>
      </c>
      <c r="CL17">
        <v>0.60434325485153317</v>
      </c>
      <c r="CM17">
        <v>0.55816719936295267</v>
      </c>
      <c r="CN17">
        <v>0.6704205239980926</v>
      </c>
      <c r="CO17">
        <v>0.63901007485058969</v>
      </c>
      <c r="CP17">
        <v>0.5823088757910051</v>
      </c>
      <c r="CQ17">
        <v>0.59774258219046283</v>
      </c>
      <c r="CR17">
        <v>0.7247571517253113</v>
      </c>
      <c r="CV17">
        <v>0.61651335529215989</v>
      </c>
      <c r="CW17">
        <v>0.64624819273495604</v>
      </c>
    </row>
    <row r="18" spans="1:101" x14ac:dyDescent="0.25">
      <c r="A18" t="s">
        <v>32</v>
      </c>
      <c r="C18">
        <v>0.50351624253692717</v>
      </c>
      <c r="D18">
        <v>0.53032816095389457</v>
      </c>
      <c r="E18">
        <v>0.6977526226380758</v>
      </c>
      <c r="F18">
        <v>0.68668379943399405</v>
      </c>
      <c r="G18">
        <v>0.63920635247870028</v>
      </c>
      <c r="H18">
        <v>0.63875025351830028</v>
      </c>
      <c r="I18">
        <v>0.63695896126532248</v>
      </c>
      <c r="J18">
        <v>0.70125049737569245</v>
      </c>
      <c r="K18">
        <v>0.60735412362608043</v>
      </c>
      <c r="L18">
        <v>0.71280664271797822</v>
      </c>
      <c r="M18">
        <v>0.67627262705848257</v>
      </c>
      <c r="N18">
        <v>0.57682552564430889</v>
      </c>
      <c r="O18">
        <v>0.6232777972170237</v>
      </c>
      <c r="P18">
        <v>0.57374551796053708</v>
      </c>
      <c r="Q18">
        <v>0.66538313122206905</v>
      </c>
      <c r="R18">
        <v>0.59422092967323425</v>
      </c>
      <c r="S18">
        <v>0.65384014603944185</v>
      </c>
      <c r="T18">
        <v>0.60082737669397546</v>
      </c>
      <c r="U18">
        <v>0.65091484398046562</v>
      </c>
      <c r="V18">
        <v>0.63858206973112575</v>
      </c>
      <c r="W18">
        <v>0.69476412076194971</v>
      </c>
      <c r="AA18">
        <v>0.71335697880364268</v>
      </c>
      <c r="AB18">
        <v>0.56247875205745967</v>
      </c>
      <c r="AC18">
        <v>0.69175260649350934</v>
      </c>
      <c r="AD18">
        <v>0.63184646630607566</v>
      </c>
      <c r="AE18">
        <v>0.6768483991601143</v>
      </c>
      <c r="AF18">
        <v>0.61849093959628643</v>
      </c>
      <c r="AG18">
        <v>0.5844946656089447</v>
      </c>
      <c r="AH18">
        <v>0.68556814940095046</v>
      </c>
      <c r="AI18">
        <v>0.59794151950285501</v>
      </c>
      <c r="AJ18">
        <v>0.66970569638451549</v>
      </c>
      <c r="AK18">
        <v>0.69883805644782293</v>
      </c>
      <c r="AL18">
        <v>0.63740921577612497</v>
      </c>
      <c r="AM18">
        <v>0.63421662057575667</v>
      </c>
      <c r="AN18">
        <v>0.6561284144411913</v>
      </c>
      <c r="AO18">
        <v>0.61106602130059251</v>
      </c>
      <c r="AP18">
        <v>0.71326151630277668</v>
      </c>
      <c r="AQ18">
        <v>0.6083588014075697</v>
      </c>
      <c r="AR18">
        <v>0.6372749102396762</v>
      </c>
      <c r="AS18">
        <v>0.64639691625616846</v>
      </c>
      <c r="BB18">
        <v>0.57415129490959504</v>
      </c>
      <c r="BC18">
        <v>0.55566119141203674</v>
      </c>
      <c r="BD18">
        <v>0.75437908300972156</v>
      </c>
      <c r="BE18">
        <v>0.71741819347412517</v>
      </c>
      <c r="BF18">
        <v>0.63963557435649143</v>
      </c>
      <c r="BG18">
        <v>0.64629511929618311</v>
      </c>
      <c r="BH18">
        <v>0.70463218424588847</v>
      </c>
      <c r="BI18">
        <v>0.75131492259498145</v>
      </c>
      <c r="BJ18">
        <v>0.60198440586144819</v>
      </c>
      <c r="BK18">
        <v>0.60266076224172982</v>
      </c>
      <c r="BL18">
        <v>0.60468246618587229</v>
      </c>
      <c r="BM18">
        <v>0.73450178454157811</v>
      </c>
      <c r="BN18">
        <v>0.62982002582930996</v>
      </c>
      <c r="BO18">
        <v>0.66979217229153565</v>
      </c>
      <c r="BP18">
        <v>0.57716800087159659</v>
      </c>
      <c r="BQ18">
        <v>0.58267299256687888</v>
      </c>
      <c r="BR18">
        <v>0.62942824101649997</v>
      </c>
      <c r="BS18">
        <v>0.63706559104591798</v>
      </c>
      <c r="BT18">
        <v>0.65406392065052077</v>
      </c>
      <c r="BU18">
        <v>0.58089066999736838</v>
      </c>
      <c r="BV18">
        <v>0.62431296921323787</v>
      </c>
      <c r="BZ18">
        <v>0.61592756202843657</v>
      </c>
      <c r="CA18">
        <v>0.60065899140569246</v>
      </c>
      <c r="CB18">
        <v>0.5796039281634523</v>
      </c>
      <c r="CC18">
        <v>0.62048852828856482</v>
      </c>
      <c r="CD18">
        <v>0.55571628208862744</v>
      </c>
      <c r="CE18">
        <v>0.68703446273498869</v>
      </c>
      <c r="CF18">
        <v>0.66353603356398749</v>
      </c>
      <c r="CG18">
        <v>0.58893735331199093</v>
      </c>
      <c r="CH18">
        <v>0.6953766156252511</v>
      </c>
      <c r="CI18">
        <v>0.71073536071928001</v>
      </c>
      <c r="CJ18">
        <v>0.71383330476397877</v>
      </c>
      <c r="CK18">
        <v>0.64777033490857938</v>
      </c>
      <c r="CL18">
        <v>0.58198809177903976</v>
      </c>
      <c r="CM18">
        <v>0.67652291921457564</v>
      </c>
      <c r="CN18">
        <v>0.63793165914907546</v>
      </c>
      <c r="CO18">
        <v>0.67342170615358476</v>
      </c>
      <c r="CP18">
        <v>0.58656429580423319</v>
      </c>
      <c r="CQ18">
        <v>0.58373577109134189</v>
      </c>
      <c r="CR18">
        <v>0.64749187028662381</v>
      </c>
      <c r="CV18">
        <v>0.54979970256204569</v>
      </c>
      <c r="CW18">
        <v>0.56343722162333199</v>
      </c>
    </row>
    <row r="19" spans="1:101" x14ac:dyDescent="0.25">
      <c r="A19" t="s">
        <v>33</v>
      </c>
      <c r="C19">
        <v>0.50853001779200069</v>
      </c>
      <c r="D19">
        <v>0.51083512110976115</v>
      </c>
      <c r="E19">
        <v>0.71566920041431614</v>
      </c>
      <c r="F19">
        <v>0.56300506213539192</v>
      </c>
      <c r="G19">
        <v>0.57190852548998272</v>
      </c>
      <c r="I19">
        <v>0.61570266364924597</v>
      </c>
      <c r="J19">
        <v>0.58305461035727879</v>
      </c>
      <c r="K19">
        <v>0.57760551296767559</v>
      </c>
      <c r="L19">
        <v>0.56240658661600273</v>
      </c>
      <c r="M19">
        <v>0.61784761554345469</v>
      </c>
      <c r="N19">
        <v>0.57422242869311324</v>
      </c>
      <c r="O19">
        <v>0.61875693521588804</v>
      </c>
      <c r="P19">
        <v>0.57710859518530044</v>
      </c>
      <c r="Q19">
        <v>0.58288212252353422</v>
      </c>
      <c r="R19">
        <v>0.59573611444710139</v>
      </c>
      <c r="S19">
        <v>0.65016288182579707</v>
      </c>
      <c r="T19">
        <v>0.6267722929839693</v>
      </c>
      <c r="U19">
        <v>0.62174054679516988</v>
      </c>
      <c r="V19">
        <v>0.59853757102280336</v>
      </c>
      <c r="W19">
        <v>0.62369793475605573</v>
      </c>
      <c r="AA19">
        <v>0.57190497581942723</v>
      </c>
      <c r="AB19">
        <v>0.54206218509873905</v>
      </c>
      <c r="AC19">
        <v>0.65244425904689041</v>
      </c>
      <c r="AD19">
        <v>0.55758958285737714</v>
      </c>
      <c r="AE19">
        <v>0.64433555735686721</v>
      </c>
      <c r="AF19">
        <v>0.5583936176322879</v>
      </c>
      <c r="AG19">
        <v>0.58129214522000094</v>
      </c>
      <c r="AH19">
        <v>0.68203172885425312</v>
      </c>
      <c r="AI19">
        <v>0.65643220709979666</v>
      </c>
      <c r="AJ19">
        <v>0.56577972279123312</v>
      </c>
      <c r="AK19">
        <v>0.68945378621176234</v>
      </c>
      <c r="AL19">
        <v>0.59315463076926644</v>
      </c>
      <c r="AM19">
        <v>0.71328583862114436</v>
      </c>
      <c r="AN19">
        <v>0.6107057951249204</v>
      </c>
      <c r="AO19">
        <v>0.70400277088031304</v>
      </c>
      <c r="AP19">
        <v>0.55896078475084765</v>
      </c>
      <c r="AQ19">
        <v>0.69839746675098668</v>
      </c>
      <c r="AR19">
        <v>0.60973623680280953</v>
      </c>
      <c r="AS19">
        <v>0.6035618569541098</v>
      </c>
      <c r="BB19">
        <v>0.48527614901985172</v>
      </c>
      <c r="BC19">
        <v>0.48565679093222242</v>
      </c>
      <c r="BD19">
        <v>0.49516588131633371</v>
      </c>
      <c r="BE19">
        <v>0.65796917920789189</v>
      </c>
      <c r="BF19">
        <v>0.6665374403067208</v>
      </c>
      <c r="BG19">
        <v>0.57677379668971995</v>
      </c>
      <c r="BH19">
        <v>0.7255804083193288</v>
      </c>
      <c r="BI19">
        <v>0.56332637568603483</v>
      </c>
      <c r="BJ19">
        <v>0.70228932944340561</v>
      </c>
      <c r="BK19">
        <v>0.57360011715589054</v>
      </c>
      <c r="BL19">
        <v>0.66109853878766978</v>
      </c>
      <c r="BM19">
        <v>0.62635394936798217</v>
      </c>
      <c r="BN19">
        <v>0.69116266159497275</v>
      </c>
      <c r="BO19">
        <v>0.70594348228143133</v>
      </c>
      <c r="BP19">
        <v>0.64622415858624183</v>
      </c>
      <c r="BQ19">
        <v>0.57344163693154293</v>
      </c>
      <c r="BR19">
        <v>0.55840935576611084</v>
      </c>
      <c r="BT19">
        <v>0.63755124962120202</v>
      </c>
      <c r="BU19">
        <v>0.57499362720774994</v>
      </c>
      <c r="BV19">
        <v>0.57941824713428303</v>
      </c>
      <c r="BZ19">
        <v>0.58024300590385947</v>
      </c>
      <c r="CA19">
        <v>0.56386174670359102</v>
      </c>
      <c r="CB19">
        <v>0.58500892498840218</v>
      </c>
      <c r="CC19">
        <v>0.57900148388807771</v>
      </c>
      <c r="CD19">
        <v>0.66672099941977336</v>
      </c>
      <c r="CE19">
        <v>0.56189433357865548</v>
      </c>
      <c r="CF19">
        <v>0.58058306646173297</v>
      </c>
      <c r="CG19">
        <v>0.58079049053680476</v>
      </c>
      <c r="CH19">
        <v>0.57160267499524919</v>
      </c>
      <c r="CI19">
        <v>0.60629415299953338</v>
      </c>
      <c r="CJ19">
        <v>0.65376525461959223</v>
      </c>
      <c r="CK19">
        <v>0.60166839527894034</v>
      </c>
      <c r="CL19">
        <v>0.62691594545879514</v>
      </c>
      <c r="CM19">
        <v>0.62960600374006581</v>
      </c>
      <c r="CN19">
        <v>0.6102787934211279</v>
      </c>
      <c r="CO19">
        <v>0.61674684902314658</v>
      </c>
      <c r="CP19">
        <v>0.75642590109110497</v>
      </c>
      <c r="CQ19">
        <v>0.53551683879212142</v>
      </c>
      <c r="CR19">
        <v>0.67646893380844098</v>
      </c>
      <c r="CV19">
        <v>0.55151614540673366</v>
      </c>
      <c r="CW19">
        <v>0.51432364490582783</v>
      </c>
    </row>
    <row r="20" spans="1:101" x14ac:dyDescent="0.25">
      <c r="A20" t="s">
        <v>34</v>
      </c>
      <c r="C20">
        <v>0.59417929934406322</v>
      </c>
      <c r="D20">
        <v>0.59410168806866481</v>
      </c>
      <c r="E20">
        <v>0.58887573359794354</v>
      </c>
      <c r="F20">
        <v>0.58213915850853259</v>
      </c>
      <c r="G20">
        <v>0.59766926261215414</v>
      </c>
      <c r="H20">
        <v>0.60855656593172536</v>
      </c>
      <c r="I20">
        <v>0.60469694979573119</v>
      </c>
      <c r="J20">
        <v>0.6010307115765966</v>
      </c>
      <c r="K20">
        <v>0.57867305733933971</v>
      </c>
      <c r="L20">
        <v>0.70335441040563162</v>
      </c>
      <c r="M20">
        <v>0.61030337720619265</v>
      </c>
      <c r="N20">
        <v>0.57710705390429884</v>
      </c>
      <c r="O20">
        <v>0.68071279744290536</v>
      </c>
      <c r="P20">
        <v>0.58375060537318046</v>
      </c>
      <c r="Q20">
        <v>0.57801404536901047</v>
      </c>
      <c r="R20">
        <v>0.7074711942499633</v>
      </c>
      <c r="S20">
        <v>0.66352222212247414</v>
      </c>
      <c r="T20">
        <v>0.60775398481674525</v>
      </c>
      <c r="U20">
        <v>0.63260921337288534</v>
      </c>
      <c r="V20">
        <v>0.58844965893030943</v>
      </c>
      <c r="W20">
        <v>0.57779704380221697</v>
      </c>
      <c r="AA20">
        <v>0.61636044076530128</v>
      </c>
      <c r="AB20">
        <v>0.56210840239819737</v>
      </c>
      <c r="AC20">
        <v>0.61046699733334342</v>
      </c>
      <c r="AD20">
        <v>0.67319153028500278</v>
      </c>
      <c r="AE20">
        <v>0.73256109399572011</v>
      </c>
      <c r="AF20">
        <v>0.57169006356990393</v>
      </c>
      <c r="AG20">
        <v>0.62207351588588244</v>
      </c>
      <c r="AH20">
        <v>0.5755304100834675</v>
      </c>
      <c r="AI20">
        <v>0.62412262085342274</v>
      </c>
      <c r="AJ20">
        <v>0.65218936473176281</v>
      </c>
      <c r="AK20">
        <v>0.60008767607362967</v>
      </c>
      <c r="AL20">
        <v>0.58684025250198013</v>
      </c>
      <c r="AM20">
        <v>0.6463544453984309</v>
      </c>
      <c r="AN20">
        <v>0.5710388824345628</v>
      </c>
      <c r="AO20">
        <v>0.61589357013630042</v>
      </c>
      <c r="AP20">
        <v>0.56816770769101499</v>
      </c>
      <c r="AQ20">
        <v>0.71237617353684501</v>
      </c>
      <c r="AR20">
        <v>0.58038097577156655</v>
      </c>
      <c r="AS20">
        <v>0.65580591851422121</v>
      </c>
      <c r="BB20">
        <v>0.65389074533713676</v>
      </c>
      <c r="BC20">
        <v>0.61693585344958835</v>
      </c>
      <c r="BD20">
        <v>0.70876267563742246</v>
      </c>
      <c r="BE20">
        <v>0.61642789393008213</v>
      </c>
      <c r="BF20">
        <v>0.64154213173611452</v>
      </c>
      <c r="BG20">
        <v>0.56792868685455622</v>
      </c>
      <c r="BH20">
        <v>0.65414157827669706</v>
      </c>
      <c r="BI20">
        <v>0.60569537223717163</v>
      </c>
      <c r="BJ20">
        <v>0.70406609621784777</v>
      </c>
      <c r="BK20">
        <v>0.70681362781987389</v>
      </c>
      <c r="BL20">
        <v>0.65672898860390871</v>
      </c>
      <c r="BM20">
        <v>0.58295941704076493</v>
      </c>
      <c r="BN20">
        <v>0.72610819794503068</v>
      </c>
      <c r="BO20">
        <v>0.5833181949930919</v>
      </c>
      <c r="BP20">
        <v>0.57771359692840252</v>
      </c>
      <c r="BQ20">
        <v>0.61448534678934497</v>
      </c>
      <c r="BR20">
        <v>0.68103089527078031</v>
      </c>
      <c r="BS20">
        <v>0.6028151589036217</v>
      </c>
      <c r="BT20">
        <v>0.55696967720807189</v>
      </c>
      <c r="BU20">
        <v>0.57383635058768945</v>
      </c>
      <c r="BV20">
        <v>0.67549038602197398</v>
      </c>
      <c r="BZ20">
        <v>0.63278454407617468</v>
      </c>
      <c r="CA20">
        <v>0.57125555695704811</v>
      </c>
      <c r="CB20">
        <v>0.6365285132407974</v>
      </c>
      <c r="CC20">
        <v>0.5706391523590193</v>
      </c>
      <c r="CD20">
        <v>0.61186966405732968</v>
      </c>
      <c r="CE20">
        <v>0.57720994642295853</v>
      </c>
      <c r="CF20">
        <v>0.57741692335261907</v>
      </c>
      <c r="CG20">
        <v>0.57712493308855362</v>
      </c>
      <c r="CH20">
        <v>0.63951880737324018</v>
      </c>
      <c r="CI20">
        <v>0.56631936443480635</v>
      </c>
      <c r="CJ20">
        <v>0.67289763755599219</v>
      </c>
      <c r="CK20">
        <v>0.6154433853835769</v>
      </c>
      <c r="CL20">
        <v>0.63430042654535734</v>
      </c>
      <c r="CM20">
        <v>0.58265370752405665</v>
      </c>
      <c r="CN20">
        <v>0.62075024014811164</v>
      </c>
      <c r="CO20">
        <v>0.59535498156462852</v>
      </c>
      <c r="CP20">
        <v>0.57338521068462156</v>
      </c>
      <c r="CQ20">
        <v>0.56913393050519334</v>
      </c>
      <c r="CR20">
        <v>0.67275068634595159</v>
      </c>
      <c r="CV20">
        <v>0.58076809530468188</v>
      </c>
      <c r="CW20">
        <v>0.66940681010496061</v>
      </c>
    </row>
    <row r="21" spans="1:101" x14ac:dyDescent="0.25">
      <c r="A21" t="s">
        <v>35</v>
      </c>
      <c r="C21">
        <v>0.52843290383231734</v>
      </c>
      <c r="D21">
        <v>0.51646888617308728</v>
      </c>
      <c r="E21">
        <v>0.57574202096188687</v>
      </c>
      <c r="F21">
        <v>0.5640489756531698</v>
      </c>
      <c r="G21">
        <v>0.60204368583810453</v>
      </c>
      <c r="H21">
        <v>0.60804152758394336</v>
      </c>
      <c r="I21">
        <v>0.64769491437625348</v>
      </c>
      <c r="J21">
        <v>0.6108909778603141</v>
      </c>
      <c r="K21">
        <v>0.71352426997233898</v>
      </c>
      <c r="L21">
        <v>0.62912595322930964</v>
      </c>
      <c r="M21">
        <v>0.64649546473517516</v>
      </c>
      <c r="N21">
        <v>0.57374942496126446</v>
      </c>
      <c r="O21">
        <v>0.59387287523638532</v>
      </c>
      <c r="P21">
        <v>0.61283863994426557</v>
      </c>
      <c r="Q21">
        <v>0.61238167139328847</v>
      </c>
      <c r="R21">
        <v>0.59273714286112422</v>
      </c>
      <c r="S21">
        <v>0.62613965503283253</v>
      </c>
      <c r="T21">
        <v>0.57939047290105761</v>
      </c>
      <c r="U21">
        <v>0.58079804272438051</v>
      </c>
      <c r="V21">
        <v>0.59107841370284608</v>
      </c>
      <c r="W21">
        <v>0.64971681262700764</v>
      </c>
      <c r="AA21">
        <v>0.56194687852307923</v>
      </c>
      <c r="AB21">
        <v>0.5839307598521124</v>
      </c>
      <c r="AC21">
        <v>0.6713989855986785</v>
      </c>
      <c r="AD21">
        <v>0.56793456128825437</v>
      </c>
      <c r="AE21">
        <v>0.57346981935065777</v>
      </c>
      <c r="AF21">
        <v>0.55361425473158921</v>
      </c>
      <c r="AG21">
        <v>0.60359321009890321</v>
      </c>
      <c r="AH21">
        <v>0.6005411266996793</v>
      </c>
      <c r="AI21">
        <v>0.69168125848858375</v>
      </c>
      <c r="AJ21">
        <v>0.55523755862281421</v>
      </c>
      <c r="AK21">
        <v>0.57410039135144175</v>
      </c>
      <c r="AL21">
        <v>0.55875232773852257</v>
      </c>
      <c r="AM21">
        <v>0.60076983892390012</v>
      </c>
      <c r="AN21">
        <v>0.60036873871487628</v>
      </c>
      <c r="AO21">
        <v>0.59165436390899906</v>
      </c>
      <c r="AP21">
        <v>0.5605867186598652</v>
      </c>
      <c r="AQ21">
        <v>0.59995224638369593</v>
      </c>
      <c r="AR21">
        <v>0.55375069942838129</v>
      </c>
      <c r="AS21">
        <v>0.55587777214886447</v>
      </c>
      <c r="BB21">
        <v>0.5334995100990485</v>
      </c>
      <c r="BC21">
        <v>0.55166287448599738</v>
      </c>
      <c r="BD21">
        <v>0.59103162420527877</v>
      </c>
      <c r="BE21">
        <v>0.57237183958161775</v>
      </c>
      <c r="BF21">
        <v>0.64435332862912753</v>
      </c>
      <c r="BG21">
        <v>0.56483169306013237</v>
      </c>
      <c r="BH21">
        <v>0.64579865795690539</v>
      </c>
      <c r="BI21">
        <v>0.58019794566457272</v>
      </c>
      <c r="BJ21">
        <v>0.6891399712247529</v>
      </c>
      <c r="BK21">
        <v>0.57573014647647902</v>
      </c>
      <c r="BL21">
        <v>0.69154808080450791</v>
      </c>
      <c r="BM21">
        <v>0.62509163392627731</v>
      </c>
      <c r="BN21">
        <v>0.57572619202069863</v>
      </c>
      <c r="BO21">
        <v>0.59226010471812796</v>
      </c>
      <c r="BP21">
        <v>0.63013438685251477</v>
      </c>
      <c r="BQ21">
        <v>0.66623216511058303</v>
      </c>
      <c r="BR21">
        <v>0.62484546072898839</v>
      </c>
      <c r="BS21">
        <v>0.69877437468452197</v>
      </c>
      <c r="BT21">
        <v>0.68505091078322411</v>
      </c>
      <c r="BU21">
        <v>0.5712984407209829</v>
      </c>
      <c r="BV21">
        <v>0.69073229566276506</v>
      </c>
      <c r="BZ21">
        <v>0.61917494277504781</v>
      </c>
      <c r="CA21">
        <v>0.5635877804101026</v>
      </c>
      <c r="CB21">
        <v>0.65308279877536801</v>
      </c>
      <c r="CC21">
        <v>0.56647995341814728</v>
      </c>
      <c r="CD21">
        <v>0.59176216828438266</v>
      </c>
      <c r="CE21">
        <v>0.57085538041178596</v>
      </c>
      <c r="CF21">
        <v>0.66931744545447247</v>
      </c>
      <c r="CG21">
        <v>0.53740173871126384</v>
      </c>
      <c r="CH21">
        <v>0.61256666743337085</v>
      </c>
      <c r="CI21">
        <v>0.56225423803428642</v>
      </c>
      <c r="CJ21">
        <v>0.58466129367192987</v>
      </c>
      <c r="CK21">
        <v>0.57374259354255686</v>
      </c>
      <c r="CL21">
        <v>0.58757948156463702</v>
      </c>
      <c r="CM21">
        <v>0.58002288274828573</v>
      </c>
      <c r="CN21">
        <v>0.68675514552905903</v>
      </c>
      <c r="CO21">
        <v>0.57246931210056473</v>
      </c>
      <c r="CP21">
        <v>0.56508165341853944</v>
      </c>
      <c r="CQ21">
        <v>0.56040802975477211</v>
      </c>
      <c r="CR21">
        <v>0.59181205988632757</v>
      </c>
      <c r="CV21">
        <v>0.55410848366252785</v>
      </c>
      <c r="CW21">
        <v>0.53596027694944093</v>
      </c>
    </row>
    <row r="22" spans="1:101" x14ac:dyDescent="0.25">
      <c r="A22" t="s">
        <v>36</v>
      </c>
      <c r="C22">
        <v>0.5477256209377156</v>
      </c>
      <c r="D22">
        <v>0.57518622649384044</v>
      </c>
      <c r="E22">
        <v>0.67971510764643306</v>
      </c>
      <c r="F22">
        <v>0.73358671661893715</v>
      </c>
      <c r="G22">
        <v>0.64785621396820636</v>
      </c>
      <c r="H22">
        <v>0.6179435079532376</v>
      </c>
      <c r="I22">
        <v>0.73322738064166226</v>
      </c>
      <c r="J22">
        <v>0.66108909530304782</v>
      </c>
      <c r="K22">
        <v>0.69445518931327022</v>
      </c>
      <c r="L22">
        <v>0.69189364727437508</v>
      </c>
      <c r="M22">
        <v>0.70987985337349735</v>
      </c>
      <c r="N22">
        <v>0.73044079868270995</v>
      </c>
      <c r="O22">
        <v>0.68395012014882195</v>
      </c>
      <c r="P22">
        <v>0.6671825369074641</v>
      </c>
      <c r="Q22">
        <v>0.64018879524956429</v>
      </c>
      <c r="R22">
        <v>0.6672467258143403</v>
      </c>
      <c r="S22">
        <v>0.6903767222912236</v>
      </c>
      <c r="T22">
        <v>0.65229587327760963</v>
      </c>
      <c r="U22">
        <v>0.68845183735354465</v>
      </c>
      <c r="V22">
        <v>0.58265150027410928</v>
      </c>
      <c r="W22">
        <v>0.70629739050955553</v>
      </c>
      <c r="AA22">
        <v>0.76250109128691768</v>
      </c>
      <c r="AB22">
        <v>0.68517678626514456</v>
      </c>
      <c r="AC22">
        <v>0.59694168584386986</v>
      </c>
      <c r="AD22">
        <v>0.6466173811335737</v>
      </c>
      <c r="AE22">
        <v>0.72960573925107386</v>
      </c>
      <c r="AF22">
        <v>0.67860603833097366</v>
      </c>
      <c r="AG22">
        <v>0.63333040909463612</v>
      </c>
      <c r="AH22">
        <v>0.55359749624890131</v>
      </c>
      <c r="AI22">
        <v>0.65213893452445548</v>
      </c>
      <c r="AJ22">
        <v>0.63838467113610509</v>
      </c>
      <c r="AK22">
        <v>0.71076365532128138</v>
      </c>
      <c r="AL22">
        <v>0.61575084850737449</v>
      </c>
      <c r="AM22">
        <v>0.67263386564077887</v>
      </c>
      <c r="AN22">
        <v>0.50829063338299285</v>
      </c>
      <c r="AO22">
        <v>0.56412412477270679</v>
      </c>
      <c r="AP22">
        <v>0.44087870608262042</v>
      </c>
      <c r="AQ22">
        <v>0.50065819787983046</v>
      </c>
      <c r="AR22">
        <v>0.46862210395349663</v>
      </c>
      <c r="AS22">
        <v>0.47060094292246241</v>
      </c>
    </row>
    <row r="23" spans="1:101" x14ac:dyDescent="0.25">
      <c r="A23" t="s">
        <v>37</v>
      </c>
      <c r="C23">
        <v>0.49603406397022309</v>
      </c>
      <c r="D23">
        <v>0.47917597431206732</v>
      </c>
      <c r="E23">
        <v>0.56676909228172578</v>
      </c>
      <c r="F23">
        <v>0.56800181045753206</v>
      </c>
      <c r="G23">
        <v>0.57827022359364144</v>
      </c>
      <c r="H23">
        <v>0.55694922306903338</v>
      </c>
      <c r="I23">
        <v>0.644731427940617</v>
      </c>
      <c r="J23">
        <v>0.54031135127842744</v>
      </c>
      <c r="K23">
        <v>0.60108765175844669</v>
      </c>
      <c r="L23">
        <v>0.57918774192932665</v>
      </c>
      <c r="M23">
        <v>0.64457837593998546</v>
      </c>
      <c r="N23">
        <v>0.59328216296931613</v>
      </c>
      <c r="O23">
        <v>0.65889986864760453</v>
      </c>
      <c r="P23">
        <v>0.55773940976512826</v>
      </c>
      <c r="Q23">
        <v>0.56587637843145844</v>
      </c>
      <c r="R23">
        <v>0.55151860714940504</v>
      </c>
      <c r="S23">
        <v>0.58204782970857105</v>
      </c>
      <c r="T23">
        <v>0.56757987344461369</v>
      </c>
      <c r="U23">
        <v>0.62167655866947702</v>
      </c>
      <c r="V23">
        <v>0.64556837160652913</v>
      </c>
      <c r="W23">
        <v>0.65302974469479935</v>
      </c>
      <c r="AA23">
        <v>0.65944227779479214</v>
      </c>
      <c r="AB23">
        <v>0.54816938542530458</v>
      </c>
      <c r="AC23">
        <v>0.62703822104559392</v>
      </c>
      <c r="AD23">
        <v>0.574248560268389</v>
      </c>
      <c r="AE23">
        <v>0.57186975869727785</v>
      </c>
      <c r="AF23">
        <v>0.56028739346760259</v>
      </c>
      <c r="AG23">
        <v>0.62788264809929517</v>
      </c>
      <c r="AH23">
        <v>0.53370894087301124</v>
      </c>
      <c r="AI23">
        <v>0.63025747775658891</v>
      </c>
      <c r="AJ23">
        <v>0.55750383968824724</v>
      </c>
      <c r="AL23">
        <v>0.5628353193875274</v>
      </c>
      <c r="AM23">
        <v>0.62745928436812992</v>
      </c>
      <c r="AN23">
        <v>0.5489140712502194</v>
      </c>
      <c r="AO23">
        <v>0.69237790127531507</v>
      </c>
      <c r="AP23">
        <v>0.54818561657460196</v>
      </c>
      <c r="AQ23">
        <v>0.71951342474008839</v>
      </c>
      <c r="AR23">
        <v>0.62631050273548594</v>
      </c>
      <c r="AS23">
        <v>0.62323384949120175</v>
      </c>
      <c r="BB23">
        <v>0.63443126282089191</v>
      </c>
      <c r="BC23">
        <v>0.51299641094724413</v>
      </c>
      <c r="BD23">
        <v>0.67946832807234447</v>
      </c>
      <c r="BE23">
        <v>0.5720638675048918</v>
      </c>
      <c r="BF23">
        <v>0.55468671038930184</v>
      </c>
      <c r="BG23">
        <v>0.57278340155948237</v>
      </c>
      <c r="BH23">
        <v>0.65042870687802601</v>
      </c>
      <c r="BI23">
        <v>0.60821215182080313</v>
      </c>
      <c r="BJ23">
        <v>0.70938374336012933</v>
      </c>
      <c r="BK23">
        <v>0.66050853630221984</v>
      </c>
      <c r="BL23">
        <v>0.64978288699440012</v>
      </c>
      <c r="BM23">
        <v>0.61223004178944018</v>
      </c>
      <c r="BN23">
        <v>0.66685301123543717</v>
      </c>
      <c r="BO23">
        <v>0.67581480019222917</v>
      </c>
      <c r="BP23">
        <v>0.61470577961757455</v>
      </c>
      <c r="BQ23">
        <v>0.61761436682722615</v>
      </c>
      <c r="BR23">
        <v>0.64315719139736205</v>
      </c>
      <c r="BS23">
        <v>0.68159952318724037</v>
      </c>
      <c r="BT23">
        <v>0.61164593815256352</v>
      </c>
      <c r="BU23">
        <v>0.5856946013349239</v>
      </c>
      <c r="BV23">
        <v>0.74785509249091198</v>
      </c>
      <c r="BZ23">
        <v>0.57909808507721849</v>
      </c>
      <c r="CA23">
        <v>0.58851656879764769</v>
      </c>
      <c r="CB23">
        <v>0.66696262547006602</v>
      </c>
      <c r="CC23">
        <v>0.61021233724476254</v>
      </c>
      <c r="CD23">
        <v>0.57303720855432849</v>
      </c>
      <c r="CE23">
        <v>0.56580099088722369</v>
      </c>
      <c r="CF23">
        <v>0.58219571192855757</v>
      </c>
      <c r="CG23">
        <v>0.5616694394534536</v>
      </c>
      <c r="CH23">
        <v>0.67338529750280807</v>
      </c>
      <c r="CI23">
        <v>0.57204323317660588</v>
      </c>
      <c r="CJ23">
        <v>0.69920943126365809</v>
      </c>
      <c r="CK23">
        <v>0.53891742001393605</v>
      </c>
      <c r="CL23">
        <v>0.63307362250264843</v>
      </c>
      <c r="CM23">
        <v>0.55237337131485831</v>
      </c>
      <c r="CN23">
        <v>0.56989629288761723</v>
      </c>
      <c r="CO23">
        <v>0.58790048398395867</v>
      </c>
      <c r="CP23">
        <v>0.58898347122263439</v>
      </c>
      <c r="CQ23">
        <v>0.55232494999222381</v>
      </c>
      <c r="CR23">
        <v>0.65311673698360284</v>
      </c>
      <c r="CV23">
        <v>0.56355096714699404</v>
      </c>
      <c r="CW23">
        <v>0.53796257210837273</v>
      </c>
    </row>
    <row r="24" spans="1:101" x14ac:dyDescent="0.25">
      <c r="A24" t="s">
        <v>38</v>
      </c>
      <c r="C24">
        <v>0.54893707336276709</v>
      </c>
      <c r="D24">
        <v>0.48419712585992791</v>
      </c>
      <c r="E24">
        <v>0.59528101959757507</v>
      </c>
      <c r="F24">
        <v>0.57415617143183961</v>
      </c>
      <c r="G24">
        <v>0.66691419845340505</v>
      </c>
      <c r="H24">
        <v>0.57450970663319512</v>
      </c>
      <c r="I24">
        <v>0.6414182701053478</v>
      </c>
      <c r="J24">
        <v>0.56991809223497958</v>
      </c>
      <c r="K24">
        <v>0.68790722790790504</v>
      </c>
      <c r="L24">
        <v>0.59618533669842666</v>
      </c>
      <c r="M24">
        <v>0.62617830300244059</v>
      </c>
      <c r="N24">
        <v>0.58823677476998382</v>
      </c>
      <c r="O24">
        <v>0.57468353626548363</v>
      </c>
      <c r="P24">
        <v>0.59266670621063522</v>
      </c>
      <c r="Q24">
        <v>0.60521741306438015</v>
      </c>
      <c r="R24">
        <v>0.58097082120307453</v>
      </c>
      <c r="S24">
        <v>0.6400709643811423</v>
      </c>
      <c r="T24">
        <v>0.60610972153450415</v>
      </c>
      <c r="U24">
        <v>0.60995158657970594</v>
      </c>
      <c r="V24">
        <v>0.57471469955327503</v>
      </c>
      <c r="W24">
        <v>0.60598858533525424</v>
      </c>
      <c r="AA24">
        <v>0.57445371289702263</v>
      </c>
      <c r="AB24">
        <v>0.56960332591885643</v>
      </c>
      <c r="AC24">
        <v>0.65128659224295327</v>
      </c>
      <c r="AD24">
        <v>0.58876953308461477</v>
      </c>
      <c r="AE24">
        <v>0.57681406389641932</v>
      </c>
      <c r="AF24">
        <v>0.47219712384048362</v>
      </c>
      <c r="AG24">
        <v>0.58838809431315264</v>
      </c>
      <c r="AH24">
        <v>0.56118344020901179</v>
      </c>
      <c r="AI24">
        <v>0.61207919363582908</v>
      </c>
      <c r="AJ24">
        <v>0.59503462749644087</v>
      </c>
      <c r="AK24">
        <v>0.60298956444260365</v>
      </c>
      <c r="AL24">
        <v>0.55450493386385913</v>
      </c>
      <c r="AM24">
        <v>0.68578412069477135</v>
      </c>
      <c r="AN24">
        <v>0.61141966134771064</v>
      </c>
      <c r="AO24">
        <v>0.58362964254022898</v>
      </c>
      <c r="AP24">
        <v>0.58155999742077014</v>
      </c>
      <c r="AQ24">
        <v>0.57031703923448074</v>
      </c>
      <c r="AR24">
        <v>0.61942878131027335</v>
      </c>
      <c r="AS24">
        <v>0.5712760939363607</v>
      </c>
      <c r="AW24">
        <v>0.55445253125554406</v>
      </c>
      <c r="AX24">
        <v>0.46465874639065458</v>
      </c>
      <c r="BB24">
        <v>0.46999787744251631</v>
      </c>
      <c r="BD24">
        <v>0.60331339365816783</v>
      </c>
      <c r="BE24">
        <v>0.66638176687830741</v>
      </c>
      <c r="BF24">
        <v>0.60857455480245815</v>
      </c>
      <c r="BG24">
        <v>0.66783398673918626</v>
      </c>
      <c r="BH24">
        <v>0.66007753705232919</v>
      </c>
      <c r="BI24">
        <v>0.66631189606196428</v>
      </c>
      <c r="BJ24">
        <v>0.64326351727215725</v>
      </c>
      <c r="BK24">
        <v>0.64934936434622004</v>
      </c>
      <c r="BL24">
        <v>0.57673432966346416</v>
      </c>
      <c r="BM24">
        <v>0.65417652230000312</v>
      </c>
      <c r="BN24">
        <v>0.67255631315793196</v>
      </c>
      <c r="BO24">
        <v>0.65479461695788965</v>
      </c>
      <c r="BP24">
        <v>0.67034945663445211</v>
      </c>
      <c r="BQ24">
        <v>0.64801623107849993</v>
      </c>
      <c r="BR24">
        <v>0.58371952350746026</v>
      </c>
      <c r="BS24">
        <v>0.67347029324635965</v>
      </c>
      <c r="BT24">
        <v>0.68272625952966359</v>
      </c>
      <c r="BU24">
        <v>0.64831165513443256</v>
      </c>
      <c r="BV24">
        <v>0.56511270393896929</v>
      </c>
      <c r="BZ24">
        <v>0.57503228245032678</v>
      </c>
      <c r="CA24">
        <v>0.56496696616360631</v>
      </c>
      <c r="CB24">
        <v>0.57853317219729294</v>
      </c>
      <c r="CC24">
        <v>0.57368491494190532</v>
      </c>
      <c r="CD24">
        <v>0.61215877926055295</v>
      </c>
      <c r="CE24">
        <v>0.61826136577795898</v>
      </c>
      <c r="CF24">
        <v>0.58039326767634336</v>
      </c>
      <c r="CG24">
        <v>0.56525480987270527</v>
      </c>
      <c r="CH24">
        <v>0.6128581962885441</v>
      </c>
      <c r="CI24">
        <v>0.58714112396537044</v>
      </c>
      <c r="CJ24">
        <v>0.6107581225528631</v>
      </c>
      <c r="CK24">
        <v>0.55980787990548997</v>
      </c>
      <c r="CL24">
        <v>0.6192546472742182</v>
      </c>
      <c r="CM24">
        <v>0.60696295548383528</v>
      </c>
      <c r="CN24">
        <v>0.64049757009258068</v>
      </c>
      <c r="CO24">
        <v>0.60872984406142816</v>
      </c>
      <c r="CP24">
        <v>0.58959082479278724</v>
      </c>
      <c r="CQ24">
        <v>0.56091934971984558</v>
      </c>
      <c r="CR24">
        <v>0.57255766755499538</v>
      </c>
    </row>
    <row r="25" spans="1:101" x14ac:dyDescent="0.25">
      <c r="A25" t="s">
        <v>39</v>
      </c>
      <c r="C25">
        <v>0.60004028180409674</v>
      </c>
      <c r="D25">
        <v>0.53007164040629218</v>
      </c>
      <c r="E25">
        <v>0.53202443583256054</v>
      </c>
      <c r="F25">
        <v>0.62700035064504311</v>
      </c>
      <c r="G25">
        <v>0.58856831251744901</v>
      </c>
      <c r="H25">
        <v>0.67213310581996266</v>
      </c>
      <c r="I25">
        <v>0.57712779321250418</v>
      </c>
      <c r="J25">
        <v>0.6262797993396807</v>
      </c>
      <c r="K25">
        <v>0.62487747886809697</v>
      </c>
      <c r="L25">
        <v>0.62239481653936368</v>
      </c>
      <c r="M25">
        <v>0.66236354641093265</v>
      </c>
      <c r="N25">
        <v>0.6216915159845493</v>
      </c>
      <c r="O25">
        <v>0.6824622672671572</v>
      </c>
      <c r="P25">
        <v>0.58229091490441942</v>
      </c>
      <c r="Q25">
        <v>0.57793651406983926</v>
      </c>
      <c r="R25">
        <v>0.59415405043783542</v>
      </c>
      <c r="S25">
        <v>0.59072514114472519</v>
      </c>
      <c r="T25">
        <v>0.58114502971672388</v>
      </c>
      <c r="U25">
        <v>0.57258309912365279</v>
      </c>
      <c r="V25">
        <v>0.58050250317408936</v>
      </c>
      <c r="W25">
        <v>0.63930956234048353</v>
      </c>
      <c r="AA25">
        <v>0.58920627797681691</v>
      </c>
      <c r="AB25">
        <v>0.61973787437227634</v>
      </c>
      <c r="AC25">
        <v>0.57366199555783626</v>
      </c>
      <c r="AD25">
        <v>0.73084981238980162</v>
      </c>
      <c r="AE25">
        <v>0.57750187054320956</v>
      </c>
      <c r="AF25">
        <v>0.58054961551035122</v>
      </c>
      <c r="AG25">
        <v>0.64016024587760056</v>
      </c>
      <c r="AH25">
        <v>0.57727767121798201</v>
      </c>
      <c r="AI25">
        <v>0.61073308921180525</v>
      </c>
      <c r="AJ25">
        <v>0.57600061433740091</v>
      </c>
      <c r="AK25">
        <v>0.57266249077372877</v>
      </c>
      <c r="AL25">
        <v>0.61248142854256415</v>
      </c>
      <c r="AM25">
        <v>0.57999804655111498</v>
      </c>
      <c r="AN25">
        <v>0.56356036464717907</v>
      </c>
      <c r="AO25">
        <v>0.50798344573362819</v>
      </c>
      <c r="AP25">
        <v>0.56359166488049828</v>
      </c>
      <c r="AQ25">
        <v>0.56022091124610884</v>
      </c>
      <c r="AR25">
        <v>0.53697342232683487</v>
      </c>
      <c r="AS25">
        <v>0.52499505586287087</v>
      </c>
      <c r="AW25">
        <v>0.64601389843916079</v>
      </c>
      <c r="AX25">
        <v>0.54808086752646656</v>
      </c>
      <c r="BB25">
        <v>0.55926838272204404</v>
      </c>
      <c r="BC25">
        <v>0.61075584292774576</v>
      </c>
      <c r="BD25">
        <v>0.58463755934480632</v>
      </c>
      <c r="BE25">
        <v>0.58123862081762856</v>
      </c>
      <c r="BF25">
        <v>0.61097241555913451</v>
      </c>
      <c r="BG25">
        <v>0.70313939885026688</v>
      </c>
      <c r="BH25">
        <v>0.62278792707590724</v>
      </c>
      <c r="BI25">
        <v>0.58459985504367218</v>
      </c>
      <c r="BJ25">
        <v>0.6458108481914222</v>
      </c>
      <c r="BK25">
        <v>0.61637042307318701</v>
      </c>
      <c r="BL25">
        <v>0.68327506162007356</v>
      </c>
      <c r="BM25">
        <v>0.61851403817958561</v>
      </c>
      <c r="BN25">
        <v>0.56812362500404645</v>
      </c>
      <c r="BO25">
        <v>0.67553654489411175</v>
      </c>
      <c r="BP25">
        <v>0.66500046957027503</v>
      </c>
      <c r="BQ25">
        <v>0.57944152099880197</v>
      </c>
      <c r="BR25">
        <v>0.62305826656788266</v>
      </c>
      <c r="BS25">
        <v>0.59754138718207639</v>
      </c>
      <c r="BT25">
        <v>0.62371052451071651</v>
      </c>
      <c r="BU25">
        <v>0.58121174779049645</v>
      </c>
      <c r="BV25">
        <v>0.59219390833981278</v>
      </c>
      <c r="BZ25">
        <v>0.57671642568286396</v>
      </c>
      <c r="CA25">
        <v>0.5746240027218239</v>
      </c>
      <c r="CB25">
        <v>0.69347873515757819</v>
      </c>
      <c r="CC25">
        <v>0.71573068628328507</v>
      </c>
      <c r="CD25">
        <v>0.62440343850413971</v>
      </c>
      <c r="CE25">
        <v>0.57358080752321727</v>
      </c>
      <c r="CG25">
        <v>0.67287512000931371</v>
      </c>
      <c r="CH25">
        <v>0.68998913305483989</v>
      </c>
      <c r="CI25">
        <v>0.58291815825119164</v>
      </c>
      <c r="CJ25">
        <v>0.58801704832167612</v>
      </c>
      <c r="CK25">
        <v>0.62948371432574557</v>
      </c>
      <c r="CL25">
        <v>0.67666531225192217</v>
      </c>
      <c r="CM25">
        <v>0.67698197151532735</v>
      </c>
      <c r="CN25">
        <v>0.68014848728356958</v>
      </c>
      <c r="CO25">
        <v>0.61797257762695668</v>
      </c>
      <c r="CP25">
        <v>0.633896109709982</v>
      </c>
      <c r="CQ25">
        <v>0.5956099279692445</v>
      </c>
      <c r="CR25">
        <v>0.597709761676536</v>
      </c>
    </row>
    <row r="26" spans="1:101" x14ac:dyDescent="0.25">
      <c r="A26" t="s">
        <v>40</v>
      </c>
      <c r="C26">
        <v>0.52515188698686566</v>
      </c>
      <c r="D26">
        <v>0.51568377899958417</v>
      </c>
      <c r="E26">
        <v>0.72528088947567759</v>
      </c>
      <c r="F26">
        <v>0.59773322411010132</v>
      </c>
      <c r="G26">
        <v>0.63458315857020142</v>
      </c>
      <c r="H26">
        <v>0.57286636006380709</v>
      </c>
      <c r="I26">
        <v>0.6825769397914605</v>
      </c>
      <c r="J26">
        <v>0.57853946876467777</v>
      </c>
      <c r="K26">
        <v>0.6384519048354782</v>
      </c>
      <c r="L26">
        <v>0.66817634032789164</v>
      </c>
      <c r="M26">
        <v>0.60291900745055615</v>
      </c>
      <c r="N26">
        <v>0.71244924132376664</v>
      </c>
      <c r="O26">
        <v>0.68053952543906804</v>
      </c>
      <c r="P26">
        <v>0.68219514751781674</v>
      </c>
      <c r="Q26">
        <v>0.65788799653843699</v>
      </c>
      <c r="R26">
        <v>0.59217779334261</v>
      </c>
      <c r="S26">
        <v>0.69581462761749879</v>
      </c>
      <c r="T26">
        <v>0.5848122737746696</v>
      </c>
      <c r="U26">
        <v>0.70590657003327861</v>
      </c>
      <c r="V26">
        <v>0.59908123041836514</v>
      </c>
      <c r="W26">
        <v>0.61274221245994764</v>
      </c>
      <c r="AA26">
        <v>0.61176882295440238</v>
      </c>
      <c r="AB26">
        <v>0.61518697960186497</v>
      </c>
      <c r="AC26">
        <v>0.61498132168928077</v>
      </c>
      <c r="AD26">
        <v>0.68199251045084719</v>
      </c>
      <c r="AE26">
        <v>0.70326400823287849</v>
      </c>
      <c r="AF26">
        <v>0.56847395487603947</v>
      </c>
      <c r="AG26">
        <v>0.60246714530482082</v>
      </c>
      <c r="AH26">
        <v>0.63097699735012236</v>
      </c>
      <c r="AI26">
        <v>0.5762126832482215</v>
      </c>
      <c r="AJ26">
        <v>0.61956953874610543</v>
      </c>
      <c r="AK26">
        <v>0.59103474317794169</v>
      </c>
      <c r="AL26">
        <v>0.64087881439723349</v>
      </c>
      <c r="AM26">
        <v>0.62200992339682759</v>
      </c>
      <c r="AN26">
        <v>0.6454260374016586</v>
      </c>
      <c r="AO26">
        <v>0.67568350509425767</v>
      </c>
      <c r="AP26">
        <v>0.5856863995645869</v>
      </c>
      <c r="AQ26">
        <v>0.66583154618329765</v>
      </c>
      <c r="AR26">
        <v>0.5787640814843964</v>
      </c>
      <c r="AS26">
        <v>0.64735560040706652</v>
      </c>
      <c r="AW26">
        <v>0.55183550642709089</v>
      </c>
      <c r="AX26">
        <v>0.53900064504650758</v>
      </c>
      <c r="BB26">
        <v>0.56376681509977167</v>
      </c>
      <c r="BC26">
        <v>0.56107907294876846</v>
      </c>
      <c r="BD26">
        <v>0.63121485556082824</v>
      </c>
      <c r="BE26">
        <v>0.62005701821501213</v>
      </c>
      <c r="BF26">
        <v>0.66302707505544922</v>
      </c>
      <c r="BG26">
        <v>0.71509562373749758</v>
      </c>
      <c r="BH26">
        <v>0.68195034448440273</v>
      </c>
      <c r="BI26">
        <v>0.66952492852655121</v>
      </c>
      <c r="BJ26">
        <v>0.68141652726989066</v>
      </c>
      <c r="BK26">
        <v>0.62730768621939492</v>
      </c>
      <c r="BL26">
        <v>0.64604581740676614</v>
      </c>
      <c r="BM26">
        <v>0.71344527739367414</v>
      </c>
      <c r="BN26">
        <v>0.61323992918458792</v>
      </c>
      <c r="BO26">
        <v>0.68928993585141662</v>
      </c>
      <c r="BP26">
        <v>0.57326637701909589</v>
      </c>
      <c r="BQ26">
        <v>0.57866669077820232</v>
      </c>
      <c r="BR26">
        <v>0.69774040114999147</v>
      </c>
      <c r="BS26">
        <v>0.63527442760056341</v>
      </c>
      <c r="BT26">
        <v>0.67780178587536122</v>
      </c>
      <c r="BU26">
        <v>0.57396050549820343</v>
      </c>
      <c r="BV26">
        <v>0.61190642267886941</v>
      </c>
      <c r="BZ26">
        <v>0.57014330087297582</v>
      </c>
      <c r="CA26">
        <v>0.65610286145034613</v>
      </c>
      <c r="CB26">
        <v>0.67981135603418563</v>
      </c>
      <c r="CC26">
        <v>0.65523202537609193</v>
      </c>
      <c r="CD26">
        <v>0.63781153051015549</v>
      </c>
      <c r="CE26">
        <v>0.5976666963002254</v>
      </c>
      <c r="CF26">
        <v>0.69776612247813163</v>
      </c>
      <c r="CG26">
        <v>0.5741022467867235</v>
      </c>
      <c r="CH26">
        <v>0.5722327096123444</v>
      </c>
      <c r="CI26">
        <v>0.64501408190036791</v>
      </c>
      <c r="CJ26">
        <v>0.69073052181799632</v>
      </c>
      <c r="CK26">
        <v>0.60121689658858879</v>
      </c>
      <c r="CM26">
        <v>0.73891288300269486</v>
      </c>
      <c r="CN26">
        <v>0.60143360697991466</v>
      </c>
      <c r="CO26">
        <v>0.66792976534787496</v>
      </c>
      <c r="CP26">
        <v>0.73774117028530628</v>
      </c>
      <c r="CQ26">
        <v>0.59618016634185322</v>
      </c>
      <c r="CR26">
        <v>0.6492236677706138</v>
      </c>
    </row>
    <row r="27" spans="1:101" x14ac:dyDescent="0.25">
      <c r="A27" t="s">
        <v>41</v>
      </c>
      <c r="C27">
        <v>0.49885623435312831</v>
      </c>
      <c r="E27">
        <v>0.50007324082870053</v>
      </c>
      <c r="F27">
        <v>0.56533302727897705</v>
      </c>
      <c r="G27">
        <v>0.66470795422762308</v>
      </c>
      <c r="H27">
        <v>0.65676127217405422</v>
      </c>
      <c r="I27">
        <v>0.58874389381816783</v>
      </c>
      <c r="J27">
        <v>0.57024123802170956</v>
      </c>
      <c r="K27">
        <v>0.66052427059890229</v>
      </c>
      <c r="L27">
        <v>0.59010550875908951</v>
      </c>
      <c r="M27">
        <v>0.67730559764633314</v>
      </c>
      <c r="N27">
        <v>0.6226058948543346</v>
      </c>
      <c r="O27">
        <v>0.65819293070968599</v>
      </c>
      <c r="P27">
        <v>0.57346498758289932</v>
      </c>
      <c r="Q27">
        <v>0.64087027311859346</v>
      </c>
      <c r="R27">
        <v>0.62018988308771728</v>
      </c>
      <c r="S27">
        <v>0.69650338720483385</v>
      </c>
      <c r="T27">
        <v>0.57369091737945033</v>
      </c>
      <c r="U27">
        <v>0.61549643686980848</v>
      </c>
      <c r="V27">
        <v>0.61254178218567445</v>
      </c>
      <c r="W27">
        <v>0.59971126852384071</v>
      </c>
      <c r="AA27">
        <v>0.57280553588733862</v>
      </c>
      <c r="AB27">
        <v>0.58247989295866398</v>
      </c>
      <c r="AC27">
        <v>0.59007540936151037</v>
      </c>
      <c r="AD27">
        <v>0.61134091559865744</v>
      </c>
      <c r="AE27">
        <v>0.58951667862826584</v>
      </c>
      <c r="AF27">
        <v>0.56965210463821847</v>
      </c>
      <c r="AG27">
        <v>0.72902625313830893</v>
      </c>
      <c r="AH27">
        <v>0.6633672891945821</v>
      </c>
      <c r="AI27">
        <v>0.74395870889447258</v>
      </c>
      <c r="AJ27">
        <v>0.64572324975010753</v>
      </c>
      <c r="AK27">
        <v>0.58529440201348049</v>
      </c>
      <c r="AL27">
        <v>0.59029424099468319</v>
      </c>
      <c r="AM27">
        <v>0.57862812752756787</v>
      </c>
      <c r="AN27">
        <v>0.62984142540791832</v>
      </c>
      <c r="AO27">
        <v>0.65945528894720129</v>
      </c>
      <c r="AP27">
        <v>0.57725413876978504</v>
      </c>
      <c r="AQ27">
        <v>0.5934697187330068</v>
      </c>
      <c r="AR27">
        <v>0.69430868689852354</v>
      </c>
      <c r="AS27">
        <v>0.69926220294755481</v>
      </c>
      <c r="AW27">
        <v>0.5533799537626064</v>
      </c>
      <c r="AX27">
        <v>0.58717686193505325</v>
      </c>
      <c r="BB27">
        <v>0.58566029984547896</v>
      </c>
      <c r="BC27">
        <v>0.49448138686759829</v>
      </c>
      <c r="BD27">
        <v>0.58414362368378014</v>
      </c>
      <c r="BE27">
        <v>0.67222894977763148</v>
      </c>
      <c r="BF27">
        <v>0.71987455405488676</v>
      </c>
      <c r="BG27">
        <v>0.64572281745671156</v>
      </c>
      <c r="BH27">
        <v>0.65657272299183855</v>
      </c>
      <c r="BI27">
        <v>0.5701236553952671</v>
      </c>
      <c r="BJ27">
        <v>0.70465036300083861</v>
      </c>
      <c r="BK27">
        <v>0.58552048036463689</v>
      </c>
      <c r="BL27">
        <v>0.61234747655972144</v>
      </c>
      <c r="BM27">
        <v>0.64293797428869748</v>
      </c>
      <c r="BN27">
        <v>0.71150670618667311</v>
      </c>
      <c r="BO27">
        <v>0.70605445744517081</v>
      </c>
      <c r="BP27">
        <v>0.69258859777702497</v>
      </c>
      <c r="BQ27">
        <v>0.65261003788542071</v>
      </c>
      <c r="BR27">
        <v>0.70612460656942666</v>
      </c>
      <c r="BS27">
        <v>0.5694896739805595</v>
      </c>
      <c r="BT27">
        <v>0.57385832980330198</v>
      </c>
      <c r="BU27">
        <v>0.64490856311643363</v>
      </c>
      <c r="BV27">
        <v>0.72883456574063532</v>
      </c>
      <c r="BZ27">
        <v>0.64600729195563411</v>
      </c>
      <c r="CA27">
        <v>0.5674041018255318</v>
      </c>
      <c r="CB27">
        <v>0.59298885983164629</v>
      </c>
      <c r="CC27">
        <v>0.61398714448419101</v>
      </c>
      <c r="CD27">
        <v>0.67679164600565322</v>
      </c>
      <c r="CE27">
        <v>0.56632161765727085</v>
      </c>
      <c r="CF27">
        <v>0.6079132190112454</v>
      </c>
      <c r="CG27">
        <v>0.6348587395647034</v>
      </c>
      <c r="CH27">
        <v>0.57550769140661506</v>
      </c>
      <c r="CI27">
        <v>0.59555423403048069</v>
      </c>
      <c r="CJ27">
        <v>0.60507178847110443</v>
      </c>
      <c r="CK27">
        <v>0.56314165499878954</v>
      </c>
      <c r="CL27">
        <v>0.57397199615952432</v>
      </c>
      <c r="CM27">
        <v>0.58462123724296367</v>
      </c>
      <c r="CN27">
        <v>0.65621460544152332</v>
      </c>
      <c r="CO27">
        <v>0.58739529603345142</v>
      </c>
      <c r="CP27">
        <v>0.66770155169194567</v>
      </c>
      <c r="CQ27">
        <v>0.5644599346235929</v>
      </c>
      <c r="CR27">
        <v>0.57554102402940721</v>
      </c>
    </row>
    <row r="28" spans="1:101" x14ac:dyDescent="0.25">
      <c r="A28" t="s">
        <v>42</v>
      </c>
      <c r="C28">
        <v>0.49257488514197761</v>
      </c>
      <c r="D28">
        <v>0.54447643808982693</v>
      </c>
      <c r="E28">
        <v>0.5134572279494739</v>
      </c>
      <c r="F28">
        <v>0.56789242394636918</v>
      </c>
      <c r="G28">
        <v>0.62464467107883082</v>
      </c>
      <c r="H28">
        <v>0.59818117943585614</v>
      </c>
      <c r="I28">
        <v>0.58983014967692549</v>
      </c>
      <c r="J28">
        <v>0.6048149016003147</v>
      </c>
      <c r="K28">
        <v>0.55222569408791022</v>
      </c>
      <c r="L28">
        <v>0.62863535938403847</v>
      </c>
      <c r="M28">
        <v>0.72268663930485499</v>
      </c>
      <c r="N28">
        <v>0.55838343800862755</v>
      </c>
      <c r="O28">
        <v>0.63650496585045602</v>
      </c>
      <c r="P28">
        <v>0.57020399210222716</v>
      </c>
      <c r="Q28">
        <v>0.62547465563571769</v>
      </c>
      <c r="R28">
        <v>0.57373992532887796</v>
      </c>
      <c r="S28">
        <v>0.59666216004306549</v>
      </c>
      <c r="T28">
        <v>0.63854506032531655</v>
      </c>
      <c r="U28">
        <v>0.63240795873633715</v>
      </c>
      <c r="V28">
        <v>0.56553249371820591</v>
      </c>
      <c r="W28">
        <v>0.59433407207470956</v>
      </c>
      <c r="AA28">
        <v>0.63207977067087362</v>
      </c>
      <c r="AB28">
        <v>0.73648591342484904</v>
      </c>
      <c r="AC28">
        <v>0.59893291701517537</v>
      </c>
      <c r="AD28">
        <v>0.56233250578575689</v>
      </c>
      <c r="AE28">
        <v>0.57122849967533162</v>
      </c>
      <c r="AF28">
        <v>0.56993551303961576</v>
      </c>
      <c r="AG28">
        <v>0.58964336541914919</v>
      </c>
      <c r="AH28">
        <v>0.64597919154685446</v>
      </c>
      <c r="AI28">
        <v>0.63185883057185688</v>
      </c>
      <c r="AJ28">
        <v>0.55360427738210183</v>
      </c>
      <c r="AK28">
        <v>0.68684864490258923</v>
      </c>
      <c r="AL28">
        <v>0.57937787915055694</v>
      </c>
      <c r="AM28">
        <v>0.62687028115901489</v>
      </c>
      <c r="AN28">
        <v>0.5993884774684769</v>
      </c>
      <c r="AO28">
        <v>0.56540578398677277</v>
      </c>
      <c r="AP28">
        <v>0.63272328691682278</v>
      </c>
      <c r="AQ28">
        <v>0.59848357990456202</v>
      </c>
      <c r="AR28">
        <v>0.59416649466280935</v>
      </c>
      <c r="AS28">
        <v>0.64123847186618521</v>
      </c>
      <c r="AW28">
        <v>0.55309494852678587</v>
      </c>
      <c r="AX28">
        <v>0.44435034251890088</v>
      </c>
    </row>
    <row r="29" spans="1:101" x14ac:dyDescent="0.25">
      <c r="A29" t="s">
        <v>43</v>
      </c>
      <c r="BB29">
        <v>0.48433938074351313</v>
      </c>
      <c r="BC29">
        <v>0.48108044777086328</v>
      </c>
      <c r="BD29">
        <v>0.58831091873566188</v>
      </c>
      <c r="BE29">
        <v>0.6594979795886311</v>
      </c>
      <c r="BF29">
        <v>0.68113279729391474</v>
      </c>
      <c r="BG29">
        <v>0.7281066872952412</v>
      </c>
      <c r="BH29">
        <v>0.63091330834112647</v>
      </c>
      <c r="BI29">
        <v>0.65045823655070567</v>
      </c>
      <c r="BJ29">
        <v>0.60588203465770163</v>
      </c>
      <c r="BK29">
        <v>0.67686096885720759</v>
      </c>
      <c r="BL29">
        <v>0.65985965794183021</v>
      </c>
      <c r="BM29">
        <v>0.62988723269961633</v>
      </c>
      <c r="BN29">
        <v>0.70403361436651968</v>
      </c>
      <c r="BO29">
        <v>0.61584510270746762</v>
      </c>
      <c r="BP29">
        <v>0.63892614901035805</v>
      </c>
      <c r="BQ29">
        <v>0.58177707181421301</v>
      </c>
      <c r="BR29">
        <v>0.59164783422488942</v>
      </c>
      <c r="BS29">
        <v>0.6542170852060567</v>
      </c>
      <c r="BT29">
        <v>0.58575817375246808</v>
      </c>
      <c r="BU29">
        <v>0.60635284514049892</v>
      </c>
      <c r="BV29">
        <v>0.64171200928511507</v>
      </c>
      <c r="BZ29">
        <v>0.574962543198415</v>
      </c>
      <c r="CA29">
        <v>0.71993183389961057</v>
      </c>
      <c r="CB29">
        <v>0.70317739237383603</v>
      </c>
      <c r="CC29">
        <v>0.6424436507596426</v>
      </c>
      <c r="CD29">
        <v>0.58000537851107814</v>
      </c>
      <c r="CE29">
        <v>0.59931775113121355</v>
      </c>
      <c r="CF29">
        <v>0.60948431774690037</v>
      </c>
      <c r="CG29">
        <v>0.56353228014069956</v>
      </c>
      <c r="CH29">
        <v>0.60631927998350199</v>
      </c>
      <c r="CI29">
        <v>0.62354060422621493</v>
      </c>
      <c r="CJ29">
        <v>0.64700841192932912</v>
      </c>
      <c r="CK29">
        <v>0.5943933466230249</v>
      </c>
      <c r="CL29">
        <v>0.61574544353239202</v>
      </c>
      <c r="CM29">
        <v>0.59298341309852365</v>
      </c>
      <c r="CN29">
        <v>0.57766917659806039</v>
      </c>
      <c r="CO29">
        <v>0.61986713719685704</v>
      </c>
      <c r="CP29">
        <v>0.61751349174922754</v>
      </c>
      <c r="CQ29">
        <v>0.63303074437990536</v>
      </c>
      <c r="CR29">
        <v>0.72123405544810526</v>
      </c>
    </row>
    <row r="30" spans="1:101" x14ac:dyDescent="0.25">
      <c r="A30" t="s">
        <v>44</v>
      </c>
      <c r="C30">
        <v>0.65560739305763138</v>
      </c>
      <c r="D30">
        <v>0.53878426707777238</v>
      </c>
      <c r="E30">
        <v>0.54492205479571254</v>
      </c>
      <c r="F30">
        <v>0.5782012753550051</v>
      </c>
      <c r="G30">
        <v>0.69290090590857545</v>
      </c>
      <c r="H30">
        <v>0.67124129041348812</v>
      </c>
      <c r="I30">
        <v>0.68487066007810815</v>
      </c>
      <c r="J30">
        <v>0.67689886757021422</v>
      </c>
      <c r="K30">
        <v>0.62884995673370458</v>
      </c>
      <c r="L30">
        <v>0.64578079967197421</v>
      </c>
      <c r="M30">
        <v>0.71326616596493209</v>
      </c>
      <c r="N30">
        <v>0.67536668645761877</v>
      </c>
      <c r="O30">
        <v>0.61500751325405567</v>
      </c>
      <c r="P30">
        <v>0.5751894932523498</v>
      </c>
      <c r="R30">
        <v>0.60212874987555043</v>
      </c>
      <c r="S30">
        <v>0.56588338285069684</v>
      </c>
      <c r="T30">
        <v>0.63687589231110242</v>
      </c>
      <c r="U30">
        <v>0.71501925761809826</v>
      </c>
      <c r="V30">
        <v>0.57884467722727406</v>
      </c>
      <c r="W30">
        <v>0.60704347012867044</v>
      </c>
      <c r="AA30">
        <v>0.56861242030629167</v>
      </c>
      <c r="AB30">
        <v>0.69901578387339969</v>
      </c>
      <c r="AD30">
        <v>0.59897738778262133</v>
      </c>
      <c r="AE30">
        <v>0.57238543112198748</v>
      </c>
      <c r="AF30">
        <v>0.56147318824972325</v>
      </c>
      <c r="AG30">
        <v>0.57499215810855187</v>
      </c>
      <c r="AH30">
        <v>0.71082107574351427</v>
      </c>
      <c r="AI30">
        <v>0.58325676385439429</v>
      </c>
      <c r="AJ30">
        <v>0.57373962358072761</v>
      </c>
      <c r="AK30">
        <v>0.703795934004942</v>
      </c>
      <c r="AL30">
        <v>0.69887507661580717</v>
      </c>
      <c r="AM30">
        <v>0.5793464889547365</v>
      </c>
      <c r="AN30">
        <v>0.57874305107811752</v>
      </c>
      <c r="AO30">
        <v>0.57311285469668249</v>
      </c>
      <c r="AP30">
        <v>0.55932642938685173</v>
      </c>
      <c r="AQ30">
        <v>0.639054282343545</v>
      </c>
      <c r="AR30">
        <v>0.57634032542439162</v>
      </c>
      <c r="AS30">
        <v>0.61229229407268715</v>
      </c>
      <c r="AW30">
        <v>0.55543085266552439</v>
      </c>
      <c r="AX30">
        <v>0.64591358837329382</v>
      </c>
      <c r="BB30">
        <v>0.60081769037579946</v>
      </c>
      <c r="BC30">
        <v>0.65833862419626121</v>
      </c>
      <c r="BD30">
        <v>0.57592080786456579</v>
      </c>
      <c r="BE30">
        <v>0.58590892030522912</v>
      </c>
      <c r="BF30">
        <v>0.62250102381152106</v>
      </c>
      <c r="BG30">
        <v>0.59935004992882179</v>
      </c>
      <c r="BH30">
        <v>0.63918354075264117</v>
      </c>
      <c r="BI30">
        <v>0.57979615903704396</v>
      </c>
      <c r="BJ30">
        <v>0.61562852241993871</v>
      </c>
      <c r="BK30">
        <v>0.58462669757844099</v>
      </c>
      <c r="BL30">
        <v>0.57946626361724052</v>
      </c>
      <c r="BM30">
        <v>0.61962220732158835</v>
      </c>
      <c r="BN30">
        <v>0.66391244949061856</v>
      </c>
      <c r="BO30">
        <v>0.65848587275116055</v>
      </c>
      <c r="BP30">
        <v>0.59000946841285773</v>
      </c>
      <c r="BQ30">
        <v>0.57446080056205961</v>
      </c>
      <c r="BR30">
        <v>0.68588738666056104</v>
      </c>
      <c r="BS30">
        <v>0.61168151862524034</v>
      </c>
      <c r="BT30">
        <v>0.70192157288234347</v>
      </c>
      <c r="BU30">
        <v>0.64707101412734103</v>
      </c>
      <c r="BV30">
        <v>0.57536438554492886</v>
      </c>
      <c r="BZ30">
        <v>0.57744145962896964</v>
      </c>
      <c r="CA30">
        <v>0.68559476105321826</v>
      </c>
      <c r="CB30">
        <v>0.720440638100314</v>
      </c>
      <c r="CC30">
        <v>0.64063154888090723</v>
      </c>
      <c r="CD30">
        <v>0.64331248624785964</v>
      </c>
      <c r="CE30">
        <v>0.68395652873217949</v>
      </c>
      <c r="CF30">
        <v>0.7290979278027967</v>
      </c>
      <c r="CG30">
        <v>0.6174427673846663</v>
      </c>
      <c r="CH30">
        <v>0.57518245061403261</v>
      </c>
      <c r="CI30">
        <v>0.56688240138954327</v>
      </c>
      <c r="CJ30">
        <v>0.59738387381618552</v>
      </c>
      <c r="CK30">
        <v>0.61700070238510907</v>
      </c>
      <c r="CL30">
        <v>0.62264943715954724</v>
      </c>
      <c r="CM30">
        <v>0.56699464014809298</v>
      </c>
      <c r="CN30">
        <v>0.64186792301556517</v>
      </c>
      <c r="CO30">
        <v>0.65162080696994584</v>
      </c>
      <c r="CP30">
        <v>0.57863918644950796</v>
      </c>
      <c r="CQ30">
        <v>0.75267257168047175</v>
      </c>
      <c r="CR30">
        <v>0.70152229422106871</v>
      </c>
    </row>
    <row r="31" spans="1:101" x14ac:dyDescent="0.25">
      <c r="A31" t="s">
        <v>45</v>
      </c>
      <c r="C31">
        <v>0.57539731869082567</v>
      </c>
      <c r="D31">
        <v>0.61118088954342087</v>
      </c>
      <c r="E31">
        <v>0.52171437662747322</v>
      </c>
      <c r="F31">
        <v>0.65078399687711519</v>
      </c>
      <c r="G31">
        <v>0.57909442347723794</v>
      </c>
      <c r="H31">
        <v>0.65412315640327157</v>
      </c>
      <c r="I31">
        <v>0.66482328637109034</v>
      </c>
      <c r="J31">
        <v>0.61637430162107032</v>
      </c>
      <c r="L31">
        <v>0.60340023178677793</v>
      </c>
      <c r="M31">
        <v>0.57129155223562667</v>
      </c>
      <c r="N31">
        <v>0.62362259712889201</v>
      </c>
      <c r="O31">
        <v>0.64814697260543808</v>
      </c>
      <c r="P31">
        <v>0.60066901016412921</v>
      </c>
      <c r="Q31">
        <v>0.55856352716115287</v>
      </c>
      <c r="R31">
        <v>0.56325717681840137</v>
      </c>
      <c r="S31">
        <v>0.60158667146391021</v>
      </c>
      <c r="T31">
        <v>0.6925683454520758</v>
      </c>
      <c r="U31">
        <v>0.63420071518322574</v>
      </c>
      <c r="V31">
        <v>0.62089112778031885</v>
      </c>
      <c r="W31">
        <v>0.66579359353822942</v>
      </c>
      <c r="AA31">
        <v>0.66996991609276002</v>
      </c>
      <c r="AB31">
        <v>0.62509363008756458</v>
      </c>
      <c r="AC31">
        <v>0.62948510019652593</v>
      </c>
      <c r="AD31">
        <v>0.57525016900192982</v>
      </c>
      <c r="AE31">
        <v>0.58605165370682577</v>
      </c>
      <c r="AF31">
        <v>0.67656866102665103</v>
      </c>
      <c r="AG31">
        <v>0.67710785301515897</v>
      </c>
      <c r="AH31">
        <v>0.58176577215560177</v>
      </c>
      <c r="AI31">
        <v>0.67028047232685528</v>
      </c>
      <c r="AJ31">
        <v>0.64073691726549153</v>
      </c>
      <c r="AK31">
        <v>0.63432201865833115</v>
      </c>
      <c r="AL31">
        <v>0.60153341825249296</v>
      </c>
      <c r="AM31">
        <v>0.60069841244519351</v>
      </c>
      <c r="AN31">
        <v>0.67764645619829045</v>
      </c>
      <c r="AO31">
        <v>0.57567520289001861</v>
      </c>
      <c r="AP31">
        <v>0.56732068769189747</v>
      </c>
      <c r="AQ31">
        <v>0.61091519553437379</v>
      </c>
      <c r="AR31">
        <v>0.67404585907578562</v>
      </c>
      <c r="AS31">
        <v>0.61261941617824767</v>
      </c>
      <c r="AW31">
        <v>0.64522773651123555</v>
      </c>
      <c r="AX31">
        <v>0.48696722540072551</v>
      </c>
      <c r="BB31">
        <v>0.57134657799243338</v>
      </c>
      <c r="BC31">
        <v>0.54578598828648162</v>
      </c>
      <c r="BD31">
        <v>0.59249067048633464</v>
      </c>
      <c r="BE31">
        <v>0.6499425265047305</v>
      </c>
      <c r="BF31">
        <v>0.58312315284516048</v>
      </c>
      <c r="BG31">
        <v>0.60972962923887875</v>
      </c>
      <c r="BH31">
        <v>0.68351507182336069</v>
      </c>
      <c r="BI31">
        <v>0.58965013856387893</v>
      </c>
      <c r="BJ31">
        <v>0.70422903669305315</v>
      </c>
      <c r="BK31">
        <v>0.59082421477686875</v>
      </c>
      <c r="BL31">
        <v>0.71874241853512222</v>
      </c>
      <c r="BM31">
        <v>0.59728942201026858</v>
      </c>
      <c r="BN31">
        <v>0.72941784351945982</v>
      </c>
      <c r="BO31">
        <v>0.57872538003382867</v>
      </c>
      <c r="BP31">
        <v>0.65710830421583677</v>
      </c>
      <c r="BQ31">
        <v>0.6644084210940352</v>
      </c>
      <c r="BR31">
        <v>0.7687457753067779</v>
      </c>
      <c r="BS31">
        <v>0.6608032359602225</v>
      </c>
      <c r="BT31">
        <v>0.64037071172652449</v>
      </c>
      <c r="BU31">
        <v>0.62216867295286638</v>
      </c>
      <c r="BV31">
        <v>0.6374492273148944</v>
      </c>
      <c r="BZ31">
        <v>0.56653062493681627</v>
      </c>
      <c r="CA31">
        <v>0.56579720512355458</v>
      </c>
      <c r="CB31">
        <v>0.63357752656950983</v>
      </c>
      <c r="CC31">
        <v>0.60903928497406357</v>
      </c>
      <c r="CD31">
        <v>0.65073318239537004</v>
      </c>
      <c r="CE31">
        <v>0.60986626968780033</v>
      </c>
      <c r="CF31">
        <v>0.64983131379679848</v>
      </c>
      <c r="CG31">
        <v>0.62462506545988228</v>
      </c>
      <c r="CH31">
        <v>0.69727453966766373</v>
      </c>
      <c r="CI31">
        <v>0.58753516980536558</v>
      </c>
      <c r="CJ31">
        <v>0.65517017168402147</v>
      </c>
      <c r="CK31">
        <v>0.6044519496292805</v>
      </c>
      <c r="CL31">
        <v>0.61357782021740892</v>
      </c>
      <c r="CM31">
        <v>0.54129802747926525</v>
      </c>
      <c r="CN31">
        <v>0.604459078495443</v>
      </c>
      <c r="CO31">
        <v>0.628187601984876</v>
      </c>
      <c r="CP31">
        <v>0.58088821549259961</v>
      </c>
      <c r="CQ31">
        <v>0.66006227235660242</v>
      </c>
      <c r="CR31">
        <v>0.56441982431470483</v>
      </c>
    </row>
    <row r="32" spans="1:101" x14ac:dyDescent="0.25">
      <c r="A32" t="s">
        <v>46</v>
      </c>
      <c r="BB32">
        <v>0.60858759977604149</v>
      </c>
      <c r="BC32">
        <v>0.55885928676045304</v>
      </c>
      <c r="BD32">
        <v>0.62521109243490014</v>
      </c>
      <c r="BE32">
        <v>0.56723218531660335</v>
      </c>
      <c r="BF32">
        <v>0.67691457058281357</v>
      </c>
      <c r="BG32">
        <v>0.68675981783861506</v>
      </c>
      <c r="BH32">
        <v>0.59594854605049297</v>
      </c>
      <c r="BI32">
        <v>0.74039737411802298</v>
      </c>
      <c r="BJ32">
        <v>0.65173040040221131</v>
      </c>
      <c r="BL32">
        <v>0.60528819031448677</v>
      </c>
      <c r="BM32">
        <v>0.62394755428781212</v>
      </c>
      <c r="BN32">
        <v>0.73517839854710931</v>
      </c>
      <c r="BO32">
        <v>0.70929973243563849</v>
      </c>
      <c r="BP32">
        <v>0.68530253928624629</v>
      </c>
      <c r="BR32">
        <v>0.58128987721008896</v>
      </c>
      <c r="BS32">
        <v>0.67450956495112024</v>
      </c>
      <c r="BT32">
        <v>0.68515528693589789</v>
      </c>
      <c r="BU32">
        <v>0.72140128370222045</v>
      </c>
      <c r="BV32">
        <v>0.66927310134217954</v>
      </c>
      <c r="BZ32">
        <v>0.57481179152147077</v>
      </c>
      <c r="CA32">
        <v>0.73829085629016067</v>
      </c>
      <c r="CB32">
        <v>0.6301126669835394</v>
      </c>
      <c r="CC32">
        <v>0.61290467552886851</v>
      </c>
      <c r="CD32">
        <v>0.57270530423012123</v>
      </c>
      <c r="CE32">
        <v>0.67401429802235446</v>
      </c>
      <c r="CF32">
        <v>0.58246697931329783</v>
      </c>
      <c r="CG32">
        <v>0.64782607573890172</v>
      </c>
      <c r="CH32">
        <v>0.58014340281743482</v>
      </c>
      <c r="CI32">
        <v>0.62159997444170045</v>
      </c>
      <c r="CJ32">
        <v>0.66168484168389896</v>
      </c>
      <c r="CK32">
        <v>0.60542656880902246</v>
      </c>
      <c r="CL32">
        <v>0.65783765948156825</v>
      </c>
      <c r="CM32">
        <v>0.62851077796692012</v>
      </c>
      <c r="CN32">
        <v>0.58829545080972112</v>
      </c>
      <c r="CO32">
        <v>0.63906042384960027</v>
      </c>
      <c r="CP32">
        <v>0.56172736225268727</v>
      </c>
      <c r="CQ32">
        <v>0.65565003945329348</v>
      </c>
      <c r="CR32">
        <v>0.61360747625901402</v>
      </c>
    </row>
    <row r="33" spans="1:101" x14ac:dyDescent="0.25">
      <c r="A33" t="s">
        <v>47</v>
      </c>
      <c r="C33">
        <v>0.50309820735610944</v>
      </c>
      <c r="D33">
        <v>0.51654934958595267</v>
      </c>
      <c r="E33">
        <v>0.70263483160342011</v>
      </c>
      <c r="F33">
        <v>0.55362314875363539</v>
      </c>
      <c r="G33">
        <v>0.62850585593401276</v>
      </c>
      <c r="H33">
        <v>0.64801094802734593</v>
      </c>
      <c r="I33">
        <v>0.65126757062965168</v>
      </c>
      <c r="J33">
        <v>0.57261812746893703</v>
      </c>
      <c r="K33">
        <v>0.6168028025186747</v>
      </c>
      <c r="L33">
        <v>0.62129134662288532</v>
      </c>
      <c r="M33">
        <v>0.6636041605652242</v>
      </c>
      <c r="N33">
        <v>0.57083029586580269</v>
      </c>
      <c r="O33">
        <v>0.67547365953415273</v>
      </c>
      <c r="P33">
        <v>0.61549383243258715</v>
      </c>
      <c r="Q33">
        <v>0.57639153173383673</v>
      </c>
      <c r="R33">
        <v>0.58241665050727598</v>
      </c>
      <c r="S33">
        <v>0.57671209364984888</v>
      </c>
      <c r="T33">
        <v>0.62299602620249894</v>
      </c>
      <c r="U33">
        <v>0.62188806457561652</v>
      </c>
      <c r="V33">
        <v>0.61901051813845942</v>
      </c>
      <c r="W33">
        <v>0.59121984988950216</v>
      </c>
      <c r="AA33">
        <v>0.58824610629743901</v>
      </c>
      <c r="AB33">
        <v>0.60763195807344195</v>
      </c>
      <c r="AC33">
        <v>0.62398151537181212</v>
      </c>
      <c r="AD33">
        <v>0.68261705030304054</v>
      </c>
      <c r="AE33">
        <v>0.68771362081992993</v>
      </c>
      <c r="AF33">
        <v>0.65487701262968823</v>
      </c>
      <c r="AG33">
        <v>0.64787273797189016</v>
      </c>
      <c r="AH33">
        <v>0.57199376928849144</v>
      </c>
      <c r="AI33">
        <v>0.5910130264941128</v>
      </c>
      <c r="AJ33">
        <v>0.56350863801932516</v>
      </c>
      <c r="AK33">
        <v>0.58988601963189335</v>
      </c>
      <c r="AL33">
        <v>0.59806994848556405</v>
      </c>
      <c r="AM33">
        <v>0.62924258960917001</v>
      </c>
      <c r="AN33">
        <v>0.64705327200667417</v>
      </c>
      <c r="AO33">
        <v>0.65736083432419989</v>
      </c>
      <c r="AP33">
        <v>0.58492225180620183</v>
      </c>
      <c r="AQ33">
        <v>0.57985861002987571</v>
      </c>
      <c r="AR33">
        <v>0.65285547277705669</v>
      </c>
      <c r="AS33">
        <v>0.57944722366766199</v>
      </c>
      <c r="AW33">
        <v>0.55293779537968069</v>
      </c>
      <c r="AX33">
        <v>0.50208993506529664</v>
      </c>
      <c r="BB33">
        <v>0.55079798030643357</v>
      </c>
      <c r="BC33">
        <v>0.50219573411483143</v>
      </c>
      <c r="BD33">
        <v>0.57765245558242739</v>
      </c>
      <c r="BE33">
        <v>0.63113967892731493</v>
      </c>
      <c r="BF33">
        <v>0.67354635862311296</v>
      </c>
      <c r="BG33">
        <v>0.57448835373639229</v>
      </c>
      <c r="BH33">
        <v>0.65627534629656614</v>
      </c>
      <c r="BI33">
        <v>0.56137695885094119</v>
      </c>
      <c r="BJ33">
        <v>0.7035190685550351</v>
      </c>
      <c r="BK33">
        <v>0.63189533787762353</v>
      </c>
      <c r="BL33">
        <v>0.63483514124684326</v>
      </c>
      <c r="BM33">
        <v>0.5906821702790892</v>
      </c>
      <c r="BN33">
        <v>0.61446042847494109</v>
      </c>
      <c r="BO33">
        <v>0.56700573754475181</v>
      </c>
      <c r="BP33">
        <v>0.57313238325217464</v>
      </c>
      <c r="BQ33">
        <v>0.52556422882288811</v>
      </c>
      <c r="BR33">
        <v>0.66802316081691671</v>
      </c>
      <c r="BS33">
        <v>0.57656654583714817</v>
      </c>
      <c r="BT33">
        <v>0.59445494278197286</v>
      </c>
      <c r="BU33">
        <v>0.60061837708007804</v>
      </c>
      <c r="BV33">
        <v>0.57005985499431289</v>
      </c>
      <c r="BZ33">
        <v>0.58140155514925251</v>
      </c>
      <c r="CA33">
        <v>0.62925538315310714</v>
      </c>
      <c r="CB33">
        <v>0.63143330562621214</v>
      </c>
      <c r="CC33">
        <v>0.57824896807795501</v>
      </c>
      <c r="CD33">
        <v>0.5719222753969242</v>
      </c>
      <c r="CE33">
        <v>0.56197209139324622</v>
      </c>
      <c r="CF33">
        <v>0.66144274778402767</v>
      </c>
      <c r="CG33">
        <v>0.62835527166712879</v>
      </c>
      <c r="CH33">
        <v>0.56566958370825726</v>
      </c>
      <c r="CI33">
        <v>0.64274063937170212</v>
      </c>
      <c r="CJ33">
        <v>0.62468952499427255</v>
      </c>
      <c r="CK33">
        <v>0.58153845892606171</v>
      </c>
      <c r="CL33">
        <v>0.63134735298934941</v>
      </c>
      <c r="CM33">
        <v>0.60896849323773661</v>
      </c>
      <c r="CN33">
        <v>0.59262879672760693</v>
      </c>
      <c r="CO33">
        <v>0.61396254019057517</v>
      </c>
      <c r="CP33">
        <v>0.58748744426745492</v>
      </c>
      <c r="CQ33">
        <v>0.60034492110248083</v>
      </c>
      <c r="CR33">
        <v>0.64552345177560111</v>
      </c>
    </row>
    <row r="34" spans="1:101" x14ac:dyDescent="0.25">
      <c r="A34" t="s">
        <v>48</v>
      </c>
      <c r="C34">
        <v>0.56778859541669424</v>
      </c>
      <c r="D34">
        <v>0.66105583508286769</v>
      </c>
      <c r="E34">
        <v>0.70718145683131184</v>
      </c>
      <c r="F34">
        <v>0.58227628448508562</v>
      </c>
      <c r="G34">
        <v>0.6582835375072702</v>
      </c>
      <c r="H34">
        <v>0.60325129366218133</v>
      </c>
      <c r="I34">
        <v>0.61460415794483181</v>
      </c>
      <c r="J34">
        <v>0.58148832562485397</v>
      </c>
      <c r="K34">
        <v>0.67338269890010982</v>
      </c>
      <c r="L34">
        <v>0.59170440877563468</v>
      </c>
      <c r="M34">
        <v>0.57741375042460497</v>
      </c>
      <c r="N34">
        <v>0.71930827581049694</v>
      </c>
      <c r="O34">
        <v>0.71273954184190447</v>
      </c>
      <c r="P34">
        <v>0.60364303720012169</v>
      </c>
      <c r="Q34">
        <v>0.57741734242531784</v>
      </c>
      <c r="R34">
        <v>0.58200736236241091</v>
      </c>
      <c r="S34">
        <v>0.71993907319301087</v>
      </c>
      <c r="T34">
        <v>0.73839217409962499</v>
      </c>
      <c r="U34">
        <v>0.57371055376206348</v>
      </c>
      <c r="V34">
        <v>0.6306903345326893</v>
      </c>
      <c r="W34">
        <v>0.71136543724633816</v>
      </c>
      <c r="AA34">
        <v>0.65312564588095223</v>
      </c>
      <c r="AB34">
        <v>0.60260362188936656</v>
      </c>
      <c r="AC34">
        <v>0.71971544834509338</v>
      </c>
      <c r="AD34">
        <v>0.57693859033379513</v>
      </c>
      <c r="AE34">
        <v>0.64070531950539111</v>
      </c>
      <c r="AF34">
        <v>0.57993218857005713</v>
      </c>
      <c r="AH34">
        <v>0.67481748286692034</v>
      </c>
      <c r="AI34">
        <v>0.64134205710016967</v>
      </c>
      <c r="AJ34">
        <v>0.60238336594657704</v>
      </c>
      <c r="AK34">
        <v>0.65558049207229951</v>
      </c>
      <c r="AL34">
        <v>0.64630072668862981</v>
      </c>
      <c r="AM34">
        <v>0.67989738406605749</v>
      </c>
      <c r="AN34">
        <v>0.60646984892280453</v>
      </c>
      <c r="AO34">
        <v>0.6814813382742031</v>
      </c>
      <c r="AP34">
        <v>0.57593891195588343</v>
      </c>
      <c r="AQ34">
        <v>0.68957349626936404</v>
      </c>
      <c r="AR34">
        <v>0.57926494955536811</v>
      </c>
      <c r="AS34">
        <v>0.71416956743462079</v>
      </c>
      <c r="AW34">
        <v>0.55330175726768527</v>
      </c>
      <c r="AX34">
        <v>0.58011230113610945</v>
      </c>
      <c r="BB34">
        <v>0.56225305854556107</v>
      </c>
      <c r="BC34">
        <v>0.5870164400923229</v>
      </c>
      <c r="BD34">
        <v>0.58407657529553481</v>
      </c>
      <c r="BE34">
        <v>0.73458964704478857</v>
      </c>
      <c r="BF34">
        <v>0.63526727694725871</v>
      </c>
      <c r="BG34">
        <v>0.69447299964225728</v>
      </c>
      <c r="BH34">
        <v>0.64294954750969602</v>
      </c>
      <c r="BI34">
        <v>0.5677987723544925</v>
      </c>
      <c r="BJ34">
        <v>0.5949592419618045</v>
      </c>
      <c r="BK34">
        <v>0.6794213068328494</v>
      </c>
      <c r="BL34">
        <v>0.63537338189367942</v>
      </c>
      <c r="BM34">
        <v>0.58909150216776662</v>
      </c>
      <c r="BN34">
        <v>0.75816720776452529</v>
      </c>
      <c r="BO34">
        <v>0.64082960688859492</v>
      </c>
      <c r="BP34">
        <v>0.70828118643695281</v>
      </c>
      <c r="BQ34">
        <v>0.69277569522469185</v>
      </c>
      <c r="BR34">
        <v>0.65805998714922609</v>
      </c>
      <c r="BS34">
        <v>0.60600725637158259</v>
      </c>
      <c r="BT34">
        <v>0.62534877658145882</v>
      </c>
      <c r="BU34">
        <v>0.58550886015039716</v>
      </c>
      <c r="BV34">
        <v>0.58206404288552638</v>
      </c>
      <c r="BZ34">
        <v>0.69267013192368854</v>
      </c>
      <c r="CA34">
        <v>0.70723263667890035</v>
      </c>
      <c r="CB34">
        <v>0.697422662574955</v>
      </c>
      <c r="CC34">
        <v>0.71508217545809571</v>
      </c>
      <c r="CD34">
        <v>0.73938744987783589</v>
      </c>
      <c r="CE34">
        <v>0.68668611218503706</v>
      </c>
      <c r="CF34">
        <v>0.60183415520999084</v>
      </c>
      <c r="CG34">
        <v>0.67395156612848084</v>
      </c>
      <c r="CH34">
        <v>0.64721759504204746</v>
      </c>
      <c r="CI34">
        <v>0.56796148879094288</v>
      </c>
      <c r="CJ34">
        <v>0.57974266718372147</v>
      </c>
      <c r="CK34">
        <v>0.59792912974726642</v>
      </c>
      <c r="CL34">
        <v>0.56987411255078591</v>
      </c>
      <c r="CM34">
        <v>0.61019724051326751</v>
      </c>
      <c r="CN34">
        <v>0.61193525994601006</v>
      </c>
      <c r="CO34">
        <v>0.55635022836378578</v>
      </c>
      <c r="CP34">
        <v>0.66990250075903801</v>
      </c>
      <c r="CQ34">
        <v>0.61214647605483474</v>
      </c>
      <c r="CR34">
        <v>0.65092147269566991</v>
      </c>
    </row>
    <row r="35" spans="1:101" x14ac:dyDescent="0.25">
      <c r="A35" t="s">
        <v>49</v>
      </c>
      <c r="C35">
        <v>0.62426489688140741</v>
      </c>
      <c r="D35">
        <v>0.52577028857213126</v>
      </c>
      <c r="E35">
        <v>0.68490835800573802</v>
      </c>
      <c r="F35">
        <v>0.66030878401302584</v>
      </c>
      <c r="G35">
        <v>0.58197860670364598</v>
      </c>
      <c r="H35">
        <v>0.6581807442207972</v>
      </c>
      <c r="I35">
        <v>0.60229530544801424</v>
      </c>
      <c r="J35">
        <v>0.62030395473165079</v>
      </c>
      <c r="K35">
        <v>0.62811624778669373</v>
      </c>
      <c r="L35">
        <v>0.6047377149565647</v>
      </c>
      <c r="M35">
        <v>0.61698281837826441</v>
      </c>
      <c r="N35">
        <v>0.65832234547568247</v>
      </c>
      <c r="O35">
        <v>0.57252555551885043</v>
      </c>
      <c r="P35">
        <v>0.62989596567296269</v>
      </c>
      <c r="Q35">
        <v>0.60894796361288561</v>
      </c>
      <c r="R35">
        <v>0.55866802846009633</v>
      </c>
      <c r="S35">
        <v>0.64899035960498486</v>
      </c>
      <c r="T35">
        <v>0.60703357588716611</v>
      </c>
      <c r="U35">
        <v>0.6802372514866174</v>
      </c>
      <c r="V35">
        <v>0.60043155747339605</v>
      </c>
      <c r="W35">
        <v>0.696597024630491</v>
      </c>
      <c r="AA35">
        <v>0.68860412886269717</v>
      </c>
      <c r="AB35">
        <v>0.63525457302653787</v>
      </c>
      <c r="AC35">
        <v>0.67410391946758108</v>
      </c>
      <c r="AD35">
        <v>0.6260676131038958</v>
      </c>
      <c r="AE35">
        <v>0.61505507733310605</v>
      </c>
      <c r="AF35">
        <v>0.69095115522896611</v>
      </c>
      <c r="AG35">
        <v>0.63552636662498763</v>
      </c>
      <c r="AH35">
        <v>0.61747186648913055</v>
      </c>
      <c r="AI35">
        <v>0.62541553832044905</v>
      </c>
      <c r="AJ35">
        <v>0.63914285795420189</v>
      </c>
      <c r="AK35">
        <v>0.71314944319385476</v>
      </c>
      <c r="AL35">
        <v>0.66035775446881073</v>
      </c>
      <c r="AM35">
        <v>0.67987042860125602</v>
      </c>
      <c r="AN35">
        <v>0.63609190655096925</v>
      </c>
      <c r="AO35">
        <v>0.63289444566064468</v>
      </c>
      <c r="AP35">
        <v>0.58838928074918262</v>
      </c>
      <c r="AQ35">
        <v>0.68515273001655308</v>
      </c>
      <c r="AR35">
        <v>0.62982845469156945</v>
      </c>
      <c r="AS35">
        <v>0.66036134551902548</v>
      </c>
    </row>
    <row r="36" spans="1:101" x14ac:dyDescent="0.25">
      <c r="A36" t="s">
        <v>50</v>
      </c>
      <c r="C36">
        <v>0.58687462616598762</v>
      </c>
      <c r="D36">
        <v>0.54538474536091086</v>
      </c>
      <c r="E36">
        <v>0.6215590187309854</v>
      </c>
      <c r="F36">
        <v>0.61000837308596367</v>
      </c>
      <c r="G36">
        <v>0.62944239119831669</v>
      </c>
      <c r="H36">
        <v>0.61721643435390339</v>
      </c>
      <c r="I36">
        <v>0.6689069051332065</v>
      </c>
      <c r="J36">
        <v>0.63343424210482391</v>
      </c>
      <c r="K36">
        <v>0.7105743924712653</v>
      </c>
      <c r="L36">
        <v>0.58028542877129974</v>
      </c>
      <c r="M36">
        <v>0.61718180847193582</v>
      </c>
      <c r="N36">
        <v>0.61496250970211286</v>
      </c>
      <c r="O36">
        <v>0.59359881028764372</v>
      </c>
      <c r="P36">
        <v>0.66365682343816779</v>
      </c>
      <c r="Q36">
        <v>0.66125207038798328</v>
      </c>
      <c r="R36">
        <v>0.60430358351284708</v>
      </c>
      <c r="S36">
        <v>0.67568669956961747</v>
      </c>
      <c r="T36">
        <v>0.56518600959560772</v>
      </c>
      <c r="U36">
        <v>0.57201524277111615</v>
      </c>
      <c r="V36">
        <v>0.67230094782268468</v>
      </c>
      <c r="W36">
        <v>0.67868365539534181</v>
      </c>
      <c r="AA36">
        <v>0.60411082002094929</v>
      </c>
      <c r="AB36">
        <v>0.60331010977948607</v>
      </c>
      <c r="AC36">
        <v>0.69178453472500911</v>
      </c>
      <c r="AD36">
        <v>0.65625806217076832</v>
      </c>
      <c r="AE36">
        <v>0.63359683285549329</v>
      </c>
      <c r="AF36">
        <v>0.57656185418578376</v>
      </c>
      <c r="AG36">
        <v>0.70249596404695025</v>
      </c>
      <c r="AH36">
        <v>0.58904997711411966</v>
      </c>
      <c r="AI36">
        <v>0.61016008957874046</v>
      </c>
      <c r="AJ36">
        <v>0.68277476956285699</v>
      </c>
      <c r="AK36">
        <v>0.63372560250607002</v>
      </c>
      <c r="AL36">
        <v>0.63409656527119884</v>
      </c>
      <c r="AM36">
        <v>0.63729052393955066</v>
      </c>
      <c r="AN36">
        <v>0.59923923105628663</v>
      </c>
      <c r="AO36">
        <v>0.64759080372341205</v>
      </c>
      <c r="AP36">
        <v>0.67539915509848913</v>
      </c>
      <c r="AQ36">
        <v>0.60586876512335441</v>
      </c>
      <c r="AR36">
        <v>0.67320293011214649</v>
      </c>
      <c r="AS36">
        <v>0.6597767324738627</v>
      </c>
    </row>
    <row r="37" spans="1:101" x14ac:dyDescent="0.25">
      <c r="A37" t="s">
        <v>51</v>
      </c>
      <c r="C37">
        <v>0.61187192126957035</v>
      </c>
      <c r="D37">
        <v>0.53280573838484591</v>
      </c>
      <c r="E37">
        <v>0.63937742243178197</v>
      </c>
      <c r="F37">
        <v>0.60809188727042784</v>
      </c>
      <c r="G37">
        <v>0.5680179872113813</v>
      </c>
      <c r="H37">
        <v>0.66073835120936497</v>
      </c>
      <c r="I37">
        <v>0.62895341041016894</v>
      </c>
      <c r="J37">
        <v>0.49838189867293509</v>
      </c>
      <c r="K37">
        <v>0.69491671104429531</v>
      </c>
      <c r="L37">
        <v>0.61067145424647118</v>
      </c>
      <c r="M37">
        <v>0.65956700148476155</v>
      </c>
      <c r="N37">
        <v>0.58509684756831082</v>
      </c>
      <c r="O37">
        <v>0.59518191825635958</v>
      </c>
      <c r="P37">
        <v>0.59570481792326857</v>
      </c>
      <c r="Q37">
        <v>0.50933074538440815</v>
      </c>
      <c r="R37">
        <v>0.59754166818690668</v>
      </c>
      <c r="S37">
        <v>0.65422982534751595</v>
      </c>
      <c r="T37">
        <v>0.58299102979722739</v>
      </c>
      <c r="U37">
        <v>0.63461376381641987</v>
      </c>
      <c r="V37">
        <v>0.57767554969361856</v>
      </c>
      <c r="W37">
        <v>0.59346663791040966</v>
      </c>
      <c r="AA37">
        <v>0.62014455598238227</v>
      </c>
      <c r="AB37">
        <v>0.62428817819617799</v>
      </c>
      <c r="AC37">
        <v>0.66613154229125782</v>
      </c>
      <c r="AD37">
        <v>0.65269396289188752</v>
      </c>
      <c r="AE37">
        <v>0.72274703518311878</v>
      </c>
      <c r="AF37">
        <v>0.58106680840161573</v>
      </c>
      <c r="AG37">
        <v>0.63217355524702035</v>
      </c>
      <c r="AH37">
        <v>0.60074511834096866</v>
      </c>
      <c r="AI37">
        <v>0.72246462917771692</v>
      </c>
      <c r="AJ37">
        <v>0.6857949246406797</v>
      </c>
      <c r="AK37">
        <v>0.74315413888801285</v>
      </c>
      <c r="AL37">
        <v>0.58282515159594017</v>
      </c>
      <c r="AM37">
        <v>0.67890141737044252</v>
      </c>
      <c r="AN37">
        <v>0.60936544143582361</v>
      </c>
      <c r="AO37">
        <v>0.62478040795649936</v>
      </c>
      <c r="AP37">
        <v>0.59360447414394302</v>
      </c>
      <c r="AQ37">
        <v>0.68853339586919926</v>
      </c>
      <c r="AR37">
        <v>0.5774328840741354</v>
      </c>
      <c r="AS37">
        <v>0.66196160594092335</v>
      </c>
      <c r="BD37">
        <v>0.65904917949039299</v>
      </c>
      <c r="BE37">
        <v>0.68135470671776177</v>
      </c>
      <c r="BF37">
        <v>0.70233465248189253</v>
      </c>
      <c r="BG37">
        <v>0.65085136874847926</v>
      </c>
      <c r="BH37">
        <v>0.6782954652512917</v>
      </c>
      <c r="BI37">
        <v>0.59960804625906405</v>
      </c>
      <c r="BJ37">
        <v>0.65424858197869862</v>
      </c>
      <c r="BK37">
        <v>0.61740031146120622</v>
      </c>
      <c r="BL37">
        <v>0.69744180111772269</v>
      </c>
      <c r="BM37">
        <v>0.64426153888375648</v>
      </c>
      <c r="BN37">
        <v>0.60132526586293877</v>
      </c>
      <c r="BO37">
        <v>0.62033828701616534</v>
      </c>
      <c r="BP37">
        <v>0.56922117422780183</v>
      </c>
      <c r="BQ37">
        <v>0.59807173673812908</v>
      </c>
      <c r="BR37">
        <v>0.64915827786899427</v>
      </c>
      <c r="BS37">
        <v>0.66036735976719907</v>
      </c>
      <c r="BT37">
        <v>0.61964280928774007</v>
      </c>
      <c r="BU37">
        <v>0.57490174605924327</v>
      </c>
      <c r="BV37">
        <v>0.65221665107173976</v>
      </c>
      <c r="BZ37">
        <v>0.63646446702164372</v>
      </c>
      <c r="CA37">
        <v>0.63892197705966769</v>
      </c>
      <c r="CB37">
        <v>0.61556677205281385</v>
      </c>
      <c r="CC37">
        <v>0.6589594678174252</v>
      </c>
      <c r="CD37">
        <v>0.61720936317267561</v>
      </c>
      <c r="CE37">
        <v>0.69190314022614163</v>
      </c>
      <c r="CF37">
        <v>0.60746754646837642</v>
      </c>
      <c r="CG37">
        <v>0.68280771825969133</v>
      </c>
      <c r="CH37">
        <v>0.70565831717689598</v>
      </c>
      <c r="CI37">
        <v>0.74383528323337988</v>
      </c>
      <c r="CJ37">
        <v>0.70221276902869534</v>
      </c>
      <c r="CK37">
        <v>0.59650623300797256</v>
      </c>
      <c r="CL37">
        <v>0.60631169965016896</v>
      </c>
      <c r="CM37">
        <v>0.60089814724678314</v>
      </c>
      <c r="CN37">
        <v>0.66821247638473746</v>
      </c>
      <c r="CO37">
        <v>0.59319573225489741</v>
      </c>
      <c r="CP37">
        <v>0.6168716057472079</v>
      </c>
      <c r="CQ37">
        <v>0.59976385222394013</v>
      </c>
      <c r="CR37">
        <v>0.65812286808120191</v>
      </c>
    </row>
    <row r="38" spans="1:101" x14ac:dyDescent="0.25">
      <c r="A38" t="s">
        <v>52</v>
      </c>
      <c r="C38">
        <v>0.50513611504907829</v>
      </c>
      <c r="D38">
        <v>0.48462392312084979</v>
      </c>
      <c r="E38">
        <v>0.56639047189821323</v>
      </c>
      <c r="F38">
        <v>0.62722386923912787</v>
      </c>
      <c r="G38">
        <v>0.60970305868661068</v>
      </c>
      <c r="H38">
        <v>0.64306245783931204</v>
      </c>
      <c r="I38">
        <v>0.65042776827518689</v>
      </c>
      <c r="J38">
        <v>0.6098780140504293</v>
      </c>
      <c r="K38">
        <v>0.60145422035935991</v>
      </c>
      <c r="L38">
        <v>0.56892856001030601</v>
      </c>
      <c r="M38">
        <v>0.5932120434500906</v>
      </c>
      <c r="N38">
        <v>0.5981168273310713</v>
      </c>
      <c r="O38">
        <v>0.60062095083584577</v>
      </c>
      <c r="P38">
        <v>0.57759024132682169</v>
      </c>
      <c r="Q38">
        <v>0.66389402568141687</v>
      </c>
      <c r="R38">
        <v>0.62878620971383337</v>
      </c>
      <c r="S38">
        <v>0.61270907411305375</v>
      </c>
      <c r="T38">
        <v>0.5698741830744557</v>
      </c>
      <c r="U38">
        <v>0.63649100020096638</v>
      </c>
      <c r="V38">
        <v>0.56772298462718052</v>
      </c>
      <c r="W38">
        <v>0.64665034133203059</v>
      </c>
      <c r="AA38">
        <v>0.6138422704857196</v>
      </c>
      <c r="AB38">
        <v>0.59556117642490214</v>
      </c>
      <c r="AC38">
        <v>0.63470443553984002</v>
      </c>
      <c r="AD38">
        <v>0.59399357434136923</v>
      </c>
      <c r="AE38">
        <v>0.63625295593913078</v>
      </c>
      <c r="AF38">
        <v>0.63936319260703345</v>
      </c>
      <c r="AG38">
        <v>0.67098031425694649</v>
      </c>
      <c r="AH38">
        <v>0.6628516968022049</v>
      </c>
      <c r="AI38">
        <v>0.68765364648079974</v>
      </c>
      <c r="AJ38">
        <v>0.62467381011828771</v>
      </c>
      <c r="AK38">
        <v>0.67781405038928577</v>
      </c>
      <c r="AL38">
        <v>0.55798852468166726</v>
      </c>
      <c r="AM38">
        <v>0.63560091286434461</v>
      </c>
      <c r="AN38">
        <v>0.59258805222542155</v>
      </c>
      <c r="AO38">
        <v>0.71290241924490849</v>
      </c>
      <c r="AP38">
        <v>0.57336989280016903</v>
      </c>
      <c r="AQ38">
        <v>0.66181794362069102</v>
      </c>
      <c r="AR38">
        <v>0.59503031828729691</v>
      </c>
      <c r="AS38">
        <v>0.63437673205109324</v>
      </c>
      <c r="BD38">
        <v>0.71736093281168078</v>
      </c>
      <c r="BE38">
        <v>0.64149338295999458</v>
      </c>
      <c r="BF38">
        <v>0.65377233143423785</v>
      </c>
      <c r="BG38">
        <v>0.65733440206658322</v>
      </c>
      <c r="BH38">
        <v>0.67272896968115825</v>
      </c>
      <c r="BI38">
        <v>0.65336240468686035</v>
      </c>
      <c r="BJ38">
        <v>0.66935695370557236</v>
      </c>
      <c r="BK38">
        <v>0.6619261314145275</v>
      </c>
      <c r="BL38">
        <v>0.64457671932920857</v>
      </c>
      <c r="BM38">
        <v>0.63271543130683827</v>
      </c>
      <c r="BN38">
        <v>0.66880731132722526</v>
      </c>
      <c r="BO38">
        <v>0.63317661930753943</v>
      </c>
      <c r="BP38">
        <v>0.62126752143097319</v>
      </c>
      <c r="BQ38">
        <v>0.6227606270565057</v>
      </c>
      <c r="BR38">
        <v>0.73198472775630086</v>
      </c>
      <c r="BS38">
        <v>0.60922780988166081</v>
      </c>
      <c r="BT38">
        <v>0.69746593233014542</v>
      </c>
      <c r="BU38">
        <v>0.54953976495503487</v>
      </c>
      <c r="BV38">
        <v>0.634990200898919</v>
      </c>
      <c r="BZ38">
        <v>0.59214219210375152</v>
      </c>
      <c r="CA38">
        <v>0.62741981585646511</v>
      </c>
      <c r="CB38">
        <v>0.72224141511682738</v>
      </c>
      <c r="CC38">
        <v>0.60650536432143021</v>
      </c>
      <c r="CD38">
        <v>0.65121829839352174</v>
      </c>
      <c r="CE38">
        <v>0.62560084925062032</v>
      </c>
      <c r="CF38">
        <v>0.6896740209340404</v>
      </c>
      <c r="CG38">
        <v>0.66459874894182436</v>
      </c>
      <c r="CH38">
        <v>0.66323664182879072</v>
      </c>
      <c r="CI38">
        <v>0.59519423087506595</v>
      </c>
      <c r="CJ38">
        <v>0.63062799725188545</v>
      </c>
      <c r="CK38">
        <v>0.66905947751193195</v>
      </c>
      <c r="CL38">
        <v>0.6697564551107178</v>
      </c>
      <c r="CM38">
        <v>0.65022044218933117</v>
      </c>
      <c r="CN38">
        <v>0.65488051202538666</v>
      </c>
      <c r="CO38">
        <v>0.63072260043646511</v>
      </c>
      <c r="CP38">
        <v>0.60002492941522589</v>
      </c>
      <c r="CQ38">
        <v>0.56460381523344627</v>
      </c>
      <c r="CR38">
        <v>0.5809778196988743</v>
      </c>
    </row>
    <row r="39" spans="1:101" x14ac:dyDescent="0.25">
      <c r="A39" t="s">
        <v>53</v>
      </c>
      <c r="C39">
        <v>0.58890737116903291</v>
      </c>
      <c r="D39">
        <v>0.48882849738055262</v>
      </c>
      <c r="E39">
        <v>0.63850716129793117</v>
      </c>
      <c r="F39">
        <v>0.56037893215006818</v>
      </c>
      <c r="G39">
        <v>0.58319683499684527</v>
      </c>
      <c r="H39">
        <v>0.61502684772197369</v>
      </c>
      <c r="I39">
        <v>0.5825671428355198</v>
      </c>
      <c r="J39">
        <v>0.57348877987561819</v>
      </c>
      <c r="L39">
        <v>0.6380026100515902</v>
      </c>
      <c r="M39">
        <v>0.63400123609334758</v>
      </c>
      <c r="N39">
        <v>0.5950356445174938</v>
      </c>
      <c r="O39">
        <v>0.60853299069834477</v>
      </c>
      <c r="P39">
        <v>0.58585386085651947</v>
      </c>
      <c r="Q39">
        <v>0.63659678863073565</v>
      </c>
      <c r="R39">
        <v>0.63927566545323755</v>
      </c>
      <c r="S39">
        <v>0.61824082137078407</v>
      </c>
      <c r="T39">
        <v>0.60972896882396943</v>
      </c>
      <c r="U39">
        <v>0.68826844434713463</v>
      </c>
      <c r="V39">
        <v>0.6363171337446073</v>
      </c>
      <c r="W39">
        <v>0.61156670656270729</v>
      </c>
      <c r="AA39">
        <v>0.57682128535899346</v>
      </c>
      <c r="AB39">
        <v>0.61306296463393795</v>
      </c>
      <c r="AC39">
        <v>0.66038080496916329</v>
      </c>
      <c r="AD39">
        <v>0.59126458354034284</v>
      </c>
      <c r="AE39">
        <v>0.63875523497283082</v>
      </c>
      <c r="AF39">
        <v>0.61094187764310792</v>
      </c>
      <c r="AG39">
        <v>0.70850335080424831</v>
      </c>
      <c r="AH39">
        <v>0.55602529970606718</v>
      </c>
      <c r="AI39">
        <v>0.58366767239990791</v>
      </c>
      <c r="AJ39">
        <v>0.5775971438459242</v>
      </c>
      <c r="AK39">
        <v>0.62853721371931803</v>
      </c>
      <c r="AL39">
        <v>0.58321618287918664</v>
      </c>
      <c r="AM39">
        <v>0.64870407121651519</v>
      </c>
      <c r="AN39">
        <v>0.55854364484947283</v>
      </c>
      <c r="AO39">
        <v>0.63347114214962175</v>
      </c>
      <c r="AP39">
        <v>0.62992457027915949</v>
      </c>
      <c r="AQ39">
        <v>0.63145933364255735</v>
      </c>
      <c r="AR39">
        <v>0.62365972198489139</v>
      </c>
      <c r="AS39">
        <v>0.6294413850372037</v>
      </c>
    </row>
    <row r="40" spans="1:101" x14ac:dyDescent="0.25">
      <c r="A40" t="s">
        <v>54</v>
      </c>
      <c r="C40">
        <v>0.53062194399946605</v>
      </c>
      <c r="D40">
        <v>0.55406812501057856</v>
      </c>
      <c r="E40">
        <v>0.61244091496673514</v>
      </c>
      <c r="F40">
        <v>0.56553258126208694</v>
      </c>
      <c r="G40">
        <v>0.65533263198989633</v>
      </c>
      <c r="H40">
        <v>0.56979392337988333</v>
      </c>
      <c r="I40">
        <v>0.74552151710393222</v>
      </c>
      <c r="J40">
        <v>0.70098617531297003</v>
      </c>
      <c r="K40">
        <v>0.59761789579104629</v>
      </c>
      <c r="L40">
        <v>0.71559034423319834</v>
      </c>
      <c r="N40">
        <v>0.62840520912490916</v>
      </c>
      <c r="O40">
        <v>0.60921907934935871</v>
      </c>
      <c r="P40">
        <v>0.61581921665612771</v>
      </c>
      <c r="Q40">
        <v>0.66089158638993106</v>
      </c>
      <c r="R40">
        <v>0.60288247929100391</v>
      </c>
      <c r="S40">
        <v>0.61360752953800946</v>
      </c>
      <c r="T40">
        <v>0.62542296844220335</v>
      </c>
      <c r="V40">
        <v>0.58165586791264989</v>
      </c>
      <c r="W40">
        <v>0.61938779172512792</v>
      </c>
      <c r="AA40">
        <v>0.60871931588916761</v>
      </c>
      <c r="AB40">
        <v>0.59150776674984207</v>
      </c>
      <c r="AC40">
        <v>0.65306195752850116</v>
      </c>
      <c r="AD40">
        <v>0.66536272228781834</v>
      </c>
      <c r="AE40">
        <v>0.60689053477193866</v>
      </c>
      <c r="AF40">
        <v>0.61536335990540059</v>
      </c>
      <c r="AG40">
        <v>0.67611233803473747</v>
      </c>
      <c r="AH40">
        <v>0.6211438343355723</v>
      </c>
      <c r="AI40">
        <v>0.66206172719796197</v>
      </c>
      <c r="AJ40">
        <v>0.69481220819118572</v>
      </c>
      <c r="AK40">
        <v>0.61042642482732568</v>
      </c>
      <c r="AL40">
        <v>0.64189411266338725</v>
      </c>
      <c r="AM40">
        <v>0.63747532210537872</v>
      </c>
      <c r="AN40">
        <v>0.67717416091442184</v>
      </c>
      <c r="AO40">
        <v>0.67299064193652902</v>
      </c>
      <c r="AP40">
        <v>0.7158830280292563</v>
      </c>
      <c r="AQ40">
        <v>0.62520357863007525</v>
      </c>
      <c r="AR40">
        <v>0.6560841398808348</v>
      </c>
      <c r="AS40">
        <v>0.68249943874852459</v>
      </c>
    </row>
    <row r="41" spans="1:101" x14ac:dyDescent="0.25">
      <c r="A41" t="s">
        <v>55</v>
      </c>
      <c r="C41">
        <v>0.56452649873748606</v>
      </c>
      <c r="D41">
        <v>0.59719800396663125</v>
      </c>
      <c r="E41">
        <v>0.6635224400131905</v>
      </c>
      <c r="F41">
        <v>0.56277028667014495</v>
      </c>
      <c r="G41">
        <v>0.57702788845034092</v>
      </c>
      <c r="H41">
        <v>0.55339529572389012</v>
      </c>
      <c r="I41">
        <v>0.62267377340855101</v>
      </c>
      <c r="J41">
        <v>0.5924071869721651</v>
      </c>
      <c r="K41">
        <v>0.57610017551318682</v>
      </c>
      <c r="L41">
        <v>0.5852965494136112</v>
      </c>
      <c r="M41">
        <v>0.73314082715663653</v>
      </c>
      <c r="N41">
        <v>0.63974450484145473</v>
      </c>
      <c r="O41">
        <v>0.61290330456065789</v>
      </c>
      <c r="P41">
        <v>0.59810585757668522</v>
      </c>
      <c r="Q41">
        <v>0.65081225644313323</v>
      </c>
      <c r="R41">
        <v>0.56501133727301711</v>
      </c>
      <c r="S41">
        <v>0.60688199621079053</v>
      </c>
      <c r="T41">
        <v>0.72763690624397148</v>
      </c>
      <c r="U41">
        <v>0.68925711378380694</v>
      </c>
      <c r="V41">
        <v>0.65201397670671268</v>
      </c>
      <c r="W41">
        <v>0.69866158710875226</v>
      </c>
      <c r="AA41">
        <v>0.7071880466073055</v>
      </c>
      <c r="AB41">
        <v>0.72634613301840667</v>
      </c>
      <c r="AC41">
        <v>0.64059349880574812</v>
      </c>
      <c r="AD41">
        <v>0.60590932482320348</v>
      </c>
      <c r="AE41">
        <v>0.63627555510176581</v>
      </c>
      <c r="AF41">
        <v>0.66163317974200575</v>
      </c>
      <c r="AG41">
        <v>0.65482711613534117</v>
      </c>
      <c r="AH41">
        <v>0.66265240102015432</v>
      </c>
      <c r="AI41">
        <v>0.6528983397178626</v>
      </c>
      <c r="AJ41">
        <v>0.55927767171270037</v>
      </c>
      <c r="AK41">
        <v>0.66841258425924643</v>
      </c>
      <c r="AL41">
        <v>0.68150772866473508</v>
      </c>
      <c r="AM41">
        <v>0.59847485051159433</v>
      </c>
      <c r="AN41">
        <v>0.59211634331599305</v>
      </c>
      <c r="AO41">
        <v>0.63680624558433219</v>
      </c>
      <c r="AP41">
        <v>0.56279383914551384</v>
      </c>
      <c r="AQ41">
        <v>0.62551383443177166</v>
      </c>
      <c r="AR41">
        <v>0.71437764351591826</v>
      </c>
      <c r="AS41">
        <v>0.57502810620422218</v>
      </c>
      <c r="BD41">
        <v>0.7264286720392058</v>
      </c>
      <c r="BE41">
        <v>0.6612328848235397</v>
      </c>
      <c r="BF41">
        <v>0.6244209998814515</v>
      </c>
      <c r="BG41">
        <v>0.63644425501630331</v>
      </c>
      <c r="BI41">
        <v>0.55335584122393133</v>
      </c>
      <c r="BJ41">
        <v>0.69433889489539358</v>
      </c>
      <c r="BK41">
        <v>0.71500544067740068</v>
      </c>
      <c r="BL41">
        <v>0.58292001518735714</v>
      </c>
      <c r="BM41">
        <v>0.53671359594386692</v>
      </c>
      <c r="BN41">
        <v>0.61180624277628426</v>
      </c>
      <c r="BO41">
        <v>0.53084691882455881</v>
      </c>
      <c r="BP41">
        <v>0.70655408232181471</v>
      </c>
      <c r="BQ41">
        <v>0.59603086709480158</v>
      </c>
      <c r="BR41">
        <v>0.5732563447295459</v>
      </c>
      <c r="BS41">
        <v>0.58507525363602642</v>
      </c>
      <c r="BT41">
        <v>0.65602781586083481</v>
      </c>
      <c r="BU41">
        <v>0.54247441261835572</v>
      </c>
      <c r="BV41">
        <v>0.66336490988173369</v>
      </c>
      <c r="BZ41">
        <v>0.70871268012813338</v>
      </c>
      <c r="CA41">
        <v>0.65210261850265705</v>
      </c>
      <c r="CB41">
        <v>0.72004173955506834</v>
      </c>
      <c r="CC41">
        <v>0.55678922522977092</v>
      </c>
      <c r="CD41">
        <v>0.62637994626441518</v>
      </c>
      <c r="CE41">
        <v>0.67559817513258036</v>
      </c>
      <c r="CF41">
        <v>0.61465408014284773</v>
      </c>
      <c r="CG41">
        <v>0.40224225040288369</v>
      </c>
      <c r="CH41">
        <v>0.65951217303918286</v>
      </c>
      <c r="CI41">
        <v>0.62991109766946196</v>
      </c>
      <c r="CJ41">
        <v>0.62873475664877398</v>
      </c>
      <c r="CK41">
        <v>0.67357528817947021</v>
      </c>
      <c r="CL41">
        <v>0.63085329838928172</v>
      </c>
      <c r="CM41">
        <v>0.66179051268148015</v>
      </c>
      <c r="CN41">
        <v>0.64582030235887822</v>
      </c>
      <c r="CO41">
        <v>0.65999953019689106</v>
      </c>
      <c r="CP41">
        <v>0.61027533319273952</v>
      </c>
      <c r="CQ41">
        <v>0.59230664737491912</v>
      </c>
      <c r="CR41">
        <v>0.574381553364395</v>
      </c>
    </row>
    <row r="42" spans="1:101" x14ac:dyDescent="0.25">
      <c r="A42" t="s">
        <v>56</v>
      </c>
      <c r="D42">
        <v>0.59974302732500362</v>
      </c>
      <c r="E42">
        <v>0.71301656570700078</v>
      </c>
      <c r="F42">
        <v>0.606176966395506</v>
      </c>
      <c r="G42">
        <v>0.62885872718871783</v>
      </c>
      <c r="H42">
        <v>0.64191251071123601</v>
      </c>
      <c r="I42">
        <v>0.64272453498444571</v>
      </c>
      <c r="J42">
        <v>0.59875646166740026</v>
      </c>
      <c r="L42">
        <v>0.69698285203106825</v>
      </c>
      <c r="M42">
        <v>0.65550420969994316</v>
      </c>
      <c r="N42">
        <v>0.63538489003590248</v>
      </c>
      <c r="O42">
        <v>0.67696488670230048</v>
      </c>
      <c r="P42">
        <v>0.60566541367549409</v>
      </c>
      <c r="Q42">
        <v>0.63815723052528106</v>
      </c>
      <c r="R42">
        <v>0.65412118714080991</v>
      </c>
      <c r="S42">
        <v>0.58077962019818097</v>
      </c>
      <c r="T42">
        <v>0.66761529416710796</v>
      </c>
      <c r="U42">
        <v>0.57644759315308902</v>
      </c>
      <c r="V42">
        <v>0.61001157638130576</v>
      </c>
      <c r="W42">
        <v>0.63965859899937549</v>
      </c>
      <c r="AA42">
        <v>0.63255453042965215</v>
      </c>
      <c r="AB42">
        <v>0.60751568188788097</v>
      </c>
      <c r="AC42">
        <v>0.73172110752033193</v>
      </c>
      <c r="AD42">
        <v>0.59703243934602923</v>
      </c>
      <c r="AE42">
        <v>0.66555231498405187</v>
      </c>
      <c r="AF42">
        <v>0.66151030997530513</v>
      </c>
      <c r="AG42">
        <v>0.62648281410698536</v>
      </c>
      <c r="AH42">
        <v>0.63835606220027385</v>
      </c>
      <c r="AI42">
        <v>0.74191904563558597</v>
      </c>
      <c r="AJ42">
        <v>0.61801916534349488</v>
      </c>
      <c r="AK42">
        <v>0.61931051677418214</v>
      </c>
      <c r="AL42">
        <v>0.67774905108100703</v>
      </c>
      <c r="AM42">
        <v>0.66609702029613926</v>
      </c>
      <c r="AN42">
        <v>0.70309482459304617</v>
      </c>
      <c r="AO42">
        <v>0.63783660215259019</v>
      </c>
      <c r="AP42">
        <v>0.63289511918970076</v>
      </c>
      <c r="AQ42">
        <v>0.69962897526644252</v>
      </c>
      <c r="AR42">
        <v>0.65704310404357513</v>
      </c>
      <c r="AS42">
        <v>0.63863450614890938</v>
      </c>
      <c r="BD42">
        <v>0.72285964070868847</v>
      </c>
      <c r="BE42">
        <v>0.62196352433218682</v>
      </c>
      <c r="BG42">
        <v>0.58087007161492532</v>
      </c>
      <c r="BH42">
        <v>0.62727945289842324</v>
      </c>
      <c r="BI42">
        <v>0.59676266344913143</v>
      </c>
      <c r="BJ42">
        <v>0.6651810607388009</v>
      </c>
      <c r="BK42">
        <v>0.6234462184009133</v>
      </c>
      <c r="BL42">
        <v>0.62404402040639539</v>
      </c>
      <c r="BM42">
        <v>0.6125948160946062</v>
      </c>
      <c r="BN42">
        <v>0.69979890322814153</v>
      </c>
      <c r="BO42">
        <v>0.57894556094654792</v>
      </c>
      <c r="BP42">
        <v>0.62538017294732562</v>
      </c>
      <c r="BQ42">
        <v>0.60595642035095831</v>
      </c>
      <c r="BR42">
        <v>0.73236666364503755</v>
      </c>
      <c r="BS42">
        <v>0.62903857070068436</v>
      </c>
      <c r="BT42">
        <v>0.70980985799299601</v>
      </c>
      <c r="BU42">
        <v>0.59755629387946085</v>
      </c>
      <c r="BV42">
        <v>0.59747649463790975</v>
      </c>
      <c r="BZ42">
        <v>0.63361604357357293</v>
      </c>
      <c r="CA42">
        <v>0.59876698223366587</v>
      </c>
      <c r="CB42">
        <v>0.6340897808179673</v>
      </c>
      <c r="CC42">
        <v>0.60589698092411204</v>
      </c>
      <c r="CD42">
        <v>0.6426018763989898</v>
      </c>
      <c r="CE42">
        <v>0.65234535077174816</v>
      </c>
      <c r="CF42">
        <v>0.6662395667365657</v>
      </c>
      <c r="CG42">
        <v>0.58950211205185254</v>
      </c>
      <c r="CH42">
        <v>0.69637074717550196</v>
      </c>
      <c r="CI42">
        <v>0.61052786018048266</v>
      </c>
      <c r="CJ42">
        <v>0.65839219535521454</v>
      </c>
      <c r="CK42">
        <v>0.59286828643494061</v>
      </c>
      <c r="CL42">
        <v>0.68241989995475338</v>
      </c>
      <c r="CM42">
        <v>0.62012160906482283</v>
      </c>
      <c r="CN42">
        <v>0.62459148226713757</v>
      </c>
      <c r="CO42">
        <v>0.62850310833410861</v>
      </c>
      <c r="CP42">
        <v>0.63211985964954065</v>
      </c>
      <c r="CQ42">
        <v>0.61995620960961573</v>
      </c>
      <c r="CR42">
        <v>0.65717893543013894</v>
      </c>
    </row>
    <row r="43" spans="1:101" x14ac:dyDescent="0.25">
      <c r="A43" t="s">
        <v>57</v>
      </c>
      <c r="BD43">
        <v>0.70905391083002334</v>
      </c>
      <c r="BE43">
        <v>0.70665383663659376</v>
      </c>
      <c r="BF43">
        <v>0.65558872113131916</v>
      </c>
      <c r="BG43">
        <v>0.61655484830940499</v>
      </c>
      <c r="BH43">
        <v>0.62777675621741913</v>
      </c>
      <c r="BI43">
        <v>0.64844199463549657</v>
      </c>
      <c r="BJ43">
        <v>0.74262081602440799</v>
      </c>
      <c r="BK43">
        <v>0.6230774244528261</v>
      </c>
      <c r="BL43">
        <v>0.69473531711819847</v>
      </c>
      <c r="BM43">
        <v>0.59790627985537614</v>
      </c>
      <c r="BN43">
        <v>0.62545755821433358</v>
      </c>
      <c r="BO43">
        <v>0.68033479297343424</v>
      </c>
      <c r="BP43">
        <v>0.74929588215365717</v>
      </c>
      <c r="BQ43">
        <v>0.64297236683191228</v>
      </c>
      <c r="BR43">
        <v>0.58925035990590735</v>
      </c>
      <c r="BS43">
        <v>0.58170641173541171</v>
      </c>
      <c r="BT43">
        <v>0.67629642938084933</v>
      </c>
      <c r="BU43">
        <v>0.59623870364303588</v>
      </c>
      <c r="BV43">
        <v>0.68468726139978453</v>
      </c>
      <c r="BZ43">
        <v>0.65500710150903552</v>
      </c>
      <c r="CA43">
        <v>0.59918091670826634</v>
      </c>
      <c r="CB43">
        <v>0.64040758512386908</v>
      </c>
      <c r="CC43">
        <v>0.71540122122815408</v>
      </c>
      <c r="CD43">
        <v>0.6153376065356172</v>
      </c>
      <c r="CE43">
        <v>0.64348586905881544</v>
      </c>
      <c r="CF43">
        <v>0.62496514014338134</v>
      </c>
      <c r="CG43">
        <v>0.61912128505327224</v>
      </c>
      <c r="CH43">
        <v>0.76087642170128056</v>
      </c>
      <c r="CI43">
        <v>0.7448334620036654</v>
      </c>
      <c r="CJ43">
        <v>0.62298596555536567</v>
      </c>
      <c r="CK43">
        <v>0.6966104619466208</v>
      </c>
      <c r="CL43">
        <v>0.62183225601409831</v>
      </c>
      <c r="CM43">
        <v>0.61971528531465947</v>
      </c>
      <c r="CN43">
        <v>0.71633929054856871</v>
      </c>
      <c r="CO43">
        <v>0.6735221929859363</v>
      </c>
      <c r="CP43">
        <v>0.67884630738581397</v>
      </c>
      <c r="CQ43">
        <v>0.64890261351218281</v>
      </c>
      <c r="CR43">
        <v>0.6432434917639962</v>
      </c>
    </row>
    <row r="44" spans="1:101" x14ac:dyDescent="0.25">
      <c r="A44" t="s">
        <v>58</v>
      </c>
      <c r="C44">
        <v>0.51065654444979458</v>
      </c>
      <c r="D44">
        <v>0.52136523667368828</v>
      </c>
      <c r="E44">
        <v>0.6813833787324346</v>
      </c>
      <c r="F44">
        <v>0.71615045518164322</v>
      </c>
      <c r="G44">
        <v>0.5859848723443285</v>
      </c>
      <c r="H44">
        <v>0.63842000747436334</v>
      </c>
      <c r="I44">
        <v>0.60283205017985531</v>
      </c>
      <c r="J44">
        <v>0.63712019067598991</v>
      </c>
      <c r="K44">
        <v>0.73801826401307247</v>
      </c>
      <c r="L44">
        <v>0.58094024403752675</v>
      </c>
      <c r="M44">
        <v>0.67599766745235979</v>
      </c>
      <c r="N44">
        <v>0.63237611126918614</v>
      </c>
      <c r="O44">
        <v>0.56947654957517058</v>
      </c>
      <c r="P44">
        <v>0.63604522197469793</v>
      </c>
      <c r="Q44">
        <v>0.57531250088355845</v>
      </c>
      <c r="R44">
        <v>0.60239299616571473</v>
      </c>
      <c r="S44">
        <v>0.6163179777408081</v>
      </c>
      <c r="T44">
        <v>0.63565601564597174</v>
      </c>
      <c r="U44">
        <v>0.69677192491365281</v>
      </c>
      <c r="V44">
        <v>0.60287983044016136</v>
      </c>
      <c r="W44">
        <v>0.64869650990774907</v>
      </c>
      <c r="AA44">
        <v>0.57216258670793241</v>
      </c>
      <c r="AB44">
        <v>0.58341999456166871</v>
      </c>
      <c r="AC44">
        <v>0.63432658222364735</v>
      </c>
      <c r="AD44">
        <v>0.62001835200789879</v>
      </c>
      <c r="AE44">
        <v>0.59459924702966815</v>
      </c>
      <c r="AF44">
        <v>0.59739015941076701</v>
      </c>
      <c r="AG44">
        <v>0.64653942641700668</v>
      </c>
      <c r="AH44">
        <v>0.59395179301131051</v>
      </c>
      <c r="AI44">
        <v>0.58541157046015135</v>
      </c>
      <c r="AJ44">
        <v>0.61150082275177919</v>
      </c>
      <c r="AK44">
        <v>0.57086457680987024</v>
      </c>
      <c r="AL44">
        <v>0.64631439853975658</v>
      </c>
      <c r="AM44">
        <v>0.71972949808908082</v>
      </c>
      <c r="AN44">
        <v>0.70300011800192364</v>
      </c>
      <c r="AO44">
        <v>0.65893051897702692</v>
      </c>
      <c r="AP44">
        <v>0.60945478690386068</v>
      </c>
      <c r="AQ44">
        <v>0.65460532522954251</v>
      </c>
      <c r="AR44">
        <v>0.62403835415997033</v>
      </c>
      <c r="AS44">
        <v>0.64518967165114738</v>
      </c>
    </row>
    <row r="45" spans="1:101" x14ac:dyDescent="0.25">
      <c r="A45" t="s">
        <v>59</v>
      </c>
      <c r="C45">
        <v>0.49581574633702719</v>
      </c>
      <c r="D45">
        <v>0.48646230421112502</v>
      </c>
      <c r="E45">
        <v>0.61707025379953062</v>
      </c>
      <c r="F45">
        <v>0.69739911160627877</v>
      </c>
      <c r="G45">
        <v>0.57670267315989365</v>
      </c>
      <c r="H45">
        <v>0.69583072201699414</v>
      </c>
      <c r="I45">
        <v>0.55979943695510426</v>
      </c>
      <c r="J45">
        <v>0.60116306939855257</v>
      </c>
      <c r="K45">
        <v>0.57984321539117811</v>
      </c>
      <c r="L45">
        <v>0.57761225576370201</v>
      </c>
      <c r="M45">
        <v>0.60992769705055461</v>
      </c>
      <c r="N45">
        <v>0.55516162710179662</v>
      </c>
      <c r="O45">
        <v>0.63424047729345412</v>
      </c>
      <c r="P45">
        <v>0.63083186687218984</v>
      </c>
      <c r="Q45">
        <v>0.67448435641242199</v>
      </c>
      <c r="R45">
        <v>0.58480520098498168</v>
      </c>
      <c r="S45">
        <v>0.5591587816879009</v>
      </c>
      <c r="T45">
        <v>0.54994933743316321</v>
      </c>
      <c r="U45">
        <v>0.62627143500055971</v>
      </c>
      <c r="V45">
        <v>0.56477992659040077</v>
      </c>
      <c r="W45">
        <v>0.62709853714811803</v>
      </c>
      <c r="AA45">
        <v>0.69671626583405244</v>
      </c>
      <c r="AB45">
        <v>0.61422853073563044</v>
      </c>
      <c r="AC45">
        <v>0.62639440585287065</v>
      </c>
      <c r="AD45">
        <v>0.5608206352447791</v>
      </c>
      <c r="AE45">
        <v>0.59464858643069307</v>
      </c>
      <c r="AF45">
        <v>0.62686257270850665</v>
      </c>
      <c r="AG45">
        <v>0.65421667865323163</v>
      </c>
      <c r="AH45">
        <v>0.65537399550759301</v>
      </c>
      <c r="AI45">
        <v>0.63950642805096503</v>
      </c>
      <c r="AJ45">
        <v>0.62656594815492428</v>
      </c>
      <c r="AK45">
        <v>0.60463880234092027</v>
      </c>
      <c r="AL45">
        <v>0.5990286482345194</v>
      </c>
      <c r="AM45">
        <v>0.68432320130683866</v>
      </c>
      <c r="AN45">
        <v>0.61544005430630999</v>
      </c>
      <c r="AO45">
        <v>0.60768870218363968</v>
      </c>
      <c r="AP45">
        <v>0.59430887247697362</v>
      </c>
      <c r="AQ45">
        <v>0.6399994885342325</v>
      </c>
      <c r="AR45">
        <v>0.57043680124077234</v>
      </c>
      <c r="AS45">
        <v>0.6659973445539934</v>
      </c>
    </row>
    <row r="46" spans="1:101" x14ac:dyDescent="0.25">
      <c r="A46" t="s">
        <v>60</v>
      </c>
      <c r="BB46">
        <v>0.53312418496480829</v>
      </c>
      <c r="BC46">
        <v>0.56185441212590448</v>
      </c>
      <c r="BD46">
        <v>0.62634777360416061</v>
      </c>
      <c r="BE46">
        <v>0.65374985219898485</v>
      </c>
      <c r="BF46">
        <v>0.58044805834844448</v>
      </c>
      <c r="BG46">
        <v>0.67509306538897751</v>
      </c>
      <c r="BH46">
        <v>0.70009731714011603</v>
      </c>
      <c r="BI46">
        <v>0.62729305767857702</v>
      </c>
      <c r="BJ46">
        <v>0.60232353103155989</v>
      </c>
      <c r="BK46">
        <v>0.64862445476927988</v>
      </c>
      <c r="BL46">
        <v>0.58548401699359487</v>
      </c>
      <c r="BM46">
        <v>0.69709023247391932</v>
      </c>
      <c r="BN46">
        <v>0.61262805307919532</v>
      </c>
      <c r="BO46">
        <v>0.58543377074335023</v>
      </c>
      <c r="BP46">
        <v>0.58739180710067918</v>
      </c>
      <c r="BQ46">
        <v>0.72663167217937086</v>
      </c>
      <c r="BR46">
        <v>0.69274326364784045</v>
      </c>
      <c r="BS46">
        <v>0.58592402462012483</v>
      </c>
      <c r="BT46">
        <v>0.75064427168229175</v>
      </c>
      <c r="BU46">
        <v>0.68807855230538328</v>
      </c>
      <c r="BV46">
        <v>0.58750541240028997</v>
      </c>
      <c r="BZ46">
        <v>0.65503358125207156</v>
      </c>
      <c r="CA46">
        <v>0.62936881197316774</v>
      </c>
      <c r="CB46">
        <v>0.72542117509349335</v>
      </c>
      <c r="CC46">
        <v>0.60895923644062722</v>
      </c>
      <c r="CD46">
        <v>0.67631835617676483</v>
      </c>
      <c r="CE46">
        <v>0.65553941081136335</v>
      </c>
      <c r="CF46">
        <v>0.61178832921018766</v>
      </c>
      <c r="CG46">
        <v>0.67473502670029339</v>
      </c>
      <c r="CH46">
        <v>0.63128322652783131</v>
      </c>
      <c r="CI46">
        <v>0.65119627074382369</v>
      </c>
      <c r="CJ46">
        <v>0.67829452437942517</v>
      </c>
      <c r="CK46">
        <v>0.63572879639599333</v>
      </c>
      <c r="CL46">
        <v>0.62801418006496013</v>
      </c>
      <c r="CM46">
        <v>0.59433360294441762</v>
      </c>
      <c r="CN46">
        <v>0.62510999172902237</v>
      </c>
      <c r="CO46">
        <v>0.62518734850055491</v>
      </c>
      <c r="CP46">
        <v>0.68396888486880691</v>
      </c>
      <c r="CQ46">
        <v>0.67810715020506007</v>
      </c>
      <c r="CV46">
        <v>0.57829147015571125</v>
      </c>
      <c r="CW46">
        <v>0.54490009501852965</v>
      </c>
    </row>
    <row r="47" spans="1:101" x14ac:dyDescent="0.25">
      <c r="A47" t="s">
        <v>61</v>
      </c>
      <c r="C47">
        <v>0.56253514888640788</v>
      </c>
      <c r="D47">
        <v>0.56210128317450803</v>
      </c>
      <c r="E47">
        <v>0.56659375062184192</v>
      </c>
      <c r="F47">
        <v>0.64224250204348188</v>
      </c>
      <c r="G47">
        <v>0.63662417501481183</v>
      </c>
      <c r="H47">
        <v>0.63086654998814973</v>
      </c>
      <c r="I47">
        <v>0.68406669417635391</v>
      </c>
      <c r="J47">
        <v>0.5812107227425124</v>
      </c>
      <c r="K47">
        <v>0.69924844223855942</v>
      </c>
      <c r="L47">
        <v>0.60630413332925581</v>
      </c>
      <c r="M47">
        <v>0.64477178954526371</v>
      </c>
      <c r="N47">
        <v>0.63421371095434065</v>
      </c>
      <c r="O47">
        <v>0.6731974875169815</v>
      </c>
      <c r="P47">
        <v>0.58650381111223504</v>
      </c>
      <c r="Q47">
        <v>0.66426072906912847</v>
      </c>
      <c r="R47">
        <v>0.57599908339634076</v>
      </c>
      <c r="S47">
        <v>0.71320838330726999</v>
      </c>
      <c r="T47">
        <v>0.579589699053631</v>
      </c>
      <c r="U47">
        <v>0.68297636792092087</v>
      </c>
      <c r="V47">
        <v>0.57814167064389677</v>
      </c>
      <c r="W47">
        <v>0.7341243979480665</v>
      </c>
      <c r="AA47">
        <v>0.57702258900461856</v>
      </c>
      <c r="AB47">
        <v>0.678481439538695</v>
      </c>
      <c r="AC47">
        <v>0.62617222943108009</v>
      </c>
      <c r="AD47">
        <v>0.59434076754814691</v>
      </c>
      <c r="AE47">
        <v>0.65421402832378184</v>
      </c>
      <c r="AF47">
        <v>0.70982191623933244</v>
      </c>
      <c r="AG47">
        <v>0.61310785314860172</v>
      </c>
      <c r="AH47">
        <v>0.62715642360986001</v>
      </c>
      <c r="AI47">
        <v>0.66057632118823784</v>
      </c>
      <c r="AJ47">
        <v>0.69302611935077973</v>
      </c>
      <c r="AK47">
        <v>0.6196687795832293</v>
      </c>
      <c r="AL47">
        <v>0.702171557502421</v>
      </c>
      <c r="AM47">
        <v>0.61424820855400564</v>
      </c>
      <c r="AN47">
        <v>0.63648327211115596</v>
      </c>
      <c r="AO47">
        <v>0.66719102898035521</v>
      </c>
      <c r="AP47">
        <v>0.67256617164198707</v>
      </c>
      <c r="AQ47">
        <v>0.60894780546044469</v>
      </c>
      <c r="AR47">
        <v>0.58464332011552922</v>
      </c>
      <c r="AS47">
        <v>0.61337965725144439</v>
      </c>
      <c r="AW47">
        <v>0.65666810610583592</v>
      </c>
      <c r="AX47">
        <v>0.6936032168064924</v>
      </c>
      <c r="BB47">
        <v>0.5700884818618287</v>
      </c>
      <c r="BD47">
        <v>0.5717411970744336</v>
      </c>
      <c r="BE47">
        <v>0.5745012153257274</v>
      </c>
      <c r="BF47">
        <v>0.57788815605023658</v>
      </c>
      <c r="BG47">
        <v>0.64322516281163744</v>
      </c>
      <c r="BH47">
        <v>0.59946119384271179</v>
      </c>
      <c r="BI47">
        <v>0.5744473571046409</v>
      </c>
      <c r="BJ47">
        <v>0.61029461665874041</v>
      </c>
      <c r="BK47">
        <v>0.6074017031146145</v>
      </c>
      <c r="BL47">
        <v>0.60285347545679513</v>
      </c>
      <c r="BM47">
        <v>0.57169672225544965</v>
      </c>
      <c r="BN47">
        <v>0.5732458506184116</v>
      </c>
      <c r="BO47">
        <v>0.6284838925953965</v>
      </c>
      <c r="BP47">
        <v>0.57955331618605133</v>
      </c>
      <c r="BQ47">
        <v>0.73714465060564227</v>
      </c>
      <c r="BR47">
        <v>0.64407640797025689</v>
      </c>
      <c r="BS47">
        <v>0.52654917308753135</v>
      </c>
      <c r="BT47">
        <v>0.61147437050134834</v>
      </c>
      <c r="BU47">
        <v>0.61325613899672027</v>
      </c>
      <c r="BV47">
        <v>0.62792209584959968</v>
      </c>
      <c r="BZ47">
        <v>0.56734138240695575</v>
      </c>
      <c r="CA47">
        <v>0.62325701092086461</v>
      </c>
      <c r="CB47">
        <v>0.71296686375780549</v>
      </c>
      <c r="CC47">
        <v>0.62915902173888261</v>
      </c>
      <c r="CD47">
        <v>0.74567695046148208</v>
      </c>
      <c r="CE47">
        <v>0.63338588382911609</v>
      </c>
      <c r="CF47">
        <v>0.62513160537538415</v>
      </c>
      <c r="CG47">
        <v>0.6605908297232802</v>
      </c>
      <c r="CH47">
        <v>0.66661950568909234</v>
      </c>
      <c r="CI47">
        <v>0.60799750545026743</v>
      </c>
      <c r="CJ47">
        <v>0.63181210660082943</v>
      </c>
      <c r="CK47">
        <v>0.63441981338433717</v>
      </c>
      <c r="CL47">
        <v>0.68453693587660103</v>
      </c>
      <c r="CM47">
        <v>0.60786604267053146</v>
      </c>
      <c r="CN47">
        <v>0.62914384943850066</v>
      </c>
      <c r="CO47">
        <v>0.71445112896615981</v>
      </c>
      <c r="CP47">
        <v>0.61451385873569353</v>
      </c>
      <c r="CQ47">
        <v>0.55778996557574501</v>
      </c>
      <c r="CR47">
        <v>0.70608335702337077</v>
      </c>
      <c r="CV47">
        <v>0.58386521366505739</v>
      </c>
      <c r="CW47">
        <v>0.53184541650514983</v>
      </c>
    </row>
    <row r="48" spans="1:101" x14ac:dyDescent="0.25">
      <c r="A48" t="s">
        <v>62</v>
      </c>
      <c r="C48">
        <v>0.51531927751883033</v>
      </c>
      <c r="D48">
        <v>0.53299766669784798</v>
      </c>
      <c r="E48">
        <v>0.56818322539803834</v>
      </c>
      <c r="F48">
        <v>0.58108276794828562</v>
      </c>
      <c r="G48">
        <v>0.62501341142505951</v>
      </c>
      <c r="H48">
        <v>0.6996083030673842</v>
      </c>
      <c r="I48">
        <v>0.68427896022542634</v>
      </c>
      <c r="J48">
        <v>0.6103997567359668</v>
      </c>
      <c r="K48">
        <v>0.71413039871774942</v>
      </c>
      <c r="L48">
        <v>0.59915108273127737</v>
      </c>
      <c r="M48">
        <v>0.5998879287621327</v>
      </c>
      <c r="N48">
        <v>0.57644045288549861</v>
      </c>
      <c r="O48">
        <v>0.65346690942495167</v>
      </c>
      <c r="P48">
        <v>0.58771484843582222</v>
      </c>
      <c r="Q48">
        <v>0.59332747144408482</v>
      </c>
      <c r="R48">
        <v>0.60191930127269877</v>
      </c>
      <c r="S48">
        <v>0.65738469571537683</v>
      </c>
      <c r="T48">
        <v>0.62221772410210385</v>
      </c>
      <c r="U48">
        <v>0.64570602261573906</v>
      </c>
      <c r="V48">
        <v>0.570635653552651</v>
      </c>
      <c r="W48">
        <v>0.71370833155728608</v>
      </c>
      <c r="AA48">
        <v>0.57946207372789771</v>
      </c>
      <c r="AB48">
        <v>0.59330461926352063</v>
      </c>
      <c r="AC48">
        <v>0.63568053867343777</v>
      </c>
      <c r="AD48">
        <v>0.61843221406090132</v>
      </c>
      <c r="AE48">
        <v>0.64038708325519111</v>
      </c>
      <c r="AF48">
        <v>0.63705156563841103</v>
      </c>
      <c r="AG48">
        <v>0.63429902606304911</v>
      </c>
      <c r="AH48">
        <v>0.60927555378221154</v>
      </c>
      <c r="AI48">
        <v>0.67557018481416475</v>
      </c>
      <c r="AJ48">
        <v>0.61633974172753336</v>
      </c>
      <c r="AK48">
        <v>0.61615868964193454</v>
      </c>
      <c r="AL48">
        <v>0.5810997228051652</v>
      </c>
      <c r="AM48">
        <v>0.61000615137312431</v>
      </c>
      <c r="AN48">
        <v>0.61501246655925756</v>
      </c>
      <c r="AO48">
        <v>0.62848489160829635</v>
      </c>
      <c r="AP48">
        <v>0.60003716714762767</v>
      </c>
      <c r="AQ48">
        <v>0.61244936830638863</v>
      </c>
      <c r="AR48">
        <v>0.62075209401128095</v>
      </c>
      <c r="AS48">
        <v>0.61556795421144705</v>
      </c>
      <c r="AW48">
        <v>0.58386062512463799</v>
      </c>
      <c r="AX48">
        <v>0.58411574459933824</v>
      </c>
      <c r="BB48">
        <v>0.51809170140438565</v>
      </c>
      <c r="BC48">
        <v>0.50254989400918282</v>
      </c>
      <c r="BD48">
        <v>0.58640648525964012</v>
      </c>
      <c r="BE48">
        <v>0.68364660358919471</v>
      </c>
      <c r="BF48">
        <v>0.6057625025506258</v>
      </c>
      <c r="BG48">
        <v>0.64043771139362049</v>
      </c>
      <c r="BH48">
        <v>0.56933259276248205</v>
      </c>
      <c r="BI48">
        <v>0.61355155400071826</v>
      </c>
      <c r="BJ48">
        <v>0.59442781150169088</v>
      </c>
      <c r="BK48">
        <v>0.55975483433207596</v>
      </c>
      <c r="BL48">
        <v>0.57919021976114238</v>
      </c>
      <c r="BM48">
        <v>0.61115727573781864</v>
      </c>
      <c r="BN48">
        <v>0.56720059582399451</v>
      </c>
      <c r="BO48">
        <v>0.56938296262624766</v>
      </c>
      <c r="BP48">
        <v>0.58270756331297435</v>
      </c>
      <c r="BQ48">
        <v>0.62840694930753893</v>
      </c>
      <c r="BR48">
        <v>0.58092168577017989</v>
      </c>
      <c r="BS48">
        <v>0.5827937883444998</v>
      </c>
      <c r="BT48">
        <v>0.59189409621820999</v>
      </c>
      <c r="BU48">
        <v>0.65229415841917249</v>
      </c>
      <c r="BV48">
        <v>0.67605575782608773</v>
      </c>
      <c r="CA48">
        <v>0.62314183622961039</v>
      </c>
      <c r="CB48">
        <v>0.6310997866571022</v>
      </c>
      <c r="CC48">
        <v>0.6512311469310158</v>
      </c>
      <c r="CD48">
        <v>0.62961109935309634</v>
      </c>
      <c r="CE48">
        <v>0.63815417431335719</v>
      </c>
      <c r="CF48">
        <v>0.63434834903638493</v>
      </c>
      <c r="CG48">
        <v>0.62893249476434732</v>
      </c>
      <c r="CH48">
        <v>0.67631276946470331</v>
      </c>
      <c r="CI48">
        <v>0.63792394476924275</v>
      </c>
      <c r="CJ48">
        <v>0.6663151013772507</v>
      </c>
      <c r="CK48">
        <v>0.68701770438734167</v>
      </c>
      <c r="CL48">
        <v>0.61414159709609173</v>
      </c>
      <c r="CN48">
        <v>0.63264213085599508</v>
      </c>
      <c r="CO48">
        <v>0.57326165327969947</v>
      </c>
      <c r="CP48">
        <v>0.67725845466172774</v>
      </c>
      <c r="CQ48">
        <v>0.59977258654033772</v>
      </c>
      <c r="CR48">
        <v>0.63325477756893067</v>
      </c>
      <c r="CV48">
        <v>0.55754652890261347</v>
      </c>
      <c r="CW48">
        <v>0.51482590755942381</v>
      </c>
    </row>
    <row r="49" spans="1:101" x14ac:dyDescent="0.25">
      <c r="A49" t="s">
        <v>63</v>
      </c>
      <c r="C49">
        <v>0.54427682591466076</v>
      </c>
      <c r="D49">
        <v>0.55427174938465662</v>
      </c>
      <c r="E49">
        <v>0.67167936039215448</v>
      </c>
      <c r="F49">
        <v>0.57339773876171796</v>
      </c>
      <c r="G49">
        <v>0.63100283136462598</v>
      </c>
      <c r="H49">
        <v>0.62147424031630982</v>
      </c>
      <c r="I49">
        <v>0.66672651492714841</v>
      </c>
      <c r="J49">
        <v>0.57863876193626929</v>
      </c>
      <c r="K49">
        <v>0.57138194790011454</v>
      </c>
      <c r="L49">
        <v>0.62609098999740809</v>
      </c>
      <c r="M49">
        <v>0.57230789636975277</v>
      </c>
      <c r="N49">
        <v>0.7528116934678617</v>
      </c>
      <c r="O49">
        <v>0.62685741006193918</v>
      </c>
      <c r="P49">
        <v>0.61655708991225588</v>
      </c>
      <c r="Q49">
        <v>0.6569617019378915</v>
      </c>
      <c r="R49">
        <v>0.63015378704342451</v>
      </c>
      <c r="S49">
        <v>0.66764816556075035</v>
      </c>
      <c r="T49">
        <v>0.59871551489064689</v>
      </c>
      <c r="U49">
        <v>0.61288939590738734</v>
      </c>
      <c r="V49">
        <v>0.65327439621831263</v>
      </c>
      <c r="W49">
        <v>0.66875201383531502</v>
      </c>
      <c r="AA49">
        <v>0.58377327768270448</v>
      </c>
      <c r="AB49">
        <v>0.65099334884334048</v>
      </c>
      <c r="AC49">
        <v>0.63418424823743402</v>
      </c>
      <c r="AD49">
        <v>0.66713917586912053</v>
      </c>
      <c r="AE49">
        <v>0.7166229260826481</v>
      </c>
      <c r="AF49">
        <v>0.6693304156876656</v>
      </c>
      <c r="AG49">
        <v>0.64134827056348309</v>
      </c>
      <c r="AH49">
        <v>0.67295273653370302</v>
      </c>
      <c r="AI49">
        <v>0.6310868620749881</v>
      </c>
      <c r="AJ49">
        <v>0.67373382913916047</v>
      </c>
      <c r="AK49">
        <v>0.66936579750323089</v>
      </c>
      <c r="AL49">
        <v>0.5989056747976953</v>
      </c>
      <c r="AM49">
        <v>0.61749499919154316</v>
      </c>
      <c r="AN49">
        <v>0.64139113313147977</v>
      </c>
      <c r="AO49">
        <v>0.61982547713374747</v>
      </c>
      <c r="AP49">
        <v>0.65007533981098731</v>
      </c>
      <c r="AR49">
        <v>0.64605272745810616</v>
      </c>
      <c r="AS49">
        <v>0.66212911208473413</v>
      </c>
      <c r="AW49">
        <v>0.62642827212337016</v>
      </c>
      <c r="AX49">
        <v>0.60536098492417534</v>
      </c>
      <c r="BB49">
        <v>0.60129285852180436</v>
      </c>
      <c r="BC49">
        <v>0.5624758868874804</v>
      </c>
      <c r="BD49">
        <v>0.63880403206265879</v>
      </c>
      <c r="BE49">
        <v>0.65060388265213009</v>
      </c>
      <c r="BF49">
        <v>0.65553309794885162</v>
      </c>
      <c r="BG49">
        <v>0.68158961848370769</v>
      </c>
      <c r="BH49">
        <v>0.69406123602876058</v>
      </c>
      <c r="BI49">
        <v>0.63714109481218206</v>
      </c>
      <c r="BJ49">
        <v>0.55865896743957832</v>
      </c>
      <c r="BK49">
        <v>0.67068762155087547</v>
      </c>
      <c r="BL49">
        <v>0.61759613704962568</v>
      </c>
      <c r="BM49">
        <v>0.57651560437097327</v>
      </c>
      <c r="BN49">
        <v>0.65481447033249185</v>
      </c>
      <c r="BO49">
        <v>0.57187103640412629</v>
      </c>
      <c r="BP49">
        <v>0.57393461614610852</v>
      </c>
      <c r="BQ49">
        <v>0.6687238914106034</v>
      </c>
      <c r="BR49">
        <v>0.62346257604444977</v>
      </c>
      <c r="BS49">
        <v>0.58292568314701165</v>
      </c>
      <c r="BT49">
        <v>0.57942660900248577</v>
      </c>
      <c r="BU49">
        <v>0.66387913728917436</v>
      </c>
      <c r="BV49">
        <v>0.70377290756192035</v>
      </c>
      <c r="BZ49">
        <v>0.62647531813405399</v>
      </c>
      <c r="CA49">
        <v>0.67880497509371973</v>
      </c>
      <c r="CB49">
        <v>0.68553699540962143</v>
      </c>
      <c r="CC49">
        <v>0.64143879162070405</v>
      </c>
      <c r="CD49">
        <v>0.64514788903400877</v>
      </c>
      <c r="CE49">
        <v>0.7019574160976112</v>
      </c>
      <c r="CF49">
        <v>0.72339754287293878</v>
      </c>
      <c r="CG49">
        <v>0.71131927216802804</v>
      </c>
      <c r="CH49">
        <v>0.63238697418117373</v>
      </c>
      <c r="CI49">
        <v>0.61317413638392593</v>
      </c>
      <c r="CJ49">
        <v>0.62447974689944941</v>
      </c>
      <c r="CK49">
        <v>0.62410450656972971</v>
      </c>
      <c r="CL49">
        <v>0.70045679199821209</v>
      </c>
      <c r="CM49">
        <v>0.63611019471051933</v>
      </c>
      <c r="CN49">
        <v>0.66953021250502742</v>
      </c>
      <c r="CO49">
        <v>0.60914180155102704</v>
      </c>
      <c r="CQ49">
        <v>0.60504063552098108</v>
      </c>
      <c r="CR49">
        <v>0.62334680202042425</v>
      </c>
      <c r="CV49">
        <v>0.57525325109564385</v>
      </c>
      <c r="CW49">
        <v>0.63282201152090667</v>
      </c>
    </row>
    <row r="50" spans="1:101" x14ac:dyDescent="0.25">
      <c r="A50" t="s">
        <v>64</v>
      </c>
      <c r="C50">
        <v>0.5535092824253669</v>
      </c>
      <c r="D50">
        <v>0.53199858144978363</v>
      </c>
      <c r="E50">
        <v>0.62386593677739521</v>
      </c>
      <c r="F50">
        <v>0.72189600028009537</v>
      </c>
      <c r="G50">
        <v>0.59247890409602821</v>
      </c>
      <c r="H50">
        <v>0.61315764693366182</v>
      </c>
      <c r="I50">
        <v>0.57391183443849747</v>
      </c>
      <c r="J50">
        <v>0.62227945252660022</v>
      </c>
      <c r="K50">
        <v>0.57301301418370121</v>
      </c>
      <c r="L50">
        <v>0.68337270689515117</v>
      </c>
      <c r="M50">
        <v>0.64449498997490784</v>
      </c>
      <c r="N50">
        <v>0.57946114535888094</v>
      </c>
      <c r="O50">
        <v>0.6718750631607191</v>
      </c>
      <c r="P50">
        <v>0.61359909248052824</v>
      </c>
      <c r="Q50">
        <v>0.68490147443693128</v>
      </c>
      <c r="R50">
        <v>0.59356271774080116</v>
      </c>
      <c r="S50">
        <v>0.69583590639055037</v>
      </c>
      <c r="T50">
        <v>0.59350363099287828</v>
      </c>
      <c r="U50">
        <v>0.64399779690961301</v>
      </c>
      <c r="V50">
        <v>0.58807822646609997</v>
      </c>
      <c r="W50">
        <v>0.7393705875215153</v>
      </c>
      <c r="AA50">
        <v>0.64763934716798299</v>
      </c>
      <c r="AB50">
        <v>0.73136581267676004</v>
      </c>
      <c r="AD50">
        <v>0.62193316750948546</v>
      </c>
      <c r="AE50">
        <v>0.6595090087371086</v>
      </c>
      <c r="AF50">
        <v>0.62521054899322082</v>
      </c>
      <c r="AG50">
        <v>0.6225933845031596</v>
      </c>
      <c r="AH50">
        <v>0.70933552214512507</v>
      </c>
      <c r="AI50">
        <v>0.63947883151121154</v>
      </c>
      <c r="AJ50">
        <v>0.61543434380104356</v>
      </c>
      <c r="AK50">
        <v>0.61950822563588337</v>
      </c>
      <c r="AL50">
        <v>0.60198911816567935</v>
      </c>
      <c r="AM50">
        <v>0.68351647728916409</v>
      </c>
      <c r="AO50">
        <v>0.6761840293028174</v>
      </c>
      <c r="AP50">
        <v>0.59747561000970151</v>
      </c>
      <c r="AQ50">
        <v>0.64475301894924553</v>
      </c>
      <c r="AR50">
        <v>0.68421107182370611</v>
      </c>
      <c r="AS50">
        <v>0.65552069927280932</v>
      </c>
      <c r="AW50">
        <v>0.57724554893879465</v>
      </c>
      <c r="AX50">
        <v>0.51627535169881134</v>
      </c>
      <c r="BB50">
        <v>0.57289757192884594</v>
      </c>
      <c r="BC50">
        <v>0.56120803486242576</v>
      </c>
      <c r="BD50">
        <v>0.6646896643356347</v>
      </c>
      <c r="BE50">
        <v>0.65793832063620605</v>
      </c>
      <c r="BF50">
        <v>0.65534453050789487</v>
      </c>
      <c r="BG50">
        <v>0.69525873191140464</v>
      </c>
      <c r="BH50">
        <v>0.61799083015426026</v>
      </c>
      <c r="BI50">
        <v>0.68383843706114833</v>
      </c>
      <c r="BJ50">
        <v>0.58085783259822921</v>
      </c>
      <c r="BK50">
        <v>0.6127290325010909</v>
      </c>
      <c r="BL50">
        <v>0.61642750920109068</v>
      </c>
      <c r="BM50">
        <v>0.65282806594998644</v>
      </c>
      <c r="BN50">
        <v>0.55063889781834341</v>
      </c>
      <c r="BO50">
        <v>0.59287451887525167</v>
      </c>
      <c r="BP50">
        <v>0.68405721991825297</v>
      </c>
      <c r="BQ50">
        <v>0.68967467591879938</v>
      </c>
      <c r="BR50">
        <v>0.6485455442353778</v>
      </c>
      <c r="BS50">
        <v>0.55822804035944873</v>
      </c>
      <c r="BT50">
        <v>0.64701519146191522</v>
      </c>
      <c r="BU50">
        <v>0.5525337369671397</v>
      </c>
      <c r="BV50">
        <v>0.6773573478060223</v>
      </c>
      <c r="BZ50">
        <v>0.67812161070646304</v>
      </c>
      <c r="CA50">
        <v>0.61047488726937693</v>
      </c>
      <c r="CB50">
        <v>0.62614681164955877</v>
      </c>
      <c r="CC50">
        <v>0.63355088771964096</v>
      </c>
      <c r="CD50">
        <v>0.66385397794559664</v>
      </c>
      <c r="CE50">
        <v>0.70921575189049357</v>
      </c>
      <c r="CF50">
        <v>0.63097934555775637</v>
      </c>
      <c r="CG50">
        <v>0.64853818867466628</v>
      </c>
      <c r="CH50">
        <v>0.63007859538953315</v>
      </c>
      <c r="CI50">
        <v>0.58770183863166903</v>
      </c>
      <c r="CJ50">
        <v>0.62125602425265369</v>
      </c>
      <c r="CK50">
        <v>0.59299899324194238</v>
      </c>
      <c r="CL50">
        <v>0.67607074575862203</v>
      </c>
      <c r="CM50">
        <v>0.67041722071230914</v>
      </c>
      <c r="CN50">
        <v>0.67896531414240924</v>
      </c>
      <c r="CO50">
        <v>0.57439041224376663</v>
      </c>
      <c r="CP50">
        <v>0.71790487710905959</v>
      </c>
      <c r="CQ50">
        <v>0.68170569394386649</v>
      </c>
      <c r="CR50">
        <v>0.63963211184484903</v>
      </c>
      <c r="CV50">
        <v>0.56390649625684119</v>
      </c>
      <c r="CW50">
        <v>0.499093820190529</v>
      </c>
    </row>
    <row r="51" spans="1:101" x14ac:dyDescent="0.25">
      <c r="A51" t="s">
        <v>65</v>
      </c>
      <c r="C51">
        <v>0.53817294009882821</v>
      </c>
      <c r="D51">
        <v>0.4717708958663428</v>
      </c>
      <c r="E51">
        <v>0.66849440002837579</v>
      </c>
      <c r="F51">
        <v>0.61276594701669496</v>
      </c>
      <c r="G51">
        <v>0.60572974432501403</v>
      </c>
      <c r="H51">
        <v>0.70603110006999414</v>
      </c>
      <c r="I51">
        <v>0.57079401792641837</v>
      </c>
      <c r="J51">
        <v>0.69168112867829723</v>
      </c>
      <c r="K51">
        <v>0.59822313633305657</v>
      </c>
      <c r="L51">
        <v>0.68124241594712054</v>
      </c>
      <c r="M51">
        <v>0.60000683574090885</v>
      </c>
      <c r="N51">
        <v>0.61753628162463803</v>
      </c>
      <c r="O51">
        <v>0.65082782646235837</v>
      </c>
      <c r="P51">
        <v>0.68754344074106377</v>
      </c>
      <c r="Q51">
        <v>0.64019687942507475</v>
      </c>
      <c r="R51">
        <v>0.58447870432777138</v>
      </c>
      <c r="S51">
        <v>0.68088553146893449</v>
      </c>
      <c r="T51">
        <v>0.58613492469715545</v>
      </c>
      <c r="U51">
        <v>0.67844534216837549</v>
      </c>
      <c r="V51">
        <v>0.63353173526884499</v>
      </c>
      <c r="W51">
        <v>0.6806984684196371</v>
      </c>
      <c r="AA51">
        <v>0.60167597509230653</v>
      </c>
      <c r="AB51">
        <v>0.67576708266323515</v>
      </c>
      <c r="AC51">
        <v>0.62091264884477426</v>
      </c>
      <c r="AD51">
        <v>0.71257201052126984</v>
      </c>
      <c r="AE51">
        <v>0.64751612689525218</v>
      </c>
      <c r="AF51">
        <v>0.71418433474801357</v>
      </c>
      <c r="AG51">
        <v>0.69346281721532832</v>
      </c>
      <c r="AH51">
        <v>0.70349299448040059</v>
      </c>
      <c r="AI51">
        <v>0.61628584386795149</v>
      </c>
      <c r="AJ51">
        <v>0.6380358351230373</v>
      </c>
      <c r="AK51">
        <v>0.64836724193623063</v>
      </c>
      <c r="AL51">
        <v>0.65376312422283001</v>
      </c>
      <c r="AM51">
        <v>0.66136741720813486</v>
      </c>
      <c r="AN51">
        <v>0.63106266883368145</v>
      </c>
      <c r="AO51">
        <v>0.609442738223125</v>
      </c>
      <c r="AP51">
        <v>0.60751982906322788</v>
      </c>
      <c r="AQ51">
        <v>0.65749887414755581</v>
      </c>
      <c r="AR51">
        <v>0.60257137680515116</v>
      </c>
      <c r="AW51">
        <v>0.52172192830337949</v>
      </c>
      <c r="AX51">
        <v>0.50541403004568142</v>
      </c>
      <c r="BB51">
        <v>0.56069566810173643</v>
      </c>
      <c r="BC51">
        <v>0.51104216413886483</v>
      </c>
      <c r="BD51">
        <v>0.65054269112309127</v>
      </c>
      <c r="BE51">
        <v>0.5897305838831588</v>
      </c>
      <c r="BF51">
        <v>0.65480671945252333</v>
      </c>
      <c r="BG51">
        <v>0.67986104687267512</v>
      </c>
      <c r="BH51">
        <v>0.66475218123653035</v>
      </c>
      <c r="BI51">
        <v>0.58759126036633891</v>
      </c>
      <c r="BJ51">
        <v>0.70566284159604198</v>
      </c>
      <c r="BK51">
        <v>0.68319100982099734</v>
      </c>
      <c r="BL51">
        <v>0.61187844357317867</v>
      </c>
      <c r="BM51">
        <v>0.67368661492672532</v>
      </c>
      <c r="BO51">
        <v>0.66195241837189955</v>
      </c>
      <c r="BP51">
        <v>0.5748458209309073</v>
      </c>
      <c r="BQ51">
        <v>0.67620289180196236</v>
      </c>
      <c r="BR51">
        <v>0.70013397018078671</v>
      </c>
      <c r="BS51">
        <v>0.58858018260538125</v>
      </c>
      <c r="BU51">
        <v>0.59363222631981216</v>
      </c>
      <c r="BV51">
        <v>0.67845164754727694</v>
      </c>
      <c r="BZ51">
        <v>0.61922397666975049</v>
      </c>
      <c r="CA51">
        <v>0.66375312666448005</v>
      </c>
      <c r="CB51">
        <v>0.62232032289141059</v>
      </c>
      <c r="CC51">
        <v>0.70557463536838327</v>
      </c>
      <c r="CD51">
        <v>0.60360123186013082</v>
      </c>
      <c r="CE51">
        <v>0.6033735357772807</v>
      </c>
      <c r="CF51">
        <v>0.64292416438360556</v>
      </c>
      <c r="CG51">
        <v>0.64087082574289544</v>
      </c>
      <c r="CH51">
        <v>0.67685575012738153</v>
      </c>
      <c r="CI51">
        <v>0.64907224637707883</v>
      </c>
      <c r="CJ51">
        <v>0.61803046141333751</v>
      </c>
      <c r="CK51">
        <v>0.68313296767653342</v>
      </c>
      <c r="CL51">
        <v>0.66887623444363442</v>
      </c>
      <c r="CM51">
        <v>0.66305536801636489</v>
      </c>
      <c r="CN51">
        <v>0.72631554957811018</v>
      </c>
      <c r="CO51">
        <v>0.59835648270116348</v>
      </c>
      <c r="CP51">
        <v>0.70839003188684957</v>
      </c>
      <c r="CQ51">
        <v>0.593825097545015</v>
      </c>
      <c r="CR51">
        <v>0.61029332062297503</v>
      </c>
      <c r="CV51">
        <v>0.58405446349234091</v>
      </c>
      <c r="CW51">
        <v>0.5035957731525541</v>
      </c>
    </row>
    <row r="52" spans="1:101" x14ac:dyDescent="0.25">
      <c r="A52" t="s">
        <v>66</v>
      </c>
      <c r="C52">
        <v>0.59224827913777156</v>
      </c>
      <c r="D52">
        <v>0.52833247794576488</v>
      </c>
      <c r="E52">
        <v>0.65703931358119838</v>
      </c>
      <c r="F52">
        <v>0.74536576359583684</v>
      </c>
      <c r="G52">
        <v>0.7217441613520571</v>
      </c>
      <c r="H52">
        <v>0.69152415299415193</v>
      </c>
      <c r="I52">
        <v>0.66011518318654072</v>
      </c>
      <c r="J52">
        <v>0.68838022115657982</v>
      </c>
      <c r="K52">
        <v>0.64712631796798958</v>
      </c>
      <c r="L52">
        <v>0.66797638062408038</v>
      </c>
      <c r="M52">
        <v>0.61472194010463521</v>
      </c>
      <c r="N52">
        <v>0.60285296242596664</v>
      </c>
      <c r="O52">
        <v>0.71207852887499723</v>
      </c>
      <c r="P52">
        <v>0.63940442740253844</v>
      </c>
      <c r="Q52">
        <v>0.62265727842377816</v>
      </c>
      <c r="R52">
        <v>0.75011543762644661</v>
      </c>
      <c r="S52">
        <v>0.57737575706258015</v>
      </c>
      <c r="T52">
        <v>0.72682651324423209</v>
      </c>
      <c r="U52">
        <v>0.61339419978540333</v>
      </c>
      <c r="V52">
        <v>0.71257004081994557</v>
      </c>
      <c r="W52">
        <v>0.70261767655721041</v>
      </c>
      <c r="AA52">
        <v>0.65663518393274278</v>
      </c>
      <c r="AB52">
        <v>0.60596725185292988</v>
      </c>
      <c r="AC52">
        <v>0.62635832111268608</v>
      </c>
      <c r="AD52">
        <v>0.72878626124205093</v>
      </c>
      <c r="AE52">
        <v>0.63259411506717411</v>
      </c>
      <c r="AF52">
        <v>0.66572941598051893</v>
      </c>
      <c r="AG52">
        <v>0.62010899441954459</v>
      </c>
      <c r="AH52">
        <v>0.61785746226517124</v>
      </c>
      <c r="AI52">
        <v>0.63175932041982086</v>
      </c>
      <c r="AJ52">
        <v>0.70211602108764981</v>
      </c>
      <c r="AK52">
        <v>0.6281139356258747</v>
      </c>
      <c r="AL52">
        <v>0.61674878389142462</v>
      </c>
      <c r="AM52">
        <v>0.607430865183617</v>
      </c>
      <c r="AN52">
        <v>0.61526252715258301</v>
      </c>
      <c r="AO52">
        <v>0.67017017323873984</v>
      </c>
      <c r="AP52">
        <v>0.65788741267190576</v>
      </c>
      <c r="AQ52">
        <v>0.66814593149739265</v>
      </c>
      <c r="AR52">
        <v>0.62430838871991634</v>
      </c>
      <c r="AS52">
        <v>0.61480082976984463</v>
      </c>
      <c r="AW52">
        <v>0.5840365723332519</v>
      </c>
      <c r="AX52">
        <v>0.66972954233668036</v>
      </c>
      <c r="BB52">
        <v>0.58091049520742755</v>
      </c>
      <c r="BC52">
        <v>0.65558519418019146</v>
      </c>
      <c r="BD52">
        <v>0.62034385108334611</v>
      </c>
      <c r="BE52">
        <v>0.60953113279162419</v>
      </c>
      <c r="BF52">
        <v>0.58817887524018031</v>
      </c>
      <c r="BG52">
        <v>0.63485102259235415</v>
      </c>
      <c r="BH52">
        <v>0.6983035085467485</v>
      </c>
      <c r="BI52">
        <v>0.68293831274509686</v>
      </c>
      <c r="BJ52">
        <v>0.69461344090490862</v>
      </c>
      <c r="BK52">
        <v>0.62877676336527788</v>
      </c>
      <c r="BL52">
        <v>0.59276567589847706</v>
      </c>
      <c r="BM52">
        <v>0.72554437416791917</v>
      </c>
      <c r="BN52">
        <v>0.6342972923877751</v>
      </c>
      <c r="BO52">
        <v>0.56702774603167372</v>
      </c>
      <c r="BP52">
        <v>0.57651714955516986</v>
      </c>
      <c r="BQ52">
        <v>0.6643622399253416</v>
      </c>
      <c r="BR52">
        <v>0.59584583236992283</v>
      </c>
      <c r="BS52">
        <v>0.69219194435591269</v>
      </c>
      <c r="BT52">
        <v>0.67940152158775291</v>
      </c>
      <c r="BU52">
        <v>0.6575368053178271</v>
      </c>
      <c r="BV52">
        <v>0.65377325681612919</v>
      </c>
      <c r="BZ52">
        <v>0.7149505640076973</v>
      </c>
      <c r="CA52">
        <v>0.68619692677458644</v>
      </c>
      <c r="CB52">
        <v>0.6428193170096711</v>
      </c>
      <c r="CC52">
        <v>0.69857225563904168</v>
      </c>
      <c r="CD52">
        <v>0.63290010228149574</v>
      </c>
      <c r="CE52">
        <v>0.67861363703160316</v>
      </c>
      <c r="CF52">
        <v>0.63326823392816645</v>
      </c>
      <c r="CG52">
        <v>0.69976810404163592</v>
      </c>
      <c r="CH52">
        <v>0.60596631205179796</v>
      </c>
      <c r="CI52">
        <v>0.68486119705976878</v>
      </c>
      <c r="CJ52">
        <v>0.66867470750415237</v>
      </c>
      <c r="CK52">
        <v>0.65532040625933496</v>
      </c>
      <c r="CL52">
        <v>0.70773004077502277</v>
      </c>
      <c r="CM52">
        <v>0.64735019960648821</v>
      </c>
      <c r="CN52">
        <v>0.62312754491115863</v>
      </c>
      <c r="CO52">
        <v>0.6679499239590807</v>
      </c>
      <c r="CP52">
        <v>0.62444761292151729</v>
      </c>
      <c r="CQ52">
        <v>0.59813044530848558</v>
      </c>
      <c r="CR52">
        <v>0.68134057095348588</v>
      </c>
      <c r="CV52">
        <v>0.58743848573251134</v>
      </c>
      <c r="CW52">
        <v>0.70435857616088537</v>
      </c>
    </row>
    <row r="53" spans="1:101" x14ac:dyDescent="0.25">
      <c r="A53" t="s">
        <v>67</v>
      </c>
      <c r="C53">
        <v>0.54738357166246654</v>
      </c>
      <c r="D53">
        <v>0.55728713230125482</v>
      </c>
      <c r="E53">
        <v>0.73224989917068384</v>
      </c>
      <c r="F53">
        <v>0.63330607554145413</v>
      </c>
      <c r="G53">
        <v>0.57270488325343027</v>
      </c>
      <c r="H53">
        <v>0.66660362489804914</v>
      </c>
      <c r="I53">
        <v>0.64838625826134977</v>
      </c>
      <c r="J53">
        <v>0.61320424232181059</v>
      </c>
      <c r="K53">
        <v>0.57774522074043011</v>
      </c>
      <c r="L53">
        <v>0.57566636403590066</v>
      </c>
      <c r="M53">
        <v>0.60324466708149371</v>
      </c>
      <c r="N53">
        <v>0.64487453651144799</v>
      </c>
      <c r="O53">
        <v>0.66902395460052921</v>
      </c>
      <c r="P53">
        <v>0.57179640058118508</v>
      </c>
      <c r="Q53">
        <v>0.65842138598430133</v>
      </c>
      <c r="R53">
        <v>0.56844741480693595</v>
      </c>
      <c r="S53">
        <v>0.63759167131192285</v>
      </c>
      <c r="T53">
        <v>0.57862992873363595</v>
      </c>
      <c r="U53">
        <v>0.7329731253225974</v>
      </c>
      <c r="V53">
        <v>0.55949882983634536</v>
      </c>
      <c r="W53">
        <v>0.66014978721217699</v>
      </c>
      <c r="AA53">
        <v>0.5718129846041512</v>
      </c>
      <c r="AB53">
        <v>0.64081372438739148</v>
      </c>
      <c r="AC53">
        <v>0.63353902560158137</v>
      </c>
      <c r="AD53">
        <v>0.64792102911802207</v>
      </c>
      <c r="AE53">
        <v>0.63304974138166825</v>
      </c>
      <c r="AF53">
        <v>0.73262438724511292</v>
      </c>
      <c r="AG53">
        <v>0.61392234684480751</v>
      </c>
      <c r="AH53">
        <v>0.69679895643125556</v>
      </c>
      <c r="AI53">
        <v>0.72175978581029454</v>
      </c>
      <c r="AJ53">
        <v>0.67467259447195849</v>
      </c>
      <c r="AK53">
        <v>0.63188763102073731</v>
      </c>
      <c r="AL53">
        <v>0.62818166307111423</v>
      </c>
      <c r="AM53">
        <v>0.62718541746536349</v>
      </c>
      <c r="AN53">
        <v>0.61527715812683115</v>
      </c>
      <c r="AO53">
        <v>0.61155012218048344</v>
      </c>
      <c r="AP53">
        <v>0.66267080450623328</v>
      </c>
      <c r="AQ53">
        <v>0.64927936652299367</v>
      </c>
      <c r="AS53">
        <v>0.66401271195744904</v>
      </c>
      <c r="AW53">
        <v>0.58021891299333894</v>
      </c>
      <c r="AX53">
        <v>0.53566364662435362</v>
      </c>
      <c r="BB53">
        <v>0.5495617087591127</v>
      </c>
      <c r="BC53">
        <v>0.65345267596562673</v>
      </c>
      <c r="BD53">
        <v>0.61590556361331483</v>
      </c>
      <c r="BF53">
        <v>0.68446687763012659</v>
      </c>
      <c r="BG53">
        <v>0.68012528689877727</v>
      </c>
      <c r="BH53">
        <v>0.63699206438881328</v>
      </c>
      <c r="BI53">
        <v>0.76091243222111482</v>
      </c>
      <c r="BJ53">
        <v>0.6390946030486192</v>
      </c>
      <c r="BK53">
        <v>0.64433844143251762</v>
      </c>
      <c r="BL53">
        <v>0.63327663613791019</v>
      </c>
      <c r="BM53">
        <v>0.72579340940033688</v>
      </c>
      <c r="BO53">
        <v>0.68692365651089526</v>
      </c>
      <c r="BP53">
        <v>0.62837259898292042</v>
      </c>
      <c r="BQ53">
        <v>0.57703368697247093</v>
      </c>
      <c r="BR53">
        <v>0.71102787839760528</v>
      </c>
      <c r="BS53">
        <v>0.61864457170594545</v>
      </c>
      <c r="BT53">
        <v>0.5872634992357354</v>
      </c>
      <c r="BU53">
        <v>0.61191444706991227</v>
      </c>
      <c r="BV53">
        <v>0.64673577793757875</v>
      </c>
      <c r="BZ53">
        <v>0.60243466258791412</v>
      </c>
      <c r="CA53">
        <v>0.67828876158400331</v>
      </c>
      <c r="CB53">
        <v>0.75571307896037088</v>
      </c>
      <c r="CC53">
        <v>0.65495482905733227</v>
      </c>
      <c r="CD53">
        <v>0.64150775986627329</v>
      </c>
      <c r="CE53">
        <v>0.68700562753924888</v>
      </c>
      <c r="CF53">
        <v>0.67255580574825335</v>
      </c>
      <c r="CG53">
        <v>0.63736475357731781</v>
      </c>
      <c r="CH53">
        <v>0.72235255296079837</v>
      </c>
      <c r="CI53">
        <v>0.63062749704752352</v>
      </c>
      <c r="CJ53">
        <v>0.70107450734071763</v>
      </c>
      <c r="CK53">
        <v>0.64325474655497428</v>
      </c>
      <c r="CL53">
        <v>0.64954128181479331</v>
      </c>
      <c r="CM53">
        <v>0.67751403479756878</v>
      </c>
      <c r="CN53">
        <v>0.67928026628872318</v>
      </c>
      <c r="CO53">
        <v>0.64346023462465651</v>
      </c>
      <c r="CP53">
        <v>0.7125680147731468</v>
      </c>
      <c r="CQ53">
        <v>0.64199472459540097</v>
      </c>
      <c r="CR53">
        <v>0.62340843762329445</v>
      </c>
      <c r="CV53">
        <v>0.58271679048212177</v>
      </c>
      <c r="CW53">
        <v>0.55551338973909536</v>
      </c>
    </row>
    <row r="54" spans="1:101" x14ac:dyDescent="0.25">
      <c r="A54" t="s">
        <v>68</v>
      </c>
      <c r="C54">
        <v>0.55786599999295883</v>
      </c>
      <c r="D54">
        <v>0.52417019300457202</v>
      </c>
      <c r="F54">
        <v>0.56074295946923813</v>
      </c>
      <c r="G54">
        <v>0.59934167837705377</v>
      </c>
      <c r="H54">
        <v>0.61328843149943379</v>
      </c>
      <c r="I54">
        <v>0.63485384383269439</v>
      </c>
      <c r="J54">
        <v>0.60158932146798705</v>
      </c>
      <c r="K54">
        <v>0.62343319346384285</v>
      </c>
      <c r="L54">
        <v>0.62305176597517009</v>
      </c>
      <c r="M54">
        <v>0.64901987194201982</v>
      </c>
      <c r="N54">
        <v>0.6032643421450361</v>
      </c>
      <c r="O54">
        <v>0.63892436483981652</v>
      </c>
      <c r="P54">
        <v>0.67487699157893033</v>
      </c>
      <c r="Q54">
        <v>0.68088068580512906</v>
      </c>
      <c r="R54">
        <v>0.66662729335526982</v>
      </c>
      <c r="S54">
        <v>0.66415855695126813</v>
      </c>
      <c r="T54">
        <v>0.65456408316486347</v>
      </c>
      <c r="U54">
        <v>0.59739829406905776</v>
      </c>
      <c r="V54">
        <v>0.58700429570947743</v>
      </c>
      <c r="W54">
        <v>0.62198647322080902</v>
      </c>
      <c r="AA54">
        <v>0.6049895616128429</v>
      </c>
      <c r="AB54">
        <v>0.68565974133580787</v>
      </c>
      <c r="AC54">
        <v>0.61533608179161814</v>
      </c>
      <c r="AD54">
        <v>0.55884482301348448</v>
      </c>
      <c r="AF54">
        <v>0.66562146036503955</v>
      </c>
      <c r="AG54">
        <v>0.67234130420810878</v>
      </c>
      <c r="AH54">
        <v>0.63206557461964952</v>
      </c>
      <c r="AI54">
        <v>0.61224244308316744</v>
      </c>
      <c r="AJ54">
        <v>0.68819145733594844</v>
      </c>
      <c r="AK54">
        <v>0.67745598649935079</v>
      </c>
      <c r="AL54">
        <v>0.61359009208545334</v>
      </c>
      <c r="AM54">
        <v>0.66613699463111786</v>
      </c>
      <c r="AN54">
        <v>0.65254370328876343</v>
      </c>
      <c r="AP54">
        <v>0.61427161099205585</v>
      </c>
      <c r="AQ54">
        <v>0.66368317563788282</v>
      </c>
      <c r="AR54">
        <v>0.59301313575030368</v>
      </c>
      <c r="AS54">
        <v>0.66536324488160681</v>
      </c>
      <c r="AW54">
        <v>0.58964344797325208</v>
      </c>
      <c r="AX54">
        <v>0.52677623335821422</v>
      </c>
      <c r="BB54">
        <v>0.524537520192083</v>
      </c>
      <c r="BC54">
        <v>0.48594635579793349</v>
      </c>
      <c r="BD54">
        <v>0.70104099087076999</v>
      </c>
      <c r="BE54">
        <v>0.66636108159347562</v>
      </c>
      <c r="BF54">
        <v>0.69207713004840277</v>
      </c>
      <c r="BG54">
        <v>0.72341341955374283</v>
      </c>
      <c r="BH54">
        <v>0.70362409595758957</v>
      </c>
      <c r="BI54">
        <v>0.6277403325073827</v>
      </c>
      <c r="BJ54">
        <v>0.59171157986569989</v>
      </c>
      <c r="BK54">
        <v>0.60704803225090975</v>
      </c>
      <c r="BL54">
        <v>0.66184009949622025</v>
      </c>
      <c r="BM54">
        <v>0.67493483624670969</v>
      </c>
      <c r="BN54">
        <v>0.59340666846067591</v>
      </c>
      <c r="BO54">
        <v>0.61113200527077438</v>
      </c>
      <c r="BP54">
        <v>0.62415836761757304</v>
      </c>
      <c r="BQ54">
        <v>0.61039719899423228</v>
      </c>
      <c r="BS54">
        <v>0.69713667539267898</v>
      </c>
      <c r="BT54">
        <v>0.56848823319336694</v>
      </c>
      <c r="BU54">
        <v>0.64137730250769831</v>
      </c>
      <c r="BV54">
        <v>0.6211025599739276</v>
      </c>
      <c r="BZ54">
        <v>0.7028064002038733</v>
      </c>
      <c r="CA54">
        <v>0.62859163929798922</v>
      </c>
      <c r="CB54">
        <v>0.67524576242957757</v>
      </c>
      <c r="CC54">
        <v>0.72650658841900917</v>
      </c>
      <c r="CD54">
        <v>0.57695248124839404</v>
      </c>
      <c r="CE54">
        <v>0.71366225408494055</v>
      </c>
      <c r="CF54">
        <v>0.63709892995289952</v>
      </c>
      <c r="CG54">
        <v>0.64908930213412086</v>
      </c>
      <c r="CH54">
        <v>0.6416423962990071</v>
      </c>
      <c r="CI54">
        <v>0.64749614314405524</v>
      </c>
      <c r="CJ54">
        <v>0.60526276934047418</v>
      </c>
      <c r="CK54">
        <v>0.58939203503521176</v>
      </c>
      <c r="CL54">
        <v>0.6488140372607949</v>
      </c>
      <c r="CM54">
        <v>0.60928889533720298</v>
      </c>
      <c r="CN54">
        <v>0.60534048821937314</v>
      </c>
      <c r="CO54">
        <v>0.58538390980673471</v>
      </c>
      <c r="CP54">
        <v>0.62383945827976195</v>
      </c>
      <c r="CQ54">
        <v>0.63008200675026904</v>
      </c>
      <c r="CR54">
        <v>0.59516576424613077</v>
      </c>
      <c r="CV54">
        <v>0.58281423762345097</v>
      </c>
    </row>
    <row r="55" spans="1:101" x14ac:dyDescent="0.25">
      <c r="A55" t="s">
        <v>69</v>
      </c>
      <c r="C55">
        <v>0.54388189001005383</v>
      </c>
      <c r="E55">
        <v>0.6298219909970818</v>
      </c>
      <c r="F55">
        <v>0.6945657350275487</v>
      </c>
      <c r="G55">
        <v>0.74387873582337627</v>
      </c>
      <c r="H55">
        <v>0.60575720404280131</v>
      </c>
      <c r="I55">
        <v>0.64754809789266154</v>
      </c>
      <c r="J55">
        <v>0.59234650411523315</v>
      </c>
      <c r="K55">
        <v>0.56947642705923562</v>
      </c>
      <c r="L55">
        <v>0.66592784837900898</v>
      </c>
      <c r="M55">
        <v>0.57952061368638175</v>
      </c>
      <c r="N55">
        <v>0.67063255369813557</v>
      </c>
      <c r="O55">
        <v>0.58260083274602814</v>
      </c>
      <c r="P55">
        <v>0.55691356144903692</v>
      </c>
      <c r="Q55">
        <v>0.66623244152346928</v>
      </c>
      <c r="R55">
        <v>0.60291668828832368</v>
      </c>
      <c r="S55">
        <v>0.62128300717431473</v>
      </c>
      <c r="T55">
        <v>0.60508790430356063</v>
      </c>
      <c r="U55">
        <v>0.73964423177635652</v>
      </c>
      <c r="V55">
        <v>0.67250532729446988</v>
      </c>
      <c r="W55">
        <v>0.71127188761728777</v>
      </c>
      <c r="AA55">
        <v>0.57120154357923159</v>
      </c>
      <c r="AB55">
        <v>0.59082517070731932</v>
      </c>
      <c r="AC55">
        <v>0.60272716201502219</v>
      </c>
      <c r="AD55">
        <v>0.60266900143123658</v>
      </c>
      <c r="AE55">
        <v>0.6617764599418996</v>
      </c>
      <c r="AF55">
        <v>0.62147504523359709</v>
      </c>
      <c r="AG55">
        <v>0.61886506635393856</v>
      </c>
      <c r="AH55">
        <v>0.62367930949337025</v>
      </c>
      <c r="AI55">
        <v>0.75624236942517098</v>
      </c>
      <c r="AJ55">
        <v>0.67087680997048926</v>
      </c>
      <c r="AK55">
        <v>0.61426781278644793</v>
      </c>
      <c r="AL55">
        <v>0.61380555762158595</v>
      </c>
      <c r="AM55">
        <v>0.68628429914517863</v>
      </c>
      <c r="AN55">
        <v>0.60827769294892275</v>
      </c>
      <c r="AO55">
        <v>0.69904141839646294</v>
      </c>
      <c r="AP55">
        <v>0.73689670203787971</v>
      </c>
      <c r="AQ55">
        <v>0.64159756390907396</v>
      </c>
      <c r="AR55">
        <v>0.57084914458906333</v>
      </c>
      <c r="AS55">
        <v>0.7101965558009119</v>
      </c>
      <c r="AW55">
        <v>0.59104462978545136</v>
      </c>
      <c r="AX55">
        <v>0.49603365461807181</v>
      </c>
      <c r="BB55">
        <v>0.5268061920038829</v>
      </c>
      <c r="BC55">
        <v>0.71454250505306793</v>
      </c>
      <c r="BD55">
        <v>0.66965772255482725</v>
      </c>
      <c r="BE55">
        <v>0.66959835268707801</v>
      </c>
      <c r="BF55">
        <v>0.70205318313537146</v>
      </c>
      <c r="BG55">
        <v>0.67848096633586252</v>
      </c>
      <c r="BH55">
        <v>0.70075733742495772</v>
      </c>
      <c r="BI55">
        <v>0.65994997636136177</v>
      </c>
      <c r="BJ55">
        <v>0.58173713025429297</v>
      </c>
      <c r="BK55">
        <v>0.63764323326681116</v>
      </c>
      <c r="BL55">
        <v>0.56883480270547182</v>
      </c>
      <c r="BM55">
        <v>0.69801528533642676</v>
      </c>
      <c r="BN55">
        <v>0.57657511869666378</v>
      </c>
      <c r="BO55">
        <v>0.65758448724375751</v>
      </c>
      <c r="BP55">
        <v>0.6645914536570845</v>
      </c>
      <c r="BQ55">
        <v>0.60060612278400227</v>
      </c>
      <c r="BR55">
        <v>0.57177783743837152</v>
      </c>
      <c r="BS55">
        <v>0.57083853268130336</v>
      </c>
      <c r="BT55">
        <v>0.69934220622536392</v>
      </c>
      <c r="BU55">
        <v>0.63851788827245437</v>
      </c>
      <c r="BV55">
        <v>0.62969696362297145</v>
      </c>
      <c r="BZ55">
        <v>0.68740623865180983</v>
      </c>
      <c r="CA55">
        <v>0.68821164406532132</v>
      </c>
      <c r="CB55">
        <v>0.63132633584686071</v>
      </c>
      <c r="CC55">
        <v>0.64346396625322022</v>
      </c>
      <c r="CF55">
        <v>0.69333428067367719</v>
      </c>
      <c r="CG55">
        <v>0.70018688724038036</v>
      </c>
      <c r="CH55">
        <v>0.62905412219453549</v>
      </c>
      <c r="CI55">
        <v>0.70744493790017793</v>
      </c>
      <c r="CJ55">
        <v>0.62291972354795622</v>
      </c>
      <c r="CK55">
        <v>0.59977925230745932</v>
      </c>
      <c r="CL55">
        <v>0.59605728120878954</v>
      </c>
      <c r="CM55">
        <v>0.5847776928339955</v>
      </c>
      <c r="CN55">
        <v>0.64602203378999801</v>
      </c>
      <c r="CO55">
        <v>0.62576101295580222</v>
      </c>
      <c r="CP55">
        <v>0.6789460287429484</v>
      </c>
      <c r="CQ55">
        <v>0.61652469989372805</v>
      </c>
      <c r="CR55">
        <v>0.64629318104423827</v>
      </c>
      <c r="CV55">
        <v>0.62361324201054424</v>
      </c>
      <c r="CW55">
        <v>0.49189913915496802</v>
      </c>
    </row>
    <row r="56" spans="1:101" x14ac:dyDescent="0.25">
      <c r="A56" t="s">
        <v>70</v>
      </c>
      <c r="C56">
        <v>0.574383020718788</v>
      </c>
      <c r="D56">
        <v>0.54511755950157514</v>
      </c>
      <c r="E56">
        <v>0.74142634426432186</v>
      </c>
      <c r="F56">
        <v>0.66108425488126799</v>
      </c>
      <c r="G56">
        <v>0.67077441945638505</v>
      </c>
      <c r="H56">
        <v>0.67390811362616099</v>
      </c>
      <c r="I56">
        <v>0.6095072289900344</v>
      </c>
      <c r="J56">
        <v>0.61308416285653589</v>
      </c>
      <c r="K56">
        <v>0.69802120104877396</v>
      </c>
      <c r="L56">
        <v>0.68345216733066438</v>
      </c>
      <c r="M56">
        <v>0.74211064041652997</v>
      </c>
      <c r="N56">
        <v>0.74763277788718252</v>
      </c>
      <c r="O56">
        <v>0.57169135800131998</v>
      </c>
      <c r="P56">
        <v>0.6995805601384163</v>
      </c>
      <c r="Q56">
        <v>0.71510580868671958</v>
      </c>
      <c r="R56">
        <v>0.65447504378953947</v>
      </c>
      <c r="S56">
        <v>0.68485881518585934</v>
      </c>
      <c r="T56">
        <v>0.61264491268584009</v>
      </c>
      <c r="U56">
        <v>0.61524855610975748</v>
      </c>
      <c r="V56">
        <v>0.67026175595075121</v>
      </c>
      <c r="W56">
        <v>0.67631309660382755</v>
      </c>
      <c r="AA56">
        <v>0.58330698635668365</v>
      </c>
      <c r="AB56">
        <v>0.60540540357668893</v>
      </c>
      <c r="AC56">
        <v>0.63542008609523293</v>
      </c>
      <c r="AD56">
        <v>0.67898722147177892</v>
      </c>
      <c r="AE56">
        <v>0.61921114672922861</v>
      </c>
      <c r="AF56">
        <v>0.62284777320041218</v>
      </c>
      <c r="AG56">
        <v>0.63493726209292101</v>
      </c>
      <c r="AH56">
        <v>0.62696494719853935</v>
      </c>
      <c r="AI56">
        <v>0.63160929910129571</v>
      </c>
      <c r="AJ56">
        <v>0.62424777491068095</v>
      </c>
      <c r="AK56">
        <v>0.62093827183823047</v>
      </c>
      <c r="AL56">
        <v>0.60254967690511452</v>
      </c>
      <c r="AM56">
        <v>0.66549992123965007</v>
      </c>
      <c r="AN56">
        <v>0.61480940732938127</v>
      </c>
      <c r="AO56">
        <v>0.64031366072799467</v>
      </c>
      <c r="AP56">
        <v>0.58871235324789373</v>
      </c>
      <c r="AQ56">
        <v>0.65930693845116128</v>
      </c>
      <c r="AR56">
        <v>0.58809556001250685</v>
      </c>
      <c r="AS56">
        <v>0.73847020949110187</v>
      </c>
      <c r="AW56">
        <v>0.57605880766848949</v>
      </c>
      <c r="AX56">
        <v>0.53626278347959733</v>
      </c>
    </row>
    <row r="57" spans="1:101" x14ac:dyDescent="0.25">
      <c r="A57" t="s">
        <v>71</v>
      </c>
      <c r="B57">
        <v>0.61915261004376276</v>
      </c>
      <c r="C57">
        <v>0.54868741390326914</v>
      </c>
      <c r="D57">
        <v>0.63537962454640107</v>
      </c>
      <c r="E57">
        <v>0.64999014656063037</v>
      </c>
      <c r="F57">
        <v>0.673734143124187</v>
      </c>
      <c r="G57">
        <v>0.62717596487617444</v>
      </c>
      <c r="H57">
        <v>0.66418407928843959</v>
      </c>
      <c r="I57">
        <v>0.62297347499951905</v>
      </c>
      <c r="J57">
        <v>0.63359203224941252</v>
      </c>
      <c r="K57">
        <v>0.58890049742481809</v>
      </c>
      <c r="L57">
        <v>0.61637671641389136</v>
      </c>
      <c r="M57">
        <v>0.6605300244755451</v>
      </c>
      <c r="N57">
        <v>0.67601613535988825</v>
      </c>
      <c r="O57">
        <v>0.644070205663966</v>
      </c>
      <c r="P57">
        <v>0.64295039786313368</v>
      </c>
      <c r="Q57">
        <v>0.6791429073717421</v>
      </c>
      <c r="R57">
        <v>0.60323054486323691</v>
      </c>
      <c r="S57">
        <v>0.6232331754758631</v>
      </c>
      <c r="T57">
        <v>0.66617647201870722</v>
      </c>
      <c r="U57">
        <v>0.66018081811781504</v>
      </c>
      <c r="V57">
        <v>0.58487640726490786</v>
      </c>
      <c r="W57">
        <v>0.60002867385919456</v>
      </c>
      <c r="AA57">
        <v>0.50424592442219351</v>
      </c>
      <c r="AB57">
        <v>0.62688273885824053</v>
      </c>
      <c r="AC57">
        <v>0.53754133097524992</v>
      </c>
      <c r="AD57">
        <v>0.59267086342068898</v>
      </c>
      <c r="AE57">
        <v>0.58255860541805915</v>
      </c>
      <c r="AF57">
        <v>0.57502938880463728</v>
      </c>
      <c r="AG57">
        <v>0.5612453682712889</v>
      </c>
      <c r="AH57">
        <v>0.55468708179131054</v>
      </c>
      <c r="AI57">
        <v>0.55357626867495235</v>
      </c>
      <c r="AJ57">
        <v>0.60295076379331614</v>
      </c>
      <c r="AK57">
        <v>0.71044245163388298</v>
      </c>
      <c r="AL57">
        <v>0.6350380212455784</v>
      </c>
      <c r="AM57">
        <v>0.66774550863422732</v>
      </c>
      <c r="AN57">
        <v>0.67519170208753043</v>
      </c>
      <c r="AO57">
        <v>0.60775236071844763</v>
      </c>
      <c r="AP57">
        <v>0.62312249932192854</v>
      </c>
      <c r="AQ57">
        <v>0.63153110613990227</v>
      </c>
      <c r="AR57">
        <v>0.60718896873264472</v>
      </c>
      <c r="AS57">
        <v>0.59892121545463339</v>
      </c>
      <c r="AT57">
        <v>0.66434392177334822</v>
      </c>
      <c r="AV57">
        <v>0.64551200046206525</v>
      </c>
      <c r="AW57">
        <v>0.58642199419554997</v>
      </c>
      <c r="AX57">
        <v>0.66492868008006323</v>
      </c>
      <c r="AY57">
        <v>0.69342185440748316</v>
      </c>
      <c r="BA57">
        <v>0.65389242308326789</v>
      </c>
      <c r="BB57">
        <v>0.64398056699947837</v>
      </c>
      <c r="BC57">
        <v>0.69821352102990564</v>
      </c>
      <c r="BD57">
        <v>0.63879870699570529</v>
      </c>
      <c r="BE57">
        <v>0.60301387162724729</v>
      </c>
      <c r="BF57">
        <v>0.63947890848823208</v>
      </c>
      <c r="BG57">
        <v>0.60656680083210524</v>
      </c>
      <c r="BH57">
        <v>0.59250741529073314</v>
      </c>
      <c r="BI57">
        <v>0.62709626213611969</v>
      </c>
      <c r="BJ57">
        <v>0.54355106825780919</v>
      </c>
      <c r="BK57">
        <v>0.64219976845421967</v>
      </c>
      <c r="BL57">
        <v>0.53949910463620954</v>
      </c>
      <c r="BM57">
        <v>0.59948587720521052</v>
      </c>
      <c r="BN57">
        <v>0.63362536380971124</v>
      </c>
      <c r="BO57">
        <v>0.64474467776579214</v>
      </c>
      <c r="BP57">
        <v>0.60099417016959544</v>
      </c>
      <c r="BQ57">
        <v>0.63986019548871154</v>
      </c>
      <c r="BR57">
        <v>0.67093654027647176</v>
      </c>
      <c r="BS57">
        <v>0.59781743590521608</v>
      </c>
      <c r="BT57">
        <v>0.62069375535311377</v>
      </c>
      <c r="BU57">
        <v>0.64058383918673401</v>
      </c>
      <c r="BV57">
        <v>0.64931196092386578</v>
      </c>
      <c r="BW57">
        <v>0.56287696133390974</v>
      </c>
      <c r="BZ57">
        <v>0.67212927589828975</v>
      </c>
      <c r="CA57">
        <v>0.66930004372845153</v>
      </c>
      <c r="CB57">
        <v>0.60787032453537959</v>
      </c>
      <c r="CC57">
        <v>0.59485917817723011</v>
      </c>
      <c r="CD57">
        <v>0.62701779170316463</v>
      </c>
      <c r="CE57">
        <v>0.63914472606368444</v>
      </c>
      <c r="CF57">
        <v>0.63853848997195184</v>
      </c>
      <c r="CG57">
        <v>0.59812195212696906</v>
      </c>
      <c r="CH57">
        <v>0.60595563731169855</v>
      </c>
      <c r="CI57">
        <v>0.64943929720519422</v>
      </c>
      <c r="CJ57">
        <v>0.63649038393887858</v>
      </c>
      <c r="CK57">
        <v>0.58414627240955808</v>
      </c>
      <c r="CL57">
        <v>0.68113437923757836</v>
      </c>
      <c r="CM57">
        <v>0.59573074076243204</v>
      </c>
      <c r="CN57">
        <v>0.68419373593415256</v>
      </c>
      <c r="CO57">
        <v>0.6150559549888287</v>
      </c>
      <c r="CP57">
        <v>0.64876400491497399</v>
      </c>
      <c r="CQ57">
        <v>0.62103729950311515</v>
      </c>
      <c r="CR57">
        <v>0.68481895798895387</v>
      </c>
      <c r="CS57">
        <v>0.67001647908037976</v>
      </c>
      <c r="CU57">
        <v>0.66230921087712591</v>
      </c>
    </row>
    <row r="58" spans="1:101" x14ac:dyDescent="0.25">
      <c r="A58" t="s">
        <v>72</v>
      </c>
      <c r="B58">
        <v>0.62389692824737408</v>
      </c>
      <c r="C58">
        <v>0.6013730064627959</v>
      </c>
      <c r="D58">
        <v>0.66330242834911635</v>
      </c>
      <c r="E58">
        <v>0.6345959270569167</v>
      </c>
      <c r="F58">
        <v>0.60043897460049089</v>
      </c>
      <c r="G58">
        <v>0.55942544823875873</v>
      </c>
      <c r="I58">
        <v>0.63717710031106256</v>
      </c>
      <c r="J58">
        <v>0.63229609473329829</v>
      </c>
      <c r="K58">
        <v>0.6255713972000615</v>
      </c>
      <c r="L58">
        <v>0.66124944851193401</v>
      </c>
      <c r="M58">
        <v>0.64561253138036601</v>
      </c>
      <c r="N58">
        <v>0.64275440432724207</v>
      </c>
      <c r="O58">
        <v>0.65362368081873734</v>
      </c>
      <c r="P58">
        <v>0.66293857548463597</v>
      </c>
      <c r="Q58">
        <v>0.64006007919346641</v>
      </c>
      <c r="R58">
        <v>0.5842383435839108</v>
      </c>
      <c r="S58">
        <v>0.62522325829183578</v>
      </c>
      <c r="T58">
        <v>0.68455575004459834</v>
      </c>
      <c r="U58">
        <v>0.64746500827741105</v>
      </c>
      <c r="V58">
        <v>0.67934348607899075</v>
      </c>
      <c r="W58">
        <v>0.69085576228087953</v>
      </c>
      <c r="AA58">
        <v>0.58551456093427046</v>
      </c>
      <c r="AB58">
        <v>0.69509305200631599</v>
      </c>
      <c r="AC58">
        <v>0.6047445680158039</v>
      </c>
      <c r="AD58">
        <v>0.54205351845998528</v>
      </c>
      <c r="AE58">
        <v>0.59624595188335383</v>
      </c>
      <c r="AF58">
        <v>0.62026609399261401</v>
      </c>
      <c r="AG58">
        <v>0.66518373172319767</v>
      </c>
      <c r="AH58">
        <v>0.6866350480354223</v>
      </c>
      <c r="AI58">
        <v>0.61126846093692355</v>
      </c>
      <c r="AJ58">
        <v>0.68579047018447659</v>
      </c>
      <c r="AK58">
        <v>0.67229164127591801</v>
      </c>
      <c r="AL58">
        <v>0.70087722817958498</v>
      </c>
      <c r="AM58">
        <v>0.61776862096556229</v>
      </c>
      <c r="AN58">
        <v>0.71003612540681182</v>
      </c>
      <c r="AO58">
        <v>0.69915408111108646</v>
      </c>
      <c r="AP58">
        <v>0.65243018643098227</v>
      </c>
      <c r="AQ58">
        <v>0.67268918287869928</v>
      </c>
      <c r="AR58">
        <v>0.58262617277790285</v>
      </c>
      <c r="AS58">
        <v>0.70077882804744573</v>
      </c>
      <c r="AT58">
        <v>0.69000387110275818</v>
      </c>
      <c r="AV58">
        <v>0.66127798043606412</v>
      </c>
      <c r="AW58">
        <v>0.58453938368331049</v>
      </c>
      <c r="AX58">
        <v>0.58003315633491404</v>
      </c>
      <c r="AY58">
        <v>0.66033361653625344</v>
      </c>
    </row>
    <row r="59" spans="1:101" x14ac:dyDescent="0.25">
      <c r="A59" t="s">
        <v>73</v>
      </c>
      <c r="BA59">
        <v>0.50519476572498145</v>
      </c>
      <c r="BB59">
        <v>0.58091031087226186</v>
      </c>
      <c r="BC59">
        <v>0.61366330051996787</v>
      </c>
      <c r="BD59">
        <v>0.74215483243893676</v>
      </c>
      <c r="BE59">
        <v>0.65156988677433925</v>
      </c>
      <c r="BF59">
        <v>0.62862046600627686</v>
      </c>
      <c r="BG59">
        <v>0.69229416520682485</v>
      </c>
      <c r="BH59">
        <v>0.68254602511471807</v>
      </c>
      <c r="BI59">
        <v>0.58173481517828041</v>
      </c>
      <c r="BJ59">
        <v>0.63779195848842229</v>
      </c>
      <c r="BK59">
        <v>0.73763396021640004</v>
      </c>
      <c r="BL59">
        <v>0.67942840226907286</v>
      </c>
      <c r="BN59">
        <v>0.6760567303531998</v>
      </c>
      <c r="BO59">
        <v>0.71330222744215743</v>
      </c>
      <c r="BP59">
        <v>0.73630486039545051</v>
      </c>
      <c r="BQ59">
        <v>0.73096131227494365</v>
      </c>
      <c r="BR59">
        <v>0.66352438981633277</v>
      </c>
      <c r="BS59">
        <v>0.69164858852555733</v>
      </c>
      <c r="BT59">
        <v>0.59180408396839623</v>
      </c>
      <c r="BU59">
        <v>0.69133231186347155</v>
      </c>
      <c r="BV59">
        <v>0.70549143945187187</v>
      </c>
      <c r="BW59">
        <v>0.71574556938080591</v>
      </c>
      <c r="BZ59">
        <v>0.53663534180867256</v>
      </c>
      <c r="CA59">
        <v>0.65136648244853368</v>
      </c>
      <c r="CB59">
        <v>0.63343619791292349</v>
      </c>
      <c r="CC59">
        <v>0.6107913711251628</v>
      </c>
      <c r="CD59">
        <v>0.60174901579613183</v>
      </c>
      <c r="CE59">
        <v>0.62136383698938047</v>
      </c>
      <c r="CF59">
        <v>0.53266244689483855</v>
      </c>
      <c r="CG59">
        <v>0.68317661999563106</v>
      </c>
      <c r="CH59">
        <v>0.55304138652169377</v>
      </c>
      <c r="CI59">
        <v>0.61489735988332483</v>
      </c>
      <c r="CJ59">
        <v>0.66669159467797445</v>
      </c>
      <c r="CK59">
        <v>0.64616058374581986</v>
      </c>
      <c r="CL59">
        <v>0.64378495295234217</v>
      </c>
      <c r="CM59">
        <v>0.62884112185742902</v>
      </c>
      <c r="CN59">
        <v>0.71881973677838906</v>
      </c>
      <c r="CO59">
        <v>0.63477716920361282</v>
      </c>
      <c r="CP59">
        <v>0.65611228174196867</v>
      </c>
      <c r="CQ59">
        <v>0.56866526007678464</v>
      </c>
      <c r="CR59">
        <v>0.65391549007247407</v>
      </c>
      <c r="CS59">
        <v>0.63582192413828509</v>
      </c>
      <c r="CU59">
        <v>0.60525118786378396</v>
      </c>
    </row>
    <row r="60" spans="1:101" x14ac:dyDescent="0.25">
      <c r="A60" t="s">
        <v>74</v>
      </c>
      <c r="B60">
        <v>0.52229788425829349</v>
      </c>
      <c r="C60">
        <v>0.54680982118325938</v>
      </c>
      <c r="D60">
        <v>0.65104122400290787</v>
      </c>
      <c r="E60">
        <v>0.6304798523232461</v>
      </c>
      <c r="F60">
        <v>0.6163971124870008</v>
      </c>
      <c r="G60">
        <v>0.58823422115772805</v>
      </c>
      <c r="H60">
        <v>0.71822508972041488</v>
      </c>
      <c r="I60">
        <v>0.60578228153077474</v>
      </c>
      <c r="J60">
        <v>0.67066426549770586</v>
      </c>
      <c r="K60">
        <v>0.57372678127050991</v>
      </c>
      <c r="L60">
        <v>0.61963504850359108</v>
      </c>
      <c r="M60">
        <v>0.61284942611215842</v>
      </c>
      <c r="N60">
        <v>0.61984307217427281</v>
      </c>
      <c r="O60">
        <v>0.5740844221968211</v>
      </c>
      <c r="P60">
        <v>0.59172662993294656</v>
      </c>
      <c r="Q60">
        <v>0.47031086965579211</v>
      </c>
      <c r="R60">
        <v>0.64561451567050254</v>
      </c>
      <c r="S60">
        <v>0.55621264422549521</v>
      </c>
      <c r="T60">
        <v>0.62623139436908559</v>
      </c>
      <c r="U60">
        <v>0.59393750276289858</v>
      </c>
      <c r="V60">
        <v>0.58130116211662419</v>
      </c>
      <c r="W60">
        <v>0.50083162697968009</v>
      </c>
      <c r="AA60">
        <v>0.60646324603034485</v>
      </c>
      <c r="AB60">
        <v>0.66367404980712208</v>
      </c>
      <c r="AC60">
        <v>0.5536975715459197</v>
      </c>
      <c r="AD60">
        <v>0.59287607511394846</v>
      </c>
      <c r="AE60">
        <v>0.57155746116199957</v>
      </c>
      <c r="AF60">
        <v>0.59535844148443784</v>
      </c>
      <c r="AG60">
        <v>0.51592173967253696</v>
      </c>
      <c r="AH60">
        <v>0.61078279888882225</v>
      </c>
      <c r="AI60">
        <v>0.66575808098947642</v>
      </c>
      <c r="AJ60">
        <v>0.63085048622456075</v>
      </c>
      <c r="AK60">
        <v>0.63523787652087449</v>
      </c>
      <c r="AL60">
        <v>0.64617711298612435</v>
      </c>
      <c r="AM60">
        <v>0.58415220455192118</v>
      </c>
      <c r="AN60">
        <v>0.50820347921833464</v>
      </c>
      <c r="AO60">
        <v>0.70260130029105683</v>
      </c>
      <c r="AP60">
        <v>0.59713466272025006</v>
      </c>
      <c r="AQ60">
        <v>0.63560305750359969</v>
      </c>
      <c r="AR60">
        <v>0.56593624467612869</v>
      </c>
      <c r="AS60">
        <v>0.60179294657301785</v>
      </c>
      <c r="AT60">
        <v>0.58797365467051932</v>
      </c>
      <c r="AV60">
        <v>0.64567374024147073</v>
      </c>
      <c r="AW60">
        <v>0.5240393563587854</v>
      </c>
      <c r="AX60">
        <v>0.46109346101798621</v>
      </c>
      <c r="AY60">
        <v>0.63969848278322972</v>
      </c>
      <c r="BA60">
        <v>0.64732898466052935</v>
      </c>
      <c r="BB60">
        <v>0.70223857803420475</v>
      </c>
      <c r="BD60">
        <v>0.62643583530852698</v>
      </c>
      <c r="BE60">
        <v>0.65882213235640774</v>
      </c>
      <c r="BF60">
        <v>0.61371259426407176</v>
      </c>
      <c r="BG60">
        <v>0.56958717501889311</v>
      </c>
      <c r="BH60">
        <v>0.6009217663871611</v>
      </c>
      <c r="BI60">
        <v>0.59429286258339187</v>
      </c>
      <c r="BJ60">
        <v>0.59851169800588944</v>
      </c>
      <c r="BK60">
        <v>0.61449551005910141</v>
      </c>
      <c r="BL60">
        <v>0.5769035380842753</v>
      </c>
      <c r="BM60">
        <v>0.67201308669020277</v>
      </c>
      <c r="BN60">
        <v>0.56316276151495925</v>
      </c>
      <c r="BO60">
        <v>0.56009988326336579</v>
      </c>
      <c r="BP60">
        <v>0.49348425529098577</v>
      </c>
      <c r="BQ60">
        <v>0.64377288179657599</v>
      </c>
      <c r="BR60">
        <v>0.60631181608842677</v>
      </c>
      <c r="BS60">
        <v>0.52099766594882169</v>
      </c>
      <c r="BT60">
        <v>0.58515825700717605</v>
      </c>
      <c r="BU60">
        <v>0.60326121869359794</v>
      </c>
      <c r="BV60">
        <v>0.61675728685748354</v>
      </c>
      <c r="BW60">
        <v>0.62021070171862036</v>
      </c>
      <c r="BZ60">
        <v>0.63903193099429878</v>
      </c>
      <c r="CA60">
        <v>0.58034674165818567</v>
      </c>
      <c r="CB60">
        <v>0.65559418755394638</v>
      </c>
      <c r="CC60">
        <v>0.50092285278251614</v>
      </c>
      <c r="CD60">
        <v>0.61390050378771877</v>
      </c>
      <c r="CE60">
        <v>0.5428032282794466</v>
      </c>
      <c r="CF60">
        <v>0.64777618287243277</v>
      </c>
      <c r="CG60">
        <v>0.59830167955436364</v>
      </c>
    </row>
    <row r="61" spans="1:101" x14ac:dyDescent="0.25">
      <c r="A61" t="s">
        <v>75</v>
      </c>
      <c r="B61">
        <v>0.55679739692891794</v>
      </c>
      <c r="C61">
        <v>0.61595429293253645</v>
      </c>
      <c r="D61">
        <v>0.62306509165517465</v>
      </c>
      <c r="E61">
        <v>0.60201186612961166</v>
      </c>
      <c r="F61">
        <v>0.62207855626929043</v>
      </c>
      <c r="G61">
        <v>0.61407460077238829</v>
      </c>
      <c r="H61">
        <v>0.61599148761288525</v>
      </c>
      <c r="I61">
        <v>0.55862739768547676</v>
      </c>
      <c r="J61">
        <v>0.60055373226667397</v>
      </c>
      <c r="K61">
        <v>0.6283314290730988</v>
      </c>
      <c r="L61">
        <v>0.55354974112702116</v>
      </c>
      <c r="M61">
        <v>0.548478118920948</v>
      </c>
      <c r="N61">
        <v>0.59373181018116361</v>
      </c>
      <c r="O61">
        <v>0.56593729810240467</v>
      </c>
      <c r="P61">
        <v>0.61096572819366213</v>
      </c>
      <c r="Q61">
        <v>0.58962780440179552</v>
      </c>
      <c r="R61">
        <v>0.62544497364815932</v>
      </c>
      <c r="S61">
        <v>0.60755054171527045</v>
      </c>
      <c r="T61">
        <v>0.66818557718402072</v>
      </c>
      <c r="U61">
        <v>0.64781991246457393</v>
      </c>
      <c r="V61">
        <v>0.61952869217975504</v>
      </c>
      <c r="W61">
        <v>0.59873307499634021</v>
      </c>
      <c r="AA61">
        <v>0.63956719812722485</v>
      </c>
      <c r="AB61">
        <v>0.527200740534294</v>
      </c>
      <c r="AC61">
        <v>0.60706664888751649</v>
      </c>
      <c r="AD61">
        <v>0.60399588592441622</v>
      </c>
      <c r="AE61">
        <v>0.6082878027765195</v>
      </c>
      <c r="AF61">
        <v>0.63436594532624369</v>
      </c>
      <c r="AG61">
        <v>0.57287257720456997</v>
      </c>
      <c r="AH61">
        <v>0.58942817206923637</v>
      </c>
      <c r="AI61">
        <v>0.58021271009705533</v>
      </c>
      <c r="AJ61">
        <v>0.70463677477469588</v>
      </c>
      <c r="AK61">
        <v>0.54637417305528058</v>
      </c>
      <c r="AL61">
        <v>0.66720265627243025</v>
      </c>
      <c r="AM61">
        <v>0.63431917557079398</v>
      </c>
      <c r="AN61">
        <v>0.59178101021600082</v>
      </c>
      <c r="AO61">
        <v>0.60358126714774218</v>
      </c>
      <c r="AP61">
        <v>0.61724421536732932</v>
      </c>
      <c r="AQ61">
        <v>0.68433837539530828</v>
      </c>
      <c r="AR61">
        <v>0.52999259055091419</v>
      </c>
      <c r="AS61">
        <v>0.58154467257995701</v>
      </c>
      <c r="AT61">
        <v>0.59184399467883797</v>
      </c>
      <c r="AV61">
        <v>0.67320486967624316</v>
      </c>
      <c r="AW61">
        <v>0.62055272273322259</v>
      </c>
      <c r="AX61">
        <v>0.65629225600083629</v>
      </c>
      <c r="AY61">
        <v>0.69727155204169944</v>
      </c>
      <c r="BA61">
        <v>0.52691115382360532</v>
      </c>
      <c r="BB61">
        <v>0.5919340729319702</v>
      </c>
      <c r="BC61">
        <v>0.61435381251755172</v>
      </c>
      <c r="BD61">
        <v>0.59694769614294296</v>
      </c>
      <c r="BE61">
        <v>0.61940907723982042</v>
      </c>
      <c r="BF61">
        <v>0.62023333369465938</v>
      </c>
      <c r="BG61">
        <v>0.67939096818742672</v>
      </c>
      <c r="BH61">
        <v>0.61627398953822232</v>
      </c>
      <c r="BI61">
        <v>0.65866311459084126</v>
      </c>
      <c r="BJ61">
        <v>0.59761004027173359</v>
      </c>
      <c r="BK61">
        <v>0.60402057454093072</v>
      </c>
      <c r="BL61">
        <v>0.63380095776813672</v>
      </c>
      <c r="BM61">
        <v>0.62045096749232853</v>
      </c>
      <c r="BN61">
        <v>0.63027045357204747</v>
      </c>
      <c r="BO61">
        <v>0.67286737313018652</v>
      </c>
      <c r="BP61">
        <v>0.69893117231049928</v>
      </c>
      <c r="BQ61">
        <v>0.64684659798513211</v>
      </c>
      <c r="BR61">
        <v>0.62359537929653075</v>
      </c>
      <c r="BS61">
        <v>0.58919444737230153</v>
      </c>
      <c r="BT61">
        <v>0.63930268918446109</v>
      </c>
      <c r="BU61">
        <v>0.63918952726026501</v>
      </c>
      <c r="BV61">
        <v>0.61120114160747507</v>
      </c>
      <c r="BW61">
        <v>0.69550994682984946</v>
      </c>
      <c r="BZ61">
        <v>0.61355159732083442</v>
      </c>
      <c r="CA61">
        <v>0.58017927585065376</v>
      </c>
      <c r="CB61">
        <v>0.59403850607104181</v>
      </c>
      <c r="CC61">
        <v>0.63517500625737522</v>
      </c>
      <c r="CD61">
        <v>0.63412723554360162</v>
      </c>
      <c r="CF61">
        <v>0.64218098425963832</v>
      </c>
      <c r="CG61">
        <v>0.56238198395228456</v>
      </c>
      <c r="CH61">
        <v>0.71155363942255268</v>
      </c>
      <c r="CI61">
        <v>0.62260140224856531</v>
      </c>
      <c r="CJ61">
        <v>0.65734196435539849</v>
      </c>
      <c r="CK61">
        <v>0.667157677928917</v>
      </c>
      <c r="CL61">
        <v>0.52787869652334596</v>
      </c>
      <c r="CM61">
        <v>0.67231273861189911</v>
      </c>
      <c r="CN61">
        <v>0.66447167479822333</v>
      </c>
      <c r="CO61">
        <v>0.59569021866354188</v>
      </c>
      <c r="CP61">
        <v>0.62037910817679542</v>
      </c>
      <c r="CQ61">
        <v>0.60698323753321448</v>
      </c>
      <c r="CR61">
        <v>0.64501723582792747</v>
      </c>
      <c r="CU61">
        <v>0.61793606398692935</v>
      </c>
    </row>
    <row r="62" spans="1:101" x14ac:dyDescent="0.25">
      <c r="A62" t="s">
        <v>76</v>
      </c>
      <c r="B62">
        <v>0.51022208855639206</v>
      </c>
      <c r="C62">
        <v>0.50091563675467488</v>
      </c>
      <c r="D62">
        <v>0.65599949938725566</v>
      </c>
      <c r="E62">
        <v>0.61220706956921511</v>
      </c>
      <c r="F62">
        <v>0.6281562628838907</v>
      </c>
      <c r="H62">
        <v>0.63907550598500018</v>
      </c>
      <c r="I62">
        <v>0.53445193309153027</v>
      </c>
      <c r="J62">
        <v>0.63760184933745778</v>
      </c>
      <c r="K62">
        <v>0.62200387521238509</v>
      </c>
      <c r="L62">
        <v>0.64071489080762489</v>
      </c>
      <c r="M62">
        <v>0.6234984643106406</v>
      </c>
      <c r="N62">
        <v>0.67487847066188389</v>
      </c>
      <c r="O62">
        <v>0.59177694871822673</v>
      </c>
      <c r="P62">
        <v>0.60876158612819775</v>
      </c>
      <c r="Q62">
        <v>0.6236154305797923</v>
      </c>
      <c r="R62">
        <v>0.64463934968271341</v>
      </c>
      <c r="S62">
        <v>0.60304865347482994</v>
      </c>
      <c r="T62">
        <v>0.62270623032138184</v>
      </c>
      <c r="U62">
        <v>0.594571514626279</v>
      </c>
      <c r="V62">
        <v>0.65487458613537031</v>
      </c>
      <c r="W62">
        <v>0.58073969270755821</v>
      </c>
      <c r="AA62">
        <v>0.60434998209972313</v>
      </c>
      <c r="AB62">
        <v>0.62741173956612295</v>
      </c>
      <c r="AC62">
        <v>0.61950232349050116</v>
      </c>
      <c r="AD62">
        <v>0.66040022027074374</v>
      </c>
      <c r="AE62">
        <v>0.5822578219789788</v>
      </c>
      <c r="AG62">
        <v>0.6077837038135171</v>
      </c>
      <c r="AH62">
        <v>0.63505265221701768</v>
      </c>
      <c r="AI62">
        <v>0.63062768427280336</v>
      </c>
      <c r="AJ62">
        <v>0.5719985485115503</v>
      </c>
      <c r="AK62">
        <v>0.62828479606044063</v>
      </c>
      <c r="AL62">
        <v>0.62532261424861391</v>
      </c>
      <c r="AM62">
        <v>0.53950689665535645</v>
      </c>
      <c r="AN62">
        <v>0.55609346047058017</v>
      </c>
      <c r="AO62">
        <v>0.58947972299637397</v>
      </c>
      <c r="AP62">
        <v>0.60918102289487053</v>
      </c>
      <c r="AQ62">
        <v>0.63508676375450979</v>
      </c>
      <c r="AR62">
        <v>0.59076545452410012</v>
      </c>
      <c r="AS62">
        <v>0.65828424778218764</v>
      </c>
      <c r="AV62">
        <v>0.5983837250897196</v>
      </c>
      <c r="AW62">
        <v>0.51544242734203471</v>
      </c>
      <c r="AX62">
        <v>0.47406116749158239</v>
      </c>
      <c r="AY62">
        <v>0.69390503924371139</v>
      </c>
      <c r="BA62">
        <v>0.53140842263545007</v>
      </c>
      <c r="BB62">
        <v>0.51387296013084416</v>
      </c>
      <c r="BC62">
        <v>0.6018124635254618</v>
      </c>
      <c r="BD62">
        <v>0.65599070455237973</v>
      </c>
      <c r="BE62">
        <v>0.62047641708774925</v>
      </c>
      <c r="BF62">
        <v>0.62217434136659655</v>
      </c>
      <c r="BG62">
        <v>0.63991630196577276</v>
      </c>
      <c r="BH62">
        <v>0.60383341696845771</v>
      </c>
      <c r="BI62">
        <v>0.64091155954399914</v>
      </c>
      <c r="BJ62">
        <v>0.64680005717403022</v>
      </c>
      <c r="BK62">
        <v>0.68252358435698535</v>
      </c>
      <c r="BL62">
        <v>0.66778058449770794</v>
      </c>
      <c r="BM62">
        <v>0.64504850595733976</v>
      </c>
      <c r="BN62">
        <v>0.60715620986645258</v>
      </c>
      <c r="BO62">
        <v>0.65612163478830798</v>
      </c>
      <c r="BP62">
        <v>0.69974170449914963</v>
      </c>
      <c r="BQ62">
        <v>0.63889464091522297</v>
      </c>
      <c r="BR62">
        <v>0.62359753221636272</v>
      </c>
      <c r="BS62">
        <v>0.68911714610644026</v>
      </c>
      <c r="BT62">
        <v>0.71149444552607166</v>
      </c>
      <c r="BU62">
        <v>0.56535335593312552</v>
      </c>
      <c r="BV62">
        <v>0.64759839581224399</v>
      </c>
      <c r="BW62">
        <v>0.63296144900500351</v>
      </c>
      <c r="BZ62">
        <v>0.64614810995768046</v>
      </c>
      <c r="CA62">
        <v>0.74306264261340804</v>
      </c>
      <c r="CB62">
        <v>0.57484630027065564</v>
      </c>
      <c r="CC62">
        <v>0.59431178295980958</v>
      </c>
      <c r="CD62">
        <v>0.57084426762512031</v>
      </c>
      <c r="CE62">
        <v>0.66012637263601082</v>
      </c>
      <c r="CF62">
        <v>0.65165588676316832</v>
      </c>
      <c r="CG62">
        <v>0.54920714596178744</v>
      </c>
      <c r="CH62">
        <v>0.65841082199914935</v>
      </c>
      <c r="CI62">
        <v>0.66089853851959657</v>
      </c>
      <c r="CJ62">
        <v>0.65631643482904156</v>
      </c>
      <c r="CK62">
        <v>0.55282397030575559</v>
      </c>
      <c r="CL62">
        <v>0.60408020709046317</v>
      </c>
      <c r="CM62">
        <v>0.57764705723167642</v>
      </c>
      <c r="CN62">
        <v>0.54533450207630363</v>
      </c>
      <c r="CO62">
        <v>0.59100986922155396</v>
      </c>
      <c r="CP62">
        <v>0.56314339581872142</v>
      </c>
      <c r="CQ62">
        <v>0.61755232622339828</v>
      </c>
      <c r="CR62">
        <v>0.63416779022443948</v>
      </c>
      <c r="CS62">
        <v>0.62883974725295255</v>
      </c>
      <c r="CU62">
        <v>0.57778495417410469</v>
      </c>
    </row>
    <row r="63" spans="1:101" x14ac:dyDescent="0.25">
      <c r="A63" t="s">
        <v>77</v>
      </c>
      <c r="B63">
        <v>0.52182114498263599</v>
      </c>
      <c r="C63">
        <v>0.48618799885869241</v>
      </c>
      <c r="D63">
        <v>0.65887055221223823</v>
      </c>
      <c r="E63">
        <v>0.67616586797382294</v>
      </c>
      <c r="F63">
        <v>0.5915888229890347</v>
      </c>
      <c r="G63">
        <v>0.57764352013408782</v>
      </c>
      <c r="H63">
        <v>0.56792271239825687</v>
      </c>
      <c r="I63">
        <v>0.48936376627633987</v>
      </c>
      <c r="J63">
        <v>0.50955069650676921</v>
      </c>
      <c r="K63">
        <v>0.54955930829455824</v>
      </c>
      <c r="L63">
        <v>0.58300394006976297</v>
      </c>
      <c r="N63">
        <v>0.64877919479736912</v>
      </c>
      <c r="O63">
        <v>0.51441309913822342</v>
      </c>
      <c r="P63">
        <v>0.64511269119793146</v>
      </c>
      <c r="Q63">
        <v>0.58544636158706509</v>
      </c>
      <c r="R63">
        <v>0.6201857739047848</v>
      </c>
      <c r="S63">
        <v>0.60220792501937281</v>
      </c>
      <c r="T63">
        <v>0.55070684135660508</v>
      </c>
      <c r="U63">
        <v>0.5852008272536996</v>
      </c>
      <c r="V63">
        <v>0.63958202547911025</v>
      </c>
      <c r="W63">
        <v>0.62259642170543905</v>
      </c>
      <c r="AA63">
        <v>0.56873148945860263</v>
      </c>
      <c r="AB63">
        <v>0.64348593714287849</v>
      </c>
      <c r="AC63">
        <v>0.70622950526028361</v>
      </c>
      <c r="AD63">
        <v>0.59346800022644253</v>
      </c>
      <c r="AE63">
        <v>0.63023449856248703</v>
      </c>
      <c r="AF63">
        <v>0.52216036798893894</v>
      </c>
      <c r="AG63">
        <v>0.60930991630450948</v>
      </c>
      <c r="AH63">
        <v>0.66654769900279442</v>
      </c>
      <c r="AI63">
        <v>0.58836181831581136</v>
      </c>
      <c r="AJ63">
        <v>0.66317680913616495</v>
      </c>
      <c r="AK63">
        <v>0.60278656242910755</v>
      </c>
      <c r="AL63">
        <v>0.60033042643713763</v>
      </c>
      <c r="AM63">
        <v>0.66293399849431445</v>
      </c>
      <c r="AN63">
        <v>0.60875420270107017</v>
      </c>
      <c r="AO63">
        <v>0.67607411857321664</v>
      </c>
      <c r="AP63">
        <v>0.5413148267425687</v>
      </c>
      <c r="AQ63">
        <v>0.6350165864052677</v>
      </c>
      <c r="AR63">
        <v>0.6367876793949363</v>
      </c>
      <c r="AS63">
        <v>0.63712197634305512</v>
      </c>
      <c r="AT63">
        <v>0.60678350370446765</v>
      </c>
      <c r="AV63">
        <v>0.67203257694378526</v>
      </c>
      <c r="AW63">
        <v>0.49055917300181479</v>
      </c>
      <c r="AY63">
        <v>0.71949981135443608</v>
      </c>
      <c r="BA63">
        <v>0.54204108099329207</v>
      </c>
      <c r="BB63">
        <v>0.56798561658414171</v>
      </c>
      <c r="BC63">
        <v>0.66106970418491828</v>
      </c>
      <c r="BD63">
        <v>0.62597160566765031</v>
      </c>
      <c r="BE63">
        <v>0.62893675999430476</v>
      </c>
      <c r="BF63">
        <v>0.56455307743633565</v>
      </c>
      <c r="BG63">
        <v>0.70964798383424055</v>
      </c>
      <c r="BH63">
        <v>0.61640906661032513</v>
      </c>
      <c r="BI63">
        <v>0.66550115420241163</v>
      </c>
      <c r="BJ63">
        <v>0.65094794201123318</v>
      </c>
      <c r="BK63">
        <v>0.71665634486900265</v>
      </c>
      <c r="BL63">
        <v>0.59347335834594017</v>
      </c>
      <c r="BM63">
        <v>0.62983360951037903</v>
      </c>
      <c r="BN63">
        <v>0.59942978036594763</v>
      </c>
      <c r="BO63">
        <v>0.68992256490849213</v>
      </c>
      <c r="BP63">
        <v>0.65193187915778916</v>
      </c>
      <c r="BQ63">
        <v>0.58204908864637928</v>
      </c>
      <c r="BR63">
        <v>0.64039490640956043</v>
      </c>
      <c r="BS63">
        <v>0.57290818239560848</v>
      </c>
      <c r="BU63">
        <v>0.59565703617414723</v>
      </c>
      <c r="BV63">
        <v>0.62157994086200685</v>
      </c>
      <c r="BW63">
        <v>0.61425990840849021</v>
      </c>
      <c r="BZ63">
        <v>0.56204056083949316</v>
      </c>
      <c r="CA63">
        <v>0.56659594558225079</v>
      </c>
      <c r="CB63">
        <v>0.64857434885255794</v>
      </c>
      <c r="CC63">
        <v>0.63608418748918327</v>
      </c>
      <c r="CD63">
        <v>0.60946076277580896</v>
      </c>
      <c r="CE63">
        <v>0.61436191261767137</v>
      </c>
      <c r="CF63">
        <v>0.61195596832874621</v>
      </c>
      <c r="CG63">
        <v>0.56491567469984005</v>
      </c>
      <c r="CH63">
        <v>0.58740528279941584</v>
      </c>
      <c r="CI63">
        <v>0.58383391526206763</v>
      </c>
      <c r="CJ63">
        <v>0.66215819458373826</v>
      </c>
      <c r="CK63">
        <v>0.65120113266284285</v>
      </c>
      <c r="CL63">
        <v>0.62094083625027818</v>
      </c>
      <c r="CM63">
        <v>0.57888802693029251</v>
      </c>
      <c r="CN63">
        <v>0.55806842732858164</v>
      </c>
      <c r="CO63">
        <v>0.64738317989968763</v>
      </c>
      <c r="CP63">
        <v>0.57405217259556196</v>
      </c>
      <c r="CQ63">
        <v>0.65820999165997696</v>
      </c>
      <c r="CR63">
        <v>0.68200854939124855</v>
      </c>
      <c r="CS63">
        <v>0.5979241924845321</v>
      </c>
      <c r="CU63">
        <v>0.61556139332805093</v>
      </c>
    </row>
    <row r="64" spans="1:101" x14ac:dyDescent="0.25">
      <c r="A64" t="s">
        <v>78</v>
      </c>
      <c r="B64">
        <v>0.61764188258187724</v>
      </c>
      <c r="C64">
        <v>0.52871137792924128</v>
      </c>
      <c r="D64">
        <v>0.63181583977911904</v>
      </c>
      <c r="E64">
        <v>0.66392821398356594</v>
      </c>
      <c r="F64">
        <v>0.58138727404037904</v>
      </c>
      <c r="G64">
        <v>0.61995756124989521</v>
      </c>
      <c r="H64">
        <v>0.59995543634909354</v>
      </c>
      <c r="I64">
        <v>0.61246669623791072</v>
      </c>
      <c r="J64">
        <v>0.57539210590209655</v>
      </c>
      <c r="K64">
        <v>0.59834498787828094</v>
      </c>
      <c r="L64">
        <v>0.57366367203658841</v>
      </c>
      <c r="M64">
        <v>0.67029195698358801</v>
      </c>
      <c r="N64">
        <v>0.5676263028990981</v>
      </c>
      <c r="O64">
        <v>0.60876274917248385</v>
      </c>
      <c r="P64">
        <v>0.62675538532788055</v>
      </c>
      <c r="Q64">
        <v>0.60529932523363594</v>
      </c>
      <c r="R64">
        <v>0.57035006760686668</v>
      </c>
      <c r="S64">
        <v>0.57912949046901774</v>
      </c>
      <c r="T64">
        <v>0.56261283019786845</v>
      </c>
      <c r="U64">
        <v>0.64262573637180564</v>
      </c>
      <c r="V64">
        <v>0.63083072382493222</v>
      </c>
      <c r="W64">
        <v>0.60690980607670364</v>
      </c>
      <c r="AA64">
        <v>0.57744065421568735</v>
      </c>
      <c r="AB64">
        <v>0.62466990822127455</v>
      </c>
      <c r="AC64">
        <v>0.54831526865380109</v>
      </c>
      <c r="AD64">
        <v>0.65920863039189903</v>
      </c>
      <c r="AE64">
        <v>0.60452632964128561</v>
      </c>
      <c r="AF64">
        <v>0.63690428519016407</v>
      </c>
      <c r="AG64">
        <v>0.59794036298552511</v>
      </c>
      <c r="AH64">
        <v>0.6823336304879134</v>
      </c>
      <c r="AI64">
        <v>0.66774140047956565</v>
      </c>
      <c r="AJ64">
        <v>0.64281323405165613</v>
      </c>
      <c r="AK64">
        <v>0.60040403432547562</v>
      </c>
      <c r="AL64">
        <v>0.58262471540347549</v>
      </c>
      <c r="AM64">
        <v>0.62880215383702431</v>
      </c>
      <c r="AN64">
        <v>0.6371630055317028</v>
      </c>
      <c r="AO64">
        <v>0.55177283715600922</v>
      </c>
      <c r="AP64">
        <v>0.57898795290440452</v>
      </c>
      <c r="AQ64">
        <v>0.63813893029866575</v>
      </c>
      <c r="AR64">
        <v>0.61504538082549076</v>
      </c>
      <c r="AS64">
        <v>0.59317461067007082</v>
      </c>
      <c r="AT64">
        <v>0.59751372990795992</v>
      </c>
      <c r="AV64">
        <v>0.59700894907159874</v>
      </c>
      <c r="AW64">
        <v>0.51844611724209833</v>
      </c>
      <c r="AX64">
        <v>0.58349027848346313</v>
      </c>
      <c r="AY64">
        <v>0.6987801507248167</v>
      </c>
      <c r="BA64">
        <v>0.65003219929726475</v>
      </c>
      <c r="BB64">
        <v>0.54711201719015723</v>
      </c>
      <c r="BC64">
        <v>0.63556963788592558</v>
      </c>
      <c r="BD64">
        <v>0.67041641178398481</v>
      </c>
      <c r="BE64">
        <v>0.64260182701615443</v>
      </c>
      <c r="BF64">
        <v>0.64367515621948668</v>
      </c>
      <c r="BG64">
        <v>0.65911284112797319</v>
      </c>
      <c r="BH64">
        <v>0.62937564319755546</v>
      </c>
      <c r="BI64">
        <v>0.67541091626336891</v>
      </c>
      <c r="BJ64">
        <v>0.64064338961453693</v>
      </c>
      <c r="BK64">
        <v>0.66960163479076407</v>
      </c>
      <c r="BL64">
        <v>0.65507998150097457</v>
      </c>
      <c r="BM64">
        <v>0.64110578481375824</v>
      </c>
      <c r="BN64">
        <v>0.54729988324668255</v>
      </c>
      <c r="BO64">
        <v>0.68405614182311125</v>
      </c>
      <c r="BP64">
        <v>0.60740723025428778</v>
      </c>
      <c r="BQ64">
        <v>0.60271275697403637</v>
      </c>
      <c r="BR64">
        <v>0.6365612159548667</v>
      </c>
      <c r="BS64">
        <v>0.66786227585469582</v>
      </c>
      <c r="BT64">
        <v>0.64902096741949955</v>
      </c>
      <c r="BU64">
        <v>0.63433118661129273</v>
      </c>
      <c r="BV64">
        <v>0.61876158003930182</v>
      </c>
      <c r="BW64">
        <v>0.66485991501480579</v>
      </c>
      <c r="BZ64">
        <v>0.62362293902979682</v>
      </c>
      <c r="CA64">
        <v>0.66649359243129802</v>
      </c>
      <c r="CB64">
        <v>0.55382740271220254</v>
      </c>
      <c r="CC64">
        <v>0.62500003822710293</v>
      </c>
      <c r="CD64">
        <v>0.66502576983807882</v>
      </c>
      <c r="CE64">
        <v>0.65505522962536711</v>
      </c>
      <c r="CF64">
        <v>0.67525146431242467</v>
      </c>
      <c r="CG64">
        <v>0.69266990700510611</v>
      </c>
      <c r="CH64">
        <v>0.6794134534191657</v>
      </c>
      <c r="CI64">
        <v>0.68636443557706162</v>
      </c>
      <c r="CJ64">
        <v>0.65951561025765149</v>
      </c>
      <c r="CK64">
        <v>0.67068637094227235</v>
      </c>
      <c r="CL64">
        <v>0.60409482105118262</v>
      </c>
      <c r="CM64">
        <v>0.60908020823514553</v>
      </c>
      <c r="CN64">
        <v>0.61680953640594705</v>
      </c>
      <c r="CO64">
        <v>0.61660957710931019</v>
      </c>
      <c r="CQ64">
        <v>0.57934561627473691</v>
      </c>
      <c r="CR64">
        <v>0.59570518875072365</v>
      </c>
      <c r="CS64">
        <v>0.58430250886856439</v>
      </c>
      <c r="CU64">
        <v>0.60719444733880257</v>
      </c>
    </row>
    <row r="65" spans="1:101" x14ac:dyDescent="0.25">
      <c r="A65" t="s">
        <v>79</v>
      </c>
      <c r="B65">
        <v>0.579301876252871</v>
      </c>
      <c r="C65">
        <v>0.5581340241053635</v>
      </c>
      <c r="D65">
        <v>0.591250335617857</v>
      </c>
      <c r="E65">
        <v>0.60609888350052521</v>
      </c>
      <c r="F65">
        <v>0.59860392771074011</v>
      </c>
      <c r="G65">
        <v>0.65235112134082995</v>
      </c>
      <c r="H65">
        <v>0.62537032772353596</v>
      </c>
      <c r="I65">
        <v>0.63311746658997892</v>
      </c>
      <c r="J65">
        <v>0.61085519434305602</v>
      </c>
      <c r="K65">
        <v>0.54540179561956881</v>
      </c>
      <c r="L65">
        <v>0.57059441140508371</v>
      </c>
      <c r="M65">
        <v>0.65065104848130317</v>
      </c>
      <c r="N65">
        <v>0.64119806601689944</v>
      </c>
      <c r="O65">
        <v>0.65343084683484731</v>
      </c>
      <c r="P65">
        <v>0.64779428685121054</v>
      </c>
      <c r="Q65">
        <v>0.61624389827773995</v>
      </c>
      <c r="R65">
        <v>0.58832269416874927</v>
      </c>
      <c r="S65">
        <v>0.59797945338798153</v>
      </c>
      <c r="T65">
        <v>0.63444973550216033</v>
      </c>
      <c r="U65">
        <v>0.63709857511949075</v>
      </c>
      <c r="V65">
        <v>0.67553395256825433</v>
      </c>
      <c r="W65">
        <v>0.61569912179703634</v>
      </c>
      <c r="AA65">
        <v>0.62732151858841523</v>
      </c>
      <c r="AB65">
        <v>0.62599852230338537</v>
      </c>
      <c r="AC65">
        <v>0.62176873585512782</v>
      </c>
      <c r="AD65">
        <v>0.65000945822852685</v>
      </c>
      <c r="AE65">
        <v>0.65411266295426385</v>
      </c>
      <c r="AF65">
        <v>0.67160482404851396</v>
      </c>
      <c r="AG65">
        <v>0.58128029900683131</v>
      </c>
      <c r="AH65">
        <v>0.69098352772759397</v>
      </c>
      <c r="AI65">
        <v>0.62372814334531967</v>
      </c>
      <c r="AJ65">
        <v>0.72399094362201721</v>
      </c>
      <c r="AK65">
        <v>0.61734623267790656</v>
      </c>
      <c r="AL65">
        <v>0.62997005438145426</v>
      </c>
      <c r="AM65">
        <v>0.60907183717889257</v>
      </c>
      <c r="AN65">
        <v>0.59134489778571986</v>
      </c>
      <c r="AO65">
        <v>0.60435747930258243</v>
      </c>
      <c r="AP65">
        <v>0.6166689523977954</v>
      </c>
      <c r="AQ65">
        <v>0.66390514636936027</v>
      </c>
      <c r="AR65">
        <v>0.62385448728175685</v>
      </c>
      <c r="AS65">
        <v>0.6318489139367629</v>
      </c>
      <c r="AT65">
        <v>0.61856120998400677</v>
      </c>
      <c r="AV65">
        <v>0.61281467287599178</v>
      </c>
      <c r="AW65">
        <v>0.56599225328587477</v>
      </c>
      <c r="AX65">
        <v>0.47524198138074841</v>
      </c>
      <c r="AY65">
        <v>0.67345045427598105</v>
      </c>
      <c r="BA65">
        <v>0.60171487680819891</v>
      </c>
      <c r="BB65">
        <v>0.5887957266900824</v>
      </c>
      <c r="BC65">
        <v>0.64979603368021255</v>
      </c>
      <c r="BD65">
        <v>0.60039495895731831</v>
      </c>
      <c r="BE65">
        <v>0.71957885449355274</v>
      </c>
      <c r="BF65">
        <v>0.6133560120980901</v>
      </c>
      <c r="BG65">
        <v>0.65334218708335889</v>
      </c>
      <c r="BH65">
        <v>0.69092880274158464</v>
      </c>
      <c r="BI65">
        <v>0.63609639189509926</v>
      </c>
      <c r="BJ65">
        <v>0.65564462406936541</v>
      </c>
      <c r="BK65">
        <v>0.70007642392317992</v>
      </c>
      <c r="BL65">
        <v>0.61865089730760248</v>
      </c>
      <c r="BM65">
        <v>0.63416133013321574</v>
      </c>
      <c r="BN65">
        <v>0.55531551143477298</v>
      </c>
      <c r="BO65">
        <v>0.68509362727162404</v>
      </c>
      <c r="BQ65">
        <v>0.71906036527870509</v>
      </c>
      <c r="BR65">
        <v>0.68792338755505789</v>
      </c>
      <c r="BS65">
        <v>0.56461856671365673</v>
      </c>
      <c r="BT65">
        <v>0.6743379573268905</v>
      </c>
      <c r="BU65">
        <v>0.6586509860678148</v>
      </c>
      <c r="BV65">
        <v>0.60846833657139165</v>
      </c>
      <c r="BW65">
        <v>0.65589458327382233</v>
      </c>
      <c r="BZ65">
        <v>0.59642607908638845</v>
      </c>
      <c r="CA65">
        <v>0.65278983298026194</v>
      </c>
      <c r="CB65">
        <v>0.68108139807972257</v>
      </c>
      <c r="CC65">
        <v>0.63300572885860162</v>
      </c>
      <c r="CD65">
        <v>0.60818243189888777</v>
      </c>
      <c r="CF65">
        <v>0.65648435828558938</v>
      </c>
      <c r="CG65">
        <v>0.67663479966328788</v>
      </c>
      <c r="CH65">
        <v>0.65896977625233266</v>
      </c>
      <c r="CI65">
        <v>0.71520103722004569</v>
      </c>
      <c r="CJ65">
        <v>0.56761797704218042</v>
      </c>
      <c r="CK65">
        <v>0.61698355280122208</v>
      </c>
      <c r="CL65">
        <v>0.64559821264623152</v>
      </c>
      <c r="CM65">
        <v>0.56588384871580144</v>
      </c>
      <c r="CN65">
        <v>0.59469170828231721</v>
      </c>
      <c r="CO65">
        <v>0.60289529475688941</v>
      </c>
      <c r="CP65">
        <v>0.59622566255501241</v>
      </c>
      <c r="CQ65">
        <v>0.64617633995552315</v>
      </c>
      <c r="CR65">
        <v>0.62162491324212965</v>
      </c>
      <c r="CS65">
        <v>0.6223011628171049</v>
      </c>
      <c r="CU65">
        <v>0.57827365667807396</v>
      </c>
    </row>
    <row r="66" spans="1:101" x14ac:dyDescent="0.25">
      <c r="A66" t="s">
        <v>80</v>
      </c>
      <c r="B66">
        <v>0.48846464010137658</v>
      </c>
      <c r="C66">
        <v>0.62672484434059939</v>
      </c>
      <c r="D66">
        <v>0.64127028897581073</v>
      </c>
      <c r="E66">
        <v>0.57421790629830682</v>
      </c>
      <c r="F66">
        <v>0.58016337631645454</v>
      </c>
      <c r="G66">
        <v>0.65838427835357727</v>
      </c>
      <c r="H66">
        <v>0.63503956740231604</v>
      </c>
      <c r="I66">
        <v>0.52987790240830468</v>
      </c>
      <c r="J66">
        <v>0.63783467797829607</v>
      </c>
      <c r="K66">
        <v>0.51813253479398491</v>
      </c>
      <c r="L66">
        <v>0.61740564504486328</v>
      </c>
      <c r="M66">
        <v>0.6035554798386451</v>
      </c>
      <c r="N66">
        <v>0.59075485483578938</v>
      </c>
      <c r="O66">
        <v>0.63242139600845637</v>
      </c>
      <c r="P66">
        <v>0.65295252057442499</v>
      </c>
      <c r="Q66">
        <v>0.62578663698743797</v>
      </c>
      <c r="R66">
        <v>0.59492799258128326</v>
      </c>
      <c r="S66">
        <v>0.63504382414383798</v>
      </c>
      <c r="T66">
        <v>0.61016700999829865</v>
      </c>
      <c r="U66">
        <v>0.63799086046852305</v>
      </c>
      <c r="V66">
        <v>0.59196226101901173</v>
      </c>
      <c r="W66">
        <v>0.5896747458416145</v>
      </c>
      <c r="AA66">
        <v>0.53318082406986367</v>
      </c>
      <c r="BA66">
        <v>0.55271536447149905</v>
      </c>
      <c r="BB66">
        <v>0.50675621902259371</v>
      </c>
      <c r="BC66">
        <v>0.66576041317645585</v>
      </c>
      <c r="BD66">
        <v>0.64563166504582215</v>
      </c>
      <c r="BE66">
        <v>0.59525058622979132</v>
      </c>
      <c r="BF66">
        <v>0.64099093623158077</v>
      </c>
      <c r="BG66">
        <v>0.70223411677663361</v>
      </c>
      <c r="BH66">
        <v>0.61774580273500734</v>
      </c>
      <c r="BI66">
        <v>0.68718130313833659</v>
      </c>
      <c r="BJ66">
        <v>0.59479719223655991</v>
      </c>
      <c r="BK66">
        <v>0.63528043548142255</v>
      </c>
      <c r="BL66">
        <v>0.6647125161886317</v>
      </c>
      <c r="BM66">
        <v>0.56584849803497406</v>
      </c>
      <c r="BN66">
        <v>0.60547205102722901</v>
      </c>
      <c r="BO66">
        <v>0.71463481079629043</v>
      </c>
      <c r="BP66">
        <v>0.63814454144705968</v>
      </c>
      <c r="BQ66">
        <v>0.56430875706465977</v>
      </c>
      <c r="BR66">
        <v>0.66161646623208159</v>
      </c>
      <c r="BS66">
        <v>0.61375648356353929</v>
      </c>
      <c r="BT66">
        <v>0.72533112401234967</v>
      </c>
      <c r="BU66">
        <v>0.61198462769588735</v>
      </c>
      <c r="BV66">
        <v>0.65335610680329681</v>
      </c>
      <c r="BW66">
        <v>0.6710719555074216</v>
      </c>
      <c r="BZ66">
        <v>0.64271266465247556</v>
      </c>
      <c r="CA66">
        <v>0.61467583123221448</v>
      </c>
      <c r="CB66">
        <v>0.6042078924362958</v>
      </c>
      <c r="CC66">
        <v>0.65991879769468476</v>
      </c>
      <c r="CD66">
        <v>0.59068536556971041</v>
      </c>
      <c r="CE66">
        <v>0.68087800989768099</v>
      </c>
      <c r="CF66">
        <v>0.63238108842009655</v>
      </c>
      <c r="CG66">
        <v>0.61601168148467567</v>
      </c>
      <c r="CH66">
        <v>0.65888052101199046</v>
      </c>
      <c r="CI66">
        <v>0.66589758130613041</v>
      </c>
      <c r="CJ66">
        <v>0.62904103148847101</v>
      </c>
      <c r="CK66">
        <v>0.65451387129584182</v>
      </c>
      <c r="CL66">
        <v>0.59683317855739015</v>
      </c>
      <c r="CM66">
        <v>0.64554876297769281</v>
      </c>
      <c r="CN66">
        <v>0.61904354502107561</v>
      </c>
      <c r="CO66">
        <v>0.62114586039174957</v>
      </c>
      <c r="CP66">
        <v>0.65473537681064975</v>
      </c>
      <c r="CQ66">
        <v>0.57538138221351476</v>
      </c>
      <c r="CR66">
        <v>0.6508582644869414</v>
      </c>
      <c r="CS66">
        <v>0.59242009023171005</v>
      </c>
      <c r="CU66">
        <v>0.60072630049054476</v>
      </c>
    </row>
    <row r="67" spans="1:101" x14ac:dyDescent="0.25">
      <c r="A67" t="s">
        <v>81</v>
      </c>
      <c r="B67">
        <v>0.58249170989847199</v>
      </c>
      <c r="D67">
        <v>0.58647533345298819</v>
      </c>
      <c r="E67">
        <v>0.67574312230550149</v>
      </c>
      <c r="F67">
        <v>0.64768287230211607</v>
      </c>
      <c r="G67">
        <v>0.59151225049363121</v>
      </c>
      <c r="I67">
        <v>0.5813693182946198</v>
      </c>
      <c r="J67">
        <v>0.60169092064883267</v>
      </c>
      <c r="K67">
        <v>0.62449250600781192</v>
      </c>
      <c r="L67">
        <v>0.57013625039387783</v>
      </c>
      <c r="M67">
        <v>0.5517571951321576</v>
      </c>
      <c r="N67">
        <v>0.63677726745682095</v>
      </c>
      <c r="O67">
        <v>0.5900586058326498</v>
      </c>
      <c r="P67">
        <v>0.59978244511798418</v>
      </c>
      <c r="Q67">
        <v>0.5992848713291562</v>
      </c>
      <c r="R67">
        <v>0.57817450045569008</v>
      </c>
      <c r="S67">
        <v>0.57175893561846625</v>
      </c>
      <c r="T67">
        <v>0.6321896387217969</v>
      </c>
      <c r="U67">
        <v>0.6076554578802964</v>
      </c>
      <c r="V67">
        <v>0.60796409993824296</v>
      </c>
      <c r="W67">
        <v>0.58224736777030328</v>
      </c>
      <c r="AA67">
        <v>0.67519857378116621</v>
      </c>
      <c r="AB67">
        <v>0.54752419156646315</v>
      </c>
      <c r="AC67">
        <v>0.5736956328324776</v>
      </c>
      <c r="AD67">
        <v>0.5706559126368802</v>
      </c>
      <c r="AE67">
        <v>0.56254752230126859</v>
      </c>
      <c r="AF67">
        <v>0.55513236982723368</v>
      </c>
      <c r="AG67">
        <v>0.60172530409203162</v>
      </c>
      <c r="AH67">
        <v>0.60692089430562723</v>
      </c>
      <c r="AI67">
        <v>0.59245721308800603</v>
      </c>
      <c r="AJ67">
        <v>0.64124071363567547</v>
      </c>
      <c r="AK67">
        <v>0.60712975449659357</v>
      </c>
      <c r="AM67">
        <v>0.6213330861368378</v>
      </c>
      <c r="AN67">
        <v>0.68286293950419064</v>
      </c>
      <c r="AP67">
        <v>0.54773950551525119</v>
      </c>
      <c r="AR67">
        <v>0.57654861715686723</v>
      </c>
      <c r="AS67">
        <v>0.60963521610666205</v>
      </c>
      <c r="AT67">
        <v>0.64863835923855706</v>
      </c>
      <c r="AV67">
        <v>0.55168053521747062</v>
      </c>
      <c r="AW67">
        <v>0.50984324897303013</v>
      </c>
      <c r="AX67">
        <v>0.57981108835008088</v>
      </c>
      <c r="AY67">
        <v>0.74350852867354744</v>
      </c>
      <c r="BA67">
        <v>0.6567787216533103</v>
      </c>
      <c r="BC67">
        <v>0.6668340650817689</v>
      </c>
      <c r="BD67">
        <v>0.60524985780512119</v>
      </c>
      <c r="BE67">
        <v>0.63333951371320263</v>
      </c>
      <c r="BF67">
        <v>0.61413211633846232</v>
      </c>
      <c r="BG67">
        <v>0.64553176118993605</v>
      </c>
      <c r="BH67">
        <v>0.58940670187785194</v>
      </c>
      <c r="BI67">
        <v>0.63939585506140095</v>
      </c>
      <c r="BJ67">
        <v>0.62871353052250001</v>
      </c>
      <c r="BK67">
        <v>0.71404727724159978</v>
      </c>
      <c r="BL67">
        <v>0.69591041275489196</v>
      </c>
      <c r="BM67">
        <v>0.58484682846007408</v>
      </c>
      <c r="BN67">
        <v>0.52873242133573128</v>
      </c>
      <c r="BO67">
        <v>0.58550248116535186</v>
      </c>
      <c r="BP67">
        <v>0.5692893708701674</v>
      </c>
      <c r="BQ67">
        <v>0.58732845932340938</v>
      </c>
      <c r="BR67">
        <v>0.63091646993730233</v>
      </c>
      <c r="BS67">
        <v>0.6113221235263866</v>
      </c>
      <c r="BT67">
        <v>0.61629544893003374</v>
      </c>
      <c r="BU67">
        <v>0.66494966847522308</v>
      </c>
      <c r="BV67">
        <v>0.63622443468692236</v>
      </c>
      <c r="BW67">
        <v>0.61001968812261409</v>
      </c>
      <c r="BZ67">
        <v>0.55785476284513913</v>
      </c>
      <c r="CA67">
        <v>0.62082313943947209</v>
      </c>
      <c r="CB67">
        <v>0.59541713428833665</v>
      </c>
      <c r="CC67">
        <v>0.68640198759359483</v>
      </c>
      <c r="CD67">
        <v>0.65889297594784757</v>
      </c>
      <c r="CE67">
        <v>0.65085571073426363</v>
      </c>
      <c r="CF67">
        <v>0.60085279035044381</v>
      </c>
      <c r="CG67">
        <v>0.62371041804257998</v>
      </c>
      <c r="CH67">
        <v>0.6000919595931592</v>
      </c>
      <c r="CI67">
        <v>0.6217104038754222</v>
      </c>
      <c r="CJ67">
        <v>0.6192786987564497</v>
      </c>
      <c r="CK67">
        <v>0.61573668959870287</v>
      </c>
      <c r="CL67">
        <v>0.56326984194482321</v>
      </c>
      <c r="CM67">
        <v>0.66909116241038613</v>
      </c>
      <c r="CN67">
        <v>0.64233550871281397</v>
      </c>
      <c r="CO67">
        <v>0.62692660794509114</v>
      </c>
      <c r="CP67">
        <v>0.63964592665595554</v>
      </c>
      <c r="CQ67">
        <v>0.59704476072445301</v>
      </c>
      <c r="CR67">
        <v>0.58303556471492579</v>
      </c>
      <c r="CS67">
        <v>0.58210975614399951</v>
      </c>
      <c r="CU67">
        <v>0.57610945797478463</v>
      </c>
    </row>
    <row r="68" spans="1:101" x14ac:dyDescent="0.25">
      <c r="A68" t="s">
        <v>82</v>
      </c>
      <c r="C68">
        <v>0.60014343749075072</v>
      </c>
      <c r="D68">
        <v>0.53942916218650283</v>
      </c>
      <c r="E68">
        <v>0.62480981785609824</v>
      </c>
      <c r="F68">
        <v>0.66153582348399909</v>
      </c>
      <c r="G68">
        <v>0.57211587601773206</v>
      </c>
      <c r="H68">
        <v>0.70090702371981239</v>
      </c>
      <c r="I68">
        <v>0.59743510040929992</v>
      </c>
      <c r="J68">
        <v>0.64407590303116768</v>
      </c>
      <c r="K68">
        <v>0.59214921759290273</v>
      </c>
      <c r="M68">
        <v>0.67366568161359386</v>
      </c>
      <c r="N68">
        <v>0.69203812055185809</v>
      </c>
      <c r="O68">
        <v>0.71261724168556617</v>
      </c>
      <c r="P68">
        <v>0.61466581548016808</v>
      </c>
      <c r="Q68">
        <v>0.64506098868143924</v>
      </c>
      <c r="R68">
        <v>0.70403221373279823</v>
      </c>
      <c r="S68">
        <v>0.63336164286857943</v>
      </c>
      <c r="T68">
        <v>0.67337124353841726</v>
      </c>
      <c r="U68">
        <v>0.65175898779751018</v>
      </c>
      <c r="V68">
        <v>0.56654693062612049</v>
      </c>
      <c r="W68">
        <v>0.57733718207293983</v>
      </c>
      <c r="Y68">
        <v>0.5546670345062964</v>
      </c>
      <c r="Z68">
        <v>0.50645791267647833</v>
      </c>
      <c r="AA68">
        <v>0.57143490945846276</v>
      </c>
      <c r="AB68">
        <v>0.69087023037552497</v>
      </c>
      <c r="AC68">
        <v>0.74134130869733339</v>
      </c>
      <c r="AD68">
        <v>0.68084652474015317</v>
      </c>
      <c r="AE68">
        <v>0.69393544256877249</v>
      </c>
      <c r="AF68">
        <v>0.67391362178412406</v>
      </c>
      <c r="AG68">
        <v>0.65488984449882126</v>
      </c>
      <c r="AH68">
        <v>0.62527306183231823</v>
      </c>
      <c r="AI68">
        <v>0.62500163119066832</v>
      </c>
      <c r="AJ68">
        <v>0.61824245072145612</v>
      </c>
      <c r="AK68">
        <v>0.65132286119152294</v>
      </c>
      <c r="AL68">
        <v>0.58776332834380207</v>
      </c>
      <c r="AN68">
        <v>0.61948263919946422</v>
      </c>
      <c r="AO68">
        <v>0.63073821032197586</v>
      </c>
      <c r="AP68">
        <v>0.60638201420109361</v>
      </c>
      <c r="AQ68">
        <v>0.68333279567064764</v>
      </c>
      <c r="AR68">
        <v>0.64220804453585556</v>
      </c>
      <c r="AS68">
        <v>0.61355166044085097</v>
      </c>
      <c r="AW68">
        <v>0.58378077214333279</v>
      </c>
      <c r="AX68">
        <v>0.55443398614839612</v>
      </c>
    </row>
    <row r="69" spans="1:101" x14ac:dyDescent="0.25">
      <c r="A69" t="s">
        <v>83</v>
      </c>
      <c r="C69">
        <v>0.50633074482868823</v>
      </c>
      <c r="D69">
        <v>0.50790230210773779</v>
      </c>
      <c r="E69">
        <v>0.7112441357758974</v>
      </c>
      <c r="F69">
        <v>0.65315709404505395</v>
      </c>
      <c r="G69">
        <v>0.5558526833973807</v>
      </c>
      <c r="H69">
        <v>0.59009694814569702</v>
      </c>
      <c r="I69">
        <v>0.55345909043333485</v>
      </c>
      <c r="J69">
        <v>0.54829572424345463</v>
      </c>
      <c r="K69">
        <v>0.50912616305348624</v>
      </c>
      <c r="L69">
        <v>0.65539393421399705</v>
      </c>
      <c r="M69">
        <v>0.57423740744823215</v>
      </c>
      <c r="N69">
        <v>0.60649372491096687</v>
      </c>
      <c r="O69">
        <v>0.61040483274563118</v>
      </c>
      <c r="P69">
        <v>0.56400415445305296</v>
      </c>
      <c r="Q69">
        <v>0.55904078389726564</v>
      </c>
      <c r="R69">
        <v>0.6275404996658337</v>
      </c>
      <c r="S69">
        <v>0.58707957345345008</v>
      </c>
      <c r="T69">
        <v>0.54411076196147878</v>
      </c>
      <c r="U69">
        <v>0.55830109065366407</v>
      </c>
      <c r="V69">
        <v>0.59213862226259695</v>
      </c>
      <c r="W69">
        <v>0.57527881471749487</v>
      </c>
      <c r="Y69">
        <v>0.53133443735191177</v>
      </c>
      <c r="Z69">
        <v>0.54515566171535657</v>
      </c>
      <c r="AA69">
        <v>0.57363028368007596</v>
      </c>
      <c r="AB69">
        <v>0.61742053894659144</v>
      </c>
      <c r="AC69">
        <v>0.66484737538284155</v>
      </c>
      <c r="AD69">
        <v>0.60041084837128711</v>
      </c>
      <c r="AE69">
        <v>0.66056073458301856</v>
      </c>
      <c r="AF69">
        <v>0.60175127450206345</v>
      </c>
      <c r="AG69">
        <v>0.59800712246364141</v>
      </c>
      <c r="AH69">
        <v>0.61912270175647266</v>
      </c>
      <c r="AI69">
        <v>0.64855295683777636</v>
      </c>
      <c r="AJ69">
        <v>0.65688154511266894</v>
      </c>
      <c r="AK69">
        <v>0.6333031991638759</v>
      </c>
      <c r="AL69">
        <v>0.57587592355600925</v>
      </c>
      <c r="AM69">
        <v>0.61911456377879059</v>
      </c>
      <c r="AN69">
        <v>0.63382874308056991</v>
      </c>
      <c r="AO69">
        <v>0.61922625174997981</v>
      </c>
      <c r="AP69">
        <v>0.57531439492862424</v>
      </c>
      <c r="AQ69">
        <v>0.60478003499736732</v>
      </c>
      <c r="AR69">
        <v>0.58572374084516088</v>
      </c>
      <c r="AS69">
        <v>0.62288127946459204</v>
      </c>
      <c r="AW69">
        <v>0.58255464383002309</v>
      </c>
      <c r="AX69">
        <v>0.50761214289741363</v>
      </c>
      <c r="BB69">
        <v>0.55183223109247481</v>
      </c>
      <c r="BC69">
        <v>0.62515697353581601</v>
      </c>
      <c r="BD69">
        <v>0.54486658440055347</v>
      </c>
      <c r="BE69">
        <v>0.73070243945648172</v>
      </c>
      <c r="BF69">
        <v>0.61009862026489259</v>
      </c>
      <c r="BG69">
        <v>0.65385335420485935</v>
      </c>
      <c r="BH69">
        <v>0.57486401313211721</v>
      </c>
      <c r="BI69">
        <v>0.60863874612333624</v>
      </c>
      <c r="BJ69">
        <v>0.66478475442419083</v>
      </c>
      <c r="BK69">
        <v>0.62164384896369551</v>
      </c>
      <c r="BL69">
        <v>0.63309949736197235</v>
      </c>
      <c r="BM69">
        <v>0.66350198370136682</v>
      </c>
      <c r="BN69">
        <v>0.59570352925494918</v>
      </c>
      <c r="BO69">
        <v>0.58440847735186841</v>
      </c>
      <c r="BP69">
        <v>0.60043177599229747</v>
      </c>
      <c r="BQ69">
        <v>0.57296776496033242</v>
      </c>
      <c r="BR69">
        <v>0.58079021208804493</v>
      </c>
      <c r="BS69">
        <v>0.69791389968691275</v>
      </c>
      <c r="BT69">
        <v>0.61468273439587473</v>
      </c>
      <c r="BU69">
        <v>0.58959561265499016</v>
      </c>
      <c r="BV69">
        <v>0.61506257648101104</v>
      </c>
      <c r="BX69">
        <v>0.55688091782646687</v>
      </c>
      <c r="BY69">
        <v>0.63788149903268221</v>
      </c>
      <c r="BZ69">
        <v>0.61667848547773807</v>
      </c>
      <c r="CA69">
        <v>0.63463877102338573</v>
      </c>
      <c r="CB69">
        <v>0.61558841120150543</v>
      </c>
      <c r="CC69">
        <v>0.59013155273372409</v>
      </c>
      <c r="CD69">
        <v>0.62269923495521118</v>
      </c>
      <c r="CE69">
        <v>0.67999322161788134</v>
      </c>
      <c r="CF69">
        <v>0.63298409683968981</v>
      </c>
      <c r="CG69">
        <v>0.61810278881807956</v>
      </c>
      <c r="CH69">
        <v>0.66955719841079619</v>
      </c>
      <c r="CI69">
        <v>0.64425000189599169</v>
      </c>
      <c r="CJ69">
        <v>0.62567928469956569</v>
      </c>
      <c r="CK69">
        <v>0.5939706453529402</v>
      </c>
      <c r="CL69">
        <v>0.6298896395221486</v>
      </c>
      <c r="CM69">
        <v>0.64204531191110525</v>
      </c>
      <c r="CN69">
        <v>0.60922021366049295</v>
      </c>
      <c r="CO69">
        <v>0.64909640706928884</v>
      </c>
      <c r="CP69">
        <v>0.62377079019620585</v>
      </c>
      <c r="CQ69">
        <v>0.6590125165958941</v>
      </c>
      <c r="CR69">
        <v>0.6600091934388036</v>
      </c>
      <c r="CV69">
        <v>0.60636240365456606</v>
      </c>
      <c r="CW69">
        <v>0.59034197563784496</v>
      </c>
    </row>
    <row r="70" spans="1:101" x14ac:dyDescent="0.25">
      <c r="A70" t="s">
        <v>84</v>
      </c>
      <c r="C70">
        <v>0.57881676378806768</v>
      </c>
      <c r="D70">
        <v>0.59519829697141624</v>
      </c>
      <c r="E70">
        <v>0.6696323620301079</v>
      </c>
      <c r="F70">
        <v>0.71038744818690458</v>
      </c>
      <c r="G70">
        <v>0.58612174658211535</v>
      </c>
      <c r="H70">
        <v>0.65396597152760172</v>
      </c>
      <c r="I70">
        <v>0.59038271948482246</v>
      </c>
      <c r="J70">
        <v>0.59820274504851767</v>
      </c>
      <c r="K70">
        <v>0.58151803657932477</v>
      </c>
      <c r="L70">
        <v>0.71139972028149101</v>
      </c>
      <c r="M70">
        <v>0.67768028097825272</v>
      </c>
      <c r="N70">
        <v>0.67444989611522776</v>
      </c>
      <c r="O70">
        <v>0.57467205631869656</v>
      </c>
      <c r="P70">
        <v>0.65360355476728416</v>
      </c>
      <c r="Q70">
        <v>0.62930636995280442</v>
      </c>
      <c r="R70">
        <v>0.56643716254920051</v>
      </c>
      <c r="S70">
        <v>0.6753435144530493</v>
      </c>
      <c r="T70">
        <v>0.61710221993501169</v>
      </c>
      <c r="U70">
        <v>0.63488970006976742</v>
      </c>
      <c r="V70">
        <v>0.56228213630606727</v>
      </c>
      <c r="W70">
        <v>0.69172621528648204</v>
      </c>
      <c r="Y70">
        <v>0.55433187469743894</v>
      </c>
      <c r="Z70">
        <v>0.66784417835051613</v>
      </c>
      <c r="AA70">
        <v>0.57019871522160193</v>
      </c>
      <c r="AB70">
        <v>0.65139286761259907</v>
      </c>
      <c r="AC70">
        <v>0.64135311167204234</v>
      </c>
      <c r="AD70">
        <v>0.62474920159697911</v>
      </c>
      <c r="AE70">
        <v>0.63228113094305827</v>
      </c>
      <c r="AF70">
        <v>0.60576072278665138</v>
      </c>
      <c r="AG70">
        <v>0.62172992543814876</v>
      </c>
      <c r="AH70">
        <v>0.69460733123785368</v>
      </c>
      <c r="AI70">
        <v>0.6380654683046777</v>
      </c>
      <c r="AJ70">
        <v>0.6071429818323929</v>
      </c>
      <c r="AK70">
        <v>0.6159303338371529</v>
      </c>
      <c r="AL70">
        <v>0.62927901568592826</v>
      </c>
      <c r="AM70">
        <v>0.68634885623720643</v>
      </c>
      <c r="AN70">
        <v>0.62637219441715386</v>
      </c>
      <c r="AO70">
        <v>0.64326053410006534</v>
      </c>
      <c r="AP70">
        <v>0.61129713613050263</v>
      </c>
      <c r="AQ70">
        <v>0.69878857848850096</v>
      </c>
      <c r="AR70">
        <v>0.60327248289965318</v>
      </c>
      <c r="AS70">
        <v>0.71084430633044726</v>
      </c>
      <c r="AW70">
        <v>0.59309489419037098</v>
      </c>
      <c r="AX70">
        <v>0.60129335107948034</v>
      </c>
      <c r="BB70">
        <v>0.60635564792639918</v>
      </c>
      <c r="BC70">
        <v>0.59788921447396604</v>
      </c>
      <c r="BD70">
        <v>0.49842785939957429</v>
      </c>
      <c r="BE70">
        <v>0.64076815413193777</v>
      </c>
      <c r="BF70">
        <v>0.67398954368535213</v>
      </c>
      <c r="BG70">
        <v>0.60616996493316377</v>
      </c>
      <c r="BH70">
        <v>0.64058577313567899</v>
      </c>
      <c r="BI70">
        <v>0.70628778294236572</v>
      </c>
      <c r="BJ70">
        <v>0.58124088680584907</v>
      </c>
      <c r="BK70">
        <v>0.59877629204495741</v>
      </c>
      <c r="BL70">
        <v>0.63270704392191879</v>
      </c>
      <c r="BM70">
        <v>0.62939233755659929</v>
      </c>
      <c r="BN70">
        <v>0.62654796621766717</v>
      </c>
      <c r="BO70">
        <v>0.62757494156741389</v>
      </c>
      <c r="BP70">
        <v>0.71228833998168528</v>
      </c>
      <c r="BQ70">
        <v>0.57512387445126745</v>
      </c>
      <c r="BR70">
        <v>0.64038591625704278</v>
      </c>
      <c r="BS70">
        <v>0.58089271289238797</v>
      </c>
      <c r="BT70">
        <v>0.64537555635014254</v>
      </c>
      <c r="BU70">
        <v>0.65398625903346286</v>
      </c>
      <c r="BV70">
        <v>0.70131339814878946</v>
      </c>
      <c r="BX70">
        <v>0.554287888397757</v>
      </c>
      <c r="BY70">
        <v>0.62720296157645261</v>
      </c>
      <c r="BZ70">
        <v>0.70946650330403194</v>
      </c>
      <c r="CA70">
        <v>0.68874255474897605</v>
      </c>
      <c r="CB70">
        <v>0.63820848670596264</v>
      </c>
      <c r="CC70">
        <v>0.73037982211247676</v>
      </c>
      <c r="CD70">
        <v>0.62276442231488838</v>
      </c>
      <c r="CE70">
        <v>0.61046473696364389</v>
      </c>
      <c r="CF70">
        <v>0.63244783903638013</v>
      </c>
      <c r="CG70">
        <v>0.63181383138020275</v>
      </c>
      <c r="CH70">
        <v>0.62591980716760187</v>
      </c>
      <c r="CI70">
        <v>0.61304157760531486</v>
      </c>
      <c r="CJ70">
        <v>0.6287747558834107</v>
      </c>
      <c r="CK70">
        <v>0.61252963897025503</v>
      </c>
      <c r="CL70">
        <v>0.69771760439574182</v>
      </c>
      <c r="CM70">
        <v>0.61640485063530492</v>
      </c>
      <c r="CN70">
        <v>0.64721645439600917</v>
      </c>
      <c r="CO70">
        <v>0.60232827613126461</v>
      </c>
      <c r="CP70">
        <v>0.6651668728344432</v>
      </c>
      <c r="CQ70">
        <v>0.56627382667008097</v>
      </c>
      <c r="CR70">
        <v>0.63899481627847177</v>
      </c>
      <c r="CV70">
        <v>0.61106778394276784</v>
      </c>
      <c r="CW70">
        <v>0.63998959447606285</v>
      </c>
    </row>
    <row r="71" spans="1:101" x14ac:dyDescent="0.25">
      <c r="A71" t="s">
        <v>85</v>
      </c>
      <c r="C71">
        <v>0.49012577067729413</v>
      </c>
      <c r="D71">
        <v>0.42799644874499893</v>
      </c>
      <c r="E71">
        <v>0.64593826450209957</v>
      </c>
      <c r="F71">
        <v>0.67943447955985259</v>
      </c>
      <c r="G71">
        <v>0.64914270730055379</v>
      </c>
      <c r="H71">
        <v>0.67753208739197412</v>
      </c>
      <c r="I71">
        <v>0.6099543768673541</v>
      </c>
      <c r="J71">
        <v>0.64928328089637233</v>
      </c>
      <c r="K71">
        <v>0.58529368428506678</v>
      </c>
      <c r="L71">
        <v>0.64463955738794998</v>
      </c>
      <c r="M71">
        <v>0.6342049079049199</v>
      </c>
      <c r="N71">
        <v>0.66376524265814263</v>
      </c>
      <c r="O71">
        <v>0.67463528131536843</v>
      </c>
      <c r="P71">
        <v>0.56207413906184267</v>
      </c>
      <c r="Q71">
        <v>0.67726571971586302</v>
      </c>
      <c r="R71">
        <v>0.59586644330410521</v>
      </c>
      <c r="S71">
        <v>0.66158782243156011</v>
      </c>
      <c r="U71">
        <v>0.63193877695956313</v>
      </c>
      <c r="V71">
        <v>0.56785309983882415</v>
      </c>
      <c r="W71">
        <v>0.59186747245128701</v>
      </c>
      <c r="Y71">
        <v>0.51554652689710834</v>
      </c>
      <c r="Z71">
        <v>0.43886737863862879</v>
      </c>
      <c r="AA71">
        <v>0.73371822745700621</v>
      </c>
      <c r="AB71">
        <v>0.61860563306773564</v>
      </c>
      <c r="AC71">
        <v>0.66439487505610051</v>
      </c>
      <c r="AD71">
        <v>0.61430275977584237</v>
      </c>
      <c r="AE71">
        <v>0.62610644294060602</v>
      </c>
      <c r="AF71">
        <v>0.65440514713068709</v>
      </c>
      <c r="AG71">
        <v>0.62952301350110362</v>
      </c>
      <c r="AH71">
        <v>0.70788207438010486</v>
      </c>
      <c r="AI71">
        <v>0.62685601040958716</v>
      </c>
      <c r="AJ71">
        <v>0.60485236565428591</v>
      </c>
      <c r="AK71">
        <v>0.73269787980055945</v>
      </c>
      <c r="AL71">
        <v>0.63090546806220771</v>
      </c>
      <c r="AM71">
        <v>0.68634752058507453</v>
      </c>
      <c r="AN71">
        <v>0.59954862599833691</v>
      </c>
      <c r="AO71">
        <v>0.66193197145206495</v>
      </c>
      <c r="AP71">
        <v>0.62174586988543978</v>
      </c>
      <c r="AQ71">
        <v>0.63760538011501222</v>
      </c>
      <c r="AR71">
        <v>0.59264465959312196</v>
      </c>
      <c r="AS71">
        <v>0.67817727300640951</v>
      </c>
      <c r="AW71">
        <v>0.55115147983455615</v>
      </c>
      <c r="AX71">
        <v>0.46123027513609027</v>
      </c>
      <c r="BB71">
        <v>0.47874020215165941</v>
      </c>
      <c r="BC71">
        <v>0.49100060822767527</v>
      </c>
      <c r="BD71">
        <v>0.57491870990969118</v>
      </c>
      <c r="BE71">
        <v>0.56160150759801852</v>
      </c>
      <c r="BF71">
        <v>0.61633244928637321</v>
      </c>
      <c r="BG71">
        <v>0.63015749948965505</v>
      </c>
      <c r="BH71">
        <v>0.62740506096050974</v>
      </c>
      <c r="BI71">
        <v>0.59746679421311955</v>
      </c>
      <c r="BJ71">
        <v>0.61463268929467618</v>
      </c>
      <c r="BK71">
        <v>0.61283914344455648</v>
      </c>
      <c r="BL71">
        <v>0.60705216906321346</v>
      </c>
      <c r="BM71">
        <v>0.60398041485629905</v>
      </c>
      <c r="BN71">
        <v>0.61315944604632122</v>
      </c>
      <c r="BO71">
        <v>0.58197665154083755</v>
      </c>
      <c r="BP71">
        <v>0.69951072978089812</v>
      </c>
      <c r="BQ71">
        <v>0.65803594224545314</v>
      </c>
      <c r="BR71">
        <v>0.72044366452489272</v>
      </c>
      <c r="BS71">
        <v>0.568297772174576</v>
      </c>
      <c r="BT71">
        <v>0.61108695892388853</v>
      </c>
      <c r="BU71">
        <v>0.56883788700580284</v>
      </c>
      <c r="BV71">
        <v>0.60755824200062858</v>
      </c>
      <c r="BX71">
        <v>0.55120249848433323</v>
      </c>
      <c r="BY71">
        <v>0.48577167330173071</v>
      </c>
      <c r="BZ71">
        <v>0.7221432746039449</v>
      </c>
      <c r="CA71">
        <v>0.64072492623135757</v>
      </c>
      <c r="CC71">
        <v>0.60705564240381005</v>
      </c>
      <c r="CD71">
        <v>0.60359482946508758</v>
      </c>
      <c r="CE71">
        <v>0.61580855330168083</v>
      </c>
      <c r="CF71">
        <v>0.66471745380598191</v>
      </c>
      <c r="CG71">
        <v>0.61416636784287759</v>
      </c>
      <c r="CH71">
        <v>0.60548912749699169</v>
      </c>
      <c r="CI71">
        <v>0.65339041385311536</v>
      </c>
      <c r="CJ71">
        <v>0.62035464728978917</v>
      </c>
      <c r="CK71">
        <v>0.71213003488903492</v>
      </c>
      <c r="CL71">
        <v>0.63560044023636031</v>
      </c>
      <c r="CM71">
        <v>0.63136412314366241</v>
      </c>
      <c r="CN71">
        <v>0.62134358353514874</v>
      </c>
      <c r="CO71">
        <v>0.64564005529992263</v>
      </c>
      <c r="CP71">
        <v>0.64906510824624331</v>
      </c>
      <c r="CQ71">
        <v>0.60029556947820673</v>
      </c>
      <c r="CR71">
        <v>0.71593958787033818</v>
      </c>
      <c r="CV71">
        <v>0.53024350853864444</v>
      </c>
    </row>
    <row r="72" spans="1:101" x14ac:dyDescent="0.25">
      <c r="A72" t="s">
        <v>86</v>
      </c>
      <c r="C72">
        <v>0.69011321077290744</v>
      </c>
      <c r="D72">
        <v>0.53433333247249004</v>
      </c>
      <c r="E72">
        <v>0.67154231837202039</v>
      </c>
      <c r="F72">
        <v>0.68998345184281851</v>
      </c>
      <c r="G72">
        <v>0.57053666405000614</v>
      </c>
      <c r="H72">
        <v>0.61748352502326498</v>
      </c>
      <c r="I72">
        <v>0.57311203921624965</v>
      </c>
      <c r="J72">
        <v>0.59314114211836821</v>
      </c>
      <c r="K72">
        <v>0.71366673010308779</v>
      </c>
      <c r="L72">
        <v>0.70713448526122091</v>
      </c>
      <c r="M72">
        <v>0.64461133381129121</v>
      </c>
      <c r="N72">
        <v>0.71475626774187662</v>
      </c>
      <c r="O72">
        <v>0.61360470141516898</v>
      </c>
      <c r="P72">
        <v>0.63642283712769276</v>
      </c>
      <c r="Q72">
        <v>0.62890966009143501</v>
      </c>
      <c r="R72">
        <v>0.5768150541940199</v>
      </c>
      <c r="S72">
        <v>0.64879407646590681</v>
      </c>
      <c r="T72">
        <v>0.57316407539875802</v>
      </c>
      <c r="U72">
        <v>0.62698592721393964</v>
      </c>
      <c r="V72">
        <v>0.63806945369764256</v>
      </c>
      <c r="W72">
        <v>0.64806810144331217</v>
      </c>
      <c r="Y72">
        <v>0.55505064946131544</v>
      </c>
      <c r="Z72">
        <v>0.51272202944779466</v>
      </c>
      <c r="AA72">
        <v>0.57711918639967341</v>
      </c>
      <c r="AB72">
        <v>0.63286480590053318</v>
      </c>
      <c r="AC72">
        <v>0.62294209897113539</v>
      </c>
      <c r="AD72">
        <v>0.68057164117744662</v>
      </c>
      <c r="AE72">
        <v>0.642220425377939</v>
      </c>
      <c r="AF72">
        <v>0.70068290002024503</v>
      </c>
      <c r="AG72">
        <v>0.62487275949577159</v>
      </c>
      <c r="AH72">
        <v>0.67373463541858403</v>
      </c>
      <c r="AI72">
        <v>0.66377800321066338</v>
      </c>
      <c r="AJ72">
        <v>0.60401683591701094</v>
      </c>
      <c r="AK72">
        <v>0.69808515618207856</v>
      </c>
      <c r="AL72">
        <v>0.60901686391550747</v>
      </c>
      <c r="AM72">
        <v>0.61914479935444289</v>
      </c>
      <c r="AN72">
        <v>0.61713243028004583</v>
      </c>
      <c r="AO72">
        <v>0.63645763073519246</v>
      </c>
      <c r="AP72">
        <v>0.6193984454147865</v>
      </c>
      <c r="AQ72">
        <v>0.63428342978161834</v>
      </c>
      <c r="AR72">
        <v>0.60556048589685529</v>
      </c>
      <c r="AS72">
        <v>0.7030652851758965</v>
      </c>
      <c r="AW72">
        <v>0.58400665760412518</v>
      </c>
      <c r="AX72">
        <v>0.62627057830276944</v>
      </c>
      <c r="BB72">
        <v>0.59518005887200454</v>
      </c>
      <c r="BC72">
        <v>0.60097613639626701</v>
      </c>
      <c r="BD72">
        <v>0.71943279348670652</v>
      </c>
      <c r="BE72">
        <v>0.62781244957484894</v>
      </c>
      <c r="BF72">
        <v>0.59107439873015144</v>
      </c>
      <c r="BG72">
        <v>0.6824800286455851</v>
      </c>
      <c r="BH72">
        <v>0.60190394487570364</v>
      </c>
      <c r="BI72">
        <v>0.62120279926419397</v>
      </c>
      <c r="BJ72">
        <v>0.6412269742265021</v>
      </c>
      <c r="BK72">
        <v>0.63499604166165657</v>
      </c>
      <c r="BL72">
        <v>0.71496625428297211</v>
      </c>
      <c r="BM72">
        <v>0.56842168779852476</v>
      </c>
      <c r="BN72">
        <v>0.5899645085290538</v>
      </c>
      <c r="BO72">
        <v>0.69563989411709415</v>
      </c>
      <c r="BP72">
        <v>0.69542309245703127</v>
      </c>
      <c r="BQ72">
        <v>0.60261537617674699</v>
      </c>
      <c r="BR72">
        <v>0.68940874419304121</v>
      </c>
      <c r="BS72">
        <v>0.59465620992004364</v>
      </c>
      <c r="BT72">
        <v>0.57275097694520705</v>
      </c>
      <c r="BU72">
        <v>0.62411621028903652</v>
      </c>
      <c r="BV72">
        <v>0.68225509511625848</v>
      </c>
      <c r="BX72">
        <v>0.54424582079759576</v>
      </c>
      <c r="BY72">
        <v>0.56413931082779833</v>
      </c>
      <c r="BZ72">
        <v>0.64701901209480328</v>
      </c>
      <c r="CA72">
        <v>0.63446409449755847</v>
      </c>
      <c r="CB72">
        <v>0.66564197906076417</v>
      </c>
      <c r="CC72">
        <v>0.70420645759174139</v>
      </c>
      <c r="CD72">
        <v>0.65008108876395743</v>
      </c>
      <c r="CE72">
        <v>0.66408355287051524</v>
      </c>
      <c r="CF72">
        <v>0.62987942811722808</v>
      </c>
      <c r="CG72">
        <v>0.69230838430185515</v>
      </c>
      <c r="CH72">
        <v>0.63589562043465364</v>
      </c>
      <c r="CI72">
        <v>0.63469849203235906</v>
      </c>
      <c r="CK72">
        <v>0.59300019207974319</v>
      </c>
      <c r="CL72">
        <v>0.69194188662275591</v>
      </c>
      <c r="CM72">
        <v>0.61798880639603326</v>
      </c>
      <c r="CN72">
        <v>0.67487258160552355</v>
      </c>
      <c r="CO72">
        <v>0.62772722705619799</v>
      </c>
      <c r="CP72">
        <v>0.73586690201220828</v>
      </c>
      <c r="CQ72">
        <v>0.713229176209356</v>
      </c>
      <c r="CR72">
        <v>0.62882545700104786</v>
      </c>
      <c r="CV72">
        <v>0.58645697020989507</v>
      </c>
      <c r="CW72">
        <v>0.64699160322890614</v>
      </c>
    </row>
    <row r="73" spans="1:101" x14ac:dyDescent="0.25">
      <c r="A73" t="s">
        <v>87</v>
      </c>
      <c r="C73">
        <v>0.50399791244854319</v>
      </c>
      <c r="D73">
        <v>0.50200540215095801</v>
      </c>
      <c r="E73">
        <v>0.66532686019738219</v>
      </c>
      <c r="F73">
        <v>0.62551647724464787</v>
      </c>
      <c r="G73">
        <v>0.6235376014897539</v>
      </c>
      <c r="H73">
        <v>0.67696936033306987</v>
      </c>
      <c r="I73">
        <v>0.57009650626822783</v>
      </c>
      <c r="J73">
        <v>0.67760503074642797</v>
      </c>
      <c r="K73">
        <v>0.64955958535185365</v>
      </c>
      <c r="L73">
        <v>0.57574897741765863</v>
      </c>
      <c r="M73">
        <v>0.57420850019375236</v>
      </c>
      <c r="N73">
        <v>0.61942365511580677</v>
      </c>
      <c r="O73">
        <v>0.67931967871631005</v>
      </c>
      <c r="P73">
        <v>0.57219145040656028</v>
      </c>
      <c r="Q73">
        <v>0.64816372086330587</v>
      </c>
      <c r="R73">
        <v>0.56945127383365512</v>
      </c>
      <c r="S73">
        <v>0.6085489907079713</v>
      </c>
      <c r="T73">
        <v>0.64069543756129765</v>
      </c>
      <c r="U73">
        <v>0.64014830488128516</v>
      </c>
      <c r="V73">
        <v>0.56501778644881517</v>
      </c>
      <c r="W73">
        <v>0.60522306527816372</v>
      </c>
      <c r="Y73">
        <v>0.56027804277496907</v>
      </c>
      <c r="Z73">
        <v>0.50269038858056725</v>
      </c>
      <c r="AA73">
        <v>0.57735406270001499</v>
      </c>
      <c r="AB73">
        <v>0.6182302504066618</v>
      </c>
      <c r="AC73">
        <v>0.6426132193681543</v>
      </c>
      <c r="AD73">
        <v>0.6340391401015576</v>
      </c>
      <c r="AE73">
        <v>0.63154388830141706</v>
      </c>
      <c r="AF73">
        <v>0.70849662722411022</v>
      </c>
      <c r="AG73">
        <v>0.68467555130546354</v>
      </c>
      <c r="AH73">
        <v>0.69428157635120125</v>
      </c>
      <c r="AI73">
        <v>0.68034753603790643</v>
      </c>
      <c r="AK73">
        <v>0.65128538131472535</v>
      </c>
      <c r="AL73">
        <v>0.62926094240393371</v>
      </c>
      <c r="AM73">
        <v>0.63916839985927698</v>
      </c>
      <c r="AN73">
        <v>0.64622769089260246</v>
      </c>
      <c r="AO73">
        <v>0.72783897687561272</v>
      </c>
      <c r="AP73">
        <v>0.59893103144881721</v>
      </c>
      <c r="AQ73">
        <v>0.63422184461826159</v>
      </c>
      <c r="AR73">
        <v>0.5993589003042058</v>
      </c>
      <c r="AS73">
        <v>0.68353641749522731</v>
      </c>
      <c r="AW73">
        <v>0.5813625663077403</v>
      </c>
      <c r="AX73">
        <v>0.51211384754809253</v>
      </c>
      <c r="BB73">
        <v>0.53735186358718978</v>
      </c>
      <c r="BC73">
        <v>0.51786295020549344</v>
      </c>
      <c r="BD73">
        <v>0.61702885055953527</v>
      </c>
      <c r="BE73">
        <v>0.62002740316138583</v>
      </c>
      <c r="BF73">
        <v>0.64723369418035215</v>
      </c>
      <c r="BG73">
        <v>0.64858684211420836</v>
      </c>
      <c r="BH73">
        <v>0.5758699105719649</v>
      </c>
      <c r="BI73">
        <v>0.57492564348415987</v>
      </c>
      <c r="BJ73">
        <v>0.66698826175112191</v>
      </c>
      <c r="BK73">
        <v>0.7333822319818798</v>
      </c>
      <c r="BL73">
        <v>0.5920684331527748</v>
      </c>
      <c r="BM73">
        <v>0.59597419953924169</v>
      </c>
      <c r="BN73">
        <v>0.64285414833483578</v>
      </c>
      <c r="BO73">
        <v>0.63444192010576939</v>
      </c>
      <c r="BP73">
        <v>0.67337103129735765</v>
      </c>
      <c r="BQ73">
        <v>0.70617038614392225</v>
      </c>
      <c r="BR73">
        <v>0.59116101526461295</v>
      </c>
      <c r="BS73">
        <v>0.63580354902312797</v>
      </c>
      <c r="BT73">
        <v>0.67398290796014171</v>
      </c>
      <c r="BU73">
        <v>0.65491288484427534</v>
      </c>
      <c r="BV73">
        <v>0.65479806812158892</v>
      </c>
      <c r="BX73">
        <v>0.550610151805633</v>
      </c>
      <c r="BY73">
        <v>0.54135782777483321</v>
      </c>
      <c r="BZ73">
        <v>0.63291994713806599</v>
      </c>
      <c r="CA73">
        <v>0.71884512469288231</v>
      </c>
      <c r="CB73">
        <v>0.6261810487319257</v>
      </c>
      <c r="CC73">
        <v>0.6194478113113544</v>
      </c>
      <c r="CD73">
        <v>0.66693048500830243</v>
      </c>
      <c r="CE73">
        <v>0.68451234847504205</v>
      </c>
      <c r="CF73">
        <v>0.66707229764258424</v>
      </c>
      <c r="CG73">
        <v>0.65327844744416563</v>
      </c>
      <c r="CH73">
        <v>0.64895509222860626</v>
      </c>
      <c r="CI73">
        <v>0.71003258391928603</v>
      </c>
      <c r="CJ73">
        <v>0.70915945008888659</v>
      </c>
      <c r="CK73">
        <v>0.63937087972885565</v>
      </c>
      <c r="CL73">
        <v>0.6578029918374203</v>
      </c>
      <c r="CM73">
        <v>0.73297963229480423</v>
      </c>
      <c r="CN73">
        <v>0.64444386894741423</v>
      </c>
      <c r="CO73">
        <v>0.68708972795636902</v>
      </c>
      <c r="CP73">
        <v>0.6340491482730235</v>
      </c>
      <c r="CQ73">
        <v>0.61146106963574964</v>
      </c>
      <c r="CR73">
        <v>0.72126846247898091</v>
      </c>
      <c r="CV73">
        <v>0.5817367242310415</v>
      </c>
      <c r="CW73">
        <v>0.51868456771061566</v>
      </c>
    </row>
    <row r="74" spans="1:101" x14ac:dyDescent="0.25">
      <c r="A74" t="s">
        <v>88</v>
      </c>
      <c r="C74">
        <v>0.50324430914728402</v>
      </c>
      <c r="D74">
        <v>0.4979229862275219</v>
      </c>
      <c r="E74">
        <v>0.65416625348347113</v>
      </c>
      <c r="F74">
        <v>0.60539855428188771</v>
      </c>
      <c r="G74">
        <v>0.58115374533436204</v>
      </c>
      <c r="H74">
        <v>0.67893640871205574</v>
      </c>
      <c r="I74">
        <v>0.56912250034162137</v>
      </c>
      <c r="J74">
        <v>0.62823525229061561</v>
      </c>
      <c r="K74">
        <v>0.63720101666630713</v>
      </c>
      <c r="L74">
        <v>0.64676310151837968</v>
      </c>
      <c r="M74">
        <v>0.56942494072855088</v>
      </c>
      <c r="N74">
        <v>0.59410706559204918</v>
      </c>
      <c r="O74">
        <v>0.6061224178607012</v>
      </c>
      <c r="P74">
        <v>0.56691563453039739</v>
      </c>
      <c r="Q74">
        <v>0.62706452059250717</v>
      </c>
      <c r="R74">
        <v>0.6234905337414941</v>
      </c>
      <c r="S74">
        <v>0.70476225637204259</v>
      </c>
      <c r="T74">
        <v>0.62698274464518744</v>
      </c>
      <c r="U74">
        <v>0.57066262614348551</v>
      </c>
      <c r="V74">
        <v>0.5694584905610709</v>
      </c>
      <c r="W74">
        <v>0.58868245931170149</v>
      </c>
      <c r="Y74">
        <v>0.55989476438174646</v>
      </c>
      <c r="Z74">
        <v>0.52350097578192345</v>
      </c>
      <c r="AA74">
        <v>0.57338957250877176</v>
      </c>
      <c r="AB74">
        <v>0.64432344111550899</v>
      </c>
      <c r="AC74">
        <v>0.6247126122547052</v>
      </c>
      <c r="AD74">
        <v>0.6677677227927421</v>
      </c>
      <c r="AE74">
        <v>0.70845406416618661</v>
      </c>
      <c r="AF74">
        <v>0.61130580463040263</v>
      </c>
      <c r="AG74">
        <v>0.66961900431579979</v>
      </c>
      <c r="AH74">
        <v>0.67117450286232527</v>
      </c>
      <c r="AI74">
        <v>0.62184323178914414</v>
      </c>
      <c r="AJ74">
        <v>0.6949037073376807</v>
      </c>
      <c r="AK74">
        <v>0.65670608674085851</v>
      </c>
      <c r="AL74">
        <v>0.64579769698244016</v>
      </c>
      <c r="AM74">
        <v>0.61063533207722143</v>
      </c>
      <c r="AN74">
        <v>0.61596474472364671</v>
      </c>
      <c r="AO74">
        <v>0.65560179967225685</v>
      </c>
      <c r="AP74">
        <v>0.53840669837028854</v>
      </c>
      <c r="AQ74">
        <v>0.58069070382454935</v>
      </c>
      <c r="AR74">
        <v>0.63071113388113198</v>
      </c>
      <c r="AS74">
        <v>0.66394963997962264</v>
      </c>
      <c r="AW74">
        <v>0.58843616766619289</v>
      </c>
      <c r="AX74">
        <v>0.5196990395582185</v>
      </c>
      <c r="BB74">
        <v>0.56361224984978942</v>
      </c>
      <c r="BC74">
        <v>0.52878200761990701</v>
      </c>
      <c r="BD74">
        <v>0.51747113495781616</v>
      </c>
      <c r="BE74">
        <v>0.68740057575688907</v>
      </c>
      <c r="BF74">
        <v>0.62255312866050883</v>
      </c>
      <c r="BG74">
        <v>0.67412551530151177</v>
      </c>
      <c r="BH74">
        <v>0.68118471204223807</v>
      </c>
      <c r="BI74">
        <v>0.6856814193636066</v>
      </c>
      <c r="BJ74">
        <v>0.6786949096339423</v>
      </c>
      <c r="BK74">
        <v>0.6759471317711826</v>
      </c>
      <c r="BL74">
        <v>0.7020758761684005</v>
      </c>
      <c r="BM74">
        <v>0.67769087611314616</v>
      </c>
      <c r="BO74">
        <v>0.64072037763772416</v>
      </c>
      <c r="BP74">
        <v>0.71169853209147238</v>
      </c>
      <c r="BQ74">
        <v>0.60411599225884405</v>
      </c>
      <c r="BR74">
        <v>0.67577155790474375</v>
      </c>
      <c r="BS74">
        <v>0.64223634909794891</v>
      </c>
      <c r="BT74">
        <v>0.63652427575486725</v>
      </c>
      <c r="BU74">
        <v>0.6382467494767986</v>
      </c>
      <c r="BV74">
        <v>0.60524663216431729</v>
      </c>
      <c r="BX74">
        <v>0.54595659271481656</v>
      </c>
      <c r="BY74">
        <v>0.51641878355702531</v>
      </c>
      <c r="BZ74">
        <v>0.60705679023005044</v>
      </c>
      <c r="CA74">
        <v>0.70312312455882109</v>
      </c>
      <c r="CB74">
        <v>0.61884398668251095</v>
      </c>
      <c r="CC74">
        <v>0.71035524653619686</v>
      </c>
      <c r="CD74">
        <v>0.63188865053914556</v>
      </c>
      <c r="CE74">
        <v>0.74012883216804659</v>
      </c>
      <c r="CF74">
        <v>0.7116326962430326</v>
      </c>
      <c r="CH74">
        <v>0.72914310509622515</v>
      </c>
      <c r="CI74">
        <v>0.68141248266692667</v>
      </c>
      <c r="CK74">
        <v>0.64670312225928861</v>
      </c>
      <c r="CL74">
        <v>0.67704295892027222</v>
      </c>
      <c r="CM74">
        <v>0.61987722105368914</v>
      </c>
      <c r="CN74">
        <v>0.64389378531933272</v>
      </c>
      <c r="CO74">
        <v>0.61843572734533669</v>
      </c>
      <c r="CP74">
        <v>0.67964055779127797</v>
      </c>
      <c r="CQ74">
        <v>0.61596167567641424</v>
      </c>
      <c r="CR74">
        <v>0.70956293875859155</v>
      </c>
      <c r="CV74">
        <v>0.51599422392326588</v>
      </c>
      <c r="CW74">
        <v>0.50881191079116961</v>
      </c>
    </row>
    <row r="75" spans="1:101" x14ac:dyDescent="0.25">
      <c r="A75" t="s">
        <v>89</v>
      </c>
      <c r="C75">
        <v>0.53651636736475161</v>
      </c>
      <c r="D75">
        <v>0.54799112614172574</v>
      </c>
      <c r="E75">
        <v>0.49888626960763821</v>
      </c>
      <c r="F75">
        <v>0.5684682115785058</v>
      </c>
      <c r="G75">
        <v>0.67839795378266987</v>
      </c>
      <c r="H75">
        <v>0.60267281518289928</v>
      </c>
      <c r="I75">
        <v>0.61258698706678549</v>
      </c>
      <c r="J75">
        <v>0.64288745094813915</v>
      </c>
      <c r="K75">
        <v>0.62505300794318874</v>
      </c>
      <c r="L75">
        <v>0.71625546171373389</v>
      </c>
      <c r="M75">
        <v>0.72945239004657036</v>
      </c>
      <c r="N75">
        <v>0.61633827589711576</v>
      </c>
      <c r="O75">
        <v>0.59353898274118466</v>
      </c>
      <c r="P75">
        <v>0.65774613960968487</v>
      </c>
      <c r="Q75">
        <v>0.7098597897737271</v>
      </c>
      <c r="R75">
        <v>0.56662401489234504</v>
      </c>
      <c r="S75">
        <v>0.65026926365529225</v>
      </c>
      <c r="T75">
        <v>0.64171346609250834</v>
      </c>
      <c r="U75">
        <v>0.67502536998632412</v>
      </c>
      <c r="V75">
        <v>0.65073034718070577</v>
      </c>
      <c r="W75">
        <v>0.69643120932948366</v>
      </c>
      <c r="Y75">
        <v>0.56363382811970442</v>
      </c>
      <c r="Z75">
        <v>0.46643023066429901</v>
      </c>
      <c r="AA75">
        <v>0.5955245743732831</v>
      </c>
      <c r="AB75">
        <v>0.67395462478243051</v>
      </c>
      <c r="AC75">
        <v>0.65512932177856698</v>
      </c>
      <c r="AD75">
        <v>0.62470675634537798</v>
      </c>
      <c r="AE75">
        <v>0.66421583422312047</v>
      </c>
      <c r="AF75">
        <v>0.64780075868554643</v>
      </c>
      <c r="AG75">
        <v>0.61291464965485354</v>
      </c>
      <c r="AH75">
        <v>0.64654397139440067</v>
      </c>
      <c r="AI75">
        <v>0.63072137548353302</v>
      </c>
      <c r="AJ75">
        <v>0.60520557952317855</v>
      </c>
      <c r="AK75">
        <v>0.65288575512276092</v>
      </c>
      <c r="AL75">
        <v>0.63290905154083898</v>
      </c>
      <c r="AM75">
        <v>0.61620444649133577</v>
      </c>
      <c r="AN75">
        <v>0.65001798952440804</v>
      </c>
      <c r="AO75">
        <v>0.60974836734731863</v>
      </c>
      <c r="AP75">
        <v>0.69026095358620976</v>
      </c>
      <c r="AQ75">
        <v>0.57083391931111183</v>
      </c>
      <c r="AR75">
        <v>0.6253036676782936</v>
      </c>
      <c r="AS75">
        <v>0.64304604027961765</v>
      </c>
      <c r="AW75">
        <v>0.58438443950689634</v>
      </c>
      <c r="AX75">
        <v>0.52801831637249319</v>
      </c>
      <c r="BB75">
        <v>0.53878618777878617</v>
      </c>
      <c r="BC75">
        <v>0.50342592170485712</v>
      </c>
      <c r="BD75">
        <v>0.5058437058264792</v>
      </c>
      <c r="BE75">
        <v>0.57216721961882944</v>
      </c>
      <c r="BF75">
        <v>0.63266285115570509</v>
      </c>
      <c r="BG75">
        <v>0.59005117422427189</v>
      </c>
      <c r="BH75">
        <v>0.60624464606718986</v>
      </c>
      <c r="BI75">
        <v>0.70251538751639109</v>
      </c>
      <c r="BJ75">
        <v>0.64985702449816229</v>
      </c>
      <c r="BK75">
        <v>0.65820755463621772</v>
      </c>
      <c r="BL75">
        <v>0.65954702876897708</v>
      </c>
      <c r="BM75">
        <v>0.67460424213529824</v>
      </c>
      <c r="BN75">
        <v>0.69791993933364027</v>
      </c>
      <c r="BO75">
        <v>0.66499616441518394</v>
      </c>
      <c r="BP75">
        <v>0.62437510633510174</v>
      </c>
      <c r="BQ75">
        <v>0.59715436161516044</v>
      </c>
      <c r="BR75">
        <v>0.6144634218746694</v>
      </c>
      <c r="BS75">
        <v>0.60239053835917111</v>
      </c>
      <c r="BT75">
        <v>0.59838443184430323</v>
      </c>
      <c r="BU75">
        <v>0.6597495978076009</v>
      </c>
      <c r="BV75">
        <v>0.69574702600664917</v>
      </c>
      <c r="BX75">
        <v>0.55709637682918212</v>
      </c>
      <c r="BY75">
        <v>0.51842599571767145</v>
      </c>
      <c r="BZ75">
        <v>0.57068285666639684</v>
      </c>
      <c r="CA75">
        <v>0.66698364150618028</v>
      </c>
      <c r="CB75">
        <v>0.66273882486037472</v>
      </c>
      <c r="CC75">
        <v>0.73706573751268301</v>
      </c>
      <c r="CD75">
        <v>0.70490536593584008</v>
      </c>
      <c r="CE75">
        <v>0.72079798124450034</v>
      </c>
      <c r="CF75">
        <v>0.68270400709398249</v>
      </c>
      <c r="CG75">
        <v>0.65374458573969207</v>
      </c>
      <c r="CH75">
        <v>0.63156853221857634</v>
      </c>
      <c r="CI75">
        <v>0.770082907178814</v>
      </c>
      <c r="CJ75">
        <v>0.63290200813143349</v>
      </c>
      <c r="CK75">
        <v>0.62023058525836017</v>
      </c>
      <c r="CL75">
        <v>0.71769620060391226</v>
      </c>
      <c r="CM75">
        <v>0.65853793359953083</v>
      </c>
      <c r="CN75">
        <v>0.70823994173307014</v>
      </c>
      <c r="CO75">
        <v>0.6172193423169936</v>
      </c>
      <c r="CP75">
        <v>0.6447945636475928</v>
      </c>
      <c r="CQ75">
        <v>0.67461090455593786</v>
      </c>
      <c r="CR75">
        <v>0.72467155280324635</v>
      </c>
      <c r="CV75">
        <v>0.58548026896499028</v>
      </c>
      <c r="CW75">
        <v>0.49623172989970959</v>
      </c>
    </row>
    <row r="76" spans="1:101" x14ac:dyDescent="0.25">
      <c r="A76" t="s">
        <v>90</v>
      </c>
      <c r="C76">
        <v>0.5816147384849607</v>
      </c>
      <c r="D76">
        <v>0.59064998532026447</v>
      </c>
      <c r="E76">
        <v>0.51940795209991997</v>
      </c>
      <c r="F76">
        <v>0.6399646251654304</v>
      </c>
      <c r="G76">
        <v>0.58804273648104222</v>
      </c>
      <c r="H76">
        <v>0.67990185189097485</v>
      </c>
      <c r="I76">
        <v>0.58796639991197497</v>
      </c>
      <c r="J76">
        <v>0.71565269837049272</v>
      </c>
      <c r="K76">
        <v>0.56100368491396846</v>
      </c>
      <c r="L76">
        <v>0.68898150803724167</v>
      </c>
      <c r="M76">
        <v>0.6146922014931282</v>
      </c>
      <c r="N76">
        <v>0.59982504425013206</v>
      </c>
      <c r="O76">
        <v>0.57979557796200665</v>
      </c>
      <c r="P76">
        <v>0.56600505079323105</v>
      </c>
      <c r="Q76">
        <v>0.57502036921523125</v>
      </c>
      <c r="R76">
        <v>0.57562876181996991</v>
      </c>
      <c r="S76">
        <v>0.59697664263749795</v>
      </c>
      <c r="T76">
        <v>0.58464739922780373</v>
      </c>
      <c r="U76">
        <v>0.60515210399184127</v>
      </c>
      <c r="V76">
        <v>0.63690559354022813</v>
      </c>
      <c r="W76">
        <v>0.58706113657435099</v>
      </c>
      <c r="Y76">
        <v>0.55607226455442849</v>
      </c>
      <c r="Z76">
        <v>0.55244365495442993</v>
      </c>
      <c r="AA76">
        <v>0.60671936427780704</v>
      </c>
      <c r="AB76">
        <v>0.67117316304742269</v>
      </c>
      <c r="AC76">
        <v>0.64551432263152708</v>
      </c>
      <c r="AD76">
        <v>0.6721234215134656</v>
      </c>
      <c r="AE76">
        <v>0.58785377886080925</v>
      </c>
      <c r="AF76">
        <v>0.69149805627465077</v>
      </c>
      <c r="AG76">
        <v>0.63799447611373983</v>
      </c>
      <c r="AH76">
        <v>0.70157141556764568</v>
      </c>
      <c r="AI76">
        <v>0.61659732707323733</v>
      </c>
      <c r="AJ76">
        <v>0.63015114942480766</v>
      </c>
      <c r="AK76">
        <v>0.62657582967873438</v>
      </c>
      <c r="AL76">
        <v>0.61253156824172372</v>
      </c>
      <c r="AM76">
        <v>0.62549752522342372</v>
      </c>
      <c r="AN76">
        <v>0.58592176307649213</v>
      </c>
      <c r="AO76">
        <v>0.66559751973747661</v>
      </c>
      <c r="AP76">
        <v>0.5868535293245557</v>
      </c>
      <c r="AQ76">
        <v>0.64404844470774225</v>
      </c>
      <c r="AR76">
        <v>0.57469973794356122</v>
      </c>
      <c r="AS76">
        <v>0.69306082673450042</v>
      </c>
      <c r="AW76">
        <v>0.54422611434496726</v>
      </c>
      <c r="BB76">
        <v>0.59261668708877369</v>
      </c>
      <c r="BC76">
        <v>0.57961468262949789</v>
      </c>
      <c r="BD76">
        <v>0.69709245266259789</v>
      </c>
      <c r="BE76">
        <v>0.61583964298148286</v>
      </c>
      <c r="BF76">
        <v>0.66954302868218896</v>
      </c>
      <c r="BG76">
        <v>0.64509309844202689</v>
      </c>
      <c r="BH76">
        <v>0.58920868157683348</v>
      </c>
      <c r="BI76">
        <v>0.63470444110728108</v>
      </c>
      <c r="BJ76">
        <v>0.68125044210136054</v>
      </c>
      <c r="BK76">
        <v>0.64713612945080412</v>
      </c>
      <c r="BL76">
        <v>0.58178573779557763</v>
      </c>
      <c r="BM76">
        <v>0.67778563258284519</v>
      </c>
      <c r="BN76">
        <v>0.58266555879431803</v>
      </c>
      <c r="BO76">
        <v>0.57169560622645987</v>
      </c>
      <c r="BP76">
        <v>0.699092388453322</v>
      </c>
      <c r="BQ76">
        <v>0.61283852228673741</v>
      </c>
      <c r="BR76">
        <v>0.69990037920481107</v>
      </c>
      <c r="BS76">
        <v>0.61154779102797641</v>
      </c>
      <c r="BT76">
        <v>0.60543746309733337</v>
      </c>
      <c r="BU76">
        <v>0.6037100603471951</v>
      </c>
      <c r="BV76">
        <v>0.6917572025680252</v>
      </c>
      <c r="BX76">
        <v>0.55426852168963525</v>
      </c>
      <c r="BY76">
        <v>0.58394578433512023</v>
      </c>
      <c r="CA76">
        <v>0.68835471004616977</v>
      </c>
      <c r="CB76">
        <v>0.62816800557454222</v>
      </c>
      <c r="CC76">
        <v>0.61780822797455448</v>
      </c>
      <c r="CD76">
        <v>0.62235837436970687</v>
      </c>
      <c r="CE76">
        <v>0.63814285359303524</v>
      </c>
      <c r="CF76">
        <v>0.695749511889725</v>
      </c>
      <c r="CG76">
        <v>0.66940206021247828</v>
      </c>
      <c r="CH76">
        <v>0.64572647370598135</v>
      </c>
      <c r="CI76">
        <v>0.71582203266105848</v>
      </c>
      <c r="CJ76">
        <v>0.62707748653691775</v>
      </c>
      <c r="CK76">
        <v>0.58135379030422618</v>
      </c>
      <c r="CM76">
        <v>0.60410407136608046</v>
      </c>
      <c r="CN76">
        <v>0.6864084168308201</v>
      </c>
      <c r="CO76">
        <v>0.58048365357839982</v>
      </c>
      <c r="CQ76">
        <v>0.60015097841580001</v>
      </c>
      <c r="CR76">
        <v>0.60232154404841598</v>
      </c>
      <c r="CV76">
        <v>0.58591541894727084</v>
      </c>
      <c r="CW76">
        <v>0.5512022574827663</v>
      </c>
    </row>
    <row r="77" spans="1:101" x14ac:dyDescent="0.25">
      <c r="A77" t="s">
        <v>91</v>
      </c>
      <c r="BB77">
        <v>0.5100690210687816</v>
      </c>
      <c r="BC77">
        <v>0.52424721656949147</v>
      </c>
      <c r="BD77">
        <v>0.49985562436455477</v>
      </c>
      <c r="BE77">
        <v>0.61571388815490058</v>
      </c>
      <c r="BF77">
        <v>0.61801778463287305</v>
      </c>
      <c r="BG77">
        <v>0.68719318631134263</v>
      </c>
      <c r="BH77">
        <v>0.62127717063503962</v>
      </c>
      <c r="BI77">
        <v>0.70558757809870332</v>
      </c>
      <c r="BJ77">
        <v>0.65896228851802441</v>
      </c>
      <c r="BL77">
        <v>0.60273001910470259</v>
      </c>
      <c r="BM77">
        <v>0.67143733900607072</v>
      </c>
      <c r="BN77">
        <v>0.58219226797083412</v>
      </c>
      <c r="BO77">
        <v>0.56839074879024198</v>
      </c>
      <c r="BP77">
        <v>0.66519332151067811</v>
      </c>
      <c r="BQ77">
        <v>0.58696163023806658</v>
      </c>
      <c r="BR77">
        <v>0.57021943668799635</v>
      </c>
      <c r="BS77">
        <v>0.58272763223807955</v>
      </c>
      <c r="BT77">
        <v>0.63840924279367051</v>
      </c>
      <c r="BU77">
        <v>0.61653744415764222</v>
      </c>
      <c r="BV77">
        <v>0.64581742328048708</v>
      </c>
      <c r="BX77">
        <v>0.55517054126851373</v>
      </c>
      <c r="BY77">
        <v>0.54587102390283482</v>
      </c>
      <c r="BZ77">
        <v>0.74895750813951223</v>
      </c>
      <c r="CA77">
        <v>0.62834760489343644</v>
      </c>
      <c r="CB77">
        <v>0.62942345968481184</v>
      </c>
      <c r="CC77">
        <v>0.66694034105449795</v>
      </c>
      <c r="CD77">
        <v>0.63887985935573199</v>
      </c>
      <c r="CE77">
        <v>0.70806925328462955</v>
      </c>
      <c r="CF77">
        <v>0.63523219012134702</v>
      </c>
      <c r="CG77">
        <v>0.70706140436676901</v>
      </c>
      <c r="CH77">
        <v>0.63781670834519444</v>
      </c>
      <c r="CI77">
        <v>0.64140060443617597</v>
      </c>
      <c r="CJ77">
        <v>0.62964870608558077</v>
      </c>
      <c r="CK77">
        <v>0.67702662561317983</v>
      </c>
      <c r="CL77">
        <v>0.63409299861928559</v>
      </c>
      <c r="CN77">
        <v>0.62276681763959774</v>
      </c>
      <c r="CO77">
        <v>0.70841515375347874</v>
      </c>
      <c r="CP77">
        <v>0.63624478878354207</v>
      </c>
      <c r="CQ77">
        <v>0.62146985923203246</v>
      </c>
      <c r="CR77">
        <v>0.63853839908182486</v>
      </c>
      <c r="CV77">
        <v>0.58422997510180941</v>
      </c>
      <c r="CW77">
        <v>0.57167347078118269</v>
      </c>
    </row>
    <row r="78" spans="1:101" x14ac:dyDescent="0.25">
      <c r="A78" t="s">
        <v>92</v>
      </c>
      <c r="C78">
        <v>0.56779869909050207</v>
      </c>
      <c r="D78">
        <v>0.59262088715349204</v>
      </c>
      <c r="E78">
        <v>0.69608790840465706</v>
      </c>
      <c r="F78">
        <v>0.62827690238325418</v>
      </c>
      <c r="G78">
        <v>0.57816177998303808</v>
      </c>
      <c r="H78">
        <v>0.64882939616546131</v>
      </c>
      <c r="I78">
        <v>0.67499528896646654</v>
      </c>
      <c r="J78">
        <v>0.70394480575874874</v>
      </c>
      <c r="K78">
        <v>0.7251484706803929</v>
      </c>
      <c r="L78">
        <v>0.5821566018529819</v>
      </c>
      <c r="M78">
        <v>0.63266637540386772</v>
      </c>
      <c r="N78">
        <v>0.72856176764398661</v>
      </c>
      <c r="O78">
        <v>0.5965453108380796</v>
      </c>
      <c r="P78">
        <v>0.60799563118796585</v>
      </c>
      <c r="Q78">
        <v>0.59478048216523305</v>
      </c>
      <c r="R78">
        <v>0.58901058986751109</v>
      </c>
      <c r="S78">
        <v>0.63855177659534745</v>
      </c>
      <c r="T78">
        <v>0.5538424112975211</v>
      </c>
      <c r="U78">
        <v>0.68006496420484719</v>
      </c>
      <c r="V78">
        <v>0.62630416627124941</v>
      </c>
      <c r="W78">
        <v>0.61584817630959721</v>
      </c>
      <c r="Y78">
        <v>0.55372799056562816</v>
      </c>
      <c r="Z78">
        <v>0.55208035740020922</v>
      </c>
      <c r="AA78">
        <v>0.65563087821670485</v>
      </c>
      <c r="AB78">
        <v>0.69293914458720673</v>
      </c>
      <c r="AC78">
        <v>0.65714701301456735</v>
      </c>
      <c r="AD78">
        <v>0.63725888510469175</v>
      </c>
      <c r="AE78">
        <v>0.66228840982636616</v>
      </c>
      <c r="AF78">
        <v>0.71293813577942011</v>
      </c>
      <c r="AG78">
        <v>0.63824398840058449</v>
      </c>
      <c r="AH78">
        <v>0.68694892137095753</v>
      </c>
      <c r="AI78">
        <v>0.67629633126661259</v>
      </c>
      <c r="AJ78">
        <v>0.64673315623457195</v>
      </c>
      <c r="AK78">
        <v>0.63605397196372193</v>
      </c>
      <c r="AL78">
        <v>0.64942128589070947</v>
      </c>
      <c r="AM78">
        <v>0.65511765007421974</v>
      </c>
      <c r="AN78">
        <v>0.60399033433211924</v>
      </c>
      <c r="AO78">
        <v>0.63858933732650469</v>
      </c>
      <c r="AP78">
        <v>0.5714257259864749</v>
      </c>
      <c r="AQ78">
        <v>0.62977372030127554</v>
      </c>
      <c r="AR78">
        <v>0.5910094642408702</v>
      </c>
      <c r="AS78">
        <v>0.56241238858314591</v>
      </c>
      <c r="AW78">
        <v>0.58971399643439337</v>
      </c>
      <c r="AX78">
        <v>0.60627684024304818</v>
      </c>
      <c r="BB78">
        <v>0.57328455786301591</v>
      </c>
      <c r="BC78">
        <v>0.5729403541879089</v>
      </c>
      <c r="BD78">
        <v>0.66335520275660942</v>
      </c>
      <c r="BE78">
        <v>0.62633033471322885</v>
      </c>
      <c r="BF78">
        <v>0.59502993270449334</v>
      </c>
      <c r="BG78">
        <v>0.66632947096966344</v>
      </c>
      <c r="BH78">
        <v>0.61466853656774867</v>
      </c>
      <c r="BI78">
        <v>0.60733078165859766</v>
      </c>
      <c r="BJ78">
        <v>0.57816260753582294</v>
      </c>
      <c r="BK78">
        <v>0.58818953507494709</v>
      </c>
      <c r="BL78">
        <v>0.60598521685514939</v>
      </c>
      <c r="BM78">
        <v>0.66496444874487171</v>
      </c>
      <c r="BN78">
        <v>0.58000567672962389</v>
      </c>
      <c r="BO78">
        <v>0.56914589532408166</v>
      </c>
      <c r="BP78">
        <v>0.64121785712492418</v>
      </c>
      <c r="BQ78">
        <v>0.55275376976166779</v>
      </c>
      <c r="BR78">
        <v>0.59608849130622665</v>
      </c>
      <c r="BS78">
        <v>0.66879072869237521</v>
      </c>
      <c r="BT78">
        <v>0.68537892206727535</v>
      </c>
      <c r="BU78">
        <v>0.59742185927325531</v>
      </c>
      <c r="BV78">
        <v>0.75263076712486665</v>
      </c>
      <c r="BX78">
        <v>0.59232789416979226</v>
      </c>
      <c r="BY78">
        <v>0.62988549766639235</v>
      </c>
      <c r="BZ78">
        <v>0.68283208335274403</v>
      </c>
      <c r="CA78">
        <v>0.64833079830501139</v>
      </c>
      <c r="CB78">
        <v>0.64319798760247027</v>
      </c>
      <c r="CC78">
        <v>0.64126474403115574</v>
      </c>
      <c r="CD78">
        <v>0.64883120098066049</v>
      </c>
      <c r="CE78">
        <v>0.68631299355148045</v>
      </c>
      <c r="CF78">
        <v>0.70503107832730394</v>
      </c>
      <c r="CG78">
        <v>0.61299372946359432</v>
      </c>
      <c r="CH78">
        <v>0.7042072262307072</v>
      </c>
      <c r="CI78">
        <v>0.61526694159969075</v>
      </c>
      <c r="CJ78">
        <v>0.65255655432777049</v>
      </c>
      <c r="CK78">
        <v>0.5899170812072414</v>
      </c>
      <c r="CL78">
        <v>0.64037559609504746</v>
      </c>
      <c r="CM78">
        <v>0.60745829077668245</v>
      </c>
      <c r="CN78">
        <v>0.6222403523747122</v>
      </c>
      <c r="CO78">
        <v>0.60920506294775834</v>
      </c>
      <c r="CP78">
        <v>0.67301637871989128</v>
      </c>
      <c r="CQ78">
        <v>0.58013325281080375</v>
      </c>
      <c r="CR78">
        <v>0.67207319738236082</v>
      </c>
      <c r="CV78">
        <v>0.58107672311854086</v>
      </c>
      <c r="CW78">
        <v>0.60775851736174158</v>
      </c>
    </row>
    <row r="79" spans="1:101" x14ac:dyDescent="0.25">
      <c r="A79" t="s">
        <v>93</v>
      </c>
      <c r="BD79">
        <v>0.66892471747588222</v>
      </c>
      <c r="BE79">
        <v>0.62546261245681056</v>
      </c>
      <c r="BF79">
        <v>0.65708763370808942</v>
      </c>
      <c r="BG79">
        <v>0.65106778706062862</v>
      </c>
      <c r="BH79">
        <v>0.67193950017069204</v>
      </c>
      <c r="BI79">
        <v>0.6381774090390675</v>
      </c>
      <c r="BJ79">
        <v>0.62355833712163955</v>
      </c>
      <c r="BK79">
        <v>0.64194803028198533</v>
      </c>
      <c r="BL79">
        <v>0.64310616718281632</v>
      </c>
      <c r="BM79">
        <v>0.628226857340759</v>
      </c>
      <c r="BN79">
        <v>0.58759206918860052</v>
      </c>
      <c r="BO79">
        <v>0.64946294398729332</v>
      </c>
      <c r="BP79">
        <v>0.61244264268200932</v>
      </c>
      <c r="BQ79">
        <v>0.60602463709371113</v>
      </c>
      <c r="BR79">
        <v>0.58231356852418559</v>
      </c>
      <c r="BS79">
        <v>0.59969186521655526</v>
      </c>
      <c r="BT79">
        <v>0.66555010388269575</v>
      </c>
      <c r="BU79">
        <v>0.57357874370634954</v>
      </c>
      <c r="BV79">
        <v>0.56718376154291428</v>
      </c>
      <c r="BZ79">
        <v>0.57917898480032937</v>
      </c>
      <c r="CA79">
        <v>0.61284821031047954</v>
      </c>
      <c r="CB79">
        <v>0.62622324556289066</v>
      </c>
      <c r="CC79">
        <v>0.60293792088320919</v>
      </c>
      <c r="CD79">
        <v>0.66512361539373976</v>
      </c>
      <c r="CE79">
        <v>0.50066623174169211</v>
      </c>
      <c r="CF79">
        <v>0.63613807262814681</v>
      </c>
      <c r="CH79">
        <v>0.7044290117400116</v>
      </c>
      <c r="CI79">
        <v>0.6252068390758182</v>
      </c>
      <c r="CJ79">
        <v>0.62628612576269971</v>
      </c>
      <c r="CK79">
        <v>0.60538170360289012</v>
      </c>
      <c r="CL79">
        <v>0.68002304956279269</v>
      </c>
      <c r="CM79">
        <v>0.60048609483377213</v>
      </c>
      <c r="CN79">
        <v>0.68340315365548865</v>
      </c>
      <c r="CO79">
        <v>0.57556916322488227</v>
      </c>
      <c r="CP79">
        <v>0.69443284996170762</v>
      </c>
      <c r="CQ79">
        <v>0.57375136125557247</v>
      </c>
      <c r="CR79">
        <v>0.70424640148891104</v>
      </c>
      <c r="CV79">
        <v>0.56659712923696981</v>
      </c>
      <c r="CW79">
        <v>0.49401978251826068</v>
      </c>
    </row>
    <row r="80" spans="1:101" x14ac:dyDescent="0.25">
      <c r="A80" t="s">
        <v>94</v>
      </c>
      <c r="C80">
        <v>0.5467437393361817</v>
      </c>
      <c r="D80">
        <v>0.72831422087071329</v>
      </c>
      <c r="E80">
        <v>0.56533774005971038</v>
      </c>
      <c r="F80">
        <v>0.60248240138147702</v>
      </c>
      <c r="G80">
        <v>0.62227891480529152</v>
      </c>
      <c r="H80">
        <v>0.71833488434023496</v>
      </c>
      <c r="I80">
        <v>0.62550742088467304</v>
      </c>
      <c r="J80">
        <v>0.70142853141319439</v>
      </c>
      <c r="K80">
        <v>0.68321982445511731</v>
      </c>
      <c r="L80">
        <v>0.71367610635821499</v>
      </c>
      <c r="M80">
        <v>0.69180311351305901</v>
      </c>
      <c r="O80">
        <v>0.57847469810118002</v>
      </c>
      <c r="P80">
        <v>0.60802415226412754</v>
      </c>
      <c r="Q80">
        <v>0.57876049263649954</v>
      </c>
      <c r="R80">
        <v>0.56367858175210794</v>
      </c>
      <c r="S80">
        <v>0.61459475902448579</v>
      </c>
      <c r="T80">
        <v>0.55666463718719972</v>
      </c>
      <c r="U80">
        <v>0.67998838877134948</v>
      </c>
      <c r="V80">
        <v>0.64422530614605356</v>
      </c>
      <c r="W80">
        <v>0.6517745454889815</v>
      </c>
      <c r="AA80">
        <v>0.610079630113607</v>
      </c>
      <c r="AB80">
        <v>0.67431272900037165</v>
      </c>
      <c r="AC80">
        <v>0.61353191461325829</v>
      </c>
      <c r="AD80">
        <v>0.6796527612984925</v>
      </c>
      <c r="AE80">
        <v>0.70743296583181836</v>
      </c>
      <c r="AF80">
        <v>0.6112800503079423</v>
      </c>
      <c r="AG80">
        <v>0.64279543946357187</v>
      </c>
      <c r="AH80">
        <v>0.65925224546623762</v>
      </c>
      <c r="AI80">
        <v>0.69419318547432296</v>
      </c>
      <c r="AJ80">
        <v>0.66562045418007831</v>
      </c>
      <c r="AK80">
        <v>0.60335957373552762</v>
      </c>
      <c r="AL80">
        <v>0.64282280170146544</v>
      </c>
      <c r="AM80">
        <v>0.62009994085574749</v>
      </c>
      <c r="AN80">
        <v>0.63235087232807508</v>
      </c>
      <c r="AO80">
        <v>0.65091458289611948</v>
      </c>
      <c r="AP80">
        <v>0.64162252701592393</v>
      </c>
      <c r="AQ80">
        <v>0.67838548542423815</v>
      </c>
      <c r="AR80">
        <v>0.63244247059717917</v>
      </c>
      <c r="AS80">
        <v>0.604370874312537</v>
      </c>
      <c r="BD80">
        <v>0.67372032079706801</v>
      </c>
      <c r="BE80">
        <v>0.64117986875209609</v>
      </c>
      <c r="BF80">
        <v>0.69423336884784004</v>
      </c>
      <c r="BG80">
        <v>0.68282993821775573</v>
      </c>
      <c r="BH80">
        <v>0.61239634916689878</v>
      </c>
      <c r="BI80">
        <v>0.64388473687225689</v>
      </c>
      <c r="BJ80">
        <v>0.58576663604394874</v>
      </c>
      <c r="BK80">
        <v>0.66261441715763603</v>
      </c>
      <c r="BL80">
        <v>0.66733881364797676</v>
      </c>
      <c r="BM80">
        <v>0.65471133562425277</v>
      </c>
      <c r="BN80">
        <v>0.57820540544035426</v>
      </c>
      <c r="BO80">
        <v>0.62384105616047192</v>
      </c>
      <c r="BP80">
        <v>0.59157050015158641</v>
      </c>
      <c r="BQ80">
        <v>0.58011037997406556</v>
      </c>
      <c r="BR80">
        <v>0.58022532246449066</v>
      </c>
      <c r="BS80">
        <v>0.59528679395653239</v>
      </c>
      <c r="BT80">
        <v>0.61361896781352065</v>
      </c>
      <c r="BU80">
        <v>0.67817029046420785</v>
      </c>
      <c r="BV80">
        <v>0.64578567560030631</v>
      </c>
      <c r="BZ80">
        <v>0.73852656909570913</v>
      </c>
      <c r="CA80">
        <v>0.71968550116006336</v>
      </c>
      <c r="CB80">
        <v>0.62406161903030177</v>
      </c>
      <c r="CD80">
        <v>0.61585678460410809</v>
      </c>
      <c r="CE80">
        <v>0.6837330193667196</v>
      </c>
      <c r="CF80">
        <v>0.68466209353686913</v>
      </c>
      <c r="CG80">
        <v>0.60954993162459725</v>
      </c>
      <c r="CH80">
        <v>0.61987491947876683</v>
      </c>
      <c r="CI80">
        <v>0.62300843561494623</v>
      </c>
      <c r="CJ80">
        <v>0.62761089222115218</v>
      </c>
      <c r="CK80">
        <v>0.68958059594863463</v>
      </c>
      <c r="CL80">
        <v>0.62740194131911808</v>
      </c>
      <c r="CM80">
        <v>0.61082879617793506</v>
      </c>
      <c r="CN80">
        <v>0.61672469064797375</v>
      </c>
      <c r="CO80">
        <v>0.61085200973523324</v>
      </c>
      <c r="CP80">
        <v>0.67422428607698193</v>
      </c>
      <c r="CQ80">
        <v>0.61063405201289933</v>
      </c>
      <c r="CR80">
        <v>0.61767928844871034</v>
      </c>
      <c r="CV80">
        <v>0.58211380844565741</v>
      </c>
      <c r="CW80">
        <v>0.54332618298506397</v>
      </c>
    </row>
    <row r="81" spans="1:101" x14ac:dyDescent="0.25">
      <c r="A81" t="s">
        <v>95</v>
      </c>
      <c r="BD81">
        <v>0.65278996009765211</v>
      </c>
      <c r="BE81">
        <v>0.70953965929881957</v>
      </c>
      <c r="BF81">
        <v>0.60789665297916784</v>
      </c>
      <c r="BG81">
        <v>0.66085961835188445</v>
      </c>
      <c r="BH81">
        <v>0.76766086371084463</v>
      </c>
      <c r="BI81">
        <v>0.72110810420609128</v>
      </c>
      <c r="BJ81">
        <v>0.57633523156414712</v>
      </c>
      <c r="BK81">
        <v>0.68418402737285555</v>
      </c>
      <c r="BL81">
        <v>0.5783555134437226</v>
      </c>
      <c r="BM81">
        <v>0.61350331625942767</v>
      </c>
      <c r="BN81">
        <v>0.59724485283901629</v>
      </c>
      <c r="BO81">
        <v>0.66326489216601225</v>
      </c>
      <c r="BP81">
        <v>0.58206455426425208</v>
      </c>
      <c r="BQ81">
        <v>0.62981785058559048</v>
      </c>
      <c r="BR81">
        <v>0.5734952732248042</v>
      </c>
      <c r="BS81">
        <v>0.62545998540508541</v>
      </c>
      <c r="BT81">
        <v>0.58214017964829079</v>
      </c>
      <c r="BU81">
        <v>0.56308464392805524</v>
      </c>
      <c r="BV81">
        <v>0.60406966260768846</v>
      </c>
      <c r="BZ81">
        <v>0.61690696401497913</v>
      </c>
      <c r="CA81">
        <v>0.6798089228038543</v>
      </c>
      <c r="CB81">
        <v>0.70213009996224629</v>
      </c>
      <c r="CC81">
        <v>0.63556108734435401</v>
      </c>
      <c r="CD81">
        <v>0.65303335218900627</v>
      </c>
      <c r="CE81">
        <v>0.61459180799646662</v>
      </c>
      <c r="CF81">
        <v>0.62883927922812011</v>
      </c>
      <c r="CG81">
        <v>0.62643951129680664</v>
      </c>
      <c r="CH81">
        <v>0.64872663580521639</v>
      </c>
      <c r="CI81">
        <v>0.59660887567998067</v>
      </c>
      <c r="CJ81">
        <v>0.63265232721791187</v>
      </c>
      <c r="CK81">
        <v>0.63059243407174947</v>
      </c>
      <c r="CL81">
        <v>0.63141635109592131</v>
      </c>
      <c r="CM81">
        <v>0.70019473423712408</v>
      </c>
      <c r="CN81">
        <v>0.63102932295154479</v>
      </c>
      <c r="CO81">
        <v>0.67445475339201133</v>
      </c>
      <c r="CP81">
        <v>0.63271055778769525</v>
      </c>
      <c r="CQ81">
        <v>0.64972408761203504</v>
      </c>
      <c r="CR81">
        <v>0.6128917716558544</v>
      </c>
      <c r="CV81">
        <v>0.58166798362938188</v>
      </c>
      <c r="CW81">
        <v>0.56101002567471403</v>
      </c>
    </row>
    <row r="82" spans="1:101" x14ac:dyDescent="0.25">
      <c r="A82" t="s">
        <v>96</v>
      </c>
      <c r="C82">
        <v>0.53784574206773383</v>
      </c>
      <c r="D82">
        <v>0.58632777007659909</v>
      </c>
      <c r="E82">
        <v>0.71582260207422987</v>
      </c>
      <c r="F82">
        <v>0.68563654357056103</v>
      </c>
      <c r="G82">
        <v>0.64805713126074216</v>
      </c>
      <c r="H82">
        <v>0.74640382429089491</v>
      </c>
      <c r="I82">
        <v>0.61636420061258224</v>
      </c>
      <c r="J82">
        <v>0.65015242094396386</v>
      </c>
      <c r="K82">
        <v>0.63884966421215139</v>
      </c>
      <c r="M82">
        <v>0.68457389190769879</v>
      </c>
      <c r="N82">
        <v>0.62768906498751631</v>
      </c>
      <c r="O82">
        <v>0.67506717379414127</v>
      </c>
      <c r="P82">
        <v>0.57516982041686038</v>
      </c>
      <c r="Q82">
        <v>0.6148249241280459</v>
      </c>
      <c r="R82">
        <v>0.65699971076902719</v>
      </c>
      <c r="S82">
        <v>0.64734657582136867</v>
      </c>
      <c r="U82">
        <v>0.70187124473089191</v>
      </c>
      <c r="V82">
        <v>0.58579068730215056</v>
      </c>
      <c r="W82">
        <v>0.61718340104228731</v>
      </c>
      <c r="AA82">
        <v>0.58375191183188813</v>
      </c>
      <c r="AB82">
        <v>0.70929635662807222</v>
      </c>
      <c r="AC82">
        <v>0.6336325970456933</v>
      </c>
      <c r="AD82">
        <v>0.64242997263658441</v>
      </c>
      <c r="AE82">
        <v>0.63014781489744121</v>
      </c>
      <c r="AF82">
        <v>0.63422169740590362</v>
      </c>
      <c r="AG82">
        <v>0.68858875610111769</v>
      </c>
      <c r="AH82">
        <v>0.63410670021381199</v>
      </c>
      <c r="AI82">
        <v>0.71966194437118458</v>
      </c>
      <c r="AJ82">
        <v>0.68811518936413096</v>
      </c>
      <c r="AK82">
        <v>0.62644221044443082</v>
      </c>
      <c r="AL82">
        <v>0.58387703526249879</v>
      </c>
      <c r="AM82">
        <v>0.669610469631434</v>
      </c>
      <c r="AN82">
        <v>0.60933613523333852</v>
      </c>
      <c r="AP82">
        <v>0.62274266977787407</v>
      </c>
      <c r="AQ82">
        <v>0.60191480149521048</v>
      </c>
      <c r="AR82">
        <v>0.60721162194616152</v>
      </c>
      <c r="AS82">
        <v>0.61099315530020648</v>
      </c>
      <c r="BD82">
        <v>0.70499606283485716</v>
      </c>
      <c r="BE82">
        <v>0.58843330409648908</v>
      </c>
      <c r="BF82">
        <v>0.58251600503810419</v>
      </c>
      <c r="BG82">
        <v>0.6423791269926622</v>
      </c>
      <c r="BH82">
        <v>0.69474789449528374</v>
      </c>
      <c r="BI82">
        <v>0.62884563751494649</v>
      </c>
      <c r="BJ82">
        <v>0.65895203054600049</v>
      </c>
      <c r="BK82">
        <v>0.73381546945343856</v>
      </c>
      <c r="BL82">
        <v>0.69950998426877331</v>
      </c>
      <c r="BM82">
        <v>0.61182724744024675</v>
      </c>
      <c r="BN82">
        <v>0.58507057860497758</v>
      </c>
      <c r="BO82">
        <v>0.58071995377778984</v>
      </c>
      <c r="BP82">
        <v>0.71907399104178249</v>
      </c>
      <c r="BQ82">
        <v>0.6362989733814497</v>
      </c>
      <c r="BR82">
        <v>0.72298075859894195</v>
      </c>
      <c r="BS82">
        <v>0.60912001485900336</v>
      </c>
      <c r="BT82">
        <v>0.72251828389762573</v>
      </c>
      <c r="BU82">
        <v>0.61060063219001337</v>
      </c>
      <c r="BV82">
        <v>0.67094989001001881</v>
      </c>
      <c r="BZ82">
        <v>0.63030530434057275</v>
      </c>
      <c r="CA82">
        <v>0.6956002134306557</v>
      </c>
      <c r="CB82">
        <v>0.63608422527875075</v>
      </c>
      <c r="CC82">
        <v>0.66227756904546153</v>
      </c>
      <c r="CD82">
        <v>0.6899040556305257</v>
      </c>
      <c r="CE82">
        <v>0.67960606367956711</v>
      </c>
      <c r="CF82">
        <v>0.72563927592563815</v>
      </c>
      <c r="CG82">
        <v>0.67993922195654632</v>
      </c>
      <c r="CH82">
        <v>0.62225009317205737</v>
      </c>
      <c r="CI82">
        <v>0.62629355720214919</v>
      </c>
      <c r="CJ82">
        <v>0.64295567437992096</v>
      </c>
      <c r="CK82">
        <v>0.62576205614746738</v>
      </c>
      <c r="CL82">
        <v>0.62764775773449</v>
      </c>
      <c r="CM82">
        <v>0.70502895926345155</v>
      </c>
      <c r="CN82">
        <v>0.64958169952657896</v>
      </c>
      <c r="CO82">
        <v>0.6135630939819573</v>
      </c>
      <c r="CP82">
        <v>0.62027097692114874</v>
      </c>
      <c r="CQ82">
        <v>0.63293363020633009</v>
      </c>
      <c r="CR82">
        <v>0.70446013789902928</v>
      </c>
      <c r="CV82">
        <v>0.58309777096893245</v>
      </c>
      <c r="CW82">
        <v>0.5436553243015162</v>
      </c>
    </row>
    <row r="83" spans="1:101" x14ac:dyDescent="0.25">
      <c r="A83" t="s">
        <v>97</v>
      </c>
      <c r="BD83">
        <v>0.70653633588715714</v>
      </c>
      <c r="BE83">
        <v>0.6771606174456225</v>
      </c>
      <c r="BF83">
        <v>0.59561548398656694</v>
      </c>
      <c r="BG83">
        <v>0.65421134936618996</v>
      </c>
      <c r="BH83">
        <v>0.60780187527544161</v>
      </c>
      <c r="BI83">
        <v>0.6418340549888214</v>
      </c>
      <c r="BJ83">
        <v>0.62743434257799413</v>
      </c>
      <c r="BK83">
        <v>0.61165937152035432</v>
      </c>
      <c r="BL83">
        <v>0.65861919558653115</v>
      </c>
      <c r="BM83">
        <v>0.61095608744544516</v>
      </c>
      <c r="BN83">
        <v>0.58897631109178517</v>
      </c>
      <c r="BO83">
        <v>0.54930502691177141</v>
      </c>
      <c r="BP83">
        <v>0.63672068925796044</v>
      </c>
      <c r="BQ83">
        <v>0.57717971975978566</v>
      </c>
      <c r="BR83">
        <v>0.68845299981791985</v>
      </c>
      <c r="BS83">
        <v>0.57334868434581077</v>
      </c>
      <c r="BT83">
        <v>0.67633607447103283</v>
      </c>
      <c r="BU83">
        <v>0.63927984821448514</v>
      </c>
      <c r="BV83">
        <v>0.60754644899705668</v>
      </c>
      <c r="BZ83">
        <v>0.71073237723658533</v>
      </c>
      <c r="CA83">
        <v>0.62801848898676049</v>
      </c>
      <c r="CB83">
        <v>0.66014829286164289</v>
      </c>
      <c r="CC83">
        <v>0.61344715769844005</v>
      </c>
      <c r="CD83">
        <v>0.63180088618093511</v>
      </c>
      <c r="CE83">
        <v>0.65822830911547237</v>
      </c>
      <c r="CF83">
        <v>0.63326060332562073</v>
      </c>
      <c r="CG83">
        <v>0.70369747236887747</v>
      </c>
      <c r="CH83">
        <v>0.62989088256102255</v>
      </c>
      <c r="CI83">
        <v>0.64873798407921723</v>
      </c>
      <c r="CJ83">
        <v>0.62817481128628305</v>
      </c>
      <c r="CK83">
        <v>0.61821455743307119</v>
      </c>
      <c r="CL83">
        <v>0.63534777903684447</v>
      </c>
      <c r="CM83">
        <v>0.5992071483130651</v>
      </c>
      <c r="CN83">
        <v>0.66461920985245593</v>
      </c>
      <c r="CO83">
        <v>0.60571568855075819</v>
      </c>
      <c r="CP83">
        <v>0.6058349308740576</v>
      </c>
      <c r="CQ83">
        <v>0.60263117683190348</v>
      </c>
      <c r="CR83">
        <v>0.68796776016487871</v>
      </c>
      <c r="CV83">
        <v>0.58509141598810765</v>
      </c>
      <c r="CW83">
        <v>0.56286872643786667</v>
      </c>
    </row>
    <row r="84" spans="1:101" x14ac:dyDescent="0.25">
      <c r="A84" t="s">
        <v>98</v>
      </c>
      <c r="BD84">
        <v>0.67759322486323592</v>
      </c>
      <c r="BE84">
        <v>0.68640544912400203</v>
      </c>
      <c r="BF84">
        <v>0.57411562973938901</v>
      </c>
      <c r="BG84">
        <v>0.63860909065848726</v>
      </c>
      <c r="BH84">
        <v>0.73350189283163203</v>
      </c>
      <c r="BI84">
        <v>0.58641255343539422</v>
      </c>
      <c r="BJ84">
        <v>0.68585446696156915</v>
      </c>
      <c r="BK84">
        <v>0.6287918405689088</v>
      </c>
      <c r="BL84">
        <v>0.63986660691479058</v>
      </c>
      <c r="BM84">
        <v>0.76209692552289243</v>
      </c>
      <c r="BN84">
        <v>0.65038843953065451</v>
      </c>
      <c r="BO84">
        <v>0.56753147106600232</v>
      </c>
      <c r="BP84">
        <v>0.66712255330683035</v>
      </c>
      <c r="BQ84">
        <v>0.59134927853957764</v>
      </c>
      <c r="BR84">
        <v>0.67908010634776383</v>
      </c>
      <c r="BS84">
        <v>0.69134262539616753</v>
      </c>
      <c r="BT84">
        <v>0.58702608200159567</v>
      </c>
      <c r="BU84">
        <v>0.61928010927815924</v>
      </c>
      <c r="BV84">
        <v>0.643688332529324</v>
      </c>
      <c r="BZ84">
        <v>0.75493548636334773</v>
      </c>
      <c r="CA84">
        <v>0.6459859731647728</v>
      </c>
      <c r="CB84">
        <v>0.62208629577414609</v>
      </c>
      <c r="CC84">
        <v>0.65939218949010181</v>
      </c>
      <c r="CD84">
        <v>0.64786069829344439</v>
      </c>
      <c r="CE84">
        <v>0.71219761065086884</v>
      </c>
      <c r="CF84">
        <v>0.61721772393054564</v>
      </c>
      <c r="CG84">
        <v>0.62389003338697535</v>
      </c>
      <c r="CH84">
        <v>0.61474543450616037</v>
      </c>
      <c r="CI84">
        <v>0.6953275229408159</v>
      </c>
      <c r="CJ84">
        <v>0.60438038259330684</v>
      </c>
      <c r="CK84">
        <v>0.69801386262230625</v>
      </c>
      <c r="CL84">
        <v>0.61168859419217225</v>
      </c>
      <c r="CM84">
        <v>0.59118815390390012</v>
      </c>
      <c r="CN84">
        <v>0.63199008238943288</v>
      </c>
      <c r="CO84">
        <v>0.69895271151104876</v>
      </c>
      <c r="CP84">
        <v>0.63310326862673572</v>
      </c>
      <c r="CQ84">
        <v>0.61418412667418587</v>
      </c>
      <c r="CR84">
        <v>0.63444036075089238</v>
      </c>
      <c r="CV84">
        <v>0.58227942819859924</v>
      </c>
      <c r="CW84">
        <v>0.58033302098235184</v>
      </c>
    </row>
    <row r="85" spans="1:101" x14ac:dyDescent="0.25">
      <c r="A85" t="s">
        <v>99</v>
      </c>
      <c r="C85">
        <v>0.50351138839350529</v>
      </c>
      <c r="D85">
        <v>0.48275126596090551</v>
      </c>
      <c r="E85">
        <v>0.67791503830870758</v>
      </c>
      <c r="F85">
        <v>0.68678038614539716</v>
      </c>
      <c r="G85">
        <v>0.69768607181528131</v>
      </c>
      <c r="H85">
        <v>0.6065971428441822</v>
      </c>
      <c r="I85">
        <v>0.60385962121728953</v>
      </c>
      <c r="J85">
        <v>0.60033110879899176</v>
      </c>
      <c r="K85">
        <v>0.57726715692642816</v>
      </c>
      <c r="L85">
        <v>0.65602272649606785</v>
      </c>
      <c r="N85">
        <v>0.6047683968008567</v>
      </c>
      <c r="O85">
        <v>0.6790814368743161</v>
      </c>
      <c r="P85">
        <v>0.65382434685372726</v>
      </c>
      <c r="Q85">
        <v>0.78148053279565022</v>
      </c>
      <c r="R85">
        <v>0.64839006272465061</v>
      </c>
      <c r="S85">
        <v>0.69638940353077106</v>
      </c>
      <c r="T85">
        <v>0.60333635631514793</v>
      </c>
      <c r="U85">
        <v>0.68428795094923778</v>
      </c>
      <c r="V85">
        <v>0.71411386782606734</v>
      </c>
      <c r="W85">
        <v>0.57383872412907055</v>
      </c>
      <c r="AA85">
        <v>0.69408168549816096</v>
      </c>
      <c r="AB85">
        <v>0.71461185648786152</v>
      </c>
      <c r="AC85">
        <v>0.6136116979769497</v>
      </c>
      <c r="AD85">
        <v>0.67761201606234689</v>
      </c>
      <c r="AE85">
        <v>0.71182051054691808</v>
      </c>
      <c r="AF85">
        <v>0.72016267758916241</v>
      </c>
      <c r="AG85">
        <v>0.64347592861314673</v>
      </c>
      <c r="AH85">
        <v>0.68002909258119948</v>
      </c>
      <c r="AI85">
        <v>0.62883532040114798</v>
      </c>
      <c r="AJ85">
        <v>0.71205047262382781</v>
      </c>
      <c r="AK85">
        <v>0.62393944909105725</v>
      </c>
      <c r="AL85">
        <v>0.66837006046609559</v>
      </c>
      <c r="AM85">
        <v>0.64888540139143747</v>
      </c>
      <c r="AN85">
        <v>0.66129313577752569</v>
      </c>
      <c r="AO85">
        <v>0.63626635738091686</v>
      </c>
      <c r="AP85">
        <v>0.64305488981626802</v>
      </c>
      <c r="AQ85">
        <v>0.71697913900789845</v>
      </c>
      <c r="AR85">
        <v>0.60597832952215869</v>
      </c>
      <c r="AS85">
        <v>0.65711863023032069</v>
      </c>
      <c r="BD85">
        <v>0.64984234170603683</v>
      </c>
      <c r="BE85">
        <v>0.65426230318211498</v>
      </c>
      <c r="BF85">
        <v>0.62218727119770345</v>
      </c>
      <c r="BG85">
        <v>0.72352752209657378</v>
      </c>
      <c r="BH85">
        <v>0.68622111923205475</v>
      </c>
      <c r="BI85">
        <v>0.68952451001980608</v>
      </c>
      <c r="BJ85">
        <v>0.68294565366615767</v>
      </c>
      <c r="BK85">
        <v>0.71167041727467262</v>
      </c>
      <c r="BL85">
        <v>0.59749506444447342</v>
      </c>
      <c r="BM85">
        <v>0.61074172204658839</v>
      </c>
      <c r="BN85">
        <v>0.56728256526088794</v>
      </c>
      <c r="BO85">
        <v>0.66753715679649983</v>
      </c>
      <c r="BP85">
        <v>0.65989287592109103</v>
      </c>
      <c r="BQ85">
        <v>0.57063325634468554</v>
      </c>
      <c r="BR85">
        <v>0.63876850959876397</v>
      </c>
      <c r="BS85">
        <v>0.60684828217680786</v>
      </c>
      <c r="BT85">
        <v>0.68772612144657153</v>
      </c>
      <c r="BU85">
        <v>0.70841234628141958</v>
      </c>
      <c r="BV85">
        <v>0.5989046763326823</v>
      </c>
      <c r="BZ85">
        <v>0.66312374656519812</v>
      </c>
      <c r="CA85">
        <v>0.75439406046134605</v>
      </c>
      <c r="CB85">
        <v>0.64022277246277914</v>
      </c>
      <c r="CC85">
        <v>0.66227079377417375</v>
      </c>
      <c r="CD85">
        <v>0.69215680525804235</v>
      </c>
      <c r="CE85">
        <v>0.69067947580566191</v>
      </c>
      <c r="CF85">
        <v>0.62161938393586891</v>
      </c>
      <c r="CG85">
        <v>0.69569793726491636</v>
      </c>
      <c r="CH85">
        <v>0.64860957369532179</v>
      </c>
      <c r="CI85">
        <v>0.65801428900154701</v>
      </c>
      <c r="CJ85">
        <v>0.61424316454491046</v>
      </c>
      <c r="CK85">
        <v>0.63183461553589149</v>
      </c>
      <c r="CL85">
        <v>0.63762464659753904</v>
      </c>
      <c r="CM85">
        <v>0.61258186757348465</v>
      </c>
      <c r="CN85">
        <v>0.71653829222070764</v>
      </c>
      <c r="CO85">
        <v>0.75277725185140065</v>
      </c>
      <c r="CP85">
        <v>0.61436827087355494</v>
      </c>
      <c r="CQ85">
        <v>0.69841985003641627</v>
      </c>
      <c r="CR85">
        <v>0.69863660881316136</v>
      </c>
      <c r="CV85">
        <v>0.58244286209633589</v>
      </c>
      <c r="CW85">
        <v>0.53791884311112148</v>
      </c>
    </row>
    <row r="86" spans="1:101" x14ac:dyDescent="0.25">
      <c r="A86" t="s">
        <v>100</v>
      </c>
      <c r="C86">
        <v>0.53232096538805918</v>
      </c>
      <c r="D86">
        <v>0.52496707522924158</v>
      </c>
      <c r="E86">
        <v>0.63613407815196599</v>
      </c>
      <c r="F86">
        <v>0.64851764335239126</v>
      </c>
      <c r="G86">
        <v>0.57350497141365187</v>
      </c>
      <c r="H86">
        <v>0.66284978602865519</v>
      </c>
      <c r="I86">
        <v>0.65346683493161895</v>
      </c>
      <c r="J86">
        <v>0.57400590636597459</v>
      </c>
      <c r="K86">
        <v>0.7060593724850297</v>
      </c>
      <c r="L86">
        <v>0.60857881880278841</v>
      </c>
      <c r="M86">
        <v>0.58717287208227897</v>
      </c>
      <c r="N86">
        <v>0.64286489573861971</v>
      </c>
      <c r="O86">
        <v>0.65402538673532584</v>
      </c>
      <c r="P86">
        <v>0.61439066020125765</v>
      </c>
      <c r="Q86">
        <v>0.62685851818241267</v>
      </c>
      <c r="R86">
        <v>0.66013600203968625</v>
      </c>
      <c r="S86">
        <v>0.63222331134354692</v>
      </c>
      <c r="T86">
        <v>0.64873005554820395</v>
      </c>
      <c r="U86">
        <v>0.58864392562338264</v>
      </c>
      <c r="V86">
        <v>0.61089236672032909</v>
      </c>
      <c r="W86">
        <v>0.62615571639645762</v>
      </c>
      <c r="AA86">
        <v>0.59359405531652076</v>
      </c>
      <c r="AB86">
        <v>0.70496778072662647</v>
      </c>
      <c r="AC86">
        <v>0.64986724269702656</v>
      </c>
      <c r="AD86">
        <v>0.67994576817497976</v>
      </c>
      <c r="AE86">
        <v>0.65408005472347153</v>
      </c>
      <c r="AF86">
        <v>0.66699301806161093</v>
      </c>
      <c r="AH86">
        <v>0.63527320966280232</v>
      </c>
      <c r="AI86">
        <v>0.63300986746563281</v>
      </c>
      <c r="AJ86">
        <v>0.70999830885911708</v>
      </c>
      <c r="AK86">
        <v>0.6227772546599204</v>
      </c>
      <c r="AL86">
        <v>0.58433328769967041</v>
      </c>
      <c r="AM86">
        <v>0.6549896952719646</v>
      </c>
      <c r="AN86">
        <v>0.56684014967924945</v>
      </c>
      <c r="AO86">
        <v>0.70797127899850942</v>
      </c>
      <c r="AP86">
        <v>0.61809202319114143</v>
      </c>
      <c r="AQ86">
        <v>0.62711311409600667</v>
      </c>
      <c r="AR86">
        <v>0.5403068080930542</v>
      </c>
      <c r="AS86">
        <v>0.62410777453260102</v>
      </c>
      <c r="BD86">
        <v>0.59828483650284947</v>
      </c>
      <c r="BE86">
        <v>0.57805975010033461</v>
      </c>
      <c r="BF86">
        <v>0.65439817923539489</v>
      </c>
      <c r="BG86">
        <v>0.63843148169244446</v>
      </c>
      <c r="BH86">
        <v>0.70734118397123813</v>
      </c>
      <c r="BI86">
        <v>0.65318012697080974</v>
      </c>
      <c r="BJ86">
        <v>0.63784933161715685</v>
      </c>
      <c r="BK86">
        <v>0.69954317856570825</v>
      </c>
      <c r="BL86">
        <v>0.65515193705693031</v>
      </c>
      <c r="BM86">
        <v>0.6370948039913843</v>
      </c>
      <c r="BN86">
        <v>0.58307899729157364</v>
      </c>
      <c r="BO86">
        <v>0.59374699065162162</v>
      </c>
      <c r="BP86">
        <v>0.64804173003129595</v>
      </c>
      <c r="BQ86">
        <v>0.66370521427499463</v>
      </c>
      <c r="BR86">
        <v>0.58469854988869996</v>
      </c>
      <c r="BS86">
        <v>0.64823749984917622</v>
      </c>
      <c r="BT86">
        <v>0.59962417457484984</v>
      </c>
      <c r="BU86">
        <v>0.61541466581615989</v>
      </c>
      <c r="BV86">
        <v>0.70927315100474431</v>
      </c>
      <c r="BZ86">
        <v>0.57772676190453331</v>
      </c>
      <c r="CA86">
        <v>0.69511983888799989</v>
      </c>
      <c r="CB86">
        <v>0.62170381242941608</v>
      </c>
      <c r="CC86">
        <v>0.63868344571050684</v>
      </c>
      <c r="CD86">
        <v>0.63835015099963976</v>
      </c>
      <c r="CE86">
        <v>0.67098995078474333</v>
      </c>
      <c r="CF86">
        <v>0.66568904010239349</v>
      </c>
      <c r="CG86">
        <v>0.69366474736874695</v>
      </c>
      <c r="CH86">
        <v>0.68820823991818458</v>
      </c>
      <c r="CI86">
        <v>0.70242241501719904</v>
      </c>
      <c r="CJ86">
        <v>0.63529288498020775</v>
      </c>
      <c r="CK86">
        <v>0.61171805342073382</v>
      </c>
      <c r="CL86">
        <v>0.64033014744348371</v>
      </c>
      <c r="CM86">
        <v>0.66739615289783294</v>
      </c>
      <c r="CN86">
        <v>0.70362052313875112</v>
      </c>
      <c r="CO86">
        <v>0.69175805223494302</v>
      </c>
      <c r="CP86">
        <v>0.69151668652407605</v>
      </c>
      <c r="CQ86">
        <v>0.65535271459894995</v>
      </c>
      <c r="CR86">
        <v>0.64762071499752405</v>
      </c>
      <c r="CV86">
        <v>0.5843657715731011</v>
      </c>
      <c r="CW86">
        <v>0.68471231537135913</v>
      </c>
    </row>
    <row r="87" spans="1:101" x14ac:dyDescent="0.25">
      <c r="A87" t="s">
        <v>101</v>
      </c>
      <c r="C87">
        <v>0.61187750153804477</v>
      </c>
      <c r="E87">
        <v>0.67842417197883131</v>
      </c>
      <c r="F87">
        <v>0.61723840382722339</v>
      </c>
      <c r="G87">
        <v>0.5856535963348547</v>
      </c>
      <c r="H87">
        <v>0.5864697502836409</v>
      </c>
      <c r="I87">
        <v>0.5760035720379858</v>
      </c>
      <c r="J87">
        <v>0.73734602604547006</v>
      </c>
      <c r="K87">
        <v>0.589695539254529</v>
      </c>
      <c r="L87">
        <v>0.64885862647205406</v>
      </c>
      <c r="M87">
        <v>0.56796432079441783</v>
      </c>
      <c r="N87">
        <v>0.64910251350951431</v>
      </c>
      <c r="O87">
        <v>0.66693686177681988</v>
      </c>
      <c r="P87">
        <v>0.56277878108143176</v>
      </c>
      <c r="Q87">
        <v>0.67653994891234215</v>
      </c>
      <c r="R87">
        <v>0.60765257692922947</v>
      </c>
      <c r="S87">
        <v>0.5768791755760011</v>
      </c>
      <c r="T87">
        <v>0.58673857273774488</v>
      </c>
      <c r="U87">
        <v>0.61312483608154977</v>
      </c>
      <c r="V87">
        <v>0.58872758511067513</v>
      </c>
      <c r="W87">
        <v>0.6914019547273661</v>
      </c>
      <c r="AA87">
        <v>0.6800159110429167</v>
      </c>
      <c r="AB87">
        <v>0.73813505438539295</v>
      </c>
      <c r="AC87">
        <v>0.63435747450569746</v>
      </c>
      <c r="AD87">
        <v>0.62237606555132874</v>
      </c>
      <c r="AE87">
        <v>0.62607673949070286</v>
      </c>
      <c r="AF87">
        <v>0.62802549668188201</v>
      </c>
      <c r="AG87">
        <v>0.64505723893322642</v>
      </c>
      <c r="AH87">
        <v>0.62945265700244069</v>
      </c>
      <c r="AI87">
        <v>0.66009997401693898</v>
      </c>
      <c r="AJ87">
        <v>0.7169422983704844</v>
      </c>
      <c r="AK87">
        <v>0.62934656653377574</v>
      </c>
      <c r="AL87">
        <v>0.59469792410642974</v>
      </c>
      <c r="AM87">
        <v>0.62423227952859506</v>
      </c>
      <c r="AN87">
        <v>0.61714879286247448</v>
      </c>
      <c r="AO87">
        <v>0.6487845352813626</v>
      </c>
      <c r="AP87">
        <v>0.61572638410910563</v>
      </c>
      <c r="AQ87">
        <v>0.62950954174110341</v>
      </c>
      <c r="AR87">
        <v>0.62415676779474716</v>
      </c>
      <c r="AS87">
        <v>0.62314549276943632</v>
      </c>
      <c r="BD87">
        <v>0.74659242708112361</v>
      </c>
      <c r="BE87">
        <v>0.65601745748552487</v>
      </c>
      <c r="BF87">
        <v>0.59290821385795245</v>
      </c>
      <c r="BG87">
        <v>0.67284626929956148</v>
      </c>
      <c r="BH87">
        <v>0.6902798510017647</v>
      </c>
      <c r="BI87">
        <v>0.66557418852195549</v>
      </c>
      <c r="BJ87">
        <v>0.60378810934949723</v>
      </c>
      <c r="BK87">
        <v>0.63988126666387612</v>
      </c>
      <c r="BL87">
        <v>0.67159165183868286</v>
      </c>
      <c r="BM87">
        <v>0.65097418604829083</v>
      </c>
      <c r="BN87">
        <v>0.61702676888960239</v>
      </c>
      <c r="BO87">
        <v>0.61773711102164486</v>
      </c>
      <c r="BP87">
        <v>0.6040374566739497</v>
      </c>
      <c r="BQ87">
        <v>0.71553498233758817</v>
      </c>
      <c r="BR87">
        <v>0.65614905069935636</v>
      </c>
      <c r="BS87">
        <v>0.71880197762746578</v>
      </c>
      <c r="BT87">
        <v>0.68122972078484256</v>
      </c>
      <c r="BU87">
        <v>0.66827281289739082</v>
      </c>
      <c r="BV87">
        <v>0.7061215761074886</v>
      </c>
      <c r="BZ87">
        <v>0.65501729023236532</v>
      </c>
      <c r="CA87">
        <v>0.70685393465706869</v>
      </c>
      <c r="CB87">
        <v>0.65224111362732418</v>
      </c>
      <c r="CC87">
        <v>0.70364850156678616</v>
      </c>
      <c r="CD87">
        <v>0.63068505123985563</v>
      </c>
      <c r="CE87">
        <v>0.64124835671393809</v>
      </c>
      <c r="CF87">
        <v>0.62493331876148672</v>
      </c>
      <c r="CG87">
        <v>0.67789061357675595</v>
      </c>
      <c r="CH87">
        <v>0.63677372828812839</v>
      </c>
      <c r="CI87">
        <v>0.71753405820874472</v>
      </c>
      <c r="CJ87">
        <v>0.63017158168267173</v>
      </c>
      <c r="CK87">
        <v>0.6251969093465366</v>
      </c>
      <c r="CL87">
        <v>0.64442447596775088</v>
      </c>
      <c r="CM87">
        <v>0.61845541428303208</v>
      </c>
      <c r="CN87">
        <v>0.6617054703333799</v>
      </c>
      <c r="CO87">
        <v>0.62423037206310394</v>
      </c>
      <c r="CP87">
        <v>0.62660882570489895</v>
      </c>
      <c r="CQ87">
        <v>0.66987492270530447</v>
      </c>
      <c r="CR87">
        <v>0.6466883983674232</v>
      </c>
      <c r="CV87">
        <v>0.58382995598496368</v>
      </c>
      <c r="CW87">
        <v>0.48949336251493047</v>
      </c>
    </row>
    <row r="88" spans="1:101" x14ac:dyDescent="0.25">
      <c r="A88" t="s">
        <v>102</v>
      </c>
      <c r="BD88">
        <v>0.61735914427611294</v>
      </c>
      <c r="BE88">
        <v>0.65252635456421026</v>
      </c>
      <c r="BG88">
        <v>0.57491698760272303</v>
      </c>
      <c r="BH88">
        <v>0.70377327329997763</v>
      </c>
      <c r="BI88">
        <v>0.64731584572871026</v>
      </c>
      <c r="BJ88">
        <v>0.70662192006418578</v>
      </c>
      <c r="BK88">
        <v>0.6960057289351389</v>
      </c>
      <c r="BL88">
        <v>0.71135151106033834</v>
      </c>
      <c r="BM88">
        <v>0.67625171496169767</v>
      </c>
      <c r="BN88">
        <v>0.57669951739017622</v>
      </c>
      <c r="BO88">
        <v>0.60488312731686145</v>
      </c>
      <c r="BP88">
        <v>0.60980617630114986</v>
      </c>
      <c r="BQ88">
        <v>0.59785899806260401</v>
      </c>
      <c r="BR88">
        <v>0.69043255191574537</v>
      </c>
      <c r="BS88">
        <v>0.61779003540654132</v>
      </c>
      <c r="BT88">
        <v>0.69150397899183691</v>
      </c>
      <c r="BU88">
        <v>0.56506370478579715</v>
      </c>
      <c r="BV88">
        <v>0.63598300820836895</v>
      </c>
      <c r="BZ88">
        <v>0.57800429446674939</v>
      </c>
      <c r="CA88">
        <v>0.65148216864735509</v>
      </c>
      <c r="CB88">
        <v>0.66699753942724183</v>
      </c>
      <c r="CC88">
        <v>0.68771623190367515</v>
      </c>
      <c r="CD88">
        <v>0.65114496036539338</v>
      </c>
      <c r="CE88">
        <v>0.6696246155877198</v>
      </c>
      <c r="CF88">
        <v>0.68410910649136425</v>
      </c>
      <c r="CG88">
        <v>0.64463593157478638</v>
      </c>
      <c r="CH88">
        <v>0.71125948471851097</v>
      </c>
      <c r="CI88">
        <v>0.66510792520802753</v>
      </c>
      <c r="CJ88">
        <v>0.61937548531173625</v>
      </c>
      <c r="CK88">
        <v>0.60880936133693242</v>
      </c>
      <c r="CL88">
        <v>0.68948411584539504</v>
      </c>
      <c r="CM88">
        <v>0.6356797869343318</v>
      </c>
      <c r="CN88">
        <v>0.63452099957018315</v>
      </c>
      <c r="CO88">
        <v>0.64493744792770324</v>
      </c>
      <c r="CP88">
        <v>0.64126175115940565</v>
      </c>
      <c r="CQ88">
        <v>0.64256200729185398</v>
      </c>
      <c r="CR88">
        <v>0.65790574412552227</v>
      </c>
      <c r="CV88">
        <v>0.58170329402620502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BO41" sqref="BO41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0.59664671916417567</v>
      </c>
      <c r="C2">
        <v>0.57725013918006762</v>
      </c>
      <c r="D2">
        <v>0.62395936849790745</v>
      </c>
      <c r="E2">
        <v>0.63803589836904895</v>
      </c>
      <c r="F2">
        <v>0.64451459638974273</v>
      </c>
      <c r="G2">
        <v>0.66608364620503047</v>
      </c>
      <c r="H2">
        <v>0.66508217601588537</v>
      </c>
      <c r="I2">
        <v>0.63862508023482045</v>
      </c>
      <c r="J2">
        <v>0.7156587622745092</v>
      </c>
      <c r="K2">
        <v>0.65778453531755132</v>
      </c>
      <c r="L2">
        <v>0.66079999455071048</v>
      </c>
      <c r="M2">
        <v>0.64628207171188523</v>
      </c>
      <c r="N2">
        <v>0.71349699785910015</v>
      </c>
      <c r="O2">
        <v>0.70372956482056537</v>
      </c>
      <c r="P2">
        <v>0.70605966038188905</v>
      </c>
      <c r="Q2">
        <v>0.68047885661236318</v>
      </c>
      <c r="R2">
        <v>0.66716433781301399</v>
      </c>
      <c r="T2">
        <v>0.59512055087120441</v>
      </c>
      <c r="U2">
        <v>0.58789785029301633</v>
      </c>
      <c r="V2">
        <v>0.53045134745565714</v>
      </c>
      <c r="W2">
        <v>0.71680839209465141</v>
      </c>
      <c r="X2">
        <v>0.62300516834778519</v>
      </c>
      <c r="AA2">
        <v>0.58683289630589563</v>
      </c>
      <c r="AB2">
        <v>0.59999646708558851</v>
      </c>
      <c r="AC2">
        <v>0.71992011634184494</v>
      </c>
      <c r="AD2">
        <v>0.64596442333474824</v>
      </c>
      <c r="AE2">
        <v>0.65595765248772386</v>
      </c>
      <c r="AF2">
        <v>0.64234047371272462</v>
      </c>
      <c r="AG2">
        <v>0.65113258779187733</v>
      </c>
      <c r="AH2">
        <v>0.63128296150827146</v>
      </c>
      <c r="AI2">
        <v>0.72237933319601566</v>
      </c>
      <c r="AJ2">
        <v>0.66652981905000097</v>
      </c>
      <c r="AK2">
        <v>0.67696073218339947</v>
      </c>
      <c r="AL2">
        <v>0.62295801135339945</v>
      </c>
      <c r="AM2">
        <v>0.70364948340050859</v>
      </c>
      <c r="AN2">
        <v>0.69446031416155951</v>
      </c>
      <c r="AO2">
        <v>0.63753618739609463</v>
      </c>
      <c r="AP2">
        <v>0.63147863939241033</v>
      </c>
      <c r="AQ2">
        <v>0.67974554424320643</v>
      </c>
      <c r="AR2">
        <v>0.6037868903698721</v>
      </c>
      <c r="AS2">
        <v>0.72384274304649543</v>
      </c>
      <c r="AT2">
        <v>0.69226777437721254</v>
      </c>
      <c r="AU2">
        <v>0.65294201688368503</v>
      </c>
      <c r="AV2">
        <v>0.62657666385627209</v>
      </c>
      <c r="AW2">
        <v>0.71571552730524057</v>
      </c>
      <c r="AX2">
        <v>0.73141150691515555</v>
      </c>
      <c r="AY2">
        <v>0.72522944005700862</v>
      </c>
      <c r="BA2">
        <v>0.60484126171635355</v>
      </c>
      <c r="BB2">
        <v>0.70300593383272325</v>
      </c>
      <c r="BC2">
        <v>0.6996728659592254</v>
      </c>
      <c r="BD2">
        <v>0.66167006010765839</v>
      </c>
      <c r="BE2">
        <v>0.69271352951863263</v>
      </c>
      <c r="BF2">
        <v>0.70681988514355953</v>
      </c>
      <c r="BG2">
        <v>0.70038582926252757</v>
      </c>
      <c r="BH2">
        <v>0.71612822513210717</v>
      </c>
      <c r="BJ2">
        <v>0.69958728761071687</v>
      </c>
      <c r="BK2">
        <v>0.62244530348926419</v>
      </c>
      <c r="BL2">
        <v>0.68532642067430771</v>
      </c>
      <c r="BM2">
        <v>0.55022466504220779</v>
      </c>
      <c r="BN2">
        <v>0.5377192407200283</v>
      </c>
      <c r="BO2">
        <v>0.55775676571764943</v>
      </c>
      <c r="BP2">
        <v>0.6121978172246092</v>
      </c>
      <c r="BQ2">
        <v>0.58962449180057108</v>
      </c>
      <c r="BR2">
        <v>0.64165551968394952</v>
      </c>
      <c r="BS2">
        <v>0.5488157440642788</v>
      </c>
      <c r="BT2">
        <v>0.53315941621006968</v>
      </c>
      <c r="BU2">
        <v>0.60323895977169939</v>
      </c>
      <c r="BV2">
        <v>0.68615449995193556</v>
      </c>
      <c r="BW2">
        <v>0.73205886964390543</v>
      </c>
      <c r="BZ2">
        <v>0.76632530718166192</v>
      </c>
      <c r="CA2">
        <v>0.7053286023366947</v>
      </c>
      <c r="CB2">
        <v>0.70280427851615268</v>
      </c>
      <c r="CC2">
        <v>0.72989973957120613</v>
      </c>
      <c r="CD2">
        <v>0.72542750277544832</v>
      </c>
      <c r="CE2">
        <v>0.72940589646831666</v>
      </c>
      <c r="CF2">
        <v>0.68114828675060812</v>
      </c>
      <c r="CH2">
        <v>0.73625798276250276</v>
      </c>
      <c r="CI2">
        <v>0.75402791550920079</v>
      </c>
      <c r="CJ2">
        <v>0.74082453395742243</v>
      </c>
      <c r="CK2">
        <v>0.74814290011154494</v>
      </c>
      <c r="CL2">
        <v>0.70437318979121144</v>
      </c>
      <c r="CM2">
        <v>0.78494454957327697</v>
      </c>
      <c r="CN2">
        <v>0.71395811850024049</v>
      </c>
      <c r="CO2">
        <v>0.73962436214476546</v>
      </c>
      <c r="CP2">
        <v>0.6581844064374639</v>
      </c>
      <c r="CQ2">
        <v>0.70689127378742911</v>
      </c>
      <c r="CR2">
        <v>0.67181780515420308</v>
      </c>
      <c r="CS2">
        <v>0.67887856218331899</v>
      </c>
      <c r="CU2">
        <v>0.68638271079275259</v>
      </c>
      <c r="CV2">
        <v>0.61644279590998075</v>
      </c>
      <c r="CW2">
        <v>0.58304040722358086</v>
      </c>
      <c r="CX2">
        <v>0.70802862547492962</v>
      </c>
    </row>
    <row r="3" spans="1:102" x14ac:dyDescent="0.25">
      <c r="A3" t="s">
        <v>17</v>
      </c>
      <c r="B3">
        <v>0.49094089881675679</v>
      </c>
      <c r="C3">
        <v>0.47128990314840269</v>
      </c>
      <c r="D3">
        <v>0.65789221388644303</v>
      </c>
      <c r="E3">
        <v>0.6285429267989755</v>
      </c>
      <c r="F3">
        <v>0.61867463780715426</v>
      </c>
      <c r="G3">
        <v>0.63927335378156058</v>
      </c>
      <c r="H3">
        <v>0.61222741943728054</v>
      </c>
      <c r="I3">
        <v>0.63675040560867202</v>
      </c>
      <c r="J3">
        <v>0.60686112170332729</v>
      </c>
      <c r="K3">
        <v>0.67532298705184779</v>
      </c>
      <c r="L3">
        <v>0.60095357048818021</v>
      </c>
      <c r="M3">
        <v>0.55227163531541257</v>
      </c>
      <c r="N3">
        <v>0.60750820031963537</v>
      </c>
      <c r="O3">
        <v>0.59667286186790724</v>
      </c>
      <c r="P3">
        <v>0.59349989765208067</v>
      </c>
      <c r="Q3">
        <v>0.63088798739489393</v>
      </c>
      <c r="R3">
        <v>0.57319452978018326</v>
      </c>
      <c r="S3">
        <v>0.62101265308621134</v>
      </c>
      <c r="T3">
        <v>0.62710575029361226</v>
      </c>
      <c r="U3">
        <v>0.66221456786594068</v>
      </c>
      <c r="V3">
        <v>0.61617160158969997</v>
      </c>
      <c r="W3">
        <v>0.60503127256803202</v>
      </c>
      <c r="X3">
        <v>0.56622120231972406</v>
      </c>
      <c r="AA3">
        <v>0.65889631676772586</v>
      </c>
      <c r="AB3">
        <v>0.59475986518609647</v>
      </c>
      <c r="AC3">
        <v>0.68147813288518344</v>
      </c>
      <c r="AD3">
        <v>0.62416674449571141</v>
      </c>
      <c r="AE3">
        <v>0.65905994748853114</v>
      </c>
      <c r="AF3">
        <v>0.57058897596376235</v>
      </c>
      <c r="AG3">
        <v>0.63951710883749535</v>
      </c>
      <c r="AH3">
        <v>0.58831825938355575</v>
      </c>
      <c r="AI3">
        <v>0.69531965694381925</v>
      </c>
      <c r="AJ3">
        <v>0.61929782206713124</v>
      </c>
      <c r="AK3">
        <v>0.5985298333296708</v>
      </c>
      <c r="AL3">
        <v>0.61238822733393505</v>
      </c>
      <c r="AM3">
        <v>0.5964387701692917</v>
      </c>
      <c r="AN3">
        <v>0.61403130684147966</v>
      </c>
      <c r="AO3">
        <v>0.63597820756774648</v>
      </c>
      <c r="AP3">
        <v>0.72104353704221857</v>
      </c>
      <c r="AQ3">
        <v>0.63400299376756952</v>
      </c>
      <c r="AR3">
        <v>0.63237855185205483</v>
      </c>
      <c r="AS3">
        <v>0.66212014986622758</v>
      </c>
      <c r="AT3">
        <v>0.57688220347855323</v>
      </c>
      <c r="AU3">
        <v>0.67305279308632526</v>
      </c>
      <c r="AV3">
        <v>0.62551604629690161</v>
      </c>
      <c r="AW3">
        <v>0.4834141687129353</v>
      </c>
      <c r="AX3">
        <v>0.65111671805780424</v>
      </c>
      <c r="AY3">
        <v>0.73835760559579355</v>
      </c>
      <c r="BA3">
        <v>0.55425027452080777</v>
      </c>
      <c r="BB3">
        <v>0.51990176737951832</v>
      </c>
      <c r="BC3">
        <v>0.66937710140249385</v>
      </c>
      <c r="BD3">
        <v>0.63245997169129575</v>
      </c>
      <c r="BE3">
        <v>0.68495482510655126</v>
      </c>
      <c r="BF3">
        <v>0.67974191919945204</v>
      </c>
      <c r="BG3">
        <v>0.68926280098960391</v>
      </c>
      <c r="BH3">
        <v>0.64861784615215112</v>
      </c>
      <c r="BI3">
        <v>0.71867417974224124</v>
      </c>
      <c r="BJ3">
        <v>0.67590222154222779</v>
      </c>
      <c r="BK3">
        <v>0.6980174155532205</v>
      </c>
      <c r="BL3">
        <v>0.64100886235804244</v>
      </c>
      <c r="BM3">
        <v>0.65395397588804283</v>
      </c>
      <c r="BN3">
        <v>0.63284438521916886</v>
      </c>
      <c r="BO3">
        <v>0.67850741205417286</v>
      </c>
      <c r="BP3">
        <v>0.61914525145341537</v>
      </c>
      <c r="BQ3">
        <v>0.63307487168054144</v>
      </c>
      <c r="BR3">
        <v>0.56138328170425789</v>
      </c>
      <c r="BS3">
        <v>0.61521053129854963</v>
      </c>
      <c r="BT3">
        <v>0.58212903401070981</v>
      </c>
      <c r="BU3">
        <v>0.57923489506535442</v>
      </c>
      <c r="BV3">
        <v>0.69779069035490604</v>
      </c>
      <c r="BW3">
        <v>0.65628216843100384</v>
      </c>
      <c r="BZ3">
        <v>0.68231583412756069</v>
      </c>
      <c r="CA3">
        <v>0.6320316203026517</v>
      </c>
      <c r="CB3">
        <v>0.68355279903585719</v>
      </c>
      <c r="CC3">
        <v>0.66190307850500651</v>
      </c>
      <c r="CD3">
        <v>0.63945413676938789</v>
      </c>
      <c r="CE3">
        <v>0.67457284104179815</v>
      </c>
      <c r="CF3">
        <v>0.64421379760016539</v>
      </c>
      <c r="CG3">
        <v>0.60722037577631649</v>
      </c>
      <c r="CH3">
        <v>0.67107759674090528</v>
      </c>
      <c r="CI3">
        <v>0.61973297966558882</v>
      </c>
      <c r="CJ3">
        <v>0.69132566210492208</v>
      </c>
      <c r="CK3">
        <v>0.60179421925646781</v>
      </c>
      <c r="CL3">
        <v>0.61665603428865479</v>
      </c>
      <c r="CM3">
        <v>0.6333974443069067</v>
      </c>
      <c r="CN3">
        <v>0.6519658250038064</v>
      </c>
      <c r="CO3">
        <v>0.59100251355441935</v>
      </c>
      <c r="CP3">
        <v>0.69490602913627586</v>
      </c>
      <c r="CQ3">
        <v>0.6673448959344761</v>
      </c>
      <c r="CR3">
        <v>0.62325452712283125</v>
      </c>
      <c r="CS3">
        <v>0.74321386102954445</v>
      </c>
      <c r="CU3">
        <v>0.59384749902542766</v>
      </c>
      <c r="CV3">
        <v>0.51737702142823805</v>
      </c>
      <c r="CW3">
        <v>0.46905151317496568</v>
      </c>
      <c r="CX3">
        <v>0.7129484935584337</v>
      </c>
    </row>
    <row r="4" spans="1:102" x14ac:dyDescent="0.25">
      <c r="A4" t="s">
        <v>18</v>
      </c>
      <c r="B4">
        <v>0.51089990089170523</v>
      </c>
      <c r="D4">
        <v>0.70670134493597148</v>
      </c>
      <c r="E4">
        <v>0.52945412438189188</v>
      </c>
      <c r="F4">
        <v>0.5509762279535324</v>
      </c>
      <c r="G4">
        <v>0.5030962344102341</v>
      </c>
      <c r="H4">
        <v>0.52062445032764515</v>
      </c>
      <c r="I4">
        <v>0.56218118882072843</v>
      </c>
      <c r="J4">
        <v>0.50830405127147327</v>
      </c>
      <c r="K4">
        <v>0.57128433834195436</v>
      </c>
      <c r="L4">
        <v>0.58120837091761379</v>
      </c>
      <c r="M4">
        <v>0.50708344716119624</v>
      </c>
      <c r="N4">
        <v>0.52920185862579916</v>
      </c>
      <c r="O4">
        <v>0.57058091867520178</v>
      </c>
      <c r="P4">
        <v>0.54138464987388557</v>
      </c>
      <c r="Q4">
        <v>0.4847739428139447</v>
      </c>
      <c r="R4">
        <v>0.48070925347964738</v>
      </c>
      <c r="S4">
        <v>0.5197675363851727</v>
      </c>
      <c r="T4">
        <v>0.50270355222435159</v>
      </c>
      <c r="U4">
        <v>0.46534700914569849</v>
      </c>
      <c r="V4">
        <v>0.68662437390035902</v>
      </c>
      <c r="W4">
        <v>0.71607777924875304</v>
      </c>
      <c r="X4">
        <v>0.58604634657957011</v>
      </c>
      <c r="AA4">
        <v>0.56877262686161578</v>
      </c>
      <c r="AB4">
        <v>0.58585453613535088</v>
      </c>
      <c r="AC4">
        <v>0.58142082290924357</v>
      </c>
      <c r="AD4">
        <v>0.65590203131158964</v>
      </c>
      <c r="AE4">
        <v>0.61622056200603414</v>
      </c>
      <c r="AF4">
        <v>0.63585901398971079</v>
      </c>
      <c r="AG4">
        <v>0.71364219147609398</v>
      </c>
      <c r="AH4">
        <v>0.67034540316316316</v>
      </c>
      <c r="AI4">
        <v>0.68424649294992235</v>
      </c>
      <c r="AJ4">
        <v>0.58182229270110308</v>
      </c>
      <c r="AK4">
        <v>0.65550794700265336</v>
      </c>
      <c r="AL4">
        <v>0.62175324123885467</v>
      </c>
      <c r="AM4">
        <v>0.60889314361295821</v>
      </c>
      <c r="AN4">
        <v>0.6044303520115577</v>
      </c>
      <c r="AO4">
        <v>0.58022866339871515</v>
      </c>
      <c r="AP4">
        <v>0.63938810762074572</v>
      </c>
      <c r="AR4">
        <v>0.5868032903430086</v>
      </c>
      <c r="AS4">
        <v>0.58573444846831924</v>
      </c>
      <c r="AT4">
        <v>0.53148431847762934</v>
      </c>
      <c r="AU4">
        <v>0.56989119998110105</v>
      </c>
      <c r="AV4">
        <v>0.65274966042781224</v>
      </c>
      <c r="AW4">
        <v>0.66101780068608107</v>
      </c>
      <c r="AX4">
        <v>0.56420001823612553</v>
      </c>
      <c r="AY4">
        <v>0.70843811173721716</v>
      </c>
      <c r="BA4">
        <v>0.71324918650693936</v>
      </c>
      <c r="BB4">
        <v>0.5318154518804602</v>
      </c>
      <c r="BC4">
        <v>0.70922548706128974</v>
      </c>
      <c r="BD4">
        <v>0.61905280059428158</v>
      </c>
      <c r="BE4">
        <v>0.58445024659775602</v>
      </c>
      <c r="BF4">
        <v>0.58176248765776983</v>
      </c>
      <c r="BG4">
        <v>0.69221314609574525</v>
      </c>
      <c r="BH4">
        <v>0.63390648359346791</v>
      </c>
      <c r="BI4">
        <v>0.60439620371143088</v>
      </c>
      <c r="BJ4">
        <v>0.54373788954188496</v>
      </c>
      <c r="BK4">
        <v>0.59222029621798511</v>
      </c>
      <c r="BL4">
        <v>0.52279435627021509</v>
      </c>
      <c r="BM4">
        <v>0.59513457078781362</v>
      </c>
      <c r="BN4">
        <v>0.58381619174186195</v>
      </c>
      <c r="BO4">
        <v>0.59647386390804646</v>
      </c>
      <c r="BP4">
        <v>0.63588362190309211</v>
      </c>
      <c r="BQ4">
        <v>0.62613337058006091</v>
      </c>
      <c r="BR4">
        <v>0.52749199352965437</v>
      </c>
      <c r="BS4">
        <v>0.56770472793870241</v>
      </c>
      <c r="BT4">
        <v>0.57935776010926077</v>
      </c>
      <c r="BU4">
        <v>0.71349462658519058</v>
      </c>
      <c r="BV4">
        <v>0.58212982157753135</v>
      </c>
      <c r="BW4">
        <v>0.51618868118467987</v>
      </c>
      <c r="BZ4">
        <v>0.55695908346002176</v>
      </c>
      <c r="CA4">
        <v>0.52236851255822425</v>
      </c>
      <c r="CB4">
        <v>0.56504832410717365</v>
      </c>
      <c r="CC4">
        <v>0.64647407894389164</v>
      </c>
      <c r="CD4">
        <v>0.57843570286958668</v>
      </c>
      <c r="CE4">
        <v>0.55029435904649537</v>
      </c>
      <c r="CF4">
        <v>0.55553113339751703</v>
      </c>
      <c r="CG4">
        <v>0.63365491900314763</v>
      </c>
      <c r="CH4">
        <v>0.56930989747850302</v>
      </c>
      <c r="CJ4">
        <v>0.56207303976285772</v>
      </c>
      <c r="CK4">
        <v>0.64968149750591597</v>
      </c>
      <c r="CL4">
        <v>0.53437703282927229</v>
      </c>
      <c r="CM4">
        <v>0.71784788730970217</v>
      </c>
      <c r="CN4">
        <v>0.61239855655214315</v>
      </c>
      <c r="CO4">
        <v>0.58877860735479992</v>
      </c>
      <c r="CP4">
        <v>0.61952630039918122</v>
      </c>
      <c r="CQ4">
        <v>0.56502367449160362</v>
      </c>
      <c r="CR4">
        <v>0.55002309320710796</v>
      </c>
      <c r="CS4">
        <v>0.55809341158935832</v>
      </c>
      <c r="CU4">
        <v>0.6832902368320487</v>
      </c>
      <c r="CV4">
        <v>0.65803464543157175</v>
      </c>
      <c r="CW4">
        <v>0.52602569075691108</v>
      </c>
      <c r="CX4">
        <v>0.71909190054019134</v>
      </c>
    </row>
    <row r="5" spans="1:102" x14ac:dyDescent="0.25">
      <c r="A5" t="s">
        <v>19</v>
      </c>
      <c r="B5">
        <v>0.53464711955277699</v>
      </c>
      <c r="C5">
        <v>0.54347459759140992</v>
      </c>
      <c r="D5">
        <v>0.68620552661577816</v>
      </c>
      <c r="E5">
        <v>0.62802850851314218</v>
      </c>
      <c r="F5">
        <v>0.59714369286319213</v>
      </c>
      <c r="H5">
        <v>0.58730180520897979</v>
      </c>
      <c r="I5">
        <v>0.55721167301658825</v>
      </c>
      <c r="J5">
        <v>0.57630423606836578</v>
      </c>
      <c r="K5">
        <v>0.61194061381503817</v>
      </c>
      <c r="L5">
        <v>0.51048676096187429</v>
      </c>
      <c r="M5">
        <v>0.53927140463578638</v>
      </c>
      <c r="N5">
        <v>0.59062886546095728</v>
      </c>
      <c r="O5">
        <v>0.64134715980395052</v>
      </c>
      <c r="P5">
        <v>0.55163166821939569</v>
      </c>
      <c r="Q5">
        <v>0.51916025279641942</v>
      </c>
      <c r="R5">
        <v>0.58935436245811035</v>
      </c>
      <c r="S5">
        <v>0.56603440310667896</v>
      </c>
      <c r="T5">
        <v>0.54393964357503843</v>
      </c>
      <c r="U5">
        <v>0.53200070957624457</v>
      </c>
      <c r="V5">
        <v>0.58106702117525399</v>
      </c>
      <c r="W5">
        <v>0.4865681732877995</v>
      </c>
      <c r="X5">
        <v>0.58256639261653065</v>
      </c>
      <c r="AA5">
        <v>0.52759122783989132</v>
      </c>
      <c r="AB5">
        <v>0.53867902652506405</v>
      </c>
      <c r="AC5">
        <v>0.53895873445220954</v>
      </c>
      <c r="AD5">
        <v>0.53632144586424535</v>
      </c>
      <c r="AE5">
        <v>0.55567030333167</v>
      </c>
      <c r="AF5">
        <v>0.55100166770654169</v>
      </c>
      <c r="AG5">
        <v>0.58289274599449437</v>
      </c>
      <c r="AH5">
        <v>0.59080017729738965</v>
      </c>
      <c r="AI5">
        <v>0.64267658272066597</v>
      </c>
      <c r="AJ5">
        <v>0.51680556247424592</v>
      </c>
      <c r="AK5">
        <v>0.51188222528947303</v>
      </c>
      <c r="AL5">
        <v>0.52654357122130802</v>
      </c>
      <c r="AM5">
        <v>0.59814698254509679</v>
      </c>
      <c r="AN5">
        <v>0.62236466618137098</v>
      </c>
      <c r="AO5">
        <v>0.61482239457896759</v>
      </c>
      <c r="AP5">
        <v>0.56420027454153776</v>
      </c>
      <c r="AQ5">
        <v>0.64608817288610576</v>
      </c>
      <c r="AR5">
        <v>0.57699563488950667</v>
      </c>
      <c r="AS5">
        <v>0.5674216703808852</v>
      </c>
      <c r="AT5">
        <v>0.60145656084329491</v>
      </c>
      <c r="AU5">
        <v>0.55241648857197168</v>
      </c>
      <c r="AV5">
        <v>0.6590426462460548</v>
      </c>
      <c r="AW5">
        <v>0.52988451700408257</v>
      </c>
      <c r="AX5">
        <v>0.55817557586922761</v>
      </c>
      <c r="AY5">
        <v>0.69728074357449921</v>
      </c>
      <c r="BA5">
        <v>0.5418941305268371</v>
      </c>
      <c r="BB5">
        <v>0.55125995856252319</v>
      </c>
      <c r="BC5">
        <v>0.68085167656678403</v>
      </c>
      <c r="BD5">
        <v>0.58777136962647136</v>
      </c>
      <c r="BE5">
        <v>0.64863396718739352</v>
      </c>
      <c r="BF5">
        <v>0.55297482842210788</v>
      </c>
      <c r="BG5">
        <v>0.64891802936097587</v>
      </c>
      <c r="BH5">
        <v>0.6038681656802668</v>
      </c>
      <c r="BI5">
        <v>0.60685577585489214</v>
      </c>
      <c r="BJ5">
        <v>0.55871504112929293</v>
      </c>
      <c r="BK5">
        <v>0.60692733877194693</v>
      </c>
      <c r="BL5">
        <v>0.57995006809176652</v>
      </c>
      <c r="BM5">
        <v>0.58619106042058122</v>
      </c>
      <c r="BN5">
        <v>0.58155289723242143</v>
      </c>
      <c r="BO5">
        <v>0.59847026267288506</v>
      </c>
      <c r="BP5">
        <v>0.5516949637659162</v>
      </c>
      <c r="BQ5">
        <v>0.60678696552324241</v>
      </c>
      <c r="BR5">
        <v>0.56266773377459911</v>
      </c>
      <c r="BS5">
        <v>0.52374898935726355</v>
      </c>
      <c r="BT5">
        <v>0.5608623612633904</v>
      </c>
      <c r="BU5">
        <v>0.61722504656148236</v>
      </c>
      <c r="BV5">
        <v>0.63757523098390223</v>
      </c>
      <c r="BW5">
        <v>0.63504307621304645</v>
      </c>
      <c r="BZ5">
        <v>0.56097572791844286</v>
      </c>
      <c r="CA5">
        <v>0.53744513135284089</v>
      </c>
      <c r="CB5">
        <v>0.55157695760038483</v>
      </c>
      <c r="CD5">
        <v>0.56775671590445265</v>
      </c>
      <c r="CE5">
        <v>0.54244030116892483</v>
      </c>
      <c r="CF5">
        <v>0.54077799275611893</v>
      </c>
      <c r="CG5">
        <v>0.61297241948457748</v>
      </c>
      <c r="CH5">
        <v>0.60597618325879088</v>
      </c>
      <c r="CI5">
        <v>0.55496090071512894</v>
      </c>
      <c r="CJ5">
        <v>0.5203158755250008</v>
      </c>
      <c r="CK5">
        <v>0.52794272043385082</v>
      </c>
      <c r="CL5">
        <v>0.61367548198398614</v>
      </c>
      <c r="CM5">
        <v>0.52012358105336709</v>
      </c>
      <c r="CN5">
        <v>0.53999644654746215</v>
      </c>
      <c r="CO5">
        <v>0.51147001601958519</v>
      </c>
      <c r="CP5">
        <v>0.57482075337023741</v>
      </c>
      <c r="CQ5">
        <v>0.58392420506417575</v>
      </c>
      <c r="CR5">
        <v>0.61800460911768318</v>
      </c>
      <c r="CS5">
        <v>0.61523403539265553</v>
      </c>
      <c r="CU5">
        <v>0.5980740912477015</v>
      </c>
      <c r="CV5">
        <v>0.52629503025913404</v>
      </c>
      <c r="CW5">
        <v>0.54374265516966069</v>
      </c>
      <c r="CX5">
        <v>0.68504229689729712</v>
      </c>
    </row>
    <row r="6" spans="1:102" x14ac:dyDescent="0.25">
      <c r="A6" t="s">
        <v>20</v>
      </c>
      <c r="B6">
        <v>0.57512068702203756</v>
      </c>
      <c r="C6">
        <v>0.58163046887048464</v>
      </c>
      <c r="D6">
        <v>0.68923173145261596</v>
      </c>
      <c r="E6">
        <v>0.7165058374032387</v>
      </c>
      <c r="F6">
        <v>0.72315522925529185</v>
      </c>
      <c r="G6">
        <v>0.74986573191904971</v>
      </c>
      <c r="H6">
        <v>0.66404839432030816</v>
      </c>
      <c r="I6">
        <v>0.62323283768625182</v>
      </c>
      <c r="J6">
        <v>0.66432783916487392</v>
      </c>
      <c r="K6">
        <v>0.6468355801790745</v>
      </c>
      <c r="L6">
        <v>0.66346100383225703</v>
      </c>
      <c r="M6">
        <v>0.65044654273312008</v>
      </c>
      <c r="N6">
        <v>0.65101382162942756</v>
      </c>
      <c r="O6">
        <v>0.7103463503437708</v>
      </c>
      <c r="P6">
        <v>0.65343701266807153</v>
      </c>
      <c r="Q6">
        <v>0.72570962219765967</v>
      </c>
      <c r="R6">
        <v>0.62678622067411704</v>
      </c>
      <c r="S6">
        <v>0.67592745267885757</v>
      </c>
      <c r="T6">
        <v>0.73689889350701521</v>
      </c>
      <c r="U6">
        <v>0.61482969157784884</v>
      </c>
      <c r="V6">
        <v>0.68644238141202851</v>
      </c>
      <c r="W6">
        <v>0.68452903338793181</v>
      </c>
      <c r="X6">
        <v>0.62821420422418484</v>
      </c>
      <c r="AA6">
        <v>0.61892130044236293</v>
      </c>
      <c r="AB6">
        <v>0.68832464217722789</v>
      </c>
      <c r="AC6">
        <v>0.6596943244359299</v>
      </c>
      <c r="AD6">
        <v>0.67257629219238713</v>
      </c>
      <c r="AE6">
        <v>0.571782565076284</v>
      </c>
      <c r="AF6">
        <v>0.63028894950020464</v>
      </c>
      <c r="AG6">
        <v>0.6725848898641722</v>
      </c>
      <c r="AH6">
        <v>0.62233236466602837</v>
      </c>
      <c r="AI6">
        <v>0.71895734369237529</v>
      </c>
      <c r="AJ6">
        <v>0.66773351179666829</v>
      </c>
      <c r="AK6">
        <v>0.59198431178792932</v>
      </c>
      <c r="AL6">
        <v>0.71550727045535278</v>
      </c>
      <c r="AM6">
        <v>0.71003353161426919</v>
      </c>
      <c r="AN6">
        <v>0.67672801556902551</v>
      </c>
      <c r="AO6">
        <v>0.62284259595666114</v>
      </c>
      <c r="AP6">
        <v>0.63528741966597158</v>
      </c>
      <c r="AQ6">
        <v>0.69346247904161751</v>
      </c>
      <c r="AR6">
        <v>0.6308527594470873</v>
      </c>
      <c r="AS6">
        <v>0.61369643378298055</v>
      </c>
      <c r="AT6">
        <v>0.59345908861544439</v>
      </c>
      <c r="AU6">
        <v>0.57873413377222571</v>
      </c>
      <c r="AV6">
        <v>0.6901694357546857</v>
      </c>
      <c r="AW6">
        <v>0.62846005522602433</v>
      </c>
      <c r="AX6">
        <v>0.56757239791203573</v>
      </c>
      <c r="AY6">
        <v>0.72767838942629215</v>
      </c>
      <c r="BA6">
        <v>0.68111814615872279</v>
      </c>
      <c r="BB6">
        <v>0.58228325383023516</v>
      </c>
      <c r="BC6">
        <v>0.6576630275311236</v>
      </c>
      <c r="BD6">
        <v>0.63769068602268275</v>
      </c>
      <c r="BE6">
        <v>0.71474692967847064</v>
      </c>
      <c r="BF6">
        <v>0.6758350207560414</v>
      </c>
      <c r="BG6">
        <v>0.59704549182385247</v>
      </c>
      <c r="BH6">
        <v>0.63049209394049599</v>
      </c>
      <c r="BI6">
        <v>0.64596863978600261</v>
      </c>
      <c r="BJ6">
        <v>0.65568171974058564</v>
      </c>
      <c r="BK6">
        <v>0.61576840732040194</v>
      </c>
      <c r="BL6">
        <v>0.75355813850467279</v>
      </c>
      <c r="BM6">
        <v>0.65655150690437691</v>
      </c>
      <c r="BN6">
        <v>0.6872167400418181</v>
      </c>
      <c r="BO6">
        <v>0.67754182287358022</v>
      </c>
      <c r="BP6">
        <v>0.65192787927362095</v>
      </c>
      <c r="BQ6">
        <v>0.67735246790967985</v>
      </c>
      <c r="BR6">
        <v>0.63718061014099547</v>
      </c>
      <c r="BS6">
        <v>0.6635099834573025</v>
      </c>
      <c r="BT6">
        <v>0.6765060099159278</v>
      </c>
      <c r="BU6">
        <v>0.6391548211550292</v>
      </c>
      <c r="BV6">
        <v>0.71513193930363261</v>
      </c>
      <c r="BW6">
        <v>0.68015195626165326</v>
      </c>
      <c r="BZ6">
        <v>0.64174954608526669</v>
      </c>
      <c r="CA6">
        <v>0.63058081068517302</v>
      </c>
      <c r="CB6">
        <v>0.69770349295162293</v>
      </c>
      <c r="CC6">
        <v>0.68840423136880735</v>
      </c>
      <c r="CD6">
        <v>0.60033345683311701</v>
      </c>
      <c r="CE6">
        <v>0.61701303586555678</v>
      </c>
      <c r="CF6">
        <v>0.64943560816392087</v>
      </c>
      <c r="CG6">
        <v>0.58769669393227575</v>
      </c>
      <c r="CH6">
        <v>0.6874289095803503</v>
      </c>
      <c r="CI6">
        <v>0.58616592670236123</v>
      </c>
      <c r="CJ6">
        <v>0.69854283790485139</v>
      </c>
      <c r="CK6">
        <v>0.61215692782761644</v>
      </c>
      <c r="CL6">
        <v>0.63507441779084217</v>
      </c>
      <c r="CM6">
        <v>0.5736834116683438</v>
      </c>
      <c r="CN6">
        <v>0.60412235497560685</v>
      </c>
      <c r="CO6">
        <v>0.58111768078623927</v>
      </c>
      <c r="CP6">
        <v>0.58503490775791844</v>
      </c>
      <c r="CQ6">
        <v>0.61965910185200057</v>
      </c>
      <c r="CR6">
        <v>0.62905198789361816</v>
      </c>
      <c r="CS6">
        <v>0.66150272429563628</v>
      </c>
      <c r="CU6">
        <v>0.66358325789823225</v>
      </c>
      <c r="CV6">
        <v>0.54884876231278501</v>
      </c>
      <c r="CW6">
        <v>0.56905700170060292</v>
      </c>
      <c r="CX6">
        <v>0.71725044778007441</v>
      </c>
    </row>
    <row r="7" spans="1:102" x14ac:dyDescent="0.25">
      <c r="A7" t="s">
        <v>21</v>
      </c>
      <c r="B7">
        <v>0.55607793696286234</v>
      </c>
      <c r="C7">
        <v>0.51822723408689864</v>
      </c>
      <c r="D7">
        <v>0.65717567712249869</v>
      </c>
      <c r="E7">
        <v>0.7107391403382427</v>
      </c>
      <c r="F7">
        <v>0.69238575099709831</v>
      </c>
      <c r="G7">
        <v>0.58717351922006067</v>
      </c>
      <c r="H7">
        <v>0.57001907935324503</v>
      </c>
      <c r="I7">
        <v>0.56747395276401913</v>
      </c>
      <c r="J7">
        <v>0.59116438195337073</v>
      </c>
      <c r="K7">
        <v>0.60009524419512594</v>
      </c>
      <c r="L7">
        <v>0.57767582137073292</v>
      </c>
      <c r="M7">
        <v>0.57948139017865585</v>
      </c>
      <c r="N7">
        <v>0.54129141832546124</v>
      </c>
      <c r="O7">
        <v>0.56928760895743413</v>
      </c>
      <c r="P7">
        <v>0.52011619419469468</v>
      </c>
      <c r="Q7">
        <v>0.53378163027236103</v>
      </c>
      <c r="R7">
        <v>0.57691571686040988</v>
      </c>
      <c r="S7">
        <v>0.61806049285447329</v>
      </c>
      <c r="T7">
        <v>0.55934149998053162</v>
      </c>
      <c r="U7">
        <v>0.57215134238214327</v>
      </c>
      <c r="V7">
        <v>0.56640805494024937</v>
      </c>
      <c r="W7">
        <v>0.68250401465163102</v>
      </c>
      <c r="X7">
        <v>0.5182708207771044</v>
      </c>
      <c r="AA7">
        <v>0.56426902635011522</v>
      </c>
      <c r="AB7">
        <v>0.5630327100198016</v>
      </c>
      <c r="AC7">
        <v>0.52460730164216163</v>
      </c>
      <c r="AD7">
        <v>0.65878216092722464</v>
      </c>
      <c r="AE7">
        <v>0.65714270810406827</v>
      </c>
      <c r="AF7">
        <v>0.60949663185288461</v>
      </c>
      <c r="AG7">
        <v>0.64397506797070769</v>
      </c>
      <c r="AH7">
        <v>0.568794316113159</v>
      </c>
      <c r="AI7">
        <v>0.52468186284108154</v>
      </c>
      <c r="AJ7">
        <v>0.51059873226805741</v>
      </c>
      <c r="AK7">
        <v>0.59400860680472856</v>
      </c>
      <c r="AL7">
        <v>0.54585978886211006</v>
      </c>
      <c r="AM7">
        <v>0.47995518633543699</v>
      </c>
      <c r="AN7">
        <v>0.67615435459428308</v>
      </c>
      <c r="AO7">
        <v>0.61941682432176037</v>
      </c>
      <c r="AP7">
        <v>0.63806565325274722</v>
      </c>
      <c r="AQ7">
        <v>0.60344358888830651</v>
      </c>
      <c r="AR7">
        <v>0.68701648326987474</v>
      </c>
      <c r="AS7">
        <v>0.64710925246523099</v>
      </c>
      <c r="AT7">
        <v>0.59452041668266187</v>
      </c>
      <c r="AU7">
        <v>0.59194798299618301</v>
      </c>
      <c r="AV7">
        <v>0.66267659454891292</v>
      </c>
      <c r="AW7">
        <v>0.5538713867737669</v>
      </c>
      <c r="AX7">
        <v>0.5450650708966035</v>
      </c>
      <c r="AY7">
        <v>0.67365297713040895</v>
      </c>
      <c r="BA7">
        <v>0.50962412061684226</v>
      </c>
      <c r="BB7">
        <v>0.50428719834369096</v>
      </c>
      <c r="BC7">
        <v>0.6741009929039985</v>
      </c>
      <c r="BD7">
        <v>0.57709470621663406</v>
      </c>
      <c r="BE7">
        <v>0.60781724068363896</v>
      </c>
      <c r="BF7">
        <v>0.57646735390926163</v>
      </c>
      <c r="BG7">
        <v>0.57678366249349922</v>
      </c>
      <c r="BH7">
        <v>0.61588509311078432</v>
      </c>
      <c r="BI7">
        <v>0.52632499343555372</v>
      </c>
      <c r="BJ7">
        <v>0.64090087536853968</v>
      </c>
      <c r="BK7">
        <v>0.6024523670408124</v>
      </c>
      <c r="BL7">
        <v>0.50177552634414668</v>
      </c>
      <c r="BM7">
        <v>0.6120696919399049</v>
      </c>
      <c r="BN7">
        <v>0.53922615482067582</v>
      </c>
      <c r="BO7">
        <v>0.58546094939289894</v>
      </c>
      <c r="BP7">
        <v>0.64816791291653442</v>
      </c>
      <c r="BQ7">
        <v>0.6863218803475728</v>
      </c>
      <c r="BR7">
        <v>0.54608242107386917</v>
      </c>
      <c r="BS7">
        <v>0.61150532384849987</v>
      </c>
      <c r="BT7">
        <v>0.51545503253322456</v>
      </c>
      <c r="BU7">
        <v>0.62789150008647576</v>
      </c>
      <c r="BV7">
        <v>0.61757900516135733</v>
      </c>
      <c r="BW7">
        <v>0.63157860070923366</v>
      </c>
      <c r="BZ7">
        <v>0.56389017399729358</v>
      </c>
      <c r="CA7">
        <v>0.56193470852381833</v>
      </c>
      <c r="CB7">
        <v>0.61718546831872301</v>
      </c>
      <c r="CC7">
        <v>0.53278115872300436</v>
      </c>
      <c r="CD7">
        <v>0.53360041070622877</v>
      </c>
      <c r="CE7">
        <v>0.56537818608702051</v>
      </c>
      <c r="CF7">
        <v>0.53990899818152038</v>
      </c>
      <c r="CG7">
        <v>0.66806395171706046</v>
      </c>
      <c r="CH7">
        <v>0.57476716877515921</v>
      </c>
      <c r="CI7">
        <v>0.58851066806193864</v>
      </c>
      <c r="CJ7">
        <v>0.59441587466488421</v>
      </c>
      <c r="CK7">
        <v>0.6390391399938179</v>
      </c>
      <c r="CL7">
        <v>0.62567612053317978</v>
      </c>
      <c r="CM7">
        <v>0.55287291112957582</v>
      </c>
      <c r="CN7">
        <v>0.55377627571068821</v>
      </c>
      <c r="CO7">
        <v>0.54588752255867878</v>
      </c>
      <c r="CP7">
        <v>0.60418791516718007</v>
      </c>
      <c r="CQ7">
        <v>0.6472942054669103</v>
      </c>
      <c r="CR7">
        <v>0.63221465007806599</v>
      </c>
      <c r="CS7">
        <v>0.59758266636630819</v>
      </c>
      <c r="CU7">
        <v>0.65990149274948373</v>
      </c>
      <c r="CV7">
        <v>0.51302030467558168</v>
      </c>
      <c r="CW7">
        <v>0.51683431069347519</v>
      </c>
      <c r="CX7">
        <v>0.70902555766445818</v>
      </c>
    </row>
    <row r="8" spans="1:102" x14ac:dyDescent="0.25">
      <c r="A8" t="s">
        <v>22</v>
      </c>
      <c r="B8">
        <v>0.61005230841099167</v>
      </c>
      <c r="C8">
        <v>0.56109756740814454</v>
      </c>
      <c r="D8">
        <v>0.69719558082961486</v>
      </c>
      <c r="E8">
        <v>0.68967465935518601</v>
      </c>
      <c r="F8">
        <v>0.67615221117721114</v>
      </c>
      <c r="G8">
        <v>0.60494174083284835</v>
      </c>
      <c r="H8">
        <v>0.6475877804127218</v>
      </c>
      <c r="I8">
        <v>0.57011558087098346</v>
      </c>
      <c r="J8">
        <v>0.63041631311648783</v>
      </c>
      <c r="K8">
        <v>0.68532330282439691</v>
      </c>
      <c r="L8">
        <v>0.60972000828042994</v>
      </c>
      <c r="M8">
        <v>0.64132841330841028</v>
      </c>
      <c r="N8">
        <v>0.70915250311507216</v>
      </c>
      <c r="O8">
        <v>0.587727820069742</v>
      </c>
      <c r="P8">
        <v>0.57363613072643016</v>
      </c>
      <c r="Q8">
        <v>0.71422663767926353</v>
      </c>
      <c r="R8">
        <v>0.67882172110032057</v>
      </c>
      <c r="S8">
        <v>0.62897651558730838</v>
      </c>
      <c r="T8">
        <v>0.58298389184451727</v>
      </c>
      <c r="U8">
        <v>0.65909021370286991</v>
      </c>
      <c r="V8">
        <v>0.65291031578612735</v>
      </c>
      <c r="W8">
        <v>0.69005609734191398</v>
      </c>
      <c r="X8">
        <v>0.63058577847763586</v>
      </c>
      <c r="AA8">
        <v>0.59063343155736059</v>
      </c>
      <c r="AB8">
        <v>0.53698196618586369</v>
      </c>
      <c r="AC8">
        <v>0.6299651050660372</v>
      </c>
      <c r="AD8">
        <v>0.58041725655767484</v>
      </c>
      <c r="AE8">
        <v>0.5660550661338658</v>
      </c>
      <c r="AF8">
        <v>0.6412784676893718</v>
      </c>
      <c r="AG8">
        <v>0.57382481992619461</v>
      </c>
      <c r="AH8">
        <v>0.58624560907469991</v>
      </c>
      <c r="AI8">
        <v>0.56057834307158338</v>
      </c>
      <c r="AJ8">
        <v>0.60455633651913332</v>
      </c>
      <c r="AK8">
        <v>0.55127442736396615</v>
      </c>
      <c r="AL8">
        <v>0.57231190044169544</v>
      </c>
      <c r="AM8">
        <v>0.64789805631105046</v>
      </c>
      <c r="AN8">
        <v>0.62019835670423584</v>
      </c>
      <c r="AO8">
        <v>0.58545426711650916</v>
      </c>
      <c r="AP8">
        <v>0.5946005687042305</v>
      </c>
      <c r="AQ8">
        <v>0.56035701389550263</v>
      </c>
      <c r="AR8">
        <v>0.60206203613449205</v>
      </c>
      <c r="AS8">
        <v>0.6745688725739255</v>
      </c>
      <c r="AT8">
        <v>0.55824325822829135</v>
      </c>
      <c r="AU8">
        <v>0.57635787484101175</v>
      </c>
      <c r="AV8">
        <v>0.68868642144243031</v>
      </c>
      <c r="AW8">
        <v>0.58991089225161786</v>
      </c>
      <c r="AX8">
        <v>0.56586883803190446</v>
      </c>
      <c r="AY8">
        <v>0.66935290963770955</v>
      </c>
      <c r="BA8">
        <v>0.64323701772111475</v>
      </c>
      <c r="BB8">
        <v>0.57585380183201373</v>
      </c>
      <c r="BC8">
        <v>0.71389575068622291</v>
      </c>
      <c r="BD8">
        <v>0.55639697706527369</v>
      </c>
      <c r="BE8">
        <v>0.70042218949662494</v>
      </c>
      <c r="BF8">
        <v>0.63309979986435883</v>
      </c>
      <c r="BG8">
        <v>0.61664769958518761</v>
      </c>
      <c r="BH8">
        <v>0.62983278213298255</v>
      </c>
      <c r="BI8">
        <v>0.66967985154653065</v>
      </c>
      <c r="BJ8">
        <v>0.60502610261012213</v>
      </c>
      <c r="BK8">
        <v>0.69740803245755778</v>
      </c>
      <c r="BL8">
        <v>0.70600926415490317</v>
      </c>
      <c r="BM8">
        <v>0.66623999296335479</v>
      </c>
      <c r="BN8">
        <v>0.64261817858641579</v>
      </c>
      <c r="BO8">
        <v>0.73085943762481698</v>
      </c>
      <c r="BP8">
        <v>0.62118098269357158</v>
      </c>
      <c r="BQ8">
        <v>0.69318980712040279</v>
      </c>
      <c r="BR8">
        <v>0.61652237531904475</v>
      </c>
      <c r="BS8">
        <v>0.7288471801348213</v>
      </c>
      <c r="BT8">
        <v>0.70287419896399406</v>
      </c>
      <c r="BU8">
        <v>0.67091225227385176</v>
      </c>
      <c r="BV8">
        <v>0.67685138721863569</v>
      </c>
      <c r="BW8">
        <v>0.64844023265626849</v>
      </c>
      <c r="BZ8">
        <v>0.62243096194299152</v>
      </c>
      <c r="CA8">
        <v>0.54235113133945134</v>
      </c>
      <c r="CB8">
        <v>0.61386067377851583</v>
      </c>
      <c r="CC8">
        <v>0.68285386205558884</v>
      </c>
      <c r="CD8">
        <v>0.60463010758979141</v>
      </c>
      <c r="CE8">
        <v>0.64589410829894733</v>
      </c>
      <c r="CF8">
        <v>0.70075378800317401</v>
      </c>
      <c r="CG8">
        <v>0.68720553320595834</v>
      </c>
      <c r="CH8">
        <v>0.7029384561211901</v>
      </c>
      <c r="CI8">
        <v>0.64020243303147994</v>
      </c>
      <c r="CJ8">
        <v>0.67801378415995561</v>
      </c>
      <c r="CK8">
        <v>0.63781306853873021</v>
      </c>
      <c r="CL8">
        <v>0.65251577013015316</v>
      </c>
      <c r="CM8">
        <v>0.62399950946874472</v>
      </c>
      <c r="CN8">
        <v>0.65235682539138407</v>
      </c>
      <c r="CO8">
        <v>0.60761388884433176</v>
      </c>
      <c r="CP8">
        <v>0.63631695218606266</v>
      </c>
      <c r="CQ8">
        <v>0.62019582319882327</v>
      </c>
      <c r="CR8">
        <v>0.60216630487175815</v>
      </c>
      <c r="CS8">
        <v>0.64467254275981645</v>
      </c>
      <c r="CU8">
        <v>0.61455447543063579</v>
      </c>
      <c r="CV8">
        <v>0.66636253175031313</v>
      </c>
      <c r="CW8">
        <v>0.61144020397264143</v>
      </c>
      <c r="CX8">
        <v>0.72313576556429127</v>
      </c>
    </row>
    <row r="9" spans="1:102" x14ac:dyDescent="0.25">
      <c r="A9" t="s">
        <v>23</v>
      </c>
      <c r="B9">
        <v>0.52917430784071517</v>
      </c>
      <c r="C9">
        <v>0.53869731875254345</v>
      </c>
      <c r="D9">
        <v>0.67888955430404607</v>
      </c>
      <c r="E9">
        <v>0.67719510882313716</v>
      </c>
      <c r="F9">
        <v>0.69870929561431749</v>
      </c>
      <c r="G9">
        <v>0.62227595848643735</v>
      </c>
      <c r="H9">
        <v>0.63824170336926367</v>
      </c>
      <c r="I9">
        <v>0.57864279919458816</v>
      </c>
      <c r="J9">
        <v>0.60544133117055565</v>
      </c>
      <c r="K9">
        <v>0.62251524984662565</v>
      </c>
      <c r="L9">
        <v>0.58975323118474854</v>
      </c>
      <c r="M9">
        <v>0.57161314312112144</v>
      </c>
      <c r="N9">
        <v>0.63546836372854576</v>
      </c>
      <c r="O9">
        <v>0.57481521872387487</v>
      </c>
      <c r="P9">
        <v>0.65200884538675508</v>
      </c>
      <c r="Q9">
        <v>0.54322029666589278</v>
      </c>
      <c r="R9">
        <v>0.66002292067797841</v>
      </c>
      <c r="S9">
        <v>0.60381972075909085</v>
      </c>
      <c r="T9">
        <v>0.60117321223876352</v>
      </c>
      <c r="U9">
        <v>0.61706329963265527</v>
      </c>
      <c r="V9">
        <v>0.60173341475516773</v>
      </c>
      <c r="W9">
        <v>0.59268661457220939</v>
      </c>
      <c r="X9">
        <v>0.54469256802148625</v>
      </c>
      <c r="AA9">
        <v>0.61128128476939747</v>
      </c>
      <c r="AB9">
        <v>0.61428057189854757</v>
      </c>
      <c r="AC9">
        <v>0.61956132204903058</v>
      </c>
      <c r="AD9">
        <v>0.73719676794388989</v>
      </c>
      <c r="AE9">
        <v>0.68144334331142975</v>
      </c>
      <c r="AF9">
        <v>0.62092577774766333</v>
      </c>
      <c r="AG9">
        <v>0.56940688725877153</v>
      </c>
      <c r="AH9">
        <v>0.64561675697466103</v>
      </c>
      <c r="AI9">
        <v>0.64755210161335541</v>
      </c>
      <c r="AJ9">
        <v>0.5418057692113325</v>
      </c>
      <c r="AK9">
        <v>0.56396135511905676</v>
      </c>
      <c r="AL9">
        <v>0.56143174750251612</v>
      </c>
      <c r="AM9">
        <v>0.61481984416539404</v>
      </c>
      <c r="AN9">
        <v>0.65911513441175129</v>
      </c>
      <c r="AO9">
        <v>0.64677863638414301</v>
      </c>
      <c r="AP9">
        <v>0.58428528545477132</v>
      </c>
      <c r="AQ9">
        <v>0.65961881590291149</v>
      </c>
      <c r="AR9">
        <v>0.631552845330838</v>
      </c>
      <c r="AS9">
        <v>0.61371141380117777</v>
      </c>
      <c r="AT9">
        <v>0.63055379151992441</v>
      </c>
      <c r="AU9">
        <v>0.64291814653899915</v>
      </c>
      <c r="AV9">
        <v>0.65626611822277625</v>
      </c>
      <c r="AW9">
        <v>0.64252396213054297</v>
      </c>
      <c r="AX9">
        <v>0.61440288883093719</v>
      </c>
      <c r="AY9">
        <v>0.67664180339230429</v>
      </c>
      <c r="BA9">
        <v>0.64651359185671708</v>
      </c>
      <c r="BB9">
        <v>0.61551542881613353</v>
      </c>
      <c r="BC9">
        <v>0.62966312739656805</v>
      </c>
      <c r="BD9">
        <v>0.61818981844568199</v>
      </c>
      <c r="BE9">
        <v>0.62115769930230957</v>
      </c>
      <c r="BF9">
        <v>0.6207023516549891</v>
      </c>
      <c r="BG9">
        <v>0.63526246721202662</v>
      </c>
      <c r="BH9">
        <v>0.6295618641106171</v>
      </c>
      <c r="BI9">
        <v>0.68098329084085396</v>
      </c>
      <c r="BJ9">
        <v>0.69366011140992023</v>
      </c>
      <c r="BK9">
        <v>0.67446841686190184</v>
      </c>
      <c r="BL9">
        <v>0.60134137563974277</v>
      </c>
      <c r="BM9">
        <v>0.66513242362735592</v>
      </c>
      <c r="BN9">
        <v>0.65991432019055563</v>
      </c>
      <c r="BO9">
        <v>0.69449434501621166</v>
      </c>
      <c r="BP9">
        <v>0.65512833032781526</v>
      </c>
      <c r="BQ9">
        <v>0.68072624793496184</v>
      </c>
      <c r="BR9">
        <v>0.65638903942974947</v>
      </c>
      <c r="BS9">
        <v>0.72003048218789778</v>
      </c>
      <c r="BT9">
        <v>0.62612716908608257</v>
      </c>
      <c r="BU9">
        <v>0.72021668751417889</v>
      </c>
      <c r="BV9">
        <v>0.61447023394426104</v>
      </c>
      <c r="BW9">
        <v>0.68813172677886258</v>
      </c>
      <c r="BZ9">
        <v>0.56950601018480118</v>
      </c>
      <c r="CA9">
        <v>0.5943188570858321</v>
      </c>
      <c r="CB9">
        <v>0.59230039081900654</v>
      </c>
      <c r="CC9">
        <v>0.64988730010919038</v>
      </c>
      <c r="CD9">
        <v>0.59091508702415385</v>
      </c>
      <c r="CE9">
        <v>0.60048779051936052</v>
      </c>
      <c r="CF9">
        <v>0.61598397677944627</v>
      </c>
      <c r="CG9">
        <v>0.65016300332556221</v>
      </c>
      <c r="CH9">
        <v>0.603318879471331</v>
      </c>
      <c r="CI9">
        <v>0.60096511487234627</v>
      </c>
      <c r="CK9">
        <v>0.61802784452767845</v>
      </c>
      <c r="CL9">
        <v>0.57827146290347997</v>
      </c>
      <c r="CM9">
        <v>0.64021801475212459</v>
      </c>
      <c r="CN9">
        <v>0.57487314004958834</v>
      </c>
      <c r="CO9">
        <v>0.63177249988738227</v>
      </c>
      <c r="CP9">
        <v>0.58846328984967122</v>
      </c>
      <c r="CQ9">
        <v>0.63547954097960913</v>
      </c>
      <c r="CR9">
        <v>0.50483070572197897</v>
      </c>
      <c r="CS9">
        <v>0.6818238966228789</v>
      </c>
      <c r="CU9">
        <v>0.6475646217556924</v>
      </c>
      <c r="CV9">
        <v>0.60974430750425856</v>
      </c>
      <c r="CW9">
        <v>0.56320854858462466</v>
      </c>
      <c r="CX9">
        <v>0.70173872158570072</v>
      </c>
    </row>
    <row r="10" spans="1:102" x14ac:dyDescent="0.25">
      <c r="A10" t="s">
        <v>24</v>
      </c>
      <c r="B10">
        <v>0.58628554832982216</v>
      </c>
      <c r="C10">
        <v>0.60537611394895974</v>
      </c>
      <c r="D10">
        <v>0.70223095555863502</v>
      </c>
      <c r="E10">
        <v>0.62401991473203811</v>
      </c>
      <c r="F10">
        <v>0.60435859204699782</v>
      </c>
      <c r="G10">
        <v>0.67947889268188977</v>
      </c>
      <c r="H10">
        <v>0.6415901751119204</v>
      </c>
      <c r="I10">
        <v>0.65319356405325069</v>
      </c>
      <c r="J10">
        <v>0.66445921548005582</v>
      </c>
      <c r="K10">
        <v>0.65343148625203595</v>
      </c>
      <c r="L10">
        <v>0.65229591345129145</v>
      </c>
      <c r="M10">
        <v>0.70087087997763609</v>
      </c>
      <c r="N10">
        <v>0.59467983040328654</v>
      </c>
      <c r="O10">
        <v>0.59775131312017127</v>
      </c>
      <c r="P10">
        <v>0.67512217396982355</v>
      </c>
      <c r="Q10">
        <v>0.66280114499547527</v>
      </c>
      <c r="R10">
        <v>0.57521764204320514</v>
      </c>
      <c r="S10">
        <v>0.6931795424353504</v>
      </c>
      <c r="T10">
        <v>0.59145173744094492</v>
      </c>
      <c r="U10">
        <v>0.58496266070585801</v>
      </c>
      <c r="V10">
        <v>0.7135744353003266</v>
      </c>
      <c r="W10">
        <v>0.70438510531330012</v>
      </c>
      <c r="X10">
        <v>0.67813228264691749</v>
      </c>
      <c r="AA10">
        <v>0.51428052747302933</v>
      </c>
      <c r="AB10">
        <v>0.39827827676992461</v>
      </c>
      <c r="AC10">
        <v>0.54338408679745176</v>
      </c>
      <c r="AD10">
        <v>0.54735168279842694</v>
      </c>
      <c r="AE10">
        <v>0.56013076691086805</v>
      </c>
      <c r="AF10">
        <v>0.52328527657908963</v>
      </c>
      <c r="AG10">
        <v>0.62774714694231581</v>
      </c>
      <c r="AH10">
        <v>0.4756450077264669</v>
      </c>
      <c r="AI10">
        <v>0.60363497054436777</v>
      </c>
      <c r="AJ10">
        <v>0.56894142381159418</v>
      </c>
      <c r="AK10">
        <v>0.6218411337999048</v>
      </c>
      <c r="AL10">
        <v>0.59370886152495916</v>
      </c>
      <c r="AM10">
        <v>0.60239064531720354</v>
      </c>
      <c r="AN10">
        <v>0.60641975179091445</v>
      </c>
      <c r="AO10">
        <v>0.64518402346013137</v>
      </c>
      <c r="AQ10">
        <v>0.6672373195832062</v>
      </c>
      <c r="AR10">
        <v>0.50249589124847815</v>
      </c>
      <c r="AS10">
        <v>0.63361200189354705</v>
      </c>
      <c r="AT10">
        <v>0.52887367636041971</v>
      </c>
      <c r="AU10">
        <v>0.66247974191034376</v>
      </c>
      <c r="AV10">
        <v>0.68444778920123595</v>
      </c>
      <c r="AW10">
        <v>0.59974939905911506</v>
      </c>
      <c r="AX10">
        <v>0.68936357536388615</v>
      </c>
      <c r="AY10">
        <v>0.76187206747928626</v>
      </c>
      <c r="BA10">
        <v>0.59128957103969015</v>
      </c>
      <c r="BB10">
        <v>0.68282715635005919</v>
      </c>
      <c r="BC10">
        <v>0.70006906858436513</v>
      </c>
      <c r="BD10">
        <v>0.72323994687485027</v>
      </c>
      <c r="BE10">
        <v>0.66073612548382366</v>
      </c>
      <c r="BF10">
        <v>0.67404605274546081</v>
      </c>
      <c r="BG10">
        <v>0.60348069346373023</v>
      </c>
      <c r="BH10">
        <v>0.62146196906934925</v>
      </c>
      <c r="BI10">
        <v>0.64557454445040152</v>
      </c>
      <c r="BJ10">
        <v>0.61432698710185896</v>
      </c>
      <c r="BK10">
        <v>0.69023111250327907</v>
      </c>
      <c r="BL10">
        <v>0.68045401492614943</v>
      </c>
      <c r="BM10">
        <v>0.64085438527288818</v>
      </c>
      <c r="BN10">
        <v>0.63790752546721219</v>
      </c>
      <c r="BO10">
        <v>0.52325203708787882</v>
      </c>
      <c r="BP10">
        <v>0.66760388148175054</v>
      </c>
      <c r="BQ10">
        <v>0.59282374964081985</v>
      </c>
      <c r="BR10">
        <v>0.69273849162183598</v>
      </c>
      <c r="BS10">
        <v>0.66282015355475199</v>
      </c>
      <c r="BT10">
        <v>0.66127962912729721</v>
      </c>
      <c r="BU10">
        <v>0.60999884253894854</v>
      </c>
      <c r="BV10">
        <v>0.62593209524867643</v>
      </c>
      <c r="BW10">
        <v>0.64866398225524369</v>
      </c>
      <c r="BZ10">
        <v>0.66008199507755927</v>
      </c>
      <c r="CA10">
        <v>0.66579191489207445</v>
      </c>
      <c r="CB10">
        <v>0.68873252674755936</v>
      </c>
      <c r="CC10">
        <v>0.64631993778298646</v>
      </c>
      <c r="CD10">
        <v>0.62212974204892779</v>
      </c>
      <c r="CE10">
        <v>0.58029184238178322</v>
      </c>
      <c r="CF10">
        <v>0.58308267820601611</v>
      </c>
      <c r="CG10">
        <v>0.59621988528438363</v>
      </c>
      <c r="CH10">
        <v>0.59453160908531255</v>
      </c>
      <c r="CI10">
        <v>0.63827768929311679</v>
      </c>
      <c r="CJ10">
        <v>0.64559453107315135</v>
      </c>
      <c r="CK10">
        <v>0.597527114668437</v>
      </c>
      <c r="CL10">
        <v>0.59513391773128599</v>
      </c>
      <c r="CM10">
        <v>0.60361912835718123</v>
      </c>
      <c r="CN10">
        <v>0.59916822109481993</v>
      </c>
      <c r="CO10">
        <v>0.59457792939261445</v>
      </c>
      <c r="CP10">
        <v>0.51317772487693369</v>
      </c>
      <c r="CQ10">
        <v>0.74935715337802844</v>
      </c>
      <c r="CR10">
        <v>0.60824787550781267</v>
      </c>
      <c r="CS10">
        <v>0.60463404740066284</v>
      </c>
      <c r="CU10">
        <v>0.4628006799266724</v>
      </c>
      <c r="CV10">
        <v>0.67753477665404105</v>
      </c>
      <c r="CW10">
        <v>0.58754127658473454</v>
      </c>
      <c r="CX10">
        <v>0.74897065769224436</v>
      </c>
    </row>
    <row r="11" spans="1:102" x14ac:dyDescent="0.25">
      <c r="A11" t="s">
        <v>25</v>
      </c>
      <c r="B11">
        <v>0.51769029958589297</v>
      </c>
      <c r="C11">
        <v>0.54253570185790989</v>
      </c>
      <c r="D11">
        <v>0.65345433341611026</v>
      </c>
      <c r="E11">
        <v>0.73383019179983311</v>
      </c>
      <c r="F11">
        <v>0.71818936212081386</v>
      </c>
      <c r="G11">
        <v>0.62230680186854992</v>
      </c>
      <c r="H11">
        <v>0.72072045955716058</v>
      </c>
      <c r="I11">
        <v>0.66248922114704478</v>
      </c>
      <c r="J11">
        <v>0.63978130743645101</v>
      </c>
      <c r="K11">
        <v>0.64138540873175887</v>
      </c>
      <c r="L11">
        <v>0.69017282082836207</v>
      </c>
      <c r="M11">
        <v>0.63412587657786401</v>
      </c>
      <c r="N11">
        <v>0.66047762062635107</v>
      </c>
      <c r="O11">
        <v>0.64436635030887557</v>
      </c>
      <c r="P11">
        <v>0.63949706855198607</v>
      </c>
      <c r="Q11">
        <v>0.71324994514975515</v>
      </c>
      <c r="R11">
        <v>0.5618090087654376</v>
      </c>
      <c r="S11">
        <v>0.62273298008968347</v>
      </c>
      <c r="T11">
        <v>0.55576122654951454</v>
      </c>
      <c r="U11">
        <v>0.65759128406983858</v>
      </c>
      <c r="V11">
        <v>0.58411937963482896</v>
      </c>
      <c r="W11">
        <v>0.64719042821196582</v>
      </c>
      <c r="X11">
        <v>0.59157409278698436</v>
      </c>
      <c r="AA11">
        <v>0.7700493798012179</v>
      </c>
      <c r="AB11">
        <v>0.66576227492772433</v>
      </c>
      <c r="AC11">
        <v>0.68299174223271986</v>
      </c>
      <c r="AD11">
        <v>0.70600146759306226</v>
      </c>
      <c r="AE11">
        <v>0.59923228552173746</v>
      </c>
      <c r="AF11">
        <v>0.6389710344906433</v>
      </c>
      <c r="AG11">
        <v>0.74307417221177396</v>
      </c>
      <c r="AH11">
        <v>0.64655611107523225</v>
      </c>
      <c r="AI11">
        <v>0.64588499238334374</v>
      </c>
      <c r="AJ11">
        <v>0.52920864663220468</v>
      </c>
      <c r="AK11">
        <v>0.54676468191899319</v>
      </c>
      <c r="AL11">
        <v>0.56023393350644424</v>
      </c>
      <c r="AM11">
        <v>0.61281805422251723</v>
      </c>
      <c r="AN11">
        <v>0.6546637477716033</v>
      </c>
      <c r="AO11">
        <v>0.65179631939763227</v>
      </c>
      <c r="AP11">
        <v>0.59251282924146365</v>
      </c>
      <c r="AQ11">
        <v>0.63055307708747865</v>
      </c>
      <c r="AR11">
        <v>0.61510200009422766</v>
      </c>
      <c r="AS11">
        <v>0.64160330233121021</v>
      </c>
      <c r="AT11">
        <v>0.57357579886151233</v>
      </c>
      <c r="AU11">
        <v>0.57954896675292622</v>
      </c>
      <c r="AV11">
        <v>0.69435316399276859</v>
      </c>
      <c r="AW11">
        <v>0.61629465752915746</v>
      </c>
      <c r="AX11">
        <v>0.56097435184553157</v>
      </c>
      <c r="AY11">
        <v>0.67465506232985561</v>
      </c>
      <c r="BA11">
        <v>0.59302180653357062</v>
      </c>
      <c r="BC11">
        <v>0.65694696323162505</v>
      </c>
      <c r="BD11">
        <v>0.69988948903818293</v>
      </c>
      <c r="BE11">
        <v>0.63395262053187251</v>
      </c>
      <c r="BF11">
        <v>0.60595042855697645</v>
      </c>
      <c r="BG11">
        <v>0.62387261883433165</v>
      </c>
      <c r="BH11">
        <v>0.59927010365579314</v>
      </c>
      <c r="BI11">
        <v>0.67910443109501206</v>
      </c>
      <c r="BK11">
        <v>0.63269136923186697</v>
      </c>
      <c r="BL11">
        <v>0.5938486191089084</v>
      </c>
      <c r="BO11">
        <v>0.62847542463092698</v>
      </c>
      <c r="BP11">
        <v>0.60210359477695397</v>
      </c>
      <c r="BQ11">
        <v>0.67451289257634262</v>
      </c>
      <c r="BR11">
        <v>0.60636451425540205</v>
      </c>
      <c r="BS11">
        <v>0.64129944341716127</v>
      </c>
      <c r="BT11">
        <v>0.56575026639346893</v>
      </c>
      <c r="BU11">
        <v>0.61151488790601838</v>
      </c>
      <c r="BV11">
        <v>0.60243179594555418</v>
      </c>
      <c r="BW11">
        <v>0.54704895109003893</v>
      </c>
      <c r="CA11">
        <v>0.60971864410810783</v>
      </c>
      <c r="CC11">
        <v>0.62900214521091891</v>
      </c>
      <c r="CD11">
        <v>0.64260683429887866</v>
      </c>
      <c r="CE11">
        <v>0.58271044887426748</v>
      </c>
      <c r="CF11">
        <v>0.59788411494544436</v>
      </c>
      <c r="CI11">
        <v>0.64722715954835841</v>
      </c>
      <c r="CJ11">
        <v>0.62813564396527577</v>
      </c>
      <c r="CK11">
        <v>0.64999166173787459</v>
      </c>
      <c r="CL11">
        <v>0.66224103359254516</v>
      </c>
      <c r="CN11">
        <v>0.69987937742138306</v>
      </c>
      <c r="CO11">
        <v>0.58311348081452097</v>
      </c>
      <c r="CP11">
        <v>0.58144628333215953</v>
      </c>
      <c r="CQ11">
        <v>0.68225977040666164</v>
      </c>
      <c r="CR11">
        <v>0.65245303824443379</v>
      </c>
      <c r="CS11">
        <v>0.67151221958215401</v>
      </c>
      <c r="CU11">
        <v>0.63329084046969486</v>
      </c>
      <c r="CV11">
        <v>0.54193676195439988</v>
      </c>
    </row>
    <row r="12" spans="1:102" x14ac:dyDescent="0.25">
      <c r="A12" t="s">
        <v>26</v>
      </c>
      <c r="C12">
        <v>0.5028818852273389</v>
      </c>
      <c r="D12">
        <v>0.65683813886780462</v>
      </c>
      <c r="E12">
        <v>0.66766370126739827</v>
      </c>
      <c r="F12">
        <v>0.56104293358839086</v>
      </c>
      <c r="G12">
        <v>0.60668706468905831</v>
      </c>
      <c r="H12">
        <v>0.57011914664445718</v>
      </c>
      <c r="I12">
        <v>0.74124564996749276</v>
      </c>
      <c r="J12">
        <v>0.67711301747087238</v>
      </c>
      <c r="K12">
        <v>0.71843550369515641</v>
      </c>
      <c r="L12">
        <v>0.56461698029415031</v>
      </c>
      <c r="M12">
        <v>0.56593017180515537</v>
      </c>
      <c r="N12">
        <v>0.72597437022782474</v>
      </c>
      <c r="O12">
        <v>0.61711211979988412</v>
      </c>
      <c r="P12">
        <v>0.5691294081605861</v>
      </c>
      <c r="Q12">
        <v>0.67652268245663105</v>
      </c>
      <c r="R12">
        <v>0.56766432091379149</v>
      </c>
      <c r="S12">
        <v>0.60555034875196212</v>
      </c>
      <c r="T12">
        <v>0.67450788263412431</v>
      </c>
      <c r="U12">
        <v>0.60470230201662223</v>
      </c>
      <c r="V12">
        <v>0.55801424330601834</v>
      </c>
      <c r="W12">
        <v>0.59579641622342738</v>
      </c>
      <c r="AA12">
        <v>0.64457802472753578</v>
      </c>
      <c r="AB12">
        <v>0.57644259016069566</v>
      </c>
      <c r="AC12">
        <v>0.57273208758455241</v>
      </c>
      <c r="AD12">
        <v>0.61524525826500132</v>
      </c>
      <c r="AE12">
        <v>0.69320072179604342</v>
      </c>
      <c r="AF12">
        <v>0.55662405600125342</v>
      </c>
      <c r="AG12">
        <v>0.68066469823985043</v>
      </c>
      <c r="AH12">
        <v>0.66245779243759484</v>
      </c>
      <c r="AI12">
        <v>0.59702331136880316</v>
      </c>
      <c r="AJ12">
        <v>0.64735373342342939</v>
      </c>
      <c r="AK12">
        <v>0.63266263465676809</v>
      </c>
      <c r="AL12">
        <v>0.52823002357430859</v>
      </c>
      <c r="AM12">
        <v>0.57502400713992297</v>
      </c>
      <c r="AN12">
        <v>0.60658542259184467</v>
      </c>
      <c r="AO12">
        <v>0.60287917449613515</v>
      </c>
      <c r="AP12">
        <v>0.64643798865466751</v>
      </c>
      <c r="AQ12">
        <v>0.67468530725221643</v>
      </c>
      <c r="AR12">
        <v>0.56893889792524244</v>
      </c>
      <c r="AS12">
        <v>0.57751204155241609</v>
      </c>
      <c r="BB12">
        <v>0.51009542598130364</v>
      </c>
      <c r="BC12">
        <v>0.62064270587316006</v>
      </c>
      <c r="BD12">
        <v>0.5008695423997046</v>
      </c>
      <c r="BE12">
        <v>0.56143421472665089</v>
      </c>
      <c r="BF12">
        <v>0.67670272287703226</v>
      </c>
      <c r="BG12">
        <v>0.57708660905402198</v>
      </c>
      <c r="BH12">
        <v>0.63305369363132569</v>
      </c>
      <c r="BI12">
        <v>0.66618040486030328</v>
      </c>
      <c r="BJ12">
        <v>0.60944061954799456</v>
      </c>
      <c r="BK12">
        <v>0.61713645907395065</v>
      </c>
      <c r="BL12">
        <v>0.64131242523441157</v>
      </c>
      <c r="BM12">
        <v>0.61000392580883256</v>
      </c>
      <c r="BN12">
        <v>0.57611875301458548</v>
      </c>
      <c r="BO12">
        <v>0.66737036177827014</v>
      </c>
      <c r="BP12">
        <v>0.62411692571892319</v>
      </c>
      <c r="BQ12">
        <v>0.57539371525898719</v>
      </c>
      <c r="BR12">
        <v>0.59918064345229072</v>
      </c>
      <c r="BS12">
        <v>0.56454457006266123</v>
      </c>
      <c r="BT12">
        <v>0.62106357571504378</v>
      </c>
      <c r="BU12">
        <v>0.57995054344191443</v>
      </c>
      <c r="BV12">
        <v>0.61684435701232199</v>
      </c>
      <c r="BZ12">
        <v>0.65086376013672631</v>
      </c>
      <c r="CA12">
        <v>0.63548058577164079</v>
      </c>
      <c r="CB12">
        <v>0.57233694981203187</v>
      </c>
      <c r="CC12">
        <v>0.68089234816930921</v>
      </c>
      <c r="CD12">
        <v>0.59291819594314443</v>
      </c>
      <c r="CE12">
        <v>0.6255466229389991</v>
      </c>
      <c r="CF12">
        <v>0.58030205050431738</v>
      </c>
      <c r="CG12">
        <v>0.60433880317605748</v>
      </c>
      <c r="CH12">
        <v>0.58409480140476622</v>
      </c>
      <c r="CI12">
        <v>0.66641553424813371</v>
      </c>
      <c r="CJ12">
        <v>0.56298216965669357</v>
      </c>
      <c r="CK12">
        <v>0.56284137357585962</v>
      </c>
      <c r="CL12">
        <v>0.62064395526289451</v>
      </c>
      <c r="CM12">
        <v>0.67402169890145303</v>
      </c>
      <c r="CN12">
        <v>0.64873725742170518</v>
      </c>
      <c r="CO12">
        <v>0.64998702915218176</v>
      </c>
      <c r="CP12">
        <v>0.66418709254099195</v>
      </c>
      <c r="CQ12">
        <v>0.5616174225854057</v>
      </c>
      <c r="CR12">
        <v>0.66529275155959855</v>
      </c>
      <c r="CV12">
        <v>0.56410247578586992</v>
      </c>
      <c r="CW12">
        <v>0.61530551095534514</v>
      </c>
    </row>
    <row r="13" spans="1:102" x14ac:dyDescent="0.25">
      <c r="A13" t="s">
        <v>27</v>
      </c>
      <c r="BB13">
        <v>0.63639731228369967</v>
      </c>
      <c r="BC13">
        <v>0.55120176582236768</v>
      </c>
      <c r="BD13">
        <v>0.49775408134364452</v>
      </c>
      <c r="BE13">
        <v>0.63253422590479369</v>
      </c>
      <c r="BF13">
        <v>0.66462599041504999</v>
      </c>
      <c r="BG13">
        <v>0.56820217941290851</v>
      </c>
      <c r="BH13">
        <v>0.62504580685369737</v>
      </c>
      <c r="BI13">
        <v>0.57223025108013847</v>
      </c>
      <c r="BJ13">
        <v>0.57798340048412977</v>
      </c>
      <c r="BK13">
        <v>0.62453492401500332</v>
      </c>
      <c r="BL13">
        <v>0.71395733520422877</v>
      </c>
      <c r="BM13">
        <v>0.58003934423454062</v>
      </c>
      <c r="BN13">
        <v>0.60205171488768927</v>
      </c>
      <c r="BP13">
        <v>0.68672609768584436</v>
      </c>
      <c r="BQ13">
        <v>0.70248182891403343</v>
      </c>
      <c r="BR13">
        <v>0.63821863072253149</v>
      </c>
      <c r="BS13">
        <v>0.60369777265772329</v>
      </c>
      <c r="BT13">
        <v>0.57232032447972236</v>
      </c>
      <c r="BU13">
        <v>0.64799824309392029</v>
      </c>
      <c r="BV13">
        <v>0.68187290845648663</v>
      </c>
      <c r="BZ13">
        <v>0.58300135764284799</v>
      </c>
      <c r="CA13">
        <v>0.70619105666676474</v>
      </c>
      <c r="CB13">
        <v>0.58560439441060252</v>
      </c>
      <c r="CC13">
        <v>0.79369735503406547</v>
      </c>
      <c r="CD13">
        <v>0.5721163656835403</v>
      </c>
      <c r="CE13">
        <v>0.73206299885937298</v>
      </c>
      <c r="CF13">
        <v>0.57846917661420894</v>
      </c>
      <c r="CG13">
        <v>0.56774568504725664</v>
      </c>
      <c r="CH13">
        <v>0.64735345025115332</v>
      </c>
      <c r="CI13">
        <v>0.57897606715682126</v>
      </c>
      <c r="CJ13">
        <v>0.58054834785305776</v>
      </c>
      <c r="CK13">
        <v>0.78906039921120852</v>
      </c>
      <c r="CL13">
        <v>0.57023656971416881</v>
      </c>
      <c r="CM13">
        <v>0.63128820646645001</v>
      </c>
      <c r="CN13">
        <v>0.58607304627254087</v>
      </c>
      <c r="CO13">
        <v>0.65884815342209768</v>
      </c>
      <c r="CP13">
        <v>0.57391583009563796</v>
      </c>
      <c r="CQ13">
        <v>0.64834393232945675</v>
      </c>
      <c r="CR13">
        <v>0.75248993289509325</v>
      </c>
      <c r="CV13">
        <v>0.58645109576683607</v>
      </c>
      <c r="CW13">
        <v>0.62612100488262901</v>
      </c>
    </row>
    <row r="14" spans="1:102" x14ac:dyDescent="0.25">
      <c r="A14" t="s">
        <v>28</v>
      </c>
      <c r="C14">
        <v>0.60052051112194949</v>
      </c>
      <c r="D14">
        <v>0.59593770841584914</v>
      </c>
      <c r="E14">
        <v>0.56825021750200477</v>
      </c>
      <c r="F14">
        <v>0.56034664185686422</v>
      </c>
      <c r="G14">
        <v>0.60483860439421144</v>
      </c>
      <c r="H14">
        <v>0.54565815596020806</v>
      </c>
      <c r="I14">
        <v>0.63037709260610786</v>
      </c>
      <c r="J14">
        <v>0.55477239577130499</v>
      </c>
      <c r="K14">
        <v>0.67662905028185893</v>
      </c>
      <c r="L14">
        <v>0.63969895861612813</v>
      </c>
      <c r="M14">
        <v>0.7193209836172475</v>
      </c>
      <c r="N14">
        <v>0.56911425035217744</v>
      </c>
      <c r="O14">
        <v>0.66080708943117084</v>
      </c>
      <c r="P14">
        <v>0.56136048095826174</v>
      </c>
      <c r="Q14">
        <v>0.68344504033354692</v>
      </c>
      <c r="R14">
        <v>0.56737952049269347</v>
      </c>
      <c r="S14">
        <v>0.60248572291116498</v>
      </c>
      <c r="T14">
        <v>0.54557068256275254</v>
      </c>
      <c r="U14">
        <v>0.60483848533659323</v>
      </c>
      <c r="V14">
        <v>0.59326926183240225</v>
      </c>
      <c r="W14">
        <v>0.53974368547863127</v>
      </c>
      <c r="AA14">
        <v>0.66554244983705679</v>
      </c>
      <c r="AB14">
        <v>0.56731351379231076</v>
      </c>
      <c r="AC14">
        <v>0.58290906690748756</v>
      </c>
      <c r="AD14">
        <v>0.59516961534286172</v>
      </c>
      <c r="AE14">
        <v>0.59685372930586444</v>
      </c>
      <c r="AF14">
        <v>0.61385327144813862</v>
      </c>
      <c r="AG14">
        <v>0.57043529883525534</v>
      </c>
      <c r="AH14">
        <v>0.65264437078284254</v>
      </c>
      <c r="AI14">
        <v>0.57212629026172346</v>
      </c>
      <c r="AJ14">
        <v>0.52242317449566811</v>
      </c>
      <c r="AK14">
        <v>0.63430026298437581</v>
      </c>
      <c r="AL14">
        <v>0.58069000523650138</v>
      </c>
      <c r="AM14">
        <v>0.55622246585081436</v>
      </c>
      <c r="AN14">
        <v>0.56450918278271911</v>
      </c>
      <c r="AO14">
        <v>0.63967196555936301</v>
      </c>
      <c r="AP14">
        <v>0.53677071512080565</v>
      </c>
      <c r="AQ14">
        <v>0.57294673410691099</v>
      </c>
      <c r="AR14">
        <v>0.65150408689122097</v>
      </c>
      <c r="AS14">
        <v>0.57503412864366477</v>
      </c>
      <c r="BB14">
        <v>0.56366597772743066</v>
      </c>
      <c r="BC14">
        <v>0.64587888564819618</v>
      </c>
      <c r="BD14">
        <v>0.49750966129581031</v>
      </c>
      <c r="BE14">
        <v>0.6912731585188352</v>
      </c>
      <c r="BF14">
        <v>0.5596132665270187</v>
      </c>
      <c r="BG14">
        <v>0.57850725709906003</v>
      </c>
      <c r="BH14">
        <v>0.5958735798740149</v>
      </c>
      <c r="BI14">
        <v>0.51743020429523501</v>
      </c>
      <c r="BJ14">
        <v>0.60517459050507683</v>
      </c>
      <c r="BK14">
        <v>0.58833402118207168</v>
      </c>
      <c r="BL14">
        <v>0.63134238883662752</v>
      </c>
      <c r="BM14">
        <v>0.61278520381358748</v>
      </c>
      <c r="BN14">
        <v>0.63915595614571452</v>
      </c>
      <c r="BO14">
        <v>0.55511829327702955</v>
      </c>
      <c r="BP14">
        <v>0.65196724682869212</v>
      </c>
      <c r="BQ14">
        <v>0.55697312649220265</v>
      </c>
      <c r="BR14">
        <v>0.64741992301602813</v>
      </c>
      <c r="BS14">
        <v>0.54082704173459317</v>
      </c>
      <c r="BT14">
        <v>0.55184928684500356</v>
      </c>
      <c r="BU14">
        <v>0.56391893755074263</v>
      </c>
      <c r="BV14">
        <v>0.66421220360564526</v>
      </c>
      <c r="BZ14">
        <v>0.56737059256348465</v>
      </c>
      <c r="CA14">
        <v>0.54940043000545047</v>
      </c>
      <c r="CB14">
        <v>0.59892211163566911</v>
      </c>
      <c r="CC14">
        <v>0.54504904559858758</v>
      </c>
      <c r="CD14">
        <v>0.73835243200105372</v>
      </c>
      <c r="CE14">
        <v>0.56142029649065928</v>
      </c>
      <c r="CF14">
        <v>0.61952152101037639</v>
      </c>
      <c r="CG14">
        <v>0.59638879600813877</v>
      </c>
      <c r="CH14">
        <v>0.57919005445941774</v>
      </c>
      <c r="CI14">
        <v>0.63868714595677512</v>
      </c>
      <c r="CJ14">
        <v>0.64785518197816971</v>
      </c>
      <c r="CK14">
        <v>0.68730684811485265</v>
      </c>
      <c r="CL14">
        <v>0.59338856048286848</v>
      </c>
      <c r="CM14">
        <v>0.67718260848028877</v>
      </c>
      <c r="CN14">
        <v>0.63117835693564472</v>
      </c>
      <c r="CO14">
        <v>0.5985888449509581</v>
      </c>
      <c r="CP14">
        <v>0.65820546242206568</v>
      </c>
      <c r="CQ14">
        <v>0.5540880359139021</v>
      </c>
      <c r="CR14">
        <v>0.57627201648745396</v>
      </c>
      <c r="CV14">
        <v>0.55157439215381787</v>
      </c>
      <c r="CW14">
        <v>0.55849187220486163</v>
      </c>
    </row>
    <row r="15" spans="1:102" x14ac:dyDescent="0.25">
      <c r="A15" t="s">
        <v>29</v>
      </c>
      <c r="BB15">
        <v>0.65054710251085723</v>
      </c>
      <c r="BC15">
        <v>0.66917881249613353</v>
      </c>
      <c r="BD15">
        <v>0.50715124282051149</v>
      </c>
      <c r="BE15">
        <v>0.68726451664383037</v>
      </c>
      <c r="BF15">
        <v>0.69043491304725424</v>
      </c>
      <c r="BG15">
        <v>0.57600057030867602</v>
      </c>
      <c r="BH15">
        <v>0.65207265584656715</v>
      </c>
      <c r="BI15">
        <v>0.70871906930959916</v>
      </c>
      <c r="BJ15">
        <v>0.71146305337074989</v>
      </c>
      <c r="BK15">
        <v>0.63551113621664079</v>
      </c>
      <c r="BL15">
        <v>0.75685542937663064</v>
      </c>
      <c r="BM15">
        <v>0.64435651887183321</v>
      </c>
      <c r="BN15">
        <v>0.69788700479495969</v>
      </c>
      <c r="BO15">
        <v>0.68096707761157493</v>
      </c>
      <c r="BP15">
        <v>0.71656529545201952</v>
      </c>
      <c r="BQ15">
        <v>0.57902629823042406</v>
      </c>
      <c r="BR15">
        <v>0.61629614406419542</v>
      </c>
      <c r="BS15">
        <v>0.6114056234739631</v>
      </c>
      <c r="BT15">
        <v>0.72894367035810914</v>
      </c>
      <c r="BU15">
        <v>0.56845887057385625</v>
      </c>
      <c r="BV15">
        <v>0.69900113382820306</v>
      </c>
      <c r="BZ15">
        <v>0.58474622537273935</v>
      </c>
      <c r="CA15">
        <v>0.44936451995573429</v>
      </c>
      <c r="CB15">
        <v>0.58610442939023921</v>
      </c>
      <c r="CC15">
        <v>0.58234905136438864</v>
      </c>
      <c r="CD15">
        <v>0.56263208429396394</v>
      </c>
      <c r="CE15">
        <v>0.59275183759733985</v>
      </c>
      <c r="CF15">
        <v>0.63135210516673834</v>
      </c>
      <c r="CG15">
        <v>0.55351613061927007</v>
      </c>
      <c r="CH15">
        <v>0.61088297869549046</v>
      </c>
      <c r="CI15">
        <v>0.55763116728056594</v>
      </c>
      <c r="CJ15">
        <v>0.58563604124875557</v>
      </c>
      <c r="CK15">
        <v>0.46501183858248568</v>
      </c>
      <c r="CL15">
        <v>0.60703324407374459</v>
      </c>
      <c r="CM15">
        <v>0.44857416634017538</v>
      </c>
      <c r="CN15">
        <v>0.59565531532171823</v>
      </c>
      <c r="CO15">
        <v>0.60860334601583355</v>
      </c>
      <c r="CP15">
        <v>0.51853406874749719</v>
      </c>
      <c r="CQ15">
        <v>0.70719350521106605</v>
      </c>
      <c r="CR15">
        <v>0.58071027234172745</v>
      </c>
      <c r="CV15">
        <v>0.66729106464439281</v>
      </c>
      <c r="CW15">
        <v>0.63265242462840443</v>
      </c>
    </row>
    <row r="16" spans="1:102" x14ac:dyDescent="0.25">
      <c r="A16" t="s">
        <v>30</v>
      </c>
      <c r="C16">
        <v>0.54396772071390076</v>
      </c>
      <c r="D16">
        <v>0.60319721266334714</v>
      </c>
      <c r="E16">
        <v>0.56514078961082204</v>
      </c>
      <c r="F16">
        <v>0.5808671639347206</v>
      </c>
      <c r="G16">
        <v>0.59049971501291798</v>
      </c>
      <c r="H16">
        <v>0.54847596601583737</v>
      </c>
      <c r="I16">
        <v>0.62752676659700946</v>
      </c>
      <c r="J16">
        <v>0.5324183364263454</v>
      </c>
      <c r="K16">
        <v>0.55876421902762441</v>
      </c>
      <c r="L16">
        <v>0.58354255075547656</v>
      </c>
      <c r="M16">
        <v>0.5974539165235484</v>
      </c>
      <c r="N16">
        <v>0.48588404995807272</v>
      </c>
      <c r="O16">
        <v>0.57595654562603782</v>
      </c>
      <c r="P16">
        <v>0.50238771368646018</v>
      </c>
      <c r="Q16">
        <v>0.63597703201246847</v>
      </c>
      <c r="R16">
        <v>0.52292429717883748</v>
      </c>
      <c r="S16">
        <v>0.55346551533364652</v>
      </c>
      <c r="T16">
        <v>0.57756661154874012</v>
      </c>
      <c r="U16">
        <v>0.57424125063749543</v>
      </c>
      <c r="V16">
        <v>0.54941844291507425</v>
      </c>
      <c r="W16">
        <v>0.646125438677977</v>
      </c>
      <c r="AA16">
        <v>0.67475453405167707</v>
      </c>
      <c r="AB16">
        <v>0.52587454614200435</v>
      </c>
      <c r="AD16">
        <v>0.57223877276902557</v>
      </c>
      <c r="AE16">
        <v>0.59874097610533428</v>
      </c>
      <c r="AF16">
        <v>0.54182660941753502</v>
      </c>
      <c r="AG16">
        <v>0.58049381053233595</v>
      </c>
      <c r="AH16">
        <v>0.54005636448382799</v>
      </c>
      <c r="AI16">
        <v>0.59818794919189411</v>
      </c>
      <c r="AJ16">
        <v>0.50190006422099875</v>
      </c>
      <c r="AK16">
        <v>0.57206084251742062</v>
      </c>
      <c r="AL16">
        <v>0.5165301218900612</v>
      </c>
      <c r="AM16">
        <v>0.58872935806536209</v>
      </c>
      <c r="AN16">
        <v>0.56067095024916336</v>
      </c>
      <c r="AO16">
        <v>0.58755388430959132</v>
      </c>
      <c r="AP16">
        <v>0.56226546732738114</v>
      </c>
      <c r="AQ16">
        <v>0.60221399372108042</v>
      </c>
      <c r="AR16">
        <v>0.67029447822657706</v>
      </c>
      <c r="AS16">
        <v>0.70889790951883347</v>
      </c>
    </row>
    <row r="17" spans="1:101" x14ac:dyDescent="0.25">
      <c r="A17" t="s">
        <v>31</v>
      </c>
      <c r="C17">
        <v>0.7225231638483236</v>
      </c>
      <c r="D17">
        <v>0.62093635539078251</v>
      </c>
      <c r="E17">
        <v>0.57146301069108085</v>
      </c>
      <c r="F17">
        <v>0.59926012354238678</v>
      </c>
      <c r="G17">
        <v>0.70284192728966111</v>
      </c>
      <c r="H17">
        <v>0.58431594286205024</v>
      </c>
      <c r="I17">
        <v>0.6641896692113225</v>
      </c>
      <c r="J17">
        <v>0.64655742544249639</v>
      </c>
      <c r="K17">
        <v>0.57948171539312132</v>
      </c>
      <c r="L17">
        <v>0.69482156663009942</v>
      </c>
      <c r="M17">
        <v>0.69819254473599923</v>
      </c>
      <c r="N17">
        <v>0.62134437407851162</v>
      </c>
      <c r="O17">
        <v>0.69939187965511673</v>
      </c>
      <c r="P17">
        <v>0.64260309001701343</v>
      </c>
      <c r="Q17">
        <v>0.61416510815876535</v>
      </c>
      <c r="R17">
        <v>0.58998396952072041</v>
      </c>
      <c r="S17">
        <v>0.58838864205113028</v>
      </c>
      <c r="T17">
        <v>0.56703600552792155</v>
      </c>
      <c r="U17">
        <v>0.58450987480704653</v>
      </c>
      <c r="V17">
        <v>0.5748507910900954</v>
      </c>
      <c r="W17">
        <v>0.57567323086773381</v>
      </c>
      <c r="AA17">
        <v>0.66380996633973366</v>
      </c>
      <c r="AB17">
        <v>0.6139179626172222</v>
      </c>
      <c r="AC17">
        <v>0.59373097071705094</v>
      </c>
      <c r="AD17">
        <v>0.59369972356459899</v>
      </c>
      <c r="AE17">
        <v>0.57838823382709414</v>
      </c>
      <c r="AF17">
        <v>0.61228162026942734</v>
      </c>
      <c r="AG17">
        <v>0.57891169549265298</v>
      </c>
      <c r="AH17">
        <v>0.56834637337695915</v>
      </c>
      <c r="AI17">
        <v>0.67875174967786012</v>
      </c>
      <c r="AJ17">
        <v>0.55635755730770931</v>
      </c>
      <c r="AK17">
        <v>0.60003400519750805</v>
      </c>
      <c r="AL17">
        <v>0.56485388702343564</v>
      </c>
      <c r="AM17">
        <v>0.58080902246983968</v>
      </c>
      <c r="AN17">
        <v>0.66201379368966229</v>
      </c>
      <c r="AO17">
        <v>0.69130640079928862</v>
      </c>
      <c r="AP17">
        <v>0.70280475711472723</v>
      </c>
      <c r="AQ17">
        <v>0.56761814646743058</v>
      </c>
      <c r="AR17">
        <v>0.60117050312357423</v>
      </c>
      <c r="AS17">
        <v>0.62252387927920605</v>
      </c>
      <c r="BB17">
        <v>0.69487181278532373</v>
      </c>
      <c r="BC17">
        <v>0.7062712455633946</v>
      </c>
      <c r="BD17">
        <v>0.4981812343832801</v>
      </c>
      <c r="BE17">
        <v>0.66165052073057162</v>
      </c>
      <c r="BF17">
        <v>0.77912055599338004</v>
      </c>
      <c r="BG17">
        <v>0.57544246964345624</v>
      </c>
      <c r="BH17">
        <v>0.61911968781514204</v>
      </c>
      <c r="BI17">
        <v>0.7091711151639315</v>
      </c>
      <c r="BJ17">
        <v>0.62545177903866622</v>
      </c>
      <c r="BK17">
        <v>0.60077032579225431</v>
      </c>
      <c r="BL17">
        <v>0.60817984679165971</v>
      </c>
      <c r="BM17">
        <v>0.59766319123398992</v>
      </c>
      <c r="BN17">
        <v>0.67705208394737781</v>
      </c>
      <c r="BO17">
        <v>0.60665644805121544</v>
      </c>
      <c r="BP17">
        <v>0.70717863037636286</v>
      </c>
      <c r="BQ17">
        <v>0.66984120346271037</v>
      </c>
      <c r="BR17">
        <v>0.64902650282115737</v>
      </c>
      <c r="BS17">
        <v>0.56787803981157059</v>
      </c>
      <c r="BT17">
        <v>0.70051254221344939</v>
      </c>
      <c r="BU17">
        <v>0.70933842852634998</v>
      </c>
      <c r="BV17">
        <v>0.57614433083910688</v>
      </c>
      <c r="BZ17">
        <v>0.57847080073119395</v>
      </c>
      <c r="CA17">
        <v>0.61470509433875342</v>
      </c>
      <c r="CB17">
        <v>0.56930190854592433</v>
      </c>
      <c r="CC17">
        <v>0.65083212403780177</v>
      </c>
      <c r="CD17">
        <v>0.60327993491325094</v>
      </c>
      <c r="CE17">
        <v>0.62653864778966983</v>
      </c>
      <c r="CF17">
        <v>0.58687626836736295</v>
      </c>
      <c r="CG17">
        <v>0.65284567028747109</v>
      </c>
      <c r="CH17">
        <v>0.69328557227346821</v>
      </c>
      <c r="CI17">
        <v>0.67746416658122954</v>
      </c>
      <c r="CJ17">
        <v>0.59845158319993152</v>
      </c>
      <c r="CK17">
        <v>0.5950490013338009</v>
      </c>
      <c r="CL17">
        <v>0.65593522952214545</v>
      </c>
      <c r="CM17">
        <v>0.59291950755293421</v>
      </c>
      <c r="CN17">
        <v>0.65191843265931149</v>
      </c>
      <c r="CO17">
        <v>0.68760490876148539</v>
      </c>
      <c r="CP17">
        <v>0.59341855730571635</v>
      </c>
      <c r="CQ17">
        <v>0.61307808003677755</v>
      </c>
      <c r="CR17">
        <v>0.65500108555658298</v>
      </c>
      <c r="CV17">
        <v>0.55492367810714582</v>
      </c>
      <c r="CW17">
        <v>0.64452431423369272</v>
      </c>
    </row>
    <row r="18" spans="1:101" x14ac:dyDescent="0.25">
      <c r="A18" t="s">
        <v>32</v>
      </c>
      <c r="C18">
        <v>0.57130488084100428</v>
      </c>
      <c r="D18">
        <v>0.54372936115681703</v>
      </c>
      <c r="E18">
        <v>0.77305785341173627</v>
      </c>
      <c r="F18">
        <v>0.56171933780806182</v>
      </c>
      <c r="G18">
        <v>0.68968959837043897</v>
      </c>
      <c r="H18">
        <v>0.62886713082128864</v>
      </c>
      <c r="I18">
        <v>0.67259651941671861</v>
      </c>
      <c r="J18">
        <v>0.74068926356133857</v>
      </c>
      <c r="K18">
        <v>0.62241731676322443</v>
      </c>
      <c r="L18">
        <v>0.60231888502865605</v>
      </c>
      <c r="M18">
        <v>0.61944376975335058</v>
      </c>
      <c r="N18">
        <v>0.57156629463858166</v>
      </c>
      <c r="O18">
        <v>0.65488839758831174</v>
      </c>
      <c r="P18">
        <v>0.58816549801142781</v>
      </c>
      <c r="Q18">
        <v>0.60979224820489164</v>
      </c>
      <c r="R18">
        <v>0.55476107488807169</v>
      </c>
      <c r="S18">
        <v>0.66051696891997447</v>
      </c>
      <c r="T18">
        <v>0.56109005007331869</v>
      </c>
      <c r="U18">
        <v>0.62345381410654233</v>
      </c>
      <c r="V18">
        <v>0.67707329201981981</v>
      </c>
      <c r="W18">
        <v>0.68113458981037034</v>
      </c>
      <c r="AA18">
        <v>0.67803054965876186</v>
      </c>
      <c r="AB18">
        <v>0.55623197289611115</v>
      </c>
      <c r="AC18">
        <v>0.7102427407193227</v>
      </c>
      <c r="AD18">
        <v>0.59469194007831705</v>
      </c>
      <c r="AE18">
        <v>0.67896441800201235</v>
      </c>
      <c r="AF18">
        <v>0.68095443115545129</v>
      </c>
      <c r="AG18">
        <v>0.69200905336382901</v>
      </c>
      <c r="AH18">
        <v>0.70436763365021304</v>
      </c>
      <c r="AI18">
        <v>0.65017183928424893</v>
      </c>
      <c r="AJ18">
        <v>0.64057074230295952</v>
      </c>
      <c r="AK18">
        <v>0.70000001616340757</v>
      </c>
      <c r="AL18">
        <v>0.62095605896032069</v>
      </c>
      <c r="AM18">
        <v>0.62307253728911871</v>
      </c>
      <c r="AN18">
        <v>0.6851767308429666</v>
      </c>
      <c r="AO18">
        <v>0.63529876686020015</v>
      </c>
      <c r="AP18">
        <v>0.66087292532060415</v>
      </c>
      <c r="AQ18">
        <v>0.66703736111251766</v>
      </c>
      <c r="AR18">
        <v>0.66755700864609091</v>
      </c>
      <c r="AS18">
        <v>0.69611140237908409</v>
      </c>
      <c r="BB18">
        <v>0.56478089282240262</v>
      </c>
      <c r="BC18">
        <v>0.60433714672830452</v>
      </c>
      <c r="BD18">
        <v>0.49971502838705018</v>
      </c>
      <c r="BE18">
        <v>0.73852597608951309</v>
      </c>
      <c r="BF18">
        <v>0.61877302471148798</v>
      </c>
      <c r="BG18">
        <v>0.59569138346161543</v>
      </c>
      <c r="BH18">
        <v>0.72184419736487171</v>
      </c>
      <c r="BI18">
        <v>0.79427171901706795</v>
      </c>
      <c r="BJ18">
        <v>0.68735801482980086</v>
      </c>
      <c r="BK18">
        <v>0.57773623144533071</v>
      </c>
      <c r="BL18">
        <v>0.70123318487412867</v>
      </c>
      <c r="BM18">
        <v>0.7241744058068168</v>
      </c>
      <c r="BN18">
        <v>0.69472293997576207</v>
      </c>
      <c r="BO18">
        <v>0.71527272362360339</v>
      </c>
      <c r="BP18">
        <v>0.57279386497784479</v>
      </c>
      <c r="BQ18">
        <v>0.57226297941002091</v>
      </c>
      <c r="BR18">
        <v>0.64901917177778867</v>
      </c>
      <c r="BS18">
        <v>0.67255639885762253</v>
      </c>
      <c r="BT18">
        <v>0.64904440048035195</v>
      </c>
      <c r="BU18">
        <v>0.56616067377481183</v>
      </c>
      <c r="BV18">
        <v>0.67128325294735181</v>
      </c>
      <c r="BZ18">
        <v>0.56889191291810515</v>
      </c>
      <c r="CA18">
        <v>0.63684359347112296</v>
      </c>
      <c r="CB18">
        <v>0.5806488523801917</v>
      </c>
      <c r="CC18">
        <v>0.6010881872672329</v>
      </c>
      <c r="CD18">
        <v>0.58790081049596543</v>
      </c>
      <c r="CE18">
        <v>0.65280203850274687</v>
      </c>
      <c r="CF18">
        <v>0.66940014059330644</v>
      </c>
      <c r="CG18">
        <v>0.56344093101529347</v>
      </c>
      <c r="CH18">
        <v>0.61436826585608773</v>
      </c>
      <c r="CI18">
        <v>0.66489784422078435</v>
      </c>
      <c r="CJ18">
        <v>0.62489653527379208</v>
      </c>
      <c r="CK18">
        <v>0.6400693824456688</v>
      </c>
      <c r="CL18">
        <v>0.62637735178373843</v>
      </c>
      <c r="CM18">
        <v>0.65772934897827995</v>
      </c>
      <c r="CN18">
        <v>0.65986689466211756</v>
      </c>
      <c r="CO18">
        <v>0.67232209049736036</v>
      </c>
      <c r="CP18">
        <v>0.5761504120427674</v>
      </c>
      <c r="CQ18">
        <v>0.64372025342721295</v>
      </c>
      <c r="CR18">
        <v>0.66038093487298688</v>
      </c>
      <c r="CV18">
        <v>0.5597091875839495</v>
      </c>
      <c r="CW18">
        <v>0.64518302003006311</v>
      </c>
    </row>
    <row r="19" spans="1:101" x14ac:dyDescent="0.25">
      <c r="A19" t="s">
        <v>33</v>
      </c>
      <c r="C19">
        <v>0.5340025671348223</v>
      </c>
      <c r="D19">
        <v>0.51527604795324433</v>
      </c>
      <c r="E19">
        <v>0.56928367756647702</v>
      </c>
      <c r="F19">
        <v>0.56295749844438414</v>
      </c>
      <c r="G19">
        <v>0.64226315964098879</v>
      </c>
      <c r="H19">
        <v>0.55522126411903172</v>
      </c>
      <c r="I19">
        <v>0.57847734984271915</v>
      </c>
      <c r="J19">
        <v>0.53184490984965038</v>
      </c>
      <c r="K19">
        <v>0.57432357150562807</v>
      </c>
      <c r="L19">
        <v>0.54140111953409453</v>
      </c>
      <c r="M19">
        <v>0.59813575785621076</v>
      </c>
      <c r="N19">
        <v>0.57723309034362003</v>
      </c>
      <c r="O19">
        <v>0.63596009989406599</v>
      </c>
      <c r="P19">
        <v>0.56593360139852222</v>
      </c>
      <c r="Q19">
        <v>0.61207651812487351</v>
      </c>
      <c r="R19">
        <v>0.5942492065163536</v>
      </c>
      <c r="S19">
        <v>0.59000475022537313</v>
      </c>
      <c r="T19">
        <v>0.61562205752150567</v>
      </c>
      <c r="U19">
        <v>0.56694209653076089</v>
      </c>
      <c r="V19">
        <v>0.556705135096352</v>
      </c>
      <c r="W19">
        <v>0.62538830174867355</v>
      </c>
      <c r="AA19">
        <v>0.57530964570424803</v>
      </c>
      <c r="AB19">
        <v>0.51316910949775296</v>
      </c>
      <c r="AC19">
        <v>0.60010004894073721</v>
      </c>
      <c r="AD19">
        <v>0.55990045990955339</v>
      </c>
      <c r="AE19">
        <v>0.57785870016079699</v>
      </c>
      <c r="AF19">
        <v>0.48273500017116089</v>
      </c>
      <c r="AG19">
        <v>0.58081993858439529</v>
      </c>
      <c r="AH19">
        <v>0.616873837448351</v>
      </c>
      <c r="AI19">
        <v>0.66898423217080671</v>
      </c>
      <c r="AJ19">
        <v>0.49829732494449352</v>
      </c>
      <c r="AK19">
        <v>0.58994082800222913</v>
      </c>
      <c r="AL19">
        <v>0.50479125127641766</v>
      </c>
      <c r="AM19">
        <v>0.68170383090507602</v>
      </c>
      <c r="AN19">
        <v>0.5316686557206477</v>
      </c>
      <c r="AO19">
        <v>0.69099023317816743</v>
      </c>
      <c r="AP19">
        <v>0.56087555229383956</v>
      </c>
      <c r="AQ19">
        <v>0.65249653709347111</v>
      </c>
      <c r="AR19">
        <v>0.61836632239730915</v>
      </c>
      <c r="AS19">
        <v>0.63629346709390489</v>
      </c>
      <c r="BB19">
        <v>0.52843064410751994</v>
      </c>
      <c r="BC19">
        <v>0.52308659288859305</v>
      </c>
      <c r="BD19">
        <v>0.49683364622328891</v>
      </c>
      <c r="BE19">
        <v>0.64501161836517318</v>
      </c>
      <c r="BF19">
        <v>0.69617292982193435</v>
      </c>
      <c r="BG19">
        <v>0.57414520863105356</v>
      </c>
      <c r="BH19">
        <v>0.71747592532909632</v>
      </c>
      <c r="BI19">
        <v>0.58240720462057916</v>
      </c>
      <c r="BJ19">
        <v>0.5772749340037292</v>
      </c>
      <c r="BK19">
        <v>0.62922158061525357</v>
      </c>
      <c r="BL19">
        <v>0.68416690446236328</v>
      </c>
      <c r="BM19">
        <v>0.64776996857388591</v>
      </c>
      <c r="BN19">
        <v>0.67603336342740594</v>
      </c>
      <c r="BO19">
        <v>0.61059200071718922</v>
      </c>
      <c r="BP19">
        <v>0.63927863676494068</v>
      </c>
      <c r="BQ19">
        <v>0.57348852381741033</v>
      </c>
      <c r="BR19">
        <v>0.5909095022153692</v>
      </c>
      <c r="BS19">
        <v>0.5785190140660309</v>
      </c>
      <c r="BT19">
        <v>0.61520138162342675</v>
      </c>
      <c r="BU19">
        <v>0.57630306970297773</v>
      </c>
      <c r="BV19">
        <v>0.58036830560189023</v>
      </c>
      <c r="BZ19">
        <v>0.55829332355413885</v>
      </c>
      <c r="CA19">
        <v>0.55550002651130204</v>
      </c>
      <c r="CB19">
        <v>0.65770645059880828</v>
      </c>
      <c r="CC19">
        <v>0.55922759771685226</v>
      </c>
      <c r="CD19">
        <v>0.68677838127388224</v>
      </c>
      <c r="CE19">
        <v>0.56188798156602882</v>
      </c>
      <c r="CF19">
        <v>0.5603235962900911</v>
      </c>
      <c r="CG19">
        <v>0.59159894228706222</v>
      </c>
      <c r="CH19">
        <v>0.56983864876437462</v>
      </c>
      <c r="CI19">
        <v>0.56730923878867523</v>
      </c>
      <c r="CJ19">
        <v>0.65200506619096643</v>
      </c>
      <c r="CK19">
        <v>0.60099464735042796</v>
      </c>
      <c r="CL19">
        <v>0.58353085866878462</v>
      </c>
      <c r="CM19">
        <v>0.65893610318036955</v>
      </c>
      <c r="CN19">
        <v>0.66134653903081231</v>
      </c>
      <c r="CO19">
        <v>0.63390545488255046</v>
      </c>
      <c r="CP19">
        <v>0.75685630904219781</v>
      </c>
      <c r="CR19">
        <v>0.6785968184840182</v>
      </c>
      <c r="CV19">
        <v>0.55148258698564045</v>
      </c>
      <c r="CW19">
        <v>0.56632483681589374</v>
      </c>
    </row>
    <row r="20" spans="1:101" x14ac:dyDescent="0.25">
      <c r="A20" t="s">
        <v>34</v>
      </c>
      <c r="C20">
        <v>0.62140191681474255</v>
      </c>
      <c r="D20">
        <v>0.58827432768487586</v>
      </c>
      <c r="E20">
        <v>0.57979226643460968</v>
      </c>
      <c r="F20">
        <v>0.5353107938210967</v>
      </c>
      <c r="G20">
        <v>0.5797719378878714</v>
      </c>
      <c r="H20">
        <v>0.64494517958213438</v>
      </c>
      <c r="I20">
        <v>0.61406900382316576</v>
      </c>
      <c r="J20">
        <v>0.63996291087882773</v>
      </c>
      <c r="K20">
        <v>0.59537138526789291</v>
      </c>
      <c r="L20">
        <v>0.57936492350743041</v>
      </c>
      <c r="M20">
        <v>0.67641221451815681</v>
      </c>
      <c r="N20">
        <v>0.58752110541714198</v>
      </c>
      <c r="O20">
        <v>0.59865101251825892</v>
      </c>
      <c r="P20">
        <v>0.58807566388572063</v>
      </c>
      <c r="Q20">
        <v>0.60063986764134847</v>
      </c>
      <c r="R20">
        <v>0.67489750473445831</v>
      </c>
      <c r="S20">
        <v>0.60938491952495366</v>
      </c>
      <c r="T20">
        <v>0.60105133025680502</v>
      </c>
      <c r="U20">
        <v>0.60902885462393808</v>
      </c>
      <c r="V20">
        <v>0.58944149324464834</v>
      </c>
      <c r="W20">
        <v>0.57592810343875978</v>
      </c>
      <c r="AA20">
        <v>0.57859866549041428</v>
      </c>
      <c r="AB20">
        <v>0.63953896728743564</v>
      </c>
      <c r="AC20">
        <v>0.59049849638575203</v>
      </c>
      <c r="AD20">
        <v>0.60107284127000982</v>
      </c>
      <c r="AE20">
        <v>0.73456488909751594</v>
      </c>
      <c r="AF20">
        <v>0.60986256105237313</v>
      </c>
      <c r="AG20">
        <v>0.71062286461104951</v>
      </c>
      <c r="AH20">
        <v>0.59345789107680347</v>
      </c>
      <c r="AI20">
        <v>0.63549959675425294</v>
      </c>
      <c r="AJ20">
        <v>0.59687994622503937</v>
      </c>
      <c r="AK20">
        <v>0.62926900572459155</v>
      </c>
      <c r="AL20">
        <v>0.59175288584435559</v>
      </c>
      <c r="AM20">
        <v>0.62780272771635937</v>
      </c>
      <c r="AN20">
        <v>0.59166419676595849</v>
      </c>
      <c r="AO20">
        <v>0.61540520647004782</v>
      </c>
      <c r="AP20">
        <v>0.56562167321903611</v>
      </c>
      <c r="AQ20">
        <v>0.64477231486988129</v>
      </c>
      <c r="AR20">
        <v>0.60259275501484455</v>
      </c>
      <c r="AS20">
        <v>0.69629635342792062</v>
      </c>
      <c r="BB20">
        <v>0.64316964156956691</v>
      </c>
      <c r="BC20">
        <v>0.61225584736156324</v>
      </c>
      <c r="BD20">
        <v>0.55624662504386713</v>
      </c>
      <c r="BE20">
        <v>0.57792088440980238</v>
      </c>
      <c r="BF20">
        <v>0.61415037659048166</v>
      </c>
      <c r="BG20">
        <v>0.56930161510918065</v>
      </c>
      <c r="BH20">
        <v>0.62280770186118994</v>
      </c>
      <c r="BI20">
        <v>0.57717615282101586</v>
      </c>
      <c r="BJ20">
        <v>0.68810091420358854</v>
      </c>
      <c r="BK20">
        <v>0.60149555309615044</v>
      </c>
      <c r="BL20">
        <v>0.65555349698351861</v>
      </c>
      <c r="BM20">
        <v>0.58263499560171661</v>
      </c>
      <c r="BN20">
        <v>0.70435570407781689</v>
      </c>
      <c r="BO20">
        <v>0.57990388202211818</v>
      </c>
      <c r="BP20">
        <v>0.57861912868119203</v>
      </c>
      <c r="BQ20">
        <v>0.6205784290128411</v>
      </c>
      <c r="BR20">
        <v>0.60148557572005257</v>
      </c>
      <c r="BS20">
        <v>0.65522262428199918</v>
      </c>
      <c r="BT20">
        <v>0.57947109329962432</v>
      </c>
      <c r="BU20">
        <v>0.57504351709951373</v>
      </c>
      <c r="BV20">
        <v>0.63160821423830427</v>
      </c>
      <c r="BZ20">
        <v>0.58634120017378288</v>
      </c>
      <c r="CA20">
        <v>0.6208215521134387</v>
      </c>
      <c r="CB20">
        <v>0.64961313538578169</v>
      </c>
      <c r="CC20">
        <v>0.57463449633391561</v>
      </c>
      <c r="CD20">
        <v>0.70899286365720349</v>
      </c>
      <c r="CE20">
        <v>0.59600713658354287</v>
      </c>
      <c r="CF20">
        <v>0.574484919282509</v>
      </c>
      <c r="CG20">
        <v>0.57076037133477897</v>
      </c>
      <c r="CH20">
        <v>0.62860082850789867</v>
      </c>
      <c r="CI20">
        <v>0.57871859214365473</v>
      </c>
      <c r="CJ20">
        <v>0.68762647100661256</v>
      </c>
      <c r="CK20">
        <v>0.56572304251851824</v>
      </c>
      <c r="CL20">
        <v>0.61568278738017423</v>
      </c>
      <c r="CM20">
        <v>0.58630364364735932</v>
      </c>
      <c r="CN20">
        <v>0.59023824960661275</v>
      </c>
      <c r="CO20">
        <v>0.57982270847140593</v>
      </c>
      <c r="CP20">
        <v>0.5772125276166199</v>
      </c>
      <c r="CQ20">
        <v>0.62751256143767209</v>
      </c>
      <c r="CR20">
        <v>0.57885636347828584</v>
      </c>
      <c r="CV20">
        <v>0.59254537360753989</v>
      </c>
      <c r="CW20">
        <v>0.675232175808687</v>
      </c>
    </row>
    <row r="21" spans="1:101" x14ac:dyDescent="0.25">
      <c r="A21" t="s">
        <v>35</v>
      </c>
      <c r="C21">
        <v>0.54329535186370281</v>
      </c>
      <c r="D21">
        <v>0.52299516886508013</v>
      </c>
      <c r="E21">
        <v>0.57045867527688543</v>
      </c>
      <c r="F21">
        <v>0.56272054088771128</v>
      </c>
      <c r="G21">
        <v>0.66291705459650641</v>
      </c>
      <c r="H21">
        <v>0.54156726097136398</v>
      </c>
      <c r="I21">
        <v>0.74902024231465725</v>
      </c>
      <c r="J21">
        <v>0.60742967498721978</v>
      </c>
      <c r="K21">
        <v>0.63654799516141236</v>
      </c>
      <c r="L21">
        <v>0.56971842601592981</v>
      </c>
      <c r="M21">
        <v>0.68702124745108983</v>
      </c>
      <c r="N21">
        <v>0.56416154795493867</v>
      </c>
      <c r="O21">
        <v>0.6818594991316278</v>
      </c>
      <c r="P21">
        <v>0.63294252066346868</v>
      </c>
      <c r="Q21">
        <v>0.55458469786581632</v>
      </c>
      <c r="R21">
        <v>0.56927669014783022</v>
      </c>
      <c r="S21">
        <v>0.5828243465037245</v>
      </c>
      <c r="T21">
        <v>0.59518067963954358</v>
      </c>
      <c r="U21">
        <v>0.68371511909243532</v>
      </c>
      <c r="V21">
        <v>0.56187336150786904</v>
      </c>
      <c r="W21">
        <v>0.63533788697314475</v>
      </c>
      <c r="AA21">
        <v>0.55067677572933682</v>
      </c>
      <c r="AB21">
        <v>0.54352640534652885</v>
      </c>
      <c r="AC21">
        <v>0.68155634424410316</v>
      </c>
      <c r="AD21">
        <v>0.56435666929545192</v>
      </c>
      <c r="AE21">
        <v>0.62711231215616858</v>
      </c>
      <c r="AF21">
        <v>0.5621101431888138</v>
      </c>
      <c r="AG21">
        <v>0.60110911012631341</v>
      </c>
      <c r="AH21">
        <v>0.57967016387983183</v>
      </c>
      <c r="AI21">
        <v>0.68651330551438128</v>
      </c>
      <c r="AJ21">
        <v>0.56475385255404686</v>
      </c>
      <c r="AK21">
        <v>0.5685544927663182</v>
      </c>
      <c r="AL21">
        <v>0.56095684148987479</v>
      </c>
      <c r="AM21">
        <v>0.57310651934412293</v>
      </c>
      <c r="AN21">
        <v>0.64852064933013931</v>
      </c>
      <c r="AO21">
        <v>0.57289205110700681</v>
      </c>
      <c r="AP21">
        <v>0.56054230539243566</v>
      </c>
      <c r="AQ21">
        <v>0.57012844495416637</v>
      </c>
      <c r="AR21">
        <v>0.63913101856570032</v>
      </c>
      <c r="AS21">
        <v>0.55991062303599304</v>
      </c>
      <c r="BB21">
        <v>0.52278948302274963</v>
      </c>
      <c r="BC21">
        <v>0.50848389635072044</v>
      </c>
      <c r="BD21">
        <v>0.55201185097550842</v>
      </c>
      <c r="BE21">
        <v>0.56871949978697767</v>
      </c>
      <c r="BF21">
        <v>0.63561701874075693</v>
      </c>
      <c r="BG21">
        <v>0.57372708306804732</v>
      </c>
      <c r="BH21">
        <v>0.65332092555848631</v>
      </c>
      <c r="BI21">
        <v>0.58136360985462343</v>
      </c>
      <c r="BJ21">
        <v>0.60338264292326749</v>
      </c>
      <c r="BK21">
        <v>0.55768333763542921</v>
      </c>
      <c r="BL21">
        <v>0.65130886613321581</v>
      </c>
      <c r="BM21">
        <v>0.68367786446203771</v>
      </c>
      <c r="BN21">
        <v>0.60383893302846126</v>
      </c>
      <c r="BO21">
        <v>0.58027528615648472</v>
      </c>
      <c r="BP21">
        <v>0.6409412936602944</v>
      </c>
      <c r="BQ21">
        <v>0.60766052627877509</v>
      </c>
      <c r="BR21">
        <v>0.57786604256506391</v>
      </c>
      <c r="BS21">
        <v>0.62241819262349218</v>
      </c>
      <c r="BT21">
        <v>0.72604820669823833</v>
      </c>
      <c r="BU21">
        <v>0.56923793225679031</v>
      </c>
      <c r="BV21">
        <v>0.5754736692036263</v>
      </c>
      <c r="BZ21">
        <v>0.57367126633585364</v>
      </c>
      <c r="CA21">
        <v>0.5650845434244206</v>
      </c>
      <c r="CB21">
        <v>0.62502111657630077</v>
      </c>
      <c r="CC21">
        <v>0.56098002915713641</v>
      </c>
      <c r="CD21">
        <v>0.61453592861460948</v>
      </c>
      <c r="CE21">
        <v>0.56883270681269238</v>
      </c>
      <c r="CF21">
        <v>0.63834057705107261</v>
      </c>
      <c r="CG21">
        <v>0.54905926374342917</v>
      </c>
      <c r="CH21">
        <v>0.57124616263060446</v>
      </c>
      <c r="CI21">
        <v>0.56831000527162845</v>
      </c>
      <c r="CJ21">
        <v>0.58187528285290069</v>
      </c>
      <c r="CK21">
        <v>0.55169177387648194</v>
      </c>
      <c r="CL21">
        <v>0.58104208687488679</v>
      </c>
      <c r="CM21">
        <v>0.540542315665694</v>
      </c>
      <c r="CN21">
        <v>0.5671299723444807</v>
      </c>
      <c r="CO21">
        <v>0.56616075322131743</v>
      </c>
      <c r="CP21">
        <v>0.66436597862324853</v>
      </c>
      <c r="CQ21">
        <v>0.4978899807605458</v>
      </c>
      <c r="CR21">
        <v>0.51919198826845714</v>
      </c>
      <c r="CV21">
        <v>0.55157493256509826</v>
      </c>
      <c r="CW21">
        <v>0.46736676143224948</v>
      </c>
    </row>
    <row r="22" spans="1:101" x14ac:dyDescent="0.25">
      <c r="A22" t="s">
        <v>36</v>
      </c>
      <c r="C22">
        <v>0.54100790399990928</v>
      </c>
      <c r="D22">
        <v>0.50261054271670058</v>
      </c>
      <c r="E22">
        <v>0.57777038070872311</v>
      </c>
      <c r="F22">
        <v>0.66790443212171346</v>
      </c>
      <c r="G22">
        <v>0.61800244992629549</v>
      </c>
      <c r="H22">
        <v>0.62041492749661331</v>
      </c>
      <c r="I22">
        <v>0.68213373267335564</v>
      </c>
      <c r="J22">
        <v>0.67227489743467606</v>
      </c>
      <c r="K22">
        <v>0.62128307993218168</v>
      </c>
      <c r="L22">
        <v>0.64303270619765063</v>
      </c>
      <c r="M22">
        <v>0.67703726054313984</v>
      </c>
      <c r="N22">
        <v>0.66976960902008698</v>
      </c>
      <c r="O22">
        <v>0.69700585702605133</v>
      </c>
      <c r="P22">
        <v>0.69005287781681746</v>
      </c>
      <c r="Q22">
        <v>0.67438832753493294</v>
      </c>
      <c r="R22">
        <v>0.69482425560593053</v>
      </c>
      <c r="S22">
        <v>0.73270351310201176</v>
      </c>
      <c r="T22">
        <v>0.71532428168690743</v>
      </c>
      <c r="U22">
        <v>0.59363651220010127</v>
      </c>
      <c r="V22">
        <v>0.67988145204250261</v>
      </c>
      <c r="W22">
        <v>0.61867744573357564</v>
      </c>
      <c r="AA22">
        <v>0.66572767156458035</v>
      </c>
      <c r="AB22">
        <v>0.64382727983958266</v>
      </c>
      <c r="AC22">
        <v>0.61860880960384435</v>
      </c>
      <c r="AD22">
        <v>0.62510979852871473</v>
      </c>
      <c r="AE22">
        <v>0.60908492172738105</v>
      </c>
      <c r="AF22">
        <v>0.61367023992467151</v>
      </c>
      <c r="AG22">
        <v>0.62998806074724645</v>
      </c>
      <c r="AH22">
        <v>0.5652053514130595</v>
      </c>
      <c r="AI22">
        <v>0.71078859594289234</v>
      </c>
      <c r="AJ22">
        <v>0.626071766777619</v>
      </c>
      <c r="AK22">
        <v>0.69945591114899575</v>
      </c>
      <c r="AL22">
        <v>0.60079821587146676</v>
      </c>
      <c r="AM22">
        <v>0.63048151781131723</v>
      </c>
      <c r="AN22">
        <v>0.5153850513613939</v>
      </c>
      <c r="AO22">
        <v>0.65584903660901284</v>
      </c>
      <c r="AP22">
        <v>0.41835025218643029</v>
      </c>
      <c r="AQ22">
        <v>0.47355019228643908</v>
      </c>
      <c r="AR22">
        <v>0.45490008231143703</v>
      </c>
      <c r="AS22">
        <v>0.4585263730182616</v>
      </c>
    </row>
    <row r="23" spans="1:101" x14ac:dyDescent="0.25">
      <c r="A23" t="s">
        <v>37</v>
      </c>
      <c r="C23">
        <v>0.52477052874120789</v>
      </c>
      <c r="D23">
        <v>0.51441149394963193</v>
      </c>
      <c r="E23">
        <v>0.57788068721186492</v>
      </c>
      <c r="F23">
        <v>0.57054607604053997</v>
      </c>
      <c r="G23">
        <v>0.63314558776773378</v>
      </c>
      <c r="H23">
        <v>0.56077023894834754</v>
      </c>
      <c r="I23">
        <v>0.66341589493618336</v>
      </c>
      <c r="J23">
        <v>0.62447254973231237</v>
      </c>
      <c r="K23">
        <v>0.58528170443943062</v>
      </c>
      <c r="L23">
        <v>0.56952237451974486</v>
      </c>
      <c r="M23">
        <v>0.67880293052262641</v>
      </c>
      <c r="N23">
        <v>0.62603487487348675</v>
      </c>
      <c r="O23">
        <v>0.71796822369200386</v>
      </c>
      <c r="P23">
        <v>0.59305313469249332</v>
      </c>
      <c r="Q23">
        <v>0.64189709373726345</v>
      </c>
      <c r="R23">
        <v>0.58002059483920199</v>
      </c>
      <c r="S23">
        <v>0.64369712160487802</v>
      </c>
      <c r="T23">
        <v>0.56739998279520887</v>
      </c>
      <c r="U23">
        <v>0.62471771146496824</v>
      </c>
      <c r="V23">
        <v>0.62962026348713851</v>
      </c>
      <c r="W23">
        <v>0.64846977464873012</v>
      </c>
      <c r="AA23">
        <v>0.63255240711141592</v>
      </c>
      <c r="AB23">
        <v>0.61340316453483434</v>
      </c>
      <c r="AC23">
        <v>0.71735013497747246</v>
      </c>
      <c r="AD23">
        <v>0.57247107392267083</v>
      </c>
      <c r="AE23">
        <v>0.5776948823671082</v>
      </c>
      <c r="AF23">
        <v>0.63079699434681014</v>
      </c>
      <c r="AG23">
        <v>0.63230339773841493</v>
      </c>
      <c r="AH23">
        <v>0.59077059306911595</v>
      </c>
      <c r="AI23">
        <v>0.58518440076426481</v>
      </c>
      <c r="AJ23">
        <v>0.59711993716209255</v>
      </c>
      <c r="AK23">
        <v>0.68808866686406145</v>
      </c>
      <c r="AL23">
        <v>0.56961255408608757</v>
      </c>
      <c r="AM23">
        <v>0.68279410196049461</v>
      </c>
      <c r="AN23">
        <v>0.60118429251526484</v>
      </c>
      <c r="AO23">
        <v>0.6795821206414252</v>
      </c>
      <c r="AP23">
        <v>0.64426798232718308</v>
      </c>
      <c r="AQ23">
        <v>0.63401579184241297</v>
      </c>
      <c r="AR23">
        <v>0.55541141668494021</v>
      </c>
      <c r="AS23">
        <v>0.65845129190091456</v>
      </c>
      <c r="BB23">
        <v>0.64623172598588796</v>
      </c>
      <c r="BC23">
        <v>0.60052598356457676</v>
      </c>
      <c r="BD23">
        <v>0.50488736960451097</v>
      </c>
      <c r="BE23">
        <v>0.61476119037803623</v>
      </c>
      <c r="BF23">
        <v>0.56157879155012991</v>
      </c>
      <c r="BG23">
        <v>0.56637709688097393</v>
      </c>
      <c r="BH23">
        <v>0.71860507905022231</v>
      </c>
      <c r="BI23">
        <v>0.57798601568354613</v>
      </c>
      <c r="BJ23">
        <v>0.68335511170682495</v>
      </c>
      <c r="BK23">
        <v>0.6882902796808642</v>
      </c>
      <c r="BL23">
        <v>0.586280176363844</v>
      </c>
      <c r="BM23">
        <v>0.63974957017998479</v>
      </c>
      <c r="BN23">
        <v>0.68940007339530041</v>
      </c>
      <c r="BO23">
        <v>0.67372887462115016</v>
      </c>
      <c r="BP23">
        <v>0.63923304799827074</v>
      </c>
      <c r="BQ23">
        <v>0.64450131000256372</v>
      </c>
      <c r="BR23">
        <v>0.7089077107964844</v>
      </c>
      <c r="BS23">
        <v>0.68970823362027445</v>
      </c>
      <c r="BT23">
        <v>0.63526628761385229</v>
      </c>
      <c r="BU23">
        <v>0.57112948238347372</v>
      </c>
      <c r="BV23">
        <v>0.72390850409867913</v>
      </c>
      <c r="BZ23">
        <v>0.57842664935213672</v>
      </c>
      <c r="CA23">
        <v>0.61528317611795902</v>
      </c>
      <c r="CB23">
        <v>0.66740974031083544</v>
      </c>
      <c r="CC23">
        <v>0.57450342539174437</v>
      </c>
      <c r="CD23">
        <v>0.58625203763206601</v>
      </c>
      <c r="CE23">
        <v>0.59519341026532269</v>
      </c>
      <c r="CF23">
        <v>0.57956305909055439</v>
      </c>
      <c r="CG23">
        <v>0.56105582344630811</v>
      </c>
      <c r="CH23">
        <v>0.75383729860827287</v>
      </c>
      <c r="CI23">
        <v>0.57394185395536068</v>
      </c>
      <c r="CJ23">
        <v>0.67429072357386455</v>
      </c>
      <c r="CK23">
        <v>0.56531539975586975</v>
      </c>
      <c r="CL23">
        <v>0.60137463010038539</v>
      </c>
      <c r="CM23">
        <v>0.56968244203048946</v>
      </c>
      <c r="CN23">
        <v>0.59234749249131213</v>
      </c>
      <c r="CO23">
        <v>0.6241027506404957</v>
      </c>
      <c r="CP23">
        <v>0.58316624217523039</v>
      </c>
      <c r="CQ23">
        <v>0.61166402475930404</v>
      </c>
      <c r="CR23">
        <v>0.7292091534412507</v>
      </c>
      <c r="CV23">
        <v>0.54589029444921267</v>
      </c>
      <c r="CW23">
        <v>0.54698267772521103</v>
      </c>
    </row>
    <row r="24" spans="1:101" x14ac:dyDescent="0.25">
      <c r="A24" t="s">
        <v>38</v>
      </c>
      <c r="C24">
        <v>0.5422114473337164</v>
      </c>
      <c r="D24">
        <v>0.59766466500967108</v>
      </c>
      <c r="E24">
        <v>0.51350665173858634</v>
      </c>
      <c r="F24">
        <v>0.56438645295426182</v>
      </c>
      <c r="G24">
        <v>0.662013453134359</v>
      </c>
      <c r="H24">
        <v>0.57531649051514377</v>
      </c>
      <c r="I24">
        <v>0.58003722521231227</v>
      </c>
      <c r="J24">
        <v>0.57869518943141895</v>
      </c>
      <c r="K24">
        <v>0.6548528716769384</v>
      </c>
      <c r="L24">
        <v>0.58976288017003486</v>
      </c>
      <c r="M24">
        <v>0.56687533545017599</v>
      </c>
      <c r="N24">
        <v>0.57199291786723727</v>
      </c>
      <c r="O24">
        <v>0.59689777133664612</v>
      </c>
      <c r="P24">
        <v>0.57338718569211944</v>
      </c>
      <c r="Q24">
        <v>0.59975115800025458</v>
      </c>
      <c r="R24">
        <v>0.57561596887831168</v>
      </c>
      <c r="S24">
        <v>0.67537373226938746</v>
      </c>
      <c r="T24">
        <v>0.59018458479084623</v>
      </c>
      <c r="U24">
        <v>0.63712272551173887</v>
      </c>
      <c r="V24">
        <v>0.55259100083185286</v>
      </c>
      <c r="W24">
        <v>0.63073400117349798</v>
      </c>
      <c r="AA24">
        <v>0.5749992501447112</v>
      </c>
      <c r="AB24">
        <v>0.55686600850093948</v>
      </c>
      <c r="AC24">
        <v>0.65793459647353625</v>
      </c>
      <c r="AD24">
        <v>0.56534542099839802</v>
      </c>
      <c r="AE24">
        <v>0.57301438005153404</v>
      </c>
      <c r="AF24">
        <v>0.54570106349536263</v>
      </c>
      <c r="AG24">
        <v>0.65782557563473987</v>
      </c>
      <c r="AH24">
        <v>0.56391252297199457</v>
      </c>
      <c r="AI24">
        <v>0.57923767273961491</v>
      </c>
      <c r="AJ24">
        <v>0.564839394530396</v>
      </c>
      <c r="AK24">
        <v>0.59230159712517483</v>
      </c>
      <c r="AL24">
        <v>0.56060658309785372</v>
      </c>
      <c r="AM24">
        <v>0.62876269006855523</v>
      </c>
      <c r="AN24">
        <v>0.63646903661722065</v>
      </c>
      <c r="AO24">
        <v>0.70056750911956733</v>
      </c>
      <c r="AP24">
        <v>0.55969547055025404</v>
      </c>
      <c r="AQ24">
        <v>0.60228989942413713</v>
      </c>
      <c r="AR24">
        <v>0.63582035030851236</v>
      </c>
      <c r="AS24">
        <v>0.63134581485641239</v>
      </c>
      <c r="AW24">
        <v>0.55621541783182471</v>
      </c>
      <c r="AX24">
        <v>0.45587943529815939</v>
      </c>
      <c r="BB24">
        <v>0.52863610435540564</v>
      </c>
      <c r="BC24">
        <v>0.48300112238058618</v>
      </c>
      <c r="BD24">
        <v>0.57991614743911557</v>
      </c>
      <c r="BE24">
        <v>0.62056647168084433</v>
      </c>
      <c r="BF24">
        <v>0.54515845980338229</v>
      </c>
      <c r="BG24">
        <v>0.58117168394023366</v>
      </c>
      <c r="BH24">
        <v>0.66380858856705149</v>
      </c>
      <c r="BI24">
        <v>0.65411454152720294</v>
      </c>
      <c r="BJ24">
        <v>0.58760877192831562</v>
      </c>
      <c r="BK24">
        <v>0.68791746104423257</v>
      </c>
      <c r="BL24">
        <v>0.61295771715214575</v>
      </c>
      <c r="BM24">
        <v>0.60567440622721525</v>
      </c>
      <c r="BN24">
        <v>0.67062067079281318</v>
      </c>
      <c r="BO24">
        <v>0.62719458288820995</v>
      </c>
      <c r="BP24">
        <v>0.62857732768957375</v>
      </c>
      <c r="BQ24">
        <v>0.6878265195935015</v>
      </c>
      <c r="BR24">
        <v>0.58618174570057013</v>
      </c>
      <c r="BS24">
        <v>0.57686743591650969</v>
      </c>
      <c r="BT24">
        <v>0.64556572873121443</v>
      </c>
      <c r="BU24">
        <v>0.68259202523304097</v>
      </c>
      <c r="BV24">
        <v>0.63615125609313194</v>
      </c>
      <c r="BZ24">
        <v>0.63434261668469727</v>
      </c>
      <c r="CA24">
        <v>0.60751086933041964</v>
      </c>
      <c r="CB24">
        <v>0.65523788008933848</v>
      </c>
      <c r="CC24">
        <v>0.58895392949209135</v>
      </c>
      <c r="CD24">
        <v>0.63164332409430135</v>
      </c>
      <c r="CE24">
        <v>0.63904306924617504</v>
      </c>
      <c r="CF24">
        <v>0.62184687217079437</v>
      </c>
      <c r="CG24">
        <v>0.57212392370858389</v>
      </c>
      <c r="CH24">
        <v>0.6576269964485687</v>
      </c>
      <c r="CI24">
        <v>0.57312003613506735</v>
      </c>
      <c r="CJ24">
        <v>0.64751243802607672</v>
      </c>
      <c r="CK24">
        <v>0.56969889632950088</v>
      </c>
      <c r="CL24">
        <v>0.58168025136272306</v>
      </c>
      <c r="CM24">
        <v>0.65431205148801486</v>
      </c>
      <c r="CN24">
        <v>0.62421708462249836</v>
      </c>
      <c r="CO24">
        <v>0.51560610129423745</v>
      </c>
      <c r="CP24">
        <v>0.62292320717606087</v>
      </c>
      <c r="CQ24">
        <v>0.55910745568627174</v>
      </c>
      <c r="CR24">
        <v>0.58087711675530895</v>
      </c>
    </row>
    <row r="25" spans="1:101" x14ac:dyDescent="0.25">
      <c r="A25" t="s">
        <v>39</v>
      </c>
      <c r="C25">
        <v>0.62047814773028787</v>
      </c>
      <c r="D25">
        <v>0.55844348933481214</v>
      </c>
      <c r="E25">
        <v>0.50619354711399933</v>
      </c>
      <c r="F25">
        <v>0.52068061722941916</v>
      </c>
      <c r="G25">
        <v>0.61875770892560877</v>
      </c>
      <c r="H25">
        <v>0.6411267930142186</v>
      </c>
      <c r="I25">
        <v>0.5677342260257987</v>
      </c>
      <c r="J25">
        <v>0.67359295947995268</v>
      </c>
      <c r="K25">
        <v>0.58568987376855619</v>
      </c>
      <c r="L25">
        <v>0.5775074617360213</v>
      </c>
      <c r="M25">
        <v>0.60309714697050065</v>
      </c>
      <c r="N25">
        <v>0.5825742258964306</v>
      </c>
      <c r="O25">
        <v>0.62605776926395762</v>
      </c>
      <c r="P25">
        <v>0.57945763369989833</v>
      </c>
      <c r="Q25">
        <v>0.57909006054552858</v>
      </c>
      <c r="R25">
        <v>0.57789288058183075</v>
      </c>
      <c r="S25">
        <v>0.63609348300915003</v>
      </c>
      <c r="T25">
        <v>0.62236091669818172</v>
      </c>
      <c r="U25">
        <v>0.57890552601469369</v>
      </c>
      <c r="V25">
        <v>0.58062393169556004</v>
      </c>
      <c r="W25">
        <v>0.66319999503515481</v>
      </c>
      <c r="AA25">
        <v>0.57703676170726559</v>
      </c>
      <c r="AB25">
        <v>0.58586736722767196</v>
      </c>
      <c r="AC25">
        <v>0.53580896838656633</v>
      </c>
      <c r="AD25">
        <v>0.5742722934890323</v>
      </c>
      <c r="AE25">
        <v>0.57507903169101393</v>
      </c>
      <c r="AF25">
        <v>0.53606297550806892</v>
      </c>
      <c r="AG25">
        <v>0.71969459546680348</v>
      </c>
      <c r="AH25">
        <v>0.57697188456508763</v>
      </c>
      <c r="AI25">
        <v>0.61339484210500572</v>
      </c>
      <c r="AJ25">
        <v>0.57595043556937187</v>
      </c>
      <c r="AK25">
        <v>0.57220985593289886</v>
      </c>
      <c r="AL25">
        <v>0.62077278818353587</v>
      </c>
      <c r="AM25">
        <v>0.56251039016688686</v>
      </c>
      <c r="AN25">
        <v>0.61485052575921806</v>
      </c>
      <c r="AO25">
        <v>0.51167566393250596</v>
      </c>
      <c r="AP25">
        <v>0.56251283121232265</v>
      </c>
      <c r="AQ25">
        <v>0.54219886752182445</v>
      </c>
      <c r="AR25">
        <v>0.46793106237781112</v>
      </c>
      <c r="AS25">
        <v>0.48722627062735002</v>
      </c>
      <c r="AW25">
        <v>0.55327375778186028</v>
      </c>
      <c r="AX25">
        <v>0.58676276846290543</v>
      </c>
      <c r="BB25">
        <v>0.61204522803401817</v>
      </c>
      <c r="BC25">
        <v>0.6842660518061271</v>
      </c>
      <c r="BD25">
        <v>0.58779407426420727</v>
      </c>
      <c r="BE25">
        <v>0.58139392182556981</v>
      </c>
      <c r="BF25">
        <v>0.67600183420453885</v>
      </c>
      <c r="BG25">
        <v>0.59447503915203237</v>
      </c>
      <c r="BH25">
        <v>0.56610434537088217</v>
      </c>
      <c r="BI25">
        <v>0.58138060672694469</v>
      </c>
      <c r="BJ25">
        <v>0.58691515824604079</v>
      </c>
      <c r="BK25">
        <v>0.60864306202868501</v>
      </c>
      <c r="BL25">
        <v>0.61606108173761698</v>
      </c>
      <c r="BM25">
        <v>0.62894128031466223</v>
      </c>
      <c r="BN25">
        <v>0.60204910325236005</v>
      </c>
      <c r="BO25">
        <v>0.63341133342662204</v>
      </c>
      <c r="BP25">
        <v>0.69155782120152942</v>
      </c>
      <c r="BQ25">
        <v>0.54656143879577712</v>
      </c>
      <c r="BR25">
        <v>0.62849352662872382</v>
      </c>
      <c r="BS25">
        <v>0.57927309898471313</v>
      </c>
      <c r="BT25">
        <v>0.61870247386028721</v>
      </c>
      <c r="BU25">
        <v>0.57142666426363364</v>
      </c>
      <c r="BV25">
        <v>0.56819042882204096</v>
      </c>
      <c r="BZ25">
        <v>0.57694845825457286</v>
      </c>
      <c r="CA25">
        <v>0.57467867995401212</v>
      </c>
      <c r="CB25">
        <v>0.65273771202551256</v>
      </c>
      <c r="CC25">
        <v>0.61609650990744769</v>
      </c>
      <c r="CD25">
        <v>0.63823768472416487</v>
      </c>
      <c r="CE25">
        <v>0.57349777386811296</v>
      </c>
      <c r="CF25">
        <v>0.6792851585946853</v>
      </c>
      <c r="CG25">
        <v>0.59731380596024064</v>
      </c>
      <c r="CH25">
        <v>0.68519452428644889</v>
      </c>
      <c r="CI25">
        <v>0.58633958469544545</v>
      </c>
      <c r="CJ25">
        <v>0.61552018459970903</v>
      </c>
      <c r="CK25">
        <v>0.65623783464091145</v>
      </c>
      <c r="CL25">
        <v>0.6248681640756093</v>
      </c>
      <c r="CM25">
        <v>0.56686796240660287</v>
      </c>
      <c r="CN25">
        <v>0.66671156543033905</v>
      </c>
      <c r="CO25">
        <v>0.56411385556783311</v>
      </c>
      <c r="CP25">
        <v>0.58031507344723998</v>
      </c>
      <c r="CQ25">
        <v>0.56957454336758839</v>
      </c>
      <c r="CR25">
        <v>0.53852372196394782</v>
      </c>
    </row>
    <row r="26" spans="1:101" x14ac:dyDescent="0.25">
      <c r="A26" t="s">
        <v>40</v>
      </c>
      <c r="C26">
        <v>0.58371368690676839</v>
      </c>
      <c r="D26">
        <v>0.58727500441935343</v>
      </c>
      <c r="E26">
        <v>0.72770874396927077</v>
      </c>
      <c r="F26">
        <v>0.62034576372978467</v>
      </c>
      <c r="G26">
        <v>0.62286186199340032</v>
      </c>
      <c r="H26">
        <v>0.57050310151888284</v>
      </c>
      <c r="I26">
        <v>0.61337292966249424</v>
      </c>
      <c r="J26">
        <v>0.58775567680761975</v>
      </c>
      <c r="K26">
        <v>0.58450257546086948</v>
      </c>
      <c r="L26">
        <v>0.61389039987969396</v>
      </c>
      <c r="M26">
        <v>0.60989132140131086</v>
      </c>
      <c r="N26">
        <v>0.57246150634043425</v>
      </c>
      <c r="O26">
        <v>0.69416042311382697</v>
      </c>
      <c r="P26">
        <v>0.66003893010185122</v>
      </c>
      <c r="Q26">
        <v>0.56572200369057524</v>
      </c>
      <c r="R26">
        <v>0.64711822475909486</v>
      </c>
      <c r="S26">
        <v>0.67359372150226127</v>
      </c>
      <c r="T26">
        <v>0.58855096434956333</v>
      </c>
      <c r="U26">
        <v>0.61240181605208976</v>
      </c>
      <c r="V26">
        <v>0.56966090170160477</v>
      </c>
      <c r="W26">
        <v>0.61878788127089912</v>
      </c>
      <c r="AA26">
        <v>0.63204647271983228</v>
      </c>
      <c r="AB26">
        <v>0.59221885591585521</v>
      </c>
      <c r="AC26">
        <v>0.71491739964573509</v>
      </c>
      <c r="AD26">
        <v>0.66693957611086752</v>
      </c>
      <c r="AE26">
        <v>0.67186271745186388</v>
      </c>
      <c r="AF26">
        <v>0.5621578909732704</v>
      </c>
      <c r="AG26">
        <v>0.56981090313130245</v>
      </c>
      <c r="AH26">
        <v>0.70001230356616695</v>
      </c>
      <c r="AI26">
        <v>0.59031536635250881</v>
      </c>
      <c r="AJ26">
        <v>0.64414693674691414</v>
      </c>
      <c r="AK26">
        <v>0.61273441164173437</v>
      </c>
      <c r="AL26">
        <v>0.68719990326951241</v>
      </c>
      <c r="AM26">
        <v>0.57581466760783162</v>
      </c>
      <c r="AN26">
        <v>0.59265090642487039</v>
      </c>
      <c r="AO26">
        <v>0.72841243384823751</v>
      </c>
      <c r="AP26">
        <v>0.6850075886379563</v>
      </c>
      <c r="AQ26">
        <v>0.6509691714257676</v>
      </c>
      <c r="AR26">
        <v>0.57102941750047231</v>
      </c>
      <c r="AS26">
        <v>0.60128739425903532</v>
      </c>
      <c r="AW26">
        <v>0.5746753625338441</v>
      </c>
      <c r="AX26">
        <v>0.54643745853370063</v>
      </c>
      <c r="BB26">
        <v>0.60421821117230645</v>
      </c>
      <c r="BC26">
        <v>0.57786515548154926</v>
      </c>
      <c r="BD26">
        <v>0.57244555746622838</v>
      </c>
      <c r="BE26">
        <v>0.57005533111232953</v>
      </c>
      <c r="BF26">
        <v>0.70562858243196125</v>
      </c>
      <c r="BG26">
        <v>0.69090610390654306</v>
      </c>
      <c r="BH26">
        <v>0.69100274682597496</v>
      </c>
      <c r="BI26">
        <v>0.66921651757765144</v>
      </c>
      <c r="BJ26">
        <v>0.62532665361328743</v>
      </c>
      <c r="BK26">
        <v>0.63054419106536119</v>
      </c>
      <c r="BL26">
        <v>0.6800010155838786</v>
      </c>
      <c r="BM26">
        <v>0.61367495685943219</v>
      </c>
      <c r="BN26">
        <v>0.64715289358158967</v>
      </c>
      <c r="BO26">
        <v>0.62595462312259831</v>
      </c>
      <c r="BP26">
        <v>0.58510837066271226</v>
      </c>
      <c r="BQ26">
        <v>0.57276770257683707</v>
      </c>
      <c r="BR26">
        <v>0.66933617111924448</v>
      </c>
      <c r="BS26">
        <v>0.59460101996612746</v>
      </c>
      <c r="BT26">
        <v>0.70246144333369132</v>
      </c>
      <c r="BU26">
        <v>0.57346169566900662</v>
      </c>
      <c r="BV26">
        <v>0.64165009858366218</v>
      </c>
      <c r="BZ26">
        <v>0.60009781322926792</v>
      </c>
      <c r="CA26">
        <v>0.65005220215862891</v>
      </c>
      <c r="CB26">
        <v>0.67766335855242377</v>
      </c>
      <c r="CC26">
        <v>0.63007707695369208</v>
      </c>
      <c r="CD26">
        <v>0.64944663640151412</v>
      </c>
      <c r="CE26">
        <v>0.60520127443066318</v>
      </c>
      <c r="CF26">
        <v>0.71462883365019891</v>
      </c>
      <c r="CG26">
        <v>0.61550934853929318</v>
      </c>
      <c r="CH26">
        <v>0.57842898077241622</v>
      </c>
      <c r="CI26">
        <v>0.63192401051256608</v>
      </c>
      <c r="CJ26">
        <v>0.72268765896502296</v>
      </c>
      <c r="CK26">
        <v>0.57701085708660727</v>
      </c>
      <c r="CL26">
        <v>0.57221354339947006</v>
      </c>
      <c r="CM26">
        <v>0.71893046279851824</v>
      </c>
      <c r="CN26">
        <v>0.5617406454236985</v>
      </c>
      <c r="CO26">
        <v>0.68944897793598559</v>
      </c>
      <c r="CP26">
        <v>0.72068975737427721</v>
      </c>
      <c r="CQ26">
        <v>0.5804565219621467</v>
      </c>
      <c r="CR26">
        <v>0.62406408249430612</v>
      </c>
    </row>
    <row r="27" spans="1:101" x14ac:dyDescent="0.25">
      <c r="A27" t="s">
        <v>41</v>
      </c>
      <c r="C27">
        <v>0.60474855021018437</v>
      </c>
      <c r="D27">
        <v>0.65064881698560328</v>
      </c>
      <c r="E27">
        <v>0.49702850279491678</v>
      </c>
      <c r="F27">
        <v>0.56429318684676832</v>
      </c>
      <c r="G27">
        <v>0.55714443308888106</v>
      </c>
      <c r="H27">
        <v>0.56966999646153538</v>
      </c>
      <c r="I27">
        <v>0.6765488045326804</v>
      </c>
      <c r="J27">
        <v>0.5701203655036019</v>
      </c>
      <c r="K27">
        <v>0.565464428681002</v>
      </c>
      <c r="L27">
        <v>0.56773238353469402</v>
      </c>
      <c r="M27">
        <v>0.65958307060965971</v>
      </c>
      <c r="N27">
        <v>0.57504669513653439</v>
      </c>
      <c r="O27">
        <v>0.7127617052197962</v>
      </c>
      <c r="P27">
        <v>0.56325609817779643</v>
      </c>
      <c r="Q27">
        <v>0.60388720593284384</v>
      </c>
      <c r="R27">
        <v>0.58503710002261944</v>
      </c>
      <c r="S27">
        <v>0.71093691617770671</v>
      </c>
      <c r="T27">
        <v>0.58041807855394112</v>
      </c>
      <c r="U27">
        <v>0.60571981262974739</v>
      </c>
      <c r="V27">
        <v>0.62374983832529451</v>
      </c>
      <c r="W27">
        <v>0.60156553925622125</v>
      </c>
      <c r="AA27">
        <v>0.62413970798858753</v>
      </c>
      <c r="AB27">
        <v>0.59368809138092704</v>
      </c>
      <c r="AC27">
        <v>0.59978911858339878</v>
      </c>
      <c r="AD27">
        <v>0.56374426393474686</v>
      </c>
      <c r="AE27">
        <v>0.58684078873196732</v>
      </c>
      <c r="AF27">
        <v>0.51203502353107699</v>
      </c>
      <c r="AG27">
        <v>0.7122227738864364</v>
      </c>
      <c r="AH27">
        <v>0.58013563268638779</v>
      </c>
      <c r="AI27">
        <v>0.64647008126313676</v>
      </c>
      <c r="AJ27">
        <v>0.57012114928818458</v>
      </c>
      <c r="AK27">
        <v>0.64064620455082366</v>
      </c>
      <c r="AL27">
        <v>0.56450547459909628</v>
      </c>
      <c r="AM27">
        <v>0.57830909138482745</v>
      </c>
      <c r="AN27">
        <v>0.61272020006427652</v>
      </c>
      <c r="AO27">
        <v>0.58182685513109433</v>
      </c>
      <c r="AP27">
        <v>0.59518089539142982</v>
      </c>
      <c r="AQ27">
        <v>0.57724445420263315</v>
      </c>
      <c r="AR27">
        <v>0.71278743955771884</v>
      </c>
      <c r="AS27">
        <v>0.68294789267212319</v>
      </c>
      <c r="AW27">
        <v>0.55314681177847946</v>
      </c>
      <c r="AX27">
        <v>0.65580876940141253</v>
      </c>
      <c r="BB27">
        <v>0.65895626812063202</v>
      </c>
      <c r="BC27">
        <v>0.55513854495206683</v>
      </c>
      <c r="BD27">
        <v>0.57235559204967501</v>
      </c>
      <c r="BE27">
        <v>0.63417458553238493</v>
      </c>
      <c r="BF27">
        <v>0.67074529632363999</v>
      </c>
      <c r="BG27">
        <v>0.5587464332792379</v>
      </c>
      <c r="BH27">
        <v>0.61145682976479654</v>
      </c>
      <c r="BI27">
        <v>0.57785235514830535</v>
      </c>
      <c r="BJ27">
        <v>0.63427878346717637</v>
      </c>
      <c r="BK27">
        <v>0.54895751490903044</v>
      </c>
      <c r="BL27">
        <v>0.59800337573478801</v>
      </c>
      <c r="BM27">
        <v>0.69767021024050846</v>
      </c>
      <c r="BN27">
        <v>0.60366842171693957</v>
      </c>
      <c r="BO27">
        <v>0.60281064511930227</v>
      </c>
      <c r="BP27">
        <v>0.72070262508871297</v>
      </c>
      <c r="BQ27">
        <v>0.68418396345663779</v>
      </c>
      <c r="BR27">
        <v>0.67253098544762147</v>
      </c>
      <c r="BS27">
        <v>0.56947749037277884</v>
      </c>
      <c r="BT27">
        <v>0.55300832495876062</v>
      </c>
      <c r="BU27">
        <v>0.61088751401566443</v>
      </c>
      <c r="BV27">
        <v>0.66130884982581906</v>
      </c>
      <c r="BZ27">
        <v>0.6492237439845403</v>
      </c>
      <c r="CA27">
        <v>0.56414430005806226</v>
      </c>
      <c r="CB27">
        <v>0.57843627712464685</v>
      </c>
      <c r="CC27">
        <v>0.70153161919799234</v>
      </c>
      <c r="CD27">
        <v>0.58946997181168215</v>
      </c>
      <c r="CE27">
        <v>0.56415376584484345</v>
      </c>
      <c r="CF27">
        <v>0.66079613940503235</v>
      </c>
      <c r="CG27">
        <v>0.64519093362303415</v>
      </c>
      <c r="CH27">
        <v>0.5927625350306065</v>
      </c>
      <c r="CI27">
        <v>0.57848807949642911</v>
      </c>
      <c r="CJ27">
        <v>0.61255742355871412</v>
      </c>
      <c r="CK27">
        <v>0.58011148361223008</v>
      </c>
      <c r="CL27">
        <v>0.61648434421092457</v>
      </c>
      <c r="CM27">
        <v>0.58072736910036082</v>
      </c>
      <c r="CN27">
        <v>0.63930435573834343</v>
      </c>
      <c r="CO27">
        <v>0.52018186651598575</v>
      </c>
      <c r="CP27">
        <v>0.6208106276758435</v>
      </c>
      <c r="CQ27">
        <v>0.60575532104996588</v>
      </c>
      <c r="CR27">
        <v>0.57765820781322896</v>
      </c>
    </row>
    <row r="28" spans="1:101" x14ac:dyDescent="0.25">
      <c r="A28" t="s">
        <v>42</v>
      </c>
      <c r="C28">
        <v>0.55227259261599515</v>
      </c>
      <c r="D28">
        <v>0.55185324926657964</v>
      </c>
      <c r="E28">
        <v>0.51431488352954069</v>
      </c>
      <c r="F28">
        <v>0.57155395908997997</v>
      </c>
      <c r="G28">
        <v>0.56959032613232796</v>
      </c>
      <c r="H28">
        <v>0.62204926808310901</v>
      </c>
      <c r="I28">
        <v>0.62000916828915786</v>
      </c>
      <c r="J28">
        <v>0.58372813549425728</v>
      </c>
      <c r="K28">
        <v>0.57898560332963822</v>
      </c>
      <c r="L28">
        <v>0.59906526135832938</v>
      </c>
      <c r="M28">
        <v>0.65861172041391425</v>
      </c>
      <c r="N28">
        <v>0.63404661074491331</v>
      </c>
      <c r="O28">
        <v>0.63279441332445385</v>
      </c>
      <c r="P28">
        <v>0.63028916492528375</v>
      </c>
      <c r="Q28">
        <v>0.6028482554823591</v>
      </c>
      <c r="R28">
        <v>0.62604244254388997</v>
      </c>
      <c r="S28">
        <v>0.63630920358139786</v>
      </c>
      <c r="T28">
        <v>0.7070311098434986</v>
      </c>
      <c r="U28">
        <v>0.62212242099658044</v>
      </c>
      <c r="V28">
        <v>0.56451253239576904</v>
      </c>
      <c r="W28">
        <v>0.60283303787529352</v>
      </c>
      <c r="AA28">
        <v>0.59307484806996646</v>
      </c>
      <c r="AB28">
        <v>0.66405372252399286</v>
      </c>
      <c r="AC28">
        <v>0.57825697297813694</v>
      </c>
      <c r="AD28">
        <v>0.60348842856954743</v>
      </c>
      <c r="AE28">
        <v>0.57085660505269387</v>
      </c>
      <c r="AF28">
        <v>0.55520095608892828</v>
      </c>
      <c r="AG28">
        <v>0.5627558090428183</v>
      </c>
      <c r="AH28">
        <v>0.65194190281835551</v>
      </c>
      <c r="AI28">
        <v>0.59802985000803643</v>
      </c>
      <c r="AJ28">
        <v>0.55628579446601356</v>
      </c>
      <c r="AK28">
        <v>0.64592118086474049</v>
      </c>
      <c r="AL28">
        <v>0.5786718335243074</v>
      </c>
      <c r="AM28">
        <v>0.62706444944971884</v>
      </c>
      <c r="AN28">
        <v>0.64033489086818074</v>
      </c>
      <c r="AO28">
        <v>0.56683969160318892</v>
      </c>
      <c r="AP28">
        <v>0.59137013183181886</v>
      </c>
      <c r="AQ28">
        <v>0.56833314805185087</v>
      </c>
      <c r="AR28">
        <v>0.55727306110500929</v>
      </c>
      <c r="AS28">
        <v>0.58879855124791847</v>
      </c>
      <c r="AW28">
        <v>0.55220382780402388</v>
      </c>
      <c r="AX28">
        <v>0.512585028246209</v>
      </c>
    </row>
    <row r="29" spans="1:101" x14ac:dyDescent="0.25">
      <c r="A29" t="s">
        <v>43</v>
      </c>
      <c r="BB29">
        <v>0.50916757193248463</v>
      </c>
      <c r="BC29">
        <v>0.54543187222228884</v>
      </c>
      <c r="BD29">
        <v>0.57745124175908435</v>
      </c>
      <c r="BE29">
        <v>0.63312036080587297</v>
      </c>
      <c r="BF29">
        <v>0.66706141328109037</v>
      </c>
      <c r="BG29">
        <v>0.63177765715712064</v>
      </c>
      <c r="BH29">
        <v>0.59457840352402413</v>
      </c>
      <c r="BJ29">
        <v>0.56594504406654622</v>
      </c>
      <c r="BK29">
        <v>0.66358323204823366</v>
      </c>
      <c r="BL29">
        <v>0.62024668190878796</v>
      </c>
      <c r="BM29">
        <v>0.64000791331177243</v>
      </c>
      <c r="BN29">
        <v>0.65980752096885753</v>
      </c>
      <c r="BO29">
        <v>0.56944205811046444</v>
      </c>
      <c r="BP29">
        <v>0.66068600977720227</v>
      </c>
      <c r="BQ29">
        <v>0.62040483898860899</v>
      </c>
      <c r="BR29">
        <v>0.74890791498015796</v>
      </c>
      <c r="BS29">
        <v>0.64589491042785774</v>
      </c>
      <c r="BT29">
        <v>0.57767866175476545</v>
      </c>
      <c r="BU29">
        <v>0.57750607116504993</v>
      </c>
      <c r="BV29">
        <v>0.5961815312459986</v>
      </c>
      <c r="BZ29">
        <v>0.57132480625618864</v>
      </c>
      <c r="CA29">
        <v>0.74660956620253704</v>
      </c>
      <c r="CB29">
        <v>0.5762207182736151</v>
      </c>
      <c r="CC29">
        <v>0.62549725579167781</v>
      </c>
      <c r="CD29">
        <v>0.58032644659667898</v>
      </c>
      <c r="CE29">
        <v>0.57644246033616797</v>
      </c>
      <c r="CF29">
        <v>0.59671702671335947</v>
      </c>
      <c r="CG29">
        <v>0.56710675585364367</v>
      </c>
      <c r="CH29">
        <v>0.60193407855033998</v>
      </c>
      <c r="CI29">
        <v>0.59571412012412428</v>
      </c>
      <c r="CJ29">
        <v>0.57708766233460729</v>
      </c>
      <c r="CK29">
        <v>0.61834876434365627</v>
      </c>
      <c r="CL29">
        <v>0.63037751541000708</v>
      </c>
      <c r="CM29">
        <v>0.62487356892899359</v>
      </c>
      <c r="CN29">
        <v>0.64853260236452126</v>
      </c>
      <c r="CO29">
        <v>0.63830752904690002</v>
      </c>
      <c r="CP29">
        <v>0.61647090239661573</v>
      </c>
      <c r="CQ29">
        <v>0.65238778508516093</v>
      </c>
      <c r="CR29">
        <v>0.70479397193430293</v>
      </c>
    </row>
    <row r="30" spans="1:101" x14ac:dyDescent="0.25">
      <c r="A30" t="s">
        <v>44</v>
      </c>
      <c r="C30">
        <v>0.61279180479064532</v>
      </c>
      <c r="D30">
        <v>0.56380586911418362</v>
      </c>
      <c r="E30">
        <v>0.49815053301276568</v>
      </c>
      <c r="F30">
        <v>0.67346154390927371</v>
      </c>
      <c r="G30">
        <v>0.66363135783830818</v>
      </c>
      <c r="H30">
        <v>0.6478274933344822</v>
      </c>
      <c r="I30">
        <v>0.69605772622551232</v>
      </c>
      <c r="J30">
        <v>0.6202329082189616</v>
      </c>
      <c r="K30">
        <v>0.5771430823069692</v>
      </c>
      <c r="M30">
        <v>0.67418400254918276</v>
      </c>
      <c r="N30">
        <v>0.60867959220610401</v>
      </c>
      <c r="O30">
        <v>0.6313320988623361</v>
      </c>
      <c r="P30">
        <v>0.57631469530747403</v>
      </c>
      <c r="Q30">
        <v>0.57766403811301692</v>
      </c>
      <c r="R30">
        <v>0.57538744896230687</v>
      </c>
      <c r="S30">
        <v>0.62629469170290974</v>
      </c>
      <c r="T30">
        <v>0.63669983512167438</v>
      </c>
      <c r="U30">
        <v>0.56108512491415119</v>
      </c>
      <c r="V30">
        <v>0.57797635598832497</v>
      </c>
      <c r="W30">
        <v>0.64791680653522454</v>
      </c>
      <c r="AA30">
        <v>0.59606265535202163</v>
      </c>
      <c r="AD30">
        <v>0.63955720889910772</v>
      </c>
      <c r="AE30">
        <v>0.57094285345731344</v>
      </c>
      <c r="AF30">
        <v>0.5713485586883017</v>
      </c>
      <c r="AG30">
        <v>0.61124157467672391</v>
      </c>
      <c r="AH30">
        <v>0.69076184041936795</v>
      </c>
      <c r="AI30">
        <v>0.56656576678930659</v>
      </c>
      <c r="AJ30">
        <v>0.65285758489321155</v>
      </c>
      <c r="AK30">
        <v>0.59394129990321898</v>
      </c>
      <c r="AL30">
        <v>0.6393147289471024</v>
      </c>
      <c r="AM30">
        <v>0.5985859505987825</v>
      </c>
      <c r="AN30">
        <v>0.65987756044569934</v>
      </c>
      <c r="AO30">
        <v>0.57201672315409624</v>
      </c>
      <c r="AP30">
        <v>0.55828594681506394</v>
      </c>
      <c r="AQ30">
        <v>0.6231707116823868</v>
      </c>
      <c r="AR30">
        <v>0.55870645287916132</v>
      </c>
      <c r="AS30">
        <v>0.6258725867214896</v>
      </c>
      <c r="AW30">
        <v>0.55398223438202343</v>
      </c>
      <c r="AX30">
        <v>0.61156120673117143</v>
      </c>
      <c r="BB30">
        <v>0.5846810560794331</v>
      </c>
      <c r="BC30">
        <v>0.70204353146888121</v>
      </c>
      <c r="BD30">
        <v>0.575786684383081</v>
      </c>
      <c r="BE30">
        <v>0.57322448526269965</v>
      </c>
      <c r="BF30">
        <v>0.69608092925878495</v>
      </c>
      <c r="BG30">
        <v>0.6050277872475921</v>
      </c>
      <c r="BH30">
        <v>0.67352506129915501</v>
      </c>
      <c r="BI30">
        <v>0.57956086024345388</v>
      </c>
      <c r="BJ30">
        <v>0.624028029600734</v>
      </c>
      <c r="BK30">
        <v>0.58807339585963636</v>
      </c>
      <c r="BL30">
        <v>0.6216594290260602</v>
      </c>
      <c r="BM30">
        <v>0.59457747013978002</v>
      </c>
      <c r="BN30">
        <v>0.57195532693638174</v>
      </c>
      <c r="BO30">
        <v>0.66098113570689998</v>
      </c>
      <c r="BP30">
        <v>0.5717311065164572</v>
      </c>
      <c r="BQ30">
        <v>0.57577511779467372</v>
      </c>
      <c r="BR30">
        <v>0.61686651710738905</v>
      </c>
      <c r="BS30">
        <v>0.58595047276360057</v>
      </c>
      <c r="BT30">
        <v>0.60120576222409328</v>
      </c>
      <c r="BU30">
        <v>0.67784042650379928</v>
      </c>
      <c r="BV30">
        <v>0.61454882349304796</v>
      </c>
      <c r="BZ30">
        <v>0.5779365172763915</v>
      </c>
      <c r="CA30">
        <v>0.75403568259225517</v>
      </c>
      <c r="CB30">
        <v>0.70126344237117211</v>
      </c>
      <c r="CC30">
        <v>0.56125098714274779</v>
      </c>
      <c r="CD30">
        <v>0.64256860796579929</v>
      </c>
      <c r="CE30">
        <v>0.66524119880617472</v>
      </c>
      <c r="CF30">
        <v>0.72658800857348749</v>
      </c>
      <c r="CG30">
        <v>0.56445241717203865</v>
      </c>
      <c r="CH30">
        <v>0.69085588659177588</v>
      </c>
      <c r="CI30">
        <v>0.63363317613212755</v>
      </c>
      <c r="CJ30">
        <v>0.66049350540506824</v>
      </c>
      <c r="CK30">
        <v>0.6321593588876312</v>
      </c>
      <c r="CL30">
        <v>0.57741265832450162</v>
      </c>
      <c r="CM30">
        <v>0.6785462169720694</v>
      </c>
      <c r="CN30">
        <v>0.70876580726004634</v>
      </c>
      <c r="CO30">
        <v>0.57107514047424146</v>
      </c>
      <c r="CP30">
        <v>0.57838328706503117</v>
      </c>
      <c r="CQ30">
        <v>0.57315815660093139</v>
      </c>
      <c r="CR30">
        <v>0.65182374236427687</v>
      </c>
    </row>
    <row r="31" spans="1:101" x14ac:dyDescent="0.25">
      <c r="A31" t="s">
        <v>45</v>
      </c>
      <c r="C31">
        <v>0.56924281492828555</v>
      </c>
      <c r="D31">
        <v>0.56617036433319867</v>
      </c>
      <c r="E31">
        <v>0.49741285520098483</v>
      </c>
      <c r="F31">
        <v>0.66027129089821024</v>
      </c>
      <c r="G31">
        <v>0.59463965031010546</v>
      </c>
      <c r="H31">
        <v>0.5476828165646046</v>
      </c>
      <c r="I31">
        <v>0.66807050124471323</v>
      </c>
      <c r="J31">
        <v>0.57496027796837079</v>
      </c>
      <c r="K31">
        <v>0.53785182093371131</v>
      </c>
      <c r="L31">
        <v>0.54992158613149056</v>
      </c>
      <c r="M31">
        <v>0.54766399377231889</v>
      </c>
      <c r="N31">
        <v>0.61259950055194645</v>
      </c>
      <c r="O31">
        <v>0.56955459071175918</v>
      </c>
      <c r="P31">
        <v>0.53146248610462377</v>
      </c>
      <c r="Q31">
        <v>0.58304123327395252</v>
      </c>
      <c r="R31">
        <v>0.60236505114466454</v>
      </c>
      <c r="S31">
        <v>0.54941859305576812</v>
      </c>
      <c r="T31">
        <v>0.57962040557434158</v>
      </c>
      <c r="U31">
        <v>0.58136158393456339</v>
      </c>
      <c r="V31">
        <v>0.58634266540427626</v>
      </c>
      <c r="W31">
        <v>0.59829323041790816</v>
      </c>
      <c r="AA31">
        <v>0.65845734367039355</v>
      </c>
      <c r="AB31">
        <v>0.56473915780863393</v>
      </c>
      <c r="AC31">
        <v>0.61518539558879715</v>
      </c>
      <c r="AD31">
        <v>0.53483644044675405</v>
      </c>
      <c r="AE31">
        <v>0.58457869767119042</v>
      </c>
      <c r="AF31">
        <v>0.5904327344991086</v>
      </c>
      <c r="AH31">
        <v>0.59056084065175873</v>
      </c>
      <c r="AI31">
        <v>0.56706014126532289</v>
      </c>
      <c r="AJ31">
        <v>0.65888140800287165</v>
      </c>
      <c r="AK31">
        <v>0.58026240472508062</v>
      </c>
      <c r="AL31">
        <v>0.70512662306454588</v>
      </c>
      <c r="AM31">
        <v>0.58652982965539602</v>
      </c>
      <c r="AN31">
        <v>0.62120514437316798</v>
      </c>
      <c r="AO31">
        <v>0.57629099518325311</v>
      </c>
      <c r="AP31">
        <v>0.59805230804781273</v>
      </c>
      <c r="AQ31">
        <v>0.65829745718462107</v>
      </c>
      <c r="AR31">
        <v>0.68965075349124361</v>
      </c>
      <c r="AS31">
        <v>0.59893872002566051</v>
      </c>
      <c r="AW31">
        <v>0.55303452364630057</v>
      </c>
      <c r="AX31">
        <v>0.57309287084272453</v>
      </c>
      <c r="BB31">
        <v>0.56295042701508879</v>
      </c>
      <c r="BC31">
        <v>0.54457812888464563</v>
      </c>
      <c r="BD31">
        <v>0.57778484775347771</v>
      </c>
      <c r="BE31">
        <v>0.66403686886679825</v>
      </c>
      <c r="BF31">
        <v>0.59737960200011453</v>
      </c>
      <c r="BG31">
        <v>0.58057332978284182</v>
      </c>
      <c r="BH31">
        <v>0.68248064462869495</v>
      </c>
      <c r="BI31">
        <v>0.60361982120546576</v>
      </c>
      <c r="BJ31">
        <v>0.63008260362747981</v>
      </c>
      <c r="BK31">
        <v>0.72375615020407513</v>
      </c>
      <c r="BL31">
        <v>0.74187727907609102</v>
      </c>
      <c r="BM31">
        <v>0.58519630092082198</v>
      </c>
      <c r="BN31">
        <v>0.57568071082342676</v>
      </c>
      <c r="BO31">
        <v>0.6425459467579665</v>
      </c>
      <c r="BP31">
        <v>0.6401828533854379</v>
      </c>
      <c r="BQ31">
        <v>0.67322303205976619</v>
      </c>
      <c r="BR31">
        <v>0.66728864258093279</v>
      </c>
      <c r="BS31">
        <v>0.5657970931535562</v>
      </c>
      <c r="BT31">
        <v>0.59420139213749623</v>
      </c>
      <c r="BU31">
        <v>0.55018837008708799</v>
      </c>
      <c r="BV31">
        <v>0.61752466394035843</v>
      </c>
      <c r="BZ31">
        <v>0.61406583986822272</v>
      </c>
      <c r="CA31">
        <v>0.60670080218377764</v>
      </c>
      <c r="CB31">
        <v>0.63973095172061267</v>
      </c>
      <c r="CC31">
        <v>0.52514113635147264</v>
      </c>
      <c r="CD31">
        <v>0.62181512111886295</v>
      </c>
      <c r="CE31">
        <v>0.58560449000932724</v>
      </c>
      <c r="CF31">
        <v>0.5764579074951891</v>
      </c>
      <c r="CG31">
        <v>0.55285569583945671</v>
      </c>
      <c r="CH31">
        <v>0.67450183089168736</v>
      </c>
      <c r="CI31">
        <v>0.53992461925201662</v>
      </c>
      <c r="CJ31">
        <v>0.73533671513343457</v>
      </c>
      <c r="CK31">
        <v>0.55598770427243593</v>
      </c>
      <c r="CL31">
        <v>0.63307019820392507</v>
      </c>
      <c r="CM31">
        <v>0.61362627978477458</v>
      </c>
      <c r="CN31">
        <v>0.57323847698933394</v>
      </c>
      <c r="CO31">
        <v>0.57335570724819596</v>
      </c>
      <c r="CP31">
        <v>0.58166786651371816</v>
      </c>
      <c r="CQ31">
        <v>0.69676566637314563</v>
      </c>
      <c r="CR31">
        <v>0.59214506226037744</v>
      </c>
    </row>
    <row r="32" spans="1:101" x14ac:dyDescent="0.25">
      <c r="A32" t="s">
        <v>46</v>
      </c>
      <c r="BB32">
        <v>0.57153716328583548</v>
      </c>
      <c r="BC32">
        <v>0.53682988068503179</v>
      </c>
      <c r="BD32">
        <v>0.67712618439461292</v>
      </c>
      <c r="BE32">
        <v>0.61775017548083622</v>
      </c>
      <c r="BF32">
        <v>0.68768306347152153</v>
      </c>
      <c r="BG32">
        <v>0.69036427881616325</v>
      </c>
      <c r="BH32">
        <v>0.64124341123216677</v>
      </c>
      <c r="BI32">
        <v>0.69805532805726844</v>
      </c>
      <c r="BJ32">
        <v>0.68869367071139376</v>
      </c>
      <c r="BK32">
        <v>0.61047293779232992</v>
      </c>
      <c r="BL32">
        <v>0.67892743219544938</v>
      </c>
      <c r="BM32">
        <v>0.68584896344094193</v>
      </c>
      <c r="BN32">
        <v>0.72186750105885622</v>
      </c>
      <c r="BO32">
        <v>0.65473007692286611</v>
      </c>
      <c r="BP32">
        <v>0.62632167707653963</v>
      </c>
      <c r="BQ32">
        <v>0.65189649235533886</v>
      </c>
      <c r="BS32">
        <v>0.64730333512707661</v>
      </c>
      <c r="BT32">
        <v>0.64813041683637307</v>
      </c>
      <c r="BU32">
        <v>0.60117895077838046</v>
      </c>
      <c r="BV32">
        <v>0.56901975771076974</v>
      </c>
      <c r="BZ32">
        <v>0.57466630964323406</v>
      </c>
      <c r="CA32">
        <v>0.64087599385294125</v>
      </c>
      <c r="CB32">
        <v>0.70978979113734719</v>
      </c>
      <c r="CC32">
        <v>0.64568459534763623</v>
      </c>
      <c r="CD32">
        <v>0.57063205521869786</v>
      </c>
      <c r="CE32">
        <v>0.60026079834833512</v>
      </c>
      <c r="CF32">
        <v>0.5762798355028308</v>
      </c>
      <c r="CG32">
        <v>0.62257206362001116</v>
      </c>
      <c r="CH32">
        <v>0.60166931339480689</v>
      </c>
      <c r="CI32">
        <v>0.6265704196849512</v>
      </c>
      <c r="CJ32">
        <v>0.65359482718471773</v>
      </c>
      <c r="CK32">
        <v>0.6708902037641391</v>
      </c>
      <c r="CL32">
        <v>0.5800086658602851</v>
      </c>
      <c r="CM32">
        <v>0.61963950812651603</v>
      </c>
      <c r="CN32">
        <v>0.57134916044484807</v>
      </c>
      <c r="CO32">
        <v>0.63433900056475578</v>
      </c>
      <c r="CP32">
        <v>0.61158452458340917</v>
      </c>
      <c r="CQ32">
        <v>0.64901010654633828</v>
      </c>
      <c r="CR32">
        <v>0.6269628258651655</v>
      </c>
    </row>
    <row r="33" spans="1:101" x14ac:dyDescent="0.25">
      <c r="A33" t="s">
        <v>47</v>
      </c>
      <c r="C33">
        <v>0.5700041471541496</v>
      </c>
      <c r="D33">
        <v>0.53142590682510871</v>
      </c>
      <c r="E33">
        <v>0.49810709698505518</v>
      </c>
      <c r="F33">
        <v>0.56897181015812681</v>
      </c>
      <c r="G33">
        <v>0.59984013442576889</v>
      </c>
      <c r="H33">
        <v>0.66755384374332083</v>
      </c>
      <c r="I33">
        <v>0.61275586598352116</v>
      </c>
      <c r="J33">
        <v>0.63905866090621466</v>
      </c>
      <c r="K33">
        <v>0.63563479452967087</v>
      </c>
      <c r="L33">
        <v>0.65845149947261117</v>
      </c>
      <c r="M33">
        <v>0.6522208632405383</v>
      </c>
      <c r="N33">
        <v>0.56896702948404521</v>
      </c>
      <c r="O33">
        <v>0.60234395427214338</v>
      </c>
      <c r="P33">
        <v>0.63419051209655097</v>
      </c>
      <c r="Q33">
        <v>0.61255315267336274</v>
      </c>
      <c r="R33">
        <v>0.58873500054172834</v>
      </c>
      <c r="S33">
        <v>0.57614846733851066</v>
      </c>
      <c r="T33">
        <v>0.58058007222073849</v>
      </c>
      <c r="U33">
        <v>0.5915573630897174</v>
      </c>
      <c r="V33">
        <v>0.60064602737675132</v>
      </c>
      <c r="W33">
        <v>0.56959969605567828</v>
      </c>
      <c r="AA33">
        <v>0.58815027853156243</v>
      </c>
      <c r="AB33">
        <v>0.57130625846757954</v>
      </c>
      <c r="AC33">
        <v>0.62987701813379826</v>
      </c>
      <c r="AD33">
        <v>0.60432844651313189</v>
      </c>
      <c r="AE33">
        <v>0.60970417237285413</v>
      </c>
      <c r="AF33">
        <v>0.57701315808967391</v>
      </c>
      <c r="AG33">
        <v>0.63450976661867242</v>
      </c>
      <c r="AH33">
        <v>0.5721200744267152</v>
      </c>
      <c r="AI33">
        <v>0.5740520880109844</v>
      </c>
      <c r="AJ33">
        <v>0.58980465145226679</v>
      </c>
      <c r="AK33">
        <v>0.56126191865630803</v>
      </c>
      <c r="AL33">
        <v>0.56828069793160252</v>
      </c>
      <c r="AM33">
        <v>0.63017255194505639</v>
      </c>
      <c r="AN33">
        <v>0.59213326705735359</v>
      </c>
      <c r="AO33">
        <v>0.55671492541309298</v>
      </c>
      <c r="AP33">
        <v>0.63877949228997832</v>
      </c>
      <c r="AQ33">
        <v>0.58059877438066798</v>
      </c>
      <c r="AR33">
        <v>0.60373067489037224</v>
      </c>
      <c r="AS33">
        <v>0.65714400184360511</v>
      </c>
      <c r="AW33">
        <v>0.55332119042665662</v>
      </c>
      <c r="AX33">
        <v>0.54319681594173252</v>
      </c>
      <c r="BB33">
        <v>0.5972191134434095</v>
      </c>
      <c r="BC33">
        <v>0.61942675251775847</v>
      </c>
      <c r="BD33">
        <v>0.56353760649451079</v>
      </c>
      <c r="BE33">
        <v>0.65230502347926211</v>
      </c>
      <c r="BF33">
        <v>0.69478605706766716</v>
      </c>
      <c r="BG33">
        <v>0.59970301616534349</v>
      </c>
      <c r="BH33">
        <v>0.66202645914245395</v>
      </c>
      <c r="BI33">
        <v>0.64047424408944953</v>
      </c>
      <c r="BJ33">
        <v>0.61085652709933147</v>
      </c>
      <c r="BL33">
        <v>0.62488756690138947</v>
      </c>
      <c r="BM33">
        <v>0.5867480984632677</v>
      </c>
      <c r="BN33">
        <v>0.6621777714043473</v>
      </c>
      <c r="BO33">
        <v>0.64464307559770995</v>
      </c>
      <c r="BP33">
        <v>0.62463979349791598</v>
      </c>
      <c r="BQ33">
        <v>0.56947356830691986</v>
      </c>
      <c r="BR33">
        <v>0.74564646089508169</v>
      </c>
      <c r="BS33">
        <v>0.59209985337114324</v>
      </c>
      <c r="BT33">
        <v>0.66958130655769044</v>
      </c>
      <c r="BU33">
        <v>0.56613081689463629</v>
      </c>
      <c r="BV33">
        <v>0.62249708370886547</v>
      </c>
      <c r="BZ33">
        <v>0.64284329215352409</v>
      </c>
      <c r="CA33">
        <v>0.5995763647266541</v>
      </c>
      <c r="CB33">
        <v>0.63635581232480187</v>
      </c>
      <c r="CD33">
        <v>0.59898700952523543</v>
      </c>
      <c r="CE33">
        <v>0.57055233225044233</v>
      </c>
      <c r="CF33">
        <v>0.6275814051272216</v>
      </c>
      <c r="CH33">
        <v>0.71070294865398598</v>
      </c>
      <c r="CI33">
        <v>0.63614579116138981</v>
      </c>
      <c r="CJ33">
        <v>0.59228891026682162</v>
      </c>
      <c r="CK33">
        <v>0.66081575757572986</v>
      </c>
      <c r="CL33">
        <v>0.69199642386845428</v>
      </c>
      <c r="CM33">
        <v>0.69486704119697096</v>
      </c>
      <c r="CN33">
        <v>0.62098182347892383</v>
      </c>
      <c r="CO33">
        <v>0.65749589856638724</v>
      </c>
      <c r="CP33">
        <v>0.69069529461397527</v>
      </c>
      <c r="CQ33">
        <v>0.65214738688558305</v>
      </c>
      <c r="CR33">
        <v>0.66882048859752663</v>
      </c>
    </row>
    <row r="34" spans="1:101" x14ac:dyDescent="0.25">
      <c r="A34" t="s">
        <v>48</v>
      </c>
      <c r="C34">
        <v>0.51386751324416557</v>
      </c>
      <c r="D34">
        <v>0.67449884705607988</v>
      </c>
      <c r="E34">
        <v>0.51427041918750549</v>
      </c>
      <c r="F34">
        <v>0.57293439928295764</v>
      </c>
      <c r="G34">
        <v>0.64089779710657679</v>
      </c>
      <c r="H34">
        <v>0.59777001268077512</v>
      </c>
      <c r="I34">
        <v>0.59691166818793184</v>
      </c>
      <c r="J34">
        <v>0.57962577733356335</v>
      </c>
      <c r="K34">
        <v>0.64502194147503134</v>
      </c>
      <c r="L34">
        <v>0.59227483653998769</v>
      </c>
      <c r="M34">
        <v>0.62300500317888396</v>
      </c>
      <c r="N34">
        <v>0.61812170156045632</v>
      </c>
      <c r="O34">
        <v>0.6673011519423766</v>
      </c>
      <c r="P34">
        <v>0.58017896000696423</v>
      </c>
      <c r="Q34">
        <v>0.5750945809868907</v>
      </c>
      <c r="R34">
        <v>0.63609284345188566</v>
      </c>
      <c r="S34">
        <v>0.59478824901006055</v>
      </c>
      <c r="T34">
        <v>0.60438114516876651</v>
      </c>
      <c r="U34">
        <v>0.5751783109186398</v>
      </c>
      <c r="V34">
        <v>0.54461870470102414</v>
      </c>
      <c r="W34">
        <v>0.60752414858280956</v>
      </c>
      <c r="AA34">
        <v>0.57268449717533088</v>
      </c>
      <c r="AB34">
        <v>0.60264511198500725</v>
      </c>
      <c r="AC34">
        <v>0.57858579513723485</v>
      </c>
      <c r="AD34">
        <v>0.57980186656696742</v>
      </c>
      <c r="AE34">
        <v>0.59672222623334104</v>
      </c>
      <c r="AF34">
        <v>0.58090581676594144</v>
      </c>
      <c r="AG34">
        <v>0.66135418208239449</v>
      </c>
      <c r="AH34">
        <v>0.5832292291706308</v>
      </c>
      <c r="AI34">
        <v>0.61780310294195806</v>
      </c>
      <c r="AJ34">
        <v>0.55723494209740243</v>
      </c>
      <c r="AK34">
        <v>0.55382307023708321</v>
      </c>
      <c r="AL34">
        <v>0.55810331054586604</v>
      </c>
      <c r="AM34">
        <v>0.59419268916303647</v>
      </c>
      <c r="AN34">
        <v>0.58848597031442584</v>
      </c>
      <c r="AO34">
        <v>0.59279771576203966</v>
      </c>
      <c r="AP34">
        <v>0.57026813487354555</v>
      </c>
      <c r="AQ34">
        <v>0.64111070404318837</v>
      </c>
      <c r="AR34">
        <v>0.57366286534090161</v>
      </c>
      <c r="AS34">
        <v>0.57622154059398045</v>
      </c>
      <c r="AW34">
        <v>0.55303327824061432</v>
      </c>
      <c r="AX34">
        <v>0.50685553400249039</v>
      </c>
      <c r="BB34">
        <v>0.56750061797883533</v>
      </c>
      <c r="BC34">
        <v>0.636731011192473</v>
      </c>
      <c r="BD34">
        <v>0.57848115924007071</v>
      </c>
      <c r="BE34">
        <v>0.6309939381647568</v>
      </c>
      <c r="BF34">
        <v>0.5824354514959772</v>
      </c>
      <c r="BG34">
        <v>0.65237007339293485</v>
      </c>
      <c r="BH34">
        <v>0.57399176175037558</v>
      </c>
      <c r="BI34">
        <v>0.57065537915509645</v>
      </c>
      <c r="BJ34">
        <v>0.572660002803973</v>
      </c>
      <c r="BK34">
        <v>0.66298364482916117</v>
      </c>
      <c r="BL34">
        <v>0.67962067163521678</v>
      </c>
      <c r="BM34">
        <v>0.53503944429992367</v>
      </c>
      <c r="BN34">
        <v>0.67876237452854382</v>
      </c>
      <c r="BO34">
        <v>0.57960238544701093</v>
      </c>
      <c r="BP34">
        <v>0.60924085923858118</v>
      </c>
      <c r="BQ34">
        <v>0.69446342328461519</v>
      </c>
      <c r="BR34">
        <v>0.61668448102425522</v>
      </c>
      <c r="BS34">
        <v>0.57375177659564858</v>
      </c>
      <c r="BT34">
        <v>0.60935700623257183</v>
      </c>
      <c r="BU34">
        <v>0.6196722160757504</v>
      </c>
      <c r="BV34">
        <v>0.64802491829557685</v>
      </c>
      <c r="BZ34">
        <v>0.68462815631466223</v>
      </c>
      <c r="CA34">
        <v>0.61865721119594663</v>
      </c>
      <c r="CB34">
        <v>0.67449086127842739</v>
      </c>
      <c r="CC34">
        <v>0.57843295287497987</v>
      </c>
      <c r="CD34">
        <v>0.70096836122503892</v>
      </c>
      <c r="CE34">
        <v>0.60264306700028181</v>
      </c>
      <c r="CF34">
        <v>0.64795740039517347</v>
      </c>
      <c r="CG34">
        <v>0.66356035595314566</v>
      </c>
      <c r="CH34">
        <v>0.57419515755651573</v>
      </c>
      <c r="CI34">
        <v>0.56389978832380416</v>
      </c>
      <c r="CJ34">
        <v>0.57959075592611475</v>
      </c>
      <c r="CK34">
        <v>0.56761008701113125</v>
      </c>
      <c r="CL34">
        <v>0.73005586485577878</v>
      </c>
      <c r="CM34">
        <v>0.56999369240464015</v>
      </c>
      <c r="CN34">
        <v>0.71270433045152115</v>
      </c>
      <c r="CO34">
        <v>0.54615871299609142</v>
      </c>
      <c r="CP34">
        <v>0.76222226141680938</v>
      </c>
      <c r="CQ34">
        <v>0.61519626108925951</v>
      </c>
      <c r="CR34">
        <v>0.75422163182275059</v>
      </c>
    </row>
    <row r="35" spans="1:101" x14ac:dyDescent="0.25">
      <c r="A35" t="s">
        <v>49</v>
      </c>
      <c r="C35">
        <v>0.54720418187810427</v>
      </c>
      <c r="D35">
        <v>0.56756257619444517</v>
      </c>
      <c r="E35">
        <v>0.56983980348435204</v>
      </c>
      <c r="F35">
        <v>0.61748988876095223</v>
      </c>
      <c r="G35">
        <v>0.57073054184118732</v>
      </c>
      <c r="H35">
        <v>0.66172858865195494</v>
      </c>
      <c r="I35">
        <v>0.58524647587259038</v>
      </c>
      <c r="J35">
        <v>0.63377584047292324</v>
      </c>
      <c r="K35">
        <v>0.5738255651205979</v>
      </c>
      <c r="L35">
        <v>0.58878422411963516</v>
      </c>
      <c r="M35">
        <v>0.65103948666509537</v>
      </c>
      <c r="N35">
        <v>0.68918724963027189</v>
      </c>
      <c r="O35">
        <v>0.58556482664783971</v>
      </c>
      <c r="P35">
        <v>0.76420774135942815</v>
      </c>
      <c r="Q35">
        <v>0.675087796219633</v>
      </c>
      <c r="R35">
        <v>0.5963271032415256</v>
      </c>
      <c r="S35">
        <v>0.64595698535862534</v>
      </c>
      <c r="T35">
        <v>0.56345996275226307</v>
      </c>
      <c r="U35">
        <v>0.68933654263286759</v>
      </c>
      <c r="V35">
        <v>0.56856411887276781</v>
      </c>
      <c r="W35">
        <v>0.67351034540683241</v>
      </c>
      <c r="AA35">
        <v>0.57064514805521394</v>
      </c>
      <c r="AB35">
        <v>0.59858388149419606</v>
      </c>
      <c r="AC35">
        <v>0.76061130404107613</v>
      </c>
      <c r="AD35">
        <v>0.63076102304779336</v>
      </c>
      <c r="AE35">
        <v>0.6939201905099317</v>
      </c>
      <c r="AF35">
        <v>0.59288969623735754</v>
      </c>
      <c r="AG35">
        <v>0.62741373876571127</v>
      </c>
      <c r="AH35">
        <v>0.66692158491340248</v>
      </c>
      <c r="AI35">
        <v>0.65286772967670448</v>
      </c>
      <c r="AJ35">
        <v>0.65401392516720391</v>
      </c>
      <c r="AK35">
        <v>0.63007941503262521</v>
      </c>
      <c r="AL35">
        <v>0.65758294605285739</v>
      </c>
      <c r="AM35">
        <v>0.6576692215481672</v>
      </c>
      <c r="AN35">
        <v>0.63264664521359681</v>
      </c>
      <c r="AO35">
        <v>0.6219935468261909</v>
      </c>
      <c r="AP35">
        <v>0.65541118527619813</v>
      </c>
      <c r="AQ35">
        <v>0.659902900129958</v>
      </c>
      <c r="AR35">
        <v>0.69952434971549882</v>
      </c>
      <c r="AS35">
        <v>0.61150374140661268</v>
      </c>
    </row>
    <row r="36" spans="1:101" x14ac:dyDescent="0.25">
      <c r="A36" t="s">
        <v>50</v>
      </c>
      <c r="C36">
        <v>0.59672926862606024</v>
      </c>
      <c r="D36">
        <v>0.61042635040252569</v>
      </c>
      <c r="E36">
        <v>0.57744952336950717</v>
      </c>
      <c r="F36">
        <v>0.70559000812137196</v>
      </c>
      <c r="G36">
        <v>0.59170176725347301</v>
      </c>
      <c r="H36">
        <v>0.61036184448669895</v>
      </c>
      <c r="I36">
        <v>0.60094094482955274</v>
      </c>
      <c r="J36">
        <v>0.58865278851801672</v>
      </c>
      <c r="K36">
        <v>0.6625799766637267</v>
      </c>
      <c r="L36">
        <v>0.68539990479911583</v>
      </c>
      <c r="M36">
        <v>0.63317668368945745</v>
      </c>
      <c r="N36">
        <v>0.62897247325456662</v>
      </c>
      <c r="O36">
        <v>0.59794646508555127</v>
      </c>
      <c r="P36">
        <v>0.60084124268132966</v>
      </c>
      <c r="Q36">
        <v>0.57333700846819713</v>
      </c>
      <c r="R36">
        <v>0.58541699948635884</v>
      </c>
      <c r="S36">
        <v>0.67958203607587464</v>
      </c>
      <c r="T36">
        <v>0.63091121881438028</v>
      </c>
      <c r="U36">
        <v>0.58706453913227086</v>
      </c>
      <c r="V36">
        <v>0.69365338521560482</v>
      </c>
      <c r="W36">
        <v>0.61396186040586631</v>
      </c>
      <c r="AA36">
        <v>0.68070490657371563</v>
      </c>
      <c r="AB36">
        <v>0.59843460285433936</v>
      </c>
      <c r="AC36">
        <v>0.60599843080259996</v>
      </c>
      <c r="AD36">
        <v>0.67319724581267981</v>
      </c>
      <c r="AE36">
        <v>0.63561076112401294</v>
      </c>
      <c r="AF36">
        <v>0.58521322559779809</v>
      </c>
      <c r="AG36">
        <v>0.58004078180977936</v>
      </c>
      <c r="AH36">
        <v>0.57494908222734586</v>
      </c>
      <c r="AI36">
        <v>0.65106230974592016</v>
      </c>
      <c r="AJ36">
        <v>0.69660272166215131</v>
      </c>
      <c r="AK36">
        <v>0.62370963545547653</v>
      </c>
      <c r="AL36">
        <v>0.73963783659730398</v>
      </c>
      <c r="AM36">
        <v>0.66548992227322501</v>
      </c>
      <c r="AN36">
        <v>0.60112630694504565</v>
      </c>
      <c r="AP36">
        <v>0.60590993454814146</v>
      </c>
      <c r="AQ36">
        <v>0.56372147484252422</v>
      </c>
      <c r="AR36">
        <v>0.55013972738008732</v>
      </c>
      <c r="AS36">
        <v>0.61919583007405765</v>
      </c>
    </row>
    <row r="37" spans="1:101" x14ac:dyDescent="0.25">
      <c r="A37" t="s">
        <v>51</v>
      </c>
      <c r="C37">
        <v>0.63675196783959398</v>
      </c>
      <c r="D37">
        <v>0.55338140187782303</v>
      </c>
      <c r="E37">
        <v>0.5737502723642075</v>
      </c>
      <c r="F37">
        <v>0.55457008737526525</v>
      </c>
      <c r="G37">
        <v>0.56677352501132527</v>
      </c>
      <c r="H37">
        <v>0.58875621894822439</v>
      </c>
      <c r="I37">
        <v>0.60197610691512504</v>
      </c>
      <c r="J37">
        <v>0.59549542887087259</v>
      </c>
      <c r="K37">
        <v>0.69277578861633637</v>
      </c>
      <c r="L37">
        <v>0.56258680624483581</v>
      </c>
      <c r="M37">
        <v>0.6794631487853382</v>
      </c>
      <c r="N37">
        <v>0.59381729907258951</v>
      </c>
      <c r="O37">
        <v>0.60369148056759458</v>
      </c>
      <c r="P37">
        <v>0.56201576823252519</v>
      </c>
      <c r="Q37">
        <v>0.56018107099295644</v>
      </c>
      <c r="R37">
        <v>0.62408684017537353</v>
      </c>
      <c r="S37">
        <v>0.6938302546441264</v>
      </c>
      <c r="T37">
        <v>0.63038962545801525</v>
      </c>
      <c r="U37">
        <v>0.54675701648044939</v>
      </c>
      <c r="V37">
        <v>0.530736834144791</v>
      </c>
      <c r="W37">
        <v>0.51523866641426108</v>
      </c>
      <c r="AA37">
        <v>0.55367207056463119</v>
      </c>
      <c r="AB37">
        <v>0.66954729220731724</v>
      </c>
      <c r="AC37">
        <v>0.69849177390609862</v>
      </c>
      <c r="AD37">
        <v>0.66619939961438368</v>
      </c>
      <c r="AE37">
        <v>0.70955056263013894</v>
      </c>
      <c r="AF37">
        <v>0.67383292209942591</v>
      </c>
      <c r="AG37">
        <v>0.69038637452900953</v>
      </c>
      <c r="AH37">
        <v>0.69036330571027826</v>
      </c>
      <c r="AI37">
        <v>0.72996591419435708</v>
      </c>
      <c r="AJ37">
        <v>0.62589245160115792</v>
      </c>
      <c r="AK37">
        <v>0.6429949729991884</v>
      </c>
      <c r="AL37">
        <v>0.60767029746006218</v>
      </c>
      <c r="AM37">
        <v>0.69130370126685559</v>
      </c>
      <c r="AN37">
        <v>0.61118419257259371</v>
      </c>
      <c r="AO37">
        <v>0.67851776945312392</v>
      </c>
      <c r="AP37">
        <v>0.67059984633456216</v>
      </c>
      <c r="AQ37">
        <v>0.69647377087355355</v>
      </c>
      <c r="AR37">
        <v>0.60338945212699313</v>
      </c>
      <c r="AS37">
        <v>0.66514288287118717</v>
      </c>
      <c r="BD37">
        <v>0.6612543077256926</v>
      </c>
      <c r="BE37">
        <v>0.77122624693290387</v>
      </c>
      <c r="BF37">
        <v>0.58741656136301201</v>
      </c>
      <c r="BG37">
        <v>0.60258757305527244</v>
      </c>
      <c r="BH37">
        <v>0.65456303734751431</v>
      </c>
      <c r="BI37">
        <v>0.58921239283647542</v>
      </c>
      <c r="BJ37">
        <v>0.63667232854714684</v>
      </c>
      <c r="BK37">
        <v>0.69033033934664434</v>
      </c>
      <c r="BL37">
        <v>0.71638235539923789</v>
      </c>
      <c r="BM37">
        <v>0.61203157835588817</v>
      </c>
      <c r="BN37">
        <v>0.58159231304646952</v>
      </c>
      <c r="BO37">
        <v>0.59812981225360706</v>
      </c>
      <c r="BP37">
        <v>0.4829321435137266</v>
      </c>
      <c r="BQ37">
        <v>0.57598975484928405</v>
      </c>
      <c r="BR37">
        <v>0.66861891090870984</v>
      </c>
      <c r="BS37">
        <v>0.56309184948406832</v>
      </c>
      <c r="BT37">
        <v>0.57759006441463479</v>
      </c>
      <c r="BU37">
        <v>0.7182209806323121</v>
      </c>
      <c r="BV37">
        <v>0.71469266788563623</v>
      </c>
      <c r="BZ37">
        <v>0.57459929066919491</v>
      </c>
      <c r="CA37">
        <v>0.65168458153472808</v>
      </c>
      <c r="CB37">
        <v>0.60388360870319824</v>
      </c>
      <c r="CC37">
        <v>0.67203792029354414</v>
      </c>
      <c r="CD37">
        <v>0.64045025470614037</v>
      </c>
      <c r="CE37">
        <v>0.66679882314792593</v>
      </c>
      <c r="CF37">
        <v>0.64580582910848205</v>
      </c>
      <c r="CG37">
        <v>0.60684939290969131</v>
      </c>
      <c r="CH37">
        <v>0.6995321051161314</v>
      </c>
      <c r="CI37">
        <v>0.70395743612421169</v>
      </c>
      <c r="CJ37">
        <v>0.62772675537445644</v>
      </c>
      <c r="CK37">
        <v>0.59382138378547811</v>
      </c>
      <c r="CL37">
        <v>0.58420222408630107</v>
      </c>
      <c r="CM37">
        <v>0.60116834272570319</v>
      </c>
      <c r="CN37">
        <v>0.61986125696741468</v>
      </c>
      <c r="CO37">
        <v>0.59897972966460999</v>
      </c>
      <c r="CP37">
        <v>0.57737461455744754</v>
      </c>
      <c r="CQ37">
        <v>0.51811026632850565</v>
      </c>
      <c r="CR37">
        <v>0.54807336222794834</v>
      </c>
    </row>
    <row r="38" spans="1:101" x14ac:dyDescent="0.25">
      <c r="A38" t="s">
        <v>52</v>
      </c>
      <c r="C38">
        <v>0.51798083413746709</v>
      </c>
      <c r="D38">
        <v>0.50847311902343673</v>
      </c>
      <c r="E38">
        <v>0.57742504187996158</v>
      </c>
      <c r="F38">
        <v>0.67337547730394998</v>
      </c>
      <c r="G38">
        <v>0.63280684176644453</v>
      </c>
      <c r="H38">
        <v>0.61611425009275511</v>
      </c>
      <c r="I38">
        <v>0.6155094212029748</v>
      </c>
      <c r="J38">
        <v>0.56651939528931017</v>
      </c>
      <c r="K38">
        <v>0.62404255096815175</v>
      </c>
      <c r="L38">
        <v>0.61541354795746761</v>
      </c>
      <c r="M38">
        <v>0.60025542594426295</v>
      </c>
      <c r="N38">
        <v>0.63333013734945054</v>
      </c>
      <c r="O38">
        <v>0.64831122244335015</v>
      </c>
      <c r="P38">
        <v>0.58431395971337574</v>
      </c>
      <c r="Q38">
        <v>0.68897538991508045</v>
      </c>
      <c r="R38">
        <v>0.6354164834497168</v>
      </c>
      <c r="S38">
        <v>0.59397558230942638</v>
      </c>
      <c r="T38">
        <v>0.57388227595565189</v>
      </c>
      <c r="U38">
        <v>0.56256671229568089</v>
      </c>
      <c r="V38">
        <v>0.58985249071174528</v>
      </c>
      <c r="W38">
        <v>0.67776757439861313</v>
      </c>
      <c r="AA38">
        <v>0.57809217038739225</v>
      </c>
      <c r="AB38">
        <v>0.59692728825180286</v>
      </c>
      <c r="AC38">
        <v>0.62277224732196113</v>
      </c>
      <c r="AD38">
        <v>0.67908730055981437</v>
      </c>
      <c r="AE38">
        <v>0.68224919390090111</v>
      </c>
      <c r="AF38">
        <v>0.56600103548897474</v>
      </c>
      <c r="AG38">
        <v>0.63103913353939423</v>
      </c>
      <c r="AH38">
        <v>0.64995179744002929</v>
      </c>
      <c r="AI38">
        <v>0.7187683877621529</v>
      </c>
      <c r="AJ38">
        <v>0.58028585079963779</v>
      </c>
      <c r="AK38">
        <v>0.62592561849029382</v>
      </c>
      <c r="AL38">
        <v>0.63142373239129113</v>
      </c>
      <c r="AM38">
        <v>0.67462685434683167</v>
      </c>
      <c r="AN38">
        <v>0.62933878375092966</v>
      </c>
      <c r="AO38">
        <v>0.66563411062209177</v>
      </c>
      <c r="AP38">
        <v>0.62887935791911243</v>
      </c>
      <c r="AQ38">
        <v>0.63695004271581801</v>
      </c>
      <c r="AR38">
        <v>0.65774098949355553</v>
      </c>
      <c r="AS38">
        <v>0.62397749266019864</v>
      </c>
      <c r="BD38">
        <v>0.62926555062284717</v>
      </c>
      <c r="BE38">
        <v>0.61469640248443724</v>
      </c>
      <c r="BF38">
        <v>0.56778974292892681</v>
      </c>
      <c r="BG38">
        <v>0.59674390923571619</v>
      </c>
      <c r="BH38">
        <v>0.68720965975300285</v>
      </c>
      <c r="BI38">
        <v>0.60552153807082199</v>
      </c>
      <c r="BJ38">
        <v>0.72737942643627318</v>
      </c>
      <c r="BK38">
        <v>0.62728746869680596</v>
      </c>
      <c r="BL38">
        <v>0.60547878346591277</v>
      </c>
      <c r="BM38">
        <v>0.66638051085388494</v>
      </c>
      <c r="BN38">
        <v>0.64351062365296852</v>
      </c>
      <c r="BO38">
        <v>0.61362160040363234</v>
      </c>
      <c r="BP38">
        <v>0.63338633369982655</v>
      </c>
      <c r="BQ38">
        <v>0.61603045776868448</v>
      </c>
      <c r="BR38">
        <v>0.70277860488297184</v>
      </c>
      <c r="BS38">
        <v>0.61493362239941973</v>
      </c>
      <c r="BT38">
        <v>0.75173022880479767</v>
      </c>
      <c r="BU38">
        <v>0.5592328894984977</v>
      </c>
      <c r="BV38">
        <v>0.67327230527345971</v>
      </c>
      <c r="BZ38">
        <v>0.61263445314914045</v>
      </c>
      <c r="CA38">
        <v>0.57012255266873901</v>
      </c>
      <c r="CB38">
        <v>0.66036612328712507</v>
      </c>
      <c r="CC38">
        <v>0.63504719602967175</v>
      </c>
      <c r="CD38">
        <v>0.64422045559461083</v>
      </c>
      <c r="CE38">
        <v>0.61559054050321682</v>
      </c>
      <c r="CF38">
        <v>0.65674493468503625</v>
      </c>
      <c r="CG38">
        <v>0.64644136549489484</v>
      </c>
      <c r="CH38">
        <v>0.62625190115019558</v>
      </c>
      <c r="CI38">
        <v>0.60241754007264225</v>
      </c>
      <c r="CJ38">
        <v>0.64303802650997466</v>
      </c>
      <c r="CK38">
        <v>0.63865807057148227</v>
      </c>
      <c r="CL38">
        <v>0.60822623008989185</v>
      </c>
      <c r="CM38">
        <v>0.5884569907009255</v>
      </c>
      <c r="CN38">
        <v>0.59730466553704553</v>
      </c>
      <c r="CO38">
        <v>0.67590436309429935</v>
      </c>
      <c r="CP38">
        <v>0.65182767508864614</v>
      </c>
      <c r="CQ38">
        <v>0.59155323904588086</v>
      </c>
      <c r="CR38">
        <v>0.62207249950243171</v>
      </c>
    </row>
    <row r="39" spans="1:101" x14ac:dyDescent="0.25">
      <c r="A39" t="s">
        <v>53</v>
      </c>
      <c r="C39">
        <v>0.53868635616626059</v>
      </c>
      <c r="D39">
        <v>0.53431695668662504</v>
      </c>
      <c r="E39">
        <v>0.62032766450379317</v>
      </c>
      <c r="F39">
        <v>0.54324906356395564</v>
      </c>
      <c r="G39">
        <v>0.57980347149590128</v>
      </c>
      <c r="H39">
        <v>0.58706564594372446</v>
      </c>
      <c r="I39">
        <v>0.63472909313122183</v>
      </c>
      <c r="J39">
        <v>0.60098817698921358</v>
      </c>
      <c r="K39">
        <v>0.5575635254486726</v>
      </c>
      <c r="L39">
        <v>0.66188200211001114</v>
      </c>
      <c r="M39">
        <v>0.62263418336178378</v>
      </c>
      <c r="N39">
        <v>0.53056522382511295</v>
      </c>
      <c r="O39">
        <v>0.5756052446899812</v>
      </c>
      <c r="P39">
        <v>0.61651954997472125</v>
      </c>
      <c r="Q39">
        <v>0.66945442340408801</v>
      </c>
      <c r="R39">
        <v>0.60739595021434512</v>
      </c>
      <c r="S39">
        <v>0.5925661374864476</v>
      </c>
      <c r="T39">
        <v>0.59772430930353204</v>
      </c>
      <c r="U39">
        <v>0.63218268427700242</v>
      </c>
      <c r="V39">
        <v>0.60935576163634619</v>
      </c>
      <c r="W39">
        <v>0.57894693086522442</v>
      </c>
      <c r="AA39">
        <v>0.58247378584045817</v>
      </c>
      <c r="AB39">
        <v>0.60631757575601786</v>
      </c>
      <c r="AC39">
        <v>0.61968269434782197</v>
      </c>
      <c r="AD39">
        <v>0.62208559518040352</v>
      </c>
      <c r="AE39">
        <v>0.58078887665159262</v>
      </c>
      <c r="AF39">
        <v>0.5658881574188328</v>
      </c>
      <c r="AG39">
        <v>0.61769608980605062</v>
      </c>
      <c r="AH39">
        <v>0.56164449466774091</v>
      </c>
      <c r="AI39">
        <v>0.62205571685878236</v>
      </c>
      <c r="AJ39">
        <v>0.52465426267106885</v>
      </c>
      <c r="AK39">
        <v>0.61922024574817347</v>
      </c>
      <c r="AL39">
        <v>0.57534866654520345</v>
      </c>
      <c r="AM39">
        <v>0.59878011747825066</v>
      </c>
      <c r="AN39">
        <v>0.51754664772730319</v>
      </c>
      <c r="AO39">
        <v>0.51043152902249733</v>
      </c>
      <c r="AP39">
        <v>0.63653845720449209</v>
      </c>
      <c r="AQ39">
        <v>0.58840789580005304</v>
      </c>
      <c r="AR39">
        <v>0.67774251193537305</v>
      </c>
      <c r="AS39">
        <v>0.62407742212879513</v>
      </c>
    </row>
    <row r="40" spans="1:101" x14ac:dyDescent="0.25">
      <c r="A40" t="s">
        <v>54</v>
      </c>
      <c r="C40">
        <v>0.53971999426863326</v>
      </c>
      <c r="D40">
        <v>0.55315443167827394</v>
      </c>
      <c r="E40">
        <v>0.5721596245144478</v>
      </c>
      <c r="F40">
        <v>0.56733889566894291</v>
      </c>
      <c r="G40">
        <v>0.59030574399342939</v>
      </c>
      <c r="H40">
        <v>0.56280407094981222</v>
      </c>
      <c r="I40">
        <v>0.71448350319438791</v>
      </c>
      <c r="J40">
        <v>0.68821629001206697</v>
      </c>
      <c r="K40">
        <v>0.56396963004310718</v>
      </c>
      <c r="L40">
        <v>0.65826063513516342</v>
      </c>
      <c r="M40">
        <v>0.61455271180690141</v>
      </c>
      <c r="N40">
        <v>0.56086567043239632</v>
      </c>
      <c r="O40">
        <v>0.57931020282222168</v>
      </c>
      <c r="P40">
        <v>0.55510341170737221</v>
      </c>
      <c r="Q40">
        <v>0.56752592269298918</v>
      </c>
      <c r="R40">
        <v>0.5559816962823293</v>
      </c>
      <c r="S40">
        <v>0.56742621116976855</v>
      </c>
      <c r="T40">
        <v>0.57660600721122091</v>
      </c>
      <c r="U40">
        <v>0.56799410062319922</v>
      </c>
      <c r="V40">
        <v>0.57884939650221834</v>
      </c>
      <c r="W40">
        <v>0.56690531410797673</v>
      </c>
      <c r="AA40">
        <v>0.66181313097116057</v>
      </c>
      <c r="AB40">
        <v>0.59389736232881862</v>
      </c>
      <c r="AC40">
        <v>0.66888492876899153</v>
      </c>
      <c r="AD40">
        <v>0.58973600464331388</v>
      </c>
      <c r="AE40">
        <v>0.59156183312732191</v>
      </c>
      <c r="AF40">
        <v>0.47511215249020478</v>
      </c>
      <c r="AG40">
        <v>0.57096627722763849</v>
      </c>
      <c r="AH40">
        <v>0.50372966597015634</v>
      </c>
      <c r="AI40">
        <v>0.56923926739093311</v>
      </c>
      <c r="AJ40">
        <v>0.6135048357503361</v>
      </c>
      <c r="AK40">
        <v>0.52435922001587543</v>
      </c>
      <c r="AL40">
        <v>0.5594758572164914</v>
      </c>
      <c r="AM40">
        <v>0.58596532731709872</v>
      </c>
      <c r="AN40">
        <v>0.5324904157062873</v>
      </c>
      <c r="AO40">
        <v>0.62842352639822296</v>
      </c>
      <c r="AP40">
        <v>0.64146255369707739</v>
      </c>
      <c r="AQ40">
        <v>0.61683978580816123</v>
      </c>
      <c r="AR40">
        <v>0.69282258511469108</v>
      </c>
      <c r="AS40">
        <v>0.66639071074280642</v>
      </c>
    </row>
    <row r="41" spans="1:101" x14ac:dyDescent="0.25">
      <c r="A41" t="s">
        <v>55</v>
      </c>
      <c r="C41">
        <v>0.56441276768855153</v>
      </c>
      <c r="D41">
        <v>0.59529811104607899</v>
      </c>
      <c r="E41">
        <v>0.62685188272873904</v>
      </c>
      <c r="F41">
        <v>0.59196550942927451</v>
      </c>
      <c r="G41">
        <v>0.6116159516441827</v>
      </c>
      <c r="H41">
        <v>0.68310265983877261</v>
      </c>
      <c r="I41">
        <v>0.62749961178173475</v>
      </c>
      <c r="J41">
        <v>0.58512175300212543</v>
      </c>
      <c r="K41">
        <v>0.65341090393210433</v>
      </c>
      <c r="L41">
        <v>0.70825858887359749</v>
      </c>
      <c r="M41">
        <v>0.72595809848389548</v>
      </c>
      <c r="N41">
        <v>0.64539878406386053</v>
      </c>
      <c r="O41">
        <v>0.74575893335477772</v>
      </c>
      <c r="P41">
        <v>0.56940924085755595</v>
      </c>
      <c r="Q41">
        <v>0.5854754977856591</v>
      </c>
      <c r="R41">
        <v>0.58879134202496053</v>
      </c>
      <c r="S41">
        <v>0.6324178750079108</v>
      </c>
      <c r="T41">
        <v>0.59765928183319428</v>
      </c>
      <c r="U41">
        <v>0.67571848753953434</v>
      </c>
      <c r="V41">
        <v>0.66455090312768927</v>
      </c>
      <c r="W41">
        <v>0.70444755987988683</v>
      </c>
      <c r="AA41">
        <v>0.57932672786108919</v>
      </c>
      <c r="AB41">
        <v>0.6491030350055973</v>
      </c>
      <c r="AC41">
        <v>0.69467032860253874</v>
      </c>
      <c r="AD41">
        <v>0.62046935651836377</v>
      </c>
      <c r="AE41">
        <v>0.68606994707231228</v>
      </c>
      <c r="AF41">
        <v>0.72192157754109643</v>
      </c>
      <c r="AG41">
        <v>0.70683848705480046</v>
      </c>
      <c r="AH41">
        <v>0.69232543860781726</v>
      </c>
      <c r="AI41">
        <v>0.62591153015259859</v>
      </c>
      <c r="AJ41">
        <v>0.64829240466424776</v>
      </c>
      <c r="AK41">
        <v>0.75649556875343693</v>
      </c>
      <c r="AL41">
        <v>0.60562721774819606</v>
      </c>
      <c r="AM41">
        <v>0.58015931042120994</v>
      </c>
      <c r="AN41">
        <v>0.64226384989478269</v>
      </c>
      <c r="AO41">
        <v>0.60506130923879464</v>
      </c>
      <c r="AP41">
        <v>0.6526016090284803</v>
      </c>
      <c r="AQ41">
        <v>0.63408269611498702</v>
      </c>
      <c r="AR41">
        <v>0.71802110621865312</v>
      </c>
      <c r="AS41">
        <v>0.58644221964765297</v>
      </c>
      <c r="BD41">
        <v>0.75272344829823612</v>
      </c>
      <c r="BE41">
        <v>0.69467317518192429</v>
      </c>
      <c r="BF41">
        <v>0.62289084608212175</v>
      </c>
      <c r="BG41">
        <v>0.67138172329912038</v>
      </c>
      <c r="BH41">
        <v>0.62051362675177324</v>
      </c>
      <c r="BI41">
        <v>0.54572582060997432</v>
      </c>
      <c r="BJ41">
        <v>0.59836396453381535</v>
      </c>
      <c r="BK41">
        <v>0.71484839333191064</v>
      </c>
      <c r="BL41">
        <v>0.52257876530012126</v>
      </c>
      <c r="BM41">
        <v>0.49760461423026298</v>
      </c>
      <c r="BN41">
        <v>0.54767167534308581</v>
      </c>
      <c r="BO41">
        <v>0.56963957161578826</v>
      </c>
      <c r="BP41">
        <v>0.58517138421472692</v>
      </c>
      <c r="BQ41">
        <v>0.59293981217213665</v>
      </c>
      <c r="BR41">
        <v>0.58454311835157102</v>
      </c>
      <c r="BS41">
        <v>0.61617711780859608</v>
      </c>
      <c r="BT41">
        <v>0.62499003269262787</v>
      </c>
      <c r="BU41">
        <v>0.66668050845427995</v>
      </c>
      <c r="BV41">
        <v>0.66214006578587581</v>
      </c>
      <c r="BZ41">
        <v>0.62369610381579887</v>
      </c>
      <c r="CA41">
        <v>0.72023067543636088</v>
      </c>
      <c r="CB41">
        <v>0.67463755826960625</v>
      </c>
      <c r="CC41">
        <v>0.52933378892872474</v>
      </c>
      <c r="CD41">
        <v>0.61750780354649215</v>
      </c>
      <c r="CE41">
        <v>0.59912695125088755</v>
      </c>
      <c r="CF41">
        <v>0.53846597822308961</v>
      </c>
      <c r="CG41">
        <v>0.41761600898540852</v>
      </c>
      <c r="CH41">
        <v>0.65519340084666189</v>
      </c>
      <c r="CI41">
        <v>0.62604450140233503</v>
      </c>
      <c r="CJ41">
        <v>0.59348300143981159</v>
      </c>
      <c r="CK41">
        <v>0.61944171699396733</v>
      </c>
      <c r="CL41">
        <v>0.63952619388531018</v>
      </c>
      <c r="CM41">
        <v>0.63782100305737455</v>
      </c>
      <c r="CN41">
        <v>0.61319019818277753</v>
      </c>
      <c r="CO41">
        <v>0.73426909437381105</v>
      </c>
      <c r="CP41">
        <v>0.62489454937875077</v>
      </c>
      <c r="CQ41">
        <v>0.64467353907737868</v>
      </c>
      <c r="CR41">
        <v>0.63401384112734605</v>
      </c>
    </row>
    <row r="42" spans="1:101" x14ac:dyDescent="0.25">
      <c r="A42" t="s">
        <v>56</v>
      </c>
      <c r="C42">
        <v>0.47610000930011398</v>
      </c>
      <c r="D42">
        <v>0.5348591995165104</v>
      </c>
      <c r="E42">
        <v>0.74017357695377173</v>
      </c>
      <c r="F42">
        <v>0.5808640702325526</v>
      </c>
      <c r="G42">
        <v>0.6368169862278118</v>
      </c>
      <c r="H42">
        <v>0.62444856072546984</v>
      </c>
      <c r="I42">
        <v>0.60525000137522122</v>
      </c>
      <c r="J42">
        <v>0.61401851385373629</v>
      </c>
      <c r="K42">
        <v>0.63856659017612483</v>
      </c>
      <c r="L42">
        <v>0.67604897267399</v>
      </c>
      <c r="M42">
        <v>0.62791543435358343</v>
      </c>
      <c r="N42">
        <v>0.59855432553523624</v>
      </c>
      <c r="O42">
        <v>0.68270506492177685</v>
      </c>
      <c r="P42">
        <v>0.59334859525564587</v>
      </c>
      <c r="Q42">
        <v>0.60635065059234972</v>
      </c>
      <c r="R42">
        <v>0.59092320468109583</v>
      </c>
      <c r="S42">
        <v>0.63288226743435694</v>
      </c>
      <c r="T42">
        <v>0.6107749577333722</v>
      </c>
      <c r="U42">
        <v>0.59247327370744363</v>
      </c>
      <c r="V42">
        <v>0.6432655980258708</v>
      </c>
      <c r="W42">
        <v>0.66329227630014442</v>
      </c>
      <c r="AA42">
        <v>0.67021281275624223</v>
      </c>
      <c r="AB42">
        <v>0.62946946465010445</v>
      </c>
      <c r="AC42">
        <v>0.65742235714821251</v>
      </c>
      <c r="AD42">
        <v>0.62047532468628541</v>
      </c>
      <c r="AE42">
        <v>0.65469273465852817</v>
      </c>
      <c r="AF42">
        <v>0.62358244303589616</v>
      </c>
      <c r="AG42">
        <v>0.6827844549308959</v>
      </c>
      <c r="AH42">
        <v>0.60855844983703755</v>
      </c>
      <c r="AI42">
        <v>0.61883016695412141</v>
      </c>
      <c r="AJ42">
        <v>0.59559902372777618</v>
      </c>
      <c r="AK42">
        <v>0.62094985341154629</v>
      </c>
      <c r="AL42">
        <v>0.62885007811983906</v>
      </c>
      <c r="AM42">
        <v>0.60809889004459727</v>
      </c>
      <c r="AN42">
        <v>0.58014625779953932</v>
      </c>
      <c r="AO42">
        <v>0.60749072298581885</v>
      </c>
      <c r="AP42">
        <v>0.63802514224640017</v>
      </c>
      <c r="AQ42">
        <v>0.62372189380086562</v>
      </c>
      <c r="AR42">
        <v>0.63619453304742801</v>
      </c>
      <c r="AS42">
        <v>0.58791429936406125</v>
      </c>
      <c r="BD42">
        <v>0.6772702504390038</v>
      </c>
      <c r="BE42">
        <v>0.61544876807555671</v>
      </c>
      <c r="BF42">
        <v>0.6504016307213154</v>
      </c>
      <c r="BG42">
        <v>0.61602587948984389</v>
      </c>
      <c r="BH42">
        <v>0.68473334166671629</v>
      </c>
      <c r="BI42">
        <v>0.62334102651902989</v>
      </c>
      <c r="BJ42">
        <v>0.60204665283541758</v>
      </c>
      <c r="BK42">
        <v>0.66077062393905139</v>
      </c>
      <c r="BL42">
        <v>0.64993912828176359</v>
      </c>
      <c r="BM42">
        <v>0.62824692105361257</v>
      </c>
      <c r="BN42">
        <v>0.56838277156276606</v>
      </c>
      <c r="BO42">
        <v>0.56007052831832393</v>
      </c>
      <c r="BP42">
        <v>0.62431236224679298</v>
      </c>
      <c r="BQ42">
        <v>0.61759002044200473</v>
      </c>
      <c r="BR42">
        <v>0.69789739095963865</v>
      </c>
      <c r="BS42">
        <v>0.61733529190782821</v>
      </c>
      <c r="BT42">
        <v>0.62824843417651266</v>
      </c>
      <c r="BU42">
        <v>0.57209636008290243</v>
      </c>
      <c r="BV42">
        <v>0.60468147302776687</v>
      </c>
      <c r="BZ42">
        <v>0.65782309772895942</v>
      </c>
      <c r="CA42">
        <v>0.6031422605705915</v>
      </c>
      <c r="CB42">
        <v>0.67560844259170705</v>
      </c>
      <c r="CC42">
        <v>0.64307816409524898</v>
      </c>
      <c r="CD42">
        <v>0.6934844071451135</v>
      </c>
      <c r="CE42">
        <v>0.67067281617477403</v>
      </c>
      <c r="CF42">
        <v>0.62991158332174424</v>
      </c>
      <c r="CG42">
        <v>0.60183754695325287</v>
      </c>
      <c r="CH42">
        <v>0.62475108470022478</v>
      </c>
      <c r="CI42">
        <v>0.63547675711446294</v>
      </c>
      <c r="CJ42">
        <v>0.63350321534652998</v>
      </c>
      <c r="CK42">
        <v>0.59186548393505145</v>
      </c>
      <c r="CL42">
        <v>0.70328296558699177</v>
      </c>
      <c r="CM42">
        <v>0.60322483663408466</v>
      </c>
      <c r="CN42">
        <v>0.66785503919363864</v>
      </c>
      <c r="CO42">
        <v>0.61774145710624895</v>
      </c>
      <c r="CP42">
        <v>0.64261209090451954</v>
      </c>
      <c r="CQ42">
        <v>0.6481122460945401</v>
      </c>
      <c r="CR42">
        <v>0.61961796523811852</v>
      </c>
    </row>
    <row r="43" spans="1:101" x14ac:dyDescent="0.25">
      <c r="A43" t="s">
        <v>57</v>
      </c>
      <c r="BD43">
        <v>0.69211491994073304</v>
      </c>
      <c r="BE43">
        <v>0.67690938851453442</v>
      </c>
      <c r="BF43">
        <v>0.61490112763972826</v>
      </c>
      <c r="BG43">
        <v>0.62738006062205276</v>
      </c>
      <c r="BH43">
        <v>0.62878353041319335</v>
      </c>
      <c r="BI43">
        <v>0.53430531373774681</v>
      </c>
      <c r="BJ43">
        <v>0.66567542119913736</v>
      </c>
      <c r="BK43">
        <v>0.52815096155222441</v>
      </c>
      <c r="BL43">
        <v>0.57238286726702614</v>
      </c>
      <c r="BM43">
        <v>0.64470802300424435</v>
      </c>
      <c r="BN43">
        <v>0.59479357166085223</v>
      </c>
      <c r="BO43">
        <v>0.66532144613765787</v>
      </c>
      <c r="BP43">
        <v>0.59328950334589836</v>
      </c>
      <c r="BQ43">
        <v>0.60341737606018897</v>
      </c>
      <c r="BR43">
        <v>0.57738525333813984</v>
      </c>
      <c r="BS43">
        <v>0.62304259845209109</v>
      </c>
      <c r="BT43">
        <v>0.61906501707468364</v>
      </c>
      <c r="BU43">
        <v>0.59048579159282488</v>
      </c>
      <c r="BV43">
        <v>0.60000060289406443</v>
      </c>
      <c r="BZ43">
        <v>0.67242079410218514</v>
      </c>
      <c r="CA43">
        <v>0.61401740692977591</v>
      </c>
      <c r="CB43">
        <v>0.62009548669514447</v>
      </c>
      <c r="CC43">
        <v>0.68877956030590726</v>
      </c>
      <c r="CD43">
        <v>0.58099728921616767</v>
      </c>
      <c r="CF43">
        <v>0.66266685158593308</v>
      </c>
      <c r="CH43">
        <v>0.68179829277662807</v>
      </c>
      <c r="CI43">
        <v>0.74569408243796376</v>
      </c>
      <c r="CJ43">
        <v>0.61969773342173995</v>
      </c>
      <c r="CK43">
        <v>0.59211887044912281</v>
      </c>
      <c r="CL43">
        <v>0.5952576354136071</v>
      </c>
      <c r="CM43">
        <v>0.65537347213018382</v>
      </c>
      <c r="CN43">
        <v>0.66478387511444681</v>
      </c>
      <c r="CO43">
        <v>0.61822217960781978</v>
      </c>
      <c r="CP43">
        <v>0.6085260151789843</v>
      </c>
      <c r="CQ43">
        <v>0.61268190990307281</v>
      </c>
      <c r="CR43">
        <v>0.67162791086361218</v>
      </c>
    </row>
    <row r="44" spans="1:101" x14ac:dyDescent="0.25">
      <c r="A44" t="s">
        <v>58</v>
      </c>
      <c r="C44">
        <v>0.59141559245967601</v>
      </c>
      <c r="D44">
        <v>0.61039294202425221</v>
      </c>
      <c r="E44">
        <v>0.55876818643113524</v>
      </c>
      <c r="F44">
        <v>0.73525775212976119</v>
      </c>
      <c r="G44">
        <v>0.65390171029518573</v>
      </c>
      <c r="H44">
        <v>0.64071966317824602</v>
      </c>
      <c r="I44">
        <v>0.679303091347778</v>
      </c>
      <c r="J44">
        <v>0.67790405230066242</v>
      </c>
      <c r="K44">
        <v>0.66460205267581907</v>
      </c>
      <c r="L44">
        <v>0.58337894489612774</v>
      </c>
      <c r="M44">
        <v>0.57374851897324441</v>
      </c>
      <c r="N44">
        <v>0.70893533716693946</v>
      </c>
      <c r="O44">
        <v>0.60510424749348624</v>
      </c>
      <c r="P44">
        <v>0.63648042000244665</v>
      </c>
      <c r="Q44">
        <v>0.63102333407072408</v>
      </c>
      <c r="R44">
        <v>0.5888693509782299</v>
      </c>
      <c r="S44">
        <v>0.56622577177808764</v>
      </c>
      <c r="T44">
        <v>0.64808518048803332</v>
      </c>
      <c r="U44">
        <v>0.63787770899875584</v>
      </c>
      <c r="V44">
        <v>0.5703450001552709</v>
      </c>
      <c r="W44">
        <v>0.72706625205713094</v>
      </c>
      <c r="AA44">
        <v>0.57251986998573401</v>
      </c>
      <c r="AB44">
        <v>0.60316064680104475</v>
      </c>
      <c r="AC44">
        <v>0.69428577540587633</v>
      </c>
      <c r="AD44">
        <v>0.62996428679405914</v>
      </c>
      <c r="AE44">
        <v>0.57452248519989491</v>
      </c>
      <c r="AF44">
        <v>0.60318952841828366</v>
      </c>
      <c r="AG44">
        <v>0.67824599191196178</v>
      </c>
      <c r="AH44">
        <v>0.64600210538140901</v>
      </c>
      <c r="AI44">
        <v>0.62418269443510288</v>
      </c>
      <c r="AJ44">
        <v>0.66578421838573121</v>
      </c>
      <c r="AK44">
        <v>0.58559435263472459</v>
      </c>
      <c r="AL44">
        <v>0.65949098803153938</v>
      </c>
      <c r="AM44">
        <v>0.60577819056347626</v>
      </c>
      <c r="AN44">
        <v>0.73656808085646708</v>
      </c>
      <c r="AO44">
        <v>0.57980381988144003</v>
      </c>
      <c r="AP44">
        <v>0.56830108606058305</v>
      </c>
      <c r="AQ44">
        <v>0.63090543363519724</v>
      </c>
      <c r="AR44">
        <v>0.57874510553928415</v>
      </c>
      <c r="AS44">
        <v>0.57884386774828622</v>
      </c>
    </row>
    <row r="45" spans="1:101" x14ac:dyDescent="0.25">
      <c r="A45" t="s">
        <v>59</v>
      </c>
      <c r="C45">
        <v>0.55954188126264959</v>
      </c>
      <c r="D45">
        <v>0.57963085088596589</v>
      </c>
      <c r="E45">
        <v>0.57449087416461087</v>
      </c>
      <c r="F45">
        <v>0.70089824616791563</v>
      </c>
      <c r="G45">
        <v>0.57706530869119255</v>
      </c>
      <c r="H45">
        <v>0.72213837494470612</v>
      </c>
      <c r="I45">
        <v>0.56501074849861344</v>
      </c>
      <c r="J45">
        <v>0.59079076855087553</v>
      </c>
      <c r="K45">
        <v>0.57986664012834543</v>
      </c>
      <c r="L45">
        <v>0.54825774060834387</v>
      </c>
      <c r="M45">
        <v>0.68044987557992165</v>
      </c>
      <c r="N45">
        <v>0.53622941868220453</v>
      </c>
      <c r="O45">
        <v>0.57219493917330244</v>
      </c>
      <c r="P45">
        <v>0.58283101856520236</v>
      </c>
      <c r="Q45">
        <v>0.66831481839443563</v>
      </c>
      <c r="R45">
        <v>0.58444784470825539</v>
      </c>
      <c r="S45">
        <v>0.60439276592107882</v>
      </c>
      <c r="T45">
        <v>0.55932509279912079</v>
      </c>
      <c r="U45">
        <v>0.57331459146221531</v>
      </c>
      <c r="V45">
        <v>0.58612203621488501</v>
      </c>
      <c r="W45">
        <v>0.59046051349195583</v>
      </c>
      <c r="AA45">
        <v>0.63294321772669748</v>
      </c>
      <c r="AB45">
        <v>0.57556459767087897</v>
      </c>
      <c r="AC45">
        <v>0.59501771542276827</v>
      </c>
      <c r="AD45">
        <v>0.53104413222748936</v>
      </c>
      <c r="AE45">
        <v>0.62633504188356171</v>
      </c>
      <c r="AF45">
        <v>0.55019636511334125</v>
      </c>
      <c r="AG45">
        <v>0.55141390317813777</v>
      </c>
      <c r="AH45">
        <v>0.64159944688268356</v>
      </c>
      <c r="AI45">
        <v>0.63173497896299835</v>
      </c>
      <c r="AJ45">
        <v>0.50814281887097912</v>
      </c>
      <c r="AK45">
        <v>0.58380174080254044</v>
      </c>
      <c r="AL45">
        <v>0.5425087933539523</v>
      </c>
      <c r="AM45">
        <v>0.62805212976013425</v>
      </c>
      <c r="AN45">
        <v>0.60611307792699809</v>
      </c>
      <c r="AO45">
        <v>0.56488361979737312</v>
      </c>
      <c r="AP45">
        <v>0.57097482308897429</v>
      </c>
      <c r="AQ45">
        <v>0.60406120899363203</v>
      </c>
      <c r="AR45">
        <v>0.54475778310842116</v>
      </c>
      <c r="AS45">
        <v>0.65290122649852367</v>
      </c>
    </row>
    <row r="46" spans="1:101" x14ac:dyDescent="0.25">
      <c r="A46" t="s">
        <v>60</v>
      </c>
      <c r="BB46">
        <v>0.52937432260517936</v>
      </c>
      <c r="BC46">
        <v>0.54671299288313668</v>
      </c>
      <c r="BD46">
        <v>0.75455932296988604</v>
      </c>
      <c r="BE46">
        <v>0.60272236766531628</v>
      </c>
      <c r="BF46">
        <v>0.58116886945007473</v>
      </c>
      <c r="BG46">
        <v>0.590371645852654</v>
      </c>
      <c r="BH46">
        <v>0.57306970789168854</v>
      </c>
      <c r="BI46">
        <v>0.61060618271404554</v>
      </c>
      <c r="BJ46">
        <v>0.59899893813819349</v>
      </c>
      <c r="BK46">
        <v>0.67471026778544518</v>
      </c>
      <c r="BL46">
        <v>0.62937051227895813</v>
      </c>
      <c r="BM46">
        <v>0.6110895907714633</v>
      </c>
      <c r="BN46">
        <v>0.63106809553941956</v>
      </c>
      <c r="BO46">
        <v>0.56911065670233041</v>
      </c>
      <c r="BP46">
        <v>0.57885616491913849</v>
      </c>
      <c r="BQ46">
        <v>0.58098224391974329</v>
      </c>
      <c r="BR46">
        <v>0.60898940179208949</v>
      </c>
      <c r="BS46">
        <v>0.63581237571619231</v>
      </c>
      <c r="BT46">
        <v>0.73651626365392431</v>
      </c>
      <c r="BU46">
        <v>0.73572325234424862</v>
      </c>
      <c r="BV46">
        <v>0.57642818362496206</v>
      </c>
      <c r="BZ46">
        <v>0.58595871413826484</v>
      </c>
      <c r="CA46">
        <v>0.65540381178636853</v>
      </c>
      <c r="CB46">
        <v>0.76590427090208213</v>
      </c>
      <c r="CC46">
        <v>0.60214641392418877</v>
      </c>
      <c r="CD46">
        <v>0.65507068810807867</v>
      </c>
      <c r="CE46">
        <v>0.73369072434285265</v>
      </c>
      <c r="CF46">
        <v>0.6068407894153881</v>
      </c>
      <c r="CG46">
        <v>0.63029997784009872</v>
      </c>
      <c r="CH46">
        <v>0.63183310800808468</v>
      </c>
      <c r="CI46">
        <v>0.63279290214756756</v>
      </c>
      <c r="CJ46">
        <v>0.6204125656808237</v>
      </c>
      <c r="CK46">
        <v>0.7371595427207468</v>
      </c>
      <c r="CL46">
        <v>0.63292105838123514</v>
      </c>
      <c r="CM46">
        <v>0.62718395649077341</v>
      </c>
      <c r="CN46">
        <v>0.63169750006239689</v>
      </c>
      <c r="CO46">
        <v>0.68146808630319744</v>
      </c>
      <c r="CP46">
        <v>0.62102019948527587</v>
      </c>
      <c r="CQ46">
        <v>0.73486926206457659</v>
      </c>
      <c r="CR46">
        <v>0.70926472608794999</v>
      </c>
      <c r="CV46">
        <v>0.58494500752926559</v>
      </c>
      <c r="CW46">
        <v>0.64358989148594548</v>
      </c>
    </row>
    <row r="47" spans="1:101" x14ac:dyDescent="0.25">
      <c r="A47" t="s">
        <v>61</v>
      </c>
      <c r="C47">
        <v>0.59477996730971294</v>
      </c>
      <c r="D47">
        <v>0.58568302000463068</v>
      </c>
      <c r="E47">
        <v>0.64439137816655645</v>
      </c>
      <c r="F47">
        <v>0.60730174269252857</v>
      </c>
      <c r="G47">
        <v>0.66069194902624218</v>
      </c>
      <c r="H47">
        <v>0.74740879073567201</v>
      </c>
      <c r="I47">
        <v>0.66744600347513838</v>
      </c>
      <c r="J47">
        <v>0.53588902141945605</v>
      </c>
      <c r="K47">
        <v>0.59478765769352859</v>
      </c>
      <c r="L47">
        <v>0.56031615340171814</v>
      </c>
      <c r="M47">
        <v>0.66870469379203834</v>
      </c>
      <c r="N47">
        <v>0.56529983441329146</v>
      </c>
      <c r="O47">
        <v>0.67685663598548207</v>
      </c>
      <c r="P47">
        <v>0.5953229978052873</v>
      </c>
      <c r="Q47">
        <v>0.65405841119720032</v>
      </c>
      <c r="R47">
        <v>0.60042127030568437</v>
      </c>
      <c r="S47">
        <v>0.76493490207672987</v>
      </c>
      <c r="T47">
        <v>0.56034061146413516</v>
      </c>
      <c r="U47">
        <v>0.76156498537316908</v>
      </c>
      <c r="V47">
        <v>0.64944776714241281</v>
      </c>
      <c r="W47">
        <v>0.67610500500375648</v>
      </c>
      <c r="AA47">
        <v>0.56432439754667141</v>
      </c>
      <c r="AB47">
        <v>0.6780334445051952</v>
      </c>
      <c r="AC47">
        <v>0.61086106482772451</v>
      </c>
      <c r="AD47">
        <v>0.6442159141432704</v>
      </c>
      <c r="AE47">
        <v>0.58876216620922539</v>
      </c>
      <c r="AF47">
        <v>0.66165042780886574</v>
      </c>
      <c r="AG47">
        <v>0.62842155096840036</v>
      </c>
      <c r="AH47">
        <v>0.62303585113189952</v>
      </c>
      <c r="AI47">
        <v>0.61314086769262688</v>
      </c>
      <c r="AJ47">
        <v>0.64979533162493996</v>
      </c>
      <c r="AK47">
        <v>0.62258861039779834</v>
      </c>
      <c r="AL47">
        <v>0.73126038223677359</v>
      </c>
      <c r="AM47">
        <v>0.60918564809213027</v>
      </c>
      <c r="AN47">
        <v>0.63794316367151138</v>
      </c>
      <c r="AO47">
        <v>0.69201835326258965</v>
      </c>
      <c r="AP47">
        <v>0.65097004573435591</v>
      </c>
      <c r="AQ47">
        <v>0.6434108114047884</v>
      </c>
      <c r="AR47">
        <v>0.60446960149621931</v>
      </c>
      <c r="AS47">
        <v>0.57835066530798451</v>
      </c>
      <c r="AW47">
        <v>0.59600463333849796</v>
      </c>
      <c r="AX47">
        <v>0.68475505819338511</v>
      </c>
      <c r="BB47">
        <v>0.57427019485835373</v>
      </c>
      <c r="BC47">
        <v>0.61199647814260993</v>
      </c>
      <c r="BD47">
        <v>0.57084649340935056</v>
      </c>
      <c r="BE47">
        <v>0.65890333149611324</v>
      </c>
      <c r="BF47">
        <v>0.59406093810969329</v>
      </c>
      <c r="BG47">
        <v>0.57311178470617674</v>
      </c>
      <c r="BH47">
        <v>0.74705206984120132</v>
      </c>
      <c r="BI47">
        <v>0.65946356261499817</v>
      </c>
      <c r="BJ47">
        <v>0.76520570483558181</v>
      </c>
      <c r="BK47">
        <v>0.65701524152276236</v>
      </c>
      <c r="BL47">
        <v>0.64039123284592803</v>
      </c>
      <c r="BM47">
        <v>0.56673066806101458</v>
      </c>
      <c r="BN47">
        <v>0.57311441802229235</v>
      </c>
      <c r="BO47">
        <v>0.73421230212275168</v>
      </c>
      <c r="BP47">
        <v>0.58748104898639342</v>
      </c>
      <c r="BQ47">
        <v>0.69080795186445532</v>
      </c>
      <c r="BR47">
        <v>0.70277050639765704</v>
      </c>
      <c r="BS47">
        <v>0.57924807093307618</v>
      </c>
      <c r="BT47">
        <v>0.6233742917648073</v>
      </c>
      <c r="BU47">
        <v>0.69690793940735696</v>
      </c>
      <c r="BV47">
        <v>0.75459503919030479</v>
      </c>
      <c r="BZ47">
        <v>0.57177855883117423</v>
      </c>
      <c r="CA47">
        <v>0.60431299427269092</v>
      </c>
      <c r="CB47">
        <v>0.62223773569907259</v>
      </c>
      <c r="CC47">
        <v>0.6920003108819538</v>
      </c>
      <c r="CD47">
        <v>0.63052115037875478</v>
      </c>
      <c r="CE47">
        <v>0.62897801853844493</v>
      </c>
      <c r="CF47">
        <v>0.6959852801793236</v>
      </c>
      <c r="CG47">
        <v>0.63612472430808531</v>
      </c>
      <c r="CH47">
        <v>0.64920600652130922</v>
      </c>
      <c r="CI47">
        <v>0.67876373997499428</v>
      </c>
      <c r="CJ47">
        <v>0.63130846778950689</v>
      </c>
      <c r="CK47">
        <v>0.60569842320540079</v>
      </c>
      <c r="CL47">
        <v>0.61139457269371111</v>
      </c>
      <c r="CM47">
        <v>0.59716350914675453</v>
      </c>
      <c r="CN47">
        <v>0.61530524087018401</v>
      </c>
      <c r="CO47">
        <v>0.62148327827281169</v>
      </c>
      <c r="CP47">
        <v>0.62929134177879209</v>
      </c>
      <c r="CQ47">
        <v>0.59832132125648463</v>
      </c>
      <c r="CR47">
        <v>0.62728921650588276</v>
      </c>
      <c r="CV47">
        <v>0.5854166850623157</v>
      </c>
      <c r="CW47">
        <v>0.61082518479852066</v>
      </c>
    </row>
    <row r="48" spans="1:101" x14ac:dyDescent="0.25">
      <c r="A48" t="s">
        <v>62</v>
      </c>
      <c r="C48">
        <v>0.59897985265679499</v>
      </c>
      <c r="D48">
        <v>0.58659037535756353</v>
      </c>
      <c r="E48">
        <v>0.5980842361206461</v>
      </c>
      <c r="F48">
        <v>0.57017227324255226</v>
      </c>
      <c r="G48">
        <v>0.61701945743105024</v>
      </c>
      <c r="H48">
        <v>0.63521332735043834</v>
      </c>
      <c r="I48">
        <v>0.67093601804464342</v>
      </c>
      <c r="J48">
        <v>0.54724971857911719</v>
      </c>
      <c r="K48">
        <v>0.66924844909131032</v>
      </c>
      <c r="L48">
        <v>0.63655226874386395</v>
      </c>
      <c r="M48">
        <v>0.57834351154336805</v>
      </c>
      <c r="N48">
        <v>0.64842519195851078</v>
      </c>
      <c r="O48">
        <v>0.68323127084230351</v>
      </c>
      <c r="P48">
        <v>0.5774707636345503</v>
      </c>
      <c r="Q48">
        <v>0.64201198925119696</v>
      </c>
      <c r="R48">
        <v>0.58826279049575925</v>
      </c>
      <c r="S48">
        <v>0.61839084932882649</v>
      </c>
      <c r="T48">
        <v>0.57501495118273971</v>
      </c>
      <c r="U48">
        <v>0.58028794154947294</v>
      </c>
      <c r="V48">
        <v>0.57154838743273317</v>
      </c>
      <c r="W48">
        <v>0.62387055471354291</v>
      </c>
      <c r="AA48">
        <v>0.57947723227026737</v>
      </c>
      <c r="AB48">
        <v>0.60472134921259268</v>
      </c>
      <c r="AC48">
        <v>0.65361580260807783</v>
      </c>
      <c r="AD48">
        <v>0.62602473693001282</v>
      </c>
      <c r="AE48">
        <v>0.65635523796502304</v>
      </c>
      <c r="AF48">
        <v>0.6177596596564936</v>
      </c>
      <c r="AG48">
        <v>0.61947165667387583</v>
      </c>
      <c r="AH48">
        <v>0.70162272065486164</v>
      </c>
      <c r="AI48">
        <v>0.65635746808014006</v>
      </c>
      <c r="AJ48">
        <v>0.6203368233791301</v>
      </c>
      <c r="AK48">
        <v>0.62801349832675268</v>
      </c>
      <c r="AL48">
        <v>0.59964173414956501</v>
      </c>
      <c r="AM48">
        <v>0.60004748969227328</v>
      </c>
      <c r="AN48">
        <v>0.62059233139813463</v>
      </c>
      <c r="AO48">
        <v>0.63937074963364049</v>
      </c>
      <c r="AP48">
        <v>0.60685237798856106</v>
      </c>
      <c r="AQ48">
        <v>0.60987426653970056</v>
      </c>
      <c r="AR48">
        <v>0.61186067190413218</v>
      </c>
      <c r="AS48">
        <v>0.62387275739038051</v>
      </c>
      <c r="AW48">
        <v>0.59571215987604864</v>
      </c>
      <c r="AX48">
        <v>0.54678184270125529</v>
      </c>
      <c r="BB48">
        <v>0.54321083471798604</v>
      </c>
      <c r="BC48">
        <v>0.57162311973840385</v>
      </c>
      <c r="BD48">
        <v>0.57594123335400704</v>
      </c>
      <c r="BE48">
        <v>0.66792637465580174</v>
      </c>
      <c r="BF48">
        <v>0.58713890441145233</v>
      </c>
      <c r="BG48">
        <v>0.5905454065110376</v>
      </c>
      <c r="BH48">
        <v>0.6417638324105267</v>
      </c>
      <c r="BI48">
        <v>0.60349121045822507</v>
      </c>
      <c r="BJ48">
        <v>0.58859542286770616</v>
      </c>
      <c r="BK48">
        <v>0.63949451444707706</v>
      </c>
      <c r="BL48">
        <v>0.57997861629308056</v>
      </c>
      <c r="BM48">
        <v>0.56974929302528288</v>
      </c>
      <c r="BN48">
        <v>0.56770450154959673</v>
      </c>
      <c r="BO48">
        <v>0.65062903120766913</v>
      </c>
      <c r="BP48">
        <v>0.60575545169638922</v>
      </c>
      <c r="BQ48">
        <v>0.64158282356248852</v>
      </c>
      <c r="BR48">
        <v>0.58359311741768416</v>
      </c>
      <c r="BS48">
        <v>0.59188187908916146</v>
      </c>
      <c r="BT48">
        <v>0.58315291611905273</v>
      </c>
      <c r="BU48">
        <v>0.63861306490042291</v>
      </c>
      <c r="BV48">
        <v>0.598140284483892</v>
      </c>
      <c r="BZ48">
        <v>0.5873605881127022</v>
      </c>
      <c r="CA48">
        <v>0.62586099478627588</v>
      </c>
      <c r="CB48">
        <v>0.63344870509207252</v>
      </c>
      <c r="CC48">
        <v>0.63015880867921226</v>
      </c>
      <c r="CD48">
        <v>0.62669824213366121</v>
      </c>
      <c r="CE48">
        <v>0.6508838403547601</v>
      </c>
      <c r="CF48">
        <v>0.66181607658992614</v>
      </c>
      <c r="CG48">
        <v>0.62244751013834032</v>
      </c>
      <c r="CH48">
        <v>0.63270114317323312</v>
      </c>
      <c r="CI48">
        <v>0.61801510941451132</v>
      </c>
      <c r="CJ48">
        <v>0.6319783877147338</v>
      </c>
      <c r="CK48">
        <v>0.65963530988223407</v>
      </c>
      <c r="CL48">
        <v>0.66220426234556917</v>
      </c>
      <c r="CM48">
        <v>0.63008802770576244</v>
      </c>
      <c r="CN48">
        <v>0.63242392072850373</v>
      </c>
      <c r="CO48">
        <v>0.612639842576718</v>
      </c>
      <c r="CP48">
        <v>0.61546685549575164</v>
      </c>
      <c r="CQ48">
        <v>0.5904195335655793</v>
      </c>
      <c r="CR48">
        <v>0.62344765103547251</v>
      </c>
      <c r="CV48">
        <v>0.60894778964525309</v>
      </c>
      <c r="CW48">
        <v>0.53995928867913656</v>
      </c>
    </row>
    <row r="49" spans="1:101" x14ac:dyDescent="0.25">
      <c r="A49" t="s">
        <v>63</v>
      </c>
      <c r="C49">
        <v>0.54602035915048874</v>
      </c>
      <c r="D49">
        <v>0.55650316480183981</v>
      </c>
      <c r="E49">
        <v>0.56998403182206625</v>
      </c>
      <c r="F49">
        <v>0.57259493819616458</v>
      </c>
      <c r="G49">
        <v>0.56786894431157409</v>
      </c>
      <c r="H49">
        <v>0.57386905714374392</v>
      </c>
      <c r="I49">
        <v>0.65087245406396177</v>
      </c>
      <c r="J49">
        <v>0.57948704699922959</v>
      </c>
      <c r="K49">
        <v>0.58263443530370873</v>
      </c>
      <c r="L49">
        <v>0.66943814043732652</v>
      </c>
      <c r="M49">
        <v>0.57240446019885449</v>
      </c>
      <c r="N49">
        <v>0.73060902733895838</v>
      </c>
      <c r="O49">
        <v>0.56068502349530791</v>
      </c>
      <c r="P49">
        <v>0.61858885320669099</v>
      </c>
      <c r="Q49">
        <v>0.58819508804332477</v>
      </c>
      <c r="R49">
        <v>0.61564378871737457</v>
      </c>
      <c r="S49">
        <v>0.6032983080437776</v>
      </c>
      <c r="T49">
        <v>0.56751831050234025</v>
      </c>
      <c r="U49">
        <v>0.66401423271606042</v>
      </c>
      <c r="V49">
        <v>0.66525268547929683</v>
      </c>
      <c r="W49">
        <v>0.7027582928090822</v>
      </c>
      <c r="AA49">
        <v>0.57638628185748186</v>
      </c>
      <c r="AB49">
        <v>0.62555357628069841</v>
      </c>
      <c r="AC49">
        <v>0.6050873679072567</v>
      </c>
      <c r="AD49">
        <v>0.66447974156375</v>
      </c>
      <c r="AE49">
        <v>0.73232079352314561</v>
      </c>
      <c r="AF49">
        <v>0.66575753501152857</v>
      </c>
      <c r="AG49">
        <v>0.6346995799696622</v>
      </c>
      <c r="AH49">
        <v>0.61870619841278474</v>
      </c>
      <c r="AI49">
        <v>0.61578685371670994</v>
      </c>
      <c r="AJ49">
        <v>0.73341361154737794</v>
      </c>
      <c r="AK49">
        <v>0.61770537074436749</v>
      </c>
      <c r="AL49">
        <v>0.59996899942580117</v>
      </c>
      <c r="AM49">
        <v>0.61841733986744551</v>
      </c>
      <c r="AN49">
        <v>0.64673280708167469</v>
      </c>
      <c r="AO49">
        <v>0.62457530997860078</v>
      </c>
      <c r="AP49">
        <v>0.63380897309700801</v>
      </c>
      <c r="AQ49">
        <v>0.68261513865597878</v>
      </c>
      <c r="AR49">
        <v>0.64626162919680785</v>
      </c>
      <c r="AS49">
        <v>0.67288710040706712</v>
      </c>
      <c r="AW49">
        <v>0.57894238314302948</v>
      </c>
      <c r="AX49">
        <v>0.5903784358431885</v>
      </c>
      <c r="BB49">
        <v>0.58842804163973872</v>
      </c>
      <c r="BC49">
        <v>0.60967528783243852</v>
      </c>
      <c r="BD49">
        <v>0.60256330524238877</v>
      </c>
      <c r="BE49">
        <v>0.61212537847902904</v>
      </c>
      <c r="BF49">
        <v>0.69023598329988278</v>
      </c>
      <c r="BG49">
        <v>0.63598179055556836</v>
      </c>
      <c r="BH49">
        <v>0.62772827403367515</v>
      </c>
      <c r="BI49">
        <v>0.61128465352149486</v>
      </c>
      <c r="BJ49">
        <v>0.60240687385012481</v>
      </c>
      <c r="BK49">
        <v>0.62779397461530029</v>
      </c>
      <c r="BL49">
        <v>0.67565380178921131</v>
      </c>
      <c r="BM49">
        <v>0.59391761787316932</v>
      </c>
      <c r="BN49">
        <v>0.61569488601441946</v>
      </c>
      <c r="BO49">
        <v>0.5859200317744514</v>
      </c>
      <c r="BP49">
        <v>0.5882963347988579</v>
      </c>
      <c r="BQ49">
        <v>0.68033160289449701</v>
      </c>
      <c r="BR49">
        <v>0.60305793102557703</v>
      </c>
      <c r="BS49">
        <v>0.56399487139013171</v>
      </c>
      <c r="BT49">
        <v>0.58209222344400779</v>
      </c>
      <c r="BU49">
        <v>0.59923975439891586</v>
      </c>
      <c r="BV49">
        <v>0.59478716853753655</v>
      </c>
      <c r="BZ49">
        <v>0.58311563950626</v>
      </c>
      <c r="CA49">
        <v>0.6343418971672774</v>
      </c>
      <c r="CB49">
        <v>0.63662451437173129</v>
      </c>
      <c r="CC49">
        <v>0.65829730673642739</v>
      </c>
      <c r="CD49">
        <v>0.61575821155795685</v>
      </c>
      <c r="CE49">
        <v>0.68361025084578519</v>
      </c>
      <c r="CF49">
        <v>0.61221312558760232</v>
      </c>
      <c r="CG49">
        <v>0.61954358769045315</v>
      </c>
      <c r="CH49">
        <v>0.66363487653339792</v>
      </c>
      <c r="CI49">
        <v>0.60979079278380433</v>
      </c>
      <c r="CJ49">
        <v>0.62423349870143041</v>
      </c>
      <c r="CK49">
        <v>0.62242547600873321</v>
      </c>
      <c r="CL49">
        <v>0.6136879871776042</v>
      </c>
      <c r="CM49">
        <v>0.6108628608751191</v>
      </c>
      <c r="CN49">
        <v>0.62709672859419263</v>
      </c>
      <c r="CO49">
        <v>0.62909022334227638</v>
      </c>
      <c r="CP49">
        <v>0.68899542360757182</v>
      </c>
      <c r="CQ49">
        <v>0.60326843992648893</v>
      </c>
      <c r="CR49">
        <v>0.68045711454568691</v>
      </c>
      <c r="CV49">
        <v>0.58412689054868694</v>
      </c>
      <c r="CW49">
        <v>0.68830416310744014</v>
      </c>
    </row>
    <row r="50" spans="1:101" x14ac:dyDescent="0.25">
      <c r="A50" t="s">
        <v>64</v>
      </c>
      <c r="C50">
        <v>0.52670088377684299</v>
      </c>
      <c r="D50">
        <v>0.54365533919038189</v>
      </c>
      <c r="E50">
        <v>0.5944643685782971</v>
      </c>
      <c r="F50">
        <v>0.65275960662379917</v>
      </c>
      <c r="G50">
        <v>0.62894239236540928</v>
      </c>
      <c r="H50">
        <v>0.59141793175230395</v>
      </c>
      <c r="I50">
        <v>0.58327306141732249</v>
      </c>
      <c r="J50">
        <v>0.62147505823651827</v>
      </c>
      <c r="K50">
        <v>0.60891865106365262</v>
      </c>
      <c r="L50">
        <v>0.63714723692005015</v>
      </c>
      <c r="M50">
        <v>0.65003386098941018</v>
      </c>
      <c r="N50">
        <v>0.65455321339151762</v>
      </c>
      <c r="O50">
        <v>0.57430237359206526</v>
      </c>
      <c r="P50">
        <v>0.61357680646177215</v>
      </c>
      <c r="Q50">
        <v>0.72439351476548797</v>
      </c>
      <c r="R50">
        <v>0.5585544304663469</v>
      </c>
      <c r="S50">
        <v>0.69955006230191374</v>
      </c>
      <c r="T50">
        <v>0.58747739344137384</v>
      </c>
      <c r="U50">
        <v>0.61542710830724123</v>
      </c>
      <c r="V50">
        <v>0.57390225520636362</v>
      </c>
      <c r="W50">
        <v>0.71099236310745084</v>
      </c>
      <c r="AA50">
        <v>0.58175091618415209</v>
      </c>
      <c r="AB50">
        <v>0.72018680345196895</v>
      </c>
      <c r="AC50">
        <v>0.62919252846410911</v>
      </c>
      <c r="AD50">
        <v>0.64659384247347906</v>
      </c>
      <c r="AE50">
        <v>0.62088349227739925</v>
      </c>
      <c r="AF50">
        <v>0.62216641620939228</v>
      </c>
      <c r="AG50">
        <v>0.70916351898611907</v>
      </c>
      <c r="AH50">
        <v>0.68621222506208535</v>
      </c>
      <c r="AI50">
        <v>0.61149381900817978</v>
      </c>
      <c r="AJ50">
        <v>0.70546071299622004</v>
      </c>
      <c r="AK50">
        <v>0.61927478530143221</v>
      </c>
      <c r="AL50">
        <v>0.63500681021462579</v>
      </c>
      <c r="AM50">
        <v>0.65414065202571436</v>
      </c>
      <c r="AN50">
        <v>0.59195339249877488</v>
      </c>
      <c r="AO50">
        <v>0.63829185029083801</v>
      </c>
      <c r="AP50">
        <v>0.68654723377124816</v>
      </c>
      <c r="AQ50">
        <v>0.65002378875753675</v>
      </c>
      <c r="AR50">
        <v>0.62862790451063955</v>
      </c>
      <c r="AS50">
        <v>0.69671590273360184</v>
      </c>
      <c r="AW50">
        <v>0.58509987991237999</v>
      </c>
      <c r="AX50">
        <v>0.62481668465636286</v>
      </c>
      <c r="BB50">
        <v>0.56898172035878569</v>
      </c>
      <c r="BC50">
        <v>0.59659935099524541</v>
      </c>
      <c r="BD50">
        <v>0.6082837825437899</v>
      </c>
      <c r="BE50">
        <v>0.65510169187608169</v>
      </c>
      <c r="BF50">
        <v>0.6352809698898314</v>
      </c>
      <c r="BG50">
        <v>0.65992083746529984</v>
      </c>
      <c r="BH50">
        <v>0.55421466771705274</v>
      </c>
      <c r="BI50">
        <v>0.59879324457428207</v>
      </c>
      <c r="BJ50">
        <v>0.58078236463296062</v>
      </c>
      <c r="BK50">
        <v>0.55630645457953576</v>
      </c>
      <c r="BL50">
        <v>0.59760998010315713</v>
      </c>
      <c r="BM50">
        <v>0.59459056769306884</v>
      </c>
      <c r="BN50">
        <v>0.66795522908532179</v>
      </c>
      <c r="BO50">
        <v>0.59362775520323274</v>
      </c>
      <c r="BP50">
        <v>0.65870714824677434</v>
      </c>
      <c r="BQ50">
        <v>0.61773686663524785</v>
      </c>
      <c r="BR50">
        <v>0.67231197455720793</v>
      </c>
      <c r="BS50">
        <v>0.55130885626926585</v>
      </c>
      <c r="BT50">
        <v>0.64560482611265557</v>
      </c>
      <c r="BU50">
        <v>0.56588521837469807</v>
      </c>
      <c r="BV50">
        <v>0.65396592025640277</v>
      </c>
      <c r="BZ50">
        <v>0.62282772607772174</v>
      </c>
      <c r="CA50">
        <v>0.59910991337093766</v>
      </c>
      <c r="CB50">
        <v>0.6161171433094238</v>
      </c>
      <c r="CC50">
        <v>0.6564162714470666</v>
      </c>
      <c r="CD50">
        <v>0.63065731445702999</v>
      </c>
      <c r="CE50">
        <v>0.65424552364279454</v>
      </c>
      <c r="CF50">
        <v>0.62889330608430705</v>
      </c>
      <c r="CG50">
        <v>0.71472332176855269</v>
      </c>
      <c r="CH50">
        <v>0.6384391046672715</v>
      </c>
      <c r="CI50">
        <v>0.64341454828537559</v>
      </c>
      <c r="CJ50">
        <v>0.61806943981795215</v>
      </c>
      <c r="CK50">
        <v>0.58712101530821148</v>
      </c>
      <c r="CL50">
        <v>0.69265479404070907</v>
      </c>
      <c r="CM50">
        <v>0.62327633764897283</v>
      </c>
      <c r="CN50">
        <v>0.646538581693058</v>
      </c>
      <c r="CO50">
        <v>0.56467585726954139</v>
      </c>
      <c r="CP50">
        <v>0.61884780231466019</v>
      </c>
      <c r="CQ50">
        <v>0.59332657751519602</v>
      </c>
      <c r="CR50">
        <v>0.64351932221922814</v>
      </c>
      <c r="CV50">
        <v>0.59793595832682311</v>
      </c>
      <c r="CW50">
        <v>0.58539739151045123</v>
      </c>
    </row>
    <row r="51" spans="1:101" x14ac:dyDescent="0.25">
      <c r="A51" t="s">
        <v>65</v>
      </c>
      <c r="C51">
        <v>0.59263223824633604</v>
      </c>
      <c r="D51">
        <v>0.54195687955083161</v>
      </c>
      <c r="E51">
        <v>0.68487297691496507</v>
      </c>
      <c r="F51">
        <v>0.66440992711913149</v>
      </c>
      <c r="G51">
        <v>0.61000171783234891</v>
      </c>
      <c r="H51">
        <v>0.66022883218300921</v>
      </c>
      <c r="I51">
        <v>0.56635325581734641</v>
      </c>
      <c r="J51">
        <v>0.63084399425970461</v>
      </c>
      <c r="K51">
        <v>0.57802768868831</v>
      </c>
      <c r="L51">
        <v>0.63090342360257101</v>
      </c>
      <c r="M51">
        <v>0.58391381584089741</v>
      </c>
      <c r="N51">
        <v>0.72602241578607507</v>
      </c>
      <c r="O51">
        <v>0.59494713223630291</v>
      </c>
      <c r="P51">
        <v>0.62439008167935162</v>
      </c>
      <c r="Q51">
        <v>0.62558313181654612</v>
      </c>
      <c r="R51">
        <v>0.66079495915286512</v>
      </c>
      <c r="S51">
        <v>0.65263953413114828</v>
      </c>
      <c r="T51">
        <v>0.58686369481662215</v>
      </c>
      <c r="U51">
        <v>0.68199475243128171</v>
      </c>
      <c r="V51">
        <v>0.64937733399479147</v>
      </c>
      <c r="W51">
        <v>0.65984763404966118</v>
      </c>
      <c r="AA51">
        <v>0.68136813530500862</v>
      </c>
      <c r="AB51">
        <v>0.69660362129633924</v>
      </c>
      <c r="AC51">
        <v>0.64239536745792503</v>
      </c>
      <c r="AD51">
        <v>0.68634213121391718</v>
      </c>
      <c r="AE51">
        <v>0.61564435778140836</v>
      </c>
      <c r="AF51">
        <v>0.64878678969698156</v>
      </c>
      <c r="AG51">
        <v>0.69435634078732222</v>
      </c>
      <c r="AH51">
        <v>0.65811223140004982</v>
      </c>
      <c r="AI51">
        <v>0.69597071891165696</v>
      </c>
      <c r="AJ51">
        <v>0.61319674117405121</v>
      </c>
      <c r="AK51">
        <v>0.67865722997814271</v>
      </c>
      <c r="AL51">
        <v>0.60485736185763861</v>
      </c>
      <c r="AM51">
        <v>0.61609513925480974</v>
      </c>
      <c r="AN51">
        <v>0.57633167188640766</v>
      </c>
      <c r="AO51">
        <v>0.61495816795449509</v>
      </c>
      <c r="AP51">
        <v>0.58199039225684457</v>
      </c>
      <c r="AQ51">
        <v>0.62025128801022766</v>
      </c>
      <c r="AR51">
        <v>0.57456161540302675</v>
      </c>
      <c r="AS51">
        <v>0.56589257613529154</v>
      </c>
      <c r="AW51">
        <v>0.54111058414149593</v>
      </c>
      <c r="AX51">
        <v>0.54012493859500055</v>
      </c>
      <c r="BB51">
        <v>0.53229468652464651</v>
      </c>
      <c r="BC51">
        <v>0.55343941037341327</v>
      </c>
      <c r="BD51">
        <v>0.69779599677130788</v>
      </c>
      <c r="BE51">
        <v>0.65923586450057492</v>
      </c>
      <c r="BF51">
        <v>0.62314680608344564</v>
      </c>
      <c r="BG51">
        <v>0.60026562492957691</v>
      </c>
      <c r="BH51">
        <v>0.66770745826650746</v>
      </c>
      <c r="BI51">
        <v>0.5807614084330186</v>
      </c>
      <c r="BJ51">
        <v>0.66952298213428996</v>
      </c>
      <c r="BK51">
        <v>0.63803690047428041</v>
      </c>
      <c r="BL51">
        <v>0.56465638241120031</v>
      </c>
      <c r="BM51">
        <v>0.60388593692756365</v>
      </c>
      <c r="BN51">
        <v>0.57431640870321732</v>
      </c>
      <c r="BO51">
        <v>0.61508301960910039</v>
      </c>
      <c r="BP51">
        <v>0.72531236228930873</v>
      </c>
      <c r="BQ51">
        <v>0.6925380560922112</v>
      </c>
      <c r="BR51">
        <v>0.69446973298988146</v>
      </c>
      <c r="BS51">
        <v>0.55623961227575625</v>
      </c>
      <c r="BT51">
        <v>0.69709996691079901</v>
      </c>
      <c r="BU51">
        <v>0.55222353767781041</v>
      </c>
      <c r="BV51">
        <v>0.67467222301749896</v>
      </c>
      <c r="BZ51">
        <v>0.65494590142701747</v>
      </c>
      <c r="CA51">
        <v>0.67731164017564105</v>
      </c>
      <c r="CB51">
        <v>0.64918935710940251</v>
      </c>
      <c r="CC51">
        <v>0.63867464481022973</v>
      </c>
      <c r="CD51">
        <v>0.71024061934666116</v>
      </c>
      <c r="CE51">
        <v>0.68834603932284499</v>
      </c>
      <c r="CF51">
        <v>0.62945592896140012</v>
      </c>
      <c r="CG51">
        <v>0.61365318012902514</v>
      </c>
      <c r="CH51">
        <v>0.71774442694217522</v>
      </c>
      <c r="CI51">
        <v>0.63673445596284517</v>
      </c>
      <c r="CJ51">
        <v>0.61556843542417727</v>
      </c>
      <c r="CK51">
        <v>0.63871770138837747</v>
      </c>
      <c r="CL51">
        <v>0.65755557377108009</v>
      </c>
      <c r="CM51">
        <v>0.72876135583243573</v>
      </c>
      <c r="CN51">
        <v>0.7761365103480925</v>
      </c>
      <c r="CO51">
        <v>0.59636201049800519</v>
      </c>
      <c r="CP51">
        <v>0.62831174215462338</v>
      </c>
      <c r="CQ51">
        <v>0.62597797448335613</v>
      </c>
      <c r="CR51">
        <v>0.6291546044833769</v>
      </c>
      <c r="CV51">
        <v>0.57759975559133958</v>
      </c>
      <c r="CW51">
        <v>0.55465013103463623</v>
      </c>
    </row>
    <row r="52" spans="1:101" x14ac:dyDescent="0.25">
      <c r="A52" t="s">
        <v>66</v>
      </c>
      <c r="C52">
        <v>0.55795650941485397</v>
      </c>
      <c r="D52">
        <v>0.51065634480305067</v>
      </c>
      <c r="E52">
        <v>0.77685330774201233</v>
      </c>
      <c r="F52">
        <v>0.58070630544097768</v>
      </c>
      <c r="G52">
        <v>0.73791078615718386</v>
      </c>
      <c r="H52">
        <v>0.5710740377362471</v>
      </c>
      <c r="I52">
        <v>0.68808907645318595</v>
      </c>
      <c r="J52">
        <v>0.6446435829758651</v>
      </c>
      <c r="K52">
        <v>0.65251443938810749</v>
      </c>
      <c r="L52">
        <v>0.68476804799353819</v>
      </c>
      <c r="M52">
        <v>0.62492609382935382</v>
      </c>
      <c r="N52">
        <v>0.57209603614118243</v>
      </c>
      <c r="O52">
        <v>0.74034679081909538</v>
      </c>
      <c r="P52">
        <v>0.62562137970731491</v>
      </c>
      <c r="Q52">
        <v>0.67934368978799531</v>
      </c>
      <c r="R52">
        <v>0.67196559560574665</v>
      </c>
      <c r="S52">
        <v>0.64450313948053672</v>
      </c>
      <c r="T52">
        <v>0.6211916447862692</v>
      </c>
      <c r="U52">
        <v>0.62311767048646283</v>
      </c>
      <c r="V52">
        <v>0.590139362024511</v>
      </c>
      <c r="W52">
        <v>0.6156777904202354</v>
      </c>
      <c r="AA52">
        <v>0.70624844607640247</v>
      </c>
      <c r="AB52">
        <v>0.63977861256388158</v>
      </c>
      <c r="AC52">
        <v>0.63359484962952906</v>
      </c>
      <c r="AD52">
        <v>0.63812437556564194</v>
      </c>
      <c r="AE52">
        <v>0.64537727991655258</v>
      </c>
      <c r="AF52">
        <v>0.62822870518843843</v>
      </c>
      <c r="AG52">
        <v>0.60250284430666901</v>
      </c>
      <c r="AH52">
        <v>0.56521783562905625</v>
      </c>
      <c r="AI52">
        <v>0.65154786593666325</v>
      </c>
      <c r="AJ52">
        <v>0.65739589941843068</v>
      </c>
      <c r="AK52">
        <v>0.6268307682665939</v>
      </c>
      <c r="AL52">
        <v>0.6203641196998837</v>
      </c>
      <c r="AM52">
        <v>0.61663402765238529</v>
      </c>
      <c r="AN52">
        <v>0.6548541888710333</v>
      </c>
      <c r="AO52">
        <v>0.62793141493823279</v>
      </c>
      <c r="AP52">
        <v>0.63098536360199486</v>
      </c>
      <c r="AQ52">
        <v>0.63258005087741231</v>
      </c>
      <c r="AR52">
        <v>0.60344864750913374</v>
      </c>
      <c r="AS52">
        <v>0.61500098708172313</v>
      </c>
      <c r="AW52">
        <v>0.58170797195357715</v>
      </c>
      <c r="AX52">
        <v>0.56429372007085221</v>
      </c>
      <c r="BB52">
        <v>0.59263677669625792</v>
      </c>
      <c r="BC52">
        <v>0.67538488904901328</v>
      </c>
      <c r="BD52">
        <v>0.56722243263697969</v>
      </c>
      <c r="BE52">
        <v>0.67391716961750647</v>
      </c>
      <c r="BF52">
        <v>0.59556442389058217</v>
      </c>
      <c r="BG52">
        <v>0.6450942003166199</v>
      </c>
      <c r="BH52">
        <v>0.57953996358918058</v>
      </c>
      <c r="BI52">
        <v>0.68122850716836847</v>
      </c>
      <c r="BJ52">
        <v>0.67785809469466307</v>
      </c>
      <c r="BK52">
        <v>0.68317235299533441</v>
      </c>
      <c r="BL52">
        <v>0.57890029877394811</v>
      </c>
      <c r="BM52">
        <v>0.64195564195858656</v>
      </c>
      <c r="BN52">
        <v>0.63089857216445255</v>
      </c>
      <c r="BO52">
        <v>0.56685520398329026</v>
      </c>
      <c r="BP52">
        <v>0.6254404334833733</v>
      </c>
      <c r="BQ52">
        <v>0.60840682475677044</v>
      </c>
      <c r="BR52">
        <v>0.57743647823612732</v>
      </c>
      <c r="BS52">
        <v>0.64674769848568214</v>
      </c>
      <c r="BT52">
        <v>0.67761743431632959</v>
      </c>
      <c r="BU52">
        <v>0.66592743570547996</v>
      </c>
      <c r="BV52">
        <v>0.65105892411033583</v>
      </c>
      <c r="BZ52">
        <v>0.62426507491092464</v>
      </c>
      <c r="CA52">
        <v>0.64393834190666888</v>
      </c>
      <c r="CB52">
        <v>0.6176800730547567</v>
      </c>
      <c r="CC52">
        <v>0.68277026788230188</v>
      </c>
      <c r="CD52">
        <v>0.6094703263072706</v>
      </c>
      <c r="CE52">
        <v>0.60196017088010612</v>
      </c>
      <c r="CF52">
        <v>0.66736655200527939</v>
      </c>
      <c r="CG52">
        <v>0.66350306979274165</v>
      </c>
      <c r="CH52">
        <v>0.58912904621339102</v>
      </c>
      <c r="CI52">
        <v>0.68571210844197328</v>
      </c>
      <c r="CJ52">
        <v>0.62287849344414659</v>
      </c>
      <c r="CK52">
        <v>0.66241159992587673</v>
      </c>
      <c r="CL52">
        <v>0.70466276238972658</v>
      </c>
      <c r="CM52">
        <v>0.60345854826346546</v>
      </c>
      <c r="CN52">
        <v>0.66205850345633743</v>
      </c>
      <c r="CO52">
        <v>0.60509416506172997</v>
      </c>
      <c r="CP52">
        <v>0.63373181296772541</v>
      </c>
      <c r="CQ52">
        <v>0.57546051159469092</v>
      </c>
      <c r="CR52">
        <v>0.63433743195962589</v>
      </c>
      <c r="CV52">
        <v>0.58248544426752547</v>
      </c>
      <c r="CW52">
        <v>0.65980926899662817</v>
      </c>
    </row>
    <row r="53" spans="1:101" x14ac:dyDescent="0.25">
      <c r="A53" t="s">
        <v>67</v>
      </c>
      <c r="C53">
        <v>0.55090497332904587</v>
      </c>
      <c r="D53">
        <v>0.59500089132223133</v>
      </c>
      <c r="E53">
        <v>0.59736356781238265</v>
      </c>
      <c r="F53">
        <v>0.58307582498524424</v>
      </c>
      <c r="G53">
        <v>0.57120252787061931</v>
      </c>
      <c r="H53">
        <v>0.58292596124570228</v>
      </c>
      <c r="I53">
        <v>0.59749967305691076</v>
      </c>
      <c r="J53">
        <v>0.61678927561939179</v>
      </c>
      <c r="K53">
        <v>0.61270470225078644</v>
      </c>
      <c r="L53">
        <v>0.57569276652619428</v>
      </c>
      <c r="M53">
        <v>0.61961897843278435</v>
      </c>
      <c r="N53">
        <v>0.68982138765276735</v>
      </c>
      <c r="O53">
        <v>0.7699943770171328</v>
      </c>
      <c r="P53">
        <v>0.5778334200775086</v>
      </c>
      <c r="Q53">
        <v>0.65002002354221655</v>
      </c>
      <c r="R53">
        <v>0.56606032437991027</v>
      </c>
      <c r="S53">
        <v>0.62891295883743659</v>
      </c>
      <c r="T53">
        <v>0.55300230176187615</v>
      </c>
      <c r="U53">
        <v>0.63993855998986904</v>
      </c>
      <c r="V53">
        <v>0.63569888524212248</v>
      </c>
      <c r="W53">
        <v>0.59088427422279333</v>
      </c>
      <c r="AA53">
        <v>0.57177000951356549</v>
      </c>
      <c r="AB53">
        <v>0.62849050967964581</v>
      </c>
      <c r="AC53">
        <v>0.66909169924968526</v>
      </c>
      <c r="AD53">
        <v>0.6371993392005284</v>
      </c>
      <c r="AE53">
        <v>0.63553919753413901</v>
      </c>
      <c r="AF53">
        <v>0.62285380370894106</v>
      </c>
      <c r="AG53">
        <v>0.60816905590215409</v>
      </c>
      <c r="AH53">
        <v>0.63779065001081381</v>
      </c>
      <c r="AI53">
        <v>0.6235791861570219</v>
      </c>
      <c r="AJ53">
        <v>0.69758426075553726</v>
      </c>
      <c r="AK53">
        <v>0.63327565676702013</v>
      </c>
      <c r="AL53">
        <v>0.5979730916435515</v>
      </c>
      <c r="AM53">
        <v>0.63224715398110221</v>
      </c>
      <c r="AN53">
        <v>0.60896351179060626</v>
      </c>
      <c r="AO53">
        <v>0.61221661079537393</v>
      </c>
      <c r="AP53">
        <v>0.62979586896229534</v>
      </c>
      <c r="AR53">
        <v>0.58859489842998181</v>
      </c>
      <c r="AS53">
        <v>0.65649750968313902</v>
      </c>
      <c r="AW53">
        <v>0.58407865851089014</v>
      </c>
      <c r="AX53">
        <v>0.68329297231765718</v>
      </c>
      <c r="BB53">
        <v>0.54013734203592301</v>
      </c>
      <c r="BC53">
        <v>0.6986465900370038</v>
      </c>
      <c r="BD53">
        <v>0.57192567809006556</v>
      </c>
      <c r="BE53">
        <v>0.62845147857484063</v>
      </c>
      <c r="BF53">
        <v>0.65164144195065898</v>
      </c>
      <c r="BG53">
        <v>0.66078702184553051</v>
      </c>
      <c r="BH53">
        <v>0.6303701275177398</v>
      </c>
      <c r="BI53">
        <v>0.74597153515099768</v>
      </c>
      <c r="BJ53">
        <v>0.5769587006527771</v>
      </c>
      <c r="BK53">
        <v>0.64814393279075599</v>
      </c>
      <c r="BL53">
        <v>0.58352091634567216</v>
      </c>
      <c r="BM53">
        <v>0.65154455641207965</v>
      </c>
      <c r="BN53">
        <v>0.60587752815998974</v>
      </c>
      <c r="BO53">
        <v>0.57170905770954938</v>
      </c>
      <c r="BP53">
        <v>0.62583822353565144</v>
      </c>
      <c r="BQ53">
        <v>0.59216444610788677</v>
      </c>
      <c r="BR53">
        <v>0.58762569412900745</v>
      </c>
      <c r="BS53">
        <v>0.62534440109911782</v>
      </c>
      <c r="BT53">
        <v>0.58588742890090362</v>
      </c>
      <c r="BU53">
        <v>0.57686710033757405</v>
      </c>
      <c r="BV53">
        <v>0.58909123256883755</v>
      </c>
      <c r="BZ53">
        <v>0.71823213476553749</v>
      </c>
      <c r="CA53">
        <v>0.62647538822356907</v>
      </c>
      <c r="CB53">
        <v>0.65861362106991694</v>
      </c>
      <c r="CC53">
        <v>0.61071166443485458</v>
      </c>
      <c r="CD53">
        <v>0.62105271543292817</v>
      </c>
      <c r="CE53">
        <v>0.67965848624723446</v>
      </c>
      <c r="CF53">
        <v>0.70182848318267277</v>
      </c>
      <c r="CG53">
        <v>0.62599276088119493</v>
      </c>
      <c r="CH53">
        <v>0.63271292017276148</v>
      </c>
      <c r="CI53">
        <v>0.66729715118625288</v>
      </c>
      <c r="CK53">
        <v>0.61015909314869943</v>
      </c>
      <c r="CL53">
        <v>0.64593240517356776</v>
      </c>
      <c r="CM53">
        <v>0.62258517339928876</v>
      </c>
      <c r="CN53">
        <v>0.62600189066794909</v>
      </c>
      <c r="CO53">
        <v>0.62378751456358161</v>
      </c>
      <c r="CP53">
        <v>0.62586974031165987</v>
      </c>
      <c r="CQ53">
        <v>0.63504665407306171</v>
      </c>
      <c r="CR53">
        <v>0.59886418200588232</v>
      </c>
      <c r="CV53">
        <v>0.5839924742010516</v>
      </c>
      <c r="CW53">
        <v>0.58348028114000838</v>
      </c>
    </row>
    <row r="54" spans="1:101" x14ac:dyDescent="0.25">
      <c r="A54" t="s">
        <v>68</v>
      </c>
      <c r="C54">
        <v>0.57584541350110718</v>
      </c>
      <c r="D54">
        <v>0.61243448563504843</v>
      </c>
      <c r="E54">
        <v>0.78065942056590465</v>
      </c>
      <c r="F54">
        <v>0.6356992109155839</v>
      </c>
      <c r="G54">
        <v>0.65893262992019652</v>
      </c>
      <c r="H54">
        <v>0.67307528805338723</v>
      </c>
      <c r="I54">
        <v>0.5655778160512277</v>
      </c>
      <c r="J54">
        <v>0.66397540907378949</v>
      </c>
      <c r="K54">
        <v>0.61878546295266112</v>
      </c>
      <c r="L54">
        <v>0.69197375962681229</v>
      </c>
      <c r="M54">
        <v>0.67370192262536599</v>
      </c>
      <c r="N54">
        <v>0.67254363381638282</v>
      </c>
      <c r="O54">
        <v>0.59961366157462093</v>
      </c>
      <c r="P54">
        <v>0.66189542806105361</v>
      </c>
      <c r="Q54">
        <v>0.58528771372409127</v>
      </c>
      <c r="R54">
        <v>0.5605969274992999</v>
      </c>
      <c r="S54">
        <v>0.56194692660632439</v>
      </c>
      <c r="T54">
        <v>0.6329328736341282</v>
      </c>
      <c r="U54">
        <v>0.61052991550397218</v>
      </c>
      <c r="V54">
        <v>0.56117445319739545</v>
      </c>
      <c r="W54">
        <v>0.71440109980562061</v>
      </c>
      <c r="AA54">
        <v>0.61721144887204105</v>
      </c>
      <c r="AB54">
        <v>0.63848344280630842</v>
      </c>
      <c r="AC54">
        <v>0.60992026993682524</v>
      </c>
      <c r="AD54">
        <v>0.50892306768478279</v>
      </c>
      <c r="AE54">
        <v>0.61472197325713962</v>
      </c>
      <c r="AF54">
        <v>0.62295925875879443</v>
      </c>
      <c r="AG54">
        <v>0.6464419080805226</v>
      </c>
      <c r="AH54">
        <v>0.55251607474189579</v>
      </c>
      <c r="AI54">
        <v>0.63093642205330036</v>
      </c>
      <c r="AJ54">
        <v>0.57390822735452229</v>
      </c>
      <c r="AK54">
        <v>0.70969420484934476</v>
      </c>
      <c r="AL54">
        <v>0.57655984200686994</v>
      </c>
      <c r="AN54">
        <v>0.62105384229418681</v>
      </c>
      <c r="AO54">
        <v>0.56018395686916711</v>
      </c>
      <c r="AP54">
        <v>0.53362903190741429</v>
      </c>
      <c r="AQ54">
        <v>0.5546217223923483</v>
      </c>
      <c r="AR54">
        <v>0.48972530908284218</v>
      </c>
      <c r="AS54">
        <v>0.53877742527957351</v>
      </c>
      <c r="AW54">
        <v>0.58331862753155583</v>
      </c>
      <c r="AX54">
        <v>0.61258262261828555</v>
      </c>
      <c r="BB54">
        <v>0.55426301490843488</v>
      </c>
      <c r="BC54">
        <v>0.58369512118545586</v>
      </c>
      <c r="BD54">
        <v>0.57759543507213063</v>
      </c>
      <c r="BF54">
        <v>0.62056279398242831</v>
      </c>
      <c r="BG54">
        <v>0.66702923459924557</v>
      </c>
      <c r="BH54">
        <v>0.54853912818208039</v>
      </c>
      <c r="BI54">
        <v>0.57822717055519823</v>
      </c>
      <c r="BJ54">
        <v>0.532594347373193</v>
      </c>
      <c r="BK54">
        <v>0.57813736465379817</v>
      </c>
      <c r="BL54">
        <v>0.61000289582554268</v>
      </c>
      <c r="BM54">
        <v>0.64722760874254603</v>
      </c>
      <c r="BN54">
        <v>0.56927920019771361</v>
      </c>
      <c r="BO54">
        <v>0.50701057342909051</v>
      </c>
      <c r="BP54">
        <v>0.58160330858375009</v>
      </c>
      <c r="BQ54">
        <v>0.5438706339723286</v>
      </c>
      <c r="BR54">
        <v>0.51848381554622258</v>
      </c>
      <c r="BS54">
        <v>0.68052960945009966</v>
      </c>
      <c r="BT54">
        <v>0.50699997636182348</v>
      </c>
      <c r="BU54">
        <v>0.59375023799346549</v>
      </c>
      <c r="BV54">
        <v>0.57970166758594566</v>
      </c>
      <c r="BZ54">
        <v>0.73121560131148511</v>
      </c>
      <c r="CA54">
        <v>0.62887612132546622</v>
      </c>
      <c r="CB54">
        <v>0.63370533721474176</v>
      </c>
      <c r="CC54">
        <v>0.70382956735401858</v>
      </c>
      <c r="CD54">
        <v>0.5747650796115179</v>
      </c>
      <c r="CE54">
        <v>0.72290797797013495</v>
      </c>
      <c r="CF54">
        <v>0.65505171818950936</v>
      </c>
      <c r="CG54">
        <v>0.68546925924447344</v>
      </c>
      <c r="CH54">
        <v>0.62767692930251329</v>
      </c>
      <c r="CI54">
        <v>0.55598916571359658</v>
      </c>
      <c r="CJ54">
        <v>0.61569320043520814</v>
      </c>
      <c r="CK54">
        <v>0.56274056719176124</v>
      </c>
      <c r="CL54">
        <v>0.61148408216049921</v>
      </c>
      <c r="CM54">
        <v>0.62218281394616415</v>
      </c>
      <c r="CN54">
        <v>0.5365948336714943</v>
      </c>
      <c r="CO54">
        <v>0.53596961688240685</v>
      </c>
      <c r="CP54">
        <v>0.55039707835209906</v>
      </c>
      <c r="CQ54">
        <v>0.5751584100594288</v>
      </c>
      <c r="CR54">
        <v>0.49936134500102269</v>
      </c>
      <c r="CV54">
        <v>0.58401911586915389</v>
      </c>
      <c r="CW54">
        <v>0.59423829464451494</v>
      </c>
    </row>
    <row r="55" spans="1:101" x14ac:dyDescent="0.25">
      <c r="A55" t="s">
        <v>69</v>
      </c>
      <c r="C55">
        <v>0.61790909740770317</v>
      </c>
      <c r="D55">
        <v>0.61239227747291347</v>
      </c>
      <c r="E55">
        <v>0.58868936143040107</v>
      </c>
      <c r="F55">
        <v>0.77305923536847798</v>
      </c>
      <c r="H55">
        <v>0.76082889111052154</v>
      </c>
      <c r="I55">
        <v>0.63145544934894426</v>
      </c>
      <c r="J55">
        <v>0.62826250302521636</v>
      </c>
      <c r="K55">
        <v>0.58935083758886542</v>
      </c>
      <c r="L55">
        <v>0.65076252806835122</v>
      </c>
      <c r="M55">
        <v>0.56546955707989055</v>
      </c>
      <c r="N55">
        <v>0.7209845744388883</v>
      </c>
      <c r="O55">
        <v>0.57374428814321488</v>
      </c>
      <c r="P55">
        <v>0.55376842522800096</v>
      </c>
      <c r="Q55">
        <v>0.5653303454727423</v>
      </c>
      <c r="R55">
        <v>0.49702361572848058</v>
      </c>
      <c r="S55">
        <v>0.59824063371650638</v>
      </c>
      <c r="T55">
        <v>0.53789269895275504</v>
      </c>
      <c r="U55">
        <v>0.58922401432047022</v>
      </c>
      <c r="V55">
        <v>0.56686507368656136</v>
      </c>
      <c r="W55">
        <v>0.71819894657861039</v>
      </c>
      <c r="AA55">
        <v>0.57528426193427973</v>
      </c>
      <c r="AB55">
        <v>0.58765404732029791</v>
      </c>
      <c r="AC55">
        <v>0.61165012260864293</v>
      </c>
      <c r="AD55">
        <v>0.62241156587363689</v>
      </c>
      <c r="AE55">
        <v>0.64721275534439304</v>
      </c>
      <c r="AF55">
        <v>0.62317485064280853</v>
      </c>
      <c r="AG55">
        <v>0.62090369486983221</v>
      </c>
      <c r="AH55">
        <v>0.62260920323813773</v>
      </c>
      <c r="AI55">
        <v>0.72283465755356036</v>
      </c>
      <c r="AJ55">
        <v>0.63682031599967137</v>
      </c>
      <c r="AK55">
        <v>0.69132803608672444</v>
      </c>
      <c r="AL55">
        <v>0.56984243534507195</v>
      </c>
      <c r="AM55">
        <v>0.58243520691922146</v>
      </c>
      <c r="AN55">
        <v>0.57507990108602491</v>
      </c>
      <c r="AO55">
        <v>0.5815776559333693</v>
      </c>
      <c r="AP55">
        <v>0.73424645768288654</v>
      </c>
      <c r="AQ55">
        <v>0.74791201840007282</v>
      </c>
      <c r="AR55">
        <v>0.61060845994725377</v>
      </c>
      <c r="AS55">
        <v>0.68479424820339607</v>
      </c>
      <c r="AW55">
        <v>0.58404181900474506</v>
      </c>
      <c r="AX55">
        <v>0.5665604330648587</v>
      </c>
      <c r="BB55">
        <v>0.54752318143002365</v>
      </c>
      <c r="BC55">
        <v>0.74693656399026653</v>
      </c>
      <c r="BD55">
        <v>0.56301329624601082</v>
      </c>
      <c r="BE55">
        <v>0.57962353420117474</v>
      </c>
      <c r="BF55">
        <v>0.64367926930913899</v>
      </c>
      <c r="BG55">
        <v>0.61524686352394542</v>
      </c>
      <c r="BH55">
        <v>0.63342008128018723</v>
      </c>
      <c r="BI55">
        <v>0.68948468082795966</v>
      </c>
      <c r="BJ55">
        <v>0.57985162263634626</v>
      </c>
      <c r="BK55">
        <v>0.58665478769768353</v>
      </c>
      <c r="BL55">
        <v>0.61490171521750048</v>
      </c>
      <c r="BM55">
        <v>0.65583939819430626</v>
      </c>
      <c r="BN55">
        <v>0.57638138202468336</v>
      </c>
      <c r="BO55">
        <v>0.64159718089031958</v>
      </c>
      <c r="BP55">
        <v>0.65869309669303733</v>
      </c>
      <c r="BQ55">
        <v>0.50393858255343305</v>
      </c>
      <c r="BR55">
        <v>0.56926030986953913</v>
      </c>
      <c r="BS55">
        <v>0.5108428820430847</v>
      </c>
      <c r="BT55">
        <v>0.61836766139032107</v>
      </c>
      <c r="BU55">
        <v>0.57131103761695967</v>
      </c>
      <c r="BV55">
        <v>0.59502533056928586</v>
      </c>
      <c r="BZ55">
        <v>0.62042616689016594</v>
      </c>
      <c r="CA55">
        <v>0.6397669860195192</v>
      </c>
      <c r="CB55">
        <v>0.61158392028669906</v>
      </c>
      <c r="CC55">
        <v>0.61172589877979233</v>
      </c>
      <c r="CD55">
        <v>0.63232596115764095</v>
      </c>
      <c r="CE55">
        <v>0.68212844170418296</v>
      </c>
      <c r="CF55">
        <v>0.7131703675819131</v>
      </c>
      <c r="CG55">
        <v>0.72385691163800991</v>
      </c>
      <c r="CH55">
        <v>0.62855616242549062</v>
      </c>
      <c r="CI55">
        <v>0.60116554966366642</v>
      </c>
      <c r="CJ55">
        <v>0.65724243786749115</v>
      </c>
      <c r="CK55">
        <v>0.53758981659353311</v>
      </c>
      <c r="CL55">
        <v>0.60858895954630388</v>
      </c>
      <c r="CM55">
        <v>0.59227023956513936</v>
      </c>
      <c r="CN55">
        <v>0.57609575002174063</v>
      </c>
      <c r="CO55">
        <v>0.67495944192010882</v>
      </c>
      <c r="CP55">
        <v>0.61684897888854795</v>
      </c>
      <c r="CQ55">
        <v>0.58381897694704032</v>
      </c>
      <c r="CR55">
        <v>0.6372884568421775</v>
      </c>
      <c r="CV55">
        <v>0.58377816881503697</v>
      </c>
      <c r="CW55">
        <v>0.58585696339031923</v>
      </c>
    </row>
    <row r="56" spans="1:101" x14ac:dyDescent="0.25">
      <c r="A56" t="s">
        <v>70</v>
      </c>
      <c r="C56">
        <v>0.58384340720495842</v>
      </c>
      <c r="D56">
        <v>0.57404620390936201</v>
      </c>
      <c r="E56">
        <v>0.72211965464460293</v>
      </c>
      <c r="F56">
        <v>0.66857149934796378</v>
      </c>
      <c r="G56">
        <v>0.64512040619616984</v>
      </c>
      <c r="H56">
        <v>0.57142071188600785</v>
      </c>
      <c r="I56">
        <v>0.62920100505915155</v>
      </c>
      <c r="J56">
        <v>0.58691111631486748</v>
      </c>
      <c r="K56">
        <v>0.65224407744769275</v>
      </c>
      <c r="L56">
        <v>0.59535967137840995</v>
      </c>
      <c r="M56">
        <v>0.70673382318194011</v>
      </c>
      <c r="N56">
        <v>0.66227247424983959</v>
      </c>
      <c r="O56">
        <v>0.57157061858565616</v>
      </c>
      <c r="P56">
        <v>0.77783348024543597</v>
      </c>
      <c r="Q56">
        <v>0.69464053398213443</v>
      </c>
      <c r="R56">
        <v>0.62491718790148354</v>
      </c>
      <c r="T56">
        <v>0.56675877869123825</v>
      </c>
      <c r="U56">
        <v>0.65842016195059749</v>
      </c>
      <c r="V56">
        <v>0.73324365030703098</v>
      </c>
      <c r="W56">
        <v>0.62822685763940511</v>
      </c>
      <c r="AA56">
        <v>0.58060366993753099</v>
      </c>
      <c r="AB56">
        <v>0.6233181227797443</v>
      </c>
      <c r="AC56">
        <v>0.63238367510948656</v>
      </c>
      <c r="AD56">
        <v>0.64446544347988499</v>
      </c>
      <c r="AE56">
        <v>0.67516824696308897</v>
      </c>
      <c r="AF56">
        <v>0.73762172188274533</v>
      </c>
      <c r="AG56">
        <v>0.63229231699793675</v>
      </c>
      <c r="AH56">
        <v>0.65411527107931766</v>
      </c>
      <c r="AI56">
        <v>0.63502009864504827</v>
      </c>
      <c r="AJ56">
        <v>0.62729449391274217</v>
      </c>
      <c r="AK56">
        <v>0.61402552610534111</v>
      </c>
      <c r="AL56">
        <v>0.58341304912918079</v>
      </c>
      <c r="AM56">
        <v>0.63113236835759734</v>
      </c>
      <c r="AN56">
        <v>0.60368983872167592</v>
      </c>
      <c r="AO56">
        <v>0.6263768307838955</v>
      </c>
      <c r="AP56">
        <v>0.62810906429893132</v>
      </c>
      <c r="AQ56">
        <v>0.64245577805257326</v>
      </c>
      <c r="AR56">
        <v>0.58948690715754981</v>
      </c>
      <c r="AS56">
        <v>0.69735277947558716</v>
      </c>
      <c r="AW56">
        <v>0.5839630236941975</v>
      </c>
      <c r="AX56">
        <v>0.57315630038888821</v>
      </c>
    </row>
    <row r="57" spans="1:101" x14ac:dyDescent="0.25">
      <c r="A57" t="s">
        <v>71</v>
      </c>
      <c r="B57">
        <v>0.65474562441833262</v>
      </c>
      <c r="C57">
        <v>0.67215350680454422</v>
      </c>
      <c r="D57">
        <v>0.7497513567704448</v>
      </c>
      <c r="E57">
        <v>0.68550793622994088</v>
      </c>
      <c r="F57">
        <v>0.63947710927091528</v>
      </c>
      <c r="G57">
        <v>0.59821375790574272</v>
      </c>
      <c r="H57">
        <v>0.59085785206501962</v>
      </c>
      <c r="I57">
        <v>0.57440548182295814</v>
      </c>
      <c r="J57">
        <v>0.53255108193057832</v>
      </c>
      <c r="K57">
        <v>0.50211990640670023</v>
      </c>
      <c r="L57">
        <v>0.49764625059922118</v>
      </c>
      <c r="M57">
        <v>0.66974950846911241</v>
      </c>
      <c r="N57">
        <v>0.69892645535319997</v>
      </c>
      <c r="O57">
        <v>0.65507535669289052</v>
      </c>
      <c r="P57">
        <v>0.69095910088850077</v>
      </c>
      <c r="Q57">
        <v>0.72304790526572826</v>
      </c>
      <c r="R57">
        <v>0.65805601149122073</v>
      </c>
      <c r="S57">
        <v>0.68729054835202008</v>
      </c>
      <c r="T57">
        <v>0.6897765286800458</v>
      </c>
      <c r="U57">
        <v>0.65421543706617424</v>
      </c>
      <c r="V57">
        <v>0.66078060455777043</v>
      </c>
      <c r="W57">
        <v>0.6104505382351465</v>
      </c>
      <c r="AA57">
        <v>0.57777165158920285</v>
      </c>
      <c r="AB57">
        <v>0.65307878016068099</v>
      </c>
      <c r="AC57">
        <v>0.59394328982077094</v>
      </c>
      <c r="AD57">
        <v>0.64118186895175444</v>
      </c>
      <c r="AE57">
        <v>0.69684828735145576</v>
      </c>
      <c r="AF57">
        <v>0.65621590315092182</v>
      </c>
      <c r="AG57">
        <v>0.67336347056693213</v>
      </c>
      <c r="AH57">
        <v>0.66116489290249336</v>
      </c>
      <c r="AI57">
        <v>0.65593709831132485</v>
      </c>
      <c r="AJ57">
        <v>0.74737499628174053</v>
      </c>
      <c r="AK57">
        <v>0.64967658761824043</v>
      </c>
      <c r="AL57">
        <v>0.70115168440179187</v>
      </c>
      <c r="AM57">
        <v>0.68931250774533093</v>
      </c>
      <c r="AN57">
        <v>0.73331486349411512</v>
      </c>
      <c r="AO57">
        <v>0.59865836966790542</v>
      </c>
      <c r="AP57">
        <v>0.63966180926469329</v>
      </c>
      <c r="AQ57">
        <v>0.60614096973567111</v>
      </c>
      <c r="AR57">
        <v>0.62471761283916205</v>
      </c>
      <c r="AS57">
        <v>0.6453504112740297</v>
      </c>
      <c r="AT57">
        <v>0.62022984609149223</v>
      </c>
      <c r="AV57">
        <v>0.64116889413236922</v>
      </c>
      <c r="AW57">
        <v>0.75013568295890598</v>
      </c>
      <c r="AX57">
        <v>0.6921826023962423</v>
      </c>
      <c r="AY57">
        <v>0.77703262078125224</v>
      </c>
      <c r="BA57">
        <v>0.61645897420145945</v>
      </c>
      <c r="BB57">
        <v>0.59506697789864349</v>
      </c>
      <c r="BC57">
        <v>0.70000335469354369</v>
      </c>
      <c r="BD57">
        <v>0.65800921963091441</v>
      </c>
      <c r="BE57">
        <v>0.57137167239239406</v>
      </c>
      <c r="BG57">
        <v>0.57207925843994289</v>
      </c>
      <c r="BH57">
        <v>0.60663932746971616</v>
      </c>
      <c r="BI57">
        <v>0.64417884534589942</v>
      </c>
      <c r="BJ57">
        <v>0.58724168537035626</v>
      </c>
      <c r="BK57">
        <v>0.64200790436836919</v>
      </c>
      <c r="BL57">
        <v>0.58931375215698745</v>
      </c>
      <c r="BM57">
        <v>0.67706607278280106</v>
      </c>
      <c r="BN57">
        <v>0.6856985592890944</v>
      </c>
      <c r="BO57">
        <v>0.64664857413946131</v>
      </c>
      <c r="BP57">
        <v>0.61927225726638502</v>
      </c>
      <c r="BR57">
        <v>0.6969815809700679</v>
      </c>
      <c r="BS57">
        <v>0.66410616207171447</v>
      </c>
      <c r="BT57">
        <v>0.66911804498451044</v>
      </c>
      <c r="BU57">
        <v>0.63575860691626551</v>
      </c>
      <c r="BV57">
        <v>0.6297027896243651</v>
      </c>
      <c r="BW57">
        <v>0.61631438706954433</v>
      </c>
      <c r="BZ57">
        <v>0.60418413308695074</v>
      </c>
      <c r="CA57">
        <v>0.56530867130979567</v>
      </c>
      <c r="CB57">
        <v>0.58640728734274272</v>
      </c>
      <c r="CC57">
        <v>0.59966152036695575</v>
      </c>
      <c r="CD57">
        <v>0.64805448470111915</v>
      </c>
      <c r="CE57">
        <v>0.61794961163725104</v>
      </c>
      <c r="CF57">
        <v>0.62558444841588601</v>
      </c>
      <c r="CG57">
        <v>0.58138470112509144</v>
      </c>
      <c r="CI57">
        <v>0.63897833076781885</v>
      </c>
      <c r="CJ57">
        <v>0.59454402728822597</v>
      </c>
      <c r="CK57">
        <v>0.58385472917382342</v>
      </c>
      <c r="CL57">
        <v>0.69570647010011688</v>
      </c>
      <c r="CM57">
        <v>0.64457054982404804</v>
      </c>
      <c r="CN57">
        <v>0.62013928989419187</v>
      </c>
      <c r="CO57">
        <v>0.5474700641549437</v>
      </c>
      <c r="CP57">
        <v>0.64426229990763395</v>
      </c>
      <c r="CQ57">
        <v>0.5870547953140256</v>
      </c>
      <c r="CR57">
        <v>0.61150569089703777</v>
      </c>
      <c r="CS57">
        <v>0.68774072695513311</v>
      </c>
      <c r="CU57">
        <v>0.68220804832019488</v>
      </c>
    </row>
    <row r="58" spans="1:101" x14ac:dyDescent="0.25">
      <c r="A58" t="s">
        <v>72</v>
      </c>
      <c r="B58">
        <v>0.58081299970564215</v>
      </c>
      <c r="C58">
        <v>0.61081842090537419</v>
      </c>
      <c r="D58">
        <v>0.75818365839100044</v>
      </c>
      <c r="E58">
        <v>0.73527919517003359</v>
      </c>
      <c r="F58">
        <v>0.5724009521161324</v>
      </c>
      <c r="G58">
        <v>0.60900560591461073</v>
      </c>
      <c r="H58">
        <v>0.56250723349451959</v>
      </c>
      <c r="I58">
        <v>0.65630154866425361</v>
      </c>
      <c r="J58">
        <v>0.59466795216588964</v>
      </c>
      <c r="K58">
        <v>0.53915940637699733</v>
      </c>
      <c r="L58">
        <v>0.62237569470748233</v>
      </c>
      <c r="M58">
        <v>0.63760411776457859</v>
      </c>
      <c r="N58">
        <v>0.58795207285921025</v>
      </c>
      <c r="O58">
        <v>0.70569279789270589</v>
      </c>
      <c r="P58">
        <v>0.59638712372481839</v>
      </c>
      <c r="Q58">
        <v>0.60505791819199184</v>
      </c>
      <c r="R58">
        <v>0.53570367896234472</v>
      </c>
      <c r="S58">
        <v>0.55205475085071287</v>
      </c>
      <c r="T58">
        <v>0.62638305719518639</v>
      </c>
      <c r="U58">
        <v>0.67643489009872126</v>
      </c>
      <c r="V58">
        <v>0.66570521022344742</v>
      </c>
      <c r="W58">
        <v>0.71061042066468338</v>
      </c>
      <c r="AA58">
        <v>0.57077356140084923</v>
      </c>
      <c r="AB58">
        <v>0.71061240814148108</v>
      </c>
      <c r="AC58">
        <v>0.60212359154606809</v>
      </c>
      <c r="AD58">
        <v>0.52480990922212822</v>
      </c>
      <c r="AE58">
        <v>0.5401727638659356</v>
      </c>
      <c r="AF58">
        <v>0.57962361370104909</v>
      </c>
      <c r="AG58">
        <v>0.64351373581444127</v>
      </c>
      <c r="AH58">
        <v>0.74519125330120495</v>
      </c>
      <c r="AI58">
        <v>0.56061349691861417</v>
      </c>
      <c r="AJ58">
        <v>0.69168256084660051</v>
      </c>
      <c r="AK58">
        <v>0.54670876530307067</v>
      </c>
      <c r="AL58">
        <v>0.7495496590287587</v>
      </c>
      <c r="AM58">
        <v>0.50387690041751876</v>
      </c>
      <c r="AN58">
        <v>0.72086736911571869</v>
      </c>
      <c r="AO58">
        <v>0.67015517598924179</v>
      </c>
      <c r="AP58">
        <v>0.6709193592766457</v>
      </c>
      <c r="AQ58">
        <v>0.58648809507975652</v>
      </c>
      <c r="AR58">
        <v>0.58956888545233077</v>
      </c>
      <c r="AS58">
        <v>0.71441789254864652</v>
      </c>
      <c r="AT58">
        <v>0.68422768560627856</v>
      </c>
      <c r="AV58">
        <v>0.71966392003885049</v>
      </c>
      <c r="AW58">
        <v>0.60043466083602359</v>
      </c>
      <c r="AX58">
        <v>0.65635157173898862</v>
      </c>
      <c r="AY58">
        <v>0.78426201341709501</v>
      </c>
    </row>
    <row r="59" spans="1:101" x14ac:dyDescent="0.25">
      <c r="A59" t="s">
        <v>73</v>
      </c>
      <c r="BA59">
        <v>0.49763231017654741</v>
      </c>
      <c r="BB59">
        <v>0.54882042608664394</v>
      </c>
      <c r="BC59">
        <v>0.6430904873221156</v>
      </c>
      <c r="BD59">
        <v>0.61730524787471996</v>
      </c>
      <c r="BE59">
        <v>0.68045805052901165</v>
      </c>
      <c r="BF59">
        <v>0.67170164249472031</v>
      </c>
      <c r="BG59">
        <v>0.73782593754335157</v>
      </c>
      <c r="BH59">
        <v>0.67527984509458017</v>
      </c>
      <c r="BI59">
        <v>0.51886335477128731</v>
      </c>
      <c r="BJ59">
        <v>0.64716875329645018</v>
      </c>
      <c r="BK59">
        <v>0.72998837794939253</v>
      </c>
      <c r="BL59">
        <v>0.72467980375184016</v>
      </c>
      <c r="BM59">
        <v>0.56637521734560448</v>
      </c>
      <c r="BN59">
        <v>0.7145236989441478</v>
      </c>
      <c r="BO59">
        <v>0.71659751246102066</v>
      </c>
      <c r="BP59">
        <v>0.74732176307246589</v>
      </c>
      <c r="BQ59">
        <v>0.70057499426003012</v>
      </c>
      <c r="BS59">
        <v>0.66340559570837487</v>
      </c>
      <c r="BT59">
        <v>0.61020987507463997</v>
      </c>
      <c r="BU59">
        <v>0.7375443385374465</v>
      </c>
      <c r="BV59">
        <v>0.68510645805499315</v>
      </c>
      <c r="BW59">
        <v>0.65187909978680458</v>
      </c>
      <c r="BZ59">
        <v>0.51088548317025306</v>
      </c>
      <c r="CA59">
        <v>0.67311428264321949</v>
      </c>
      <c r="CB59">
        <v>0.66099756253830533</v>
      </c>
      <c r="CC59">
        <v>0.65760267969648045</v>
      </c>
      <c r="CD59">
        <v>0.62229057562592416</v>
      </c>
      <c r="CE59">
        <v>0.64909606052618507</v>
      </c>
      <c r="CF59">
        <v>0.55094686701667139</v>
      </c>
      <c r="CG59">
        <v>0.65833230476110305</v>
      </c>
      <c r="CH59">
        <v>0.56360806400445695</v>
      </c>
      <c r="CI59">
        <v>0.67529972904071389</v>
      </c>
      <c r="CJ59">
        <v>0.68060438697238135</v>
      </c>
      <c r="CK59">
        <v>0.68250043129657334</v>
      </c>
      <c r="CL59">
        <v>0.66626042029972821</v>
      </c>
      <c r="CM59">
        <v>0.65571191634706638</v>
      </c>
      <c r="CN59">
        <v>0.65110787009266025</v>
      </c>
      <c r="CO59">
        <v>0.71332028905838107</v>
      </c>
      <c r="CP59">
        <v>0.68748221696693612</v>
      </c>
      <c r="CQ59">
        <v>0.55545843780268911</v>
      </c>
      <c r="CR59">
        <v>0.67803073357964017</v>
      </c>
      <c r="CS59">
        <v>0.60155747272247362</v>
      </c>
      <c r="CU59">
        <v>0.66350774544834124</v>
      </c>
    </row>
    <row r="60" spans="1:101" x14ac:dyDescent="0.25">
      <c r="A60" t="s">
        <v>74</v>
      </c>
      <c r="B60">
        <v>0.53771018188662534</v>
      </c>
      <c r="C60">
        <v>0.54957274259776967</v>
      </c>
      <c r="D60">
        <v>0.68264022638531974</v>
      </c>
      <c r="E60">
        <v>0.66488146372897927</v>
      </c>
      <c r="G60">
        <v>0.6515353783232315</v>
      </c>
      <c r="H60">
        <v>0.70937391122604332</v>
      </c>
      <c r="I60">
        <v>0.64294178838457172</v>
      </c>
      <c r="J60">
        <v>0.64687932759474021</v>
      </c>
      <c r="K60">
        <v>0.58815405882599325</v>
      </c>
      <c r="L60">
        <v>0.64274647605369706</v>
      </c>
      <c r="M60">
        <v>0.63847767090325125</v>
      </c>
      <c r="N60">
        <v>0.60814918780794047</v>
      </c>
      <c r="O60">
        <v>0.55696705037987815</v>
      </c>
      <c r="P60">
        <v>0.58963127578120678</v>
      </c>
      <c r="Q60">
        <v>0.47531737292130272</v>
      </c>
      <c r="R60">
        <v>0.64497157553410733</v>
      </c>
      <c r="S60">
        <v>0.51133954431216455</v>
      </c>
      <c r="T60">
        <v>0.69095457196985177</v>
      </c>
      <c r="U60">
        <v>0.57636298090370996</v>
      </c>
      <c r="V60">
        <v>0.57105179710242793</v>
      </c>
      <c r="W60">
        <v>0.48162814056612652</v>
      </c>
      <c r="AA60">
        <v>0.66368409597002076</v>
      </c>
      <c r="AB60">
        <v>0.62932899509344753</v>
      </c>
      <c r="AC60">
        <v>0.55549915519081683</v>
      </c>
      <c r="AD60">
        <v>0.56343334323568828</v>
      </c>
      <c r="AE60">
        <v>0.51611702008506832</v>
      </c>
      <c r="AF60">
        <v>0.56910599939224815</v>
      </c>
      <c r="AG60">
        <v>0.55176279719476584</v>
      </c>
      <c r="AH60">
        <v>0.61390118791035597</v>
      </c>
      <c r="AI60">
        <v>0.63572357539532531</v>
      </c>
      <c r="AJ60">
        <v>0.67565169993764451</v>
      </c>
      <c r="AK60">
        <v>0.65253530564846041</v>
      </c>
      <c r="AL60">
        <v>0.56635601796632951</v>
      </c>
      <c r="AM60">
        <v>0.60283113307476577</v>
      </c>
      <c r="AN60">
        <v>0.53973266654194385</v>
      </c>
      <c r="AO60">
        <v>0.70078236448408904</v>
      </c>
      <c r="AP60">
        <v>0.51303419152626828</v>
      </c>
      <c r="AQ60">
        <v>0.6251464490480374</v>
      </c>
      <c r="AR60">
        <v>0.58662165845582315</v>
      </c>
      <c r="AS60">
        <v>0.65319883894979613</v>
      </c>
      <c r="AT60">
        <v>0.60564036036238145</v>
      </c>
      <c r="AV60">
        <v>0.64447878448406892</v>
      </c>
      <c r="AW60">
        <v>0.55177890823859377</v>
      </c>
      <c r="AX60">
        <v>0.54584820314551707</v>
      </c>
      <c r="AY60">
        <v>0.71217727728324265</v>
      </c>
      <c r="BA60">
        <v>0.62647008527419323</v>
      </c>
      <c r="BB60">
        <v>0.68785517355257764</v>
      </c>
      <c r="BC60">
        <v>0.66385233861953308</v>
      </c>
      <c r="BD60">
        <v>0.62399427568167865</v>
      </c>
      <c r="BE60">
        <v>0.69686996030349901</v>
      </c>
      <c r="BF60">
        <v>0.61770055484117825</v>
      </c>
      <c r="BG60">
        <v>0.58573717959279714</v>
      </c>
      <c r="BH60">
        <v>0.70405086734408784</v>
      </c>
      <c r="BI60">
        <v>0.57967895686399817</v>
      </c>
      <c r="BJ60">
        <v>0.583967229768522</v>
      </c>
      <c r="BK60">
        <v>0.58623719450710254</v>
      </c>
      <c r="BL60">
        <v>0.6065009220529507</v>
      </c>
      <c r="BM60">
        <v>0.70644659399301157</v>
      </c>
      <c r="BN60">
        <v>0.57471643947282525</v>
      </c>
      <c r="BO60">
        <v>0.52156732007492779</v>
      </c>
      <c r="BP60">
        <v>0.64505567795558538</v>
      </c>
      <c r="BQ60">
        <v>0.63867406519570857</v>
      </c>
      <c r="BR60">
        <v>0.54708093205268327</v>
      </c>
      <c r="BS60">
        <v>0.48027753468627132</v>
      </c>
      <c r="BT60">
        <v>0.61239612774231555</v>
      </c>
      <c r="BV60">
        <v>0.5901996449033251</v>
      </c>
      <c r="BW60">
        <v>0.58893012449133186</v>
      </c>
      <c r="BZ60">
        <v>0.69510893493693404</v>
      </c>
      <c r="CA60">
        <v>0.57738693334770741</v>
      </c>
      <c r="CB60">
        <v>0.73860695782779517</v>
      </c>
      <c r="CC60">
        <v>0.47389459816235158</v>
      </c>
      <c r="CD60">
        <v>0.65248696770630887</v>
      </c>
      <c r="CE60">
        <v>0.5592659192267605</v>
      </c>
      <c r="CF60">
        <v>0.67305935017754115</v>
      </c>
      <c r="CG60">
        <v>0.5839683813369797</v>
      </c>
    </row>
    <row r="61" spans="1:101" x14ac:dyDescent="0.25">
      <c r="A61" t="s">
        <v>75</v>
      </c>
      <c r="B61">
        <v>0.53824558655526655</v>
      </c>
      <c r="C61">
        <v>0.6893283937516641</v>
      </c>
      <c r="D61">
        <v>0.69875681354056907</v>
      </c>
      <c r="E61">
        <v>0.6224419770448949</v>
      </c>
      <c r="F61">
        <v>0.58363291807657958</v>
      </c>
      <c r="G61">
        <v>0.60282594603647943</v>
      </c>
      <c r="H61">
        <v>0.61366098029558958</v>
      </c>
      <c r="I61">
        <v>0.54912906780931547</v>
      </c>
      <c r="J61">
        <v>0.57518999225001066</v>
      </c>
      <c r="K61">
        <v>0.57911822752851227</v>
      </c>
      <c r="L61">
        <v>0.52010026325065006</v>
      </c>
      <c r="M61">
        <v>0.55137976061978966</v>
      </c>
      <c r="N61">
        <v>0.53985673742369922</v>
      </c>
      <c r="O61">
        <v>0.51257335760795719</v>
      </c>
      <c r="P61">
        <v>0.54614797485473776</v>
      </c>
      <c r="Q61">
        <v>0.62349216745375535</v>
      </c>
      <c r="S61">
        <v>0.61063972070102412</v>
      </c>
      <c r="T61">
        <v>0.75476909362476852</v>
      </c>
      <c r="V61">
        <v>0.72568609865259437</v>
      </c>
      <c r="W61">
        <v>0.67661642614708761</v>
      </c>
      <c r="AA61">
        <v>0.62365312399333805</v>
      </c>
      <c r="AB61">
        <v>0.52597878965075595</v>
      </c>
      <c r="AC61">
        <v>0.55143429152141721</v>
      </c>
      <c r="AD61">
        <v>0.63406597794037522</v>
      </c>
      <c r="AE61">
        <v>0.64051565827185331</v>
      </c>
      <c r="AF61">
        <v>0.61023781005360989</v>
      </c>
      <c r="AG61">
        <v>0.58109868177492918</v>
      </c>
      <c r="AH61">
        <v>0.62980731456084649</v>
      </c>
      <c r="AI61">
        <v>0.59732101726589515</v>
      </c>
      <c r="AJ61">
        <v>0.62075409533908654</v>
      </c>
      <c r="AK61">
        <v>0.54165814053130779</v>
      </c>
      <c r="AL61">
        <v>0.56211110969942402</v>
      </c>
      <c r="AM61">
        <v>0.63358334688819751</v>
      </c>
      <c r="AN61">
        <v>0.59162232343733057</v>
      </c>
      <c r="AO61">
        <v>0.57639401016421332</v>
      </c>
      <c r="AP61">
        <v>0.70415577462099521</v>
      </c>
      <c r="AQ61">
        <v>0.67287711666681405</v>
      </c>
      <c r="AR61">
        <v>0.50656753838904112</v>
      </c>
      <c r="AS61">
        <v>0.68619576361631962</v>
      </c>
      <c r="AT61">
        <v>0.66542930750046148</v>
      </c>
      <c r="AV61">
        <v>0.61376924686011991</v>
      </c>
      <c r="AW61">
        <v>0.68721455176650925</v>
      </c>
      <c r="AX61">
        <v>0.60548862013570193</v>
      </c>
      <c r="AY61">
        <v>0.77785239203224699</v>
      </c>
      <c r="BA61">
        <v>0.55908530246582133</v>
      </c>
      <c r="BB61">
        <v>0.64933738100170058</v>
      </c>
      <c r="BC61">
        <v>0.64693536651189698</v>
      </c>
      <c r="BD61">
        <v>0.63446522233462255</v>
      </c>
      <c r="BE61">
        <v>0.68480650787469055</v>
      </c>
      <c r="BF61">
        <v>0.63242429625639929</v>
      </c>
      <c r="BG61">
        <v>0.70223182301036458</v>
      </c>
      <c r="BH61">
        <v>0.64163684531573051</v>
      </c>
      <c r="BI61">
        <v>0.71400978669452664</v>
      </c>
      <c r="BJ61">
        <v>0.56777057980282375</v>
      </c>
      <c r="BK61">
        <v>0.61282645839684335</v>
      </c>
      <c r="BL61">
        <v>0.57612626343494633</v>
      </c>
      <c r="BM61">
        <v>0.63538265402624894</v>
      </c>
      <c r="BN61">
        <v>0.58035749577749507</v>
      </c>
      <c r="BO61">
        <v>0.58686098996813063</v>
      </c>
      <c r="BP61">
        <v>0.5865761159877384</v>
      </c>
      <c r="BQ61">
        <v>0.56720694483478173</v>
      </c>
      <c r="BR61">
        <v>0.55468286540126621</v>
      </c>
      <c r="BS61">
        <v>0.60233169022114641</v>
      </c>
      <c r="BT61">
        <v>0.62471390572526431</v>
      </c>
      <c r="BU61">
        <v>0.55919506483391812</v>
      </c>
      <c r="BV61">
        <v>0.64487584727103853</v>
      </c>
      <c r="BW61">
        <v>0.68733561943423216</v>
      </c>
      <c r="BZ61">
        <v>0.65370175975214517</v>
      </c>
      <c r="CA61">
        <v>0.56085274386101702</v>
      </c>
      <c r="CB61">
        <v>0.617282140049079</v>
      </c>
      <c r="CC61">
        <v>0.61066551917400058</v>
      </c>
      <c r="CD61">
        <v>0.67270829751902628</v>
      </c>
      <c r="CE61">
        <v>0.58885088010954523</v>
      </c>
      <c r="CF61">
        <v>0.56318891490236866</v>
      </c>
      <c r="CG61">
        <v>0.49754388289572909</v>
      </c>
      <c r="CH61">
        <v>0.70171858170458534</v>
      </c>
      <c r="CI61">
        <v>0.61026394980529375</v>
      </c>
      <c r="CJ61">
        <v>0.71163156019149365</v>
      </c>
      <c r="CK61">
        <v>0.63828560699782688</v>
      </c>
      <c r="CL61">
        <v>0.45323355230962831</v>
      </c>
      <c r="CM61">
        <v>0.71139957735198078</v>
      </c>
      <c r="CN61">
        <v>0.66917843990628734</v>
      </c>
      <c r="CO61">
        <v>0.70238340918885389</v>
      </c>
      <c r="CP61">
        <v>0.68910145644526455</v>
      </c>
      <c r="CQ61">
        <v>0.58061622840335203</v>
      </c>
      <c r="CR61">
        <v>0.67731437064364997</v>
      </c>
      <c r="CS61">
        <v>0.58888083236210964</v>
      </c>
      <c r="CU61">
        <v>0.61404236498987508</v>
      </c>
    </row>
    <row r="62" spans="1:101" x14ac:dyDescent="0.25">
      <c r="A62" t="s">
        <v>76</v>
      </c>
      <c r="B62">
        <v>0.5912596085169558</v>
      </c>
      <c r="C62">
        <v>0.59401300496609744</v>
      </c>
      <c r="D62">
        <v>0.74058074593918566</v>
      </c>
      <c r="E62">
        <v>0.63417717608140689</v>
      </c>
      <c r="F62">
        <v>0.57063947679304283</v>
      </c>
      <c r="G62">
        <v>0.63234885359984994</v>
      </c>
      <c r="H62">
        <v>0.60983963047630363</v>
      </c>
      <c r="I62">
        <v>0.55672286776535229</v>
      </c>
      <c r="J62">
        <v>0.62351993651200244</v>
      </c>
      <c r="K62">
        <v>0.57834789496115213</v>
      </c>
      <c r="L62">
        <v>0.63018060308053936</v>
      </c>
      <c r="M62">
        <v>0.60438956063763638</v>
      </c>
      <c r="N62">
        <v>0.6654959735024043</v>
      </c>
      <c r="O62">
        <v>0.6441280045055997</v>
      </c>
      <c r="P62">
        <v>0.67980135062395031</v>
      </c>
      <c r="Q62">
        <v>0.61295916091700364</v>
      </c>
      <c r="R62">
        <v>0.63592995869503743</v>
      </c>
      <c r="S62">
        <v>0.64016068772672619</v>
      </c>
      <c r="T62">
        <v>0.67848831989146086</v>
      </c>
      <c r="U62">
        <v>0.58994483029215128</v>
      </c>
      <c r="V62">
        <v>0.68125448437356695</v>
      </c>
      <c r="W62">
        <v>0.64942759563469787</v>
      </c>
      <c r="AA62">
        <v>0.6025045095522561</v>
      </c>
      <c r="AB62">
        <v>0.62028655960089896</v>
      </c>
      <c r="AC62">
        <v>0.59631727196383755</v>
      </c>
      <c r="AD62">
        <v>0.59308750578732572</v>
      </c>
      <c r="AE62">
        <v>0.57702919364124883</v>
      </c>
      <c r="AF62">
        <v>0.61350729491594347</v>
      </c>
      <c r="AG62">
        <v>0.59788987571640817</v>
      </c>
      <c r="AH62">
        <v>0.67549181663266356</v>
      </c>
      <c r="AI62">
        <v>0.64598586262789937</v>
      </c>
      <c r="AJ62">
        <v>0.59605060929108555</v>
      </c>
      <c r="AK62">
        <v>0.69042685025997885</v>
      </c>
      <c r="AL62">
        <v>0.63140505698521487</v>
      </c>
      <c r="AM62">
        <v>0.57677126212141483</v>
      </c>
      <c r="AN62">
        <v>0.55725337038794087</v>
      </c>
      <c r="AO62">
        <v>0.59839126006260257</v>
      </c>
      <c r="AP62">
        <v>0.686498421948596</v>
      </c>
      <c r="AQ62">
        <v>0.64351983726313133</v>
      </c>
      <c r="AR62">
        <v>0.6013076471879677</v>
      </c>
      <c r="AS62">
        <v>0.65130118833920192</v>
      </c>
      <c r="AT62">
        <v>0.73413000657310046</v>
      </c>
      <c r="AV62">
        <v>0.64370935304151822</v>
      </c>
      <c r="AW62">
        <v>0.54732965579215875</v>
      </c>
      <c r="AX62">
        <v>0.55920869338583645</v>
      </c>
      <c r="AY62">
        <v>0.67522783405415898</v>
      </c>
      <c r="BA62">
        <v>0.65127511617065703</v>
      </c>
      <c r="BB62">
        <v>0.56558738968991729</v>
      </c>
      <c r="BC62">
        <v>0.61715222618354648</v>
      </c>
      <c r="BD62">
        <v>0.57407434831647308</v>
      </c>
      <c r="BE62">
        <v>0.6266237673287518</v>
      </c>
      <c r="BF62">
        <v>0.61459006928202986</v>
      </c>
      <c r="BG62">
        <v>0.61584767318189726</v>
      </c>
      <c r="BH62">
        <v>0.58810604779681541</v>
      </c>
      <c r="BI62">
        <v>0.57696962027610366</v>
      </c>
      <c r="BJ62">
        <v>0.66513965560091237</v>
      </c>
      <c r="BK62">
        <v>0.66960068486815161</v>
      </c>
      <c r="BL62">
        <v>0.65291154061663237</v>
      </c>
      <c r="BM62">
        <v>0.71329734980269455</v>
      </c>
      <c r="BN62">
        <v>0.65210053693164927</v>
      </c>
      <c r="BO62">
        <v>0.71035852907191943</v>
      </c>
      <c r="BP62">
        <v>0.68373652889875336</v>
      </c>
      <c r="BQ62">
        <v>0.62734711770109164</v>
      </c>
      <c r="BR62">
        <v>0.64757862182746517</v>
      </c>
      <c r="BS62">
        <v>0.67815177321823694</v>
      </c>
      <c r="BT62">
        <v>0.6256035217099688</v>
      </c>
      <c r="BU62">
        <v>0.63054093060148708</v>
      </c>
      <c r="BV62">
        <v>0.6503126300561225</v>
      </c>
      <c r="BW62">
        <v>0.66032537776547051</v>
      </c>
      <c r="BZ62">
        <v>0.66964067840365749</v>
      </c>
      <c r="CA62">
        <v>0.74422103324756439</v>
      </c>
      <c r="CC62">
        <v>0.66601721594690155</v>
      </c>
      <c r="CD62">
        <v>0.59824889397148073</v>
      </c>
      <c r="CE62">
        <v>0.72295565472348577</v>
      </c>
      <c r="CF62">
        <v>0.65720270534147784</v>
      </c>
      <c r="CG62">
        <v>0.67963062422482345</v>
      </c>
      <c r="CH62">
        <v>0.64453574918511947</v>
      </c>
      <c r="CI62">
        <v>0.64104143671980951</v>
      </c>
      <c r="CJ62">
        <v>0.6147306766323124</v>
      </c>
      <c r="CK62">
        <v>0.64600408405660781</v>
      </c>
      <c r="CL62">
        <v>0.54497969280024194</v>
      </c>
      <c r="CM62">
        <v>0.58408826967691063</v>
      </c>
      <c r="CN62">
        <v>0.53873443077622563</v>
      </c>
      <c r="CO62">
        <v>0.72000567559583273</v>
      </c>
      <c r="CP62">
        <v>0.54878046607881792</v>
      </c>
      <c r="CQ62">
        <v>0.60506682285696001</v>
      </c>
      <c r="CR62">
        <v>0.61469575726476033</v>
      </c>
      <c r="CS62">
        <v>0.56987627242760563</v>
      </c>
      <c r="CU62">
        <v>0.60621742218046937</v>
      </c>
    </row>
    <row r="63" spans="1:101" x14ac:dyDescent="0.25">
      <c r="A63" t="s">
        <v>77</v>
      </c>
      <c r="B63">
        <v>0.50660834651653786</v>
      </c>
      <c r="C63">
        <v>0.51741006165131131</v>
      </c>
      <c r="D63">
        <v>0.71156087362111908</v>
      </c>
      <c r="E63">
        <v>0.71593730565526259</v>
      </c>
      <c r="F63">
        <v>0.57798903528936352</v>
      </c>
      <c r="G63">
        <v>0.55684592425828805</v>
      </c>
      <c r="H63">
        <v>0.55734992886355372</v>
      </c>
      <c r="I63">
        <v>0.50558361605650648</v>
      </c>
      <c r="J63">
        <v>0.55786758108331747</v>
      </c>
      <c r="K63">
        <v>0.58779482827728069</v>
      </c>
      <c r="L63">
        <v>0.58433936752116944</v>
      </c>
      <c r="M63">
        <v>0.66085098631161032</v>
      </c>
      <c r="N63">
        <v>0.64987794109344454</v>
      </c>
      <c r="O63">
        <v>0.51860813348499935</v>
      </c>
      <c r="P63">
        <v>0.6529553319501058</v>
      </c>
      <c r="Q63">
        <v>0.51265999093826675</v>
      </c>
      <c r="R63">
        <v>0.59057255462847558</v>
      </c>
      <c r="S63">
        <v>0.65203820662611733</v>
      </c>
      <c r="T63">
        <v>0.54135502407638825</v>
      </c>
      <c r="U63">
        <v>0.59584956792318555</v>
      </c>
      <c r="V63">
        <v>0.56732694723103905</v>
      </c>
      <c r="W63">
        <v>0.61656852389310968</v>
      </c>
      <c r="AA63">
        <v>0.58566125021688897</v>
      </c>
      <c r="AB63">
        <v>0.59189492896015605</v>
      </c>
      <c r="AC63">
        <v>0.69135907772517058</v>
      </c>
      <c r="AD63">
        <v>0.58891979934175409</v>
      </c>
      <c r="AE63">
        <v>0.60742358078512904</v>
      </c>
      <c r="AF63">
        <v>0.50149317814480465</v>
      </c>
      <c r="AG63">
        <v>0.57959755461623108</v>
      </c>
      <c r="AH63">
        <v>0.73762286456405446</v>
      </c>
      <c r="AI63">
        <v>0.66325284341496193</v>
      </c>
      <c r="AJ63">
        <v>0.60382785606108869</v>
      </c>
      <c r="AK63">
        <v>0.53477839143286765</v>
      </c>
      <c r="AL63">
        <v>0.53289922970457715</v>
      </c>
      <c r="AM63">
        <v>0.63182741980941437</v>
      </c>
      <c r="AN63">
        <v>0.54866367341853217</v>
      </c>
      <c r="AO63">
        <v>0.7484944866497788</v>
      </c>
      <c r="AP63">
        <v>0.52733599253405128</v>
      </c>
      <c r="AQ63">
        <v>0.58647585489377463</v>
      </c>
      <c r="AR63">
        <v>0.60824745106833966</v>
      </c>
      <c r="AS63">
        <v>0.70964072987513316</v>
      </c>
      <c r="AT63">
        <v>0.59487947612154757</v>
      </c>
      <c r="AV63">
        <v>0.68702931666305767</v>
      </c>
      <c r="AW63">
        <v>0.60923036251361506</v>
      </c>
      <c r="AX63">
        <v>0.56867016252797198</v>
      </c>
      <c r="AY63">
        <v>0.79193406319377357</v>
      </c>
      <c r="BA63">
        <v>0.5959957743491362</v>
      </c>
      <c r="BB63">
        <v>0.55734207771261635</v>
      </c>
      <c r="BC63">
        <v>0.73877909560159394</v>
      </c>
      <c r="BD63">
        <v>0.61791770356144715</v>
      </c>
      <c r="BE63">
        <v>0.62713353998967203</v>
      </c>
      <c r="BF63">
        <v>0.52775286402780608</v>
      </c>
      <c r="BG63">
        <v>0.75405875131350941</v>
      </c>
      <c r="BH63">
        <v>0.62220806472691903</v>
      </c>
      <c r="BI63">
        <v>0.60355764112363264</v>
      </c>
      <c r="BJ63">
        <v>0.70914421863712429</v>
      </c>
      <c r="BK63">
        <v>0.75697998596097238</v>
      </c>
      <c r="BL63">
        <v>0.57270222892484701</v>
      </c>
      <c r="BM63">
        <v>0.65670000323318856</v>
      </c>
      <c r="BN63">
        <v>0.54012956003571833</v>
      </c>
      <c r="BO63">
        <v>0.68016268436535277</v>
      </c>
      <c r="BP63">
        <v>0.58287643270727307</v>
      </c>
      <c r="BQ63">
        <v>0.6164222914554599</v>
      </c>
      <c r="BR63">
        <v>0.62399365354993863</v>
      </c>
      <c r="BS63">
        <v>0.68331109123892431</v>
      </c>
      <c r="BT63">
        <v>0.61921011415430516</v>
      </c>
      <c r="BU63">
        <v>0.62829910693806545</v>
      </c>
      <c r="BV63">
        <v>0.68100428968867865</v>
      </c>
      <c r="BW63">
        <v>0.60822265587822955</v>
      </c>
      <c r="BZ63">
        <v>0.55337384998331984</v>
      </c>
      <c r="CA63">
        <v>0.57324555337036209</v>
      </c>
      <c r="CB63">
        <v>0.62979730888419516</v>
      </c>
      <c r="CC63">
        <v>0.62382868471932207</v>
      </c>
      <c r="CD63">
        <v>0.56977150665920262</v>
      </c>
      <c r="CE63">
        <v>0.62453856691811405</v>
      </c>
      <c r="CF63">
        <v>0.58242072653057042</v>
      </c>
      <c r="CG63">
        <v>0.59919007769949195</v>
      </c>
      <c r="CH63">
        <v>0.62274554733741927</v>
      </c>
      <c r="CI63">
        <v>0.60780030211367164</v>
      </c>
      <c r="CJ63">
        <v>0.73819064973988546</v>
      </c>
      <c r="CK63">
        <v>0.66450963930602036</v>
      </c>
      <c r="CL63">
        <v>0.60257979496853764</v>
      </c>
      <c r="CM63">
        <v>0.64533832193751062</v>
      </c>
      <c r="CN63">
        <v>0.63423284973262384</v>
      </c>
      <c r="CO63">
        <v>0.75111522519939422</v>
      </c>
      <c r="CP63">
        <v>0.5967793668632122</v>
      </c>
      <c r="CQ63">
        <v>0.60282788775437268</v>
      </c>
      <c r="CR63">
        <v>0.64109153975895394</v>
      </c>
      <c r="CS63">
        <v>0.57245866373023913</v>
      </c>
      <c r="CU63">
        <v>0.62725483534664406</v>
      </c>
    </row>
    <row r="64" spans="1:101" x14ac:dyDescent="0.25">
      <c r="A64" t="s">
        <v>78</v>
      </c>
      <c r="B64">
        <v>0.56253486342904468</v>
      </c>
      <c r="C64">
        <v>0.50026187808105216</v>
      </c>
      <c r="D64">
        <v>0.61381672896406125</v>
      </c>
      <c r="E64">
        <v>0.58691794841680689</v>
      </c>
      <c r="F64">
        <v>0.51760049503108629</v>
      </c>
      <c r="G64">
        <v>0.55951272584345568</v>
      </c>
      <c r="H64">
        <v>0.59728439128108168</v>
      </c>
      <c r="I64">
        <v>0.64357398407314659</v>
      </c>
      <c r="J64">
        <v>0.55897459156407836</v>
      </c>
      <c r="K64">
        <v>0.54022536150671696</v>
      </c>
      <c r="L64">
        <v>0.53710801827866417</v>
      </c>
      <c r="M64">
        <v>0.55283337023653933</v>
      </c>
      <c r="N64">
        <v>0.50145080983607448</v>
      </c>
      <c r="O64">
        <v>0.53684211601267418</v>
      </c>
      <c r="P64">
        <v>0.58670208896201259</v>
      </c>
      <c r="Q64">
        <v>0.57149864421076046</v>
      </c>
      <c r="R64">
        <v>0.53047667161098522</v>
      </c>
      <c r="S64">
        <v>0.52460390320916295</v>
      </c>
      <c r="T64">
        <v>0.52744849645016778</v>
      </c>
      <c r="U64">
        <v>0.63643876108833741</v>
      </c>
      <c r="V64">
        <v>0.62091234232179171</v>
      </c>
      <c r="W64">
        <v>0.56056488865268017</v>
      </c>
      <c r="AA64">
        <v>0.51815876680267581</v>
      </c>
      <c r="AB64">
        <v>0.54618719410046823</v>
      </c>
      <c r="AC64">
        <v>0.48021858364057818</v>
      </c>
      <c r="AD64">
        <v>0.59775410549343411</v>
      </c>
      <c r="AE64">
        <v>0.52430410958343265</v>
      </c>
      <c r="AF64">
        <v>0.56836933228412545</v>
      </c>
      <c r="AG64">
        <v>0.55115841550389366</v>
      </c>
      <c r="AH64">
        <v>0.61332647161923137</v>
      </c>
      <c r="AI64">
        <v>0.59272734662310889</v>
      </c>
      <c r="AJ64">
        <v>0.6338870308968827</v>
      </c>
      <c r="AK64">
        <v>0.55075908518927741</v>
      </c>
      <c r="AL64">
        <v>0.52914948181431443</v>
      </c>
      <c r="AM64">
        <v>0.55961295817543122</v>
      </c>
      <c r="AN64">
        <v>0.59434068451541366</v>
      </c>
      <c r="AO64">
        <v>0.49478201405868438</v>
      </c>
      <c r="AP64">
        <v>0.55552848754012962</v>
      </c>
      <c r="AQ64">
        <v>0.5393462972285118</v>
      </c>
      <c r="AR64">
        <v>0.59067712973245468</v>
      </c>
      <c r="AS64">
        <v>0.54195358469849531</v>
      </c>
      <c r="AT64">
        <v>0.54181008207415171</v>
      </c>
      <c r="AV64">
        <v>0.5957226230070708</v>
      </c>
      <c r="AW64">
        <v>0.5727584477670461</v>
      </c>
      <c r="AX64">
        <v>0.58970767547913017</v>
      </c>
      <c r="BA64">
        <v>0.70069913471099998</v>
      </c>
      <c r="BB64">
        <v>0.5572949382828809</v>
      </c>
      <c r="BC64">
        <v>0.66563296236666825</v>
      </c>
      <c r="BD64">
        <v>0.63542608221188945</v>
      </c>
      <c r="BE64">
        <v>0.54960052307248652</v>
      </c>
      <c r="BF64">
        <v>0.58048606726154817</v>
      </c>
      <c r="BG64">
        <v>0.56503689112671907</v>
      </c>
      <c r="BH64">
        <v>0.5365571025233159</v>
      </c>
      <c r="BI64">
        <v>0.60293836005883783</v>
      </c>
      <c r="BJ64">
        <v>0.59968988792192934</v>
      </c>
      <c r="BK64">
        <v>0.59498867514628995</v>
      </c>
      <c r="BL64">
        <v>0.59553210355581199</v>
      </c>
      <c r="BM64">
        <v>0.54353639274661325</v>
      </c>
      <c r="BN64">
        <v>0.49800067159358791</v>
      </c>
      <c r="BO64">
        <v>0.6430928229175682</v>
      </c>
      <c r="BP64">
        <v>0.59097513414558633</v>
      </c>
      <c r="BQ64">
        <v>0.52185202956039045</v>
      </c>
      <c r="BR64">
        <v>0.59309515443124428</v>
      </c>
      <c r="BS64">
        <v>0.56129561355162372</v>
      </c>
      <c r="BT64">
        <v>0.5923260342656248</v>
      </c>
      <c r="BU64">
        <v>0.57680746850937248</v>
      </c>
      <c r="BV64">
        <v>0.53087574558513861</v>
      </c>
      <c r="BW64">
        <v>0.62460387887501956</v>
      </c>
      <c r="BZ64">
        <v>0.58773078418936053</v>
      </c>
      <c r="CA64">
        <v>0.61377343085003089</v>
      </c>
      <c r="CB64">
        <v>0.49594588178536958</v>
      </c>
      <c r="CC64">
        <v>0.60526678193514882</v>
      </c>
      <c r="CD64">
        <v>0.615836646275573</v>
      </c>
      <c r="CE64">
        <v>0.62383426594395774</v>
      </c>
      <c r="CF64">
        <v>0.58073236592631405</v>
      </c>
      <c r="CH64">
        <v>0.60420027189627978</v>
      </c>
      <c r="CI64">
        <v>0.70206977988549835</v>
      </c>
      <c r="CJ64">
        <v>0.59802799400232254</v>
      </c>
      <c r="CK64">
        <v>0.6612919586438879</v>
      </c>
      <c r="CL64">
        <v>0.48767899914176321</v>
      </c>
      <c r="CM64">
        <v>0.60547144723996349</v>
      </c>
      <c r="CN64">
        <v>0.5362180395201428</v>
      </c>
      <c r="CO64">
        <v>0.5935845531331756</v>
      </c>
      <c r="CP64">
        <v>0.54040491391966661</v>
      </c>
      <c r="CQ64">
        <v>0.55747528726885998</v>
      </c>
      <c r="CR64">
        <v>0.53900155364819535</v>
      </c>
      <c r="CU64">
        <v>0.70316299354641343</v>
      </c>
    </row>
    <row r="65" spans="1:101" x14ac:dyDescent="0.25">
      <c r="A65" t="s">
        <v>79</v>
      </c>
      <c r="B65">
        <v>0.66474823036149067</v>
      </c>
      <c r="C65">
        <v>0.47045059013727369</v>
      </c>
      <c r="D65">
        <v>0.67170161801482953</v>
      </c>
      <c r="E65">
        <v>0.64871794227492174</v>
      </c>
      <c r="F65">
        <v>0.62338797689945546</v>
      </c>
      <c r="G65">
        <v>0.59597867824889195</v>
      </c>
      <c r="H65">
        <v>0.5835483108347238</v>
      </c>
      <c r="I65">
        <v>0.59374728023254941</v>
      </c>
      <c r="J65">
        <v>0.63356306011054242</v>
      </c>
      <c r="K65">
        <v>0.57770520378483536</v>
      </c>
      <c r="L65">
        <v>0.59600674608017534</v>
      </c>
      <c r="M65">
        <v>0.60849463737545384</v>
      </c>
      <c r="N65">
        <v>0.68562541424700085</v>
      </c>
      <c r="O65">
        <v>0.63470836890539484</v>
      </c>
      <c r="P65">
        <v>0.61115458122103539</v>
      </c>
      <c r="Q65">
        <v>0.61214447465979616</v>
      </c>
      <c r="R65">
        <v>0.60060690436001873</v>
      </c>
      <c r="S65">
        <v>0.56312835862517985</v>
      </c>
      <c r="T65">
        <v>0.637519652601232</v>
      </c>
      <c r="U65">
        <v>0.60195192693822031</v>
      </c>
      <c r="V65">
        <v>0.64919451056956257</v>
      </c>
      <c r="W65">
        <v>0.64445073004795039</v>
      </c>
      <c r="AA65">
        <v>0.74352499848461517</v>
      </c>
      <c r="AB65">
        <v>0.73161891925021361</v>
      </c>
      <c r="AC65">
        <v>0.75292035939695101</v>
      </c>
      <c r="AD65">
        <v>0.66913179384839616</v>
      </c>
      <c r="AE65">
        <v>0.62053481061476545</v>
      </c>
      <c r="AF65">
        <v>0.6138672087412882</v>
      </c>
      <c r="AG65">
        <v>0.57865190225034058</v>
      </c>
      <c r="AH65">
        <v>0.62178714570847338</v>
      </c>
      <c r="AI65">
        <v>0.58500842658692664</v>
      </c>
      <c r="AJ65">
        <v>0.65502465639299823</v>
      </c>
      <c r="AK65">
        <v>0.6149768861451137</v>
      </c>
      <c r="AL65">
        <v>0.62793545287420527</v>
      </c>
      <c r="AM65">
        <v>0.59457259113455641</v>
      </c>
      <c r="AN65">
        <v>0.58408232300304519</v>
      </c>
      <c r="AO65">
        <v>0.60217698544101284</v>
      </c>
      <c r="AP65">
        <v>0.5711908087723423</v>
      </c>
      <c r="AQ65">
        <v>0.60492376620915445</v>
      </c>
      <c r="AR65">
        <v>0.58963122677333202</v>
      </c>
      <c r="AS65">
        <v>0.62847758798866571</v>
      </c>
      <c r="AT65">
        <v>0.61309710018988961</v>
      </c>
      <c r="AV65">
        <v>0.6331006904194546</v>
      </c>
      <c r="AW65">
        <v>0.6668135177029042</v>
      </c>
      <c r="AY65">
        <v>0.74396196538829151</v>
      </c>
      <c r="BA65">
        <v>0.6253791261846593</v>
      </c>
      <c r="BB65">
        <v>0.6043120043521959</v>
      </c>
      <c r="BC65">
        <v>0.73179713586989925</v>
      </c>
      <c r="BD65">
        <v>0.67983668434853473</v>
      </c>
      <c r="BE65">
        <v>0.70737021950134982</v>
      </c>
      <c r="BF65">
        <v>0.61388789213876194</v>
      </c>
      <c r="BG65">
        <v>0.63272464170130982</v>
      </c>
      <c r="BH65">
        <v>0.69311329043417291</v>
      </c>
      <c r="BI65">
        <v>0.66347974896738682</v>
      </c>
      <c r="BJ65">
        <v>0.62456409681838676</v>
      </c>
      <c r="BK65">
        <v>0.70493442126375694</v>
      </c>
      <c r="BL65">
        <v>0.66050922622655062</v>
      </c>
      <c r="BM65">
        <v>0.6147058324425444</v>
      </c>
      <c r="BN65">
        <v>0.62376355294518859</v>
      </c>
      <c r="BO65">
        <v>0.70213648621211255</v>
      </c>
      <c r="BP65">
        <v>0.65939934771162401</v>
      </c>
      <c r="BQ65">
        <v>0.74414756013358752</v>
      </c>
      <c r="BR65">
        <v>0.70449524808138775</v>
      </c>
      <c r="BS65">
        <v>0.6368322747877504</v>
      </c>
      <c r="BT65">
        <v>0.69534203183765753</v>
      </c>
      <c r="BU65">
        <v>0.64700203259759914</v>
      </c>
      <c r="BV65">
        <v>0.63671133167382976</v>
      </c>
      <c r="BW65">
        <v>0.60773349907700058</v>
      </c>
      <c r="BZ65">
        <v>0.62228085727018168</v>
      </c>
      <c r="CA65">
        <v>0.64034336813437798</v>
      </c>
      <c r="CB65">
        <v>0.61573802849561843</v>
      </c>
      <c r="CC65">
        <v>0.66570887317327243</v>
      </c>
      <c r="CD65">
        <v>0.66113809351657371</v>
      </c>
      <c r="CE65">
        <v>0.63673474721296619</v>
      </c>
      <c r="CF65">
        <v>0.63705703682813875</v>
      </c>
      <c r="CG65">
        <v>0.6418784000658484</v>
      </c>
      <c r="CH65">
        <v>0.63056703384268875</v>
      </c>
      <c r="CI65">
        <v>0.70406645413712676</v>
      </c>
      <c r="CJ65">
        <v>0.63119649337776274</v>
      </c>
      <c r="CK65">
        <v>0.66448574787873682</v>
      </c>
      <c r="CL65">
        <v>0.61722025089330934</v>
      </c>
      <c r="CM65">
        <v>0.58557008803712185</v>
      </c>
      <c r="CN65">
        <v>0.63256258818493349</v>
      </c>
      <c r="CO65">
        <v>0.6296871480115116</v>
      </c>
      <c r="CP65">
        <v>0.63188315394430006</v>
      </c>
      <c r="CQ65">
        <v>0.63154268872960384</v>
      </c>
      <c r="CR65">
        <v>0.65252146400319588</v>
      </c>
      <c r="CS65">
        <v>0.61738528273063265</v>
      </c>
      <c r="CU65">
        <v>0.58938837380893128</v>
      </c>
    </row>
    <row r="66" spans="1:101" x14ac:dyDescent="0.25">
      <c r="A66" t="s">
        <v>80</v>
      </c>
      <c r="B66">
        <v>0.49880615391431388</v>
      </c>
      <c r="C66">
        <v>0.64258868225840837</v>
      </c>
      <c r="D66">
        <v>0.65489036018844315</v>
      </c>
      <c r="E66">
        <v>0.51021538499470942</v>
      </c>
      <c r="F66">
        <v>0.55905402947777461</v>
      </c>
      <c r="G66">
        <v>0.62508172051872857</v>
      </c>
      <c r="H66">
        <v>0.57147958581653691</v>
      </c>
      <c r="I66">
        <v>0.53938854691197369</v>
      </c>
      <c r="J66">
        <v>0.60082514097267881</v>
      </c>
      <c r="K66">
        <v>0.55774283356386056</v>
      </c>
      <c r="L66">
        <v>0.56008715292592726</v>
      </c>
      <c r="M66">
        <v>0.5678357480848617</v>
      </c>
      <c r="N66">
        <v>0.54481920346989587</v>
      </c>
      <c r="O66">
        <v>0.66095897748178256</v>
      </c>
      <c r="P66">
        <v>0.63823403885805496</v>
      </c>
      <c r="Q66">
        <v>0.57058053057202984</v>
      </c>
      <c r="R66">
        <v>0.55557384800295595</v>
      </c>
      <c r="S66">
        <v>0.63713814340584407</v>
      </c>
      <c r="U66">
        <v>0.62151777521039264</v>
      </c>
      <c r="V66">
        <v>0.57545398055561314</v>
      </c>
      <c r="W66">
        <v>0.66657055635776485</v>
      </c>
      <c r="AA66">
        <v>0.48286571551253998</v>
      </c>
      <c r="BA66">
        <v>0.5216589772049216</v>
      </c>
      <c r="BB66">
        <v>0.54782226559234992</v>
      </c>
      <c r="BC66">
        <v>0.68774901930479171</v>
      </c>
      <c r="BD66">
        <v>0.62620570821603383</v>
      </c>
      <c r="BE66">
        <v>0.61789584021734067</v>
      </c>
      <c r="BF66">
        <v>0.66901843517124349</v>
      </c>
      <c r="BG66">
        <v>0.65998655276327756</v>
      </c>
      <c r="BH66">
        <v>0.62787627517691347</v>
      </c>
      <c r="BI66">
        <v>0.71340927342274085</v>
      </c>
      <c r="BJ66">
        <v>0.5789319130651962</v>
      </c>
      <c r="BK66">
        <v>0.67266496457618452</v>
      </c>
      <c r="BL66">
        <v>0.60175029952748627</v>
      </c>
      <c r="BM66">
        <v>0.60165696930746682</v>
      </c>
      <c r="BN66">
        <v>0.60054954962660256</v>
      </c>
      <c r="BO66">
        <v>0.71375927191459887</v>
      </c>
      <c r="BP66">
        <v>0.63030994030277432</v>
      </c>
      <c r="BQ66">
        <v>0.66145460980483373</v>
      </c>
      <c r="BR66">
        <v>0.69137808268393974</v>
      </c>
      <c r="BS66">
        <v>0.6333840355742435</v>
      </c>
      <c r="BT66">
        <v>0.67272232694210532</v>
      </c>
      <c r="BU66">
        <v>0.67125847209221179</v>
      </c>
      <c r="BV66">
        <v>0.59577009215271681</v>
      </c>
      <c r="BW66">
        <v>0.66980360310080544</v>
      </c>
      <c r="BZ66">
        <v>0.665184360288954</v>
      </c>
      <c r="CA66">
        <v>0.60989011846441454</v>
      </c>
      <c r="CB66">
        <v>0.6237545047454941</v>
      </c>
      <c r="CD66">
        <v>0.61315761258053847</v>
      </c>
      <c r="CE66">
        <v>0.69128651551959686</v>
      </c>
      <c r="CF66">
        <v>0.61525504926202201</v>
      </c>
      <c r="CG66">
        <v>0.61221264687229926</v>
      </c>
      <c r="CH66">
        <v>0.61774899064900424</v>
      </c>
      <c r="CI66">
        <v>0.65719719743564409</v>
      </c>
      <c r="CJ66">
        <v>0.63175731447577144</v>
      </c>
      <c r="CK66">
        <v>0.63152760535416952</v>
      </c>
      <c r="CL66">
        <v>0.66076414773403591</v>
      </c>
      <c r="CM66">
        <v>0.62285831106094325</v>
      </c>
      <c r="CN66">
        <v>0.61327772673658765</v>
      </c>
      <c r="CO66">
        <v>0.62082462553540785</v>
      </c>
      <c r="CP66">
        <v>0.69338825467470555</v>
      </c>
      <c r="CQ66">
        <v>0.59640478865865698</v>
      </c>
      <c r="CR66">
        <v>0.62429876700243736</v>
      </c>
      <c r="CS66">
        <v>0.59707417893085035</v>
      </c>
      <c r="CU66">
        <v>0.60261820556145773</v>
      </c>
    </row>
    <row r="67" spans="1:101" x14ac:dyDescent="0.25">
      <c r="A67" t="s">
        <v>81</v>
      </c>
      <c r="B67">
        <v>0.49594925620098879</v>
      </c>
      <c r="C67">
        <v>0.49600254182182751</v>
      </c>
      <c r="D67">
        <v>0.79430414510455838</v>
      </c>
      <c r="E67">
        <v>0.71473307769177674</v>
      </c>
      <c r="F67">
        <v>0.6093544983669108</v>
      </c>
      <c r="G67">
        <v>0.61505279128188106</v>
      </c>
      <c r="H67">
        <v>0.58857311239907739</v>
      </c>
      <c r="I67">
        <v>0.58214416762459975</v>
      </c>
      <c r="J67">
        <v>0.54374320476914906</v>
      </c>
      <c r="K67">
        <v>0.57226559793489551</v>
      </c>
      <c r="L67">
        <v>0.53969764789420582</v>
      </c>
      <c r="M67">
        <v>0.60546552793326947</v>
      </c>
      <c r="N67">
        <v>0.52295382801565549</v>
      </c>
      <c r="O67">
        <v>0.60708936461259688</v>
      </c>
      <c r="P67">
        <v>0.5558604959568455</v>
      </c>
      <c r="Q67">
        <v>0.58214272071697437</v>
      </c>
      <c r="R67">
        <v>0.58104470363525129</v>
      </c>
      <c r="S67">
        <v>0.60141735144928965</v>
      </c>
      <c r="T67">
        <v>0.61272348081967509</v>
      </c>
      <c r="U67">
        <v>0.60952168494366643</v>
      </c>
      <c r="V67">
        <v>0.55454699359546189</v>
      </c>
      <c r="W67">
        <v>0.54424122445891598</v>
      </c>
      <c r="AA67">
        <v>0.64501417388497706</v>
      </c>
      <c r="AB67">
        <v>0.54732742197932505</v>
      </c>
      <c r="AC67">
        <v>0.67776148064429831</v>
      </c>
      <c r="AD67">
        <v>0.59987955505529245</v>
      </c>
      <c r="AE67">
        <v>0.63610262717393484</v>
      </c>
      <c r="AF67">
        <v>0.5387426511973441</v>
      </c>
      <c r="AG67">
        <v>0.60409705915642742</v>
      </c>
      <c r="AH67">
        <v>0.63677381926283683</v>
      </c>
      <c r="AI67">
        <v>0.58601985639232723</v>
      </c>
      <c r="AJ67">
        <v>0.65463472274391121</v>
      </c>
      <c r="AK67">
        <v>0.54735529971109853</v>
      </c>
      <c r="AL67">
        <v>0.58798243175305553</v>
      </c>
      <c r="AM67">
        <v>0.61822395857151469</v>
      </c>
      <c r="AN67">
        <v>0.63700127163140896</v>
      </c>
      <c r="AO67">
        <v>0.72406390479197358</v>
      </c>
      <c r="AP67">
        <v>0.56705484273527373</v>
      </c>
      <c r="AQ67">
        <v>0.61650262807657275</v>
      </c>
      <c r="AR67">
        <v>0.60220862257358254</v>
      </c>
      <c r="AS67">
        <v>0.59018115586603337</v>
      </c>
      <c r="AT67">
        <v>0.69106043069303891</v>
      </c>
      <c r="AV67">
        <v>0.56346751999126921</v>
      </c>
      <c r="AW67">
        <v>0.51787028787709888</v>
      </c>
      <c r="AX67">
        <v>0.54746522460623137</v>
      </c>
      <c r="AY67">
        <v>0.73111186853702392</v>
      </c>
      <c r="BA67">
        <v>0.57976705191977096</v>
      </c>
      <c r="BB67">
        <v>0.55588545688700919</v>
      </c>
      <c r="BC67">
        <v>0.70491575722969446</v>
      </c>
      <c r="BD67">
        <v>0.63382581189435339</v>
      </c>
      <c r="BE67">
        <v>0.56364956663399191</v>
      </c>
      <c r="BF67">
        <v>0.58787242081063162</v>
      </c>
      <c r="BG67">
        <v>0.58416107273017126</v>
      </c>
      <c r="BH67">
        <v>0.57932619740932767</v>
      </c>
      <c r="BI67">
        <v>0.60250179188081776</v>
      </c>
      <c r="BJ67">
        <v>0.62690640358582062</v>
      </c>
      <c r="BK67">
        <v>0.72088087056688765</v>
      </c>
      <c r="BL67">
        <v>0.6774202155082758</v>
      </c>
      <c r="BM67">
        <v>0.55328384259011454</v>
      </c>
      <c r="BN67">
        <v>0.47760328190770701</v>
      </c>
      <c r="BO67">
        <v>0.52850521580896015</v>
      </c>
      <c r="BP67">
        <v>0.45681731215181431</v>
      </c>
      <c r="BQ67">
        <v>0.51844523657724728</v>
      </c>
      <c r="BR67">
        <v>0.61491491835176848</v>
      </c>
      <c r="BS67">
        <v>0.6388054514110808</v>
      </c>
      <c r="BT67">
        <v>0.56598738182742303</v>
      </c>
      <c r="BU67">
        <v>0.56568631460889618</v>
      </c>
      <c r="BV67">
        <v>0.62091941107087112</v>
      </c>
      <c r="BW67">
        <v>0.58932982773410636</v>
      </c>
      <c r="BZ67">
        <v>0.5083778322043101</v>
      </c>
      <c r="CA67">
        <v>0.54463701323472091</v>
      </c>
      <c r="CB67">
        <v>0.53886099854462244</v>
      </c>
      <c r="CC67">
        <v>0.54820014887149393</v>
      </c>
      <c r="CD67">
        <v>0.58120726691257696</v>
      </c>
      <c r="CE67">
        <v>0.56376339596297498</v>
      </c>
      <c r="CF67">
        <v>0.63010366006600038</v>
      </c>
      <c r="CG67">
        <v>0.56942514250330345</v>
      </c>
      <c r="CH67">
        <v>0.56127964143600817</v>
      </c>
      <c r="CI67">
        <v>0.57512590138992548</v>
      </c>
      <c r="CJ67">
        <v>0.66516012759424703</v>
      </c>
      <c r="CK67">
        <v>0.54106236777802985</v>
      </c>
      <c r="CL67">
        <v>0.57507776515363696</v>
      </c>
      <c r="CM67">
        <v>0.69852957582023878</v>
      </c>
      <c r="CN67">
        <v>0.6297158175409322</v>
      </c>
      <c r="CO67">
        <v>0.60946889385445879</v>
      </c>
      <c r="CP67">
        <v>0.76434189043594458</v>
      </c>
      <c r="CQ67">
        <v>0.65435496807167992</v>
      </c>
      <c r="CR67">
        <v>0.56924977342820493</v>
      </c>
      <c r="CS67">
        <v>0.60518511201846026</v>
      </c>
      <c r="CU67">
        <v>0.62024691335100179</v>
      </c>
    </row>
    <row r="68" spans="1:101" x14ac:dyDescent="0.25">
      <c r="A68" t="s">
        <v>82</v>
      </c>
      <c r="C68">
        <v>0.6421520838514948</v>
      </c>
      <c r="D68">
        <v>0.54587944385910292</v>
      </c>
      <c r="E68">
        <v>0.53381247418373745</v>
      </c>
      <c r="F68">
        <v>0.66487610170940947</v>
      </c>
      <c r="G68">
        <v>0.57451335774251222</v>
      </c>
      <c r="H68">
        <v>0.76959962220394329</v>
      </c>
      <c r="I68">
        <v>0.62486602503788802</v>
      </c>
      <c r="J68">
        <v>0.57740153207850431</v>
      </c>
      <c r="K68">
        <v>0.60123460154635944</v>
      </c>
      <c r="L68">
        <v>0.6027257844439905</v>
      </c>
      <c r="M68">
        <v>0.6203112246026008</v>
      </c>
      <c r="N68">
        <v>0.65050340310129584</v>
      </c>
      <c r="O68">
        <v>0.70030510575939908</v>
      </c>
      <c r="P68">
        <v>0.5379193309732655</v>
      </c>
      <c r="Q68">
        <v>0.60436973611613987</v>
      </c>
      <c r="R68">
        <v>0.6033144783685267</v>
      </c>
      <c r="T68">
        <v>0.56197811731778424</v>
      </c>
      <c r="U68">
        <v>0.63103216726176203</v>
      </c>
      <c r="V68">
        <v>0.56692028232695413</v>
      </c>
      <c r="W68">
        <v>0.65892093805568996</v>
      </c>
      <c r="Y68">
        <v>0.56526823656201663</v>
      </c>
      <c r="Z68">
        <v>0.58933843102111061</v>
      </c>
      <c r="AA68">
        <v>0.571708389867573</v>
      </c>
      <c r="AB68">
        <v>0.66004992907968385</v>
      </c>
      <c r="AC68">
        <v>0.70835566475340861</v>
      </c>
      <c r="AD68">
        <v>0.67400426035048921</v>
      </c>
      <c r="AE68">
        <v>0.69455079008800424</v>
      </c>
      <c r="AF68">
        <v>0.63135506155348342</v>
      </c>
      <c r="AG68">
        <v>0.62329502853200203</v>
      </c>
      <c r="AH68">
        <v>0.62379937119747308</v>
      </c>
      <c r="AI68">
        <v>0.61914755988746506</v>
      </c>
      <c r="AJ68">
        <v>0.61803115292885591</v>
      </c>
      <c r="AK68">
        <v>0.62412965479680549</v>
      </c>
      <c r="AL68">
        <v>0.587425290950782</v>
      </c>
      <c r="AM68">
        <v>0.64249150193580096</v>
      </c>
      <c r="AN68">
        <v>0.62089034239646601</v>
      </c>
      <c r="AO68">
        <v>0.63168176935113407</v>
      </c>
      <c r="AP68">
        <v>0.65746190823570994</v>
      </c>
      <c r="AQ68">
        <v>0.64687757213913555</v>
      </c>
      <c r="AR68">
        <v>0.61385000409311286</v>
      </c>
      <c r="AS68">
        <v>0.60840692396338758</v>
      </c>
      <c r="AW68">
        <v>0.58380348820721017</v>
      </c>
      <c r="AX68">
        <v>0.58828649237624886</v>
      </c>
    </row>
    <row r="69" spans="1:101" x14ac:dyDescent="0.25">
      <c r="A69" t="s">
        <v>83</v>
      </c>
      <c r="C69">
        <v>0.47545301905450038</v>
      </c>
      <c r="D69">
        <v>0.50377017608192698</v>
      </c>
      <c r="E69">
        <v>0.63340759353707854</v>
      </c>
      <c r="F69">
        <v>0.47623429144324181</v>
      </c>
      <c r="G69">
        <v>0.49735012926282962</v>
      </c>
      <c r="H69">
        <v>0.54989211081752309</v>
      </c>
      <c r="I69">
        <v>0.5513341369512641</v>
      </c>
      <c r="J69">
        <v>0.50245997062884495</v>
      </c>
      <c r="K69">
        <v>0.46282975340982369</v>
      </c>
      <c r="L69">
        <v>0.57959737571235859</v>
      </c>
      <c r="M69">
        <v>0.5273929768042247</v>
      </c>
      <c r="N69">
        <v>0.50551100900746448</v>
      </c>
      <c r="O69">
        <v>0.47161496928606239</v>
      </c>
      <c r="P69">
        <v>0.43572890747787613</v>
      </c>
      <c r="Q69">
        <v>0.54627465275746678</v>
      </c>
      <c r="R69">
        <v>0.49411399521252292</v>
      </c>
      <c r="S69">
        <v>0.48363195996960828</v>
      </c>
      <c r="T69">
        <v>0.47062953336502827</v>
      </c>
      <c r="U69">
        <v>0.5922001570469857</v>
      </c>
      <c r="V69">
        <v>0.4823916325555781</v>
      </c>
      <c r="W69">
        <v>0.48933818980437832</v>
      </c>
      <c r="Y69">
        <v>0.55282715640693869</v>
      </c>
      <c r="Z69">
        <v>0.5252867625918699</v>
      </c>
      <c r="AA69">
        <v>0.57364734627701608</v>
      </c>
      <c r="AB69">
        <v>0.53219932018162064</v>
      </c>
      <c r="AC69">
        <v>0.57632210293661634</v>
      </c>
      <c r="AD69">
        <v>0.55479133452566898</v>
      </c>
      <c r="AE69">
        <v>0.57621906552744517</v>
      </c>
      <c r="AF69">
        <v>0.48307563583780128</v>
      </c>
      <c r="AG69">
        <v>0.50805893053520201</v>
      </c>
      <c r="AH69">
        <v>0.53825124987223427</v>
      </c>
      <c r="AI69">
        <v>0.57130122270233197</v>
      </c>
      <c r="AJ69">
        <v>0.55127897437346751</v>
      </c>
      <c r="AK69">
        <v>0.5158807223645121</v>
      </c>
      <c r="AL69">
        <v>0.45656835391728801</v>
      </c>
      <c r="AM69">
        <v>0.56846224946404056</v>
      </c>
      <c r="AN69">
        <v>0.66636958273470315</v>
      </c>
      <c r="AO69">
        <v>0.61447987652317937</v>
      </c>
      <c r="AP69">
        <v>0.55205026009287139</v>
      </c>
      <c r="AQ69">
        <v>0.51172603428449526</v>
      </c>
      <c r="AR69">
        <v>0.54511709972070232</v>
      </c>
      <c r="AS69">
        <v>0.59543714960534833</v>
      </c>
      <c r="AW69">
        <v>0.58323225030895331</v>
      </c>
      <c r="AX69">
        <v>0.49480838049982162</v>
      </c>
      <c r="BB69">
        <v>0.54505206322314881</v>
      </c>
      <c r="BC69">
        <v>0.49784276414415463</v>
      </c>
      <c r="BD69">
        <v>0.50023653425282311</v>
      </c>
      <c r="BE69">
        <v>0.5984205490857688</v>
      </c>
      <c r="BF69">
        <v>0.58110152578101248</v>
      </c>
      <c r="BG69">
        <v>0.63921123505191235</v>
      </c>
      <c r="BH69">
        <v>0.59341353738199099</v>
      </c>
      <c r="BI69">
        <v>0.58091564597720136</v>
      </c>
      <c r="BJ69">
        <v>0.54408917319356898</v>
      </c>
      <c r="BK69">
        <v>0.57045638121895881</v>
      </c>
      <c r="BL69">
        <v>0.56868642955957871</v>
      </c>
      <c r="BM69">
        <v>0.70687368769617187</v>
      </c>
      <c r="BN69">
        <v>0.63967299736372618</v>
      </c>
      <c r="BO69">
        <v>0.57223315007460618</v>
      </c>
      <c r="BP69">
        <v>0.55392014705983661</v>
      </c>
      <c r="BQ69">
        <v>0.53179956997492983</v>
      </c>
      <c r="BR69">
        <v>0.57016522024373772</v>
      </c>
      <c r="BS69">
        <v>0.635413604879833</v>
      </c>
      <c r="BT69">
        <v>0.56553973510819844</v>
      </c>
      <c r="BU69">
        <v>0.52346077296185178</v>
      </c>
      <c r="BV69">
        <v>0.52637919983792347</v>
      </c>
      <c r="BX69">
        <v>0.55300015514429224</v>
      </c>
      <c r="BY69">
        <v>0.66213153644331502</v>
      </c>
      <c r="BZ69">
        <v>0.57152486738980157</v>
      </c>
      <c r="CA69">
        <v>0.62413855890177683</v>
      </c>
      <c r="CB69">
        <v>0.61703381479333064</v>
      </c>
      <c r="CC69">
        <v>0.55469154663749787</v>
      </c>
      <c r="CD69">
        <v>0.58105033738152201</v>
      </c>
      <c r="CE69">
        <v>0.68496431916504352</v>
      </c>
      <c r="CF69">
        <v>0.60947021168213333</v>
      </c>
      <c r="CG69">
        <v>0.57004048896999371</v>
      </c>
      <c r="CH69">
        <v>0.62493854983299413</v>
      </c>
      <c r="CI69">
        <v>0.62514243309682926</v>
      </c>
      <c r="CJ69">
        <v>0.62632754955377812</v>
      </c>
      <c r="CK69">
        <v>0.51773822363685706</v>
      </c>
      <c r="CL69">
        <v>0.59067654980430562</v>
      </c>
      <c r="CM69">
        <v>0.57183355440039785</v>
      </c>
      <c r="CN69">
        <v>0.56572372264456117</v>
      </c>
      <c r="CO69">
        <v>0.61166451391511545</v>
      </c>
      <c r="CP69">
        <v>0.53797604354218287</v>
      </c>
      <c r="CQ69">
        <v>0.59712282069602085</v>
      </c>
      <c r="CR69">
        <v>0.60046755794914575</v>
      </c>
      <c r="CV69">
        <v>0.58397179057073334</v>
      </c>
      <c r="CW69">
        <v>0.56087747468300153</v>
      </c>
    </row>
    <row r="70" spans="1:101" x14ac:dyDescent="0.25">
      <c r="A70" t="s">
        <v>84</v>
      </c>
      <c r="C70">
        <v>0.65376074897617886</v>
      </c>
      <c r="D70">
        <v>0.56839390012858892</v>
      </c>
      <c r="E70">
        <v>0.53895697569902412</v>
      </c>
      <c r="F70">
        <v>0.70110918873121864</v>
      </c>
      <c r="G70">
        <v>0.62060935198990319</v>
      </c>
      <c r="H70">
        <v>0.6089275737480454</v>
      </c>
      <c r="I70">
        <v>0.59825664722245853</v>
      </c>
      <c r="J70">
        <v>0.63589646087851248</v>
      </c>
      <c r="K70">
        <v>0.58461426357407154</v>
      </c>
      <c r="L70">
        <v>0.67495502488995207</v>
      </c>
      <c r="M70">
        <v>0.57468892672082195</v>
      </c>
      <c r="N70">
        <v>0.66595677082781668</v>
      </c>
      <c r="O70">
        <v>0.56170398659895682</v>
      </c>
      <c r="P70">
        <v>0.66096991735163946</v>
      </c>
      <c r="Q70">
        <v>0.5802987651585686</v>
      </c>
      <c r="R70">
        <v>0.58077417169094325</v>
      </c>
      <c r="S70">
        <v>0.62828108885090039</v>
      </c>
      <c r="T70">
        <v>0.5808491616566821</v>
      </c>
      <c r="U70">
        <v>0.71835257978878331</v>
      </c>
      <c r="V70">
        <v>0.56791995680904206</v>
      </c>
      <c r="W70">
        <v>0.7083901800115191</v>
      </c>
      <c r="Y70">
        <v>0.5618612195414654</v>
      </c>
      <c r="Z70">
        <v>0.67997282871011266</v>
      </c>
      <c r="AA70">
        <v>0.57102168372965612</v>
      </c>
      <c r="AB70">
        <v>0.63720854873062516</v>
      </c>
      <c r="AC70">
        <v>0.62119556878009774</v>
      </c>
      <c r="AD70">
        <v>0.66050257158796333</v>
      </c>
      <c r="AE70">
        <v>0.71366361071829421</v>
      </c>
      <c r="AF70">
        <v>0.64759915751511399</v>
      </c>
      <c r="AG70">
        <v>0.62012021922852001</v>
      </c>
      <c r="AH70">
        <v>0.61992294555954552</v>
      </c>
      <c r="AI70">
        <v>0.64603400719937387</v>
      </c>
      <c r="AJ70">
        <v>0.63462478322481131</v>
      </c>
      <c r="AL70">
        <v>0.59621982529518347</v>
      </c>
      <c r="AM70">
        <v>0.67447782129759082</v>
      </c>
      <c r="AN70">
        <v>0.60356070463557954</v>
      </c>
      <c r="AO70">
        <v>0.66606325991787652</v>
      </c>
      <c r="AP70">
        <v>0.66127695756486349</v>
      </c>
      <c r="AQ70">
        <v>0.65125111893739218</v>
      </c>
      <c r="AR70">
        <v>0.62453714869819821</v>
      </c>
      <c r="AS70">
        <v>0.66257635455163577</v>
      </c>
      <c r="AW70">
        <v>0.58348137901688113</v>
      </c>
      <c r="AX70">
        <v>0.56166947835392789</v>
      </c>
      <c r="BB70">
        <v>0.65908176605868085</v>
      </c>
      <c r="BC70">
        <v>0.73623961013748318</v>
      </c>
      <c r="BD70">
        <v>0.49738731328506031</v>
      </c>
      <c r="BE70">
        <v>0.58191188067449839</v>
      </c>
      <c r="BF70">
        <v>0.59543570345864449</v>
      </c>
      <c r="BG70">
        <v>0.58124276368645933</v>
      </c>
      <c r="BH70">
        <v>0.67885030767665766</v>
      </c>
      <c r="BI70">
        <v>0.69786858356554293</v>
      </c>
      <c r="BJ70">
        <v>0.61439663573800163</v>
      </c>
      <c r="BK70">
        <v>0.57853758335106376</v>
      </c>
      <c r="BL70">
        <v>0.57614906863036064</v>
      </c>
      <c r="BM70">
        <v>0.64417867460962586</v>
      </c>
      <c r="BN70">
        <v>0.57710881900659583</v>
      </c>
      <c r="BO70">
        <v>0.67523708202747013</v>
      </c>
      <c r="BP70">
        <v>0.61283106813294697</v>
      </c>
      <c r="BQ70">
        <v>0.56852388049473257</v>
      </c>
      <c r="BR70">
        <v>0.67226943648240578</v>
      </c>
      <c r="BS70">
        <v>0.58031716299734648</v>
      </c>
      <c r="BT70">
        <v>0.63865953332965075</v>
      </c>
      <c r="BU70">
        <v>0.63186314307325619</v>
      </c>
      <c r="BV70">
        <v>0.6038857899550294</v>
      </c>
      <c r="BX70">
        <v>0.55376788425957013</v>
      </c>
      <c r="BY70">
        <v>0.63338953078352445</v>
      </c>
      <c r="BZ70">
        <v>0.70082830857351552</v>
      </c>
      <c r="CA70">
        <v>0.6950350012498816</v>
      </c>
      <c r="CB70">
        <v>0.61846193634745272</v>
      </c>
      <c r="CC70">
        <v>0.70081968960088226</v>
      </c>
      <c r="CD70">
        <v>0.63416177354683034</v>
      </c>
      <c r="CE70">
        <v>0.67539958731768757</v>
      </c>
      <c r="CF70">
        <v>0.61439754310413319</v>
      </c>
      <c r="CG70">
        <v>0.61059222985900308</v>
      </c>
      <c r="CH70">
        <v>0.6717736930096635</v>
      </c>
      <c r="CI70">
        <v>0.63517737091529525</v>
      </c>
      <c r="CJ70">
        <v>0.615920064409469</v>
      </c>
      <c r="CK70">
        <v>0.64806089603875794</v>
      </c>
      <c r="CL70">
        <v>0.66431037952045402</v>
      </c>
      <c r="CM70">
        <v>0.61642783320730754</v>
      </c>
      <c r="CN70">
        <v>0.62490617666860193</v>
      </c>
      <c r="CO70">
        <v>0.61976047640239995</v>
      </c>
      <c r="CP70">
        <v>0.66001136448602227</v>
      </c>
      <c r="CQ70">
        <v>0.58003453239221114</v>
      </c>
      <c r="CR70">
        <v>0.65557407809126034</v>
      </c>
      <c r="CV70">
        <v>0.58462622647890772</v>
      </c>
    </row>
    <row r="71" spans="1:101" x14ac:dyDescent="0.25">
      <c r="A71" t="s">
        <v>85</v>
      </c>
      <c r="C71">
        <v>0.56240332702873896</v>
      </c>
      <c r="D71">
        <v>0.52606871845412617</v>
      </c>
      <c r="E71">
        <v>0.69302547628400168</v>
      </c>
      <c r="F71">
        <v>0.6481009864653523</v>
      </c>
      <c r="G71">
        <v>0.70000545483730647</v>
      </c>
      <c r="H71">
        <v>0.58683641898259353</v>
      </c>
      <c r="I71">
        <v>0.66111761068979102</v>
      </c>
      <c r="J71">
        <v>0.55028010246630132</v>
      </c>
      <c r="K71">
        <v>0.57337931090810923</v>
      </c>
      <c r="L71">
        <v>0.61075582022604502</v>
      </c>
      <c r="M71">
        <v>0.61693829460362726</v>
      </c>
      <c r="N71">
        <v>0.61265476863703094</v>
      </c>
      <c r="O71">
        <v>0.7493723627458565</v>
      </c>
      <c r="P71">
        <v>0.60032607180141306</v>
      </c>
      <c r="Q71">
        <v>0.77414197647533367</v>
      </c>
      <c r="R71">
        <v>0.65010037622039907</v>
      </c>
      <c r="S71">
        <v>0.74664829016906242</v>
      </c>
      <c r="T71">
        <v>0.65417062882575239</v>
      </c>
      <c r="U71">
        <v>0.58639059898131163</v>
      </c>
      <c r="V71">
        <v>0.56829194745628542</v>
      </c>
      <c r="W71">
        <v>0.58640041111281471</v>
      </c>
      <c r="Y71">
        <v>0.55302545611960507</v>
      </c>
      <c r="Z71">
        <v>0.51437387857846673</v>
      </c>
      <c r="AA71">
        <v>0.67167370754074862</v>
      </c>
      <c r="AB71">
        <v>0.6178849508025277</v>
      </c>
      <c r="AC71">
        <v>0.63488356893427689</v>
      </c>
      <c r="AD71">
        <v>0.60866979501208562</v>
      </c>
      <c r="AE71">
        <v>0.62071895751284756</v>
      </c>
      <c r="AF71">
        <v>0.59292274264702483</v>
      </c>
      <c r="AG71">
        <v>0.64119027270120443</v>
      </c>
      <c r="AH71">
        <v>0.67567183512136508</v>
      </c>
      <c r="AI71">
        <v>0.696300413169466</v>
      </c>
      <c r="AJ71">
        <v>0.65310996517213704</v>
      </c>
      <c r="AK71">
        <v>0.70997320045165435</v>
      </c>
      <c r="AL71">
        <v>0.67729166170364352</v>
      </c>
      <c r="AM71">
        <v>0.63746495791658586</v>
      </c>
      <c r="AN71">
        <v>0.60476689402123562</v>
      </c>
      <c r="AO71">
        <v>0.66374331590168811</v>
      </c>
      <c r="AP71">
        <v>0.59109558616815205</v>
      </c>
      <c r="AQ71">
        <v>0.62175657207938573</v>
      </c>
      <c r="AR71">
        <v>0.6039456628499984</v>
      </c>
      <c r="AS71">
        <v>0.66734507446048952</v>
      </c>
      <c r="AW71">
        <v>0.58355167572493993</v>
      </c>
      <c r="AX71">
        <v>0.52821156402670688</v>
      </c>
      <c r="BB71">
        <v>0.52134442581796703</v>
      </c>
      <c r="BC71">
        <v>0.52889136529337732</v>
      </c>
      <c r="BD71">
        <v>0.72338151072969892</v>
      </c>
      <c r="BE71">
        <v>0.56765682697176389</v>
      </c>
      <c r="BF71">
        <v>0.59586615900069717</v>
      </c>
      <c r="BG71">
        <v>0.58185776271763612</v>
      </c>
      <c r="BH71">
        <v>0.69390699207933859</v>
      </c>
      <c r="BI71">
        <v>0.58487282030213561</v>
      </c>
      <c r="BJ71">
        <v>0.64119114873151839</v>
      </c>
      <c r="BK71">
        <v>0.55687494851610664</v>
      </c>
      <c r="BL71">
        <v>0.62920606907015275</v>
      </c>
      <c r="BM71">
        <v>0.57859170564602302</v>
      </c>
      <c r="BN71">
        <v>0.57659866443140773</v>
      </c>
      <c r="BO71">
        <v>0.6020932952260617</v>
      </c>
      <c r="BP71">
        <v>0.75014782205189223</v>
      </c>
      <c r="BQ71">
        <v>0.72269098448520808</v>
      </c>
      <c r="BR71">
        <v>0.57896055716564543</v>
      </c>
      <c r="BS71">
        <v>0.57396734801171068</v>
      </c>
      <c r="BT71">
        <v>0.63932763828528405</v>
      </c>
      <c r="BU71">
        <v>0.56847647318991656</v>
      </c>
      <c r="BV71">
        <v>0.56897746632665103</v>
      </c>
      <c r="BX71">
        <v>0.55284036602770326</v>
      </c>
      <c r="BY71">
        <v>0.50017784761061046</v>
      </c>
      <c r="BZ71">
        <v>0.69765866110816044</v>
      </c>
      <c r="CA71">
        <v>0.62359648150706748</v>
      </c>
      <c r="CB71">
        <v>0.70659076736496051</v>
      </c>
      <c r="CC71">
        <v>0.62175477157454317</v>
      </c>
      <c r="CD71">
        <v>0.62413517450407685</v>
      </c>
      <c r="CE71">
        <v>0.61038146148581185</v>
      </c>
      <c r="CF71">
        <v>0.69225644309578516</v>
      </c>
      <c r="CG71">
        <v>0.64279203265714735</v>
      </c>
      <c r="CH71">
        <v>0.62791398165128764</v>
      </c>
      <c r="CI71">
        <v>0.62859011054091829</v>
      </c>
      <c r="CJ71">
        <v>0.61876280933123007</v>
      </c>
      <c r="CK71">
        <v>0.69468708467700624</v>
      </c>
      <c r="CL71">
        <v>0.58385195912046628</v>
      </c>
      <c r="CM71">
        <v>0.62277262836992264</v>
      </c>
      <c r="CN71">
        <v>0.64873047646604476</v>
      </c>
      <c r="CO71">
        <v>0.61909476460998658</v>
      </c>
      <c r="CP71">
        <v>0.5886384305315332</v>
      </c>
      <c r="CQ71">
        <v>0.60033457212867136</v>
      </c>
      <c r="CR71">
        <v>0.6394518984535964</v>
      </c>
      <c r="CV71">
        <v>0.58398525355153574</v>
      </c>
      <c r="CW71">
        <v>0.4981808217573393</v>
      </c>
    </row>
    <row r="72" spans="1:101" x14ac:dyDescent="0.25">
      <c r="A72" t="s">
        <v>86</v>
      </c>
      <c r="C72">
        <v>0.7414997125329662</v>
      </c>
      <c r="D72">
        <v>0.58046851231651841</v>
      </c>
      <c r="E72">
        <v>0.49925133365274421</v>
      </c>
      <c r="F72">
        <v>0.5762223086847027</v>
      </c>
      <c r="G72">
        <v>0.57472865065827838</v>
      </c>
      <c r="H72">
        <v>0.57235733174801839</v>
      </c>
      <c r="I72">
        <v>0.54092177288179577</v>
      </c>
      <c r="J72">
        <v>0.55192798986587277</v>
      </c>
      <c r="K72">
        <v>0.67251414109901231</v>
      </c>
      <c r="L72">
        <v>0.58808197921678895</v>
      </c>
      <c r="M72">
        <v>0.58715960992201244</v>
      </c>
      <c r="N72">
        <v>0.65965151176018366</v>
      </c>
      <c r="O72">
        <v>0.57431258865087742</v>
      </c>
      <c r="P72">
        <v>0.51618424782053374</v>
      </c>
      <c r="Q72">
        <v>0.61342195923228915</v>
      </c>
      <c r="R72">
        <v>0.56300053801015704</v>
      </c>
      <c r="S72">
        <v>0.61931643101169331</v>
      </c>
      <c r="T72">
        <v>0.56605988585312172</v>
      </c>
      <c r="U72">
        <v>0.61037650984991443</v>
      </c>
      <c r="V72">
        <v>0.5706763609114166</v>
      </c>
      <c r="W72">
        <v>0.57749864006260643</v>
      </c>
      <c r="Y72">
        <v>0.55314090346681644</v>
      </c>
      <c r="Z72">
        <v>0.58935212388927338</v>
      </c>
      <c r="AA72">
        <v>0.57642854276101352</v>
      </c>
      <c r="AB72">
        <v>0.62618450789411206</v>
      </c>
      <c r="AC72">
        <v>0.60967984011869625</v>
      </c>
      <c r="AD72">
        <v>0.62667632269198426</v>
      </c>
      <c r="AE72">
        <v>0.66324089519896456</v>
      </c>
      <c r="AF72">
        <v>0.68662913375682666</v>
      </c>
      <c r="AG72">
        <v>0.61848614280367609</v>
      </c>
      <c r="AH72">
        <v>0.65295334206937095</v>
      </c>
      <c r="AI72">
        <v>0.64800484174029094</v>
      </c>
      <c r="AJ72">
        <v>0.62745071301175603</v>
      </c>
      <c r="AK72">
        <v>0.61860138039697155</v>
      </c>
      <c r="AL72">
        <v>0.61094654430480833</v>
      </c>
      <c r="AM72">
        <v>0.6208771477227264</v>
      </c>
      <c r="AN72">
        <v>0.61329516124919548</v>
      </c>
      <c r="AO72">
        <v>0.64210052019829689</v>
      </c>
      <c r="AP72">
        <v>0.6190930649108447</v>
      </c>
      <c r="AQ72">
        <v>0.61689323259263273</v>
      </c>
      <c r="AR72">
        <v>0.60812543171374633</v>
      </c>
      <c r="AS72">
        <v>0.62966093198182727</v>
      </c>
      <c r="AW72">
        <v>0.583894359910897</v>
      </c>
      <c r="AX72">
        <v>0.61951375385678153</v>
      </c>
      <c r="BB72">
        <v>0.64403637790998636</v>
      </c>
      <c r="BC72">
        <v>0.60764231507251321</v>
      </c>
      <c r="BD72">
        <v>0.49943467314889711</v>
      </c>
      <c r="BE72">
        <v>0.63091947634922951</v>
      </c>
      <c r="BF72">
        <v>0.60469100646802243</v>
      </c>
      <c r="BG72">
        <v>0.63375760483656818</v>
      </c>
      <c r="BH72">
        <v>0.66328903794119687</v>
      </c>
      <c r="BI72">
        <v>0.58069667691381055</v>
      </c>
      <c r="BJ72">
        <v>0.60767647660550972</v>
      </c>
      <c r="BK72">
        <v>0.58767514663539266</v>
      </c>
      <c r="BL72">
        <v>0.67764198621681182</v>
      </c>
      <c r="BM72">
        <v>0.57390871161282397</v>
      </c>
      <c r="BN72">
        <v>0.58365259354468535</v>
      </c>
      <c r="BO72">
        <v>0.60467704720469229</v>
      </c>
      <c r="BP72">
        <v>0.59707036644769695</v>
      </c>
      <c r="BQ72">
        <v>0.62995445397118577</v>
      </c>
      <c r="BR72">
        <v>0.57407030331627906</v>
      </c>
      <c r="BS72">
        <v>0.5672173019482154</v>
      </c>
      <c r="BT72">
        <v>0.57294446556046608</v>
      </c>
      <c r="BU72">
        <v>0.55587578005339178</v>
      </c>
      <c r="BV72">
        <v>0.59144600284891291</v>
      </c>
      <c r="BX72">
        <v>0.55289955912189881</v>
      </c>
      <c r="BY72">
        <v>0.57846427167626679</v>
      </c>
      <c r="BZ72">
        <v>0.57065766386561134</v>
      </c>
      <c r="CA72">
        <v>0.66978205088278342</v>
      </c>
      <c r="CB72">
        <v>0.63011260055616802</v>
      </c>
      <c r="CC72">
        <v>0.59336189834601138</v>
      </c>
      <c r="CD72">
        <v>0.58765644415736951</v>
      </c>
      <c r="CE72">
        <v>0.62407468430160662</v>
      </c>
      <c r="CF72">
        <v>0.67677519495581284</v>
      </c>
      <c r="CG72">
        <v>0.62055004409637393</v>
      </c>
      <c r="CH72">
        <v>0.61882098485242032</v>
      </c>
      <c r="CI72">
        <v>0.6554303065848619</v>
      </c>
      <c r="CJ72">
        <v>0.62081672936667887</v>
      </c>
      <c r="CK72">
        <v>0.62430147051854223</v>
      </c>
      <c r="CL72">
        <v>0.70970895151597224</v>
      </c>
      <c r="CM72">
        <v>0.62010748123545212</v>
      </c>
      <c r="CN72">
        <v>0.68976968186002729</v>
      </c>
      <c r="CO72">
        <v>0.59094911138827422</v>
      </c>
      <c r="CP72">
        <v>0.62689629013379922</v>
      </c>
      <c r="CQ72">
        <v>0.63564783514474066</v>
      </c>
      <c r="CR72">
        <v>0.62586043914961187</v>
      </c>
      <c r="CV72">
        <v>0.58623932316149097</v>
      </c>
      <c r="CW72">
        <v>0.6437540067920795</v>
      </c>
    </row>
    <row r="73" spans="1:101" x14ac:dyDescent="0.25">
      <c r="A73" t="s">
        <v>87</v>
      </c>
      <c r="C73">
        <v>0.52804405280429023</v>
      </c>
      <c r="D73">
        <v>0.53402370514455322</v>
      </c>
      <c r="E73">
        <v>0.69062018031896333</v>
      </c>
      <c r="F73">
        <v>0.56687923729503586</v>
      </c>
      <c r="G73">
        <v>0.62484600719183581</v>
      </c>
      <c r="H73">
        <v>0.61846074368176052</v>
      </c>
      <c r="I73">
        <v>0.56301714388184987</v>
      </c>
      <c r="J73">
        <v>0.57878807495548423</v>
      </c>
      <c r="K73">
        <v>0.6302144014714981</v>
      </c>
      <c r="L73">
        <v>0.61194462759180868</v>
      </c>
      <c r="M73">
        <v>0.62531509404411001</v>
      </c>
      <c r="N73">
        <v>0.58198053234087654</v>
      </c>
      <c r="O73">
        <v>0.67564499886137586</v>
      </c>
      <c r="P73">
        <v>0.59618221955644846</v>
      </c>
      <c r="Q73">
        <v>0.63654371481477789</v>
      </c>
      <c r="R73">
        <v>0.62660888616623345</v>
      </c>
      <c r="S73">
        <v>0.61027678930755958</v>
      </c>
      <c r="T73">
        <v>0.60230444246219728</v>
      </c>
      <c r="U73">
        <v>0.64750591868057894</v>
      </c>
      <c r="V73">
        <v>0.58075170900393469</v>
      </c>
      <c r="W73">
        <v>0.601760720844988</v>
      </c>
      <c r="Y73">
        <v>0.56451829904211248</v>
      </c>
      <c r="Z73">
        <v>0.53669916271978702</v>
      </c>
      <c r="AA73">
        <v>0.56792867913159839</v>
      </c>
      <c r="AB73">
        <v>0.5962593147067079</v>
      </c>
      <c r="AC73">
        <v>0.61831202114022699</v>
      </c>
      <c r="AD73">
        <v>0.57877069384212876</v>
      </c>
      <c r="AE73">
        <v>0.58823386834671543</v>
      </c>
      <c r="AF73">
        <v>0.60315883696830208</v>
      </c>
      <c r="AG73">
        <v>0.60860292716658193</v>
      </c>
      <c r="AH73">
        <v>0.62002151339521094</v>
      </c>
      <c r="AI73">
        <v>0.65422855009725001</v>
      </c>
      <c r="AJ73">
        <v>0.70470600945798312</v>
      </c>
      <c r="AK73">
        <v>0.6230574797530718</v>
      </c>
      <c r="AL73">
        <v>0.59436190475233086</v>
      </c>
      <c r="AM73">
        <v>0.61237635565152104</v>
      </c>
      <c r="AN73">
        <v>0.5953389948935367</v>
      </c>
      <c r="AO73">
        <v>0.66466670741254719</v>
      </c>
      <c r="AP73">
        <v>0.58490046040294019</v>
      </c>
      <c r="AQ73">
        <v>0.56805215363621986</v>
      </c>
      <c r="AR73">
        <v>0.59903757273922642</v>
      </c>
      <c r="AS73">
        <v>0.6774794290342806</v>
      </c>
      <c r="AX73">
        <v>0.53564282181676504</v>
      </c>
      <c r="BB73">
        <v>0.52636862670969553</v>
      </c>
      <c r="BC73">
        <v>0.56454600537350375</v>
      </c>
      <c r="BD73">
        <v>0.64109805994051428</v>
      </c>
      <c r="BE73">
        <v>0.66458728429279967</v>
      </c>
      <c r="BF73">
        <v>0.6604221010159802</v>
      </c>
      <c r="BG73">
        <v>0.58757863540504796</v>
      </c>
      <c r="BH73">
        <v>0.56766679372271267</v>
      </c>
      <c r="BI73">
        <v>0.47977835664631863</v>
      </c>
      <c r="BJ73">
        <v>0.70716691077405092</v>
      </c>
      <c r="BK73">
        <v>0.61118783608122274</v>
      </c>
      <c r="BL73">
        <v>0.66761977695040053</v>
      </c>
      <c r="BM73">
        <v>0.63015223938301768</v>
      </c>
      <c r="BN73">
        <v>0.65834949696776712</v>
      </c>
      <c r="BO73">
        <v>0.60991664867479467</v>
      </c>
      <c r="BP73">
        <v>0.68557374744364308</v>
      </c>
      <c r="BQ73">
        <v>0.67120131621349455</v>
      </c>
      <c r="BR73">
        <v>0.62322278100719952</v>
      </c>
      <c r="BS73">
        <v>0.5914293562477303</v>
      </c>
      <c r="BT73">
        <v>0.65167864684531496</v>
      </c>
      <c r="BU73">
        <v>0.61658709667788814</v>
      </c>
      <c r="BV73">
        <v>0.58172802951060798</v>
      </c>
      <c r="BX73">
        <v>0.54151541365364686</v>
      </c>
      <c r="BY73">
        <v>0.56884876073243229</v>
      </c>
      <c r="BZ73">
        <v>0.61001942955089083</v>
      </c>
      <c r="CA73">
        <v>0.71238069660999437</v>
      </c>
      <c r="CB73">
        <v>0.63836388236079011</v>
      </c>
      <c r="CC73">
        <v>0.64159950278469091</v>
      </c>
      <c r="CD73">
        <v>0.66103660751287474</v>
      </c>
      <c r="CE73">
        <v>0.65318433658035424</v>
      </c>
      <c r="CF73">
        <v>0.6587322834856707</v>
      </c>
      <c r="CG73">
        <v>0.58957903393937683</v>
      </c>
      <c r="CH73">
        <v>0.63518493834874523</v>
      </c>
      <c r="CI73">
        <v>0.61015724974145635</v>
      </c>
      <c r="CJ73">
        <v>0.71186821857919058</v>
      </c>
      <c r="CK73">
        <v>0.67459412489727288</v>
      </c>
      <c r="CL73">
        <v>0.63238733210481035</v>
      </c>
      <c r="CM73">
        <v>0.65647785591910424</v>
      </c>
      <c r="CN73">
        <v>0.67694483299196606</v>
      </c>
      <c r="CO73">
        <v>0.69802084496960182</v>
      </c>
      <c r="CP73">
        <v>0.69940476462494172</v>
      </c>
      <c r="CQ73">
        <v>0.59489570692138816</v>
      </c>
      <c r="CR73">
        <v>0.65609718027289277</v>
      </c>
      <c r="CV73">
        <v>0.59410969181730233</v>
      </c>
      <c r="CW73">
        <v>0.54581250216207033</v>
      </c>
    </row>
    <row r="74" spans="1:101" x14ac:dyDescent="0.25">
      <c r="A74" t="s">
        <v>88</v>
      </c>
      <c r="C74">
        <v>0.52845215553358593</v>
      </c>
      <c r="D74">
        <v>0.46834104747500849</v>
      </c>
      <c r="E74">
        <v>0.51775200191036796</v>
      </c>
      <c r="F74">
        <v>0.54973326908504427</v>
      </c>
      <c r="G74">
        <v>0.54048338932177731</v>
      </c>
      <c r="H74">
        <v>0.6366061716514424</v>
      </c>
      <c r="I74">
        <v>0.57644829798113928</v>
      </c>
      <c r="J74">
        <v>0.64344710649861403</v>
      </c>
      <c r="K74">
        <v>0.56572723339124675</v>
      </c>
      <c r="L74">
        <v>0.56670429569472447</v>
      </c>
      <c r="M74">
        <v>0.62208572742308577</v>
      </c>
      <c r="N74">
        <v>0.58304113558631354</v>
      </c>
      <c r="O74">
        <v>0.60252947988700278</v>
      </c>
      <c r="P74">
        <v>0.53236635392654441</v>
      </c>
      <c r="Q74">
        <v>0.6231948213014451</v>
      </c>
      <c r="R74">
        <v>0.58745739651986162</v>
      </c>
      <c r="S74">
        <v>0.57836247681732544</v>
      </c>
      <c r="U74">
        <v>0.57216149927190985</v>
      </c>
      <c r="V74">
        <v>0.53871510719389304</v>
      </c>
      <c r="W74">
        <v>0.53629829055499878</v>
      </c>
      <c r="Y74">
        <v>0.5487029415683965</v>
      </c>
      <c r="Z74">
        <v>0.44936017397083661</v>
      </c>
      <c r="AA74">
        <v>0.55446446860758214</v>
      </c>
      <c r="AB74">
        <v>0.63892325779020642</v>
      </c>
      <c r="AC74">
        <v>0.63962773886989099</v>
      </c>
      <c r="AD74">
        <v>0.62421273262606236</v>
      </c>
      <c r="AE74">
        <v>0.63847528827408029</v>
      </c>
      <c r="AF74">
        <v>0.56285746764419864</v>
      </c>
      <c r="AG74">
        <v>0.67474004406963561</v>
      </c>
      <c r="AH74">
        <v>0.60447406300531414</v>
      </c>
      <c r="AI74">
        <v>0.6138953725398888</v>
      </c>
      <c r="AJ74">
        <v>0.63826413364158108</v>
      </c>
      <c r="AK74">
        <v>0.60561812592366138</v>
      </c>
      <c r="AL74">
        <v>0.51433220479653075</v>
      </c>
      <c r="AM74">
        <v>0.60230168682970719</v>
      </c>
      <c r="AN74">
        <v>0.58025290012007669</v>
      </c>
      <c r="AO74">
        <v>0.66778173317744938</v>
      </c>
      <c r="AP74">
        <v>0.51596820610940641</v>
      </c>
      <c r="AQ74">
        <v>0.54943678555533659</v>
      </c>
      <c r="AR74">
        <v>0.57638808615606674</v>
      </c>
      <c r="AS74">
        <v>0.58990922486716524</v>
      </c>
      <c r="AW74">
        <v>0.5841030692393766</v>
      </c>
      <c r="AX74">
        <v>0.44593794804656017</v>
      </c>
      <c r="BB74">
        <v>0.53121896948667047</v>
      </c>
      <c r="BC74">
        <v>0.4846703501970574</v>
      </c>
      <c r="BD74">
        <v>0.57439599081819404</v>
      </c>
      <c r="BE74">
        <v>0.74231215954227436</v>
      </c>
      <c r="BF74">
        <v>0.63180889481597324</v>
      </c>
      <c r="BG74">
        <v>0.6045919613170283</v>
      </c>
      <c r="BH74">
        <v>0.59307782284895083</v>
      </c>
      <c r="BI74">
        <v>0.61588501210335012</v>
      </c>
      <c r="BJ74">
        <v>0.54625493317206752</v>
      </c>
      <c r="BK74">
        <v>0.57041143427035645</v>
      </c>
      <c r="BL74">
        <v>0.58366550025683905</v>
      </c>
      <c r="BN74">
        <v>0.60260304187489577</v>
      </c>
      <c r="BO74">
        <v>0.64327816566075091</v>
      </c>
      <c r="BP74">
        <v>0.61433555385665839</v>
      </c>
      <c r="BQ74">
        <v>0.57384733463213389</v>
      </c>
      <c r="BR74">
        <v>0.56400175180683987</v>
      </c>
      <c r="BS74">
        <v>0.57953770074940913</v>
      </c>
      <c r="BT74">
        <v>0.64110235548821548</v>
      </c>
      <c r="BU74">
        <v>0.62924311312578218</v>
      </c>
      <c r="BV74">
        <v>0.59242653692435931</v>
      </c>
      <c r="BX74">
        <v>0.55221008050772746</v>
      </c>
      <c r="BY74">
        <v>0.44868355073357258</v>
      </c>
      <c r="BZ74">
        <v>0.67723903275148922</v>
      </c>
      <c r="CB74">
        <v>0.61177720445991113</v>
      </c>
      <c r="CC74">
        <v>0.58860559453375316</v>
      </c>
      <c r="CD74">
        <v>0.636352653971194</v>
      </c>
      <c r="CE74">
        <v>0.62971223672559273</v>
      </c>
      <c r="CF74">
        <v>0.6320305176783626</v>
      </c>
      <c r="CG74">
        <v>0.62379655776445186</v>
      </c>
      <c r="CH74">
        <v>0.63886471219747332</v>
      </c>
      <c r="CI74">
        <v>0.6501176209227717</v>
      </c>
      <c r="CJ74">
        <v>0.61840713431828942</v>
      </c>
      <c r="CK74">
        <v>0.60481516379543665</v>
      </c>
      <c r="CL74">
        <v>0.60728929006166399</v>
      </c>
      <c r="CM74">
        <v>0.6364359555145479</v>
      </c>
      <c r="CN74">
        <v>0.6289411791397429</v>
      </c>
      <c r="CP74">
        <v>0.64072421017484571</v>
      </c>
      <c r="CQ74">
        <v>0.60009281264490433</v>
      </c>
      <c r="CR74">
        <v>0.63690662564183731</v>
      </c>
      <c r="CV74">
        <v>0.56970999605363981</v>
      </c>
      <c r="CW74">
        <v>0.49955634064489551</v>
      </c>
    </row>
    <row r="75" spans="1:101" x14ac:dyDescent="0.25">
      <c r="A75" t="s">
        <v>89</v>
      </c>
      <c r="C75">
        <v>0.57282526158249614</v>
      </c>
      <c r="D75">
        <v>0.58008299249505735</v>
      </c>
      <c r="E75">
        <v>0.49811969955469049</v>
      </c>
      <c r="F75">
        <v>0.57317604955369972</v>
      </c>
      <c r="G75">
        <v>0.646683998913545</v>
      </c>
      <c r="H75">
        <v>0.68131754869506556</v>
      </c>
      <c r="I75">
        <v>0.59928581763486466</v>
      </c>
      <c r="J75">
        <v>0.63499525252979339</v>
      </c>
      <c r="K75">
        <v>0.55759844991118535</v>
      </c>
      <c r="L75">
        <v>0.62668004768801433</v>
      </c>
      <c r="M75">
        <v>0.64291202541504866</v>
      </c>
      <c r="N75">
        <v>0.59324648782482037</v>
      </c>
      <c r="O75">
        <v>0.56831106449928492</v>
      </c>
      <c r="P75">
        <v>0.59581519531125049</v>
      </c>
      <c r="Q75">
        <v>0.68690304138067793</v>
      </c>
      <c r="R75">
        <v>0.57807912073077405</v>
      </c>
      <c r="S75">
        <v>0.62330747375257656</v>
      </c>
      <c r="T75">
        <v>0.6145121186378093</v>
      </c>
      <c r="U75">
        <v>0.69004863918829473</v>
      </c>
      <c r="V75">
        <v>0.68848817326565181</v>
      </c>
      <c r="W75">
        <v>0.61012447171970807</v>
      </c>
      <c r="Y75">
        <v>0.55314630120020147</v>
      </c>
      <c r="Z75">
        <v>0.56558880144174906</v>
      </c>
      <c r="AA75">
        <v>0.5659560913231293</v>
      </c>
      <c r="AB75">
        <v>0.7250255864434314</v>
      </c>
      <c r="AC75">
        <v>0.61957485495129427</v>
      </c>
      <c r="AD75">
        <v>0.62090717921366301</v>
      </c>
      <c r="AE75">
        <v>0.65651049448917809</v>
      </c>
      <c r="AF75">
        <v>0.69320858647320838</v>
      </c>
      <c r="AG75">
        <v>0.60463821420391151</v>
      </c>
      <c r="AH75">
        <v>0.65026081932509205</v>
      </c>
      <c r="AI75">
        <v>0.66573121209406194</v>
      </c>
      <c r="AJ75">
        <v>0.64701563488668479</v>
      </c>
      <c r="AK75">
        <v>0.62812788902375694</v>
      </c>
      <c r="AL75">
        <v>0.62150868580014773</v>
      </c>
      <c r="AM75">
        <v>0.65324380338707921</v>
      </c>
      <c r="AN75">
        <v>0.62099313650196153</v>
      </c>
      <c r="AO75">
        <v>0.60236287378377651</v>
      </c>
      <c r="AP75">
        <v>0.58092693995028499</v>
      </c>
      <c r="AQ75">
        <v>0.62347009684616539</v>
      </c>
      <c r="AR75">
        <v>0.65960580690769177</v>
      </c>
      <c r="AS75">
        <v>0.63043821955211021</v>
      </c>
      <c r="AW75">
        <v>0.58387173851554575</v>
      </c>
      <c r="AX75">
        <v>0.57491554549888024</v>
      </c>
      <c r="BB75">
        <v>0.59659854654057742</v>
      </c>
      <c r="BC75">
        <v>0.57672594873028848</v>
      </c>
      <c r="BD75">
        <v>0.49855770143955391</v>
      </c>
      <c r="BE75">
        <v>0.56583314836786724</v>
      </c>
      <c r="BF75">
        <v>0.6079851363350508</v>
      </c>
      <c r="BG75">
        <v>0.64086275106303081</v>
      </c>
      <c r="BH75">
        <v>0.61690401619376545</v>
      </c>
      <c r="BI75">
        <v>0.67382476944245984</v>
      </c>
      <c r="BJ75">
        <v>0.58107600976141072</v>
      </c>
      <c r="BK75">
        <v>0.59672539723200413</v>
      </c>
      <c r="BL75">
        <v>0.6416789375874794</v>
      </c>
      <c r="BM75">
        <v>0.59363950462758364</v>
      </c>
      <c r="BN75">
        <v>0.57076566746198676</v>
      </c>
      <c r="BO75">
        <v>0.61275495731397611</v>
      </c>
      <c r="BP75">
        <v>0.62903307221027105</v>
      </c>
      <c r="BR75">
        <v>0.64878936483425398</v>
      </c>
      <c r="BS75">
        <v>0.56708591047435419</v>
      </c>
      <c r="BT75">
        <v>0.55450368770423297</v>
      </c>
      <c r="BU75">
        <v>0.59464782335235011</v>
      </c>
      <c r="BV75">
        <v>0.6406719181399968</v>
      </c>
      <c r="BX75">
        <v>0.55304050597115861</v>
      </c>
      <c r="BY75">
        <v>0.62223382809878303</v>
      </c>
      <c r="BZ75">
        <v>0.57046810793068237</v>
      </c>
      <c r="CA75">
        <v>0.6094281726393731</v>
      </c>
      <c r="CB75">
        <v>0.68012617112079721</v>
      </c>
      <c r="CC75">
        <v>0.59630724823393155</v>
      </c>
      <c r="CD75">
        <v>0.65757941315384805</v>
      </c>
      <c r="CE75">
        <v>0.69196874283813914</v>
      </c>
      <c r="CF75">
        <v>0.65634504828991169</v>
      </c>
      <c r="CG75">
        <v>0.71045790151288934</v>
      </c>
      <c r="CI75">
        <v>0.6508267207163636</v>
      </c>
      <c r="CJ75">
        <v>0.61084797635188726</v>
      </c>
      <c r="CK75">
        <v>0.61063271283484188</v>
      </c>
      <c r="CL75">
        <v>0.62827524937816903</v>
      </c>
      <c r="CM75">
        <v>0.61323848860098795</v>
      </c>
      <c r="CN75">
        <v>0.62340987293435435</v>
      </c>
      <c r="CO75">
        <v>0.60897809667003577</v>
      </c>
      <c r="CP75">
        <v>0.62709426669658719</v>
      </c>
      <c r="CQ75">
        <v>0.61959082471962101</v>
      </c>
      <c r="CR75">
        <v>0.67773693885281583</v>
      </c>
      <c r="CV75">
        <v>0.58403946297827314</v>
      </c>
      <c r="CW75">
        <v>0.55381993711144772</v>
      </c>
    </row>
    <row r="76" spans="1:101" x14ac:dyDescent="0.25">
      <c r="A76" t="s">
        <v>90</v>
      </c>
      <c r="C76">
        <v>0.5630234532650209</v>
      </c>
      <c r="D76">
        <v>0.49702286483160429</v>
      </c>
      <c r="E76">
        <v>0.50939951053030608</v>
      </c>
      <c r="F76">
        <v>0.56021245059079938</v>
      </c>
      <c r="G76">
        <v>0.61909886140008763</v>
      </c>
      <c r="H76">
        <v>0.59510427314988978</v>
      </c>
      <c r="I76">
        <v>0.5807328762027183</v>
      </c>
      <c r="J76">
        <v>0.61002987715639012</v>
      </c>
      <c r="K76">
        <v>0.56075741416145086</v>
      </c>
      <c r="L76">
        <v>0.65173790455716663</v>
      </c>
      <c r="M76">
        <v>0.57270540122194324</v>
      </c>
      <c r="N76">
        <v>0.62982377705229686</v>
      </c>
      <c r="O76">
        <v>0.58535961739072984</v>
      </c>
      <c r="P76">
        <v>0.53293122383546032</v>
      </c>
      <c r="Q76">
        <v>0.58313953083589842</v>
      </c>
      <c r="R76">
        <v>0.57185835183979361</v>
      </c>
      <c r="S76">
        <v>0.53223477940764252</v>
      </c>
      <c r="T76">
        <v>0.56878257613437322</v>
      </c>
      <c r="U76">
        <v>0.59273233429715311</v>
      </c>
      <c r="V76">
        <v>0.5587339199346909</v>
      </c>
      <c r="W76">
        <v>0.62811091735422808</v>
      </c>
      <c r="Y76">
        <v>0.55228954773318528</v>
      </c>
      <c r="Z76">
        <v>0.47866450911926872</v>
      </c>
      <c r="AA76">
        <v>0.67906028204024427</v>
      </c>
      <c r="AB76">
        <v>0.59091837142038772</v>
      </c>
      <c r="AC76">
        <v>0.64964454704555175</v>
      </c>
      <c r="AD76">
        <v>0.59850627204924378</v>
      </c>
      <c r="AE76">
        <v>0.51218629330488885</v>
      </c>
      <c r="AF76">
        <v>0.63343621929093896</v>
      </c>
      <c r="AG76">
        <v>0.61243136413068577</v>
      </c>
      <c r="AI76">
        <v>0.54323531445024109</v>
      </c>
      <c r="AJ76">
        <v>0.61110643653593222</v>
      </c>
      <c r="AK76">
        <v>0.6462884991841199</v>
      </c>
      <c r="AL76">
        <v>0.600272681827002</v>
      </c>
      <c r="AM76">
        <v>0.54944306659935938</v>
      </c>
      <c r="AN76">
        <v>0.48385328440577119</v>
      </c>
      <c r="AO76">
        <v>0.55558062332230251</v>
      </c>
      <c r="AP76">
        <v>0.53195979041391206</v>
      </c>
      <c r="AQ76">
        <v>0.56025397157608103</v>
      </c>
      <c r="AR76">
        <v>0.57030979681657867</v>
      </c>
      <c r="AS76">
        <v>0.60666489364592124</v>
      </c>
      <c r="AW76">
        <v>0.57937804958440298</v>
      </c>
      <c r="AX76">
        <v>0.52857142258512446</v>
      </c>
      <c r="BB76">
        <v>0.56633457120266784</v>
      </c>
      <c r="BC76">
        <v>0.53008652576111848</v>
      </c>
      <c r="BD76">
        <v>0.58199391221785424</v>
      </c>
      <c r="BE76">
        <v>0.75052775550656392</v>
      </c>
      <c r="BF76">
        <v>0.64669660226485204</v>
      </c>
      <c r="BG76">
        <v>0.63504638394447799</v>
      </c>
      <c r="BH76">
        <v>0.7055295632892119</v>
      </c>
      <c r="BI76">
        <v>0.6448246224591635</v>
      </c>
      <c r="BJ76">
        <v>0.6047893556229279</v>
      </c>
      <c r="BK76">
        <v>0.67427320472712216</v>
      </c>
      <c r="BL76">
        <v>0.58134536888529098</v>
      </c>
      <c r="BM76">
        <v>0.70579324939080967</v>
      </c>
      <c r="BN76">
        <v>0.58577391290135739</v>
      </c>
      <c r="BO76">
        <v>0.57072266821349005</v>
      </c>
      <c r="BP76">
        <v>0.69303741035263389</v>
      </c>
      <c r="BQ76">
        <v>0.56895933231983498</v>
      </c>
      <c r="BR76">
        <v>0.7367545011096589</v>
      </c>
      <c r="BS76">
        <v>0.56647859285093027</v>
      </c>
      <c r="BT76">
        <v>0.59484484116154013</v>
      </c>
      <c r="BU76">
        <v>0.56758199086261585</v>
      </c>
      <c r="BV76">
        <v>0.66324501158788918</v>
      </c>
      <c r="BX76">
        <v>0.5546464692644929</v>
      </c>
      <c r="BY76">
        <v>0.59202494653049487</v>
      </c>
      <c r="BZ76">
        <v>0.57129223046190802</v>
      </c>
      <c r="CA76">
        <v>0.66371418268272953</v>
      </c>
      <c r="CB76">
        <v>0.62524108642647869</v>
      </c>
      <c r="CC76">
        <v>0.58613620764956131</v>
      </c>
      <c r="CD76">
        <v>0.54693866231708199</v>
      </c>
      <c r="CE76">
        <v>0.64118743985594295</v>
      </c>
      <c r="CF76">
        <v>0.63648286283304167</v>
      </c>
      <c r="CG76">
        <v>0.65080961604768295</v>
      </c>
      <c r="CH76">
        <v>0.59478531971541415</v>
      </c>
      <c r="CI76">
        <v>0.69748511450601236</v>
      </c>
      <c r="CJ76">
        <v>0.6325867707751055</v>
      </c>
      <c r="CK76">
        <v>0.52492720186592579</v>
      </c>
      <c r="CL76">
        <v>0.60965973419489539</v>
      </c>
      <c r="CM76">
        <v>0.53010135084018295</v>
      </c>
      <c r="CN76">
        <v>0.64516591350178931</v>
      </c>
      <c r="CO76">
        <v>0.56199199058243621</v>
      </c>
      <c r="CP76">
        <v>0.54365656061247081</v>
      </c>
      <c r="CQ76">
        <v>0.60747473564541055</v>
      </c>
      <c r="CR76">
        <v>0.53094355596237808</v>
      </c>
      <c r="CV76">
        <v>0.5791137965878711</v>
      </c>
      <c r="CW76">
        <v>0.46998060124701768</v>
      </c>
    </row>
    <row r="77" spans="1:101" x14ac:dyDescent="0.25">
      <c r="A77" t="s">
        <v>91</v>
      </c>
      <c r="BB77">
        <v>0.53036542430308942</v>
      </c>
      <c r="BC77">
        <v>0.54306899154571231</v>
      </c>
      <c r="BD77">
        <v>0.4964754087355725</v>
      </c>
      <c r="BE77">
        <v>0.58314073124025811</v>
      </c>
      <c r="BF77">
        <v>0.6409275316581825</v>
      </c>
      <c r="BG77">
        <v>0.60828582620633498</v>
      </c>
      <c r="BH77">
        <v>0.66006935736121519</v>
      </c>
      <c r="BI77">
        <v>0.66577958006622628</v>
      </c>
      <c r="BJ77">
        <v>0.62298730024703475</v>
      </c>
      <c r="BK77">
        <v>0.63539460290991234</v>
      </c>
      <c r="BL77">
        <v>0.64632008791747941</v>
      </c>
      <c r="BM77">
        <v>0.62954016257742196</v>
      </c>
      <c r="BN77">
        <v>0.5812595097786295</v>
      </c>
      <c r="BO77">
        <v>0.55058394732793592</v>
      </c>
      <c r="BP77">
        <v>0.61729504321184114</v>
      </c>
      <c r="BQ77">
        <v>0.57261473316017264</v>
      </c>
      <c r="BS77">
        <v>0.5943042394058814</v>
      </c>
      <c r="BU77">
        <v>0.58489086535473034</v>
      </c>
      <c r="BV77">
        <v>0.61043510965548209</v>
      </c>
      <c r="BX77">
        <v>0.55298633985060908</v>
      </c>
      <c r="BY77">
        <v>0.55043494625987999</v>
      </c>
      <c r="BZ77">
        <v>0.57105213384093934</v>
      </c>
      <c r="CA77">
        <v>0.63254334245882482</v>
      </c>
      <c r="CB77">
        <v>0.65140236778827532</v>
      </c>
      <c r="CC77">
        <v>0.57976689165377682</v>
      </c>
      <c r="CD77">
        <v>0.65492559108851933</v>
      </c>
      <c r="CE77">
        <v>0.69570354370758514</v>
      </c>
      <c r="CF77">
        <v>0.64669718813350052</v>
      </c>
      <c r="CG77">
        <v>0.6437386019701431</v>
      </c>
      <c r="CH77">
        <v>0.62250234718761188</v>
      </c>
      <c r="CI77">
        <v>0.64258666768106998</v>
      </c>
      <c r="CJ77">
        <v>0.64062663195674496</v>
      </c>
      <c r="CK77">
        <v>0.58757071621373558</v>
      </c>
      <c r="CL77">
        <v>0.66294417952513873</v>
      </c>
      <c r="CM77">
        <v>0.58915036463486703</v>
      </c>
      <c r="CN77">
        <v>0.69702986135291933</v>
      </c>
      <c r="CO77">
        <v>0.6302304836894278</v>
      </c>
      <c r="CP77">
        <v>0.66246285652466219</v>
      </c>
      <c r="CQ77">
        <v>0.62187927994465553</v>
      </c>
      <c r="CR77">
        <v>0.62298914505685832</v>
      </c>
      <c r="CV77">
        <v>0.58402902843475846</v>
      </c>
      <c r="CW77">
        <v>0.53067437633007764</v>
      </c>
    </row>
    <row r="78" spans="1:101" x14ac:dyDescent="0.25">
      <c r="A78" t="s">
        <v>92</v>
      </c>
      <c r="C78">
        <v>0.55698575929916638</v>
      </c>
      <c r="D78">
        <v>0.61391581861524647</v>
      </c>
      <c r="E78">
        <v>0.6588924315193414</v>
      </c>
      <c r="F78">
        <v>0.66254326814728748</v>
      </c>
      <c r="G78">
        <v>0.57859340883632182</v>
      </c>
      <c r="H78">
        <v>0.62083650057401496</v>
      </c>
      <c r="I78">
        <v>0.71272330049160126</v>
      </c>
      <c r="J78">
        <v>0.61261825941377079</v>
      </c>
      <c r="K78">
        <v>0.68395008563609472</v>
      </c>
      <c r="L78">
        <v>0.56472275840491426</v>
      </c>
      <c r="M78">
        <v>0.59693586507457608</v>
      </c>
      <c r="N78">
        <v>0.75155805472190051</v>
      </c>
      <c r="O78">
        <v>0.57637904709127308</v>
      </c>
      <c r="P78">
        <v>0.67964826788396038</v>
      </c>
      <c r="Q78">
        <v>0.6614340540296233</v>
      </c>
      <c r="R78">
        <v>0.56803266171985656</v>
      </c>
      <c r="S78">
        <v>0.61651152168735623</v>
      </c>
      <c r="T78">
        <v>0.59197435961211398</v>
      </c>
      <c r="U78">
        <v>0.69233768250039895</v>
      </c>
      <c r="V78">
        <v>0.64226567804234291</v>
      </c>
      <c r="W78">
        <v>0.56044634184424913</v>
      </c>
      <c r="Y78">
        <v>0.5568583086986445</v>
      </c>
      <c r="Z78">
        <v>0.58396340051138862</v>
      </c>
      <c r="AA78">
        <v>0.66906372694942517</v>
      </c>
      <c r="AB78">
        <v>0.65618580590460207</v>
      </c>
      <c r="AC78">
        <v>0.63288916937242934</v>
      </c>
      <c r="AD78">
        <v>0.63751582149838182</v>
      </c>
      <c r="AE78">
        <v>0.63234785897888313</v>
      </c>
      <c r="AF78">
        <v>0.60957899561044471</v>
      </c>
      <c r="AG78">
        <v>0.61489532853949069</v>
      </c>
      <c r="AH78">
        <v>0.67573650308391153</v>
      </c>
      <c r="AI78">
        <v>0.71128693574775481</v>
      </c>
      <c r="AJ78">
        <v>0.60603372068213657</v>
      </c>
      <c r="AK78">
        <v>0.71749827115930487</v>
      </c>
      <c r="AL78">
        <v>0.70283391352579194</v>
      </c>
      <c r="AM78">
        <v>0.62117320549046551</v>
      </c>
      <c r="AN78">
        <v>0.61425748890088194</v>
      </c>
      <c r="AO78">
        <v>0.62984302272438253</v>
      </c>
      <c r="AP78">
        <v>0.59420885754163133</v>
      </c>
      <c r="AQ78">
        <v>0.68804128257137187</v>
      </c>
      <c r="AR78">
        <v>0.64105708644535286</v>
      </c>
      <c r="AS78">
        <v>0.55115652722107966</v>
      </c>
      <c r="AW78">
        <v>0.58398442548217211</v>
      </c>
      <c r="AX78">
        <v>0.59164030861405326</v>
      </c>
      <c r="BB78">
        <v>0.63670611922796438</v>
      </c>
      <c r="BC78">
        <v>0.59952655526412402</v>
      </c>
      <c r="BD78">
        <v>0.62993926649881082</v>
      </c>
      <c r="BE78">
        <v>0.64841580405244958</v>
      </c>
      <c r="BF78">
        <v>0.58280891832546067</v>
      </c>
      <c r="BG78">
        <v>0.70091769285885897</v>
      </c>
      <c r="BH78">
        <v>0.56771698744505394</v>
      </c>
      <c r="BI78">
        <v>0.68002788772486988</v>
      </c>
      <c r="BJ78">
        <v>0.57989046541319755</v>
      </c>
      <c r="BK78">
        <v>0.6260408803818448</v>
      </c>
      <c r="BL78">
        <v>0.69251238273095439</v>
      </c>
      <c r="BM78">
        <v>0.63039340585150749</v>
      </c>
      <c r="BN78">
        <v>0.58097362779779715</v>
      </c>
      <c r="BO78">
        <v>0.57218790712753309</v>
      </c>
      <c r="BP78">
        <v>0.62085659234391954</v>
      </c>
      <c r="BQ78">
        <v>0.58302674208004202</v>
      </c>
      <c r="BR78">
        <v>0.58020380460725918</v>
      </c>
      <c r="BS78">
        <v>0.62461668544989235</v>
      </c>
      <c r="BT78">
        <v>0.65717255021758936</v>
      </c>
      <c r="BU78">
        <v>0.57284579284020876</v>
      </c>
      <c r="BV78">
        <v>0.70236345751143836</v>
      </c>
      <c r="BX78">
        <v>0.64591560349987209</v>
      </c>
      <c r="BY78">
        <v>0.58831588893722853</v>
      </c>
      <c r="BZ78">
        <v>0.67236411505465499</v>
      </c>
      <c r="CA78">
        <v>0.66344369019777327</v>
      </c>
      <c r="CB78">
        <v>0.63009161648669409</v>
      </c>
      <c r="CC78">
        <v>0.61975686792272466</v>
      </c>
      <c r="CD78">
        <v>0.63166949447836795</v>
      </c>
      <c r="CE78">
        <v>0.63485774135785744</v>
      </c>
      <c r="CF78">
        <v>0.70531525312395049</v>
      </c>
      <c r="CG78">
        <v>0.62369440316567992</v>
      </c>
      <c r="CH78">
        <v>0.62733952161184869</v>
      </c>
      <c r="CI78">
        <v>0.59583922564688585</v>
      </c>
      <c r="CJ78">
        <v>0.61245686587466575</v>
      </c>
      <c r="CK78">
        <v>0.67162956969218723</v>
      </c>
      <c r="CL78">
        <v>0.64873875421599603</v>
      </c>
      <c r="CM78">
        <v>0.66639289252821887</v>
      </c>
      <c r="CN78">
        <v>0.65032903667736242</v>
      </c>
      <c r="CO78">
        <v>0.6299368643554778</v>
      </c>
      <c r="CP78">
        <v>0.62182327834705997</v>
      </c>
      <c r="CQ78">
        <v>0.5940130871302407</v>
      </c>
      <c r="CR78">
        <v>0.66399662514874058</v>
      </c>
      <c r="CV78">
        <v>0.63876329289941991</v>
      </c>
      <c r="CW78">
        <v>0.64003190412775246</v>
      </c>
    </row>
    <row r="79" spans="1:101" x14ac:dyDescent="0.25">
      <c r="A79" t="s">
        <v>93</v>
      </c>
      <c r="BD79">
        <v>0.67505219871875222</v>
      </c>
      <c r="BE79">
        <v>0.63059553490828535</v>
      </c>
      <c r="BF79">
        <v>0.66129735273366741</v>
      </c>
      <c r="BG79">
        <v>0.6356441794596559</v>
      </c>
      <c r="BH79">
        <v>0.63883893662963753</v>
      </c>
      <c r="BI79">
        <v>0.57936306007882288</v>
      </c>
      <c r="BJ79">
        <v>0.59220969804377432</v>
      </c>
      <c r="BK79">
        <v>0.64090271814782962</v>
      </c>
      <c r="BL79">
        <v>0.6568803778829424</v>
      </c>
      <c r="BM79">
        <v>0.65737844335079565</v>
      </c>
      <c r="BN79">
        <v>0.57266534375589251</v>
      </c>
      <c r="BO79">
        <v>0.67772323111938582</v>
      </c>
      <c r="BP79">
        <v>0.57968012716423201</v>
      </c>
      <c r="BQ79">
        <v>0.64108406323144895</v>
      </c>
      <c r="BR79">
        <v>0.66734802331526555</v>
      </c>
      <c r="BS79">
        <v>0.61155418734730527</v>
      </c>
      <c r="BT79">
        <v>0.61698661498584884</v>
      </c>
      <c r="BU79">
        <v>0.58686793567718365</v>
      </c>
      <c r="BV79">
        <v>0.57056993947280632</v>
      </c>
      <c r="BZ79">
        <v>0.57448352259835933</v>
      </c>
      <c r="CA79">
        <v>0.56123338818597746</v>
      </c>
      <c r="CB79">
        <v>0.62014079275727918</v>
      </c>
      <c r="CC79">
        <v>0.66973572150294747</v>
      </c>
      <c r="CD79">
        <v>0.67366661593881449</v>
      </c>
      <c r="CE79">
        <v>0.42710790054875331</v>
      </c>
      <c r="CF79">
        <v>0.62232073933373355</v>
      </c>
      <c r="CG79">
        <v>0.65540791039183455</v>
      </c>
      <c r="CH79">
        <v>0.68322856244895258</v>
      </c>
      <c r="CI79">
        <v>0.62049961500737782</v>
      </c>
      <c r="CJ79">
        <v>0.63450264481677077</v>
      </c>
      <c r="CK79">
        <v>0.60544974867261148</v>
      </c>
      <c r="CL79">
        <v>0.67182316249427909</v>
      </c>
      <c r="CM79">
        <v>0.61216140788568563</v>
      </c>
      <c r="CN79">
        <v>0.63103611173260976</v>
      </c>
      <c r="CO79">
        <v>0.58505775887199019</v>
      </c>
      <c r="CP79">
        <v>0.62752895057102365</v>
      </c>
      <c r="CQ79">
        <v>0.59479410464141436</v>
      </c>
      <c r="CR79">
        <v>0.74149584121146983</v>
      </c>
      <c r="CV79">
        <v>0.58235288583347933</v>
      </c>
      <c r="CW79">
        <v>0.56027110773458899</v>
      </c>
    </row>
    <row r="80" spans="1:101" x14ac:dyDescent="0.25">
      <c r="A80" t="s">
        <v>94</v>
      </c>
      <c r="C80">
        <v>0.53532089499480795</v>
      </c>
      <c r="D80">
        <v>0.68652372306040055</v>
      </c>
      <c r="E80">
        <v>0.56867031320588168</v>
      </c>
      <c r="F80">
        <v>0.58772331490095497</v>
      </c>
      <c r="G80">
        <v>0.57101408920083363</v>
      </c>
      <c r="H80">
        <v>0.74398551211964004</v>
      </c>
      <c r="I80">
        <v>0.69452130274703894</v>
      </c>
      <c r="J80">
        <v>0.65047449340718289</v>
      </c>
      <c r="K80">
        <v>0.73293870144196216</v>
      </c>
      <c r="L80">
        <v>0.56652933084983104</v>
      </c>
      <c r="M80">
        <v>0.60746710890937705</v>
      </c>
      <c r="N80">
        <v>0.64676480234986056</v>
      </c>
      <c r="O80">
        <v>0.56501585351726213</v>
      </c>
      <c r="P80">
        <v>0.56028754941287051</v>
      </c>
      <c r="Q80">
        <v>0.5768905673632827</v>
      </c>
      <c r="R80">
        <v>0.59382291274601373</v>
      </c>
      <c r="S80">
        <v>0.64186833057707637</v>
      </c>
      <c r="U80">
        <v>0.78045595740305174</v>
      </c>
      <c r="V80">
        <v>0.59116692564256612</v>
      </c>
      <c r="W80">
        <v>0.64090590354282928</v>
      </c>
      <c r="AA80">
        <v>0.57673096284014991</v>
      </c>
      <c r="AB80">
        <v>0.70290404521363159</v>
      </c>
      <c r="AC80">
        <v>0.62273227840142398</v>
      </c>
      <c r="AD80">
        <v>0.62831849315632526</v>
      </c>
      <c r="AE80">
        <v>0.6359442150275485</v>
      </c>
      <c r="AF80">
        <v>0.66323837315559964</v>
      </c>
      <c r="AG80">
        <v>0.62934772626439761</v>
      </c>
      <c r="AH80">
        <v>0.66853988359743521</v>
      </c>
      <c r="AI80">
        <v>0.65336813986749942</v>
      </c>
      <c r="AJ80">
        <v>0.68134233370838448</v>
      </c>
      <c r="AK80">
        <v>0.63038744095870791</v>
      </c>
      <c r="AL80">
        <v>0.60558625556507906</v>
      </c>
      <c r="AM80">
        <v>0.66947552104650876</v>
      </c>
      <c r="AN80">
        <v>0.60835050235755239</v>
      </c>
      <c r="AO80">
        <v>0.62391792693363313</v>
      </c>
      <c r="AP80">
        <v>0.65738271411476346</v>
      </c>
      <c r="AQ80">
        <v>0.62951713834816236</v>
      </c>
      <c r="AR80">
        <v>0.60831658218673534</v>
      </c>
      <c r="AS80">
        <v>0.64254342901810879</v>
      </c>
      <c r="BD80">
        <v>0.65746476700191636</v>
      </c>
      <c r="BE80">
        <v>0.64813916023914642</v>
      </c>
      <c r="BF80">
        <v>0.57194870834337819</v>
      </c>
      <c r="BG80">
        <v>0.6257160676741943</v>
      </c>
      <c r="BH80">
        <v>0.66695965672368074</v>
      </c>
      <c r="BI80">
        <v>0.65905439314153424</v>
      </c>
      <c r="BJ80">
        <v>0.57529056186243521</v>
      </c>
      <c r="BK80">
        <v>0.59554048655399194</v>
      </c>
      <c r="BL80">
        <v>0.61109619937661852</v>
      </c>
      <c r="BM80">
        <v>0.59388974059531019</v>
      </c>
      <c r="BN80">
        <v>0.58272869267655103</v>
      </c>
      <c r="BO80">
        <v>0.5707913243819428</v>
      </c>
      <c r="BP80">
        <v>0.60885510764541462</v>
      </c>
      <c r="BQ80">
        <v>0.59760776640752511</v>
      </c>
      <c r="BR80">
        <v>0.5797689309331292</v>
      </c>
      <c r="BS80">
        <v>0.58802516903027213</v>
      </c>
      <c r="BT80">
        <v>0.63015880812006198</v>
      </c>
      <c r="BU80">
        <v>0.57062072037065192</v>
      </c>
      <c r="BV80">
        <v>0.62613897343148095</v>
      </c>
      <c r="BZ80">
        <v>0.57624063296274453</v>
      </c>
      <c r="CA80">
        <v>0.62027227528654505</v>
      </c>
      <c r="CB80">
        <v>0.66113997495594945</v>
      </c>
      <c r="CC80">
        <v>0.65709946329060076</v>
      </c>
      <c r="CD80">
        <v>0.62727925055312361</v>
      </c>
      <c r="CE80">
        <v>0.72752170440884545</v>
      </c>
      <c r="CF80">
        <v>0.6224327814869085</v>
      </c>
      <c r="CG80">
        <v>0.62822528350450324</v>
      </c>
      <c r="CH80">
        <v>0.62253672357761769</v>
      </c>
      <c r="CI80">
        <v>0.61247195770800067</v>
      </c>
      <c r="CJ80">
        <v>0.6266548145759977</v>
      </c>
      <c r="CK80">
        <v>0.71217533461491422</v>
      </c>
      <c r="CL80">
        <v>0.62223480863084801</v>
      </c>
      <c r="CM80">
        <v>0.57491778832304574</v>
      </c>
      <c r="CN80">
        <v>0.62245336667504925</v>
      </c>
      <c r="CP80">
        <v>0.63500113886680876</v>
      </c>
      <c r="CQ80">
        <v>0.65962084261561849</v>
      </c>
      <c r="CR80">
        <v>0.61659989346165756</v>
      </c>
      <c r="CV80">
        <v>0.58184161147404545</v>
      </c>
      <c r="CW80">
        <v>0.64811343608296967</v>
      </c>
    </row>
    <row r="81" spans="1:101" x14ac:dyDescent="0.25">
      <c r="A81" t="s">
        <v>95</v>
      </c>
      <c r="BD81">
        <v>0.73848040939431003</v>
      </c>
      <c r="BE81">
        <v>0.6843705163769559</v>
      </c>
      <c r="BF81">
        <v>0.5785797759819471</v>
      </c>
      <c r="BG81">
        <v>0.62575155903254931</v>
      </c>
      <c r="BH81">
        <v>0.68741021987591155</v>
      </c>
      <c r="BI81">
        <v>0.74790716142244573</v>
      </c>
      <c r="BJ81">
        <v>0.58011348659616546</v>
      </c>
      <c r="BK81">
        <v>0.58887026923627694</v>
      </c>
      <c r="BL81">
        <v>0.63124342073343342</v>
      </c>
      <c r="BM81">
        <v>0.66083707974118699</v>
      </c>
      <c r="BO81">
        <v>0.59618842715139175</v>
      </c>
      <c r="BP81">
        <v>0.69641159772011785</v>
      </c>
      <c r="BQ81">
        <v>0.62639358241192189</v>
      </c>
      <c r="BR81">
        <v>0.58295879795766814</v>
      </c>
      <c r="BS81">
        <v>0.64213451550766509</v>
      </c>
      <c r="BT81">
        <v>0.58397399410462347</v>
      </c>
      <c r="BU81">
        <v>0.56912773069229627</v>
      </c>
      <c r="BV81">
        <v>0.58228926520797653</v>
      </c>
      <c r="BZ81">
        <v>0.58162355632254592</v>
      </c>
      <c r="CA81">
        <v>0.63722333498600481</v>
      </c>
      <c r="CB81">
        <v>0.64866756200332776</v>
      </c>
      <c r="CC81">
        <v>0.6587630877282219</v>
      </c>
      <c r="CD81">
        <v>0.62560269371552946</v>
      </c>
      <c r="CE81">
        <v>0.67325339234114556</v>
      </c>
      <c r="CF81">
        <v>0.6297685514912067</v>
      </c>
      <c r="CG81">
        <v>0.67832340679302972</v>
      </c>
      <c r="CH81">
        <v>0.70860943080215821</v>
      </c>
      <c r="CI81">
        <v>0.73852782981665266</v>
      </c>
      <c r="CJ81">
        <v>0.63354340039986379</v>
      </c>
      <c r="CK81">
        <v>0.67237475403702163</v>
      </c>
      <c r="CL81">
        <v>0.64593890615778715</v>
      </c>
      <c r="CM81">
        <v>0.66896722625452976</v>
      </c>
      <c r="CN81">
        <v>0.63457064706227506</v>
      </c>
      <c r="CO81">
        <v>0.63092723389158145</v>
      </c>
      <c r="CP81">
        <v>0.62550541749885202</v>
      </c>
      <c r="CQ81">
        <v>0.65033241737042791</v>
      </c>
      <c r="CR81">
        <v>0.62893414114662172</v>
      </c>
      <c r="CV81">
        <v>0.58242687645563473</v>
      </c>
      <c r="CW81">
        <v>0.59525159513605852</v>
      </c>
    </row>
    <row r="82" spans="1:101" x14ac:dyDescent="0.25">
      <c r="A82" t="s">
        <v>96</v>
      </c>
      <c r="C82">
        <v>0.58083404659861659</v>
      </c>
      <c r="D82">
        <v>0.582767605241303</v>
      </c>
      <c r="E82">
        <v>0.71910900940330313</v>
      </c>
      <c r="F82">
        <v>0.570041774300868</v>
      </c>
      <c r="G82">
        <v>0.63491942870787055</v>
      </c>
      <c r="H82">
        <v>0.65135750979421503</v>
      </c>
      <c r="I82">
        <v>0.5917403737135305</v>
      </c>
      <c r="J82">
        <v>0.64690790409804999</v>
      </c>
      <c r="K82">
        <v>0.68254025776579663</v>
      </c>
      <c r="L82">
        <v>0.63985720999808238</v>
      </c>
      <c r="M82">
        <v>0.66214207002493175</v>
      </c>
      <c r="N82">
        <v>0.74124988475067488</v>
      </c>
      <c r="O82">
        <v>0.57867185920912301</v>
      </c>
      <c r="P82">
        <v>0.56511709214975425</v>
      </c>
      <c r="Q82">
        <v>0.61336636062066241</v>
      </c>
      <c r="R82">
        <v>0.60768095800556676</v>
      </c>
      <c r="S82">
        <v>0.57432570649572456</v>
      </c>
      <c r="T82">
        <v>0.67372973136876257</v>
      </c>
      <c r="U82">
        <v>0.74109357227846617</v>
      </c>
      <c r="V82">
        <v>0.59676247575210517</v>
      </c>
      <c r="W82">
        <v>0.56840436709555764</v>
      </c>
      <c r="AA82">
        <v>0.58625142561106269</v>
      </c>
      <c r="AB82">
        <v>0.7281991148394743</v>
      </c>
      <c r="AC82">
        <v>0.63407408080096894</v>
      </c>
      <c r="AD82">
        <v>0.62485700928810473</v>
      </c>
      <c r="AE82">
        <v>0.62976567262781702</v>
      </c>
      <c r="AF82">
        <v>0.68172660028702659</v>
      </c>
      <c r="AG82">
        <v>0.69914107345015786</v>
      </c>
      <c r="AH82">
        <v>0.62772448704433548</v>
      </c>
      <c r="AI82">
        <v>0.68050641773540321</v>
      </c>
      <c r="AJ82">
        <v>0.71668226928051226</v>
      </c>
      <c r="AK82">
        <v>0.63287778815939888</v>
      </c>
      <c r="AL82">
        <v>0.57223429989078467</v>
      </c>
      <c r="AM82">
        <v>0.66435658095077355</v>
      </c>
      <c r="AN82">
        <v>0.65020482030594984</v>
      </c>
      <c r="AO82">
        <v>0.66892746679084303</v>
      </c>
      <c r="AP82">
        <v>0.59563474666091942</v>
      </c>
      <c r="AQ82">
        <v>0.62641584349763602</v>
      </c>
      <c r="AR82">
        <v>0.60723238504432253</v>
      </c>
      <c r="AS82">
        <v>0.58808447562278177</v>
      </c>
      <c r="BD82">
        <v>0.71264496921684162</v>
      </c>
      <c r="BE82">
        <v>0.63810587839558386</v>
      </c>
      <c r="BF82">
        <v>0.58220558265197764</v>
      </c>
      <c r="BH82">
        <v>0.66892867458753891</v>
      </c>
      <c r="BI82">
        <v>0.69718964120795135</v>
      </c>
      <c r="BJ82">
        <v>0.61647472153544358</v>
      </c>
      <c r="BK82">
        <v>0.60685283098521481</v>
      </c>
      <c r="BM82">
        <v>0.65554882583784424</v>
      </c>
      <c r="BN82">
        <v>0.62276159694907474</v>
      </c>
      <c r="BO82">
        <v>0.57354588198458323</v>
      </c>
      <c r="BP82">
        <v>0.72599402415863479</v>
      </c>
      <c r="BQ82">
        <v>0.60383198752825351</v>
      </c>
      <c r="BR82">
        <v>0.6447039624553863</v>
      </c>
      <c r="BS82">
        <v>0.6174844669777676</v>
      </c>
      <c r="BT82">
        <v>0.62270970416125915</v>
      </c>
      <c r="BU82">
        <v>0.59677237931950822</v>
      </c>
      <c r="BV82">
        <v>0.58882492131523945</v>
      </c>
      <c r="BZ82">
        <v>0.60428815033324157</v>
      </c>
      <c r="CA82">
        <v>0.65381557192957285</v>
      </c>
      <c r="CB82">
        <v>0.75172320949754279</v>
      </c>
      <c r="CC82">
        <v>0.60898424002176388</v>
      </c>
      <c r="CD82">
        <v>0.66277629957056039</v>
      </c>
      <c r="CE82">
        <v>0.71477445048237209</v>
      </c>
      <c r="CF82">
        <v>0.6257237383413975</v>
      </c>
      <c r="CG82">
        <v>0.62718519919227311</v>
      </c>
      <c r="CH82">
        <v>0.64665975971324607</v>
      </c>
      <c r="CI82">
        <v>0.6278264204305849</v>
      </c>
      <c r="CJ82">
        <v>0.68842948187619879</v>
      </c>
      <c r="CK82">
        <v>0.62631624114736817</v>
      </c>
      <c r="CL82">
        <v>0.64083423441049781</v>
      </c>
      <c r="CM82">
        <v>0.65717676427147798</v>
      </c>
      <c r="CN82">
        <v>0.61105353941128704</v>
      </c>
      <c r="CO82">
        <v>0.61985101758282812</v>
      </c>
      <c r="CP82">
        <v>0.62001245080566103</v>
      </c>
      <c r="CQ82">
        <v>0.55603368870390202</v>
      </c>
      <c r="CR82">
        <v>0.6401703031274989</v>
      </c>
      <c r="CV82">
        <v>0.58235404057851836</v>
      </c>
      <c r="CW82">
        <v>0.6047492193118218</v>
      </c>
    </row>
    <row r="83" spans="1:101" x14ac:dyDescent="0.25">
      <c r="A83" t="s">
        <v>97</v>
      </c>
      <c r="BD83">
        <v>0.63747499581165923</v>
      </c>
      <c r="BE83">
        <v>0.70803379160730417</v>
      </c>
      <c r="BF83">
        <v>0.65922428247901121</v>
      </c>
      <c r="BG83">
        <v>0.62454244686879812</v>
      </c>
      <c r="BH83">
        <v>0.58004424973696933</v>
      </c>
      <c r="BI83">
        <v>0.59810638502074576</v>
      </c>
      <c r="BJ83">
        <v>0.6243783389119959</v>
      </c>
      <c r="BK83">
        <v>0.60406204173655376</v>
      </c>
      <c r="BL83">
        <v>0.61279495276314322</v>
      </c>
      <c r="BM83">
        <v>0.59867849139687646</v>
      </c>
      <c r="BN83">
        <v>0.58225510821550297</v>
      </c>
      <c r="BP83">
        <v>0.59360201017844472</v>
      </c>
      <c r="BQ83">
        <v>0.56932913925889905</v>
      </c>
      <c r="BR83">
        <v>0.60587638281650513</v>
      </c>
      <c r="BS83">
        <v>0.56301629303595946</v>
      </c>
      <c r="BT83">
        <v>0.65968185251394384</v>
      </c>
      <c r="BU83">
        <v>0.63791692037541936</v>
      </c>
      <c r="BV83">
        <v>0.59620537591438028</v>
      </c>
      <c r="BZ83">
        <v>0.58242937606170175</v>
      </c>
      <c r="CA83">
        <v>0.62791849384599785</v>
      </c>
      <c r="CB83">
        <v>0.6946308427196638</v>
      </c>
      <c r="CC83">
        <v>0.60612619174085558</v>
      </c>
      <c r="CD83">
        <v>0.63155798656623718</v>
      </c>
      <c r="CE83">
        <v>0.67280952649989256</v>
      </c>
      <c r="CF83">
        <v>0.63317625801747801</v>
      </c>
      <c r="CG83">
        <v>0.73259350565758352</v>
      </c>
      <c r="CH83">
        <v>0.62457684845414663</v>
      </c>
      <c r="CI83">
        <v>0.62383492265657048</v>
      </c>
      <c r="CJ83">
        <v>0.6296324026410336</v>
      </c>
      <c r="CK83">
        <v>0.6356854882442815</v>
      </c>
      <c r="CL83">
        <v>0.6148918385487594</v>
      </c>
      <c r="CM83">
        <v>0.66499407022378676</v>
      </c>
      <c r="CN83">
        <v>0.64496671137232509</v>
      </c>
      <c r="CO83">
        <v>0.62381593689494552</v>
      </c>
      <c r="CP83">
        <v>0.64883717835603605</v>
      </c>
      <c r="CQ83">
        <v>0.62695499574581282</v>
      </c>
      <c r="CV83">
        <v>0.57768640200643528</v>
      </c>
      <c r="CW83">
        <v>0.55741482756057925</v>
      </c>
    </row>
    <row r="84" spans="1:101" x14ac:dyDescent="0.25">
      <c r="A84" t="s">
        <v>98</v>
      </c>
      <c r="BD84">
        <v>0.71534150957780529</v>
      </c>
      <c r="BE84">
        <v>0.73320792982500926</v>
      </c>
      <c r="BF84">
        <v>0.57926793921933162</v>
      </c>
      <c r="BG84">
        <v>0.6271530879605387</v>
      </c>
      <c r="BH84">
        <v>0.64463651062524341</v>
      </c>
      <c r="BI84">
        <v>0.67277117933197728</v>
      </c>
      <c r="BJ84">
        <v>0.6080891624234106</v>
      </c>
      <c r="BK84">
        <v>0.60046509785350333</v>
      </c>
      <c r="BL84">
        <v>0.59851714866082273</v>
      </c>
      <c r="BM84">
        <v>0.67281420520699287</v>
      </c>
      <c r="BN84">
        <v>0.71024406932755568</v>
      </c>
      <c r="BO84">
        <v>0.56122221037615505</v>
      </c>
      <c r="BP84">
        <v>0.62289608724981915</v>
      </c>
      <c r="BQ84">
        <v>0.57711894075105263</v>
      </c>
      <c r="BR84">
        <v>0.66301673986316112</v>
      </c>
      <c r="BS84">
        <v>0.65110915002685643</v>
      </c>
      <c r="BT84">
        <v>0.67053620882830223</v>
      </c>
      <c r="BU84">
        <v>0.62214439997401672</v>
      </c>
      <c r="BV84">
        <v>0.64853096032533752</v>
      </c>
      <c r="BZ84">
        <v>0.5706616031071714</v>
      </c>
      <c r="CA84">
        <v>0.6710858362679758</v>
      </c>
      <c r="CB84">
        <v>0.62150351926011105</v>
      </c>
      <c r="CC84">
        <v>0.62108839895325929</v>
      </c>
      <c r="CD84">
        <v>0.63363751839441107</v>
      </c>
      <c r="CE84">
        <v>0.65462206592054972</v>
      </c>
      <c r="CF84">
        <v>0.61500807013444048</v>
      </c>
      <c r="CG84">
        <v>0.60007377920701122</v>
      </c>
      <c r="CH84">
        <v>0.62973929123881411</v>
      </c>
      <c r="CI84">
        <v>0.65567848901026982</v>
      </c>
      <c r="CJ84">
        <v>0.61457913403796682</v>
      </c>
      <c r="CK84">
        <v>0.64418375104330261</v>
      </c>
      <c r="CL84">
        <v>0.60220912323374065</v>
      </c>
      <c r="CM84">
        <v>0.61174585870420706</v>
      </c>
      <c r="CN84">
        <v>0.59564471078250658</v>
      </c>
      <c r="CO84">
        <v>0.63166418199397878</v>
      </c>
      <c r="CP84">
        <v>0.64552780179707336</v>
      </c>
      <c r="CQ84">
        <v>0.60415564276037836</v>
      </c>
      <c r="CR84">
        <v>0.63285808764633888</v>
      </c>
      <c r="CV84">
        <v>0.58233682415485999</v>
      </c>
      <c r="CW84">
        <v>0.59640629062581541</v>
      </c>
    </row>
    <row r="85" spans="1:101" x14ac:dyDescent="0.25">
      <c r="A85" t="s">
        <v>99</v>
      </c>
      <c r="C85">
        <v>0.56805752139333543</v>
      </c>
      <c r="D85">
        <v>0.57007618695124984</v>
      </c>
      <c r="E85">
        <v>0.80384533619759935</v>
      </c>
      <c r="F85">
        <v>0.642565129791833</v>
      </c>
      <c r="G85">
        <v>0.57855966897326716</v>
      </c>
      <c r="H85">
        <v>0.7293173203903347</v>
      </c>
      <c r="I85">
        <v>0.57692244166007689</v>
      </c>
      <c r="J85">
        <v>0.63670277296589572</v>
      </c>
      <c r="K85">
        <v>0.57715616578721463</v>
      </c>
      <c r="L85">
        <v>0.65438684611053433</v>
      </c>
      <c r="M85">
        <v>0.63085751630495124</v>
      </c>
      <c r="N85">
        <v>0.74643910110508838</v>
      </c>
      <c r="O85">
        <v>0.65953655180768045</v>
      </c>
      <c r="P85">
        <v>0.64345280503907532</v>
      </c>
      <c r="Q85">
        <v>0.78099326408666458</v>
      </c>
      <c r="R85">
        <v>0.62443962626172445</v>
      </c>
      <c r="S85">
        <v>0.68147475261424095</v>
      </c>
      <c r="T85">
        <v>0.70109453970241331</v>
      </c>
      <c r="U85">
        <v>0.56777723846275918</v>
      </c>
      <c r="V85">
        <v>0.81774451657246561</v>
      </c>
      <c r="W85">
        <v>0.57506351277424617</v>
      </c>
      <c r="AA85">
        <v>0.82243424702847823</v>
      </c>
      <c r="AB85">
        <v>0.6368464552129216</v>
      </c>
      <c r="AC85">
        <v>0.64664148129495336</v>
      </c>
      <c r="AD85">
        <v>0.65905533060507382</v>
      </c>
      <c r="AE85">
        <v>0.76527819593324198</v>
      </c>
      <c r="AF85">
        <v>0.70352084436372131</v>
      </c>
      <c r="AG85">
        <v>0.68290014132104815</v>
      </c>
      <c r="AH85">
        <v>0.61636532946076084</v>
      </c>
      <c r="AI85">
        <v>0.62888001888952028</v>
      </c>
      <c r="AJ85">
        <v>0.75572934311575868</v>
      </c>
      <c r="AK85">
        <v>0.62486639413081901</v>
      </c>
      <c r="AL85">
        <v>0.82171596560242677</v>
      </c>
      <c r="AM85">
        <v>0.62218074900355935</v>
      </c>
      <c r="AN85">
        <v>0.8294889376973632</v>
      </c>
      <c r="AO85">
        <v>0.62679059639833745</v>
      </c>
      <c r="AP85">
        <v>0.82153545604323186</v>
      </c>
      <c r="AQ85">
        <v>0.61809929567850819</v>
      </c>
      <c r="AS85">
        <v>0.67730692843378704</v>
      </c>
      <c r="BD85">
        <v>0.65772445898066445</v>
      </c>
      <c r="BE85">
        <v>0.67307933357981409</v>
      </c>
      <c r="BF85">
        <v>0.68381745713495523</v>
      </c>
      <c r="BG85">
        <v>0.63068463417021192</v>
      </c>
      <c r="BH85">
        <v>0.62520985710502386</v>
      </c>
      <c r="BI85">
        <v>0.61894703501273363</v>
      </c>
      <c r="BJ85">
        <v>0.75479330249205956</v>
      </c>
      <c r="BK85">
        <v>0.68601026558555067</v>
      </c>
      <c r="BL85">
        <v>0.58091424316086249</v>
      </c>
      <c r="BM85">
        <v>0.74454010127743409</v>
      </c>
      <c r="BN85">
        <v>0.68047544065234855</v>
      </c>
      <c r="BO85">
        <v>0.57386912909861643</v>
      </c>
      <c r="BP85">
        <v>0.66868583651293523</v>
      </c>
      <c r="BQ85">
        <v>0.5743107864360748</v>
      </c>
      <c r="BR85">
        <v>0.62974829602469407</v>
      </c>
      <c r="BS85">
        <v>0.57291285159728345</v>
      </c>
      <c r="BT85">
        <v>0.65491017777867699</v>
      </c>
      <c r="BU85">
        <v>0.75987441369860909</v>
      </c>
      <c r="BV85">
        <v>0.57797634785285079</v>
      </c>
      <c r="BZ85">
        <v>0.62942173538124502</v>
      </c>
      <c r="CA85">
        <v>0.78368498315864465</v>
      </c>
      <c r="CB85">
        <v>0.62131107865187152</v>
      </c>
      <c r="CC85">
        <v>0.68214426261658589</v>
      </c>
      <c r="CD85">
        <v>0.74150929601311277</v>
      </c>
      <c r="CE85">
        <v>0.71858524342941599</v>
      </c>
      <c r="CF85">
        <v>0.63507343268020355</v>
      </c>
      <c r="CG85">
        <v>0.69544670023673327</v>
      </c>
      <c r="CH85">
        <v>0.6186786454133244</v>
      </c>
      <c r="CI85">
        <v>0.66032093044061646</v>
      </c>
      <c r="CJ85">
        <v>0.70712884885057781</v>
      </c>
      <c r="CK85">
        <v>0.62645555132187791</v>
      </c>
      <c r="CL85">
        <v>0.62445955439237411</v>
      </c>
      <c r="CM85">
        <v>0.60543601852444717</v>
      </c>
      <c r="CN85">
        <v>0.64105159550562829</v>
      </c>
      <c r="CO85">
        <v>0.81780843884838417</v>
      </c>
      <c r="CP85">
        <v>0.61295881751375481</v>
      </c>
      <c r="CQ85">
        <v>0.59433215708644249</v>
      </c>
      <c r="CR85">
        <v>0.69659423462747327</v>
      </c>
      <c r="CV85">
        <v>0.58224668961082726</v>
      </c>
      <c r="CW85">
        <v>0.5388037976949166</v>
      </c>
    </row>
    <row r="86" spans="1:101" x14ac:dyDescent="0.25">
      <c r="A86" t="s">
        <v>100</v>
      </c>
      <c r="C86">
        <v>0.64432336834910542</v>
      </c>
      <c r="D86">
        <v>0.58791329577445117</v>
      </c>
      <c r="E86">
        <v>0.57297176613041156</v>
      </c>
      <c r="F86">
        <v>0.62845328956130664</v>
      </c>
      <c r="G86">
        <v>0.56221264506750479</v>
      </c>
      <c r="H86">
        <v>0.5751448338154419</v>
      </c>
      <c r="I86">
        <v>0.66137135775190592</v>
      </c>
      <c r="J86">
        <v>0.60413656512527725</v>
      </c>
      <c r="K86">
        <v>0.59873997233069443</v>
      </c>
      <c r="L86">
        <v>0.61812314094796617</v>
      </c>
      <c r="M86">
        <v>0.60738792990969326</v>
      </c>
      <c r="N86">
        <v>0.60290818216937514</v>
      </c>
      <c r="O86">
        <v>0.57191485516812346</v>
      </c>
      <c r="P86">
        <v>0.72974629463485419</v>
      </c>
      <c r="Q86">
        <v>0.5917148531140658</v>
      </c>
      <c r="R86">
        <v>0.63610447836062178</v>
      </c>
      <c r="S86">
        <v>0.66027906946394521</v>
      </c>
      <c r="T86">
        <v>0.65861506921279001</v>
      </c>
      <c r="U86">
        <v>0.57351939358109594</v>
      </c>
      <c r="V86">
        <v>0.57684760686931102</v>
      </c>
      <c r="W86">
        <v>0.60875776075135501</v>
      </c>
      <c r="AA86">
        <v>0.58237889583644686</v>
      </c>
      <c r="AB86">
        <v>0.66007622793939214</v>
      </c>
      <c r="AC86">
        <v>0.69141857918032379</v>
      </c>
      <c r="AD86">
        <v>0.64082280865173025</v>
      </c>
      <c r="AE86">
        <v>0.69059588003165462</v>
      </c>
      <c r="AF86">
        <v>0.64370689078872079</v>
      </c>
      <c r="AG86">
        <v>0.63483495375086874</v>
      </c>
      <c r="AH86">
        <v>0.63622861812557474</v>
      </c>
      <c r="AJ86">
        <v>0.66126478810291045</v>
      </c>
      <c r="AK86">
        <v>0.61972583909818446</v>
      </c>
      <c r="AL86">
        <v>0.60243880198019095</v>
      </c>
      <c r="AM86">
        <v>0.63286142860647121</v>
      </c>
      <c r="AN86">
        <v>0.58526529956810436</v>
      </c>
      <c r="AO86">
        <v>0.69531837512191474</v>
      </c>
      <c r="AP86">
        <v>0.64160984722964254</v>
      </c>
      <c r="AQ86">
        <v>0.64485409860733145</v>
      </c>
      <c r="AR86">
        <v>0.58408735393196498</v>
      </c>
      <c r="AS86">
        <v>0.63027654595935123</v>
      </c>
      <c r="BD86">
        <v>0.59433310985675436</v>
      </c>
      <c r="BE86">
        <v>0.62542053432772582</v>
      </c>
      <c r="BF86">
        <v>0.62735564645890818</v>
      </c>
      <c r="BG86">
        <v>0.64550925246210245</v>
      </c>
      <c r="BH86">
        <v>0.65814237759695593</v>
      </c>
      <c r="BI86">
        <v>0.60050052954213429</v>
      </c>
      <c r="BJ86">
        <v>0.62171634009864662</v>
      </c>
      <c r="BK86">
        <v>0.62946911111458692</v>
      </c>
      <c r="BL86">
        <v>0.63858470564016467</v>
      </c>
      <c r="BM86">
        <v>0.61442750649706657</v>
      </c>
      <c r="BN86">
        <v>0.58086755637469689</v>
      </c>
      <c r="BO86">
        <v>0.62082097524757041</v>
      </c>
      <c r="BP86">
        <v>0.59231928512607945</v>
      </c>
      <c r="BQ86">
        <v>0.61229044391305798</v>
      </c>
      <c r="BR86">
        <v>0.58646687727613001</v>
      </c>
      <c r="BS86">
        <v>0.58524173570412863</v>
      </c>
      <c r="BT86">
        <v>0.67613491981769724</v>
      </c>
      <c r="BU86">
        <v>0.60113211591490678</v>
      </c>
      <c r="BV86">
        <v>0.58454941244602887</v>
      </c>
      <c r="BZ86">
        <v>0.62805729882636441</v>
      </c>
      <c r="CA86">
        <v>0.69032953499301863</v>
      </c>
      <c r="CB86">
        <v>0.6531952741195769</v>
      </c>
      <c r="CC86">
        <v>0.67036020482472114</v>
      </c>
      <c r="CD86">
        <v>0.60945264476903094</v>
      </c>
      <c r="CE86">
        <v>0.63284364231639445</v>
      </c>
      <c r="CF86">
        <v>0.60622219758495088</v>
      </c>
      <c r="CG86">
        <v>0.62789420469621782</v>
      </c>
      <c r="CH86">
        <v>0.61291082917750139</v>
      </c>
      <c r="CI86">
        <v>0.64952042422193079</v>
      </c>
      <c r="CJ86">
        <v>0.63645182817530677</v>
      </c>
      <c r="CK86">
        <v>0.60845857621296906</v>
      </c>
      <c r="CL86">
        <v>0.63124998474537797</v>
      </c>
      <c r="CM86">
        <v>0.60911359130106468</v>
      </c>
      <c r="CN86">
        <v>0.68793593278092902</v>
      </c>
      <c r="CO86">
        <v>0.59542274358114511</v>
      </c>
      <c r="CP86">
        <v>0.61478761034497031</v>
      </c>
      <c r="CQ86">
        <v>0.59671320865721644</v>
      </c>
      <c r="CR86">
        <v>0.62342112763582325</v>
      </c>
      <c r="CV86">
        <v>0.5691849918647871</v>
      </c>
      <c r="CW86">
        <v>0.74117060413600067</v>
      </c>
    </row>
    <row r="87" spans="1:101" x14ac:dyDescent="0.25">
      <c r="A87" t="s">
        <v>101</v>
      </c>
      <c r="C87">
        <v>0.53633241887669003</v>
      </c>
      <c r="D87">
        <v>0.49997932140242868</v>
      </c>
      <c r="E87">
        <v>0.56365133545189794</v>
      </c>
      <c r="G87">
        <v>0.62207581388032129</v>
      </c>
      <c r="H87">
        <v>0.62527445265378279</v>
      </c>
      <c r="I87">
        <v>0.61368912800050834</v>
      </c>
      <c r="J87">
        <v>0.66158840315931999</v>
      </c>
      <c r="K87">
        <v>0.6079817023835159</v>
      </c>
      <c r="L87">
        <v>0.6349464508816004</v>
      </c>
      <c r="M87">
        <v>0.57162803747702962</v>
      </c>
      <c r="N87">
        <v>0.64787449444469125</v>
      </c>
      <c r="O87">
        <v>0.64313818681547086</v>
      </c>
      <c r="P87">
        <v>0.56254144385752991</v>
      </c>
      <c r="Q87">
        <v>0.63139737325724177</v>
      </c>
      <c r="R87">
        <v>0.59168547043968767</v>
      </c>
      <c r="S87">
        <v>0.55629477538434724</v>
      </c>
      <c r="T87">
        <v>0.57060675687538776</v>
      </c>
      <c r="U87">
        <v>0.60148129293547592</v>
      </c>
      <c r="V87">
        <v>0.64426794328168879</v>
      </c>
      <c r="W87">
        <v>0.68039348502835395</v>
      </c>
      <c r="AA87">
        <v>0.5912863799299739</v>
      </c>
      <c r="AB87">
        <v>0.71851416091659903</v>
      </c>
      <c r="AC87">
        <v>0.61904704772623265</v>
      </c>
      <c r="AD87">
        <v>0.6265340204779648</v>
      </c>
      <c r="AE87">
        <v>0.6299924829854382</v>
      </c>
      <c r="AF87">
        <v>0.7209892839531199</v>
      </c>
      <c r="AG87">
        <v>0.70152829126313954</v>
      </c>
      <c r="AH87">
        <v>0.69117251230461452</v>
      </c>
      <c r="AI87">
        <v>0.72670346886051951</v>
      </c>
      <c r="AJ87">
        <v>0.61372485382151964</v>
      </c>
      <c r="AK87">
        <v>0.624368644684825</v>
      </c>
      <c r="AL87">
        <v>0.62775679594618627</v>
      </c>
      <c r="AM87">
        <v>0.59280803090081324</v>
      </c>
      <c r="AN87">
        <v>0.61190766508807659</v>
      </c>
      <c r="AO87">
        <v>0.67314129052932781</v>
      </c>
      <c r="AP87">
        <v>0.59503860702397449</v>
      </c>
      <c r="AQ87">
        <v>0.63444166232533439</v>
      </c>
      <c r="AR87">
        <v>0.60742793566287667</v>
      </c>
      <c r="AS87">
        <v>0.67018917103365272</v>
      </c>
      <c r="BD87">
        <v>0.7318727001108104</v>
      </c>
      <c r="BE87">
        <v>0.7030225731694324</v>
      </c>
      <c r="BF87">
        <v>0.64639607098363938</v>
      </c>
      <c r="BG87">
        <v>0.68693314990780652</v>
      </c>
      <c r="BH87">
        <v>0.73435531458707615</v>
      </c>
      <c r="BI87">
        <v>0.65955954161876629</v>
      </c>
      <c r="BJ87">
        <v>0.6034029518873113</v>
      </c>
      <c r="BK87">
        <v>0.5988705349131378</v>
      </c>
      <c r="BL87">
        <v>0.60713325318960598</v>
      </c>
      <c r="BM87">
        <v>0.65952414846415996</v>
      </c>
      <c r="BN87">
        <v>0.67467010440757369</v>
      </c>
      <c r="BO87">
        <v>0.57705779536732149</v>
      </c>
      <c r="BP87">
        <v>0.63001422498705273</v>
      </c>
      <c r="BQ87">
        <v>0.60029192519631436</v>
      </c>
      <c r="BR87">
        <v>0.59843264561043452</v>
      </c>
      <c r="BS87">
        <v>0.641553452619822</v>
      </c>
      <c r="BT87">
        <v>0.61795359037684983</v>
      </c>
      <c r="BU87">
        <v>0.62423286254000387</v>
      </c>
      <c r="BV87">
        <v>0.60626150740810936</v>
      </c>
      <c r="BZ87">
        <v>0.6455275418861931</v>
      </c>
      <c r="CA87">
        <v>0.64497658198487406</v>
      </c>
      <c r="CB87">
        <v>0.64115224115427616</v>
      </c>
      <c r="CC87">
        <v>0.66722803029316613</v>
      </c>
      <c r="CD87">
        <v>0.60924755035749811</v>
      </c>
      <c r="CE87">
        <v>0.62443964259058615</v>
      </c>
      <c r="CF87">
        <v>0.62504876421803524</v>
      </c>
      <c r="CG87">
        <v>0.63317101765892736</v>
      </c>
      <c r="CH87">
        <v>0.63452553378849863</v>
      </c>
      <c r="CI87">
        <v>0.71529212764741468</v>
      </c>
      <c r="CJ87">
        <v>0.63234876387577454</v>
      </c>
      <c r="CK87">
        <v>0.64625324959350883</v>
      </c>
      <c r="CL87">
        <v>0.63061721235303259</v>
      </c>
      <c r="CM87">
        <v>0.69804161324487812</v>
      </c>
      <c r="CN87">
        <v>0.66197371166672947</v>
      </c>
      <c r="CO87">
        <v>0.61327157381642772</v>
      </c>
      <c r="CP87">
        <v>0.62880478516410099</v>
      </c>
      <c r="CQ87">
        <v>0.6417980851693903</v>
      </c>
      <c r="CR87">
        <v>0.66991243610820017</v>
      </c>
      <c r="CV87">
        <v>0.58244589456490548</v>
      </c>
      <c r="CW87">
        <v>0.48622796647752953</v>
      </c>
    </row>
    <row r="88" spans="1:101" x14ac:dyDescent="0.25">
      <c r="A88" t="s">
        <v>102</v>
      </c>
      <c r="BD88">
        <v>0.66104615046818527</v>
      </c>
      <c r="BE88">
        <v>0.6490265701088318</v>
      </c>
      <c r="BF88">
        <v>0.61493154035256858</v>
      </c>
      <c r="BG88">
        <v>0.57596469916229187</v>
      </c>
      <c r="BH88">
        <v>0.6890730696932611</v>
      </c>
      <c r="BI88">
        <v>0.61002906799071754</v>
      </c>
      <c r="BJ88">
        <v>0.60686013988697085</v>
      </c>
      <c r="BK88">
        <v>0.59263545135123608</v>
      </c>
      <c r="BL88">
        <v>0.72764048023315109</v>
      </c>
      <c r="BM88">
        <v>0.72869782154596785</v>
      </c>
      <c r="BN88">
        <v>0.5690988760976271</v>
      </c>
      <c r="BO88">
        <v>0.61423732147192245</v>
      </c>
      <c r="BP88">
        <v>0.73418049545552055</v>
      </c>
      <c r="BQ88">
        <v>0.58000093932438357</v>
      </c>
      <c r="BR88">
        <v>0.69096899184209204</v>
      </c>
      <c r="BS88">
        <v>0.63852863716643937</v>
      </c>
      <c r="BT88">
        <v>0.69725949679235144</v>
      </c>
      <c r="BU88">
        <v>0.6200222215894805</v>
      </c>
      <c r="BV88">
        <v>0.64963290081248659</v>
      </c>
      <c r="BZ88">
        <v>0.62254694287061707</v>
      </c>
      <c r="CA88">
        <v>0.67445740817379352</v>
      </c>
      <c r="CB88">
        <v>0.69265089986119532</v>
      </c>
      <c r="CC88">
        <v>0.60072214022780968</v>
      </c>
      <c r="CD88">
        <v>0.62881179619778615</v>
      </c>
      <c r="CE88">
        <v>0.73448933219453538</v>
      </c>
      <c r="CF88">
        <v>0.6266364219478463</v>
      </c>
      <c r="CG88">
        <v>0.63964433205774052</v>
      </c>
      <c r="CH88">
        <v>0.6637564529718184</v>
      </c>
      <c r="CJ88">
        <v>0.63218790369398803</v>
      </c>
      <c r="CK88">
        <v>0.6054470323778891</v>
      </c>
      <c r="CL88">
        <v>0.657281294457427</v>
      </c>
      <c r="CM88">
        <v>0.63085742307163628</v>
      </c>
      <c r="CN88">
        <v>0.67440469368692457</v>
      </c>
      <c r="CO88">
        <v>0.62353623389067503</v>
      </c>
      <c r="CP88">
        <v>0.69438602766815305</v>
      </c>
      <c r="CQ88">
        <v>0.68362136258617234</v>
      </c>
      <c r="CV88">
        <v>0.58245532634368991</v>
      </c>
      <c r="CW88">
        <v>0.6016823649665749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BJ27" sqref="BJ27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0.44085912520858023</v>
      </c>
      <c r="C2">
        <v>0.40401913125743882</v>
      </c>
      <c r="D2">
        <v>0.5402643664904393</v>
      </c>
      <c r="E2">
        <v>0.54822712374470128</v>
      </c>
      <c r="F2">
        <v>0.5719487882295774</v>
      </c>
      <c r="G2">
        <v>0.56180587338887611</v>
      </c>
      <c r="H2">
        <v>0.52717492173268343</v>
      </c>
      <c r="I2">
        <v>0.54056087947802833</v>
      </c>
      <c r="J2">
        <v>0.62956948482627517</v>
      </c>
      <c r="K2">
        <v>0.53572295421133576</v>
      </c>
      <c r="L2">
        <v>0.59409629367138939</v>
      </c>
      <c r="M2">
        <v>0.48119741430478369</v>
      </c>
      <c r="N2">
        <v>0.55937335526747023</v>
      </c>
      <c r="O2">
        <v>0.57085601946416065</v>
      </c>
      <c r="P2">
        <v>0.57697498733848329</v>
      </c>
      <c r="Q2">
        <v>0.55030530157658453</v>
      </c>
      <c r="R2">
        <v>0.52341634756221567</v>
      </c>
      <c r="S2">
        <v>0.58584659479948253</v>
      </c>
      <c r="T2">
        <v>0.42314967916898127</v>
      </c>
      <c r="U2">
        <v>0.42118302525229162</v>
      </c>
      <c r="V2">
        <v>0.45260377800283141</v>
      </c>
      <c r="W2">
        <v>0.55556314231127546</v>
      </c>
      <c r="X2">
        <v>0.49801198247879591</v>
      </c>
      <c r="AA2">
        <v>0.60203292664791364</v>
      </c>
      <c r="AB2">
        <v>0.50744617056725771</v>
      </c>
      <c r="AC2">
        <v>0.58109213471404153</v>
      </c>
      <c r="AD2">
        <v>0.52084532275354034</v>
      </c>
      <c r="AE2">
        <v>0.50391992616503201</v>
      </c>
      <c r="AF2">
        <v>0.47246081680219359</v>
      </c>
      <c r="AG2">
        <v>0.51498504261845723</v>
      </c>
      <c r="AH2">
        <v>0.49589082078762953</v>
      </c>
      <c r="AI2">
        <v>0.5936143691942104</v>
      </c>
      <c r="AJ2">
        <v>0.52763044356858713</v>
      </c>
      <c r="AK2">
        <v>0.56387416450233563</v>
      </c>
      <c r="AL2">
        <v>0.56859602008207166</v>
      </c>
      <c r="AM2">
        <v>0.58651422979095713</v>
      </c>
      <c r="AN2">
        <v>0.5800053749713846</v>
      </c>
      <c r="AO2">
        <v>0.53385986032422672</v>
      </c>
      <c r="AP2">
        <v>0.50696092536896364</v>
      </c>
      <c r="AQ2">
        <v>0.65739044289858817</v>
      </c>
      <c r="AR2">
        <v>0.54636865766674125</v>
      </c>
      <c r="AS2">
        <v>0.61131648769793112</v>
      </c>
      <c r="AT2">
        <v>0.56139009754965119</v>
      </c>
      <c r="AU2">
        <v>0.59052879313303397</v>
      </c>
      <c r="AV2">
        <v>0.55228469825314996</v>
      </c>
      <c r="AW2">
        <v>0.62845515973154253</v>
      </c>
      <c r="AX2">
        <v>0.62514623400838665</v>
      </c>
      <c r="AY2">
        <v>0.60356839963667286</v>
      </c>
      <c r="BA2">
        <v>0.40599954047747439</v>
      </c>
      <c r="BB2">
        <v>0.57668819918157943</v>
      </c>
      <c r="BC2">
        <v>0.61725050259129344</v>
      </c>
      <c r="BD2">
        <v>0.59374161930164127</v>
      </c>
      <c r="BE2">
        <v>0.59704333635561135</v>
      </c>
      <c r="BF2">
        <v>0.60471158814984771</v>
      </c>
      <c r="BG2">
        <v>0.5914793229485471</v>
      </c>
      <c r="BH2">
        <v>0.54341022383801474</v>
      </c>
      <c r="BI2">
        <v>0.59677422980036021</v>
      </c>
      <c r="BJ2">
        <v>0.54639139552193394</v>
      </c>
      <c r="BK2">
        <v>0.55737836895649884</v>
      </c>
      <c r="BL2">
        <v>0.65580839041670946</v>
      </c>
      <c r="BM2">
        <v>0.49734877371725322</v>
      </c>
      <c r="BN2">
        <v>0.50478990840667659</v>
      </c>
      <c r="BO2">
        <v>0.46691400840713448</v>
      </c>
      <c r="BP2">
        <v>0.50774388952841909</v>
      </c>
      <c r="BQ2">
        <v>0.52960906282497977</v>
      </c>
      <c r="BR2">
        <v>0.5737280247035681</v>
      </c>
      <c r="BS2">
        <v>0.45914696510264741</v>
      </c>
      <c r="BT2">
        <v>0.49408600198409358</v>
      </c>
      <c r="BU2">
        <v>0.51289379518623701</v>
      </c>
      <c r="BV2">
        <v>0.6465473345269509</v>
      </c>
      <c r="BW2">
        <v>0.57964877606144327</v>
      </c>
      <c r="BZ2">
        <v>0.64614096090854356</v>
      </c>
      <c r="CA2">
        <v>0.55427206822850039</v>
      </c>
      <c r="CB2">
        <v>0.55210279378476479</v>
      </c>
      <c r="CC2">
        <v>0.56919057793809569</v>
      </c>
      <c r="CD2">
        <v>0.61525651539022641</v>
      </c>
      <c r="CE2">
        <v>0.58056549872929808</v>
      </c>
      <c r="CF2">
        <v>0.53396875398322363</v>
      </c>
      <c r="CG2">
        <v>0.61426488256492151</v>
      </c>
      <c r="CH2">
        <v>0.65780796821957643</v>
      </c>
      <c r="CI2">
        <v>0.6370607172403826</v>
      </c>
      <c r="CJ2">
        <v>0.64755407689565891</v>
      </c>
      <c r="CK2">
        <v>0.61518888386578274</v>
      </c>
      <c r="CL2">
        <v>0.59984798526788219</v>
      </c>
      <c r="CM2">
        <v>0.59711363429093678</v>
      </c>
      <c r="CN2">
        <v>0.60801428587868178</v>
      </c>
      <c r="CO2">
        <v>0.5392532542360372</v>
      </c>
      <c r="CP2">
        <v>0.64443761010946699</v>
      </c>
      <c r="CQ2">
        <v>0.56327174670321045</v>
      </c>
      <c r="CR2">
        <v>0.56991556442453928</v>
      </c>
      <c r="CS2">
        <v>0.55815830110487419</v>
      </c>
      <c r="CU2">
        <v>0.57860697317016874</v>
      </c>
      <c r="CV2">
        <v>0.41083116838085793</v>
      </c>
      <c r="CW2">
        <v>0.41662358072755218</v>
      </c>
      <c r="CX2">
        <v>0.58514158486999923</v>
      </c>
    </row>
    <row r="3" spans="1:102" x14ac:dyDescent="0.25">
      <c r="A3" t="s">
        <v>17</v>
      </c>
      <c r="B3">
        <v>0.41768076951703198</v>
      </c>
      <c r="C3">
        <v>0.44073471913423429</v>
      </c>
      <c r="D3">
        <v>0.57016684889363289</v>
      </c>
      <c r="E3">
        <v>0.49511551253837233</v>
      </c>
      <c r="F3">
        <v>0.44125374784717941</v>
      </c>
      <c r="G3">
        <v>0.55846951690844016</v>
      </c>
      <c r="H3">
        <v>0.43624244787908828</v>
      </c>
      <c r="I3">
        <v>0.43729433572907189</v>
      </c>
      <c r="J3">
        <v>0.43205415467985858</v>
      </c>
      <c r="K3">
        <v>0.60470259321485753</v>
      </c>
      <c r="L3">
        <v>0.50730889504367338</v>
      </c>
      <c r="M3">
        <v>0.421419852780547</v>
      </c>
      <c r="N3">
        <v>0.46783223697099269</v>
      </c>
      <c r="O3">
        <v>0.47961590477430449</v>
      </c>
      <c r="P3">
        <v>0.45168679228304431</v>
      </c>
      <c r="Q3">
        <v>0.59485384037909528</v>
      </c>
      <c r="R3">
        <v>0.44731819688421121</v>
      </c>
      <c r="S3">
        <v>0.55224230179496969</v>
      </c>
      <c r="T3">
        <v>0.53854000680050007</v>
      </c>
      <c r="U3">
        <v>0.54046995525067698</v>
      </c>
      <c r="V3">
        <v>0.44044324183007749</v>
      </c>
      <c r="W3">
        <v>0.41129374719920081</v>
      </c>
      <c r="X3">
        <v>0.41764893132452141</v>
      </c>
      <c r="AA3">
        <v>0.5330499064903137</v>
      </c>
      <c r="AB3">
        <v>0.47983571597595781</v>
      </c>
      <c r="AC3">
        <v>0.49921479521781281</v>
      </c>
      <c r="AD3">
        <v>0.47795257039390188</v>
      </c>
      <c r="AE3">
        <v>0.54877796462499362</v>
      </c>
      <c r="AF3">
        <v>0.43402477338473511</v>
      </c>
      <c r="AG3">
        <v>0.53795879031210647</v>
      </c>
      <c r="AH3">
        <v>0.5426303070210079</v>
      </c>
      <c r="AI3">
        <v>0.59398132653493452</v>
      </c>
      <c r="AJ3">
        <v>0.58055408491221039</v>
      </c>
      <c r="AK3">
        <v>0.53377068906997827</v>
      </c>
      <c r="AL3">
        <v>0.55697509182211602</v>
      </c>
      <c r="AM3">
        <v>0.53269517014945389</v>
      </c>
      <c r="AN3">
        <v>0.54571672303132335</v>
      </c>
      <c r="AO3">
        <v>0.49582600952248063</v>
      </c>
      <c r="AP3">
        <v>0.49171697743671711</v>
      </c>
      <c r="AQ3">
        <v>0.50646840581753716</v>
      </c>
      <c r="AR3">
        <v>0.51869844443311441</v>
      </c>
      <c r="AS3">
        <v>0.44982605563886069</v>
      </c>
      <c r="AT3">
        <v>0.40884762654762358</v>
      </c>
      <c r="AU3">
        <v>0.56014575988336024</v>
      </c>
      <c r="AV3">
        <v>0.52923979166485169</v>
      </c>
      <c r="AW3">
        <v>0.41807786270206021</v>
      </c>
      <c r="AX3">
        <v>0.46700855785686979</v>
      </c>
      <c r="AY3">
        <v>0.61701102332930735</v>
      </c>
      <c r="BA3">
        <v>0.38551778741227732</v>
      </c>
      <c r="BB3">
        <v>0.36873457802065868</v>
      </c>
      <c r="BC3">
        <v>0.62039241136771439</v>
      </c>
      <c r="BD3">
        <v>0.5610570524739863</v>
      </c>
      <c r="BE3">
        <v>0.52697507708013958</v>
      </c>
      <c r="BF3">
        <v>0.55899253819622496</v>
      </c>
      <c r="BG3">
        <v>0.59458690016728832</v>
      </c>
      <c r="BH3">
        <v>0.56413184029859609</v>
      </c>
      <c r="BI3">
        <v>0.63099191535147781</v>
      </c>
      <c r="BJ3">
        <v>0.54749942876329427</v>
      </c>
      <c r="BK3">
        <v>0.55472571827694261</v>
      </c>
      <c r="BL3">
        <v>0.55902712148739675</v>
      </c>
      <c r="BM3">
        <v>0.53605921930714917</v>
      </c>
      <c r="BN3">
        <v>0.52585016033962739</v>
      </c>
      <c r="BO3">
        <v>0.57271218967655324</v>
      </c>
      <c r="BP3">
        <v>0.44812646176363452</v>
      </c>
      <c r="BQ3">
        <v>0.52735409610225026</v>
      </c>
      <c r="BR3">
        <v>0.50746030825432875</v>
      </c>
      <c r="BS3">
        <v>0.4857688991973852</v>
      </c>
      <c r="BT3">
        <v>0.4418843444003791</v>
      </c>
      <c r="BU3">
        <v>0.49354150244983719</v>
      </c>
      <c r="BV3">
        <v>0.57373785325836557</v>
      </c>
      <c r="BW3">
        <v>0.50482331669444114</v>
      </c>
      <c r="BZ3">
        <v>0.48027866508015449</v>
      </c>
      <c r="CA3">
        <v>0.47531659645848467</v>
      </c>
      <c r="CB3">
        <v>0.46024683455570331</v>
      </c>
      <c r="CC3">
        <v>0.46369441124795441</v>
      </c>
      <c r="CD3">
        <v>0.50288129887940769</v>
      </c>
      <c r="CE3">
        <v>0.51607690982786547</v>
      </c>
      <c r="CF3">
        <v>0.56968950781029259</v>
      </c>
      <c r="CG3">
        <v>0.47592529717861559</v>
      </c>
      <c r="CH3">
        <v>0.57353919362797612</v>
      </c>
      <c r="CI3">
        <v>0.48039218324656868</v>
      </c>
      <c r="CJ3">
        <v>0.45186669184244538</v>
      </c>
      <c r="CK3">
        <v>0.4729254600206248</v>
      </c>
      <c r="CL3">
        <v>0.44186300394632749</v>
      </c>
      <c r="CM3">
        <v>0.4840851950484919</v>
      </c>
      <c r="CN3">
        <v>0.46856523702381331</v>
      </c>
      <c r="CO3">
        <v>0.4723859000338822</v>
      </c>
      <c r="CP3">
        <v>0.57284810174441392</v>
      </c>
      <c r="CQ3">
        <v>0.60904982255344975</v>
      </c>
      <c r="CR3">
        <v>0.55950806791212715</v>
      </c>
      <c r="CS3">
        <v>0.65218792981143991</v>
      </c>
      <c r="CU3">
        <v>0.50579469503060903</v>
      </c>
      <c r="CV3">
        <v>0.37502090425488288</v>
      </c>
      <c r="CW3">
        <v>0.39244078617559569</v>
      </c>
      <c r="CX3">
        <v>0.59181365252807616</v>
      </c>
    </row>
    <row r="4" spans="1:102" x14ac:dyDescent="0.25">
      <c r="A4" t="s">
        <v>18</v>
      </c>
      <c r="B4">
        <v>0.43808979182461161</v>
      </c>
      <c r="C4">
        <v>0.45027434532156441</v>
      </c>
      <c r="D4">
        <v>0.5580667651514285</v>
      </c>
      <c r="E4">
        <v>0.51041502678084039</v>
      </c>
      <c r="F4">
        <v>0.52065989651722155</v>
      </c>
      <c r="G4">
        <v>0.45057062296248379</v>
      </c>
      <c r="H4">
        <v>0.48871385442114262</v>
      </c>
      <c r="I4">
        <v>0.56711556053268031</v>
      </c>
      <c r="J4">
        <v>0.46364881279485032</v>
      </c>
      <c r="K4">
        <v>0.45378469459536741</v>
      </c>
      <c r="L4">
        <v>0.55202378958058107</v>
      </c>
      <c r="M4">
        <v>0.52890862041730891</v>
      </c>
      <c r="N4">
        <v>0.48318668093473321</v>
      </c>
      <c r="O4">
        <v>0.58413867408606335</v>
      </c>
      <c r="P4">
        <v>0.48410133205980288</v>
      </c>
      <c r="Q4">
        <v>0.43926644146061411</v>
      </c>
      <c r="R4">
        <v>0.45552645477535608</v>
      </c>
      <c r="S4">
        <v>0.47796387815240809</v>
      </c>
      <c r="T4">
        <v>0.46380868910396778</v>
      </c>
      <c r="U4">
        <v>0.44962053989237172</v>
      </c>
      <c r="V4">
        <v>0.59241999264273804</v>
      </c>
      <c r="W4">
        <v>0.4917276479319832</v>
      </c>
      <c r="X4">
        <v>0.47336260978998013</v>
      </c>
      <c r="AA4">
        <v>0.44660516651870491</v>
      </c>
      <c r="AB4">
        <v>0.44117387099378008</v>
      </c>
      <c r="AC4">
        <v>0.46296434975685552</v>
      </c>
      <c r="AD4">
        <v>0.50351931981273401</v>
      </c>
      <c r="AE4">
        <v>0.47933765890216318</v>
      </c>
      <c r="AF4">
        <v>0.5190343676820941</v>
      </c>
      <c r="AG4">
        <v>0.50348678454867424</v>
      </c>
      <c r="AH4">
        <v>0.56700689723187192</v>
      </c>
      <c r="AI4">
        <v>0.60206518919757201</v>
      </c>
      <c r="AJ4">
        <v>0.45407250399500898</v>
      </c>
      <c r="AK4">
        <v>0.5122448354435345</v>
      </c>
      <c r="AL4">
        <v>0.54212355732723583</v>
      </c>
      <c r="AM4">
        <v>0.46626151470073829</v>
      </c>
      <c r="AN4">
        <v>0.56585578841643647</v>
      </c>
      <c r="AO4">
        <v>0.4806187269347662</v>
      </c>
      <c r="AP4">
        <v>0.47126720425379071</v>
      </c>
      <c r="AQ4">
        <v>0.49375811138895631</v>
      </c>
      <c r="AR4">
        <v>0.54045069406063773</v>
      </c>
      <c r="AS4">
        <v>0.45868055427191262</v>
      </c>
      <c r="AT4">
        <v>0.52212405942967433</v>
      </c>
      <c r="AU4">
        <v>0.44711097413972928</v>
      </c>
      <c r="AV4">
        <v>0.51654742019619071</v>
      </c>
      <c r="AW4">
        <v>0.52893708365641601</v>
      </c>
      <c r="AX4">
        <v>0.43880167114324392</v>
      </c>
      <c r="AY4">
        <v>0.60367723647640881</v>
      </c>
      <c r="BA4">
        <v>0.52861587216671735</v>
      </c>
      <c r="BB4">
        <v>0.43087748296882988</v>
      </c>
      <c r="BC4">
        <v>0.53621428673477589</v>
      </c>
      <c r="BD4">
        <v>0.57008317531400021</v>
      </c>
      <c r="BE4">
        <v>0.54105315701842704</v>
      </c>
      <c r="BF4">
        <v>0.48123079016989623</v>
      </c>
      <c r="BG4">
        <v>0.64877087386599097</v>
      </c>
      <c r="BH4">
        <v>0.59010592403397288</v>
      </c>
      <c r="BI4">
        <v>0.5317945553653719</v>
      </c>
      <c r="BJ4">
        <v>0.45094265684288831</v>
      </c>
      <c r="BK4">
        <v>0.53972874017509198</v>
      </c>
      <c r="BL4">
        <v>0.49809804514522887</v>
      </c>
      <c r="BM4">
        <v>0.52427970823947079</v>
      </c>
      <c r="BN4">
        <v>0.50199429489732661</v>
      </c>
      <c r="BO4">
        <v>0.49828232387533178</v>
      </c>
      <c r="BP4">
        <v>0.53360675049080442</v>
      </c>
      <c r="BQ4">
        <v>0.54838547936768456</v>
      </c>
      <c r="BR4">
        <v>0.47444784735590728</v>
      </c>
      <c r="BS4">
        <v>0.49858579691925092</v>
      </c>
      <c r="BT4">
        <v>0.51125889492128906</v>
      </c>
      <c r="BU4">
        <v>0.70356385371469388</v>
      </c>
      <c r="BV4">
        <v>0.49919471612291949</v>
      </c>
      <c r="BW4">
        <v>0.46486741752977012</v>
      </c>
      <c r="BZ4">
        <v>0.47539218880019302</v>
      </c>
      <c r="CA4">
        <v>0.46144337460106838</v>
      </c>
      <c r="CB4">
        <v>0.47497787366015398</v>
      </c>
      <c r="CC4">
        <v>0.52270920287453249</v>
      </c>
      <c r="CD4">
        <v>0.47822252779057978</v>
      </c>
      <c r="CE4">
        <v>0.48816247160394372</v>
      </c>
      <c r="CF4">
        <v>0.49655498593292491</v>
      </c>
      <c r="CG4">
        <v>0.53028120065913409</v>
      </c>
      <c r="CH4">
        <v>0.5049348667646697</v>
      </c>
      <c r="CI4">
        <v>0.50483640352153103</v>
      </c>
      <c r="CJ4">
        <v>0.51635031870534409</v>
      </c>
      <c r="CK4">
        <v>0.51027850993650381</v>
      </c>
      <c r="CL4">
        <v>0.44736692523056398</v>
      </c>
      <c r="CM4">
        <v>0.69197864211076143</v>
      </c>
      <c r="CN4">
        <v>0.52088736303819683</v>
      </c>
      <c r="CO4">
        <v>0.50846449013024619</v>
      </c>
      <c r="CP4">
        <v>0.51195866297576142</v>
      </c>
      <c r="CQ4">
        <v>0.51843992254127291</v>
      </c>
      <c r="CR4">
        <v>0.48424519047906139</v>
      </c>
      <c r="CS4">
        <v>0.47767866728579528</v>
      </c>
      <c r="CU4">
        <v>0.55891887309264587</v>
      </c>
      <c r="CV4">
        <v>0.50439701865274778</v>
      </c>
      <c r="CW4">
        <v>0.43015130865339141</v>
      </c>
      <c r="CX4">
        <v>0.61186068579649044</v>
      </c>
    </row>
    <row r="5" spans="1:102" x14ac:dyDescent="0.25">
      <c r="A5" t="s">
        <v>19</v>
      </c>
      <c r="B5">
        <v>0.37618536468271219</v>
      </c>
      <c r="C5">
        <v>0.3760221195793027</v>
      </c>
      <c r="D5">
        <v>0.57950942182771747</v>
      </c>
      <c r="E5">
        <v>0.49556472548597341</v>
      </c>
      <c r="F5">
        <v>0.47945916866517491</v>
      </c>
      <c r="G5">
        <v>0.41604793523029138</v>
      </c>
      <c r="H5">
        <v>0.4680100546252528</v>
      </c>
      <c r="I5">
        <v>0.40682244424637382</v>
      </c>
      <c r="J5">
        <v>0.43033869834277833</v>
      </c>
      <c r="K5">
        <v>0.50197539016267678</v>
      </c>
      <c r="L5">
        <v>0.43739502467858482</v>
      </c>
      <c r="M5">
        <v>0.45301515735995912</v>
      </c>
      <c r="N5">
        <v>0.47669824827358492</v>
      </c>
      <c r="O5">
        <v>0.43360623300670992</v>
      </c>
      <c r="P5">
        <v>0.42544808295936948</v>
      </c>
      <c r="Q5">
        <v>0.460187300697811</v>
      </c>
      <c r="R5">
        <v>0.52394190067983115</v>
      </c>
      <c r="S5">
        <v>0.47902556738600838</v>
      </c>
      <c r="T5">
        <v>0.43326946467951633</v>
      </c>
      <c r="U5">
        <v>0.40287021066549172</v>
      </c>
      <c r="V5">
        <v>0.50125179600985226</v>
      </c>
      <c r="W5">
        <v>0.45399750060594712</v>
      </c>
      <c r="X5">
        <v>0.51251458120886662</v>
      </c>
      <c r="AA5">
        <v>0.42008236631161372</v>
      </c>
      <c r="AB5">
        <v>0.43613628385765502</v>
      </c>
      <c r="AC5">
        <v>0.42757268158934791</v>
      </c>
      <c r="AD5">
        <v>0.45347850758221298</v>
      </c>
      <c r="AE5">
        <v>0.44258193875811042</v>
      </c>
      <c r="AF5">
        <v>0.38309884982302361</v>
      </c>
      <c r="AG5">
        <v>0.46709938904280579</v>
      </c>
      <c r="AH5">
        <v>0.47974623162239938</v>
      </c>
      <c r="AI5">
        <v>0.57728046232103325</v>
      </c>
      <c r="AJ5">
        <v>0.43667608569867311</v>
      </c>
      <c r="AK5">
        <v>0.42063316377038268</v>
      </c>
      <c r="AL5">
        <v>0.43703720061843832</v>
      </c>
      <c r="AM5">
        <v>0.48189003735809283</v>
      </c>
      <c r="AN5">
        <v>0.54325032186919553</v>
      </c>
      <c r="AO5">
        <v>0.54375940025496405</v>
      </c>
      <c r="AP5">
        <v>0.45188613852899417</v>
      </c>
      <c r="AQ5">
        <v>0.55044128980213858</v>
      </c>
      <c r="AR5">
        <v>0.4700836702169372</v>
      </c>
      <c r="AS5">
        <v>0.48100869916824351</v>
      </c>
      <c r="AT5">
        <v>0.52598747189204698</v>
      </c>
      <c r="AU5">
        <v>0.43162943072634902</v>
      </c>
      <c r="AV5">
        <v>0.5782224821702292</v>
      </c>
      <c r="AW5">
        <v>0.36890846410044992</v>
      </c>
      <c r="AX5">
        <v>0.35549814337261759</v>
      </c>
      <c r="AY5">
        <v>0.57222969804717549</v>
      </c>
      <c r="BA5">
        <v>0.34575888250016917</v>
      </c>
      <c r="BB5">
        <v>0.36187847929814893</v>
      </c>
      <c r="BC5">
        <v>0.60893157429647093</v>
      </c>
      <c r="BD5">
        <v>0.4552785708418281</v>
      </c>
      <c r="BE5">
        <v>0.46961065533838409</v>
      </c>
      <c r="BF5">
        <v>0.40434385917040849</v>
      </c>
      <c r="BG5">
        <v>0.53187787302597667</v>
      </c>
      <c r="BH5">
        <v>0.45196298328926993</v>
      </c>
      <c r="BI5">
        <v>0.48364555506114543</v>
      </c>
      <c r="BJ5">
        <v>0.41844298705514149</v>
      </c>
      <c r="BK5">
        <v>0.44783840864868202</v>
      </c>
      <c r="BL5">
        <v>0.42108214108779762</v>
      </c>
      <c r="BM5">
        <v>0.4643865011708706</v>
      </c>
      <c r="BN5">
        <v>0.39741159168468831</v>
      </c>
      <c r="BO5">
        <v>0.45006280536679499</v>
      </c>
      <c r="BP5">
        <v>0.38982681425194271</v>
      </c>
      <c r="BQ5">
        <v>0.48148075014446989</v>
      </c>
      <c r="BR5">
        <v>0.39370371520821779</v>
      </c>
      <c r="BS5">
        <v>0.41763553843095341</v>
      </c>
      <c r="BT5">
        <v>0.42680440334100722</v>
      </c>
      <c r="BU5">
        <v>0.44400643031860582</v>
      </c>
      <c r="BV5">
        <v>0.51760888356709134</v>
      </c>
      <c r="BW5">
        <v>0.52138829652079488</v>
      </c>
      <c r="BZ5">
        <v>0.42895857295243439</v>
      </c>
      <c r="CA5">
        <v>0.40162110373090698</v>
      </c>
      <c r="CB5">
        <v>0.40933398593242781</v>
      </c>
      <c r="CC5">
        <v>0.40077575911022228</v>
      </c>
      <c r="CD5">
        <v>0.43534711612525528</v>
      </c>
      <c r="CE5">
        <v>0.39709113316162548</v>
      </c>
      <c r="CF5">
        <v>0.41286389227211068</v>
      </c>
      <c r="CG5">
        <v>0.40859145179591932</v>
      </c>
      <c r="CH5">
        <v>0.43723747599296792</v>
      </c>
      <c r="CI5">
        <v>0.38530619212850958</v>
      </c>
      <c r="CJ5">
        <v>0.38743690849374779</v>
      </c>
      <c r="CK5">
        <v>0.39026405642361622</v>
      </c>
      <c r="CL5">
        <v>0.56831531450582917</v>
      </c>
      <c r="CM5">
        <v>0.41517053485584532</v>
      </c>
      <c r="CN5">
        <v>0.3967750931799931</v>
      </c>
      <c r="CO5">
        <v>0.39785292071682749</v>
      </c>
      <c r="CP5">
        <v>0.46571016669738041</v>
      </c>
      <c r="CQ5">
        <v>0.41426465099153592</v>
      </c>
      <c r="CR5">
        <v>0.48916192725055518</v>
      </c>
      <c r="CS5">
        <v>0.44505377205315472</v>
      </c>
      <c r="CU5">
        <v>0.48534774065831138</v>
      </c>
      <c r="CV5">
        <v>0.34907229577541232</v>
      </c>
      <c r="CW5">
        <v>0.35186341404297122</v>
      </c>
      <c r="CX5">
        <v>0.55801189963255204</v>
      </c>
    </row>
    <row r="6" spans="1:102" x14ac:dyDescent="0.25">
      <c r="A6" t="s">
        <v>20</v>
      </c>
      <c r="B6">
        <v>0.40981465661267191</v>
      </c>
      <c r="C6">
        <v>0.43836211923064111</v>
      </c>
      <c r="D6">
        <v>0.58583403041966131</v>
      </c>
      <c r="E6">
        <v>0.51132399056741984</v>
      </c>
      <c r="F6">
        <v>0.56283650073102187</v>
      </c>
      <c r="G6">
        <v>0.51421209553079983</v>
      </c>
      <c r="H6">
        <v>0.49474902951211758</v>
      </c>
      <c r="I6">
        <v>0.49696478876179512</v>
      </c>
      <c r="J6">
        <v>0.50440771574296062</v>
      </c>
      <c r="K6">
        <v>0.4842824205203245</v>
      </c>
      <c r="L6">
        <v>0.54142564083532851</v>
      </c>
      <c r="M6">
        <v>0.59565372117202553</v>
      </c>
      <c r="N6">
        <v>0.47320119678369549</v>
      </c>
      <c r="O6">
        <v>0.52866992246338051</v>
      </c>
      <c r="P6">
        <v>0.50966412375397185</v>
      </c>
      <c r="Q6">
        <v>0.55873226881279547</v>
      </c>
      <c r="R6">
        <v>0.46332342994073927</v>
      </c>
      <c r="S6">
        <v>0.49643602101646578</v>
      </c>
      <c r="T6">
        <v>0.5367473822116281</v>
      </c>
      <c r="U6">
        <v>0.50092077471929253</v>
      </c>
      <c r="V6">
        <v>0.53697069634694972</v>
      </c>
      <c r="W6">
        <v>0.53551868975816497</v>
      </c>
      <c r="X6">
        <v>0.47363939500552321</v>
      </c>
      <c r="AA6">
        <v>0.53432219499023759</v>
      </c>
      <c r="AB6">
        <v>0.58682504644547329</v>
      </c>
      <c r="AC6">
        <v>0.52056162736517064</v>
      </c>
      <c r="AD6">
        <v>0.55405846660100366</v>
      </c>
      <c r="AE6">
        <v>0.42251448100361139</v>
      </c>
      <c r="AF6">
        <v>0.45203533744694319</v>
      </c>
      <c r="AG6">
        <v>0.49488350039897472</v>
      </c>
      <c r="AH6">
        <v>0.57213451059495546</v>
      </c>
      <c r="AI6">
        <v>0.62690652285607573</v>
      </c>
      <c r="AJ6">
        <v>0.55314968562682265</v>
      </c>
      <c r="AK6">
        <v>0.47238643204053088</v>
      </c>
      <c r="AL6">
        <v>0.54856925640830989</v>
      </c>
      <c r="AM6">
        <v>0.50915140685496063</v>
      </c>
      <c r="AN6">
        <v>0.44719777222203322</v>
      </c>
      <c r="AO6">
        <v>0.49227323373256548</v>
      </c>
      <c r="AP6">
        <v>0.46524947690084351</v>
      </c>
      <c r="AQ6">
        <v>0.50751478726575749</v>
      </c>
      <c r="AR6">
        <v>0.46556255903277233</v>
      </c>
      <c r="AS6">
        <v>0.48828317045837349</v>
      </c>
      <c r="AT6">
        <v>0.44544009175409011</v>
      </c>
      <c r="AU6">
        <v>0.48017022335776649</v>
      </c>
      <c r="AV6">
        <v>0.52875374751735038</v>
      </c>
      <c r="AW6">
        <v>0.45071136707927378</v>
      </c>
      <c r="AX6">
        <v>0.40455859748880202</v>
      </c>
      <c r="AY6">
        <v>0.59036065170635732</v>
      </c>
      <c r="BA6">
        <v>0.49552938956143477</v>
      </c>
      <c r="BB6">
        <v>0.39272487926923838</v>
      </c>
      <c r="BC6">
        <v>0.57790779466234676</v>
      </c>
      <c r="BD6">
        <v>0.52747702775270866</v>
      </c>
      <c r="BE6">
        <v>0.62270981983653617</v>
      </c>
      <c r="BF6">
        <v>0.57982745419663873</v>
      </c>
      <c r="BG6">
        <v>0.5024650527900526</v>
      </c>
      <c r="BH6">
        <v>0.51661061044324363</v>
      </c>
      <c r="BI6">
        <v>0.52612590581132779</v>
      </c>
      <c r="BJ6">
        <v>0.48229759632018271</v>
      </c>
      <c r="BK6">
        <v>0.51715733797406827</v>
      </c>
      <c r="BL6">
        <v>0.62493746839167152</v>
      </c>
      <c r="BM6">
        <v>0.6490426560938517</v>
      </c>
      <c r="BN6">
        <v>0.58299687907419984</v>
      </c>
      <c r="BO6">
        <v>0.55394268156611337</v>
      </c>
      <c r="BP6">
        <v>0.52068573677562724</v>
      </c>
      <c r="BQ6">
        <v>0.51599077441679131</v>
      </c>
      <c r="BR6">
        <v>0.5111409945987011</v>
      </c>
      <c r="BS6">
        <v>0.62374614825221675</v>
      </c>
      <c r="BT6">
        <v>0.51744527751704761</v>
      </c>
      <c r="BU6">
        <v>0.47919251875463548</v>
      </c>
      <c r="BV6">
        <v>0.52806933910935661</v>
      </c>
      <c r="BW6">
        <v>0.53554190083746189</v>
      </c>
      <c r="BZ6">
        <v>0.5204682440484546</v>
      </c>
      <c r="CA6">
        <v>0.50733382283029671</v>
      </c>
      <c r="CB6">
        <v>0.54062281769792397</v>
      </c>
      <c r="CC6">
        <v>0.62655613941547983</v>
      </c>
      <c r="CD6">
        <v>0.5671553006864346</v>
      </c>
      <c r="CE6">
        <v>0.50570277945514841</v>
      </c>
      <c r="CF6">
        <v>0.5518451211215929</v>
      </c>
      <c r="CG6">
        <v>0.45989834651768718</v>
      </c>
      <c r="CH6">
        <v>0.51428636940573758</v>
      </c>
      <c r="CI6">
        <v>0.47062165709977072</v>
      </c>
      <c r="CJ6">
        <v>0.49895097360982482</v>
      </c>
      <c r="CK6">
        <v>0.47436063018468227</v>
      </c>
      <c r="CL6">
        <v>0.53181697752188339</v>
      </c>
      <c r="CM6">
        <v>0.51796820160036405</v>
      </c>
      <c r="CN6">
        <v>0.46411246421850011</v>
      </c>
      <c r="CO6">
        <v>0.46098479695890138</v>
      </c>
      <c r="CP6">
        <v>0.54755561197129732</v>
      </c>
      <c r="CQ6">
        <v>0.46726888218922757</v>
      </c>
      <c r="CR6">
        <v>0.48398700212816931</v>
      </c>
      <c r="CS6">
        <v>0.54480211034181902</v>
      </c>
      <c r="CU6">
        <v>0.56867992823563907</v>
      </c>
      <c r="CV6">
        <v>0.40546559213790612</v>
      </c>
      <c r="CW6">
        <v>0.42177549880792981</v>
      </c>
      <c r="CX6">
        <v>0.58587678156172107</v>
      </c>
    </row>
    <row r="7" spans="1:102" x14ac:dyDescent="0.25">
      <c r="A7" t="s">
        <v>21</v>
      </c>
      <c r="B7">
        <v>0.45160185812671477</v>
      </c>
      <c r="C7">
        <v>0.43311997675771863</v>
      </c>
      <c r="D7">
        <v>0.49755561223959271</v>
      </c>
      <c r="E7">
        <v>0.51242963963953903</v>
      </c>
      <c r="F7">
        <v>0.54797461192130181</v>
      </c>
      <c r="G7">
        <v>0.61903590508878681</v>
      </c>
      <c r="H7">
        <v>0.51100740986610593</v>
      </c>
      <c r="I7">
        <v>0.56030399049667468</v>
      </c>
      <c r="J7">
        <v>0.57502509315465267</v>
      </c>
      <c r="K7">
        <v>0.5577535156216501</v>
      </c>
      <c r="L7">
        <v>0.49212600582830868</v>
      </c>
      <c r="M7">
        <v>0.55741605677902872</v>
      </c>
      <c r="N7">
        <v>0.50638547918099164</v>
      </c>
      <c r="O7">
        <v>0.48379210033835529</v>
      </c>
      <c r="P7">
        <v>0.52908539038907043</v>
      </c>
      <c r="Q7">
        <v>0.5433384383348937</v>
      </c>
      <c r="R7">
        <v>0.58720998930684387</v>
      </c>
      <c r="S7">
        <v>0.56204373129142549</v>
      </c>
      <c r="T7">
        <v>0.52505249011322697</v>
      </c>
      <c r="U7">
        <v>0.50133698587923659</v>
      </c>
      <c r="V7">
        <v>0.51949242173128662</v>
      </c>
      <c r="W7">
        <v>0.59569724405917868</v>
      </c>
      <c r="X7">
        <v>0.47364487127694233</v>
      </c>
      <c r="AA7">
        <v>0.53629133940555462</v>
      </c>
      <c r="AB7">
        <v>0.48231325119923613</v>
      </c>
      <c r="AC7">
        <v>0.46951566833472769</v>
      </c>
      <c r="AD7">
        <v>0.59201352399512297</v>
      </c>
      <c r="AE7">
        <v>0.55123600852419852</v>
      </c>
      <c r="AF7">
        <v>0.52365925521044498</v>
      </c>
      <c r="AG7">
        <v>0.56515752030886124</v>
      </c>
      <c r="AH7">
        <v>0.47835284060454752</v>
      </c>
      <c r="AI7">
        <v>0.45376602705935642</v>
      </c>
      <c r="AJ7">
        <v>0.43424291282919603</v>
      </c>
      <c r="AK7">
        <v>0.53031851557387089</v>
      </c>
      <c r="AL7">
        <v>0.51135257143250912</v>
      </c>
      <c r="AM7">
        <v>0.46529385179636518</v>
      </c>
      <c r="AN7">
        <v>0.59539150453213696</v>
      </c>
      <c r="AO7">
        <v>0.52180459107246202</v>
      </c>
      <c r="AP7">
        <v>0.53125821043421806</v>
      </c>
      <c r="AQ7">
        <v>0.57136029340559369</v>
      </c>
      <c r="AR7">
        <v>0.6684977130558325</v>
      </c>
      <c r="AS7">
        <v>0.64627832893852222</v>
      </c>
      <c r="AT7">
        <v>0.58397589820078633</v>
      </c>
      <c r="AU7">
        <v>0.59070275678384121</v>
      </c>
      <c r="AV7">
        <v>0.58172253250889994</v>
      </c>
      <c r="AW7">
        <v>0.49527176519008609</v>
      </c>
      <c r="AX7">
        <v>0.56080546455958313</v>
      </c>
      <c r="AY7">
        <v>0.61690506928719857</v>
      </c>
      <c r="BA7">
        <v>0.41659058174687141</v>
      </c>
      <c r="BB7">
        <v>0.40079736697673579</v>
      </c>
      <c r="BC7">
        <v>0.58503124668579742</v>
      </c>
      <c r="BD7">
        <v>0.49499135389471971</v>
      </c>
      <c r="BE7">
        <v>0.50801189043738781</v>
      </c>
      <c r="BF7">
        <v>0.47564182394791488</v>
      </c>
      <c r="BG7">
        <v>0.46650874701384543</v>
      </c>
      <c r="BH7">
        <v>0.51344627170719448</v>
      </c>
      <c r="BI7">
        <v>0.47467563840519478</v>
      </c>
      <c r="BJ7">
        <v>0.50306372026458634</v>
      </c>
      <c r="BK7">
        <v>0.46481580655525617</v>
      </c>
      <c r="BL7">
        <v>0.46057655641314782</v>
      </c>
      <c r="BM7">
        <v>0.48091783964049212</v>
      </c>
      <c r="BN7">
        <v>0.44709913644570942</v>
      </c>
      <c r="BO7">
        <v>0.51231377252643573</v>
      </c>
      <c r="BP7">
        <v>0.49492803460947138</v>
      </c>
      <c r="BQ7">
        <v>0.53117348237857709</v>
      </c>
      <c r="BR7">
        <v>0.45218938079136539</v>
      </c>
      <c r="BS7">
        <v>0.53555130697911202</v>
      </c>
      <c r="BT7">
        <v>0.42731793339526619</v>
      </c>
      <c r="BU7">
        <v>0.5086563910966444</v>
      </c>
      <c r="BV7">
        <v>0.49501786444979201</v>
      </c>
      <c r="BW7">
        <v>0.47565510024713781</v>
      </c>
      <c r="BZ7">
        <v>0.43920310780248473</v>
      </c>
      <c r="CA7">
        <v>0.46091376517955418</v>
      </c>
      <c r="CB7">
        <v>0.46584095086173533</v>
      </c>
      <c r="CC7">
        <v>0.45045975082738049</v>
      </c>
      <c r="CD7">
        <v>0.43660449769257131</v>
      </c>
      <c r="CE7">
        <v>0.42246572094879142</v>
      </c>
      <c r="CF7">
        <v>0.42501429465515178</v>
      </c>
      <c r="CG7">
        <v>0.52437468303677193</v>
      </c>
      <c r="CH7">
        <v>0.46532765347825089</v>
      </c>
      <c r="CI7">
        <v>0.47052668734474018</v>
      </c>
      <c r="CJ7">
        <v>0.4749305977339171</v>
      </c>
      <c r="CK7">
        <v>0.48071928004367692</v>
      </c>
      <c r="CL7">
        <v>0.45944777099612372</v>
      </c>
      <c r="CM7">
        <v>0.44766961563666757</v>
      </c>
      <c r="CN7">
        <v>0.43518539487317798</v>
      </c>
      <c r="CO7">
        <v>0.47137449135442328</v>
      </c>
      <c r="CP7">
        <v>0.46841404308038032</v>
      </c>
      <c r="CQ7">
        <v>0.4833816611706544</v>
      </c>
      <c r="CR7">
        <v>0.48874765522315378</v>
      </c>
      <c r="CS7">
        <v>0.50114665919256129</v>
      </c>
      <c r="CU7">
        <v>0.5595904044574681</v>
      </c>
      <c r="CV7">
        <v>0.45117751932619238</v>
      </c>
      <c r="CW7">
        <v>0.40558645458947401</v>
      </c>
      <c r="CX7">
        <v>0.56276063767948858</v>
      </c>
    </row>
    <row r="8" spans="1:102" x14ac:dyDescent="0.25">
      <c r="A8" t="s">
        <v>22</v>
      </c>
      <c r="B8">
        <v>0.39380816562903348</v>
      </c>
      <c r="C8">
        <v>0.42432473321065473</v>
      </c>
      <c r="D8">
        <v>0.65993426516722364</v>
      </c>
      <c r="E8">
        <v>0.53746509135496645</v>
      </c>
      <c r="F8">
        <v>0.56006385530690705</v>
      </c>
      <c r="G8">
        <v>0.53187449743347337</v>
      </c>
      <c r="H8">
        <v>0.50670186862375932</v>
      </c>
      <c r="I8">
        <v>0.47619509198565618</v>
      </c>
      <c r="J8">
        <v>0.56289010648795545</v>
      </c>
      <c r="K8">
        <v>0.59742963690690054</v>
      </c>
      <c r="L8">
        <v>0.46384686920383211</v>
      </c>
      <c r="M8">
        <v>0.49819155647135449</v>
      </c>
      <c r="N8">
        <v>0.6086344640359076</v>
      </c>
      <c r="O8">
        <v>0.45256591706094412</v>
      </c>
      <c r="P8">
        <v>0.45920582145875333</v>
      </c>
      <c r="Q8">
        <v>0.69036351841790267</v>
      </c>
      <c r="R8">
        <v>0.63306674499740834</v>
      </c>
      <c r="S8">
        <v>0.45121936820402803</v>
      </c>
      <c r="T8">
        <v>0.45206599653934848</v>
      </c>
      <c r="U8">
        <v>0.5864803368094641</v>
      </c>
      <c r="V8">
        <v>0.52975166741931445</v>
      </c>
      <c r="W8">
        <v>0.49091570610676599</v>
      </c>
      <c r="X8">
        <v>0.49735113674794218</v>
      </c>
      <c r="AA8">
        <v>0.46360605467162819</v>
      </c>
      <c r="AB8">
        <v>0.468115181900289</v>
      </c>
      <c r="AC8">
        <v>0.54455480464872796</v>
      </c>
      <c r="AD8">
        <v>0.50893193273146831</v>
      </c>
      <c r="AE8">
        <v>0.50108319758611952</v>
      </c>
      <c r="AF8">
        <v>0.52812798759165114</v>
      </c>
      <c r="AG8">
        <v>0.47219541570702739</v>
      </c>
      <c r="AH8">
        <v>0.51964166301503445</v>
      </c>
      <c r="AI8">
        <v>0.50097339555166975</v>
      </c>
      <c r="AJ8">
        <v>0.52988584547081496</v>
      </c>
      <c r="AK8">
        <v>0.43166891279901209</v>
      </c>
      <c r="AL8">
        <v>0.49801937034010357</v>
      </c>
      <c r="AM8">
        <v>0.59950423950658915</v>
      </c>
      <c r="AN8">
        <v>0.4748392678558398</v>
      </c>
      <c r="AO8">
        <v>0.4910475923915002</v>
      </c>
      <c r="AP8">
        <v>0.52520231011679086</v>
      </c>
      <c r="AQ8">
        <v>0.42827757004571559</v>
      </c>
      <c r="AR8">
        <v>0.46602895692864937</v>
      </c>
      <c r="AS8">
        <v>0.59020370396529653</v>
      </c>
      <c r="AT8">
        <v>0.41525112123137048</v>
      </c>
      <c r="AU8">
        <v>0.48548542550780083</v>
      </c>
      <c r="AV8">
        <v>0.59356812296396044</v>
      </c>
      <c r="AW8">
        <v>0.44779805907192721</v>
      </c>
      <c r="AX8">
        <v>0.46266764448087738</v>
      </c>
      <c r="AY8">
        <v>0.56544809331104173</v>
      </c>
      <c r="BA8">
        <v>0.59179846896270849</v>
      </c>
      <c r="BB8">
        <v>0.48048993338153639</v>
      </c>
      <c r="BC8">
        <v>0.56625121869440087</v>
      </c>
      <c r="BD8">
        <v>0.48241004057316278</v>
      </c>
      <c r="BE8">
        <v>0.58002955670630973</v>
      </c>
      <c r="BF8">
        <v>0.56545079087007777</v>
      </c>
      <c r="BG8">
        <v>0.51980809791028171</v>
      </c>
      <c r="BH8">
        <v>0.56283798732051937</v>
      </c>
      <c r="BI8">
        <v>0.5315984698495454</v>
      </c>
      <c r="BJ8">
        <v>0.5438341208246249</v>
      </c>
      <c r="BK8">
        <v>0.57757514845343016</v>
      </c>
      <c r="BL8">
        <v>0.53651224852649737</v>
      </c>
      <c r="BM8">
        <v>0.58260473716994543</v>
      </c>
      <c r="BN8">
        <v>0.54330500947817351</v>
      </c>
      <c r="BO8">
        <v>0.62997794724951584</v>
      </c>
      <c r="BP8">
        <v>0.50862198025035066</v>
      </c>
      <c r="BQ8">
        <v>0.57406447486905821</v>
      </c>
      <c r="BR8">
        <v>0.50969136553317096</v>
      </c>
      <c r="BS8">
        <v>0.56201989755997561</v>
      </c>
      <c r="BT8">
        <v>0.60555506924803171</v>
      </c>
      <c r="BU8">
        <v>0.55561660177883998</v>
      </c>
      <c r="BV8">
        <v>0.56972283639109811</v>
      </c>
      <c r="BW8">
        <v>0.55082878115662959</v>
      </c>
      <c r="BZ8">
        <v>0.48249201191410879</v>
      </c>
      <c r="CA8">
        <v>0.44662879327586208</v>
      </c>
      <c r="CB8">
        <v>0.5205879014632967</v>
      </c>
      <c r="CC8">
        <v>0.55720218511872177</v>
      </c>
      <c r="CD8">
        <v>0.54299582476891195</v>
      </c>
      <c r="CE8">
        <v>0.49854439122412941</v>
      </c>
      <c r="CF8">
        <v>0.62243929496859429</v>
      </c>
      <c r="CG8">
        <v>0.60001743548077047</v>
      </c>
      <c r="CH8">
        <v>0.64060016231807881</v>
      </c>
      <c r="CI8">
        <v>0.47280894690138803</v>
      </c>
      <c r="CJ8">
        <v>0.60090174796354645</v>
      </c>
      <c r="CK8">
        <v>0.55255271723696531</v>
      </c>
      <c r="CL8">
        <v>0.53099733130636306</v>
      </c>
      <c r="CM8">
        <v>0.48412441813353979</v>
      </c>
      <c r="CN8">
        <v>0.50503012293925698</v>
      </c>
      <c r="CO8">
        <v>0.43286395371310182</v>
      </c>
      <c r="CP8">
        <v>0.47944334123480697</v>
      </c>
      <c r="CQ8">
        <v>0.4379780569957592</v>
      </c>
      <c r="CR8">
        <v>0.51443866587408382</v>
      </c>
      <c r="CS8">
        <v>0.51698916445812526</v>
      </c>
      <c r="CU8">
        <v>0.48975528931329748</v>
      </c>
      <c r="CV8">
        <v>0.48507846420956141</v>
      </c>
      <c r="CW8">
        <v>0.4795307422919019</v>
      </c>
      <c r="CX8">
        <v>0.6152382010096249</v>
      </c>
    </row>
    <row r="9" spans="1:102" x14ac:dyDescent="0.25">
      <c r="A9" t="s">
        <v>23</v>
      </c>
      <c r="B9">
        <v>0.4011484683745915</v>
      </c>
      <c r="C9">
        <v>0.3871400440718793</v>
      </c>
      <c r="D9">
        <v>0.55775086100890758</v>
      </c>
      <c r="E9">
        <v>0.57360862223548337</v>
      </c>
      <c r="F9">
        <v>0.57200861906318579</v>
      </c>
      <c r="G9">
        <v>0.51382757097708798</v>
      </c>
      <c r="H9">
        <v>0.49807163373732921</v>
      </c>
      <c r="I9">
        <v>0.41949628974456599</v>
      </c>
      <c r="J9">
        <v>0.4229662031989499</v>
      </c>
      <c r="K9">
        <v>0.42430046318145731</v>
      </c>
      <c r="L9">
        <v>0.44935128415363718</v>
      </c>
      <c r="M9">
        <v>0.41924495863828942</v>
      </c>
      <c r="N9">
        <v>0.5092713245811582</v>
      </c>
      <c r="O9">
        <v>0.46447624253139003</v>
      </c>
      <c r="P9">
        <v>0.43071621892710549</v>
      </c>
      <c r="Q9">
        <v>0.40171742577734237</v>
      </c>
      <c r="R9">
        <v>0.46066896041501831</v>
      </c>
      <c r="S9">
        <v>0.45135821688256528</v>
      </c>
      <c r="T9">
        <v>0.4904937550087356</v>
      </c>
      <c r="U9">
        <v>0.44348851634791808</v>
      </c>
      <c r="V9">
        <v>0.44720080754581659</v>
      </c>
      <c r="W9">
        <v>0.4120514380170876</v>
      </c>
      <c r="X9">
        <v>0.41528537088025058</v>
      </c>
      <c r="AA9">
        <v>0.55837716625821299</v>
      </c>
      <c r="AB9">
        <v>0.53785871934815621</v>
      </c>
      <c r="AC9">
        <v>0.50054094843105645</v>
      </c>
      <c r="AD9">
        <v>0.59537588394647212</v>
      </c>
      <c r="AE9">
        <v>0.51053132980609617</v>
      </c>
      <c r="AF9">
        <v>0.52861636247530708</v>
      </c>
      <c r="AG9">
        <v>0.46073008724951392</v>
      </c>
      <c r="AH9">
        <v>0.57609428176305122</v>
      </c>
      <c r="AI9">
        <v>0.5716039190889507</v>
      </c>
      <c r="AJ9">
        <v>0.40926708644114879</v>
      </c>
      <c r="AK9">
        <v>0.39770211965258889</v>
      </c>
      <c r="AL9">
        <v>0.43868792121115607</v>
      </c>
      <c r="AM9">
        <v>0.41795132298528648</v>
      </c>
      <c r="AN9">
        <v>0.53210683018060712</v>
      </c>
      <c r="AO9">
        <v>0.56174397773678708</v>
      </c>
      <c r="AP9">
        <v>0.44364395992536942</v>
      </c>
      <c r="AQ9">
        <v>0.49968487163412728</v>
      </c>
      <c r="AR9">
        <v>0.48011007977660491</v>
      </c>
      <c r="AS9">
        <v>0.46685049323362438</v>
      </c>
      <c r="AT9">
        <v>0.45896688137677599</v>
      </c>
      <c r="AU9">
        <v>0.5100917659340739</v>
      </c>
      <c r="AV9">
        <v>0.62106881967806626</v>
      </c>
      <c r="AW9">
        <v>0.53506483646593705</v>
      </c>
      <c r="AX9">
        <v>0.43812760332921041</v>
      </c>
      <c r="AY9">
        <v>0.59260550387515132</v>
      </c>
      <c r="BA9">
        <v>0.48587642678394771</v>
      </c>
      <c r="BB9">
        <v>0.47022429084701117</v>
      </c>
      <c r="BC9">
        <v>0.52702929117720787</v>
      </c>
      <c r="BD9">
        <v>0.5277262981354307</v>
      </c>
      <c r="BE9">
        <v>0.55279150553678014</v>
      </c>
      <c r="BF9">
        <v>0.54362239564145465</v>
      </c>
      <c r="BG9">
        <v>0.55712859753789157</v>
      </c>
      <c r="BH9">
        <v>0.48763509703936619</v>
      </c>
      <c r="BI9">
        <v>0.50411497518204396</v>
      </c>
      <c r="BJ9">
        <v>0.56314891780241083</v>
      </c>
      <c r="BK9">
        <v>0.50178324287925324</v>
      </c>
      <c r="BL9">
        <v>0.52585863687182977</v>
      </c>
      <c r="BM9">
        <v>0.48985873760622078</v>
      </c>
      <c r="BN9">
        <v>0.48564986813377509</v>
      </c>
      <c r="BO9">
        <v>0.58453308843210483</v>
      </c>
      <c r="BP9">
        <v>0.55132126014701888</v>
      </c>
      <c r="BQ9">
        <v>0.56638306442631658</v>
      </c>
      <c r="BR9">
        <v>0.56859345048401977</v>
      </c>
      <c r="BS9">
        <v>0.56825213771160632</v>
      </c>
      <c r="BT9">
        <v>0.46516618598845472</v>
      </c>
      <c r="BU9">
        <v>0.55958611081365228</v>
      </c>
      <c r="BV9">
        <v>0.5055584844155856</v>
      </c>
      <c r="BW9">
        <v>0.6647330105583078</v>
      </c>
      <c r="BZ9">
        <v>0.4972581299850955</v>
      </c>
      <c r="CA9">
        <v>0.47334590163739521</v>
      </c>
      <c r="CB9">
        <v>0.46045283610507842</v>
      </c>
      <c r="CC9">
        <v>0.48882514309774411</v>
      </c>
      <c r="CD9">
        <v>0.47305087258344491</v>
      </c>
      <c r="CE9">
        <v>0.44553624841593081</v>
      </c>
      <c r="CF9">
        <v>0.5974521894349859</v>
      </c>
      <c r="CG9">
        <v>0.50476123564155373</v>
      </c>
      <c r="CH9">
        <v>0.55857235851369746</v>
      </c>
      <c r="CI9">
        <v>0.50451759779256178</v>
      </c>
      <c r="CJ9">
        <v>0.58690861724256393</v>
      </c>
      <c r="CK9">
        <v>0.60209617414876371</v>
      </c>
      <c r="CL9">
        <v>0.52560455117185401</v>
      </c>
      <c r="CM9">
        <v>0.59019475285231737</v>
      </c>
      <c r="CN9">
        <v>0.55753719662938028</v>
      </c>
      <c r="CO9">
        <v>0.55561487076863036</v>
      </c>
      <c r="CP9">
        <v>0.56073120923938158</v>
      </c>
      <c r="CQ9">
        <v>0.5430588443838551</v>
      </c>
      <c r="CR9">
        <v>0.5037983153794805</v>
      </c>
      <c r="CS9">
        <v>0.55863625568044073</v>
      </c>
      <c r="CU9">
        <v>0.59725620784073219</v>
      </c>
      <c r="CV9">
        <v>0.47537046356733142</v>
      </c>
      <c r="CW9">
        <v>0.42926275077602122</v>
      </c>
      <c r="CX9">
        <v>0.53574429886759301</v>
      </c>
    </row>
    <row r="10" spans="1:102" x14ac:dyDescent="0.25">
      <c r="A10" t="s">
        <v>24</v>
      </c>
      <c r="B10">
        <v>0.37360313089344538</v>
      </c>
      <c r="C10">
        <v>0.37875144400419958</v>
      </c>
      <c r="D10">
        <v>0.58886243334887645</v>
      </c>
      <c r="E10">
        <v>0.55541125265863767</v>
      </c>
      <c r="F10">
        <v>0.52777615394304356</v>
      </c>
      <c r="G10">
        <v>0.62773111533725756</v>
      </c>
      <c r="H10">
        <v>0.59834067192308427</v>
      </c>
      <c r="I10">
        <v>0.60939483475774814</v>
      </c>
      <c r="J10">
        <v>0.61156668387942315</v>
      </c>
      <c r="K10">
        <v>0.5188439923772632</v>
      </c>
      <c r="L10">
        <v>0.59670238634577255</v>
      </c>
      <c r="M10">
        <v>0.62135085115560107</v>
      </c>
      <c r="N10">
        <v>0.47169061956122432</v>
      </c>
      <c r="O10">
        <v>0.55383973393460995</v>
      </c>
      <c r="P10">
        <v>0.61837910098138771</v>
      </c>
      <c r="Q10">
        <v>0.60940725298820242</v>
      </c>
      <c r="R10">
        <v>0.57758955519608135</v>
      </c>
      <c r="S10">
        <v>0.57676164607431823</v>
      </c>
      <c r="T10">
        <v>0.54355551069124597</v>
      </c>
      <c r="U10">
        <v>0.52562907845110241</v>
      </c>
      <c r="V10">
        <v>0.64611626120186594</v>
      </c>
      <c r="W10">
        <v>0.60677025335589263</v>
      </c>
      <c r="X10">
        <v>0.63437770283524242</v>
      </c>
      <c r="AA10">
        <v>0.51292746632654884</v>
      </c>
      <c r="AB10">
        <v>0.41452044805551119</v>
      </c>
      <c r="AC10">
        <v>0.53734194736229124</v>
      </c>
      <c r="AD10">
        <v>0.43721628851877797</v>
      </c>
      <c r="AE10">
        <v>0.60768352633936329</v>
      </c>
      <c r="AF10">
        <v>0.48890429842072841</v>
      </c>
      <c r="AG10">
        <v>0.57972995456272336</v>
      </c>
      <c r="AH10">
        <v>0.45906161676780349</v>
      </c>
      <c r="AI10">
        <v>0.51437028278139107</v>
      </c>
      <c r="AJ10">
        <v>0.50941495075418808</v>
      </c>
      <c r="AK10">
        <v>0.5759901928655089</v>
      </c>
      <c r="AL10">
        <v>0.51354124561603742</v>
      </c>
      <c r="AM10">
        <v>0.59071703960050714</v>
      </c>
      <c r="AN10">
        <v>0.62732988856133887</v>
      </c>
      <c r="AO10">
        <v>0.56397584734143547</v>
      </c>
      <c r="AP10">
        <v>0.50110575963114079</v>
      </c>
      <c r="AQ10">
        <v>0.6782716035527383</v>
      </c>
      <c r="AR10">
        <v>0.47289986180330618</v>
      </c>
      <c r="AS10">
        <v>0.48528667731456832</v>
      </c>
      <c r="AT10">
        <v>0.46565811728874651</v>
      </c>
      <c r="AU10">
        <v>0.51967168766149818</v>
      </c>
      <c r="AV10">
        <v>0.57958442350807393</v>
      </c>
      <c r="AW10">
        <v>0.39501445585414768</v>
      </c>
      <c r="AX10">
        <v>0.48619122593574238</v>
      </c>
      <c r="AY10">
        <v>0.599354098185094</v>
      </c>
      <c r="BA10">
        <v>0.39746387456185411</v>
      </c>
      <c r="BB10">
        <v>0.58169231380816444</v>
      </c>
      <c r="BC10">
        <v>0.69401609129843711</v>
      </c>
      <c r="BD10">
        <v>0.61433334917937166</v>
      </c>
      <c r="BE10">
        <v>0.54941785879066252</v>
      </c>
      <c r="BF10">
        <v>0.53248285386053429</v>
      </c>
      <c r="BG10">
        <v>0.5729141175951552</v>
      </c>
      <c r="BH10">
        <v>0.58421100585974994</v>
      </c>
      <c r="BI10">
        <v>0.56158565477326239</v>
      </c>
      <c r="BJ10">
        <v>0.62912618257504926</v>
      </c>
      <c r="BK10">
        <v>0.58153470931018048</v>
      </c>
      <c r="BL10">
        <v>0.61423835083910894</v>
      </c>
      <c r="BM10">
        <v>0.61717681474668185</v>
      </c>
      <c r="BN10">
        <v>0.58125190559286644</v>
      </c>
      <c r="BO10">
        <v>0.43410097407257381</v>
      </c>
      <c r="BP10">
        <v>0.63456383806533811</v>
      </c>
      <c r="BQ10">
        <v>0.52519463810094014</v>
      </c>
      <c r="BR10">
        <v>0.63733179257555705</v>
      </c>
      <c r="BS10">
        <v>0.49118802004724188</v>
      </c>
      <c r="BT10">
        <v>0.60811120019206466</v>
      </c>
      <c r="BU10">
        <v>0.52013098806760849</v>
      </c>
      <c r="BV10">
        <v>0.61180758663202917</v>
      </c>
      <c r="BW10">
        <v>0.53497439436809635</v>
      </c>
      <c r="BZ10">
        <v>0.5610833040764881</v>
      </c>
      <c r="CA10">
        <v>0.6680714008562143</v>
      </c>
      <c r="CB10">
        <v>0.54470311507689428</v>
      </c>
      <c r="CC10">
        <v>0.62709443848114965</v>
      </c>
      <c r="CD10">
        <v>0.54034293441751879</v>
      </c>
      <c r="CE10">
        <v>0.52085202077550019</v>
      </c>
      <c r="CF10">
        <v>0.55984725789055312</v>
      </c>
      <c r="CG10">
        <v>0.56121569387696824</v>
      </c>
      <c r="CH10">
        <v>0.58670204358385614</v>
      </c>
      <c r="CI10">
        <v>0.55873894172562522</v>
      </c>
      <c r="CJ10">
        <v>0.53763893146282515</v>
      </c>
      <c r="CK10">
        <v>0.5498507861021702</v>
      </c>
      <c r="CL10">
        <v>0.57224557287639688</v>
      </c>
      <c r="CM10">
        <v>0.58169227947168911</v>
      </c>
      <c r="CN10">
        <v>0.57021400257277122</v>
      </c>
      <c r="CO10">
        <v>0.49691265543949181</v>
      </c>
      <c r="CP10">
        <v>0.48946839875536341</v>
      </c>
      <c r="CQ10">
        <v>0.63349915003241308</v>
      </c>
      <c r="CR10">
        <v>0.63069746755412415</v>
      </c>
      <c r="CS10">
        <v>0.5878814216317515</v>
      </c>
      <c r="CU10">
        <v>0.45057873456484288</v>
      </c>
      <c r="CV10">
        <v>0.56687154731644951</v>
      </c>
      <c r="CW10">
        <v>0.46113134345934931</v>
      </c>
      <c r="CX10">
        <v>0.66432916452706259</v>
      </c>
    </row>
    <row r="11" spans="1:102" x14ac:dyDescent="0.25">
      <c r="A11" t="s">
        <v>25</v>
      </c>
      <c r="B11">
        <v>0.40513653096876462</v>
      </c>
      <c r="C11">
        <v>0.40400025175461007</v>
      </c>
      <c r="D11">
        <v>0.57599850535141672</v>
      </c>
      <c r="E11">
        <v>0.65295618993610072</v>
      </c>
      <c r="F11">
        <v>0.58333119093267405</v>
      </c>
      <c r="G11">
        <v>0.53479084453042913</v>
      </c>
      <c r="H11">
        <v>0.55738625486179594</v>
      </c>
      <c r="I11">
        <v>0.53755558342513643</v>
      </c>
      <c r="J11">
        <v>0.526964420327937</v>
      </c>
      <c r="K11">
        <v>0.54372467560255988</v>
      </c>
      <c r="L11">
        <v>0.57359041760443741</v>
      </c>
      <c r="M11">
        <v>0.44896299548031249</v>
      </c>
      <c r="N11">
        <v>0.51702659360989855</v>
      </c>
      <c r="O11">
        <v>0.46908529629523882</v>
      </c>
      <c r="P11">
        <v>0.46728466285333259</v>
      </c>
      <c r="Q11">
        <v>0.60494288534640639</v>
      </c>
      <c r="R11">
        <v>0.54176912779978559</v>
      </c>
      <c r="S11">
        <v>0.5121842610031706</v>
      </c>
      <c r="T11">
        <v>0.52575813609653599</v>
      </c>
      <c r="U11">
        <v>0.6044544496813602</v>
      </c>
      <c r="V11">
        <v>0.47401084934576021</v>
      </c>
      <c r="W11">
        <v>0.57352924773503389</v>
      </c>
      <c r="X11">
        <v>0.5887687007640906</v>
      </c>
      <c r="AA11">
        <v>0.6964156455649011</v>
      </c>
      <c r="AB11">
        <v>0.57765838528839175</v>
      </c>
      <c r="AC11">
        <v>0.57437918531291332</v>
      </c>
      <c r="AD11">
        <v>0.64876065067753286</v>
      </c>
      <c r="AE11">
        <v>0.42296943628743661</v>
      </c>
      <c r="AF11">
        <v>0.52689810304083784</v>
      </c>
      <c r="AG11">
        <v>0.66311496754766985</v>
      </c>
      <c r="AH11">
        <v>0.65521582965103164</v>
      </c>
      <c r="AI11">
        <v>0.49287036026109549</v>
      </c>
      <c r="AJ11">
        <v>0.46249325361554489</v>
      </c>
      <c r="AK11">
        <v>0.45899397918179008</v>
      </c>
      <c r="AL11">
        <v>0.47087330611493039</v>
      </c>
      <c r="AM11">
        <v>0.47418650510390931</v>
      </c>
      <c r="AN11">
        <v>0.63561087184072917</v>
      </c>
      <c r="AO11">
        <v>0.51656819156012468</v>
      </c>
      <c r="AP11">
        <v>0.49892456559582649</v>
      </c>
      <c r="AQ11">
        <v>0.52267394537870859</v>
      </c>
      <c r="AR11">
        <v>0.46146073779452929</v>
      </c>
      <c r="AS11">
        <v>0.62380852881836546</v>
      </c>
      <c r="AT11">
        <v>0.51989679710154035</v>
      </c>
      <c r="AU11">
        <v>0.44828281563249689</v>
      </c>
      <c r="AV11">
        <v>0.58631119835753065</v>
      </c>
      <c r="AW11">
        <v>0.43596390738512147</v>
      </c>
      <c r="AX11">
        <v>0.3837523300391556</v>
      </c>
      <c r="AY11">
        <v>0.58877534540850096</v>
      </c>
      <c r="BA11">
        <v>0.43132685035067919</v>
      </c>
      <c r="BB11">
        <v>0.37469352019505497</v>
      </c>
      <c r="BC11">
        <v>0.58894994621672614</v>
      </c>
      <c r="BD11">
        <v>0.59812077399453434</v>
      </c>
      <c r="BE11">
        <v>0.46805291060896609</v>
      </c>
      <c r="BF11">
        <v>0.47944209916730091</v>
      </c>
      <c r="BG11">
        <v>0.43202368753789472</v>
      </c>
      <c r="BH11">
        <v>0.58576388586068096</v>
      </c>
      <c r="BI11">
        <v>0.47238390566325189</v>
      </c>
      <c r="BJ11">
        <v>0.59932262038418294</v>
      </c>
      <c r="BK11">
        <v>0.54343523310738362</v>
      </c>
      <c r="BL11">
        <v>0.45915372520010928</v>
      </c>
      <c r="BM11">
        <v>0.48140576839179838</v>
      </c>
      <c r="BN11">
        <v>0.46402557512571529</v>
      </c>
      <c r="BO11">
        <v>0.48707554607729497</v>
      </c>
      <c r="BP11">
        <v>0.46421965512143482</v>
      </c>
      <c r="BQ11">
        <v>0.58874964993492207</v>
      </c>
      <c r="BR11">
        <v>0.47690583642824019</v>
      </c>
      <c r="BS11">
        <v>0.51363190835020744</v>
      </c>
      <c r="BT11">
        <v>0.46520783989077508</v>
      </c>
      <c r="BU11">
        <v>0.51262445508675281</v>
      </c>
      <c r="BV11">
        <v>0.52905439318473924</v>
      </c>
      <c r="BW11">
        <v>0.4411641772440229</v>
      </c>
      <c r="BZ11">
        <v>0.47287673374659139</v>
      </c>
      <c r="CA11">
        <v>0.47920123029675432</v>
      </c>
      <c r="CB11">
        <v>0.54525677446784893</v>
      </c>
      <c r="CC11">
        <v>0.48244735733958438</v>
      </c>
      <c r="CD11">
        <v>0.46889030838010209</v>
      </c>
      <c r="CE11">
        <v>0.4740073795865789</v>
      </c>
      <c r="CF11">
        <v>0.55689584463556385</v>
      </c>
      <c r="CG11">
        <v>0.51347731396677587</v>
      </c>
      <c r="CH11">
        <v>0.50415061970115471</v>
      </c>
      <c r="CI11">
        <v>0.56367517000194622</v>
      </c>
      <c r="CJ11">
        <v>0.52043631305517757</v>
      </c>
      <c r="CK11">
        <v>0.60143010321373203</v>
      </c>
      <c r="CL11">
        <v>0.50917517546441382</v>
      </c>
      <c r="CM11">
        <v>0.543147235437894</v>
      </c>
      <c r="CN11">
        <v>0.57790098910602761</v>
      </c>
      <c r="CO11">
        <v>0.4943897179188908</v>
      </c>
      <c r="CP11">
        <v>0.51088901338848003</v>
      </c>
      <c r="CQ11">
        <v>0.51358489732493329</v>
      </c>
      <c r="CR11">
        <v>0.60197789275656799</v>
      </c>
      <c r="CS11">
        <v>0.5515620888473669</v>
      </c>
      <c r="CU11">
        <v>0.57869532646555588</v>
      </c>
      <c r="CV11">
        <v>0.39229257576253379</v>
      </c>
    </row>
    <row r="12" spans="1:102" x14ac:dyDescent="0.25">
      <c r="A12" t="s">
        <v>26</v>
      </c>
      <c r="C12">
        <v>0.36741094033017591</v>
      </c>
      <c r="D12">
        <v>0.6123084780740734</v>
      </c>
      <c r="E12">
        <v>0.55605725105627113</v>
      </c>
      <c r="F12">
        <v>0.56751515453467172</v>
      </c>
      <c r="G12">
        <v>0.48507409490992559</v>
      </c>
      <c r="H12">
        <v>0.46985048961888831</v>
      </c>
      <c r="I12">
        <v>0.56845337376764282</v>
      </c>
      <c r="J12">
        <v>0.70423167946215093</v>
      </c>
      <c r="K12">
        <v>0.59868440832724634</v>
      </c>
      <c r="L12">
        <v>0.54327198766772256</v>
      </c>
      <c r="M12">
        <v>0.51491568571959512</v>
      </c>
      <c r="N12">
        <v>0.57268582491092612</v>
      </c>
      <c r="O12">
        <v>0.53623153671570845</v>
      </c>
      <c r="P12">
        <v>0.48622966112961302</v>
      </c>
      <c r="Q12">
        <v>0.53935667637996942</v>
      </c>
      <c r="R12">
        <v>0.46478442184215502</v>
      </c>
      <c r="S12">
        <v>0.5210623467647324</v>
      </c>
      <c r="T12">
        <v>0.50910049207888397</v>
      </c>
      <c r="U12">
        <v>0.58597221618145701</v>
      </c>
      <c r="V12">
        <v>0.52063594425580484</v>
      </c>
      <c r="W12">
        <v>0.48109813329579199</v>
      </c>
      <c r="AA12">
        <v>0.57629200134800707</v>
      </c>
      <c r="AB12">
        <v>0.56827513907633165</v>
      </c>
      <c r="AC12">
        <v>0.55568952497610369</v>
      </c>
      <c r="AD12">
        <v>0.54402179606144996</v>
      </c>
      <c r="AE12">
        <v>0.56366086546013827</v>
      </c>
      <c r="AF12">
        <v>0.48823845995226012</v>
      </c>
      <c r="AG12">
        <v>0.53881007380874879</v>
      </c>
      <c r="AH12">
        <v>0.54099524323946091</v>
      </c>
      <c r="AI12">
        <v>0.50016479978516859</v>
      </c>
      <c r="AJ12">
        <v>0.50093649502805759</v>
      </c>
      <c r="AK12">
        <v>0.51351924480171174</v>
      </c>
      <c r="AL12">
        <v>0.40812006766546183</v>
      </c>
      <c r="AM12">
        <v>0.49139527806979172</v>
      </c>
      <c r="AN12">
        <v>0.48238787437565078</v>
      </c>
      <c r="AO12">
        <v>0.46318768417264888</v>
      </c>
      <c r="AP12">
        <v>0.48362501982039841</v>
      </c>
      <c r="AQ12">
        <v>0.57787840036933458</v>
      </c>
      <c r="AR12">
        <v>0.56218208802759362</v>
      </c>
      <c r="AS12">
        <v>0.47754595880860129</v>
      </c>
      <c r="BB12">
        <v>0.39068735191911141</v>
      </c>
      <c r="BC12">
        <v>0.46918367984852921</v>
      </c>
      <c r="BD12">
        <v>0.55310423470280323</v>
      </c>
      <c r="BE12">
        <v>0.52161971619416037</v>
      </c>
      <c r="BF12">
        <v>0.61997434376449212</v>
      </c>
      <c r="BG12">
        <v>0.50200497271231703</v>
      </c>
      <c r="BH12">
        <v>0.50672861883122511</v>
      </c>
      <c r="BI12">
        <v>0.55773606723681701</v>
      </c>
      <c r="BJ12">
        <v>0.51535288016541936</v>
      </c>
      <c r="BK12">
        <v>0.62243671506976972</v>
      </c>
      <c r="BL12">
        <v>0.55380031399650309</v>
      </c>
      <c r="BM12">
        <v>0.47778881593753347</v>
      </c>
      <c r="BN12">
        <v>0.4735482824526096</v>
      </c>
      <c r="BO12">
        <v>0.49511172995522712</v>
      </c>
      <c r="BP12">
        <v>0.46864096743439859</v>
      </c>
      <c r="BQ12">
        <v>0.47009326775123278</v>
      </c>
      <c r="BR12">
        <v>0.47795583787834872</v>
      </c>
      <c r="BS12">
        <v>0.48491899459915228</v>
      </c>
      <c r="BT12">
        <v>0.48189364071921581</v>
      </c>
      <c r="BU12">
        <v>0.54277167391263359</v>
      </c>
      <c r="BV12">
        <v>0.5067237962983786</v>
      </c>
      <c r="BZ12">
        <v>0.59671438945928434</v>
      </c>
      <c r="CA12">
        <v>0.52304000650257987</v>
      </c>
      <c r="CB12">
        <v>0.58656369984242607</v>
      </c>
      <c r="CC12">
        <v>0.55424675034189108</v>
      </c>
      <c r="CD12">
        <v>0.45023000544956582</v>
      </c>
      <c r="CE12">
        <v>0.50695586958461603</v>
      </c>
      <c r="CF12">
        <v>0.45532416625416078</v>
      </c>
      <c r="CG12">
        <v>0.46078484286389843</v>
      </c>
      <c r="CH12">
        <v>0.54518178515694249</v>
      </c>
      <c r="CI12">
        <v>0.6551336337783108</v>
      </c>
      <c r="CJ12">
        <v>0.5877559418705155</v>
      </c>
      <c r="CK12">
        <v>0.47298279971470519</v>
      </c>
      <c r="CL12">
        <v>0.50480461749851935</v>
      </c>
      <c r="CM12">
        <v>0.58887353907628337</v>
      </c>
      <c r="CN12">
        <v>0.66636867134605615</v>
      </c>
      <c r="CO12">
        <v>0.61780138531515871</v>
      </c>
      <c r="CP12">
        <v>0.57953867571292528</v>
      </c>
      <c r="CQ12">
        <v>0.41053750081097951</v>
      </c>
      <c r="CR12">
        <v>0.63038243379552616</v>
      </c>
      <c r="CV12">
        <v>0.46211883301418888</v>
      </c>
      <c r="CW12">
        <v>0.43296561761288171</v>
      </c>
    </row>
    <row r="13" spans="1:102" x14ac:dyDescent="0.25">
      <c r="A13" t="s">
        <v>27</v>
      </c>
      <c r="BB13">
        <v>0.53937018868825215</v>
      </c>
      <c r="BC13">
        <v>0.38714180869273529</v>
      </c>
      <c r="BD13">
        <v>0.58652680306629146</v>
      </c>
      <c r="BE13">
        <v>0.58645036866675282</v>
      </c>
      <c r="BF13">
        <v>0.58377751335391481</v>
      </c>
      <c r="BG13">
        <v>0.56764316055145669</v>
      </c>
      <c r="BH13">
        <v>0.5494869487231081</v>
      </c>
      <c r="BI13">
        <v>0.55037057130600431</v>
      </c>
      <c r="BJ13">
        <v>0.63039695345796243</v>
      </c>
      <c r="BK13">
        <v>0.54977320820898046</v>
      </c>
      <c r="BL13">
        <v>0.55626304836575169</v>
      </c>
      <c r="BM13">
        <v>0.57750355740271453</v>
      </c>
      <c r="BN13">
        <v>0.56021376339492335</v>
      </c>
      <c r="BO13">
        <v>0.57147726099999707</v>
      </c>
      <c r="BP13">
        <v>0.57380531585883066</v>
      </c>
      <c r="BQ13">
        <v>0.67201771276427757</v>
      </c>
      <c r="BR13">
        <v>0.64377827485965733</v>
      </c>
      <c r="BS13">
        <v>0.57924140054555495</v>
      </c>
      <c r="BT13">
        <v>0.61239256289234834</v>
      </c>
      <c r="BU13">
        <v>0.6061814507878226</v>
      </c>
      <c r="BV13">
        <v>0.58824711904526927</v>
      </c>
      <c r="BZ13">
        <v>0.61395587241479177</v>
      </c>
      <c r="CA13">
        <v>0.68625282758064232</v>
      </c>
      <c r="CB13">
        <v>0.61289440799951034</v>
      </c>
      <c r="CC13">
        <v>0.68543040984666825</v>
      </c>
      <c r="CD13">
        <v>0.57514453411838884</v>
      </c>
      <c r="CE13">
        <v>0.66044304805245302</v>
      </c>
      <c r="CF13">
        <v>0.58212827593127092</v>
      </c>
      <c r="CG13">
        <v>0.55732384428435522</v>
      </c>
      <c r="CH13">
        <v>0.58241227832362841</v>
      </c>
      <c r="CI13">
        <v>0.58748297225188395</v>
      </c>
      <c r="CJ13">
        <v>0.58081150802017989</v>
      </c>
      <c r="CK13">
        <v>0.72713311544074666</v>
      </c>
      <c r="CL13">
        <v>0.57627839960717353</v>
      </c>
      <c r="CM13">
        <v>0.63621462018282726</v>
      </c>
      <c r="CN13">
        <v>0.58394684794538343</v>
      </c>
      <c r="CO13">
        <v>0.46889053358871069</v>
      </c>
      <c r="CP13">
        <v>0.55733588672376622</v>
      </c>
      <c r="CQ13">
        <v>0.51918561945224984</v>
      </c>
      <c r="CR13">
        <v>0.56151011341113333</v>
      </c>
      <c r="CV13">
        <v>0.5170032727278473</v>
      </c>
      <c r="CW13">
        <v>0.50885746235392249</v>
      </c>
    </row>
    <row r="14" spans="1:102" x14ac:dyDescent="0.25">
      <c r="A14" t="s">
        <v>28</v>
      </c>
      <c r="C14">
        <v>0.39294724836000627</v>
      </c>
      <c r="D14">
        <v>0.37324969020041632</v>
      </c>
      <c r="E14">
        <v>0.66654502116445713</v>
      </c>
      <c r="F14">
        <v>0.45601630370509971</v>
      </c>
      <c r="G14">
        <v>0.51365528413747552</v>
      </c>
      <c r="H14">
        <v>0.47590392051030289</v>
      </c>
      <c r="I14">
        <v>0.62015782134994113</v>
      </c>
      <c r="J14">
        <v>0.51896663826566403</v>
      </c>
      <c r="K14">
        <v>0.59242677561696588</v>
      </c>
      <c r="L14">
        <v>0.49846876454054051</v>
      </c>
      <c r="M14">
        <v>0.62827814650875546</v>
      </c>
      <c r="N14">
        <v>0.55656949658219979</v>
      </c>
      <c r="O14">
        <v>0.59319089628826116</v>
      </c>
      <c r="P14">
        <v>0.4950841892325889</v>
      </c>
      <c r="Q14">
        <v>0.58384009507045298</v>
      </c>
      <c r="R14">
        <v>0.47240466222510702</v>
      </c>
      <c r="S14">
        <v>0.49510571520303592</v>
      </c>
      <c r="T14">
        <v>0.45566395599523118</v>
      </c>
      <c r="U14">
        <v>0.56685684844446582</v>
      </c>
      <c r="V14">
        <v>0.50516063652523446</v>
      </c>
      <c r="W14">
        <v>0.60582673927676056</v>
      </c>
      <c r="AA14">
        <v>0.59827404326758171</v>
      </c>
      <c r="AB14">
        <v>0.5495848113405597</v>
      </c>
      <c r="AC14">
        <v>0.47791414994743853</v>
      </c>
      <c r="AD14">
        <v>0.49257370840375042</v>
      </c>
      <c r="AE14">
        <v>0.56251101576297702</v>
      </c>
      <c r="AF14">
        <v>0.48007419497557952</v>
      </c>
      <c r="AG14">
        <v>0.54870423270062807</v>
      </c>
      <c r="AH14">
        <v>0.51524272891247447</v>
      </c>
      <c r="AI14">
        <v>0.53163133126073114</v>
      </c>
      <c r="AJ14">
        <v>0.44415160320343422</v>
      </c>
      <c r="AK14">
        <v>0.56265537845423819</v>
      </c>
      <c r="AL14">
        <v>0.51584159314628641</v>
      </c>
      <c r="AM14">
        <v>0.48754175521151583</v>
      </c>
      <c r="AN14">
        <v>0.48167675406978272</v>
      </c>
      <c r="AO14">
        <v>0.54529498024504552</v>
      </c>
      <c r="AP14">
        <v>0.49227669065879759</v>
      </c>
      <c r="AQ14">
        <v>0.51921289843378626</v>
      </c>
      <c r="AR14">
        <v>0.44592645162307132</v>
      </c>
      <c r="AS14">
        <v>0.54230063371909509</v>
      </c>
      <c r="BB14">
        <v>0.37875516547041688</v>
      </c>
      <c r="BC14">
        <v>0.39074719906746769</v>
      </c>
      <c r="BD14">
        <v>0.4979453914442889</v>
      </c>
      <c r="BE14">
        <v>0.60683940133780379</v>
      </c>
      <c r="BF14">
        <v>0.50816002278438399</v>
      </c>
      <c r="BG14">
        <v>0.48074152766117062</v>
      </c>
      <c r="BH14">
        <v>0.56585218465878562</v>
      </c>
      <c r="BI14">
        <v>0.45982639491258021</v>
      </c>
      <c r="BJ14">
        <v>0.53918281916616684</v>
      </c>
      <c r="BK14">
        <v>0.50048858201262481</v>
      </c>
      <c r="BL14">
        <v>0.53132768918833928</v>
      </c>
      <c r="BM14">
        <v>0.49082566063128702</v>
      </c>
      <c r="BN14">
        <v>0.55773870163036332</v>
      </c>
      <c r="BO14">
        <v>0.50624066703915627</v>
      </c>
      <c r="BP14">
        <v>0.5498991958331908</v>
      </c>
      <c r="BQ14">
        <v>0.53898787011330263</v>
      </c>
      <c r="BR14">
        <v>0.56388270608804503</v>
      </c>
      <c r="BS14">
        <v>0.47734787270231199</v>
      </c>
      <c r="BT14">
        <v>0.48787754873514011</v>
      </c>
      <c r="BU14">
        <v>0.45811403858276989</v>
      </c>
      <c r="BV14">
        <v>0.63406060570718159</v>
      </c>
      <c r="BZ14">
        <v>0.52375413002778126</v>
      </c>
      <c r="CA14">
        <v>0.52454795382011588</v>
      </c>
      <c r="CB14">
        <v>0.56446246516195608</v>
      </c>
      <c r="CC14">
        <v>0.47492455675234801</v>
      </c>
      <c r="CD14">
        <v>0.59882189389509866</v>
      </c>
      <c r="CE14">
        <v>0.49832141889820358</v>
      </c>
      <c r="CF14">
        <v>0.53503025601082899</v>
      </c>
      <c r="CG14">
        <v>0.48385874862949918</v>
      </c>
      <c r="CH14">
        <v>0.54443428633291135</v>
      </c>
      <c r="CI14">
        <v>0.53160562370013342</v>
      </c>
      <c r="CJ14">
        <v>0.59872122823750473</v>
      </c>
      <c r="CK14">
        <v>0.49237759159573108</v>
      </c>
      <c r="CL14">
        <v>0.49498463707314061</v>
      </c>
      <c r="CM14">
        <v>0.55892115859958436</v>
      </c>
      <c r="CN14">
        <v>0.54798526146834137</v>
      </c>
      <c r="CO14">
        <v>0.46883032933224328</v>
      </c>
      <c r="CP14">
        <v>0.57193024923849456</v>
      </c>
      <c r="CQ14">
        <v>0.45957015925261002</v>
      </c>
      <c r="CR14">
        <v>0.50410757651176008</v>
      </c>
      <c r="CV14">
        <v>0.46578061284665428</v>
      </c>
      <c r="CW14">
        <v>0.38814011981135949</v>
      </c>
    </row>
    <row r="15" spans="1:102" x14ac:dyDescent="0.25">
      <c r="A15" t="s">
        <v>29</v>
      </c>
      <c r="BB15">
        <v>0.56859878283297127</v>
      </c>
      <c r="BC15">
        <v>0.6189462375403697</v>
      </c>
      <c r="BD15">
        <v>0.60135612065046096</v>
      </c>
      <c r="BE15">
        <v>0.72707466838149482</v>
      </c>
      <c r="BF15">
        <v>0.67444293928277566</v>
      </c>
      <c r="BG15">
        <v>0.56034199956240971</v>
      </c>
      <c r="BH15">
        <v>0.62671499109256634</v>
      </c>
      <c r="BI15">
        <v>0.74607502880733267</v>
      </c>
      <c r="BJ15">
        <v>0.72469349581472031</v>
      </c>
      <c r="BK15">
        <v>0.68025908329714213</v>
      </c>
      <c r="BL15">
        <v>0.73909288463544376</v>
      </c>
      <c r="BM15">
        <v>0.64303537242018316</v>
      </c>
      <c r="BN15">
        <v>0.71196672138327532</v>
      </c>
      <c r="BO15">
        <v>0.67593938835621947</v>
      </c>
      <c r="BP15">
        <v>0.69968278995768485</v>
      </c>
      <c r="BQ15">
        <v>0.54087296182546685</v>
      </c>
      <c r="BR15">
        <v>0.59715944147396272</v>
      </c>
      <c r="BS15">
        <v>0.48538432718037278</v>
      </c>
      <c r="BT15">
        <v>0.56645609207687952</v>
      </c>
      <c r="BU15">
        <v>0.55083889610616799</v>
      </c>
      <c r="BV15">
        <v>0.63657447967189618</v>
      </c>
      <c r="BZ15">
        <v>0.58366642635914312</v>
      </c>
      <c r="CA15">
        <v>0.43158801125122642</v>
      </c>
      <c r="CB15">
        <v>0.56602550687230646</v>
      </c>
      <c r="CC15">
        <v>0.50437992509229168</v>
      </c>
      <c r="CD15">
        <v>0.48663092494977428</v>
      </c>
      <c r="CE15">
        <v>0.65088888017270674</v>
      </c>
      <c r="CF15">
        <v>0.52287028230887544</v>
      </c>
      <c r="CG15">
        <v>0.53094023911478316</v>
      </c>
      <c r="CH15">
        <v>0.55406871021803294</v>
      </c>
      <c r="CI15">
        <v>0.53033515804747866</v>
      </c>
      <c r="CJ15">
        <v>0.55329651868485885</v>
      </c>
      <c r="CK15">
        <v>0.44724920369495791</v>
      </c>
      <c r="CL15">
        <v>0.59154472662857227</v>
      </c>
      <c r="CM15">
        <v>0.40473837215559322</v>
      </c>
      <c r="CN15">
        <v>0.59370548613959484</v>
      </c>
      <c r="CO15">
        <v>0.54152845932250404</v>
      </c>
      <c r="CP15">
        <v>0.45675793290080291</v>
      </c>
      <c r="CQ15">
        <v>0.62606374649260899</v>
      </c>
      <c r="CR15">
        <v>0.57987903313778333</v>
      </c>
      <c r="CV15">
        <v>0.56276123233795383</v>
      </c>
      <c r="CW15">
        <v>0.5418495828070129</v>
      </c>
    </row>
    <row r="16" spans="1:102" x14ac:dyDescent="0.25">
      <c r="A16" t="s">
        <v>30</v>
      </c>
      <c r="C16">
        <v>0.39049929818274298</v>
      </c>
      <c r="D16">
        <v>0.40261836817644497</v>
      </c>
      <c r="E16">
        <v>0.70855828504105844</v>
      </c>
      <c r="F16">
        <v>0.51240594010134455</v>
      </c>
      <c r="G16">
        <v>0.59122988189493164</v>
      </c>
      <c r="H16">
        <v>0.50841347932694192</v>
      </c>
      <c r="I16">
        <v>0.56330312284485939</v>
      </c>
      <c r="J16">
        <v>0.45870694091564929</v>
      </c>
      <c r="K16">
        <v>0.53270245209174516</v>
      </c>
      <c r="L16">
        <v>0.53503847931619131</v>
      </c>
      <c r="M16">
        <v>0.53383670866377686</v>
      </c>
      <c r="N16">
        <v>0.49389159476113259</v>
      </c>
      <c r="O16">
        <v>0.50436731824240988</v>
      </c>
      <c r="P16">
        <v>0.46358042886877149</v>
      </c>
      <c r="Q16">
        <v>0.52129944194660394</v>
      </c>
      <c r="R16">
        <v>0.49482070976522807</v>
      </c>
      <c r="S16">
        <v>0.5609313897725301</v>
      </c>
      <c r="T16">
        <v>0.53772731457449341</v>
      </c>
      <c r="U16">
        <v>0.51455575979432022</v>
      </c>
      <c r="V16">
        <v>0.53546170612645105</v>
      </c>
      <c r="W16">
        <v>0.57485187784792058</v>
      </c>
      <c r="AA16">
        <v>0.64690325478769106</v>
      </c>
      <c r="AB16">
        <v>0.56036268643578468</v>
      </c>
      <c r="AC16">
        <v>0.66226567581134732</v>
      </c>
      <c r="AD16">
        <v>0.54016447299737713</v>
      </c>
      <c r="AE16">
        <v>0.51411670130054643</v>
      </c>
      <c r="AF16">
        <v>0.44762279923233689</v>
      </c>
      <c r="AG16">
        <v>0.58512410749857113</v>
      </c>
      <c r="AH16">
        <v>0.48207701583590779</v>
      </c>
      <c r="AI16">
        <v>0.6031214526747074</v>
      </c>
      <c r="AJ16">
        <v>0.41883295656473618</v>
      </c>
      <c r="AK16">
        <v>0.57976600189547145</v>
      </c>
      <c r="AL16">
        <v>0.46416842175485168</v>
      </c>
      <c r="AM16">
        <v>0.53196728862417542</v>
      </c>
      <c r="AN16">
        <v>0.60089949579322754</v>
      </c>
      <c r="AO16">
        <v>0.57304663385646193</v>
      </c>
      <c r="AP16">
        <v>0.50435712834073188</v>
      </c>
      <c r="AQ16">
        <v>0.54957477503742613</v>
      </c>
      <c r="AR16">
        <v>0.62903035476637281</v>
      </c>
      <c r="AS16">
        <v>0.53025430949916486</v>
      </c>
    </row>
    <row r="17" spans="1:101" x14ac:dyDescent="0.25">
      <c r="A17" t="s">
        <v>31</v>
      </c>
      <c r="C17">
        <v>0.67741777291105421</v>
      </c>
      <c r="D17">
        <v>0.53833624885942299</v>
      </c>
      <c r="E17">
        <v>0.57065933588047735</v>
      </c>
      <c r="F17">
        <v>0.57355295771113513</v>
      </c>
      <c r="G17">
        <v>0.51433355946180004</v>
      </c>
      <c r="H17">
        <v>0.51018057815938189</v>
      </c>
      <c r="I17">
        <v>0.52205071915047008</v>
      </c>
      <c r="J17">
        <v>0.5496919452984288</v>
      </c>
      <c r="K17">
        <v>0.56866670255671581</v>
      </c>
      <c r="L17">
        <v>0.6194582077310572</v>
      </c>
      <c r="M17">
        <v>0.57861471254479191</v>
      </c>
      <c r="N17">
        <v>0.59199849535183224</v>
      </c>
      <c r="O17">
        <v>0.56019367806869547</v>
      </c>
      <c r="P17">
        <v>0.52706396725788218</v>
      </c>
      <c r="Q17">
        <v>0.58581313800738466</v>
      </c>
      <c r="R17">
        <v>0.53756454692679201</v>
      </c>
      <c r="S17">
        <v>0.50854915652522348</v>
      </c>
      <c r="T17">
        <v>0.5664863722538227</v>
      </c>
      <c r="U17">
        <v>0.5602486667763138</v>
      </c>
      <c r="V17">
        <v>0.56804321275358227</v>
      </c>
      <c r="W17">
        <v>0.51045794806639955</v>
      </c>
      <c r="AA17">
        <v>0.67060795190067291</v>
      </c>
      <c r="AB17">
        <v>0.59468839604586832</v>
      </c>
      <c r="AC17">
        <v>0.50834991596622336</v>
      </c>
      <c r="AD17">
        <v>0.55093337614632454</v>
      </c>
      <c r="AE17">
        <v>0.57813015789191424</v>
      </c>
      <c r="AF17">
        <v>0.59118654292507633</v>
      </c>
      <c r="AG17">
        <v>0.57875324685784801</v>
      </c>
      <c r="AH17">
        <v>0.49747999154463612</v>
      </c>
      <c r="AI17">
        <v>0.6360669089385762</v>
      </c>
      <c r="AJ17">
        <v>0.54556380065472554</v>
      </c>
      <c r="AK17">
        <v>0.53059980703822673</v>
      </c>
      <c r="AL17">
        <v>0.55273010576001602</v>
      </c>
      <c r="AM17">
        <v>0.59053012080603817</v>
      </c>
      <c r="AN17">
        <v>0.66055997385465437</v>
      </c>
      <c r="AO17">
        <v>0.59075274160737468</v>
      </c>
      <c r="AP17">
        <v>0.54555759738322296</v>
      </c>
      <c r="AQ17">
        <v>0.56594142350964516</v>
      </c>
      <c r="AR17">
        <v>0.5306104937959889</v>
      </c>
      <c r="AS17">
        <v>0.50476243298233703</v>
      </c>
      <c r="BB17">
        <v>0.61772138387405195</v>
      </c>
      <c r="BC17">
        <v>0.65797104476389634</v>
      </c>
      <c r="BD17">
        <v>0.59058594389233743</v>
      </c>
      <c r="BE17">
        <v>0.56086477999773043</v>
      </c>
      <c r="BF17">
        <v>0.52941608438394683</v>
      </c>
      <c r="BG17">
        <v>0.57657628153717411</v>
      </c>
      <c r="BH17">
        <v>0.58821864504387067</v>
      </c>
      <c r="BI17">
        <v>0.62424372438330422</v>
      </c>
      <c r="BJ17">
        <v>0.65409570329446731</v>
      </c>
      <c r="BK17">
        <v>0.57626660214111525</v>
      </c>
      <c r="BL17">
        <v>0.56640178088661974</v>
      </c>
      <c r="BM17">
        <v>0.61155633119380204</v>
      </c>
      <c r="BN17">
        <v>0.56027237375477923</v>
      </c>
      <c r="BO17">
        <v>0.5570130663229399</v>
      </c>
      <c r="BP17">
        <v>0.6415904910763639</v>
      </c>
      <c r="BQ17">
        <v>0.56475560364220978</v>
      </c>
      <c r="BR17">
        <v>0.59585134846510668</v>
      </c>
      <c r="BS17">
        <v>0.5577327440505605</v>
      </c>
      <c r="BT17">
        <v>0.51599151630758244</v>
      </c>
      <c r="BU17">
        <v>0.52832806147909328</v>
      </c>
      <c r="BV17">
        <v>0.56768406215643119</v>
      </c>
      <c r="BZ17">
        <v>0.57186246151393616</v>
      </c>
      <c r="CA17">
        <v>0.54810795780013299</v>
      </c>
      <c r="CB17">
        <v>0.57272024737205407</v>
      </c>
      <c r="CC17">
        <v>0.5617929955637917</v>
      </c>
      <c r="CD17">
        <v>0.54974245621875328</v>
      </c>
      <c r="CE17">
        <v>0.56179487737596989</v>
      </c>
      <c r="CF17">
        <v>0.59429037129205542</v>
      </c>
      <c r="CG17">
        <v>0.60345464222106948</v>
      </c>
      <c r="CH17">
        <v>0.57883516315899064</v>
      </c>
      <c r="CI17">
        <v>0.71075241772313236</v>
      </c>
      <c r="CJ17">
        <v>0.58480529521005298</v>
      </c>
      <c r="CK17">
        <v>0.68471984201509861</v>
      </c>
      <c r="CL17">
        <v>0.59977878073350332</v>
      </c>
      <c r="CM17">
        <v>0.53501570048893055</v>
      </c>
      <c r="CN17">
        <v>0.64724489920795569</v>
      </c>
      <c r="CO17">
        <v>0.66149085150687492</v>
      </c>
      <c r="CP17">
        <v>0.63206207304154871</v>
      </c>
      <c r="CQ17">
        <v>0.54253773321447762</v>
      </c>
      <c r="CR17">
        <v>0.58416292263071457</v>
      </c>
      <c r="CV17">
        <v>0.54672215639953403</v>
      </c>
      <c r="CW17">
        <v>0.53317308359169924</v>
      </c>
    </row>
    <row r="18" spans="1:101" x14ac:dyDescent="0.25">
      <c r="A18" t="s">
        <v>32</v>
      </c>
      <c r="C18">
        <v>0.38892663177354031</v>
      </c>
      <c r="D18">
        <v>0.41262667139692738</v>
      </c>
      <c r="E18">
        <v>0.74724802325884299</v>
      </c>
      <c r="F18">
        <v>0.53941459654057688</v>
      </c>
      <c r="G18">
        <v>0.61328913758433545</v>
      </c>
      <c r="H18">
        <v>0.63772744630326894</v>
      </c>
      <c r="I18">
        <v>0.51249062681060986</v>
      </c>
      <c r="J18">
        <v>0.71048415804692766</v>
      </c>
      <c r="K18">
        <v>0.52102766067962181</v>
      </c>
      <c r="L18">
        <v>0.56961831338237634</v>
      </c>
      <c r="M18">
        <v>0.52977841028830019</v>
      </c>
      <c r="N18">
        <v>0.4831395393817472</v>
      </c>
      <c r="O18">
        <v>0.52924704720375126</v>
      </c>
      <c r="P18">
        <v>0.47656179347497818</v>
      </c>
      <c r="Q18">
        <v>0.51838061504335409</v>
      </c>
      <c r="R18">
        <v>0.48236181811867729</v>
      </c>
      <c r="S18">
        <v>0.49549245697751881</v>
      </c>
      <c r="T18">
        <v>0.48478009539864181</v>
      </c>
      <c r="U18">
        <v>0.5400625487349322</v>
      </c>
      <c r="V18">
        <v>0.56353227447059218</v>
      </c>
      <c r="W18">
        <v>0.54861830692836244</v>
      </c>
      <c r="AA18">
        <v>0.63967829530187625</v>
      </c>
      <c r="AB18">
        <v>0.55701608766119881</v>
      </c>
      <c r="AC18">
        <v>0.51721224061572935</v>
      </c>
      <c r="AD18">
        <v>0.49573020461207362</v>
      </c>
      <c r="AE18">
        <v>0.53095862804493688</v>
      </c>
      <c r="AF18">
        <v>0.5439019098933382</v>
      </c>
      <c r="AG18">
        <v>0.55147220052055512</v>
      </c>
      <c r="AH18">
        <v>0.64717440754703592</v>
      </c>
      <c r="AI18">
        <v>0.59059563392177217</v>
      </c>
      <c r="AJ18">
        <v>0.56293810444369241</v>
      </c>
      <c r="AK18">
        <v>0.50287437920266131</v>
      </c>
      <c r="AL18">
        <v>0.5563599997507227</v>
      </c>
      <c r="AM18">
        <v>0.52875506466560507</v>
      </c>
      <c r="AN18">
        <v>0.66253201641212911</v>
      </c>
      <c r="AO18">
        <v>0.57409511887004838</v>
      </c>
      <c r="AP18">
        <v>0.62160830228724973</v>
      </c>
      <c r="AQ18">
        <v>0.61541833257347778</v>
      </c>
      <c r="AR18">
        <v>0.59168442163568602</v>
      </c>
      <c r="AS18">
        <v>0.6024954039315995</v>
      </c>
      <c r="BB18">
        <v>0.39572207882665628</v>
      </c>
      <c r="BC18">
        <v>0.42386691303568991</v>
      </c>
      <c r="BD18">
        <v>0.49941324557842159</v>
      </c>
      <c r="BE18">
        <v>0.58689425980120657</v>
      </c>
      <c r="BF18">
        <v>0.54173178208062933</v>
      </c>
      <c r="BG18">
        <v>0.53154476979350684</v>
      </c>
      <c r="BH18">
        <v>0.54956745502126636</v>
      </c>
      <c r="BI18">
        <v>0.57659908847115138</v>
      </c>
      <c r="BJ18">
        <v>0.55062753167614265</v>
      </c>
      <c r="BK18">
        <v>0.54173379366953156</v>
      </c>
      <c r="BL18">
        <v>0.55405568980522657</v>
      </c>
      <c r="BM18">
        <v>0.61340763548939337</v>
      </c>
      <c r="BN18">
        <v>0.58023092007358479</v>
      </c>
      <c r="BO18">
        <v>0.6271382829695894</v>
      </c>
      <c r="BP18">
        <v>0.57199237690674154</v>
      </c>
      <c r="BQ18">
        <v>0.51433274507991933</v>
      </c>
      <c r="BR18">
        <v>0.53454417275157762</v>
      </c>
      <c r="BS18">
        <v>0.48494521440815902</v>
      </c>
      <c r="BT18">
        <v>0.56199780604711058</v>
      </c>
      <c r="BU18">
        <v>0.54484305729282967</v>
      </c>
      <c r="BV18">
        <v>0.5021439874944188</v>
      </c>
      <c r="BZ18">
        <v>0.537419316911671</v>
      </c>
      <c r="CA18">
        <v>0.59260199327365237</v>
      </c>
      <c r="CB18">
        <v>0.58023556519964281</v>
      </c>
      <c r="CC18">
        <v>0.49890968530534391</v>
      </c>
      <c r="CD18">
        <v>0.57392828908640137</v>
      </c>
      <c r="CE18">
        <v>0.57646804422718789</v>
      </c>
      <c r="CF18">
        <v>0.63796479263510542</v>
      </c>
      <c r="CG18">
        <v>0.56046741962422453</v>
      </c>
      <c r="CH18">
        <v>0.57753091686892821</v>
      </c>
      <c r="CI18">
        <v>0.56148619332400396</v>
      </c>
      <c r="CJ18">
        <v>0.61793977696221059</v>
      </c>
      <c r="CK18">
        <v>0.58710872091058941</v>
      </c>
      <c r="CL18">
        <v>0.5906377344015018</v>
      </c>
      <c r="CM18">
        <v>0.56144229798652712</v>
      </c>
      <c r="CN18">
        <v>0.56549913977345867</v>
      </c>
      <c r="CO18">
        <v>0.60236036722919206</v>
      </c>
      <c r="CP18">
        <v>0.5756725389024584</v>
      </c>
      <c r="CQ18">
        <v>0.57466840503659644</v>
      </c>
      <c r="CR18">
        <v>0.54363672585613243</v>
      </c>
      <c r="CV18">
        <v>0.3990158724165469</v>
      </c>
      <c r="CW18">
        <v>0.43865846506928768</v>
      </c>
    </row>
    <row r="19" spans="1:101" x14ac:dyDescent="0.25">
      <c r="A19" t="s">
        <v>33</v>
      </c>
      <c r="C19">
        <v>0.38257006632910612</v>
      </c>
      <c r="D19">
        <v>0.36803639762760482</v>
      </c>
      <c r="E19">
        <v>0.62558133328300325</v>
      </c>
      <c r="F19">
        <v>0.57499887161749563</v>
      </c>
      <c r="G19">
        <v>0.62650140561151224</v>
      </c>
      <c r="H19">
        <v>0.51997274135083615</v>
      </c>
      <c r="I19">
        <v>0.49798943491533681</v>
      </c>
      <c r="J19">
        <v>0.49988271578690502</v>
      </c>
      <c r="K19">
        <v>0.56180430784821067</v>
      </c>
      <c r="L19">
        <v>0.50472281807826014</v>
      </c>
      <c r="M19">
        <v>0.50754115649100473</v>
      </c>
      <c r="N19">
        <v>0.55480029750484194</v>
      </c>
      <c r="O19">
        <v>0.50155055529730508</v>
      </c>
      <c r="P19">
        <v>0.56312461706348693</v>
      </c>
      <c r="Q19">
        <v>0.54157598884710956</v>
      </c>
      <c r="R19">
        <v>0.51708030668502647</v>
      </c>
      <c r="S19">
        <v>0.56581146220146294</v>
      </c>
      <c r="T19">
        <v>0.47282923685894279</v>
      </c>
      <c r="U19">
        <v>0.52619291420048242</v>
      </c>
      <c r="V19">
        <v>0.54129696660892512</v>
      </c>
      <c r="W19">
        <v>0.56498355539400824</v>
      </c>
      <c r="AA19">
        <v>0.55249035982148909</v>
      </c>
      <c r="AB19">
        <v>0.43829805338427841</v>
      </c>
      <c r="AC19">
        <v>0.51573531128175576</v>
      </c>
      <c r="AD19">
        <v>0.55821099827931397</v>
      </c>
      <c r="AE19">
        <v>0.59631690764769674</v>
      </c>
      <c r="AF19">
        <v>0.55799911371015243</v>
      </c>
      <c r="AG19">
        <v>0.58069845008275911</v>
      </c>
      <c r="AH19">
        <v>0.60922012778975176</v>
      </c>
      <c r="AI19">
        <v>0.57400012052026017</v>
      </c>
      <c r="AJ19">
        <v>0.51965831074985447</v>
      </c>
      <c r="AK19">
        <v>0.56496708319528144</v>
      </c>
      <c r="AL19">
        <v>0.45833264286270953</v>
      </c>
      <c r="AM19">
        <v>0.52158028571033288</v>
      </c>
      <c r="AN19">
        <v>0.49028067975718648</v>
      </c>
      <c r="AO19">
        <v>0.65930772453914288</v>
      </c>
      <c r="AP19">
        <v>0.55213656733697469</v>
      </c>
      <c r="AQ19">
        <v>0.54603673121626684</v>
      </c>
      <c r="AR19">
        <v>0.52977539324303202</v>
      </c>
      <c r="AS19">
        <v>0.56925941715705808</v>
      </c>
      <c r="BB19">
        <v>0.37373551989088799</v>
      </c>
      <c r="BC19">
        <v>0.37763186998365628</v>
      </c>
      <c r="BD19">
        <v>0.496905840660605</v>
      </c>
      <c r="BE19">
        <v>0.65205165970881884</v>
      </c>
      <c r="BF19">
        <v>0.56811626199864929</v>
      </c>
      <c r="BG19">
        <v>0.56914819656247551</v>
      </c>
      <c r="BH19">
        <v>0.57813860339647216</v>
      </c>
      <c r="BI19">
        <v>0.56242056549963326</v>
      </c>
      <c r="BJ19">
        <v>0.56166987682009362</v>
      </c>
      <c r="BK19">
        <v>0.59620477018815055</v>
      </c>
      <c r="BL19">
        <v>0.52647215664315239</v>
      </c>
      <c r="BM19">
        <v>0.54341058725920477</v>
      </c>
      <c r="BN19">
        <v>0.53413304003086348</v>
      </c>
      <c r="BO19">
        <v>0.56572780881135232</v>
      </c>
      <c r="BP19">
        <v>0.51459812741092004</v>
      </c>
      <c r="BQ19">
        <v>0.57339577540547437</v>
      </c>
      <c r="BR19">
        <v>0.61410886640130802</v>
      </c>
      <c r="BS19">
        <v>0.51860465872078199</v>
      </c>
      <c r="BT19">
        <v>0.558817608280477</v>
      </c>
      <c r="BU19">
        <v>0.56521131868530894</v>
      </c>
      <c r="BV19">
        <v>0.55690172680351691</v>
      </c>
      <c r="BZ19">
        <v>0.57842874879625372</v>
      </c>
      <c r="CA19">
        <v>0.52490086518345258</v>
      </c>
      <c r="CB19">
        <v>0.5699151281421887</v>
      </c>
      <c r="CC19">
        <v>0.55817820218881375</v>
      </c>
      <c r="CD19">
        <v>0.66632190131894309</v>
      </c>
      <c r="CE19">
        <v>0.55926678915971662</v>
      </c>
      <c r="CF19">
        <v>0.64313111033800252</v>
      </c>
      <c r="CG19">
        <v>0.51053071816384943</v>
      </c>
      <c r="CH19">
        <v>0.56475713983427323</v>
      </c>
      <c r="CI19">
        <v>0.47480831105453569</v>
      </c>
      <c r="CJ19">
        <v>0.49482287122367202</v>
      </c>
      <c r="CK19">
        <v>0.45685196542994189</v>
      </c>
      <c r="CL19">
        <v>0.57792755213936431</v>
      </c>
      <c r="CM19">
        <v>0.58360488241916042</v>
      </c>
      <c r="CN19">
        <v>0.5085679832859038</v>
      </c>
      <c r="CO19">
        <v>0.57070250537786005</v>
      </c>
      <c r="CP19">
        <v>0.61686081827067363</v>
      </c>
      <c r="CQ19">
        <v>0.44033093642273208</v>
      </c>
      <c r="CR19">
        <v>0.53241652193229594</v>
      </c>
      <c r="CV19">
        <v>0.54561560082042904</v>
      </c>
      <c r="CW19">
        <v>0.37654161660664581</v>
      </c>
    </row>
    <row r="20" spans="1:101" x14ac:dyDescent="0.25">
      <c r="A20" t="s">
        <v>34</v>
      </c>
      <c r="C20">
        <v>0.40339550860016637</v>
      </c>
      <c r="D20">
        <v>0.41917142153885212</v>
      </c>
      <c r="E20">
        <v>0.57610952799102044</v>
      </c>
      <c r="F20">
        <v>0.50366347268231726</v>
      </c>
      <c r="G20">
        <v>0.57942998717914029</v>
      </c>
      <c r="H20">
        <v>0.5593611725405645</v>
      </c>
      <c r="I20">
        <v>0.66580592240864078</v>
      </c>
      <c r="J20">
        <v>0.59405561391327355</v>
      </c>
      <c r="K20">
        <v>0.53637213952190055</v>
      </c>
      <c r="L20">
        <v>0.58806226834727393</v>
      </c>
      <c r="M20">
        <v>0.59196104159887308</v>
      </c>
      <c r="N20">
        <v>0.52476407245311785</v>
      </c>
      <c r="O20">
        <v>0.57798284192492744</v>
      </c>
      <c r="P20">
        <v>0.56431494335012167</v>
      </c>
      <c r="Q20">
        <v>0.55131977792958575</v>
      </c>
      <c r="R20">
        <v>0.66318650227114784</v>
      </c>
      <c r="S20">
        <v>0.60023880726142609</v>
      </c>
      <c r="T20">
        <v>0.54180372387989484</v>
      </c>
      <c r="U20">
        <v>0.56103529760282111</v>
      </c>
      <c r="V20">
        <v>0.58157689961799763</v>
      </c>
      <c r="W20">
        <v>0.57457691001672817</v>
      </c>
      <c r="AA20">
        <v>0.57478089226912144</v>
      </c>
      <c r="AB20">
        <v>0.52513272069522565</v>
      </c>
      <c r="AC20">
        <v>0.5865302458117283</v>
      </c>
      <c r="AD20">
        <v>0.56289248735500674</v>
      </c>
      <c r="AE20">
        <v>0.58627676374933779</v>
      </c>
      <c r="AF20">
        <v>0.54331629519287672</v>
      </c>
      <c r="AG20">
        <v>0.60889901209830399</v>
      </c>
      <c r="AH20">
        <v>0.50156245391484255</v>
      </c>
      <c r="AI20">
        <v>0.58978306491895538</v>
      </c>
      <c r="AJ20">
        <v>0.53426112499210299</v>
      </c>
      <c r="AK20">
        <v>0.60831193856091548</v>
      </c>
      <c r="AL20">
        <v>0.45191036130774898</v>
      </c>
      <c r="AM20">
        <v>0.59289313834888291</v>
      </c>
      <c r="AN20">
        <v>0.56599605975143796</v>
      </c>
      <c r="AO20">
        <v>0.54241836969954882</v>
      </c>
      <c r="AP20">
        <v>0.56619117305630517</v>
      </c>
      <c r="AQ20">
        <v>0.61898576887309942</v>
      </c>
      <c r="AR20">
        <v>0.56149744068796081</v>
      </c>
      <c r="AS20">
        <v>0.58458974125174901</v>
      </c>
      <c r="BB20">
        <v>0.50904933397141916</v>
      </c>
      <c r="BC20">
        <v>0.47307071204279189</v>
      </c>
      <c r="BD20">
        <v>0.56574432385536644</v>
      </c>
      <c r="BE20">
        <v>0.58697756844234272</v>
      </c>
      <c r="BF20">
        <v>0.58900003616176821</v>
      </c>
      <c r="BG20">
        <v>0.54897746820188065</v>
      </c>
      <c r="BH20">
        <v>0.61515700104628901</v>
      </c>
      <c r="BI20">
        <v>0.56287125946121852</v>
      </c>
      <c r="BJ20">
        <v>0.60035890013126447</v>
      </c>
      <c r="BK20">
        <v>0.61927186942597756</v>
      </c>
      <c r="BL20">
        <v>0.56134835958410212</v>
      </c>
      <c r="BM20">
        <v>0.54511876636941869</v>
      </c>
      <c r="BN20">
        <v>0.62938242411641632</v>
      </c>
      <c r="BO20">
        <v>0.58089118011467256</v>
      </c>
      <c r="BP20">
        <v>0.59242627830605155</v>
      </c>
      <c r="BQ20">
        <v>0.57595820039329615</v>
      </c>
      <c r="BR20">
        <v>0.57621977112156275</v>
      </c>
      <c r="BS20">
        <v>0.58009461028520348</v>
      </c>
      <c r="BT20">
        <v>0.58330139745361931</v>
      </c>
      <c r="BU20">
        <v>0.56654518352188066</v>
      </c>
      <c r="BV20">
        <v>0.5946150604280086</v>
      </c>
      <c r="BZ20">
        <v>0.60640798539596497</v>
      </c>
      <c r="CA20">
        <v>0.54921189208954979</v>
      </c>
      <c r="CB20">
        <v>0.61647075132918183</v>
      </c>
      <c r="CC20">
        <v>0.59502253149285012</v>
      </c>
      <c r="CD20">
        <v>0.60107256183256963</v>
      </c>
      <c r="CE20">
        <v>0.58919876386512571</v>
      </c>
      <c r="CF20">
        <v>0.56242647862191519</v>
      </c>
      <c r="CG20">
        <v>0.5657745766117166</v>
      </c>
      <c r="CH20">
        <v>0.59436238903453698</v>
      </c>
      <c r="CI20">
        <v>0.55712306177471926</v>
      </c>
      <c r="CJ20">
        <v>0.63236082070511956</v>
      </c>
      <c r="CK20">
        <v>0.54995875290665908</v>
      </c>
      <c r="CL20">
        <v>0.65818814277197424</v>
      </c>
      <c r="CM20">
        <v>0.4814215346566364</v>
      </c>
      <c r="CN20">
        <v>0.59897130694113665</v>
      </c>
      <c r="CO20">
        <v>0.53708421306093612</v>
      </c>
      <c r="CP20">
        <v>0.57547714903745439</v>
      </c>
      <c r="CQ20">
        <v>0.47564339042150561</v>
      </c>
      <c r="CR20">
        <v>0.56647742457049055</v>
      </c>
      <c r="CV20">
        <v>0.5525154362843071</v>
      </c>
      <c r="CW20">
        <v>0.6198043441385076</v>
      </c>
    </row>
    <row r="21" spans="1:101" x14ac:dyDescent="0.25">
      <c r="A21" t="s">
        <v>35</v>
      </c>
      <c r="C21">
        <v>0.39674743172498239</v>
      </c>
      <c r="D21">
        <v>0.40290543503309761</v>
      </c>
      <c r="E21">
        <v>0.56842713523009825</v>
      </c>
      <c r="F21">
        <v>0.44642044129719638</v>
      </c>
      <c r="G21">
        <v>0.53051570463499087</v>
      </c>
      <c r="H21">
        <v>0.45443772733548848</v>
      </c>
      <c r="I21">
        <v>0.59399314049375807</v>
      </c>
      <c r="J21">
        <v>0.49608392512757887</v>
      </c>
      <c r="K21">
        <v>0.53300341350822955</v>
      </c>
      <c r="L21">
        <v>0.49550130447660479</v>
      </c>
      <c r="M21">
        <v>0.56619240840950558</v>
      </c>
      <c r="N21">
        <v>0.52952025541829906</v>
      </c>
      <c r="O21">
        <v>0.58120901400890757</v>
      </c>
      <c r="P21">
        <v>0.51982063364966813</v>
      </c>
      <c r="Q21">
        <v>0.47441657616022959</v>
      </c>
      <c r="R21">
        <v>0.47785944542031777</v>
      </c>
      <c r="S21">
        <v>0.56346419653271562</v>
      </c>
      <c r="T21">
        <v>0.4555414221967195</v>
      </c>
      <c r="U21">
        <v>0.59536114579450439</v>
      </c>
      <c r="V21">
        <v>0.53155155262329701</v>
      </c>
      <c r="W21">
        <v>0.49634980951083041</v>
      </c>
      <c r="AA21">
        <v>0.56106344184750123</v>
      </c>
      <c r="AB21">
        <v>0.43004710877247648</v>
      </c>
      <c r="AC21">
        <v>0.59131124230547039</v>
      </c>
      <c r="AD21">
        <v>0.563647493246071</v>
      </c>
      <c r="AE21">
        <v>0.5544184467550678</v>
      </c>
      <c r="AF21">
        <v>0.55275075965716447</v>
      </c>
      <c r="AG21">
        <v>0.55681982270887187</v>
      </c>
      <c r="AH21">
        <v>0.5340287578782158</v>
      </c>
      <c r="AI21">
        <v>0.62096984594807469</v>
      </c>
      <c r="AJ21">
        <v>0.52736004392268832</v>
      </c>
      <c r="AK21">
        <v>0.51839597441899898</v>
      </c>
      <c r="AL21">
        <v>0.44870851964453068</v>
      </c>
      <c r="AM21">
        <v>0.51585592228273025</v>
      </c>
      <c r="AN21">
        <v>0.47002985516319468</v>
      </c>
      <c r="AO21">
        <v>0.52188190090164432</v>
      </c>
      <c r="AP21">
        <v>0.56308136405205567</v>
      </c>
      <c r="AQ21">
        <v>0.47372637898093628</v>
      </c>
      <c r="AR21">
        <v>0.50085049932097625</v>
      </c>
      <c r="AS21">
        <v>0.44118083674024677</v>
      </c>
      <c r="BB21">
        <v>0.39145957194661829</v>
      </c>
      <c r="BC21">
        <v>0.3887052992225265</v>
      </c>
      <c r="BD21">
        <v>0.62581693012293471</v>
      </c>
      <c r="BE21">
        <v>0.52122697313301658</v>
      </c>
      <c r="BF21">
        <v>0.5271377028851888</v>
      </c>
      <c r="BG21">
        <v>0.47502751698324391</v>
      </c>
      <c r="BH21">
        <v>0.56554247219370135</v>
      </c>
      <c r="BI21">
        <v>0.55370003599694562</v>
      </c>
      <c r="BJ21">
        <v>0.55215648959795993</v>
      </c>
      <c r="BK21">
        <v>0.47248158649861299</v>
      </c>
      <c r="BL21">
        <v>0.5571915227943669</v>
      </c>
      <c r="BM21">
        <v>0.53360538699554028</v>
      </c>
      <c r="BN21">
        <v>0.58754879148605799</v>
      </c>
      <c r="BO21">
        <v>0.54274858332503739</v>
      </c>
      <c r="BP21">
        <v>0.55036156295443572</v>
      </c>
      <c r="BQ21">
        <v>0.52747501745195247</v>
      </c>
      <c r="BR21">
        <v>0.50480729601733831</v>
      </c>
      <c r="BS21">
        <v>0.55551335555364412</v>
      </c>
      <c r="BT21">
        <v>0.59487151496974344</v>
      </c>
      <c r="BU21">
        <v>0.56366895159883212</v>
      </c>
      <c r="BV21">
        <v>0.60966268790083</v>
      </c>
      <c r="BZ21">
        <v>0.53585625460336117</v>
      </c>
      <c r="CA21">
        <v>0.56258839636643887</v>
      </c>
      <c r="CB21">
        <v>0.56133200255369375</v>
      </c>
      <c r="CC21">
        <v>0.47341689517145707</v>
      </c>
      <c r="CD21">
        <v>0.47522406619091168</v>
      </c>
      <c r="CE21">
        <v>0.55980967887226307</v>
      </c>
      <c r="CF21">
        <v>0.58844464867273449</v>
      </c>
      <c r="CG21">
        <v>0.48818066508546082</v>
      </c>
      <c r="CH21">
        <v>0.51681803311928098</v>
      </c>
      <c r="CI21">
        <v>0.47843936458205899</v>
      </c>
      <c r="CJ21">
        <v>0.53425058166454531</v>
      </c>
      <c r="CK21">
        <v>0.45150831632490168</v>
      </c>
      <c r="CL21">
        <v>0.56331720932413953</v>
      </c>
      <c r="CM21">
        <v>0.43748889207278102</v>
      </c>
      <c r="CN21">
        <v>0.54667933596219631</v>
      </c>
      <c r="CO21">
        <v>0.47014772973791491</v>
      </c>
      <c r="CP21">
        <v>0.55924498585737303</v>
      </c>
      <c r="CQ21">
        <v>0.46004875350504643</v>
      </c>
      <c r="CR21">
        <v>0.45469089874708318</v>
      </c>
      <c r="CV21">
        <v>0.55147423959249986</v>
      </c>
      <c r="CW21">
        <v>0.38928218463395481</v>
      </c>
    </row>
    <row r="22" spans="1:101" x14ac:dyDescent="0.25">
      <c r="A22" t="s">
        <v>36</v>
      </c>
      <c r="C22">
        <v>0.42634041256702482</v>
      </c>
      <c r="D22">
        <v>0.40962231353594541</v>
      </c>
      <c r="E22">
        <v>0.53025007177601247</v>
      </c>
      <c r="F22">
        <v>0.53623081996390709</v>
      </c>
      <c r="G22">
        <v>0.50084746673699965</v>
      </c>
      <c r="H22">
        <v>0.51731012537988708</v>
      </c>
      <c r="I22">
        <v>0.52087558335136308</v>
      </c>
      <c r="J22">
        <v>0.53218911253210754</v>
      </c>
      <c r="K22">
        <v>0.49257104273499192</v>
      </c>
      <c r="L22">
        <v>0.5015997021766776</v>
      </c>
      <c r="M22">
        <v>0.60168538043662012</v>
      </c>
      <c r="N22">
        <v>0.55716822422734358</v>
      </c>
      <c r="O22">
        <v>0.58942066462614318</v>
      </c>
      <c r="P22">
        <v>0.57040372744779755</v>
      </c>
      <c r="Q22">
        <v>0.53197131078673754</v>
      </c>
      <c r="R22">
        <v>0.52536155412433827</v>
      </c>
      <c r="S22">
        <v>0.5946523481966508</v>
      </c>
      <c r="T22">
        <v>0.59132080284620481</v>
      </c>
      <c r="U22">
        <v>0.56240159391214983</v>
      </c>
      <c r="V22">
        <v>0.60484450790308597</v>
      </c>
      <c r="W22">
        <v>0.55041641404899877</v>
      </c>
      <c r="AA22">
        <v>0.58690817290770447</v>
      </c>
      <c r="AB22">
        <v>0.47487723515411429</v>
      </c>
      <c r="AC22">
        <v>0.56397777563964335</v>
      </c>
      <c r="AD22">
        <v>0.48032603177440919</v>
      </c>
      <c r="AE22">
        <v>0.55158053164224052</v>
      </c>
      <c r="AF22">
        <v>0.52166407419719862</v>
      </c>
      <c r="AG22">
        <v>0.57501847515803328</v>
      </c>
      <c r="AH22">
        <v>0.55466829185804689</v>
      </c>
      <c r="AI22">
        <v>0.58552219888369139</v>
      </c>
      <c r="AJ22">
        <v>0.51516158716176008</v>
      </c>
      <c r="AK22">
        <v>0.51277615467395155</v>
      </c>
      <c r="AL22">
        <v>0.45401585784625209</v>
      </c>
      <c r="AM22">
        <v>0.60128101548208079</v>
      </c>
      <c r="AN22">
        <v>0.40841389106050979</v>
      </c>
      <c r="AO22">
        <v>0.53372071036901314</v>
      </c>
      <c r="AP22">
        <v>0.34416407380790809</v>
      </c>
      <c r="AQ22">
        <v>0.42612641074462171</v>
      </c>
      <c r="AR22">
        <v>0.36510230284865047</v>
      </c>
      <c r="AS22">
        <v>0.37443327087672279</v>
      </c>
    </row>
    <row r="23" spans="1:101" x14ac:dyDescent="0.25">
      <c r="A23" t="s">
        <v>37</v>
      </c>
      <c r="C23">
        <v>0.41857893068834401</v>
      </c>
      <c r="D23">
        <v>0.38571029950878782</v>
      </c>
      <c r="E23">
        <v>0.57605612136671536</v>
      </c>
      <c r="F23">
        <v>0.44647384934583989</v>
      </c>
      <c r="G23">
        <v>0.5318077300881725</v>
      </c>
      <c r="H23">
        <v>0.49095595483556381</v>
      </c>
      <c r="I23">
        <v>0.54950594979603962</v>
      </c>
      <c r="J23">
        <v>0.44160191581059538</v>
      </c>
      <c r="K23">
        <v>0.55484942830239448</v>
      </c>
      <c r="L23">
        <v>0.47897845621860402</v>
      </c>
      <c r="M23">
        <v>0.55330329577741821</v>
      </c>
      <c r="N23">
        <v>0.45998075904130442</v>
      </c>
      <c r="O23">
        <v>0.49015285828222632</v>
      </c>
      <c r="P23">
        <v>0.41774922368139128</v>
      </c>
      <c r="Q23">
        <v>0.50056724290044552</v>
      </c>
      <c r="R23">
        <v>0.44869873520976189</v>
      </c>
      <c r="S23">
        <v>0.47572730417925879</v>
      </c>
      <c r="T23">
        <v>0.56616805113348978</v>
      </c>
      <c r="U23">
        <v>0.45718274945390691</v>
      </c>
      <c r="V23">
        <v>0.49622667516919872</v>
      </c>
      <c r="W23">
        <v>0.61392363194950783</v>
      </c>
      <c r="AA23">
        <v>0.57373744452111053</v>
      </c>
      <c r="AB23">
        <v>0.42629622609929202</v>
      </c>
      <c r="AC23">
        <v>0.54216301675042611</v>
      </c>
      <c r="AD23">
        <v>0.52804409059958801</v>
      </c>
      <c r="AE23">
        <v>0.51950642811497771</v>
      </c>
      <c r="AF23">
        <v>0.42000012144903748</v>
      </c>
      <c r="AG23">
        <v>0.52440369392069963</v>
      </c>
      <c r="AH23">
        <v>0.41048261563515748</v>
      </c>
      <c r="AI23">
        <v>0.49123245368720297</v>
      </c>
      <c r="AJ23">
        <v>0.45589782395538259</v>
      </c>
      <c r="AK23">
        <v>0.57757503588506076</v>
      </c>
      <c r="AL23">
        <v>0.54179182084630306</v>
      </c>
      <c r="AM23">
        <v>0.46902357705375919</v>
      </c>
      <c r="AN23">
        <v>0.4193880964793878</v>
      </c>
      <c r="AO23">
        <v>0.60426662065498904</v>
      </c>
      <c r="AP23">
        <v>0.45926073859131911</v>
      </c>
      <c r="AQ23">
        <v>0.59673751727307733</v>
      </c>
      <c r="AR23">
        <v>0.53457403574142082</v>
      </c>
      <c r="AS23">
        <v>0.55916820151142277</v>
      </c>
      <c r="BB23">
        <v>0.57546550450049549</v>
      </c>
      <c r="BC23">
        <v>0.40778753305475501</v>
      </c>
      <c r="BD23">
        <v>0.59356669114462601</v>
      </c>
      <c r="BE23">
        <v>0.47956054686281852</v>
      </c>
      <c r="BF23">
        <v>0.54272793687750842</v>
      </c>
      <c r="BG23">
        <v>0.56348999325645643</v>
      </c>
      <c r="BH23">
        <v>0.64013640066717359</v>
      </c>
      <c r="BI23">
        <v>0.54304096376835598</v>
      </c>
      <c r="BJ23">
        <v>0.54643212380629047</v>
      </c>
      <c r="BK23">
        <v>0.50878360310777149</v>
      </c>
      <c r="BL23">
        <v>0.53308936572656906</v>
      </c>
      <c r="BM23">
        <v>0.48410524499850499</v>
      </c>
      <c r="BN23">
        <v>0.53795741909720862</v>
      </c>
      <c r="BO23">
        <v>0.50679436898320973</v>
      </c>
      <c r="BP23">
        <v>0.56900557014788489</v>
      </c>
      <c r="BQ23">
        <v>0.51249869100040146</v>
      </c>
      <c r="BR23">
        <v>0.52434875372875966</v>
      </c>
      <c r="BS23">
        <v>0.61603504304536827</v>
      </c>
      <c r="BT23">
        <v>0.53206470926032934</v>
      </c>
      <c r="BU23">
        <v>0.56836949406319304</v>
      </c>
      <c r="BV23">
        <v>0.4720548748928054</v>
      </c>
      <c r="BZ23">
        <v>0.57759476478258343</v>
      </c>
      <c r="CA23">
        <v>0.49056527806876832</v>
      </c>
      <c r="CB23">
        <v>0.53236712788890117</v>
      </c>
      <c r="CC23">
        <v>0.45458280986681271</v>
      </c>
      <c r="CD23">
        <v>0.56925369467807618</v>
      </c>
      <c r="CE23">
        <v>0.48954211848563411</v>
      </c>
      <c r="CF23">
        <v>0.57133433717687865</v>
      </c>
      <c r="CG23">
        <v>0.56101432599907719</v>
      </c>
      <c r="CH23">
        <v>0.51872948116155282</v>
      </c>
      <c r="CI23">
        <v>0.42579938240705961</v>
      </c>
      <c r="CJ23">
        <v>0.53186915290547021</v>
      </c>
      <c r="CK23">
        <v>0.5034009411424305</v>
      </c>
      <c r="CL23">
        <v>0.55671917175482044</v>
      </c>
      <c r="CM23">
        <v>0.4077922420986122</v>
      </c>
      <c r="CN23">
        <v>0.56440464494894105</v>
      </c>
      <c r="CO23">
        <v>0.4371813158864945</v>
      </c>
      <c r="CP23">
        <v>0.57469771429133742</v>
      </c>
      <c r="CQ23">
        <v>0.43819123260183579</v>
      </c>
      <c r="CR23">
        <v>0.5898647869745115</v>
      </c>
      <c r="CV23">
        <v>0.50086257436799531</v>
      </c>
      <c r="CW23">
        <v>0.41661941467292651</v>
      </c>
    </row>
    <row r="24" spans="1:101" x14ac:dyDescent="0.25">
      <c r="A24" t="s">
        <v>38</v>
      </c>
      <c r="C24">
        <v>0.43149953846615269</v>
      </c>
      <c r="D24">
        <v>0.4623612577600148</v>
      </c>
      <c r="E24">
        <v>0.537721520084535</v>
      </c>
      <c r="F24">
        <v>0.55332115336071319</v>
      </c>
      <c r="G24">
        <v>0.55510173290361942</v>
      </c>
      <c r="H24">
        <v>0.57379063198770741</v>
      </c>
      <c r="I24">
        <v>0.60944101355550873</v>
      </c>
      <c r="J24">
        <v>0.46990660637536152</v>
      </c>
      <c r="K24">
        <v>0.55808118571118537</v>
      </c>
      <c r="L24">
        <v>0.56317909987213832</v>
      </c>
      <c r="M24">
        <v>0.53971627914718368</v>
      </c>
      <c r="N24">
        <v>0.57122423613631934</v>
      </c>
      <c r="O24">
        <v>0.53392911646736718</v>
      </c>
      <c r="P24">
        <v>0.54045979684277745</v>
      </c>
      <c r="Q24">
        <v>0.55613171469119227</v>
      </c>
      <c r="R24">
        <v>0.54553712975769519</v>
      </c>
      <c r="S24">
        <v>0.54819679067902016</v>
      </c>
      <c r="T24">
        <v>0.54203361496472924</v>
      </c>
      <c r="U24">
        <v>0.4721306462124007</v>
      </c>
      <c r="V24">
        <v>0.51952989651066295</v>
      </c>
      <c r="W24">
        <v>0.50387234924234503</v>
      </c>
      <c r="AA24">
        <v>0.54659319342754864</v>
      </c>
      <c r="AB24">
        <v>0.42853102794069392</v>
      </c>
      <c r="AC24">
        <v>0.58043312289049021</v>
      </c>
      <c r="AD24">
        <v>0.5518008913568625</v>
      </c>
      <c r="AE24">
        <v>0.53075192829107631</v>
      </c>
      <c r="AF24">
        <v>0.4216939071619431</v>
      </c>
      <c r="AG24">
        <v>0.60266949885853538</v>
      </c>
      <c r="AH24">
        <v>0.54855859461350231</v>
      </c>
      <c r="AI24">
        <v>0.58624796934267309</v>
      </c>
      <c r="AJ24">
        <v>0.53554856567157949</v>
      </c>
      <c r="AK24">
        <v>0.52062948277093402</v>
      </c>
      <c r="AL24">
        <v>0.49245137939393818</v>
      </c>
      <c r="AM24">
        <v>0.57895111756608608</v>
      </c>
      <c r="AN24">
        <v>0.46974234335588472</v>
      </c>
      <c r="AO24">
        <v>0.56748590355817807</v>
      </c>
      <c r="AP24">
        <v>0.51856138217847236</v>
      </c>
      <c r="AQ24">
        <v>0.54089527150876315</v>
      </c>
      <c r="AR24">
        <v>0.44995179667380392</v>
      </c>
      <c r="AS24">
        <v>0.53503281757956467</v>
      </c>
      <c r="AW24">
        <v>0.554687786608688</v>
      </c>
      <c r="AX24">
        <v>0.39167628958995498</v>
      </c>
      <c r="BB24">
        <v>0.37227585338169727</v>
      </c>
      <c r="BC24">
        <v>0.39661697368644261</v>
      </c>
      <c r="BD24">
        <v>0.58039305356740178</v>
      </c>
      <c r="BE24">
        <v>0.57280876828708827</v>
      </c>
      <c r="BF24">
        <v>0.49745318916201642</v>
      </c>
      <c r="BG24">
        <v>0.53998074156161469</v>
      </c>
      <c r="BH24">
        <v>0.56626435802199426</v>
      </c>
      <c r="BI24">
        <v>0.57137023578182511</v>
      </c>
      <c r="BJ24">
        <v>0.57493973120101804</v>
      </c>
      <c r="BK24">
        <v>0.57426777489756564</v>
      </c>
      <c r="BL24">
        <v>0.5472910951054798</v>
      </c>
      <c r="BM24">
        <v>0.58830650552096797</v>
      </c>
      <c r="BN24">
        <v>0.54644752518474449</v>
      </c>
      <c r="BO24">
        <v>0.56876845279204358</v>
      </c>
      <c r="BP24">
        <v>0.55094996960435016</v>
      </c>
      <c r="BQ24">
        <v>0.59291474928304921</v>
      </c>
      <c r="BR24">
        <v>0.59141081901302117</v>
      </c>
      <c r="BS24">
        <v>0.54341378656182238</v>
      </c>
      <c r="BT24">
        <v>0.57889335853213908</v>
      </c>
      <c r="BU24">
        <v>0.58320955661458806</v>
      </c>
      <c r="BV24">
        <v>0.50001492856723739</v>
      </c>
      <c r="BZ24">
        <v>0.53258313627759191</v>
      </c>
      <c r="CA24">
        <v>0.46723574597277517</v>
      </c>
      <c r="CB24">
        <v>0.49810831433984848</v>
      </c>
      <c r="CC24">
        <v>0.55837346680057498</v>
      </c>
      <c r="CD24">
        <v>0.5357765030539019</v>
      </c>
      <c r="CE24">
        <v>0.52324638543589264</v>
      </c>
      <c r="CF24">
        <v>0.56250869534964298</v>
      </c>
      <c r="CG24">
        <v>0.54983170125461356</v>
      </c>
      <c r="CH24">
        <v>0.60807158049129484</v>
      </c>
      <c r="CI24">
        <v>0.54993795548778157</v>
      </c>
      <c r="CJ24">
        <v>0.55632485635684858</v>
      </c>
      <c r="CK24">
        <v>0.49490218956834819</v>
      </c>
      <c r="CL24">
        <v>0.55062948324535266</v>
      </c>
      <c r="CM24">
        <v>0.56623407229127276</v>
      </c>
      <c r="CN24">
        <v>0.54019853963431097</v>
      </c>
      <c r="CO24">
        <v>0.46439419224359307</v>
      </c>
      <c r="CP24">
        <v>0.58141853355107254</v>
      </c>
      <c r="CQ24">
        <v>0.46052489472827413</v>
      </c>
      <c r="CR24">
        <v>0.50692214729478602</v>
      </c>
    </row>
    <row r="25" spans="1:101" x14ac:dyDescent="0.25">
      <c r="A25" t="s">
        <v>39</v>
      </c>
      <c r="C25">
        <v>0.39578320720764459</v>
      </c>
      <c r="D25">
        <v>0.39148301116957479</v>
      </c>
      <c r="E25">
        <v>0.52035183769484117</v>
      </c>
      <c r="F25">
        <v>0.50254147571055241</v>
      </c>
      <c r="G25">
        <v>0.59632819824066452</v>
      </c>
      <c r="H25">
        <v>0.66433859453123401</v>
      </c>
      <c r="I25">
        <v>0.58558961503179852</v>
      </c>
      <c r="J25">
        <v>0.49978909009615219</v>
      </c>
      <c r="K25">
        <v>0.54398316967165961</v>
      </c>
      <c r="L25">
        <v>0.58901866757711219</v>
      </c>
      <c r="M25">
        <v>0.48262451768995412</v>
      </c>
      <c r="N25">
        <v>0.55749747483523771</v>
      </c>
      <c r="O25">
        <v>0.54530765832906603</v>
      </c>
      <c r="P25">
        <v>0.57930369122962255</v>
      </c>
      <c r="Q25">
        <v>0.57895048956755357</v>
      </c>
      <c r="R25">
        <v>0.58165093582389571</v>
      </c>
      <c r="S25">
        <v>0.56162306229054992</v>
      </c>
      <c r="T25">
        <v>0.55968024905213942</v>
      </c>
      <c r="U25">
        <v>0.55188794016542608</v>
      </c>
      <c r="V25">
        <v>0.58027350524157206</v>
      </c>
      <c r="W25">
        <v>0.56904559044024161</v>
      </c>
      <c r="AA25">
        <v>0.57721247188375113</v>
      </c>
      <c r="AB25">
        <v>0.54929827916532392</v>
      </c>
      <c r="AC25">
        <v>0.53245767312790615</v>
      </c>
      <c r="AD25">
        <v>0.54088927127400832</v>
      </c>
      <c r="AE25">
        <v>0.57557661508124103</v>
      </c>
      <c r="AF25">
        <v>0.53002492235728227</v>
      </c>
      <c r="AG25">
        <v>0.61756107784373182</v>
      </c>
      <c r="AH25">
        <v>0.57526604688801564</v>
      </c>
      <c r="AI25">
        <v>0.62490866043930993</v>
      </c>
      <c r="AJ25">
        <v>0.57487330513416657</v>
      </c>
      <c r="AK25">
        <v>0.57253923930720341</v>
      </c>
      <c r="AL25">
        <v>0.60676957017828381</v>
      </c>
      <c r="AM25">
        <v>0.55101698591414461</v>
      </c>
      <c r="AN25">
        <v>0.56564481911868114</v>
      </c>
      <c r="AO25">
        <v>0.51569366907472325</v>
      </c>
      <c r="AP25">
        <v>0.56355547166536857</v>
      </c>
      <c r="AQ25">
        <v>0.55458540881638518</v>
      </c>
      <c r="AR25">
        <v>0.48910052432536738</v>
      </c>
      <c r="AS25">
        <v>0.49315030452566738</v>
      </c>
      <c r="AW25">
        <v>0.54840065992684595</v>
      </c>
      <c r="AX25">
        <v>0.38796681291665219</v>
      </c>
      <c r="BB25">
        <v>0.53992321572964697</v>
      </c>
      <c r="BC25">
        <v>0.63024355218827344</v>
      </c>
      <c r="BD25">
        <v>0.58778795890108881</v>
      </c>
      <c r="BE25">
        <v>0.57984345360216416</v>
      </c>
      <c r="BF25">
        <v>0.60497303139245606</v>
      </c>
      <c r="BG25">
        <v>0.519013133492079</v>
      </c>
      <c r="BH25">
        <v>0.56718100683805772</v>
      </c>
      <c r="BI25">
        <v>0.56658172227663195</v>
      </c>
      <c r="BJ25">
        <v>0.60088245299785925</v>
      </c>
      <c r="BK25">
        <v>0.57851706299280603</v>
      </c>
      <c r="BL25">
        <v>0.54521281270080479</v>
      </c>
      <c r="BM25">
        <v>0.56626052666959625</v>
      </c>
      <c r="BN25">
        <v>0.59564427180703294</v>
      </c>
      <c r="BO25">
        <v>0.55172121547581832</v>
      </c>
      <c r="BP25">
        <v>0.61349604077721676</v>
      </c>
      <c r="BQ25">
        <v>0.55959390192979341</v>
      </c>
      <c r="BR25">
        <v>0.54033094695075246</v>
      </c>
      <c r="BS25">
        <v>0.57572647760633766</v>
      </c>
      <c r="BT25">
        <v>0.62605243123851673</v>
      </c>
      <c r="BU25">
        <v>0.57597872313947052</v>
      </c>
      <c r="BV25">
        <v>0.54690071479291424</v>
      </c>
      <c r="BZ25">
        <v>0.59917740728276747</v>
      </c>
      <c r="CA25">
        <v>0.5884174860576219</v>
      </c>
      <c r="CB25">
        <v>0.54068605220072241</v>
      </c>
      <c r="CC25">
        <v>0.59240376732819067</v>
      </c>
      <c r="CD25">
        <v>0.59059810809625946</v>
      </c>
      <c r="CE25">
        <v>0.58735421352570039</v>
      </c>
      <c r="CF25">
        <v>0.63610650480695108</v>
      </c>
      <c r="CG25">
        <v>0.58473476163833427</v>
      </c>
      <c r="CH25">
        <v>0.59427580108135936</v>
      </c>
      <c r="CI25">
        <v>0.53553231206318186</v>
      </c>
      <c r="CJ25">
        <v>0.57675958129735272</v>
      </c>
      <c r="CK25">
        <v>0.61136827514165637</v>
      </c>
      <c r="CL25">
        <v>0.61569833677295471</v>
      </c>
      <c r="CM25">
        <v>0.61596454707186321</v>
      </c>
      <c r="CN25">
        <v>0.70507354890129414</v>
      </c>
      <c r="CO25">
        <v>0.60519451216441356</v>
      </c>
      <c r="CP25">
        <v>0.63641968793883219</v>
      </c>
      <c r="CQ25">
        <v>0.55922104657115956</v>
      </c>
      <c r="CR25">
        <v>0.62913300756163126</v>
      </c>
    </row>
    <row r="26" spans="1:101" x14ac:dyDescent="0.25">
      <c r="A26" t="s">
        <v>40</v>
      </c>
      <c r="C26">
        <v>0.39773755698001889</v>
      </c>
      <c r="D26">
        <v>0.41441252265120471</v>
      </c>
      <c r="E26">
        <v>0.64941439702438875</v>
      </c>
      <c r="F26">
        <v>0.56249110974390581</v>
      </c>
      <c r="G26">
        <v>0.54515264664177043</v>
      </c>
      <c r="H26">
        <v>0.50846558822688237</v>
      </c>
      <c r="I26">
        <v>0.52764550729595872</v>
      </c>
      <c r="J26">
        <v>0.50806621490957049</v>
      </c>
      <c r="K26">
        <v>0.5235113540184676</v>
      </c>
      <c r="L26">
        <v>0.53579011614251748</v>
      </c>
      <c r="M26">
        <v>0.56347187016511058</v>
      </c>
      <c r="N26">
        <v>0.53732158912367933</v>
      </c>
      <c r="O26">
        <v>0.61514721837255126</v>
      </c>
      <c r="P26">
        <v>0.57716107811878348</v>
      </c>
      <c r="Q26">
        <v>0.50503643758415595</v>
      </c>
      <c r="R26">
        <v>0.58108383577787592</v>
      </c>
      <c r="S26">
        <v>0.55896975625349643</v>
      </c>
      <c r="T26">
        <v>0.49150880625279603</v>
      </c>
      <c r="U26">
        <v>0.52135976368869741</v>
      </c>
      <c r="V26">
        <v>0.55753653186997432</v>
      </c>
      <c r="W26">
        <v>0.50177498401433951</v>
      </c>
      <c r="AA26">
        <v>0.5680994755551273</v>
      </c>
      <c r="AB26">
        <v>0.49512211050509197</v>
      </c>
      <c r="AC26">
        <v>0.5049747470787459</v>
      </c>
      <c r="AD26">
        <v>0.57274134251401043</v>
      </c>
      <c r="AE26">
        <v>0.58984440843813746</v>
      </c>
      <c r="AF26">
        <v>0.50467267249156156</v>
      </c>
      <c r="AG26">
        <v>0.51955075070535639</v>
      </c>
      <c r="AH26">
        <v>0.55165452362878942</v>
      </c>
      <c r="AI26">
        <v>0.52841459061409823</v>
      </c>
      <c r="AJ26">
        <v>0.56981427287843767</v>
      </c>
      <c r="AK26">
        <v>0.51257368388152913</v>
      </c>
      <c r="AL26">
        <v>0.53400171242688688</v>
      </c>
      <c r="AM26">
        <v>0.55939559820520146</v>
      </c>
      <c r="AN26">
        <v>0.54082041874763942</v>
      </c>
      <c r="AO26">
        <v>0.58561025495694818</v>
      </c>
      <c r="AP26">
        <v>0.57582322767922456</v>
      </c>
      <c r="AQ26">
        <v>0.55487711661156136</v>
      </c>
      <c r="AR26">
        <v>0.49115654657602942</v>
      </c>
      <c r="AS26">
        <v>0.51679447163115377</v>
      </c>
      <c r="AW26">
        <v>0.50581308854064366</v>
      </c>
      <c r="AX26">
        <v>0.40286956277934161</v>
      </c>
      <c r="BB26">
        <v>0.492787805060035</v>
      </c>
      <c r="BC26">
        <v>0.43118215040872743</v>
      </c>
      <c r="BD26">
        <v>0.52913971789804826</v>
      </c>
      <c r="BE26">
        <v>0.54417398089054814</v>
      </c>
      <c r="BF26">
        <v>0.52699352850649239</v>
      </c>
      <c r="BG26">
        <v>0.55434036901517036</v>
      </c>
      <c r="BH26">
        <v>0.57645738842400107</v>
      </c>
      <c r="BI26">
        <v>0.61055140248510475</v>
      </c>
      <c r="BJ26">
        <v>0.56207977703779244</v>
      </c>
      <c r="BK26">
        <v>0.55197178889924425</v>
      </c>
      <c r="BL26">
        <v>0.58246696671365661</v>
      </c>
      <c r="BM26">
        <v>0.54507525980897609</v>
      </c>
      <c r="BN26">
        <v>0.54814768353400689</v>
      </c>
      <c r="BO26">
        <v>0.57895820102817297</v>
      </c>
      <c r="BP26">
        <v>0.54234879384066503</v>
      </c>
      <c r="BQ26">
        <v>0.51607121484317475</v>
      </c>
      <c r="BR26">
        <v>0.53996924009750968</v>
      </c>
      <c r="BS26">
        <v>0.56247771244213474</v>
      </c>
      <c r="BT26">
        <v>0.51927189614428537</v>
      </c>
      <c r="BU26">
        <v>0.54993665646080658</v>
      </c>
      <c r="BV26">
        <v>0.50576906258301768</v>
      </c>
      <c r="BZ26">
        <v>0.5475411845441186</v>
      </c>
      <c r="CA26">
        <v>0.55202173471561966</v>
      </c>
      <c r="CB26">
        <v>0.58839613799493506</v>
      </c>
      <c r="CC26">
        <v>0.58258229353862123</v>
      </c>
      <c r="CD26">
        <v>0.561737501222768</v>
      </c>
      <c r="CE26">
        <v>0.52877811404223296</v>
      </c>
      <c r="CF26">
        <v>0.59630976427325044</v>
      </c>
      <c r="CG26">
        <v>0.60295243613159888</v>
      </c>
      <c r="CH26">
        <v>0.49946013381498289</v>
      </c>
      <c r="CI26">
        <v>0.51850838308660485</v>
      </c>
      <c r="CJ26">
        <v>0.59729817428961229</v>
      </c>
      <c r="CK26">
        <v>0.52780514450796467</v>
      </c>
      <c r="CL26">
        <v>0.55110721909796834</v>
      </c>
      <c r="CM26">
        <v>0.60765251374471774</v>
      </c>
      <c r="CN26">
        <v>0.61246030521203532</v>
      </c>
      <c r="CO26">
        <v>0.49892292388440579</v>
      </c>
      <c r="CP26">
        <v>0.58948770829285879</v>
      </c>
      <c r="CQ26">
        <v>0.46008152727405632</v>
      </c>
      <c r="CR26">
        <v>0.5250425947443611</v>
      </c>
    </row>
    <row r="27" spans="1:101" x14ac:dyDescent="0.25">
      <c r="A27" t="s">
        <v>41</v>
      </c>
      <c r="C27">
        <v>0.38638408936869523</v>
      </c>
      <c r="D27">
        <v>0.3992982389895629</v>
      </c>
      <c r="E27">
        <v>0.49461807888964621</v>
      </c>
      <c r="F27">
        <v>0.56561886189713906</v>
      </c>
      <c r="G27">
        <v>0.61056140753327137</v>
      </c>
      <c r="H27">
        <v>0.57164208440987951</v>
      </c>
      <c r="I27">
        <v>0.60743196304750424</v>
      </c>
      <c r="J27">
        <v>0.57034112834009554</v>
      </c>
      <c r="K27">
        <v>0.47493470931026538</v>
      </c>
      <c r="L27">
        <v>0.5248726112816986</v>
      </c>
      <c r="M27">
        <v>0.58478449815457167</v>
      </c>
      <c r="N27">
        <v>0.53402395055670604</v>
      </c>
      <c r="O27">
        <v>0.63849504833186277</v>
      </c>
      <c r="P27">
        <v>0.51848847318810498</v>
      </c>
      <c r="Q27">
        <v>0.57085585243024284</v>
      </c>
      <c r="R27">
        <v>0.58539880316339066</v>
      </c>
      <c r="S27">
        <v>0.65874314341754403</v>
      </c>
      <c r="T27">
        <v>0.57227731998881104</v>
      </c>
      <c r="U27">
        <v>0.58162630129324766</v>
      </c>
      <c r="V27">
        <v>0.56531215507685562</v>
      </c>
      <c r="W27">
        <v>0.58075419306202447</v>
      </c>
      <c r="AA27">
        <v>0.57254493836248999</v>
      </c>
      <c r="AB27">
        <v>0.56179413715754889</v>
      </c>
      <c r="AC27">
        <v>0.54870454909619448</v>
      </c>
      <c r="AD27">
        <v>0.50919818483402302</v>
      </c>
      <c r="AE27">
        <v>0.60905894547669293</v>
      </c>
      <c r="AF27">
        <v>0.47686815073774169</v>
      </c>
      <c r="AG27">
        <v>0.68927484314539167</v>
      </c>
      <c r="AH27">
        <v>0.56499828169975086</v>
      </c>
      <c r="AI27">
        <v>0.63882032707263292</v>
      </c>
      <c r="AJ27">
        <v>0.51806564822593626</v>
      </c>
      <c r="AK27">
        <v>0.61318125422358227</v>
      </c>
      <c r="AL27">
        <v>0.56242867178868661</v>
      </c>
      <c r="AM27">
        <v>0.58002131843268279</v>
      </c>
      <c r="AN27">
        <v>0.56430689081150986</v>
      </c>
      <c r="AO27">
        <v>0.59518326180784764</v>
      </c>
      <c r="AP27">
        <v>0.56303026779822074</v>
      </c>
      <c r="AQ27">
        <v>0.58400483822205684</v>
      </c>
      <c r="AR27">
        <v>0.66494031997463532</v>
      </c>
      <c r="AS27">
        <v>0.74833453432118524</v>
      </c>
      <c r="AW27">
        <v>0.51812953749305091</v>
      </c>
      <c r="AX27">
        <v>0.42281342393849491</v>
      </c>
      <c r="BB27">
        <v>0.4194149624992653</v>
      </c>
      <c r="BC27">
        <v>0.37093735342398831</v>
      </c>
      <c r="BD27">
        <v>0.57171757413967017</v>
      </c>
      <c r="BE27">
        <v>0.53931910864291299</v>
      </c>
      <c r="BF27">
        <v>0.57012194979477382</v>
      </c>
      <c r="BG27">
        <v>0.53367809795937959</v>
      </c>
      <c r="BH27">
        <v>0.58725931499605766</v>
      </c>
      <c r="BI27">
        <v>0.48065495970064592</v>
      </c>
      <c r="BJ27">
        <v>0.5090287127708607</v>
      </c>
      <c r="BK27">
        <v>0.49899574735615809</v>
      </c>
      <c r="BL27">
        <v>0.57860284602797785</v>
      </c>
      <c r="BM27">
        <v>0.63717318554739988</v>
      </c>
      <c r="BN27">
        <v>0.56225728369456374</v>
      </c>
      <c r="BO27">
        <v>0.54014122459876579</v>
      </c>
      <c r="BP27">
        <v>0.60385943316856427</v>
      </c>
      <c r="BQ27">
        <v>0.69814451386373366</v>
      </c>
      <c r="BR27">
        <v>0.63103679958033532</v>
      </c>
      <c r="BS27">
        <v>0.44262738676260222</v>
      </c>
      <c r="BT27">
        <v>0.54457001460288879</v>
      </c>
      <c r="BU27">
        <v>0.5230411472589559</v>
      </c>
      <c r="BV27">
        <v>0.56098151092569348</v>
      </c>
      <c r="BZ27">
        <v>0.71995197285661849</v>
      </c>
      <c r="CA27">
        <v>0.56529589341132691</v>
      </c>
      <c r="CB27">
        <v>0.57598156342064444</v>
      </c>
      <c r="CC27">
        <v>0.58320748707603254</v>
      </c>
      <c r="CD27">
        <v>0.6214757930852276</v>
      </c>
      <c r="CE27">
        <v>0.56419034766837839</v>
      </c>
      <c r="CF27">
        <v>0.66903218273675169</v>
      </c>
      <c r="CG27">
        <v>0.65242518019998808</v>
      </c>
      <c r="CH27">
        <v>0.48862945964477628</v>
      </c>
      <c r="CI27">
        <v>0.59509484672787882</v>
      </c>
      <c r="CJ27">
        <v>0.55121867339263064</v>
      </c>
      <c r="CK27">
        <v>0.52774036529692669</v>
      </c>
      <c r="CL27">
        <v>0.60379194849766959</v>
      </c>
      <c r="CM27">
        <v>0.50830381609803088</v>
      </c>
      <c r="CN27">
        <v>0.57692201062037762</v>
      </c>
      <c r="CO27">
        <v>0.47117884658222647</v>
      </c>
      <c r="CP27">
        <v>0.60870366052929736</v>
      </c>
      <c r="CQ27">
        <v>0.58529682144520123</v>
      </c>
      <c r="CR27">
        <v>0.56486777630562612</v>
      </c>
    </row>
    <row r="28" spans="1:101" x14ac:dyDescent="0.25">
      <c r="A28" t="s">
        <v>42</v>
      </c>
      <c r="C28">
        <v>0.40966257378627041</v>
      </c>
      <c r="D28">
        <v>0.48256325469839778</v>
      </c>
      <c r="E28">
        <v>0.50581227889619451</v>
      </c>
      <c r="F28">
        <v>0.56340323192295894</v>
      </c>
      <c r="G28">
        <v>0.5484126799483281</v>
      </c>
      <c r="H28">
        <v>0.62111747031196651</v>
      </c>
      <c r="I28">
        <v>0.55388935833859554</v>
      </c>
      <c r="J28">
        <v>0.51283451863395169</v>
      </c>
      <c r="K28">
        <v>0.50615669268054075</v>
      </c>
      <c r="L28">
        <v>0.52818496326075171</v>
      </c>
      <c r="M28">
        <v>0.55292742371610637</v>
      </c>
      <c r="N28">
        <v>0.58683619585110436</v>
      </c>
      <c r="O28">
        <v>0.51387916755062457</v>
      </c>
      <c r="P28">
        <v>0.52662936966125062</v>
      </c>
      <c r="Q28">
        <v>0.54486065437568809</v>
      </c>
      <c r="R28">
        <v>0.50747075486066195</v>
      </c>
      <c r="S28">
        <v>0.67384704597891776</v>
      </c>
      <c r="T28">
        <v>0.58793338436928455</v>
      </c>
      <c r="U28">
        <v>0.55311228817387559</v>
      </c>
      <c r="V28">
        <v>0.53162372452994855</v>
      </c>
      <c r="W28">
        <v>0.60315265387975969</v>
      </c>
      <c r="AA28">
        <v>0.5412723661257568</v>
      </c>
      <c r="AB28">
        <v>0.64155169304703596</v>
      </c>
      <c r="AC28">
        <v>0.49440648269447179</v>
      </c>
      <c r="AD28">
        <v>0.55747013598475859</v>
      </c>
      <c r="AE28">
        <v>0.53787884677653086</v>
      </c>
      <c r="AF28">
        <v>0.47718940572310797</v>
      </c>
      <c r="AG28">
        <v>0.54177029513963393</v>
      </c>
      <c r="AH28">
        <v>0.63002042052883644</v>
      </c>
      <c r="AI28">
        <v>0.50676870222873427</v>
      </c>
      <c r="AJ28">
        <v>0.53007597438631926</v>
      </c>
      <c r="AK28">
        <v>0.60468229982931399</v>
      </c>
      <c r="AL28">
        <v>0.51018497053902245</v>
      </c>
      <c r="AM28">
        <v>0.52265878192521953</v>
      </c>
      <c r="AN28">
        <v>0.53988997556757579</v>
      </c>
      <c r="AO28">
        <v>0.4856329761030081</v>
      </c>
      <c r="AP28">
        <v>0.48697267709079822</v>
      </c>
      <c r="AQ28">
        <v>0.45575977317913541</v>
      </c>
      <c r="AR28">
        <v>0.42108963744209721</v>
      </c>
      <c r="AS28">
        <v>0.49307237944533933</v>
      </c>
      <c r="AW28">
        <v>0.53950774490248832</v>
      </c>
      <c r="AX28">
        <v>0.36356869636225181</v>
      </c>
    </row>
    <row r="29" spans="1:101" x14ac:dyDescent="0.25">
      <c r="A29" t="s">
        <v>43</v>
      </c>
      <c r="BB29">
        <v>0.37313520889159202</v>
      </c>
      <c r="BC29">
        <v>0.38798090315711792</v>
      </c>
      <c r="BD29">
        <v>0.57639738771653248</v>
      </c>
      <c r="BE29">
        <v>0.5888336362711234</v>
      </c>
      <c r="BF29">
        <v>0.5194414112764838</v>
      </c>
      <c r="BG29">
        <v>0.5548070386931957</v>
      </c>
      <c r="BH29">
        <v>0.51570886206275102</v>
      </c>
      <c r="BI29">
        <v>0.51329048692169976</v>
      </c>
      <c r="BJ29">
        <v>0.58661762071914569</v>
      </c>
      <c r="BK29">
        <v>0.53948970671005037</v>
      </c>
      <c r="BL29">
        <v>0.5599786475010109</v>
      </c>
      <c r="BM29">
        <v>0.57954698533780613</v>
      </c>
      <c r="BN29">
        <v>0.58193898678722034</v>
      </c>
      <c r="BO29">
        <v>0.51266567657835038</v>
      </c>
      <c r="BP29">
        <v>0.54203093331966357</v>
      </c>
      <c r="BQ29">
        <v>0.60777366018201595</v>
      </c>
      <c r="BR29">
        <v>0.67335417177521251</v>
      </c>
      <c r="BS29">
        <v>0.62794960160144964</v>
      </c>
      <c r="BT29">
        <v>0.5763268844656968</v>
      </c>
      <c r="BU29">
        <v>0.57268946006277355</v>
      </c>
      <c r="BV29">
        <v>0.5227137035898356</v>
      </c>
      <c r="BZ29">
        <v>0.56910060278040486</v>
      </c>
      <c r="CA29">
        <v>0.6225865732121596</v>
      </c>
      <c r="CB29">
        <v>0.58947008814566126</v>
      </c>
      <c r="CC29">
        <v>0.54224132151673754</v>
      </c>
      <c r="CD29">
        <v>0.58694828137359301</v>
      </c>
      <c r="CE29">
        <v>0.5653711538976266</v>
      </c>
      <c r="CF29">
        <v>0.55495871013718778</v>
      </c>
      <c r="CG29">
        <v>0.53642461656875384</v>
      </c>
      <c r="CH29">
        <v>0.60636533168650852</v>
      </c>
      <c r="CI29">
        <v>0.46677252402495478</v>
      </c>
      <c r="CJ29">
        <v>0.53316216748690048</v>
      </c>
      <c r="CK29">
        <v>0.44402130511846721</v>
      </c>
      <c r="CL29">
        <v>0.49887249001171902</v>
      </c>
      <c r="CM29">
        <v>0.46956004202561957</v>
      </c>
      <c r="CN29">
        <v>0.55003517964988624</v>
      </c>
      <c r="CO29">
        <v>0.50939971080204627</v>
      </c>
      <c r="CP29">
        <v>0.56700807519407981</v>
      </c>
      <c r="CQ29">
        <v>0.51216326428966508</v>
      </c>
      <c r="CR29">
        <v>0.51519901370334165</v>
      </c>
    </row>
    <row r="30" spans="1:101" x14ac:dyDescent="0.25">
      <c r="A30" t="s">
        <v>44</v>
      </c>
      <c r="C30">
        <v>0.47691171801703758</v>
      </c>
      <c r="D30">
        <v>0.45924700397478851</v>
      </c>
      <c r="E30">
        <v>0.49810971975208929</v>
      </c>
      <c r="F30">
        <v>0.55855123959250375</v>
      </c>
      <c r="G30">
        <v>0.55942212307302541</v>
      </c>
      <c r="H30">
        <v>0.57392967300489628</v>
      </c>
      <c r="I30">
        <v>0.58239478676110323</v>
      </c>
      <c r="J30">
        <v>0.5983855583820451</v>
      </c>
      <c r="K30">
        <v>0.57298002579845031</v>
      </c>
      <c r="L30">
        <v>0.56163547640616818</v>
      </c>
      <c r="M30">
        <v>0.5472482899585599</v>
      </c>
      <c r="N30">
        <v>0.57307869642612885</v>
      </c>
      <c r="O30">
        <v>0.58383989332726272</v>
      </c>
      <c r="P30">
        <v>0.57417487324003591</v>
      </c>
      <c r="Q30">
        <v>0.59018807721834843</v>
      </c>
      <c r="R30">
        <v>0.57215777749219632</v>
      </c>
      <c r="S30">
        <v>0.56341578965191386</v>
      </c>
      <c r="T30">
        <v>0.70009719187708597</v>
      </c>
      <c r="U30">
        <v>0.56641040800088249</v>
      </c>
      <c r="V30">
        <v>0.57913417251856825</v>
      </c>
      <c r="W30">
        <v>0.61982885118778641</v>
      </c>
      <c r="AA30">
        <v>0.57377056277390437</v>
      </c>
      <c r="AB30">
        <v>0.55823898368127056</v>
      </c>
      <c r="AC30">
        <v>0.58730441179274595</v>
      </c>
      <c r="AD30">
        <v>0.57612024122237759</v>
      </c>
      <c r="AE30">
        <v>0.57335763965623321</v>
      </c>
      <c r="AF30">
        <v>0.56164292879640254</v>
      </c>
      <c r="AG30">
        <v>0.57999636096088614</v>
      </c>
      <c r="AH30">
        <v>0.62223031201662349</v>
      </c>
      <c r="AI30">
        <v>0.58314875073229333</v>
      </c>
      <c r="AJ30">
        <v>0.61227760946192644</v>
      </c>
      <c r="AK30">
        <v>0.63077601377926118</v>
      </c>
      <c r="AL30">
        <v>0.57970950096505058</v>
      </c>
      <c r="AM30">
        <v>0.56832719711855495</v>
      </c>
      <c r="AN30">
        <v>0.59701117254964642</v>
      </c>
      <c r="AO30">
        <v>0.56621013337866377</v>
      </c>
      <c r="AP30">
        <v>0.5503278369346386</v>
      </c>
      <c r="AQ30">
        <v>0.62906039333028707</v>
      </c>
      <c r="AR30">
        <v>0.55989839254253149</v>
      </c>
      <c r="AS30">
        <v>0.5411865354769787</v>
      </c>
      <c r="AW30">
        <v>0.55308526908906819</v>
      </c>
      <c r="AX30">
        <v>0.45926771326544502</v>
      </c>
      <c r="BB30">
        <v>0.49363210842067728</v>
      </c>
      <c r="BC30">
        <v>0.6437830216481748</v>
      </c>
      <c r="BD30">
        <v>0.57540011812644809</v>
      </c>
      <c r="BE30">
        <v>0.57267594033209135</v>
      </c>
      <c r="BF30">
        <v>0.53229389890397405</v>
      </c>
      <c r="BG30">
        <v>0.51420647126542662</v>
      </c>
      <c r="BH30">
        <v>0.54432594064535</v>
      </c>
      <c r="BI30">
        <v>0.57963317187698804</v>
      </c>
      <c r="BJ30">
        <v>0.54550934176306554</v>
      </c>
      <c r="BK30">
        <v>0.55748625003404018</v>
      </c>
      <c r="BL30">
        <v>0.58852635819485055</v>
      </c>
      <c r="BM30">
        <v>0.57407933705709835</v>
      </c>
      <c r="BN30">
        <v>0.56133075432138457</v>
      </c>
      <c r="BO30">
        <v>0.59705551491753228</v>
      </c>
      <c r="BP30">
        <v>0.56168234227322655</v>
      </c>
      <c r="BQ30">
        <v>0.57786391342719567</v>
      </c>
      <c r="BR30">
        <v>0.56996286651500327</v>
      </c>
      <c r="BS30">
        <v>0.55496245078448692</v>
      </c>
      <c r="BT30">
        <v>0.5879599391646958</v>
      </c>
      <c r="BU30">
        <v>0.53814752064220495</v>
      </c>
      <c r="BV30">
        <v>0.55157634020821822</v>
      </c>
      <c r="BZ30">
        <v>0.57789506500862142</v>
      </c>
      <c r="CA30">
        <v>0.53378769887247624</v>
      </c>
      <c r="CB30">
        <v>0.60659889043201498</v>
      </c>
      <c r="CC30">
        <v>0.58536115328158245</v>
      </c>
      <c r="CD30">
        <v>0.57998507382691988</v>
      </c>
      <c r="CE30">
        <v>0.57389626057025134</v>
      </c>
      <c r="CF30">
        <v>0.6446458013891746</v>
      </c>
      <c r="CG30">
        <v>0.55041263712181954</v>
      </c>
      <c r="CH30">
        <v>0.56829516943234315</v>
      </c>
      <c r="CI30">
        <v>0.55364919197535456</v>
      </c>
      <c r="CJ30">
        <v>0.59348462697877891</v>
      </c>
      <c r="CK30">
        <v>0.58411580346108005</v>
      </c>
      <c r="CL30">
        <v>0.51327193931897375</v>
      </c>
      <c r="CM30">
        <v>0.53434113447859244</v>
      </c>
      <c r="CN30">
        <v>0.59499700735917294</v>
      </c>
      <c r="CO30">
        <v>0.56441838184105786</v>
      </c>
      <c r="CP30">
        <v>0.56774191448557298</v>
      </c>
      <c r="CQ30">
        <v>0.49061635789595809</v>
      </c>
      <c r="CR30">
        <v>0.63606373124164828</v>
      </c>
    </row>
    <row r="31" spans="1:101" x14ac:dyDescent="0.25">
      <c r="A31" t="s">
        <v>45</v>
      </c>
      <c r="C31">
        <v>0.4447192271422773</v>
      </c>
      <c r="D31">
        <v>0.40759599887889247</v>
      </c>
      <c r="E31">
        <v>0.50613453735227709</v>
      </c>
      <c r="F31">
        <v>0.64875768293633396</v>
      </c>
      <c r="G31">
        <v>0.59150596197136673</v>
      </c>
      <c r="H31">
        <v>0.48687793113152622</v>
      </c>
      <c r="I31">
        <v>0.56329196150029937</v>
      </c>
      <c r="J31">
        <v>0.52415928799124234</v>
      </c>
      <c r="K31">
        <v>0.49685520534267869</v>
      </c>
      <c r="L31">
        <v>0.47763297288172679</v>
      </c>
      <c r="M31">
        <v>0.59327519774605453</v>
      </c>
      <c r="N31">
        <v>0.57833224608458356</v>
      </c>
      <c r="O31">
        <v>0.54840055937475685</v>
      </c>
      <c r="P31">
        <v>0.52349070982972046</v>
      </c>
      <c r="Q31">
        <v>0.56224336070566239</v>
      </c>
      <c r="R31">
        <v>0.57095894954661552</v>
      </c>
      <c r="S31">
        <v>0.49799642271284578</v>
      </c>
      <c r="T31">
        <v>0.63859694195525918</v>
      </c>
      <c r="U31">
        <v>0.56634379597843498</v>
      </c>
      <c r="V31">
        <v>0.54764712667869297</v>
      </c>
      <c r="W31">
        <v>0.56049837025713611</v>
      </c>
      <c r="AA31">
        <v>0.57043773948299137</v>
      </c>
      <c r="AB31">
        <v>0.55743962837408301</v>
      </c>
      <c r="AC31">
        <v>0.53326907995511907</v>
      </c>
      <c r="AD31">
        <v>0.50684917777888461</v>
      </c>
      <c r="AE31">
        <v>0.59867727406111126</v>
      </c>
      <c r="AF31">
        <v>0.59066264332628848</v>
      </c>
      <c r="AG31">
        <v>0.57682371481077566</v>
      </c>
      <c r="AH31">
        <v>0.56088241729811383</v>
      </c>
      <c r="AI31">
        <v>0.6196374119411987</v>
      </c>
      <c r="AJ31">
        <v>0.58832214919815895</v>
      </c>
      <c r="AK31">
        <v>0.55128880147395465</v>
      </c>
      <c r="AL31">
        <v>0.6620256927965128</v>
      </c>
      <c r="AM31">
        <v>0.57661766753807009</v>
      </c>
      <c r="AN31">
        <v>0.49914849464525318</v>
      </c>
      <c r="AO31">
        <v>0.49085071098040861</v>
      </c>
      <c r="AP31">
        <v>0.50707909957979369</v>
      </c>
      <c r="AQ31">
        <v>0.58521777826807087</v>
      </c>
      <c r="AR31">
        <v>0.63112755424670419</v>
      </c>
      <c r="AS31">
        <v>0.56412654300764753</v>
      </c>
      <c r="AW31">
        <v>0.47857346777105181</v>
      </c>
      <c r="AX31">
        <v>0.36905306332635379</v>
      </c>
      <c r="BB31">
        <v>0.46841408264861351</v>
      </c>
      <c r="BC31">
        <v>0.39920921426774231</v>
      </c>
      <c r="BD31">
        <v>0.57415737508549569</v>
      </c>
      <c r="BE31">
        <v>0.57030770750229876</v>
      </c>
      <c r="BF31">
        <v>0.59348225349680106</v>
      </c>
      <c r="BG31">
        <v>0.54039366810360467</v>
      </c>
      <c r="BH31">
        <v>0.61014924057129682</v>
      </c>
      <c r="BI31">
        <v>0.52353843255467014</v>
      </c>
      <c r="BJ31">
        <v>0.56777608170992488</v>
      </c>
      <c r="BK31">
        <v>0.4903326991885964</v>
      </c>
      <c r="BL31">
        <v>0.6053471182643706</v>
      </c>
      <c r="BM31">
        <v>0.51999755844329099</v>
      </c>
      <c r="BN31">
        <v>0.53118968405412437</v>
      </c>
      <c r="BO31">
        <v>0.51582957064962442</v>
      </c>
      <c r="BP31">
        <v>0.48316046978482768</v>
      </c>
      <c r="BQ31">
        <v>0.59654576778882462</v>
      </c>
      <c r="BR31">
        <v>0.72953974202492688</v>
      </c>
      <c r="BS31">
        <v>0.57450807892600331</v>
      </c>
      <c r="BT31">
        <v>0.57672564622594114</v>
      </c>
      <c r="BU31">
        <v>0.57279665707790717</v>
      </c>
      <c r="BV31">
        <v>0.62157530710992359</v>
      </c>
      <c r="BZ31">
        <v>0.57904470281183074</v>
      </c>
      <c r="CA31">
        <v>0.55739743748313642</v>
      </c>
      <c r="CB31">
        <v>0.59317738426995847</v>
      </c>
      <c r="CC31">
        <v>0.57333052919639094</v>
      </c>
      <c r="CD31">
        <v>0.61391458769634666</v>
      </c>
      <c r="CE31">
        <v>0.56356897381886162</v>
      </c>
      <c r="CF31">
        <v>0.52856681406595662</v>
      </c>
      <c r="CG31">
        <v>0.60683716732857462</v>
      </c>
      <c r="CH31">
        <v>0.58554033619031176</v>
      </c>
      <c r="CI31">
        <v>0.59451126636998264</v>
      </c>
      <c r="CJ31">
        <v>0.56135518557079811</v>
      </c>
      <c r="CK31">
        <v>0.57963786142687646</v>
      </c>
      <c r="CL31">
        <v>0.55383443112498332</v>
      </c>
      <c r="CM31">
        <v>0.58846933388293243</v>
      </c>
      <c r="CN31">
        <v>0.57224454221104193</v>
      </c>
      <c r="CO31">
        <v>0.55888859023850312</v>
      </c>
      <c r="CP31">
        <v>0.56351849176601743</v>
      </c>
      <c r="CQ31">
        <v>0.64168866544072167</v>
      </c>
      <c r="CR31">
        <v>0.56642880498474768</v>
      </c>
    </row>
    <row r="32" spans="1:101" x14ac:dyDescent="0.25">
      <c r="A32" t="s">
        <v>46</v>
      </c>
      <c r="BB32">
        <v>0.42512901141368448</v>
      </c>
      <c r="BC32">
        <v>0.43402613635217469</v>
      </c>
      <c r="BD32">
        <v>0.6249354841359821</v>
      </c>
      <c r="BE32">
        <v>0.54728781363770418</v>
      </c>
      <c r="BF32">
        <v>0.54294334112459364</v>
      </c>
      <c r="BG32">
        <v>0.57204371396646481</v>
      </c>
      <c r="BH32">
        <v>0.52877416612145622</v>
      </c>
      <c r="BI32">
        <v>0.53734392269949949</v>
      </c>
      <c r="BJ32">
        <v>0.58147875873272681</v>
      </c>
      <c r="BK32">
        <v>0.50247434141084146</v>
      </c>
      <c r="BL32">
        <v>0.57454122130048091</v>
      </c>
      <c r="BM32">
        <v>0.61406874550028523</v>
      </c>
      <c r="BN32">
        <v>0.63366754050387586</v>
      </c>
      <c r="BO32">
        <v>0.52978042074347464</v>
      </c>
      <c r="BP32">
        <v>0.51177623266408512</v>
      </c>
      <c r="BQ32">
        <v>0.49209809654830061</v>
      </c>
      <c r="BR32">
        <v>0.60160011045088324</v>
      </c>
      <c r="BS32">
        <v>0.56293965248697198</v>
      </c>
      <c r="BT32">
        <v>0.53038926207209536</v>
      </c>
      <c r="BU32">
        <v>0.58454085215800677</v>
      </c>
      <c r="BV32">
        <v>0.60553860914305724</v>
      </c>
      <c r="BZ32">
        <v>0.56692214222361414</v>
      </c>
      <c r="CA32">
        <v>0.49533930648509389</v>
      </c>
      <c r="CB32">
        <v>0.57308296444729556</v>
      </c>
      <c r="CC32">
        <v>0.54989536993468935</v>
      </c>
      <c r="CD32">
        <v>0.56358376192592463</v>
      </c>
      <c r="CE32">
        <v>0.60759051533789943</v>
      </c>
      <c r="CF32">
        <v>0.57265809230103404</v>
      </c>
      <c r="CG32">
        <v>0.59495479211379243</v>
      </c>
      <c r="CH32">
        <v>0.60436693935100871</v>
      </c>
      <c r="CI32">
        <v>0.55198164222689694</v>
      </c>
      <c r="CJ32">
        <v>0.57189345677798298</v>
      </c>
      <c r="CK32">
        <v>0.60870150779013388</v>
      </c>
      <c r="CL32">
        <v>0.63763789847538443</v>
      </c>
      <c r="CM32">
        <v>0.60706389108735359</v>
      </c>
      <c r="CN32">
        <v>0.53813731330247472</v>
      </c>
      <c r="CO32">
        <v>0.53988457351618269</v>
      </c>
      <c r="CP32">
        <v>0.49278743585353058</v>
      </c>
      <c r="CQ32">
        <v>0.65244978110190588</v>
      </c>
      <c r="CR32">
        <v>0.59531689213472017</v>
      </c>
    </row>
    <row r="33" spans="1:101" x14ac:dyDescent="0.25">
      <c r="A33" t="s">
        <v>47</v>
      </c>
      <c r="C33">
        <v>0.36467633564047702</v>
      </c>
      <c r="D33">
        <v>0.37532566974493381</v>
      </c>
      <c r="E33">
        <v>0.51951166943218829</v>
      </c>
      <c r="F33">
        <v>0.46244217163711188</v>
      </c>
      <c r="G33">
        <v>0.53987741435567271</v>
      </c>
      <c r="H33">
        <v>0.61040857167925544</v>
      </c>
      <c r="I33">
        <v>0.54848561644229243</v>
      </c>
      <c r="J33">
        <v>0.55403284465313252</v>
      </c>
      <c r="K33">
        <v>0.53293353739428639</v>
      </c>
      <c r="L33">
        <v>0.51287762241456814</v>
      </c>
      <c r="M33">
        <v>0.6024903150001979</v>
      </c>
      <c r="N33">
        <v>0.56792076807036984</v>
      </c>
      <c r="O33">
        <v>0.51440261677738075</v>
      </c>
      <c r="P33">
        <v>0.53654739815335206</v>
      </c>
      <c r="Q33">
        <v>0.52627848054545467</v>
      </c>
      <c r="R33">
        <v>0.5605666641956738</v>
      </c>
      <c r="S33">
        <v>0.50841477190218753</v>
      </c>
      <c r="T33">
        <v>0.5958019429295569</v>
      </c>
      <c r="U33">
        <v>0.5379369369570568</v>
      </c>
      <c r="V33">
        <v>0.51410437392338071</v>
      </c>
      <c r="W33">
        <v>0.55487537163286871</v>
      </c>
      <c r="AA33">
        <v>0.56478232670265538</v>
      </c>
      <c r="AB33">
        <v>0.56440254158743408</v>
      </c>
      <c r="AC33">
        <v>0.53365585760820955</v>
      </c>
      <c r="AD33">
        <v>0.50716775629172883</v>
      </c>
      <c r="AE33">
        <v>0.53281390789830674</v>
      </c>
      <c r="AF33">
        <v>0.58019946260928934</v>
      </c>
      <c r="AG33">
        <v>0.55964749345004849</v>
      </c>
      <c r="AH33">
        <v>0.57211421948919816</v>
      </c>
      <c r="AI33">
        <v>0.51996799623953405</v>
      </c>
      <c r="AJ33">
        <v>0.49131976472313188</v>
      </c>
      <c r="AK33">
        <v>0.5065430585234989</v>
      </c>
      <c r="AL33">
        <v>0.56947852238494034</v>
      </c>
      <c r="AM33">
        <v>0.51149953769583612</v>
      </c>
      <c r="AN33">
        <v>0.54171138414981446</v>
      </c>
      <c r="AO33">
        <v>0.5536988485664136</v>
      </c>
      <c r="AP33">
        <v>0.52482237662991871</v>
      </c>
      <c r="AQ33">
        <v>0.56259789534937699</v>
      </c>
      <c r="AR33">
        <v>0.49862200215545288</v>
      </c>
      <c r="AS33">
        <v>0.54317380931942472</v>
      </c>
      <c r="AW33">
        <v>0.54968792765206675</v>
      </c>
      <c r="AX33">
        <v>0.35687132663303078</v>
      </c>
      <c r="BB33">
        <v>0.38923667109083099</v>
      </c>
      <c r="BC33">
        <v>0.38115675634815538</v>
      </c>
      <c r="BD33">
        <v>0.56031539144489573</v>
      </c>
      <c r="BE33">
        <v>0.58598482073878022</v>
      </c>
      <c r="BF33">
        <v>0.56176975588981437</v>
      </c>
      <c r="BG33">
        <v>0.58421720579507452</v>
      </c>
      <c r="BH33">
        <v>0.57566954282873972</v>
      </c>
      <c r="BI33">
        <v>0.597104495606813</v>
      </c>
      <c r="BJ33">
        <v>0.6016059945128015</v>
      </c>
      <c r="BK33">
        <v>0.60738098871957891</v>
      </c>
      <c r="BL33">
        <v>0.59673426756399484</v>
      </c>
      <c r="BM33">
        <v>0.6439690156188046</v>
      </c>
      <c r="BN33">
        <v>0.59441496545092143</v>
      </c>
      <c r="BO33">
        <v>0.61588607069317913</v>
      </c>
      <c r="BP33">
        <v>0.58655710690801532</v>
      </c>
      <c r="BQ33">
        <v>0.54591792226914726</v>
      </c>
      <c r="BR33">
        <v>0.71825085915043907</v>
      </c>
      <c r="BS33">
        <v>0.59072077713592452</v>
      </c>
      <c r="BT33">
        <v>0.65806148568565392</v>
      </c>
      <c r="BU33">
        <v>0.57766687391149996</v>
      </c>
      <c r="BV33">
        <v>0.59712328989362995</v>
      </c>
      <c r="BZ33">
        <v>0.59066778662439257</v>
      </c>
      <c r="CA33">
        <v>0.52328294003807141</v>
      </c>
      <c r="CB33">
        <v>0.55524049596074354</v>
      </c>
      <c r="CC33">
        <v>0.53899276263270413</v>
      </c>
      <c r="CD33">
        <v>0.57018249531125687</v>
      </c>
      <c r="CE33">
        <v>0.55460846351109239</v>
      </c>
      <c r="CF33">
        <v>0.58010954156702199</v>
      </c>
      <c r="CG33">
        <v>0.6006553779840722</v>
      </c>
      <c r="CH33">
        <v>0.53324639426465026</v>
      </c>
      <c r="CI33">
        <v>0.55817401500035224</v>
      </c>
      <c r="CJ33">
        <v>0.58729941030228683</v>
      </c>
      <c r="CK33">
        <v>0.57602165415768469</v>
      </c>
      <c r="CL33">
        <v>0.63537285016598599</v>
      </c>
      <c r="CM33">
        <v>0.60017409041442149</v>
      </c>
      <c r="CN33">
        <v>0.61276971163317073</v>
      </c>
      <c r="CO33">
        <v>0.5587210522145577</v>
      </c>
      <c r="CP33">
        <v>0.59343325054538709</v>
      </c>
      <c r="CQ33">
        <v>0.5811715278432199</v>
      </c>
      <c r="CR33">
        <v>0.60627491209248019</v>
      </c>
    </row>
    <row r="34" spans="1:101" x14ac:dyDescent="0.25">
      <c r="A34" t="s">
        <v>48</v>
      </c>
      <c r="C34">
        <v>0.37236730575248311</v>
      </c>
      <c r="D34">
        <v>0.46805738997284718</v>
      </c>
      <c r="E34">
        <v>0.51675583832114369</v>
      </c>
      <c r="F34">
        <v>0.56134215693506218</v>
      </c>
      <c r="G34">
        <v>0.56352248460690046</v>
      </c>
      <c r="H34">
        <v>0.59616556441800328</v>
      </c>
      <c r="I34">
        <v>0.58300349324879397</v>
      </c>
      <c r="J34">
        <v>0.57315743631456473</v>
      </c>
      <c r="K34">
        <v>0.60355584794484529</v>
      </c>
      <c r="L34">
        <v>0.6218562937242097</v>
      </c>
      <c r="M34">
        <v>0.57169431661703651</v>
      </c>
      <c r="N34">
        <v>0.54705389211512523</v>
      </c>
      <c r="O34">
        <v>0.48982758944776827</v>
      </c>
      <c r="P34">
        <v>0.52186108098808248</v>
      </c>
      <c r="Q34">
        <v>0.56975464115290619</v>
      </c>
      <c r="R34">
        <v>0.510333284522967</v>
      </c>
      <c r="S34">
        <v>0.55869735389656205</v>
      </c>
      <c r="T34">
        <v>0.53730125135414486</v>
      </c>
      <c r="U34">
        <v>0.57158000876622284</v>
      </c>
      <c r="V34">
        <v>0.51086830966793551</v>
      </c>
      <c r="W34">
        <v>0.52039867764547842</v>
      </c>
      <c r="AA34">
        <v>0.57143364834288024</v>
      </c>
      <c r="AB34">
        <v>0.4772114893556092</v>
      </c>
      <c r="AC34">
        <v>0.48978735388017669</v>
      </c>
      <c r="AD34">
        <v>0.54280880380154339</v>
      </c>
      <c r="AE34">
        <v>0.54471751712994709</v>
      </c>
      <c r="AF34">
        <v>0.55653508164846099</v>
      </c>
      <c r="AG34">
        <v>0.52744090053284554</v>
      </c>
      <c r="AH34">
        <v>0.51761452372752859</v>
      </c>
      <c r="AI34">
        <v>0.512344409552286</v>
      </c>
      <c r="AJ34">
        <v>0.4322354082634639</v>
      </c>
      <c r="AK34">
        <v>0.50775190209133736</v>
      </c>
      <c r="AL34">
        <v>0.41165371307585402</v>
      </c>
      <c r="AM34">
        <v>0.52409876372998376</v>
      </c>
      <c r="AN34">
        <v>0.49138582777043882</v>
      </c>
      <c r="AO34">
        <v>0.49427699107211198</v>
      </c>
      <c r="AP34">
        <v>0.55825960407448361</v>
      </c>
      <c r="AQ34">
        <v>0.50690077330820615</v>
      </c>
      <c r="AR34">
        <v>0.43492500149254998</v>
      </c>
      <c r="AS34">
        <v>0.53684477411413722</v>
      </c>
      <c r="AW34">
        <v>0.54752784658006659</v>
      </c>
      <c r="AX34">
        <v>0.3928055551460119</v>
      </c>
      <c r="BB34">
        <v>0.38883299903754798</v>
      </c>
      <c r="BC34">
        <v>0.40486010585102372</v>
      </c>
      <c r="BD34">
        <v>0.51899947297176685</v>
      </c>
      <c r="BE34">
        <v>0.58517181293907683</v>
      </c>
      <c r="BF34">
        <v>0.54996307012075918</v>
      </c>
      <c r="BG34">
        <v>0.57970460257615208</v>
      </c>
      <c r="BH34">
        <v>0.57314132294839637</v>
      </c>
      <c r="BI34">
        <v>0.48768663912723498</v>
      </c>
      <c r="BJ34">
        <v>0.47613395176869949</v>
      </c>
      <c r="BK34">
        <v>0.55345792067292365</v>
      </c>
      <c r="BL34">
        <v>0.64290495629664268</v>
      </c>
      <c r="BM34">
        <v>0.52041484878349387</v>
      </c>
      <c r="BN34">
        <v>0.56941967324674503</v>
      </c>
      <c r="BO34">
        <v>0.57403710657270968</v>
      </c>
      <c r="BP34">
        <v>0.52689500580622761</v>
      </c>
      <c r="BQ34">
        <v>0.57370738919992881</v>
      </c>
      <c r="BR34">
        <v>0.52815221207657648</v>
      </c>
      <c r="BS34">
        <v>0.45007436102623077</v>
      </c>
      <c r="BT34">
        <v>0.48565166693562489</v>
      </c>
      <c r="BU34">
        <v>0.5540111527464664</v>
      </c>
      <c r="BV34">
        <v>0.56608251281411548</v>
      </c>
      <c r="BZ34">
        <v>0.59772524145787886</v>
      </c>
      <c r="CA34">
        <v>0.57687810519737304</v>
      </c>
      <c r="CB34">
        <v>0.49555162726629992</v>
      </c>
      <c r="CC34">
        <v>0.58539978186554575</v>
      </c>
      <c r="CD34">
        <v>0.60031702765521222</v>
      </c>
      <c r="CE34">
        <v>0.47441358387925459</v>
      </c>
      <c r="CF34">
        <v>0.49442018644072372</v>
      </c>
      <c r="CG34">
        <v>0.52725551000033166</v>
      </c>
      <c r="CH34">
        <v>0.55271413107608725</v>
      </c>
      <c r="CI34">
        <v>0.45296297109818667</v>
      </c>
      <c r="CJ34">
        <v>0.57563309836936127</v>
      </c>
      <c r="CK34">
        <v>0.47338872886708649</v>
      </c>
      <c r="CL34">
        <v>0.5299373273871627</v>
      </c>
      <c r="CM34">
        <v>0.52573402980647399</v>
      </c>
      <c r="CN34">
        <v>0.56328681413076231</v>
      </c>
      <c r="CO34">
        <v>0.38195669583039821</v>
      </c>
      <c r="CP34">
        <v>0.62825413384234363</v>
      </c>
      <c r="CQ34">
        <v>0.49569591794993773</v>
      </c>
      <c r="CR34">
        <v>0.5861027767913235</v>
      </c>
    </row>
    <row r="35" spans="1:101" x14ac:dyDescent="0.25">
      <c r="A35" t="s">
        <v>49</v>
      </c>
      <c r="C35">
        <v>0.44361560299500702</v>
      </c>
      <c r="D35">
        <v>0.40138699589228538</v>
      </c>
      <c r="E35">
        <v>0.5588580022126084</v>
      </c>
      <c r="F35">
        <v>0.52690627400743562</v>
      </c>
      <c r="G35">
        <v>0.57448811235901331</v>
      </c>
      <c r="H35">
        <v>0.62809301380122173</v>
      </c>
      <c r="I35">
        <v>0.60686374286690592</v>
      </c>
      <c r="J35">
        <v>0.57803268887833892</v>
      </c>
      <c r="K35">
        <v>0.60121385482552758</v>
      </c>
      <c r="L35">
        <v>0.59334211785525548</v>
      </c>
      <c r="M35">
        <v>0.54320019069112013</v>
      </c>
      <c r="N35">
        <v>0.58944135632634087</v>
      </c>
      <c r="O35">
        <v>0.56769524737367538</v>
      </c>
      <c r="P35">
        <v>0.67863994496800462</v>
      </c>
      <c r="Q35">
        <v>0.52373010419211474</v>
      </c>
      <c r="R35">
        <v>0.51782803270430322</v>
      </c>
      <c r="S35">
        <v>0.56014900617783325</v>
      </c>
      <c r="T35">
        <v>0.55722396362196769</v>
      </c>
      <c r="U35">
        <v>0.65972433316789147</v>
      </c>
      <c r="V35">
        <v>0.69035687715773086</v>
      </c>
      <c r="W35">
        <v>0.64062485383386347</v>
      </c>
      <c r="AA35">
        <v>0.60042399389565615</v>
      </c>
      <c r="AB35">
        <v>0.63471009106524368</v>
      </c>
      <c r="AC35">
        <v>0.6745360885692977</v>
      </c>
      <c r="AD35">
        <v>0.53399998611236399</v>
      </c>
      <c r="AE35">
        <v>0.62345861954026616</v>
      </c>
      <c r="AF35">
        <v>0.54265773953785934</v>
      </c>
      <c r="AG35">
        <v>0.60564857704123554</v>
      </c>
      <c r="AH35">
        <v>0.62176935738076744</v>
      </c>
      <c r="AI35">
        <v>0.69355190255819776</v>
      </c>
      <c r="AJ35">
        <v>0.61087224645928573</v>
      </c>
      <c r="AK35">
        <v>0.62386017403760186</v>
      </c>
      <c r="AL35">
        <v>0.6021568197601822</v>
      </c>
      <c r="AM35">
        <v>0.6088110109139645</v>
      </c>
      <c r="AN35">
        <v>0.49710853631127599</v>
      </c>
      <c r="AO35">
        <v>0.62503804240340821</v>
      </c>
      <c r="AP35">
        <v>0.49020096955780001</v>
      </c>
      <c r="AQ35">
        <v>0.58441212526156039</v>
      </c>
      <c r="AR35">
        <v>0.65892593731091287</v>
      </c>
      <c r="AS35">
        <v>0.62154100133604551</v>
      </c>
    </row>
    <row r="36" spans="1:101" x14ac:dyDescent="0.25">
      <c r="A36" t="s">
        <v>50</v>
      </c>
      <c r="C36">
        <v>0.41145116152937983</v>
      </c>
      <c r="D36">
        <v>0.40756996555586272</v>
      </c>
      <c r="E36">
        <v>0.56301289583244818</v>
      </c>
      <c r="F36">
        <v>0.55063464830017217</v>
      </c>
      <c r="G36">
        <v>0.50529343004422667</v>
      </c>
      <c r="H36">
        <v>0.45922664975406902</v>
      </c>
      <c r="I36">
        <v>0.50642669446783872</v>
      </c>
      <c r="J36">
        <v>0.45741181065684661</v>
      </c>
      <c r="K36">
        <v>0.5509410141798976</v>
      </c>
      <c r="L36">
        <v>0.55990258041428498</v>
      </c>
      <c r="M36">
        <v>0.53184658042131472</v>
      </c>
      <c r="N36">
        <v>0.50443193248143192</v>
      </c>
      <c r="O36">
        <v>0.54277522692437064</v>
      </c>
      <c r="P36">
        <v>0.55782936462649391</v>
      </c>
      <c r="Q36">
        <v>0.53966886074520382</v>
      </c>
      <c r="R36">
        <v>0.47217655995298669</v>
      </c>
      <c r="S36">
        <v>0.53698742291345258</v>
      </c>
      <c r="T36">
        <v>0.54686505729248325</v>
      </c>
      <c r="U36">
        <v>0.52290565055560201</v>
      </c>
      <c r="V36">
        <v>0.58197592365874562</v>
      </c>
      <c r="W36">
        <v>0.54930681021883532</v>
      </c>
      <c r="AA36">
        <v>0.63104344828462322</v>
      </c>
      <c r="AB36">
        <v>0.55859687748733677</v>
      </c>
      <c r="AC36">
        <v>0.54691380103434639</v>
      </c>
      <c r="AD36">
        <v>0.47228017542346251</v>
      </c>
      <c r="AE36">
        <v>0.54508440316474061</v>
      </c>
      <c r="AF36">
        <v>0.50315946213235874</v>
      </c>
      <c r="AG36">
        <v>0.58699034691016772</v>
      </c>
      <c r="AH36">
        <v>0.49373462157307912</v>
      </c>
      <c r="AI36">
        <v>0.57652810755149031</v>
      </c>
      <c r="AJ36">
        <v>0.55150730554769956</v>
      </c>
      <c r="AK36">
        <v>0.59239786227004487</v>
      </c>
      <c r="AL36">
        <v>0.55137688509499605</v>
      </c>
      <c r="AM36">
        <v>0.53226552160289176</v>
      </c>
      <c r="AN36">
        <v>0.61013697612318285</v>
      </c>
      <c r="AO36">
        <v>0.5556206679547816</v>
      </c>
      <c r="AP36">
        <v>0.56726787321592431</v>
      </c>
      <c r="AQ36">
        <v>0.49855686396962612</v>
      </c>
      <c r="AR36">
        <v>0.54617616957345072</v>
      </c>
      <c r="AS36">
        <v>0.55143899011709674</v>
      </c>
    </row>
    <row r="37" spans="1:101" x14ac:dyDescent="0.25">
      <c r="A37" t="s">
        <v>51</v>
      </c>
      <c r="C37">
        <v>0.48681507589183087</v>
      </c>
      <c r="D37">
        <v>0.37955654801469879</v>
      </c>
      <c r="E37">
        <v>0.61495563521950125</v>
      </c>
      <c r="F37">
        <v>0.55437243098169509</v>
      </c>
      <c r="G37">
        <v>0.56374560185385136</v>
      </c>
      <c r="H37">
        <v>0.55540941612920747</v>
      </c>
      <c r="I37">
        <v>0.56626106713333069</v>
      </c>
      <c r="J37">
        <v>0.52952270490160036</v>
      </c>
      <c r="K37">
        <v>0.66668371096418466</v>
      </c>
      <c r="L37">
        <v>0.50790452575667755</v>
      </c>
      <c r="M37">
        <v>0.58006056780306847</v>
      </c>
      <c r="N37">
        <v>0.58005013997043042</v>
      </c>
      <c r="O37">
        <v>0.59567244155883248</v>
      </c>
      <c r="P37">
        <v>0.6405622180608036</v>
      </c>
      <c r="Q37">
        <v>0.50919118050531942</v>
      </c>
      <c r="R37">
        <v>0.59799419847821356</v>
      </c>
      <c r="S37">
        <v>0.67961474203811967</v>
      </c>
      <c r="T37">
        <v>0.59508109943780263</v>
      </c>
      <c r="U37">
        <v>0.48757690709853441</v>
      </c>
      <c r="V37">
        <v>0.48274313101628352</v>
      </c>
      <c r="W37">
        <v>0.51480263721254216</v>
      </c>
      <c r="AA37">
        <v>0.5505409969087135</v>
      </c>
      <c r="AB37">
        <v>0.57463070831266316</v>
      </c>
      <c r="AC37">
        <v>0.57729399587733943</v>
      </c>
      <c r="AD37">
        <v>0.49789645268026511</v>
      </c>
      <c r="AE37">
        <v>0.6284320247681453</v>
      </c>
      <c r="AF37">
        <v>0.54427036876055201</v>
      </c>
      <c r="AG37">
        <v>0.62984184809261123</v>
      </c>
      <c r="AH37">
        <v>0.580064215158409</v>
      </c>
      <c r="AI37">
        <v>0.61044972879365977</v>
      </c>
      <c r="AJ37">
        <v>0.52058873017178597</v>
      </c>
      <c r="AK37">
        <v>0.63229453712484762</v>
      </c>
      <c r="AL37">
        <v>0.52499422258494999</v>
      </c>
      <c r="AM37">
        <v>0.5517855480839593</v>
      </c>
      <c r="AN37">
        <v>0.57944354019527444</v>
      </c>
      <c r="AO37">
        <v>0.60888386885720713</v>
      </c>
      <c r="AP37">
        <v>0.4958188298308443</v>
      </c>
      <c r="AQ37">
        <v>0.59706694780165959</v>
      </c>
      <c r="AR37">
        <v>0.44578333294358291</v>
      </c>
      <c r="AS37">
        <v>0.60449496447740347</v>
      </c>
      <c r="BD37">
        <v>0.52455689602621836</v>
      </c>
      <c r="BE37">
        <v>0.66862758201536476</v>
      </c>
      <c r="BF37">
        <v>0.62700966860710938</v>
      </c>
      <c r="BG37">
        <v>0.551502375215702</v>
      </c>
      <c r="BH37">
        <v>0.54883611395688603</v>
      </c>
      <c r="BI37">
        <v>0.52273790933592312</v>
      </c>
      <c r="BJ37">
        <v>0.60182585773732888</v>
      </c>
      <c r="BK37">
        <v>0.52820633690395458</v>
      </c>
      <c r="BL37">
        <v>0.58479285390743352</v>
      </c>
      <c r="BM37">
        <v>0.4979530683844553</v>
      </c>
      <c r="BN37">
        <v>0.58605934668089776</v>
      </c>
      <c r="BO37">
        <v>0.6440762420620314</v>
      </c>
      <c r="BP37">
        <v>0.47673806217641229</v>
      </c>
      <c r="BQ37">
        <v>0.49608691121689991</v>
      </c>
      <c r="BR37">
        <v>0.60454038939625221</v>
      </c>
      <c r="BS37">
        <v>0.55668462466666213</v>
      </c>
      <c r="BT37">
        <v>0.39849986094194501</v>
      </c>
      <c r="BU37">
        <v>0.66619362703971807</v>
      </c>
      <c r="BV37">
        <v>0.56189977917769685</v>
      </c>
      <c r="BZ37">
        <v>0.56544187304432592</v>
      </c>
      <c r="CA37">
        <v>0.60880181012419732</v>
      </c>
      <c r="CB37">
        <v>0.60770382463777117</v>
      </c>
      <c r="CC37">
        <v>0.62664000050799318</v>
      </c>
      <c r="CD37">
        <v>0.60124062357301744</v>
      </c>
      <c r="CE37">
        <v>0.53786351163026835</v>
      </c>
      <c r="CF37">
        <v>0.58072147012841746</v>
      </c>
      <c r="CG37">
        <v>0.51649381467693978</v>
      </c>
      <c r="CH37">
        <v>0.59484840536778116</v>
      </c>
      <c r="CI37">
        <v>0.57342847044999434</v>
      </c>
      <c r="CJ37">
        <v>0.62638754756443293</v>
      </c>
      <c r="CK37">
        <v>0.51487522706675737</v>
      </c>
      <c r="CL37">
        <v>0.52123887571280336</v>
      </c>
      <c r="CM37">
        <v>0.56434584202102023</v>
      </c>
      <c r="CN37">
        <v>0.64131092743924545</v>
      </c>
      <c r="CO37">
        <v>0.56876477411668169</v>
      </c>
      <c r="CP37">
        <v>0.52819126210044409</v>
      </c>
      <c r="CQ37">
        <v>0.48996451528634333</v>
      </c>
      <c r="CR37">
        <v>0.5539818899046377</v>
      </c>
    </row>
    <row r="38" spans="1:101" x14ac:dyDescent="0.25">
      <c r="A38" t="s">
        <v>52</v>
      </c>
      <c r="C38">
        <v>0.35858612302217568</v>
      </c>
      <c r="D38">
        <v>0.35104592378672123</v>
      </c>
      <c r="E38">
        <v>0.49214937613299781</v>
      </c>
      <c r="F38">
        <v>0.5459777795947709</v>
      </c>
      <c r="G38">
        <v>0.53888625282631109</v>
      </c>
      <c r="H38">
        <v>0.5502920522510456</v>
      </c>
      <c r="I38">
        <v>0.52838913436917134</v>
      </c>
      <c r="J38">
        <v>0.55969315466381453</v>
      </c>
      <c r="K38">
        <v>0.48429995588329672</v>
      </c>
      <c r="L38">
        <v>0.51402715143481936</v>
      </c>
      <c r="M38">
        <v>0.49710063380988367</v>
      </c>
      <c r="N38">
        <v>0.55884744644890094</v>
      </c>
      <c r="O38">
        <v>0.59149833534513263</v>
      </c>
      <c r="P38">
        <v>0.52809139603057365</v>
      </c>
      <c r="Q38">
        <v>0.58337402906813618</v>
      </c>
      <c r="R38">
        <v>0.55966253315477299</v>
      </c>
      <c r="S38">
        <v>0.59131931877410404</v>
      </c>
      <c r="T38">
        <v>0.47526556904028988</v>
      </c>
      <c r="U38">
        <v>0.51426759972281755</v>
      </c>
      <c r="V38">
        <v>0.54968806779034607</v>
      </c>
      <c r="W38">
        <v>0.62056291410608977</v>
      </c>
      <c r="AA38">
        <v>0.57067988052086882</v>
      </c>
      <c r="AB38">
        <v>0.56620847602201618</v>
      </c>
      <c r="AC38">
        <v>0.57648542305876249</v>
      </c>
      <c r="AD38">
        <v>0.61638941546184045</v>
      </c>
      <c r="AE38">
        <v>0.5565519399176182</v>
      </c>
      <c r="AF38">
        <v>0.54690780412809759</v>
      </c>
      <c r="AG38">
        <v>0.6097569599074103</v>
      </c>
      <c r="AH38">
        <v>0.54689389869129645</v>
      </c>
      <c r="AI38">
        <v>0.58172149133278117</v>
      </c>
      <c r="AJ38">
        <v>0.53258277712540514</v>
      </c>
      <c r="AK38">
        <v>0.59691657375739826</v>
      </c>
      <c r="AL38">
        <v>0.51964490085001702</v>
      </c>
      <c r="AM38">
        <v>0.6112598055869688</v>
      </c>
      <c r="AN38">
        <v>0.4800461074755229</v>
      </c>
      <c r="AO38">
        <v>0.59501835547775594</v>
      </c>
      <c r="AP38">
        <v>0.52440655294259386</v>
      </c>
      <c r="AQ38">
        <v>0.56007363442121838</v>
      </c>
      <c r="AR38">
        <v>0.50989672842318823</v>
      </c>
      <c r="AS38">
        <v>0.58597285048151415</v>
      </c>
      <c r="BD38">
        <v>0.57411379552655362</v>
      </c>
      <c r="BE38">
        <v>0.51824943553712088</v>
      </c>
      <c r="BF38">
        <v>0.60306708160931644</v>
      </c>
      <c r="BG38">
        <v>0.52179419794297943</v>
      </c>
      <c r="BH38">
        <v>0.58146108134706154</v>
      </c>
      <c r="BI38">
        <v>0.52466862256789459</v>
      </c>
      <c r="BJ38">
        <v>0.59137993951279955</v>
      </c>
      <c r="BK38">
        <v>0.5617744417802556</v>
      </c>
      <c r="BL38">
        <v>0.49570572052593592</v>
      </c>
      <c r="BM38">
        <v>0.55735709344494055</v>
      </c>
      <c r="BN38">
        <v>0.57778266010046142</v>
      </c>
      <c r="BO38">
        <v>0.50438626804189801</v>
      </c>
      <c r="BP38">
        <v>0.55786234271254798</v>
      </c>
      <c r="BQ38">
        <v>0.50156448646013474</v>
      </c>
      <c r="BR38">
        <v>0.57391920486462711</v>
      </c>
      <c r="BS38">
        <v>0.49140964449216229</v>
      </c>
      <c r="BT38">
        <v>0.54729629971321403</v>
      </c>
      <c r="BU38">
        <v>0.38324513363393559</v>
      </c>
      <c r="BV38">
        <v>0.53858420089610792</v>
      </c>
      <c r="BZ38">
        <v>0.56640758051755591</v>
      </c>
      <c r="CA38">
        <v>0.46905509577955651</v>
      </c>
      <c r="CB38">
        <v>0.60786568782717376</v>
      </c>
      <c r="CC38">
        <v>0.50535284274353109</v>
      </c>
      <c r="CD38">
        <v>0.56472879702835876</v>
      </c>
      <c r="CE38">
        <v>0.50483128423691492</v>
      </c>
      <c r="CF38">
        <v>0.54999578066162214</v>
      </c>
      <c r="CG38">
        <v>0.47911063408745103</v>
      </c>
      <c r="CH38">
        <v>0.5533603180666874</v>
      </c>
      <c r="CI38">
        <v>0.54118504413012358</v>
      </c>
      <c r="CJ38">
        <v>0.63414684533928234</v>
      </c>
      <c r="CK38">
        <v>0.56644709117589553</v>
      </c>
      <c r="CL38">
        <v>0.56193970970068763</v>
      </c>
      <c r="CM38">
        <v>0.55208070595604863</v>
      </c>
      <c r="CN38">
        <v>0.56029424262907046</v>
      </c>
      <c r="CO38">
        <v>0.53815994566669589</v>
      </c>
      <c r="CP38">
        <v>0.5970924894479267</v>
      </c>
      <c r="CQ38">
        <v>0.51411280848535312</v>
      </c>
      <c r="CR38">
        <v>0.48470703687230832</v>
      </c>
    </row>
    <row r="39" spans="1:101" x14ac:dyDescent="0.25">
      <c r="A39" t="s">
        <v>53</v>
      </c>
      <c r="C39">
        <v>0.45177060530788521</v>
      </c>
      <c r="D39">
        <v>0.40614195099627259</v>
      </c>
      <c r="E39">
        <v>0.54967314191150296</v>
      </c>
      <c r="F39">
        <v>0.42451512141451497</v>
      </c>
      <c r="G39">
        <v>0.58714015886191895</v>
      </c>
      <c r="H39">
        <v>0.45991417665935652</v>
      </c>
      <c r="I39">
        <v>0.51353027461932788</v>
      </c>
      <c r="J39">
        <v>0.50090664085771308</v>
      </c>
      <c r="K39">
        <v>0.55950396005327863</v>
      </c>
      <c r="L39">
        <v>0.48796969155319259</v>
      </c>
      <c r="M39">
        <v>0.53542180633257741</v>
      </c>
      <c r="N39">
        <v>0.4207999772775543</v>
      </c>
      <c r="O39">
        <v>0.52906199134210508</v>
      </c>
      <c r="P39">
        <v>0.48242843979713002</v>
      </c>
      <c r="Q39">
        <v>0.53551519878089116</v>
      </c>
      <c r="R39">
        <v>0.4396957538361761</v>
      </c>
      <c r="S39">
        <v>0.50804118620597616</v>
      </c>
      <c r="T39">
        <v>0.48633928725409092</v>
      </c>
      <c r="U39">
        <v>0.5915724513131454</v>
      </c>
      <c r="V39">
        <v>0.56455585953265397</v>
      </c>
      <c r="W39">
        <v>0.50393842002220379</v>
      </c>
      <c r="AA39">
        <v>0.56219756614681615</v>
      </c>
      <c r="AB39">
        <v>0.49617484275591539</v>
      </c>
      <c r="AC39">
        <v>0.54851051311381838</v>
      </c>
      <c r="AD39">
        <v>0.46044257204980732</v>
      </c>
      <c r="AE39">
        <v>0.54579009251280464</v>
      </c>
      <c r="AF39">
        <v>0.50253675617301652</v>
      </c>
      <c r="AG39">
        <v>0.57344129101074182</v>
      </c>
      <c r="AH39">
        <v>0.46714201434110109</v>
      </c>
      <c r="AI39">
        <v>0.63785426973039372</v>
      </c>
      <c r="AJ39">
        <v>0.43999908170877028</v>
      </c>
      <c r="AK39">
        <v>0.56637908926122671</v>
      </c>
      <c r="AL39">
        <v>0.39439078066657501</v>
      </c>
      <c r="AM39">
        <v>0.52890829659449545</v>
      </c>
      <c r="AN39">
        <v>0.41403042842885651</v>
      </c>
      <c r="AO39">
        <v>0.55877474693793294</v>
      </c>
      <c r="AP39">
        <v>0.49760123809530199</v>
      </c>
      <c r="AQ39">
        <v>0.53796773326688985</v>
      </c>
      <c r="AR39">
        <v>0.53435733221455084</v>
      </c>
      <c r="AS39">
        <v>0.53628544523277477</v>
      </c>
    </row>
    <row r="40" spans="1:101" x14ac:dyDescent="0.25">
      <c r="A40" t="s">
        <v>54</v>
      </c>
      <c r="C40">
        <v>0.39777357612207009</v>
      </c>
      <c r="D40">
        <v>0.40217825205155172</v>
      </c>
      <c r="E40">
        <v>0.53251726207188455</v>
      </c>
      <c r="F40">
        <v>0.43530593272875823</v>
      </c>
      <c r="G40">
        <v>0.54338057978194965</v>
      </c>
      <c r="H40">
        <v>0.48602713676247172</v>
      </c>
      <c r="I40">
        <v>0.64203597594887118</v>
      </c>
      <c r="J40">
        <v>0.66358060668557561</v>
      </c>
      <c r="K40">
        <v>0.54190866965815232</v>
      </c>
      <c r="L40">
        <v>0.57982202915267445</v>
      </c>
      <c r="M40">
        <v>0.62024522401513527</v>
      </c>
      <c r="N40">
        <v>0.51088699748897759</v>
      </c>
      <c r="O40">
        <v>0.50919786345287299</v>
      </c>
      <c r="P40">
        <v>0.48443215853767552</v>
      </c>
      <c r="Q40">
        <v>0.51542662357875768</v>
      </c>
      <c r="R40">
        <v>0.56166886775162583</v>
      </c>
      <c r="S40">
        <v>0.47804585621728579</v>
      </c>
      <c r="T40">
        <v>0.52510528888277919</v>
      </c>
      <c r="U40">
        <v>0.56338071647528543</v>
      </c>
      <c r="V40">
        <v>0.52033097614069779</v>
      </c>
      <c r="W40">
        <v>0.46232287131123601</v>
      </c>
      <c r="AA40">
        <v>0.56824313554017747</v>
      </c>
      <c r="AB40">
        <v>0.56303976188878102</v>
      </c>
      <c r="AC40">
        <v>0.58633120049083753</v>
      </c>
      <c r="AD40">
        <v>0.57973409486302296</v>
      </c>
      <c r="AE40">
        <v>0.57513923725418092</v>
      </c>
      <c r="AF40">
        <v>0.45058110602663048</v>
      </c>
      <c r="AG40">
        <v>0.51873965839530189</v>
      </c>
      <c r="AH40">
        <v>0.46364061946544821</v>
      </c>
      <c r="AI40">
        <v>0.5306679955319793</v>
      </c>
      <c r="AJ40">
        <v>0.53270319977156844</v>
      </c>
      <c r="AK40">
        <v>0.56459288152426468</v>
      </c>
      <c r="AL40">
        <v>0.54032027634290059</v>
      </c>
      <c r="AM40">
        <v>0.51088334007528868</v>
      </c>
      <c r="AN40">
        <v>0.51964778989650384</v>
      </c>
      <c r="AO40">
        <v>0.62240583112912973</v>
      </c>
      <c r="AP40">
        <v>0.62826203125118496</v>
      </c>
      <c r="AQ40">
        <v>0.5519315809200791</v>
      </c>
      <c r="AR40">
        <v>0.61899573463542723</v>
      </c>
      <c r="AS40">
        <v>0.56393733615282871</v>
      </c>
    </row>
    <row r="41" spans="1:101" x14ac:dyDescent="0.25">
      <c r="A41" t="s">
        <v>55</v>
      </c>
      <c r="C41">
        <v>0.4523611381750236</v>
      </c>
      <c r="D41">
        <v>0.49746558646360672</v>
      </c>
      <c r="E41">
        <v>0.62665575804409657</v>
      </c>
      <c r="F41">
        <v>0.55009098455368888</v>
      </c>
      <c r="G41">
        <v>0.57626190921417098</v>
      </c>
      <c r="H41">
        <v>0.55968892535932713</v>
      </c>
      <c r="I41">
        <v>0.6129401942568411</v>
      </c>
      <c r="J41">
        <v>0.53074059206531154</v>
      </c>
      <c r="K41">
        <v>0.54852427673394777</v>
      </c>
      <c r="L41">
        <v>0.62985547854724921</v>
      </c>
      <c r="M41">
        <v>0.56411781481636059</v>
      </c>
      <c r="N41">
        <v>0.57875050636886838</v>
      </c>
      <c r="O41">
        <v>0.69239983294537544</v>
      </c>
      <c r="P41">
        <v>0.53819759333933881</v>
      </c>
      <c r="Q41">
        <v>0.5848088427771404</v>
      </c>
      <c r="R41">
        <v>0.58698660004523762</v>
      </c>
      <c r="S41">
        <v>0.66773153394664886</v>
      </c>
      <c r="T41">
        <v>0.60246423628229917</v>
      </c>
      <c r="U41">
        <v>0.63623200079016839</v>
      </c>
      <c r="V41">
        <v>0.55111848919686024</v>
      </c>
      <c r="W41">
        <v>0.67052524258963209</v>
      </c>
      <c r="AA41">
        <v>0.57633138952836183</v>
      </c>
      <c r="AB41">
        <v>0.59286369105170378</v>
      </c>
      <c r="AC41">
        <v>0.64779925037193209</v>
      </c>
      <c r="AD41">
        <v>0.62827168609260231</v>
      </c>
      <c r="AE41">
        <v>0.64427611729872225</v>
      </c>
      <c r="AF41">
        <v>0.60439569683929806</v>
      </c>
      <c r="AG41">
        <v>0.6878095514974174</v>
      </c>
      <c r="AH41">
        <v>0.6700642564108894</v>
      </c>
      <c r="AI41">
        <v>0.65122928347860332</v>
      </c>
      <c r="AJ41">
        <v>0.56690316940880703</v>
      </c>
      <c r="AK41">
        <v>0.59433883064378812</v>
      </c>
      <c r="AL41">
        <v>0.55118736205909657</v>
      </c>
      <c r="AM41">
        <v>0.6047987144278496</v>
      </c>
      <c r="AN41">
        <v>0.64123786153542306</v>
      </c>
      <c r="AO41">
        <v>0.6147386001119054</v>
      </c>
      <c r="AP41">
        <v>0.56463385478804351</v>
      </c>
      <c r="AQ41">
        <v>0.62532703926404609</v>
      </c>
      <c r="AR41">
        <v>0.62110314248070353</v>
      </c>
      <c r="AS41">
        <v>0.58807870405120644</v>
      </c>
      <c r="BD41">
        <v>0.63814797308878857</v>
      </c>
      <c r="BE41">
        <v>0.57398434779440866</v>
      </c>
      <c r="BF41">
        <v>0.57919540013292314</v>
      </c>
      <c r="BG41">
        <v>0.59743827125058158</v>
      </c>
      <c r="BH41">
        <v>0.51562050514200342</v>
      </c>
      <c r="BI41">
        <v>0.45666653161568599</v>
      </c>
      <c r="BJ41">
        <v>0.55140610952039382</v>
      </c>
      <c r="BK41">
        <v>0.67457201047540682</v>
      </c>
      <c r="BL41">
        <v>0.45064758532925048</v>
      </c>
      <c r="BM41">
        <v>0.42797364125626092</v>
      </c>
      <c r="BN41">
        <v>0.4690960736200771</v>
      </c>
      <c r="BO41">
        <v>0.53640246208707876</v>
      </c>
      <c r="BP41">
        <v>0.59447210361213731</v>
      </c>
      <c r="BQ41">
        <v>0.53728940025233118</v>
      </c>
      <c r="BR41">
        <v>0.57633507392969763</v>
      </c>
      <c r="BS41">
        <v>0.47856160275246679</v>
      </c>
      <c r="BT41">
        <v>0.57315869756703453</v>
      </c>
      <c r="BU41">
        <v>0.49169922777702818</v>
      </c>
      <c r="BV41">
        <v>0.56409997456726446</v>
      </c>
      <c r="BZ41">
        <v>0.58211174310512537</v>
      </c>
      <c r="CA41">
        <v>0.64437991326135158</v>
      </c>
      <c r="CB41">
        <v>0.62239529623283529</v>
      </c>
      <c r="CC41">
        <v>0.53247658960984579</v>
      </c>
      <c r="CD41">
        <v>0.57189039555172172</v>
      </c>
      <c r="CE41">
        <v>0.46871757974741018</v>
      </c>
      <c r="CF41">
        <v>0.51704353325183938</v>
      </c>
      <c r="CG41">
        <v>0.36460182613445891</v>
      </c>
      <c r="CH41">
        <v>0.61076489572981318</v>
      </c>
      <c r="CI41">
        <v>0.59408562476501592</v>
      </c>
      <c r="CJ41">
        <v>0.62335862308770751</v>
      </c>
      <c r="CK41">
        <v>0.60160150163074932</v>
      </c>
      <c r="CL41">
        <v>0.62914736756465628</v>
      </c>
      <c r="CM41">
        <v>0.55031174999065202</v>
      </c>
      <c r="CN41">
        <v>0.60528662036165926</v>
      </c>
      <c r="CO41">
        <v>0.66262046538572994</v>
      </c>
      <c r="CP41">
        <v>0.56270168742990345</v>
      </c>
      <c r="CQ41">
        <v>0.50194265698236784</v>
      </c>
      <c r="CR41">
        <v>0.50936139442903106</v>
      </c>
    </row>
    <row r="42" spans="1:101" x14ac:dyDescent="0.25">
      <c r="A42" t="s">
        <v>56</v>
      </c>
      <c r="C42">
        <v>0.4079193130926157</v>
      </c>
      <c r="D42">
        <v>0.42367735521435329</v>
      </c>
      <c r="E42">
        <v>0.64407927090120587</v>
      </c>
      <c r="F42">
        <v>0.42035491360854088</v>
      </c>
      <c r="G42">
        <v>0.51482930900897561</v>
      </c>
      <c r="H42">
        <v>0.48743626055893557</v>
      </c>
      <c r="I42">
        <v>0.52913003965182848</v>
      </c>
      <c r="J42">
        <v>0.46275102787074729</v>
      </c>
      <c r="K42">
        <v>0.52972399422735783</v>
      </c>
      <c r="L42">
        <v>0.54238064726168322</v>
      </c>
      <c r="M42">
        <v>0.52078022893828113</v>
      </c>
      <c r="N42">
        <v>0.51517426756933404</v>
      </c>
      <c r="O42">
        <v>0.5676988365768475</v>
      </c>
      <c r="P42">
        <v>0.45197055064692282</v>
      </c>
      <c r="Q42">
        <v>0.48051244778857061</v>
      </c>
      <c r="R42">
        <v>0.45619989122269278</v>
      </c>
      <c r="S42">
        <v>0.51829727887031996</v>
      </c>
      <c r="T42">
        <v>0.49907704917575141</v>
      </c>
      <c r="U42">
        <v>0.55298594962716474</v>
      </c>
      <c r="V42">
        <v>0.50783211039256948</v>
      </c>
      <c r="W42">
        <v>0.53135325994143279</v>
      </c>
      <c r="AA42">
        <v>0.57463095106780049</v>
      </c>
      <c r="AB42">
        <v>0.45731192676727739</v>
      </c>
      <c r="AC42">
        <v>0.49534959767254672</v>
      </c>
      <c r="AD42">
        <v>0.4292004082526843</v>
      </c>
      <c r="AE42">
        <v>0.533732119731128</v>
      </c>
      <c r="AF42">
        <v>0.49499775403593899</v>
      </c>
      <c r="AG42">
        <v>0.58577958693023635</v>
      </c>
      <c r="AH42">
        <v>0.46072740773069398</v>
      </c>
      <c r="AI42">
        <v>0.54262481186799905</v>
      </c>
      <c r="AJ42">
        <v>0.46364859236402473</v>
      </c>
      <c r="AK42">
        <v>0.61902479116780207</v>
      </c>
      <c r="AL42">
        <v>0.46811749253687712</v>
      </c>
      <c r="AM42">
        <v>0.51377985132525339</v>
      </c>
      <c r="AN42">
        <v>0.45307882520723192</v>
      </c>
      <c r="AO42">
        <v>0.46518420776161029</v>
      </c>
      <c r="AP42">
        <v>0.46109562956017658</v>
      </c>
      <c r="AQ42">
        <v>0.52050120008646172</v>
      </c>
      <c r="AR42">
        <v>0.4884356344901587</v>
      </c>
      <c r="AS42">
        <v>0.45752298060255142</v>
      </c>
      <c r="BD42">
        <v>0.62424190139143121</v>
      </c>
      <c r="BE42">
        <v>0.42887283490614247</v>
      </c>
      <c r="BF42">
        <v>0.53685400790386217</v>
      </c>
      <c r="BG42">
        <v>0.42084099521016732</v>
      </c>
      <c r="BH42">
        <v>0.5226554168665215</v>
      </c>
      <c r="BI42">
        <v>0.4417052818167439</v>
      </c>
      <c r="BJ42">
        <v>0.52826257306329971</v>
      </c>
      <c r="BK42">
        <v>0.46854710174271957</v>
      </c>
      <c r="BL42">
        <v>0.51946914889705698</v>
      </c>
      <c r="BM42">
        <v>0.44610028904410332</v>
      </c>
      <c r="BN42">
        <v>0.53398024299981173</v>
      </c>
      <c r="BO42">
        <v>0.41307311785053291</v>
      </c>
      <c r="BP42">
        <v>0.47055752289968689</v>
      </c>
      <c r="BQ42">
        <v>0.41150508878368541</v>
      </c>
      <c r="BR42">
        <v>0.48821138724780883</v>
      </c>
      <c r="BS42">
        <v>0.43601723648542351</v>
      </c>
      <c r="BT42">
        <v>0.47957538413775641</v>
      </c>
      <c r="BU42">
        <v>0.39947579866850358</v>
      </c>
      <c r="BV42">
        <v>0.43218044727789051</v>
      </c>
      <c r="BZ42">
        <v>0.5872957503749634</v>
      </c>
      <c r="CA42">
        <v>0.41189734197227129</v>
      </c>
      <c r="CB42">
        <v>0.50422841305969324</v>
      </c>
      <c r="CC42">
        <v>0.42469752205598638</v>
      </c>
      <c r="CD42">
        <v>0.53461685661256619</v>
      </c>
      <c r="CE42">
        <v>0.55038826619281767</v>
      </c>
      <c r="CF42">
        <v>0.52112763613496427</v>
      </c>
      <c r="CG42">
        <v>0.43164445788713779</v>
      </c>
      <c r="CH42">
        <v>0.51794739032535553</v>
      </c>
      <c r="CI42">
        <v>0.45752041305141922</v>
      </c>
      <c r="CJ42">
        <v>0.5028308947211535</v>
      </c>
      <c r="CK42">
        <v>0.42083058774468851</v>
      </c>
      <c r="CL42">
        <v>0.49871460319310001</v>
      </c>
      <c r="CM42">
        <v>0.4371863676655392</v>
      </c>
      <c r="CN42">
        <v>0.50524245967232628</v>
      </c>
      <c r="CO42">
        <v>0.43773310044722469</v>
      </c>
      <c r="CP42">
        <v>0.46301495876922388</v>
      </c>
      <c r="CQ42">
        <v>0.45713992428100059</v>
      </c>
      <c r="CR42">
        <v>0.45470252634740582</v>
      </c>
    </row>
    <row r="43" spans="1:101" x14ac:dyDescent="0.25">
      <c r="A43" t="s">
        <v>57</v>
      </c>
      <c r="BD43">
        <v>0.61349420928581755</v>
      </c>
      <c r="BE43">
        <v>0.63727992181242932</v>
      </c>
      <c r="BF43">
        <v>0.6011431172437306</v>
      </c>
      <c r="BG43">
        <v>0.57457646732723411</v>
      </c>
      <c r="BH43">
        <v>0.52745099848401633</v>
      </c>
      <c r="BI43">
        <v>0.52937299094944668</v>
      </c>
      <c r="BJ43">
        <v>0.51365823098290619</v>
      </c>
      <c r="BK43">
        <v>0.51693779757969638</v>
      </c>
      <c r="BL43">
        <v>0.5595333482772169</v>
      </c>
      <c r="BM43">
        <v>0.56490851552799937</v>
      </c>
      <c r="BN43">
        <v>0.58178223479374236</v>
      </c>
      <c r="BO43">
        <v>0.62862769227047532</v>
      </c>
      <c r="BP43">
        <v>0.62203930865413593</v>
      </c>
      <c r="BQ43">
        <v>0.54042460904028</v>
      </c>
      <c r="BR43">
        <v>0.60108924012089338</v>
      </c>
      <c r="BS43">
        <v>0.59583004326512279</v>
      </c>
      <c r="BT43">
        <v>0.61264809253858765</v>
      </c>
      <c r="BU43">
        <v>0.5752465054930449</v>
      </c>
      <c r="BV43">
        <v>0.55251677385127163</v>
      </c>
      <c r="BZ43">
        <v>0.62510394227468191</v>
      </c>
      <c r="CA43">
        <v>0.63498930709265466</v>
      </c>
      <c r="CB43">
        <v>0.60960778823782191</v>
      </c>
      <c r="CC43">
        <v>0.68448203516512507</v>
      </c>
      <c r="CD43">
        <v>0.4958308468381431</v>
      </c>
      <c r="CE43">
        <v>0.64959759863961464</v>
      </c>
      <c r="CF43">
        <v>0.68624165944517312</v>
      </c>
      <c r="CG43">
        <v>0.54399800028820655</v>
      </c>
      <c r="CH43">
        <v>0.72200354027743552</v>
      </c>
      <c r="CI43">
        <v>0.65393781872215495</v>
      </c>
      <c r="CJ43">
        <v>0.61828031411482154</v>
      </c>
      <c r="CK43">
        <v>0.65771295808392571</v>
      </c>
      <c r="CL43">
        <v>0.52273334590683884</v>
      </c>
      <c r="CM43">
        <v>0.61675040888527144</v>
      </c>
      <c r="CN43">
        <v>0.68103857655866185</v>
      </c>
      <c r="CO43">
        <v>0.61624683936030633</v>
      </c>
      <c r="CP43">
        <v>0.59667958226522932</v>
      </c>
      <c r="CQ43">
        <v>0.59039417763340651</v>
      </c>
      <c r="CR43">
        <v>0.58005404610009736</v>
      </c>
    </row>
    <row r="44" spans="1:101" x14ac:dyDescent="0.25">
      <c r="A44" t="s">
        <v>58</v>
      </c>
      <c r="C44">
        <v>0.40785298935864622</v>
      </c>
      <c r="D44">
        <v>0.4138385772769323</v>
      </c>
      <c r="E44">
        <v>0.5972567281632245</v>
      </c>
      <c r="F44">
        <v>0.63826867844322688</v>
      </c>
      <c r="G44">
        <v>0.59954565594875842</v>
      </c>
      <c r="H44">
        <v>0.52780839773489419</v>
      </c>
      <c r="I44">
        <v>0.5723491420153145</v>
      </c>
      <c r="J44">
        <v>0.53661634694480875</v>
      </c>
      <c r="K44">
        <v>0.56764719836334132</v>
      </c>
      <c r="L44">
        <v>0.50366043965167462</v>
      </c>
      <c r="M44">
        <v>0.57226517295773138</v>
      </c>
      <c r="N44">
        <v>0.53880164101033434</v>
      </c>
      <c r="O44">
        <v>0.56500703997890467</v>
      </c>
      <c r="P44">
        <v>0.50203519889165427</v>
      </c>
      <c r="Q44">
        <v>0.54108656576429248</v>
      </c>
      <c r="R44">
        <v>0.58069311832725612</v>
      </c>
      <c r="S44">
        <v>0.47576119255668842</v>
      </c>
      <c r="T44">
        <v>0.50249861869879475</v>
      </c>
      <c r="U44">
        <v>0.57377001322200105</v>
      </c>
      <c r="V44">
        <v>0.55388335042083625</v>
      </c>
      <c r="W44">
        <v>0.63384906662987228</v>
      </c>
      <c r="AA44">
        <v>0.56438580841477104</v>
      </c>
      <c r="AB44">
        <v>0.60776375353368317</v>
      </c>
      <c r="AC44">
        <v>0.6026874386943939</v>
      </c>
      <c r="AD44">
        <v>0.5652043711077992</v>
      </c>
      <c r="AE44">
        <v>0.57292297551436677</v>
      </c>
      <c r="AF44">
        <v>0.49433659389907869</v>
      </c>
      <c r="AG44">
        <v>0.64737920985322983</v>
      </c>
      <c r="AH44">
        <v>0.54395558599056226</v>
      </c>
      <c r="AI44">
        <v>0.55888876370885376</v>
      </c>
      <c r="AJ44">
        <v>0.53860546249642949</v>
      </c>
      <c r="AK44">
        <v>0.54618284708139531</v>
      </c>
      <c r="AL44">
        <v>0.54727455154060733</v>
      </c>
      <c r="AM44">
        <v>0.61553139191903827</v>
      </c>
      <c r="AN44">
        <v>0.67022246347438408</v>
      </c>
      <c r="AO44">
        <v>0.56604860399715307</v>
      </c>
      <c r="AP44">
        <v>0.57473440730593484</v>
      </c>
      <c r="AQ44">
        <v>0.58919932053606883</v>
      </c>
      <c r="AR44">
        <v>0.5332734553496149</v>
      </c>
      <c r="AS44">
        <v>0.56270563113298078</v>
      </c>
    </row>
    <row r="45" spans="1:101" x14ac:dyDescent="0.25">
      <c r="A45" t="s">
        <v>59</v>
      </c>
      <c r="C45">
        <v>0.37611610697743803</v>
      </c>
      <c r="D45">
        <v>0.38234664462974272</v>
      </c>
      <c r="E45">
        <v>0.57105869195879777</v>
      </c>
      <c r="F45">
        <v>0.53694487856767759</v>
      </c>
      <c r="G45">
        <v>0.5249723169823749</v>
      </c>
      <c r="H45">
        <v>0.55275925647933832</v>
      </c>
      <c r="I45">
        <v>0.49803726577248442</v>
      </c>
      <c r="J45">
        <v>0.44024182013523672</v>
      </c>
      <c r="K45">
        <v>0.58290743671520817</v>
      </c>
      <c r="L45">
        <v>0.54238357930489134</v>
      </c>
      <c r="M45">
        <v>0.565167161421255</v>
      </c>
      <c r="N45">
        <v>0.46780981565296997</v>
      </c>
      <c r="O45">
        <v>0.56566017448606953</v>
      </c>
      <c r="P45">
        <v>0.54343501505287883</v>
      </c>
      <c r="Q45">
        <v>0.58402942062025343</v>
      </c>
      <c r="R45">
        <v>0.57102364686331353</v>
      </c>
      <c r="S45">
        <v>0.53745264106657531</v>
      </c>
      <c r="T45">
        <v>0.49869384546619361</v>
      </c>
      <c r="U45">
        <v>0.55662779900351245</v>
      </c>
      <c r="V45">
        <v>0.53297716670305695</v>
      </c>
      <c r="W45">
        <v>0.53779377734454126</v>
      </c>
      <c r="AA45">
        <v>0.62402910251099941</v>
      </c>
      <c r="AB45">
        <v>0.59693989585642537</v>
      </c>
      <c r="AC45">
        <v>0.61676586665086852</v>
      </c>
      <c r="AD45">
        <v>0.47672854473758541</v>
      </c>
      <c r="AE45">
        <v>0.59463557021567881</v>
      </c>
      <c r="AF45">
        <v>0.52190994053302431</v>
      </c>
      <c r="AG45">
        <v>0.55561142730066515</v>
      </c>
      <c r="AH45">
        <v>0.63219900347182634</v>
      </c>
      <c r="AI45">
        <v>0.52205016534791593</v>
      </c>
      <c r="AJ45">
        <v>0.53557645247629015</v>
      </c>
      <c r="AK45">
        <v>0.60915696293684252</v>
      </c>
      <c r="AL45">
        <v>0.4578631535245668</v>
      </c>
      <c r="AM45">
        <v>0.62528954974289297</v>
      </c>
      <c r="AN45">
        <v>0.60663201964519398</v>
      </c>
      <c r="AO45">
        <v>0.49263849288897521</v>
      </c>
      <c r="AP45">
        <v>0.49264801356012078</v>
      </c>
      <c r="AQ45">
        <v>0.52267405067984973</v>
      </c>
      <c r="AR45">
        <v>0.48404081757300721</v>
      </c>
      <c r="AS45">
        <v>0.54237884300676953</v>
      </c>
    </row>
    <row r="46" spans="1:101" x14ac:dyDescent="0.25">
      <c r="A46" t="s">
        <v>60</v>
      </c>
      <c r="BB46">
        <v>0.4004806819167947</v>
      </c>
      <c r="BC46">
        <v>0.39449495294347608</v>
      </c>
      <c r="BD46">
        <v>0.5996929278465023</v>
      </c>
      <c r="BE46">
        <v>0.50240371851146748</v>
      </c>
      <c r="BF46">
        <v>0.58005566851204526</v>
      </c>
      <c r="BG46">
        <v>0.56352325074026588</v>
      </c>
      <c r="BH46">
        <v>0.53688516031844813</v>
      </c>
      <c r="BI46">
        <v>0.56738226110189927</v>
      </c>
      <c r="BJ46">
        <v>0.61522818549544234</v>
      </c>
      <c r="BK46">
        <v>0.52729227719094518</v>
      </c>
      <c r="BL46">
        <v>0.57221581312426462</v>
      </c>
      <c r="BM46">
        <v>0.54933153171862226</v>
      </c>
      <c r="BN46">
        <v>0.58912529399778701</v>
      </c>
      <c r="BO46">
        <v>0.47267605328622131</v>
      </c>
      <c r="BP46">
        <v>0.57944683765064309</v>
      </c>
      <c r="BQ46">
        <v>0.55263756340880277</v>
      </c>
      <c r="BR46">
        <v>0.58250701975341601</v>
      </c>
      <c r="BS46">
        <v>0.48517454469698529</v>
      </c>
      <c r="BT46">
        <v>0.58065791529714961</v>
      </c>
      <c r="BU46">
        <v>0.64775967099818388</v>
      </c>
      <c r="BV46">
        <v>0.56504420425054602</v>
      </c>
      <c r="BZ46">
        <v>0.5111929967785287</v>
      </c>
      <c r="CA46">
        <v>0.59686363049622326</v>
      </c>
      <c r="CB46">
        <v>0.61163425476013011</v>
      </c>
      <c r="CC46">
        <v>0.57209680145254116</v>
      </c>
      <c r="CD46">
        <v>0.55335310848488617</v>
      </c>
      <c r="CE46">
        <v>0.55148472040699792</v>
      </c>
      <c r="CF46">
        <v>0.59933728167703393</v>
      </c>
      <c r="CG46">
        <v>0.51287018916218208</v>
      </c>
      <c r="CH46">
        <v>0.56350160771479796</v>
      </c>
      <c r="CI46">
        <v>0.57324343046430448</v>
      </c>
      <c r="CJ46">
        <v>0.61687210617398025</v>
      </c>
      <c r="CK46">
        <v>0.51296616679667806</v>
      </c>
      <c r="CL46">
        <v>0.5651238720583136</v>
      </c>
      <c r="CM46">
        <v>0.55733919073269944</v>
      </c>
      <c r="CN46">
        <v>0.62016134044862115</v>
      </c>
      <c r="CO46">
        <v>0.57608362213831121</v>
      </c>
      <c r="CP46">
        <v>0.51070283429884644</v>
      </c>
      <c r="CQ46">
        <v>0.63114179861956388</v>
      </c>
      <c r="CR46">
        <v>0.56674911941023198</v>
      </c>
      <c r="CV46">
        <v>0.57590692878605365</v>
      </c>
      <c r="CW46">
        <v>0.46245684754871952</v>
      </c>
    </row>
    <row r="47" spans="1:101" x14ac:dyDescent="0.25">
      <c r="A47" t="s">
        <v>61</v>
      </c>
      <c r="C47">
        <v>0.39585332292591241</v>
      </c>
      <c r="D47">
        <v>0.40413769332023292</v>
      </c>
      <c r="E47">
        <v>0.57703905006975365</v>
      </c>
      <c r="F47">
        <v>0.49863983934006151</v>
      </c>
      <c r="G47">
        <v>0.53994814302345173</v>
      </c>
      <c r="H47">
        <v>0.64013027664217548</v>
      </c>
      <c r="I47">
        <v>0.56977082595406736</v>
      </c>
      <c r="J47">
        <v>0.4806603957396004</v>
      </c>
      <c r="K47">
        <v>0.60057935932360418</v>
      </c>
      <c r="L47">
        <v>0.47545442093664197</v>
      </c>
      <c r="M47">
        <v>0.55718716399944046</v>
      </c>
      <c r="N47">
        <v>0.46788347844242351</v>
      </c>
      <c r="O47">
        <v>0.52573877373487377</v>
      </c>
      <c r="P47">
        <v>0.47274183812609227</v>
      </c>
      <c r="Q47">
        <v>0.5369216033625831</v>
      </c>
      <c r="R47">
        <v>0.53647195149933635</v>
      </c>
      <c r="S47">
        <v>0.55393367637208646</v>
      </c>
      <c r="T47">
        <v>0.53538438451041448</v>
      </c>
      <c r="U47">
        <v>0.6234685575670893</v>
      </c>
      <c r="V47">
        <v>0.48693514220507589</v>
      </c>
      <c r="W47">
        <v>0.53188103920334806</v>
      </c>
      <c r="AA47">
        <v>0.58795261440027802</v>
      </c>
      <c r="AB47">
        <v>0.53884203326853108</v>
      </c>
      <c r="AC47">
        <v>0.54910623555557114</v>
      </c>
      <c r="AD47">
        <v>0.49425245479274732</v>
      </c>
      <c r="AE47">
        <v>0.55212355307162875</v>
      </c>
      <c r="AF47">
        <v>0.58387869065761278</v>
      </c>
      <c r="AG47">
        <v>0.60062699738471914</v>
      </c>
      <c r="AH47">
        <v>0.63402005237206105</v>
      </c>
      <c r="AI47">
        <v>0.55099280909215353</v>
      </c>
      <c r="AJ47">
        <v>0.63010966180590233</v>
      </c>
      <c r="AK47">
        <v>0.61746395457984316</v>
      </c>
      <c r="AL47">
        <v>0.60508225791201264</v>
      </c>
      <c r="AM47">
        <v>0.55512031524497762</v>
      </c>
      <c r="AN47">
        <v>0.5593825470547491</v>
      </c>
      <c r="AO47">
        <v>0.63053950296436845</v>
      </c>
      <c r="AP47">
        <v>0.55002605536197413</v>
      </c>
      <c r="AQ47">
        <v>0.52741790964210755</v>
      </c>
      <c r="AR47">
        <v>0.49616083181063059</v>
      </c>
      <c r="AS47">
        <v>0.52553516548017498</v>
      </c>
      <c r="AW47">
        <v>0.54498945156246692</v>
      </c>
      <c r="AX47">
        <v>0.49775029982674929</v>
      </c>
      <c r="BB47">
        <v>0.39701265357909282</v>
      </c>
      <c r="BC47">
        <v>0.39335872076907552</v>
      </c>
      <c r="BD47">
        <v>0.56907847258682431</v>
      </c>
      <c r="BE47">
        <v>0.57979317169050226</v>
      </c>
      <c r="BF47">
        <v>0.57393517180519338</v>
      </c>
      <c r="BG47">
        <v>0.50540176602104026</v>
      </c>
      <c r="BH47">
        <v>0.58138639028890937</v>
      </c>
      <c r="BI47">
        <v>0.48786139549617552</v>
      </c>
      <c r="BJ47">
        <v>0.58194512145299782</v>
      </c>
      <c r="BK47">
        <v>0.54607622195545935</v>
      </c>
      <c r="BL47">
        <v>0.57034396565462586</v>
      </c>
      <c r="BM47">
        <v>0.48625355494138578</v>
      </c>
      <c r="BN47">
        <v>0.56998737671288568</v>
      </c>
      <c r="BO47">
        <v>0.68223868450151171</v>
      </c>
      <c r="BP47">
        <v>0.51131448566783433</v>
      </c>
      <c r="BQ47">
        <v>0.61491721068261629</v>
      </c>
      <c r="BR47">
        <v>0.61266137118053821</v>
      </c>
      <c r="BS47">
        <v>0.45030691661301592</v>
      </c>
      <c r="BT47">
        <v>0.50648961980633611</v>
      </c>
      <c r="BU47">
        <v>0.59325842224283221</v>
      </c>
      <c r="BV47">
        <v>0.57231492800846595</v>
      </c>
      <c r="BZ47">
        <v>0.57842471261979556</v>
      </c>
      <c r="CA47">
        <v>0.5126977616040842</v>
      </c>
      <c r="CB47">
        <v>0.65085675924474951</v>
      </c>
      <c r="CC47">
        <v>0.59419922696592231</v>
      </c>
      <c r="CD47">
        <v>0.58212819134048432</v>
      </c>
      <c r="CE47">
        <v>0.6012987909841172</v>
      </c>
      <c r="CF47">
        <v>0.61105691714804633</v>
      </c>
      <c r="CG47">
        <v>0.57029130343829881</v>
      </c>
      <c r="CH47">
        <v>0.55067758396237987</v>
      </c>
      <c r="CI47">
        <v>0.5236253646332949</v>
      </c>
      <c r="CJ47">
        <v>0.55035462297045812</v>
      </c>
      <c r="CK47">
        <v>0.49283382355505861</v>
      </c>
      <c r="CL47">
        <v>0.55759900501522308</v>
      </c>
      <c r="CM47">
        <v>0.47663955615602088</v>
      </c>
      <c r="CN47">
        <v>0.45608742228390747</v>
      </c>
      <c r="CO47">
        <v>0.48386769247110079</v>
      </c>
      <c r="CP47">
        <v>0.55213282508382422</v>
      </c>
      <c r="CQ47">
        <v>0.55569868411926038</v>
      </c>
      <c r="CR47">
        <v>0.57644324134179192</v>
      </c>
      <c r="CV47">
        <v>0.58033491866933884</v>
      </c>
      <c r="CW47">
        <v>0.4061978303539181</v>
      </c>
    </row>
    <row r="48" spans="1:101" x14ac:dyDescent="0.25">
      <c r="A48" t="s">
        <v>62</v>
      </c>
      <c r="C48">
        <v>0.37887391484829658</v>
      </c>
      <c r="D48">
        <v>0.36989767521608502</v>
      </c>
      <c r="E48">
        <v>0.60290934183998268</v>
      </c>
      <c r="F48">
        <v>0.56782700606251446</v>
      </c>
      <c r="G48">
        <v>0.52250419160999895</v>
      </c>
      <c r="H48">
        <v>0.49139906846909343</v>
      </c>
      <c r="I48">
        <v>0.64750471802842746</v>
      </c>
      <c r="J48">
        <v>0.51571083754268376</v>
      </c>
      <c r="K48">
        <v>0.56263223061873457</v>
      </c>
      <c r="L48">
        <v>0.5409720544058203</v>
      </c>
      <c r="M48">
        <v>0.52499021872420426</v>
      </c>
      <c r="N48">
        <v>0.5249913422754513</v>
      </c>
      <c r="O48">
        <v>0.59645839643460552</v>
      </c>
      <c r="P48">
        <v>0.45289737528858398</v>
      </c>
      <c r="Q48">
        <v>0.58840921253221168</v>
      </c>
      <c r="R48">
        <v>0.47413798742969382</v>
      </c>
      <c r="S48">
        <v>0.51599059481174547</v>
      </c>
      <c r="T48">
        <v>0.54847686703599119</v>
      </c>
      <c r="U48">
        <v>0.52011212133532969</v>
      </c>
      <c r="V48">
        <v>0.44565641490991598</v>
      </c>
      <c r="W48">
        <v>0.56086932922653454</v>
      </c>
      <c r="AA48">
        <v>0.57943992981556891</v>
      </c>
      <c r="AB48">
        <v>0.48926006637933012</v>
      </c>
      <c r="AC48">
        <v>0.57806258086142936</v>
      </c>
      <c r="AD48">
        <v>0.52729414884526948</v>
      </c>
      <c r="AE48">
        <v>0.61355534735536854</v>
      </c>
      <c r="AF48">
        <v>0.58928593822153208</v>
      </c>
      <c r="AG48">
        <v>0.58188999000341257</v>
      </c>
      <c r="AH48">
        <v>0.53742586821223637</v>
      </c>
      <c r="AI48">
        <v>0.58448391698126823</v>
      </c>
      <c r="AJ48">
        <v>0.52269118479511079</v>
      </c>
      <c r="AK48">
        <v>0.53237656954470214</v>
      </c>
      <c r="AL48">
        <v>0.40107260675614248</v>
      </c>
      <c r="AM48">
        <v>0.46811193871382117</v>
      </c>
      <c r="AN48">
        <v>0.50541813279330139</v>
      </c>
      <c r="AO48">
        <v>0.58786941338693199</v>
      </c>
      <c r="AP48">
        <v>0.60570741928707372</v>
      </c>
      <c r="AQ48">
        <v>0.60850461582926352</v>
      </c>
      <c r="AR48">
        <v>0.47352869090640859</v>
      </c>
      <c r="AS48">
        <v>0.54204638291066576</v>
      </c>
      <c r="AW48">
        <v>0.55738115648581898</v>
      </c>
      <c r="AX48">
        <v>0.3765484881572202</v>
      </c>
      <c r="BB48">
        <v>0.37497535004590993</v>
      </c>
      <c r="BC48">
        <v>0.37171239583651111</v>
      </c>
      <c r="BD48">
        <v>0.58411629456545866</v>
      </c>
      <c r="BE48">
        <v>0.60939712929732881</v>
      </c>
      <c r="BF48">
        <v>0.56381976346276697</v>
      </c>
      <c r="BG48">
        <v>0.59137131661777953</v>
      </c>
      <c r="BH48">
        <v>0.51653889723164648</v>
      </c>
      <c r="BI48">
        <v>0.52701685721326197</v>
      </c>
      <c r="BJ48">
        <v>0.55288902896871717</v>
      </c>
      <c r="BK48">
        <v>0.58514987327683754</v>
      </c>
      <c r="BL48">
        <v>0.57451206572687474</v>
      </c>
      <c r="BM48">
        <v>0.5347821259400477</v>
      </c>
      <c r="BN48">
        <v>0.56705385332198754</v>
      </c>
      <c r="BO48">
        <v>0.53006207015639928</v>
      </c>
      <c r="BP48">
        <v>0.53366626170498421</v>
      </c>
      <c r="BQ48">
        <v>0.50659846229833394</v>
      </c>
      <c r="BR48">
        <v>0.57314073713996438</v>
      </c>
      <c r="BS48">
        <v>0.45444654335803492</v>
      </c>
      <c r="BT48">
        <v>0.58851792190100183</v>
      </c>
      <c r="BU48">
        <v>0.52472461499089074</v>
      </c>
      <c r="BV48">
        <v>0.5387822722583272</v>
      </c>
      <c r="BZ48">
        <v>0.53994447798934542</v>
      </c>
      <c r="CA48">
        <v>0.58003577196192846</v>
      </c>
      <c r="CB48">
        <v>0.62737124280468815</v>
      </c>
      <c r="CC48">
        <v>0.59201697422361199</v>
      </c>
      <c r="CD48">
        <v>0.61364424391664851</v>
      </c>
      <c r="CE48">
        <v>0.53997800286494579</v>
      </c>
      <c r="CF48">
        <v>0.59729868967937205</v>
      </c>
      <c r="CG48">
        <v>0.57110347190940036</v>
      </c>
      <c r="CH48">
        <v>0.62438389635587677</v>
      </c>
      <c r="CI48">
        <v>0.56602338059597712</v>
      </c>
      <c r="CJ48">
        <v>0.5880108344847701</v>
      </c>
      <c r="CK48">
        <v>0.60830978496646437</v>
      </c>
      <c r="CL48">
        <v>0.51227481140447118</v>
      </c>
      <c r="CM48">
        <v>0.60376671928795622</v>
      </c>
      <c r="CN48">
        <v>0.63245540123817823</v>
      </c>
      <c r="CO48">
        <v>0.46885341814908971</v>
      </c>
      <c r="CP48">
        <v>0.55943379625011891</v>
      </c>
      <c r="CQ48">
        <v>0.4439724746144928</v>
      </c>
      <c r="CR48">
        <v>0.55969101445257619</v>
      </c>
      <c r="CV48">
        <v>0.57715593794573006</v>
      </c>
      <c r="CW48">
        <v>0.39104577452596262</v>
      </c>
    </row>
    <row r="49" spans="1:101" x14ac:dyDescent="0.25">
      <c r="A49" t="s">
        <v>63</v>
      </c>
      <c r="C49">
        <v>0.3853822679345999</v>
      </c>
      <c r="D49">
        <v>0.426887095296209</v>
      </c>
      <c r="E49">
        <v>0.56961794594602289</v>
      </c>
      <c r="F49">
        <v>0.56996310359149183</v>
      </c>
      <c r="G49">
        <v>0.54380391040290255</v>
      </c>
      <c r="H49">
        <v>0.55075364537966998</v>
      </c>
      <c r="I49">
        <v>0.5509619144441914</v>
      </c>
      <c r="J49">
        <v>0.57949225977927499</v>
      </c>
      <c r="K49">
        <v>0.56842617878930746</v>
      </c>
      <c r="L49">
        <v>0.53960113937505816</v>
      </c>
      <c r="M49">
        <v>0.56840973970856656</v>
      </c>
      <c r="N49">
        <v>0.58488842384726192</v>
      </c>
      <c r="O49">
        <v>0.59090829057652305</v>
      </c>
      <c r="P49">
        <v>0.55132639473869749</v>
      </c>
      <c r="Q49">
        <v>0.53618479508941774</v>
      </c>
      <c r="R49">
        <v>0.59828779188027892</v>
      </c>
      <c r="S49">
        <v>0.49165368821835792</v>
      </c>
      <c r="T49">
        <v>0.45693149641200531</v>
      </c>
      <c r="U49">
        <v>0.58635794705973177</v>
      </c>
      <c r="V49">
        <v>0.56158512716201325</v>
      </c>
      <c r="W49">
        <v>0.62202017955855538</v>
      </c>
      <c r="AA49">
        <v>0.5766124437726724</v>
      </c>
      <c r="AB49">
        <v>0.605525524456902</v>
      </c>
      <c r="AC49">
        <v>0.60010291871113652</v>
      </c>
      <c r="AD49">
        <v>0.56424107698876558</v>
      </c>
      <c r="AE49">
        <v>0.64340076978768546</v>
      </c>
      <c r="AF49">
        <v>0.55837050466817029</v>
      </c>
      <c r="AG49">
        <v>0.61796972955874974</v>
      </c>
      <c r="AH49">
        <v>0.61573879910152274</v>
      </c>
      <c r="AI49">
        <v>0.608588560192733</v>
      </c>
      <c r="AJ49">
        <v>0.62502603226768205</v>
      </c>
      <c r="AK49">
        <v>0.61756635392382619</v>
      </c>
      <c r="AL49">
        <v>0.59847137097812153</v>
      </c>
      <c r="AM49">
        <v>0.61357280303513351</v>
      </c>
      <c r="AN49">
        <v>0.55953877578913369</v>
      </c>
      <c r="AO49">
        <v>0.60040961644231683</v>
      </c>
      <c r="AP49">
        <v>0.54926790209018184</v>
      </c>
      <c r="AQ49">
        <v>0.54566832960703149</v>
      </c>
      <c r="AR49">
        <v>0.64781185836086752</v>
      </c>
      <c r="AS49">
        <v>0.60552206781953644</v>
      </c>
      <c r="AW49">
        <v>0.58348648264952085</v>
      </c>
      <c r="AX49">
        <v>0.4177190641989037</v>
      </c>
      <c r="BB49">
        <v>0.44697371048227458</v>
      </c>
      <c r="BC49">
        <v>0.4185420673320529</v>
      </c>
      <c r="BD49">
        <v>0.59833756727869014</v>
      </c>
      <c r="BE49">
        <v>0.57583671088631549</v>
      </c>
      <c r="BF49">
        <v>0.5591386888047607</v>
      </c>
      <c r="BG49">
        <v>0.59225404866144249</v>
      </c>
      <c r="BH49">
        <v>0.57142814748372206</v>
      </c>
      <c r="BI49">
        <v>0.60888528467706704</v>
      </c>
      <c r="BJ49">
        <v>0.66979918160779328</v>
      </c>
      <c r="BK49">
        <v>0.50900327265650513</v>
      </c>
      <c r="BL49">
        <v>0.57829994485816294</v>
      </c>
      <c r="BM49">
        <v>0.52260939499889658</v>
      </c>
      <c r="BN49">
        <v>0.63658206737102307</v>
      </c>
      <c r="BO49">
        <v>0.56740686385639161</v>
      </c>
      <c r="BP49">
        <v>0.63958852423422941</v>
      </c>
      <c r="BQ49">
        <v>0.6544358175723729</v>
      </c>
      <c r="BR49">
        <v>0.5589813437526896</v>
      </c>
      <c r="BS49">
        <v>0.52002950826236638</v>
      </c>
      <c r="BT49">
        <v>0.57252502933797134</v>
      </c>
      <c r="BU49">
        <v>0.59128557184961761</v>
      </c>
      <c r="BV49">
        <v>0.56508321017013274</v>
      </c>
      <c r="BZ49">
        <v>0.55518126009063617</v>
      </c>
      <c r="CA49">
        <v>0.61666250310463022</v>
      </c>
      <c r="CB49">
        <v>0.61860753350173303</v>
      </c>
      <c r="CC49">
        <v>0.52622170153131131</v>
      </c>
      <c r="CD49">
        <v>0.60026038879529442</v>
      </c>
      <c r="CE49">
        <v>0.57964391977584617</v>
      </c>
      <c r="CF49">
        <v>0.56861662242615552</v>
      </c>
      <c r="CG49">
        <v>0.56343543740361335</v>
      </c>
      <c r="CH49">
        <v>0.5863087767670071</v>
      </c>
      <c r="CI49">
        <v>0.57126861793341288</v>
      </c>
      <c r="CJ49">
        <v>0.59006879060455031</v>
      </c>
      <c r="CK49">
        <v>0.60133269320996041</v>
      </c>
      <c r="CL49">
        <v>0.56520014889369929</v>
      </c>
      <c r="CM49">
        <v>0.53845238270359919</v>
      </c>
      <c r="CN49">
        <v>0.62132538647761759</v>
      </c>
      <c r="CO49">
        <v>0.51574263533136244</v>
      </c>
      <c r="CP49">
        <v>0.5993903895338053</v>
      </c>
      <c r="CQ49">
        <v>0.54304702580204378</v>
      </c>
      <c r="CR49">
        <v>0.53917898229793748</v>
      </c>
      <c r="CV49">
        <v>0.58218187189662463</v>
      </c>
      <c r="CW49">
        <v>0.6252600447292167</v>
      </c>
    </row>
    <row r="50" spans="1:101" x14ac:dyDescent="0.25">
      <c r="A50" t="s">
        <v>64</v>
      </c>
      <c r="C50">
        <v>0.41491761091683949</v>
      </c>
      <c r="D50">
        <v>0.41898121463466381</v>
      </c>
      <c r="E50">
        <v>0.56051288401658284</v>
      </c>
      <c r="F50">
        <v>0.55441241490631488</v>
      </c>
      <c r="G50">
        <v>0.51127584171781104</v>
      </c>
      <c r="H50">
        <v>0.47133297877029229</v>
      </c>
      <c r="I50">
        <v>0.52257438352525232</v>
      </c>
      <c r="J50">
        <v>0.50159858510568767</v>
      </c>
      <c r="K50">
        <v>0.52226720737289611</v>
      </c>
      <c r="L50">
        <v>0.52295203128051171</v>
      </c>
      <c r="M50">
        <v>0.52814276529692339</v>
      </c>
      <c r="N50">
        <v>0.5670525745671896</v>
      </c>
      <c r="O50">
        <v>0.56779085478401248</v>
      </c>
      <c r="P50">
        <v>0.50851871426178163</v>
      </c>
      <c r="Q50">
        <v>0.52864992892326712</v>
      </c>
      <c r="R50">
        <v>0.43988668081982157</v>
      </c>
      <c r="S50">
        <v>0.53315865226115966</v>
      </c>
      <c r="T50">
        <v>0.45147155619320928</v>
      </c>
      <c r="U50">
        <v>0.51512552385394739</v>
      </c>
      <c r="V50">
        <v>0.41275351232116098</v>
      </c>
      <c r="W50">
        <v>0.52192026798763613</v>
      </c>
      <c r="AA50">
        <v>0.57175794443991701</v>
      </c>
      <c r="AB50">
        <v>0.56945406235994267</v>
      </c>
      <c r="AC50">
        <v>0.60018100459712398</v>
      </c>
      <c r="AD50">
        <v>0.60889875985860431</v>
      </c>
      <c r="AE50">
        <v>0.53825043366411884</v>
      </c>
      <c r="AF50">
        <v>0.5482701138206636</v>
      </c>
      <c r="AG50">
        <v>0.49956638484823301</v>
      </c>
      <c r="AH50">
        <v>0.54666236071068908</v>
      </c>
      <c r="AI50">
        <v>0.57524578299455975</v>
      </c>
      <c r="AJ50">
        <v>0.59537397712011242</v>
      </c>
      <c r="AK50">
        <v>0.61966112574370702</v>
      </c>
      <c r="AL50">
        <v>0.43867240070282137</v>
      </c>
      <c r="AM50">
        <v>0.50101913036819301</v>
      </c>
      <c r="AN50">
        <v>0.58430375937867873</v>
      </c>
      <c r="AO50">
        <v>0.53662808907727477</v>
      </c>
      <c r="AP50">
        <v>0.42775739784528949</v>
      </c>
      <c r="AQ50">
        <v>0.51854992825375168</v>
      </c>
      <c r="AR50">
        <v>0.42532437772434439</v>
      </c>
      <c r="AS50">
        <v>0.57063012799348301</v>
      </c>
      <c r="AW50">
        <v>0.57853609204728751</v>
      </c>
      <c r="AX50">
        <v>0.38094006136177749</v>
      </c>
      <c r="BB50">
        <v>0.3755032598323082</v>
      </c>
      <c r="BC50">
        <v>0.3628561951531647</v>
      </c>
      <c r="BD50">
        <v>0.589268371960458</v>
      </c>
      <c r="BE50">
        <v>0.50305126335854322</v>
      </c>
      <c r="BF50">
        <v>0.55054164323120358</v>
      </c>
      <c r="BG50">
        <v>0.60797773413526568</v>
      </c>
      <c r="BH50">
        <v>0.59945684855096515</v>
      </c>
      <c r="BI50">
        <v>0.51754055104804098</v>
      </c>
      <c r="BJ50">
        <v>0.53331456960566348</v>
      </c>
      <c r="BK50">
        <v>0.46724623189432818</v>
      </c>
      <c r="BL50">
        <v>0.49190130450637642</v>
      </c>
      <c r="BM50">
        <v>0.48900330677701193</v>
      </c>
      <c r="BN50">
        <v>0.56960410567009134</v>
      </c>
      <c r="BO50">
        <v>0.42090252535837602</v>
      </c>
      <c r="BP50">
        <v>0.47774783145906141</v>
      </c>
      <c r="BQ50">
        <v>0.46630387892736969</v>
      </c>
      <c r="BR50">
        <v>0.5142147014246049</v>
      </c>
      <c r="BS50">
        <v>0.38684047886349288</v>
      </c>
      <c r="BT50">
        <v>0.54943851658754983</v>
      </c>
      <c r="BU50">
        <v>0.3841420758493842</v>
      </c>
      <c r="BV50">
        <v>0.54821044080475145</v>
      </c>
      <c r="BZ50">
        <v>0.59497324565587284</v>
      </c>
      <c r="CA50">
        <v>0.59447506488429136</v>
      </c>
      <c r="CB50">
        <v>0.62038057027841997</v>
      </c>
      <c r="CC50">
        <v>0.53231476222009277</v>
      </c>
      <c r="CD50">
        <v>0.56338535559812419</v>
      </c>
      <c r="CE50">
        <v>0.53137375218342808</v>
      </c>
      <c r="CF50">
        <v>0.50387938247220543</v>
      </c>
      <c r="CG50">
        <v>0.58935995448611722</v>
      </c>
      <c r="CH50">
        <v>0.57158600673294546</v>
      </c>
      <c r="CI50">
        <v>0.5708598869333994</v>
      </c>
      <c r="CJ50">
        <v>0.61645450216689823</v>
      </c>
      <c r="CK50">
        <v>0.40583197136626192</v>
      </c>
      <c r="CL50">
        <v>0.55489205015332388</v>
      </c>
      <c r="CM50">
        <v>0.4873201087185382</v>
      </c>
      <c r="CN50">
        <v>0.53207371210538335</v>
      </c>
      <c r="CO50">
        <v>0.40450838937326511</v>
      </c>
      <c r="CP50">
        <v>0.52479535361720442</v>
      </c>
      <c r="CQ50">
        <v>0.49676638569409692</v>
      </c>
      <c r="CR50">
        <v>0.50546655366862459</v>
      </c>
      <c r="CV50">
        <v>0.4695887455214694</v>
      </c>
      <c r="CW50">
        <v>0.35683061506497338</v>
      </c>
    </row>
    <row r="51" spans="1:101" x14ac:dyDescent="0.25">
      <c r="A51" t="s">
        <v>65</v>
      </c>
      <c r="C51">
        <v>0.4310074951027974</v>
      </c>
      <c r="D51">
        <v>0.37694081342249119</v>
      </c>
      <c r="E51">
        <v>0.55035618516812168</v>
      </c>
      <c r="F51">
        <v>0.56305563662549218</v>
      </c>
      <c r="G51">
        <v>0.49388144578582782</v>
      </c>
      <c r="H51">
        <v>0.57167550206675166</v>
      </c>
      <c r="I51">
        <v>0.54950858663999824</v>
      </c>
      <c r="J51">
        <v>0.56117584128679332</v>
      </c>
      <c r="K51">
        <v>0.57323243031660054</v>
      </c>
      <c r="L51">
        <v>0.62861986266980674</v>
      </c>
      <c r="M51">
        <v>0.61376366150706541</v>
      </c>
      <c r="N51">
        <v>0.56218864980851024</v>
      </c>
      <c r="O51">
        <v>0.56225533314159337</v>
      </c>
      <c r="P51">
        <v>0.55087261317362712</v>
      </c>
      <c r="Q51">
        <v>0.53125882810874647</v>
      </c>
      <c r="R51">
        <v>0.56184633395363259</v>
      </c>
      <c r="S51">
        <v>0.62089609956264225</v>
      </c>
      <c r="T51">
        <v>0.58482947086822346</v>
      </c>
      <c r="U51">
        <v>0.53394514505436297</v>
      </c>
      <c r="V51">
        <v>0.58902434697927775</v>
      </c>
      <c r="W51">
        <v>0.55395979986997979</v>
      </c>
      <c r="AA51">
        <v>0.63777179506079407</v>
      </c>
      <c r="AB51">
        <v>0.58116767750469356</v>
      </c>
      <c r="AC51">
        <v>0.5864099182007666</v>
      </c>
      <c r="AD51">
        <v>0.64569445209892051</v>
      </c>
      <c r="AE51">
        <v>0.62938382662196712</v>
      </c>
      <c r="AF51">
        <v>0.59239610257459896</v>
      </c>
      <c r="AG51">
        <v>0.67963730665371136</v>
      </c>
      <c r="AH51">
        <v>0.61654842936926002</v>
      </c>
      <c r="AI51">
        <v>0.54996685852494109</v>
      </c>
      <c r="AJ51">
        <v>0.56920067290283938</v>
      </c>
      <c r="AK51">
        <v>0.56224713191342868</v>
      </c>
      <c r="AL51">
        <v>0.510469773631815</v>
      </c>
      <c r="AM51">
        <v>0.52293336902723853</v>
      </c>
      <c r="AN51">
        <v>0.54833194280856112</v>
      </c>
      <c r="AO51">
        <v>0.52894823850606731</v>
      </c>
      <c r="AP51">
        <v>0.50276096535642711</v>
      </c>
      <c r="AQ51">
        <v>0.56894787311160411</v>
      </c>
      <c r="AR51">
        <v>0.55349582884923487</v>
      </c>
      <c r="AS51">
        <v>0.48580625814396788</v>
      </c>
      <c r="AW51">
        <v>0.50293015458724288</v>
      </c>
      <c r="AX51">
        <v>0.39644547304285421</v>
      </c>
      <c r="BB51">
        <v>0.38249480865865448</v>
      </c>
      <c r="BC51">
        <v>0.38015675248812658</v>
      </c>
      <c r="BD51">
        <v>0.6108931513012773</v>
      </c>
      <c r="BE51">
        <v>0.59049803526388234</v>
      </c>
      <c r="BF51">
        <v>0.59461107000595792</v>
      </c>
      <c r="BG51">
        <v>0.60029714956328606</v>
      </c>
      <c r="BH51">
        <v>0.57234338115824512</v>
      </c>
      <c r="BI51">
        <v>0.53867374138803348</v>
      </c>
      <c r="BJ51">
        <v>0.60057068318279905</v>
      </c>
      <c r="BK51">
        <v>0.61864091288188461</v>
      </c>
      <c r="BL51">
        <v>0.47542128736815248</v>
      </c>
      <c r="BM51">
        <v>0.56956784151721174</v>
      </c>
      <c r="BN51">
        <v>0.5508640765357129</v>
      </c>
      <c r="BO51">
        <v>0.55286997376200442</v>
      </c>
      <c r="BP51">
        <v>0.58415343799376784</v>
      </c>
      <c r="BQ51">
        <v>0.54291646911721558</v>
      </c>
      <c r="BR51">
        <v>0.54341871771605554</v>
      </c>
      <c r="BS51">
        <v>0.50862086268484819</v>
      </c>
      <c r="BT51">
        <v>0.56143464694820189</v>
      </c>
      <c r="BU51">
        <v>0.49272181120668762</v>
      </c>
      <c r="BV51">
        <v>0.55129604601857607</v>
      </c>
      <c r="BZ51">
        <v>0.53910439353555073</v>
      </c>
      <c r="CA51">
        <v>0.59936169184318044</v>
      </c>
      <c r="CB51">
        <v>0.61337408186088915</v>
      </c>
      <c r="CC51">
        <v>0.55189794069211606</v>
      </c>
      <c r="CD51">
        <v>0.59125725220226777</v>
      </c>
      <c r="CE51">
        <v>0.55928250079521047</v>
      </c>
      <c r="CF51">
        <v>0.6395173746968027</v>
      </c>
      <c r="CG51">
        <v>0.61107652996707651</v>
      </c>
      <c r="CH51">
        <v>0.60281847250507503</v>
      </c>
      <c r="CI51">
        <v>0.54224140569441559</v>
      </c>
      <c r="CJ51">
        <v>0.58108082403787664</v>
      </c>
      <c r="CK51">
        <v>0.54976535739271981</v>
      </c>
      <c r="CL51">
        <v>0.55890451267786634</v>
      </c>
      <c r="CM51">
        <v>0.59923431842865582</v>
      </c>
      <c r="CN51">
        <v>0.6427821531178467</v>
      </c>
      <c r="CO51">
        <v>0.56222030886230823</v>
      </c>
      <c r="CP51">
        <v>0.59508317651747755</v>
      </c>
      <c r="CQ51">
        <v>0.52658748242012043</v>
      </c>
      <c r="CR51">
        <v>0.57819392214575427</v>
      </c>
      <c r="CV51">
        <v>0.47940529590324399</v>
      </c>
      <c r="CW51">
        <v>0.43309150330990742</v>
      </c>
    </row>
    <row r="52" spans="1:101" x14ac:dyDescent="0.25">
      <c r="A52" t="s">
        <v>66</v>
      </c>
      <c r="C52">
        <v>0.47237058015205841</v>
      </c>
      <c r="D52">
        <v>0.3740350943601613</v>
      </c>
      <c r="E52">
        <v>0.66553291445461027</v>
      </c>
      <c r="F52">
        <v>0.70435165434030522</v>
      </c>
      <c r="G52">
        <v>0.65320077646246755</v>
      </c>
      <c r="H52">
        <v>0.57440327309132799</v>
      </c>
      <c r="I52">
        <v>0.65681250942481439</v>
      </c>
      <c r="J52">
        <v>0.58674411063990028</v>
      </c>
      <c r="K52">
        <v>0.54109304016609228</v>
      </c>
      <c r="L52">
        <v>0.58448619752375475</v>
      </c>
      <c r="M52">
        <v>0.5463571803563263</v>
      </c>
      <c r="N52">
        <v>0.44388257711611517</v>
      </c>
      <c r="O52">
        <v>0.65089723235318642</v>
      </c>
      <c r="P52">
        <v>0.60089734007890294</v>
      </c>
      <c r="Q52">
        <v>0.53585634526930159</v>
      </c>
      <c r="R52">
        <v>0.61040333182662809</v>
      </c>
      <c r="S52">
        <v>0.61161635237922929</v>
      </c>
      <c r="T52">
        <v>0.56536152019231067</v>
      </c>
      <c r="U52">
        <v>0.56592653183919917</v>
      </c>
      <c r="V52">
        <v>0.50183931608280385</v>
      </c>
      <c r="W52">
        <v>0.58804880836469797</v>
      </c>
      <c r="AA52">
        <v>0.61316685975749519</v>
      </c>
      <c r="AB52">
        <v>0.59176640698790373</v>
      </c>
      <c r="AC52">
        <v>0.61680139433767223</v>
      </c>
      <c r="AD52">
        <v>0.58571517452411404</v>
      </c>
      <c r="AE52">
        <v>0.63476861220556691</v>
      </c>
      <c r="AF52">
        <v>0.61079251671836576</v>
      </c>
      <c r="AG52">
        <v>0.5500432128843431</v>
      </c>
      <c r="AH52">
        <v>0.51336439542958234</v>
      </c>
      <c r="AI52">
        <v>0.53581738548094204</v>
      </c>
      <c r="AJ52">
        <v>0.58548760652278065</v>
      </c>
      <c r="AK52">
        <v>0.62427090606001001</v>
      </c>
      <c r="AL52">
        <v>0.59601498036873468</v>
      </c>
      <c r="AM52">
        <v>0.60964650021488509</v>
      </c>
      <c r="AN52">
        <v>0.6587801748426233</v>
      </c>
      <c r="AO52">
        <v>0.54636886488113157</v>
      </c>
      <c r="AP52">
        <v>0.55138789673215838</v>
      </c>
      <c r="AQ52">
        <v>0.57861518329824169</v>
      </c>
      <c r="AR52">
        <v>0.60332505361025712</v>
      </c>
      <c r="AS52">
        <v>0.61516439859500316</v>
      </c>
      <c r="AW52">
        <v>0.58260353084792338</v>
      </c>
      <c r="AX52">
        <v>0.38636986586518629</v>
      </c>
      <c r="BB52">
        <v>0.43696308926686772</v>
      </c>
      <c r="BC52">
        <v>0.52618432938159609</v>
      </c>
      <c r="BD52">
        <v>0.5677210636886304</v>
      </c>
      <c r="BE52">
        <v>0.53204327118506933</v>
      </c>
      <c r="BF52">
        <v>0.57119594204333524</v>
      </c>
      <c r="BG52">
        <v>0.60358577655559509</v>
      </c>
      <c r="BH52">
        <v>0.57732407745928027</v>
      </c>
      <c r="BI52">
        <v>0.62613378881889192</v>
      </c>
      <c r="BJ52">
        <v>0.63956926047199569</v>
      </c>
      <c r="BK52">
        <v>0.67806618130328</v>
      </c>
      <c r="BL52">
        <v>0.57704061522745564</v>
      </c>
      <c r="BM52">
        <v>0.59536267550969291</v>
      </c>
      <c r="BN52">
        <v>0.58250752738231459</v>
      </c>
      <c r="BO52">
        <v>0.56385412393129142</v>
      </c>
      <c r="BP52">
        <v>0.56826885568219676</v>
      </c>
      <c r="BQ52">
        <v>0.57853227444062127</v>
      </c>
      <c r="BR52">
        <v>0.57614227169432553</v>
      </c>
      <c r="BS52">
        <v>0.64784814483522113</v>
      </c>
      <c r="BT52">
        <v>0.58494056581351406</v>
      </c>
      <c r="BU52">
        <v>0.6000811940434384</v>
      </c>
      <c r="BV52">
        <v>0.6130094531688991</v>
      </c>
      <c r="BZ52">
        <v>0.69079530716823634</v>
      </c>
      <c r="CA52">
        <v>0.6131328866109611</v>
      </c>
      <c r="CB52">
        <v>0.6341224273015319</v>
      </c>
      <c r="CC52">
        <v>0.67132795279925173</v>
      </c>
      <c r="CD52">
        <v>0.55643652018372469</v>
      </c>
      <c r="CE52">
        <v>0.54443792461309692</v>
      </c>
      <c r="CF52">
        <v>0.55410296791956604</v>
      </c>
      <c r="CG52">
        <v>0.58279380407830383</v>
      </c>
      <c r="CH52">
        <v>0.53177811699543442</v>
      </c>
      <c r="CI52">
        <v>0.63000015500021456</v>
      </c>
      <c r="CJ52">
        <v>0.61796333478522325</v>
      </c>
      <c r="CK52">
        <v>0.53544803874017599</v>
      </c>
      <c r="CL52">
        <v>0.67014046959279971</v>
      </c>
      <c r="CM52">
        <v>0.59591796276074993</v>
      </c>
      <c r="CN52">
        <v>0.58858930515072305</v>
      </c>
      <c r="CO52">
        <v>0.60460380584243911</v>
      </c>
      <c r="CP52">
        <v>0.6398919511506499</v>
      </c>
      <c r="CQ52">
        <v>0.5560212519288813</v>
      </c>
      <c r="CR52">
        <v>0.58344866195723655</v>
      </c>
      <c r="CV52">
        <v>0.58147894897118202</v>
      </c>
      <c r="CW52">
        <v>0.54583544162508202</v>
      </c>
    </row>
    <row r="53" spans="1:101" x14ac:dyDescent="0.25">
      <c r="A53" t="s">
        <v>67</v>
      </c>
      <c r="C53">
        <v>0.39815383497400719</v>
      </c>
      <c r="D53">
        <v>0.39862715802339183</v>
      </c>
      <c r="E53">
        <v>0.66597635539400801</v>
      </c>
      <c r="F53">
        <v>0.54058962831717883</v>
      </c>
      <c r="G53">
        <v>0.57101147143582176</v>
      </c>
      <c r="H53">
        <v>0.52956023276920794</v>
      </c>
      <c r="I53">
        <v>0.57893087535521914</v>
      </c>
      <c r="J53">
        <v>0.57342982423482058</v>
      </c>
      <c r="K53">
        <v>0.58841434630494438</v>
      </c>
      <c r="L53">
        <v>0.57514030829868912</v>
      </c>
      <c r="M53">
        <v>0.58716229870288184</v>
      </c>
      <c r="N53">
        <v>0.5495428283653726</v>
      </c>
      <c r="O53">
        <v>0.65083598662230469</v>
      </c>
      <c r="P53">
        <v>0.45654178870433137</v>
      </c>
      <c r="Q53">
        <v>0.51101689829768915</v>
      </c>
      <c r="R53">
        <v>0.46422602709044009</v>
      </c>
      <c r="S53">
        <v>0.52351245887345288</v>
      </c>
      <c r="T53">
        <v>0.53108923261952878</v>
      </c>
      <c r="U53">
        <v>0.54759924506242597</v>
      </c>
      <c r="V53">
        <v>0.46605162467562089</v>
      </c>
      <c r="W53">
        <v>0.52518153121847466</v>
      </c>
      <c r="AA53">
        <v>0.57234474539346891</v>
      </c>
      <c r="AB53">
        <v>0.6316336422473845</v>
      </c>
      <c r="AC53">
        <v>0.55860975173602301</v>
      </c>
      <c r="AD53">
        <v>0.5869541124980423</v>
      </c>
      <c r="AE53">
        <v>0.55422685025364349</v>
      </c>
      <c r="AF53">
        <v>0.52807503942401679</v>
      </c>
      <c r="AG53">
        <v>0.5226739391055153</v>
      </c>
      <c r="AH53">
        <v>0.5244387685935713</v>
      </c>
      <c r="AI53">
        <v>0.63286993331421293</v>
      </c>
      <c r="AJ53">
        <v>0.66367906625161943</v>
      </c>
      <c r="AK53">
        <v>0.62946790440362066</v>
      </c>
      <c r="AL53">
        <v>0.53802579901680714</v>
      </c>
      <c r="AM53">
        <v>0.62277997217706449</v>
      </c>
      <c r="AN53">
        <v>0.58504798693473981</v>
      </c>
      <c r="AO53">
        <v>0.58054384783847524</v>
      </c>
      <c r="AP53">
        <v>0.46606987074406969</v>
      </c>
      <c r="AQ53">
        <v>0.57463008676221405</v>
      </c>
      <c r="AR53">
        <v>0.5801410796083083</v>
      </c>
      <c r="AS53">
        <v>0.57067264557582031</v>
      </c>
      <c r="AW53">
        <v>0.58390168564841161</v>
      </c>
      <c r="AX53">
        <v>0.56514138077917631</v>
      </c>
      <c r="BB53">
        <v>0.43205636567810463</v>
      </c>
      <c r="BC53">
        <v>0.65087714825977627</v>
      </c>
      <c r="BD53">
        <v>0.56999266312726726</v>
      </c>
      <c r="BE53">
        <v>0.56632619506053583</v>
      </c>
      <c r="BF53">
        <v>0.60926851566652962</v>
      </c>
      <c r="BG53">
        <v>0.6444606307572508</v>
      </c>
      <c r="BH53">
        <v>0.57306203877395356</v>
      </c>
      <c r="BI53">
        <v>0.53072510202461087</v>
      </c>
      <c r="BJ53">
        <v>0.58635068703458604</v>
      </c>
      <c r="BK53">
        <v>0.54796820400038371</v>
      </c>
      <c r="BL53">
        <v>0.57374479646358012</v>
      </c>
      <c r="BM53">
        <v>0.52160609364949095</v>
      </c>
      <c r="BN53">
        <v>0.63084400175947342</v>
      </c>
      <c r="BO53">
        <v>0.56400119430368412</v>
      </c>
      <c r="BP53">
        <v>0.62499982806297716</v>
      </c>
      <c r="BQ53">
        <v>0.60408441470284258</v>
      </c>
      <c r="BR53">
        <v>0.57680194645802463</v>
      </c>
      <c r="BS53">
        <v>0.53596823170674857</v>
      </c>
      <c r="BT53">
        <v>0.58333816141002015</v>
      </c>
      <c r="BU53">
        <v>0.57493597716099065</v>
      </c>
      <c r="BV53">
        <v>0.56989285128642342</v>
      </c>
      <c r="BZ53">
        <v>0.70158411521904884</v>
      </c>
      <c r="CA53">
        <v>0.6092837684185185</v>
      </c>
      <c r="CB53">
        <v>0.61037957373350349</v>
      </c>
      <c r="CC53">
        <v>0.57275091203240081</v>
      </c>
      <c r="CD53">
        <v>0.58677616451707204</v>
      </c>
      <c r="CE53">
        <v>0.56345855540517253</v>
      </c>
      <c r="CF53">
        <v>0.61770412748244041</v>
      </c>
      <c r="CG53">
        <v>0.51053722058579531</v>
      </c>
      <c r="CH53">
        <v>0.6221366330090321</v>
      </c>
      <c r="CI53">
        <v>0.5801294037712762</v>
      </c>
      <c r="CJ53">
        <v>0.70861897728096179</v>
      </c>
      <c r="CK53">
        <v>0.60674391228703028</v>
      </c>
      <c r="CL53">
        <v>0.62133796353149762</v>
      </c>
      <c r="CM53">
        <v>0.62992289498038379</v>
      </c>
      <c r="CN53">
        <v>0.6224554435000258</v>
      </c>
      <c r="CO53">
        <v>0.66609275784538602</v>
      </c>
      <c r="CP53">
        <v>0.61726054653139395</v>
      </c>
      <c r="CQ53">
        <v>0.74866314610493589</v>
      </c>
      <c r="CR53">
        <v>0.61809048501769259</v>
      </c>
      <c r="CV53">
        <v>0.58137627379370371</v>
      </c>
      <c r="CW53">
        <v>0.43748992974282253</v>
      </c>
    </row>
    <row r="54" spans="1:101" x14ac:dyDescent="0.25">
      <c r="A54" t="s">
        <v>68</v>
      </c>
      <c r="C54">
        <v>0.37817821733313489</v>
      </c>
      <c r="D54">
        <v>0.3927329107280953</v>
      </c>
      <c r="E54">
        <v>0.67947926035917672</v>
      </c>
      <c r="F54">
        <v>0.59838057854598348</v>
      </c>
      <c r="G54">
        <v>0.45469039466391459</v>
      </c>
      <c r="H54">
        <v>0.62103296800841634</v>
      </c>
      <c r="I54">
        <v>0.52074539496296079</v>
      </c>
      <c r="J54">
        <v>0.65690450630842301</v>
      </c>
      <c r="K54">
        <v>0.51191497620426596</v>
      </c>
      <c r="L54">
        <v>0.65281941186921111</v>
      </c>
      <c r="M54">
        <v>0.65990869115067974</v>
      </c>
      <c r="N54">
        <v>0.60793042406363929</v>
      </c>
      <c r="O54">
        <v>0.57816721548303962</v>
      </c>
      <c r="P54">
        <v>0.48367493309164877</v>
      </c>
      <c r="Q54">
        <v>0.47028613507023981</v>
      </c>
      <c r="R54">
        <v>0.41256618126827038</v>
      </c>
      <c r="S54">
        <v>0.46215958573311272</v>
      </c>
      <c r="T54">
        <v>0.59942547015108671</v>
      </c>
      <c r="U54">
        <v>0.43577293520195109</v>
      </c>
      <c r="V54">
        <v>0.47842445161568992</v>
      </c>
      <c r="W54">
        <v>0.5951099609114745</v>
      </c>
      <c r="AA54">
        <v>0.57576809259144335</v>
      </c>
      <c r="AB54">
        <v>0.51076512090293014</v>
      </c>
      <c r="AC54">
        <v>0.55040646089548206</v>
      </c>
      <c r="AD54">
        <v>0.4282271639500822</v>
      </c>
      <c r="AE54">
        <v>0.48604269295299801</v>
      </c>
      <c r="AF54">
        <v>0.48803104674338921</v>
      </c>
      <c r="AG54">
        <v>0.52002082994931476</v>
      </c>
      <c r="AH54">
        <v>0.46316711644632008</v>
      </c>
      <c r="AI54">
        <v>0.43248960910546452</v>
      </c>
      <c r="AJ54">
        <v>0.48133367871183569</v>
      </c>
      <c r="AK54">
        <v>0.59600999575229896</v>
      </c>
      <c r="AL54">
        <v>0.44137776691685948</v>
      </c>
      <c r="AM54">
        <v>0.50897731209128072</v>
      </c>
      <c r="AN54">
        <v>0.63298733057607703</v>
      </c>
      <c r="AO54">
        <v>0.46020557970848608</v>
      </c>
      <c r="AP54">
        <v>0.43975526139381588</v>
      </c>
      <c r="AQ54">
        <v>0.49825466190521811</v>
      </c>
      <c r="AR54">
        <v>0.38354392708743751</v>
      </c>
      <c r="AS54">
        <v>0.48622246912226291</v>
      </c>
      <c r="AW54">
        <v>0.58199888010311163</v>
      </c>
      <c r="AX54">
        <v>0.38646253727489482</v>
      </c>
      <c r="BB54">
        <v>0.36755571328764508</v>
      </c>
      <c r="BC54">
        <v>0.35674578088338998</v>
      </c>
      <c r="BD54">
        <v>0.5758962707498092</v>
      </c>
      <c r="BE54">
        <v>0.57011402462993244</v>
      </c>
      <c r="BF54">
        <v>0.47393618230348522</v>
      </c>
      <c r="BG54">
        <v>0.65327162935569316</v>
      </c>
      <c r="BH54">
        <v>0.57884917442835115</v>
      </c>
      <c r="BI54">
        <v>0.49846027056694581</v>
      </c>
      <c r="BJ54">
        <v>0.47818489889745908</v>
      </c>
      <c r="BK54">
        <v>0.52441944907579618</v>
      </c>
      <c r="BL54">
        <v>0.59970758777033406</v>
      </c>
      <c r="BM54">
        <v>0.57865458121521152</v>
      </c>
      <c r="BN54">
        <v>0.56635684355689442</v>
      </c>
      <c r="BO54">
        <v>0.45551938179872498</v>
      </c>
      <c r="BP54">
        <v>0.48315523511634267</v>
      </c>
      <c r="BQ54">
        <v>0.45101369569798888</v>
      </c>
      <c r="BR54">
        <v>0.44673836859771671</v>
      </c>
      <c r="BS54">
        <v>0.70437153372020855</v>
      </c>
      <c r="BT54">
        <v>0.44446762460146988</v>
      </c>
      <c r="BU54">
        <v>0.49093458861408662</v>
      </c>
      <c r="BV54">
        <v>0.46016366042634371</v>
      </c>
      <c r="BZ54">
        <v>0.622903834497889</v>
      </c>
      <c r="CA54">
        <v>0.62685496474624514</v>
      </c>
      <c r="CB54">
        <v>0.55129219544496433</v>
      </c>
      <c r="CC54">
        <v>0.67722125744537254</v>
      </c>
      <c r="CD54">
        <v>0.40413984019434379</v>
      </c>
      <c r="CE54">
        <v>0.56737494836860181</v>
      </c>
      <c r="CF54">
        <v>0.60160584624639546</v>
      </c>
      <c r="CG54">
        <v>0.48188091799317101</v>
      </c>
      <c r="CH54">
        <v>0.50396723927359854</v>
      </c>
      <c r="CI54">
        <v>0.62656261241759859</v>
      </c>
      <c r="CJ54">
        <v>0.59680987320895795</v>
      </c>
      <c r="CK54">
        <v>0.45789187739922949</v>
      </c>
      <c r="CL54">
        <v>0.52844586054906739</v>
      </c>
      <c r="CM54">
        <v>0.52949620304673317</v>
      </c>
      <c r="CN54">
        <v>0.4998608813465239</v>
      </c>
      <c r="CO54">
        <v>0.44828454992920402</v>
      </c>
      <c r="CP54">
        <v>0.460004312656071</v>
      </c>
      <c r="CQ54">
        <v>0.49017267722263158</v>
      </c>
      <c r="CR54">
        <v>0.44657847715595039</v>
      </c>
      <c r="CV54">
        <v>0.58165288658756653</v>
      </c>
      <c r="CW54">
        <v>0.36362687084358281</v>
      </c>
    </row>
    <row r="55" spans="1:101" x14ac:dyDescent="0.25">
      <c r="A55" t="s">
        <v>69</v>
      </c>
      <c r="C55">
        <v>0.47365843230257942</v>
      </c>
      <c r="D55">
        <v>0.38947578806015598</v>
      </c>
      <c r="E55">
        <v>0.56471591002069266</v>
      </c>
      <c r="F55">
        <v>0.62272728968038682</v>
      </c>
      <c r="G55">
        <v>0.64209857041313856</v>
      </c>
      <c r="H55">
        <v>0.57185499851026333</v>
      </c>
      <c r="I55">
        <v>0.46677448935869631</v>
      </c>
      <c r="J55">
        <v>0.51777226940461318</v>
      </c>
      <c r="K55">
        <v>0.47588771742542091</v>
      </c>
      <c r="L55">
        <v>0.6266788254967085</v>
      </c>
      <c r="M55">
        <v>0.49822786227793742</v>
      </c>
      <c r="N55">
        <v>0.57399459060990565</v>
      </c>
      <c r="O55">
        <v>0.63975747632047197</v>
      </c>
      <c r="P55">
        <v>0.54946534541499281</v>
      </c>
      <c r="Q55">
        <v>0.51311608131642417</v>
      </c>
      <c r="R55">
        <v>0.44091089129331767</v>
      </c>
      <c r="S55">
        <v>0.53805925013427258</v>
      </c>
      <c r="T55">
        <v>0.42530048965917422</v>
      </c>
      <c r="U55">
        <v>0.51737080345517261</v>
      </c>
      <c r="V55">
        <v>0.62245929649806231</v>
      </c>
      <c r="W55">
        <v>0.68493204553838782</v>
      </c>
      <c r="AA55">
        <v>0.52604992053053079</v>
      </c>
      <c r="AB55">
        <v>0.63819438191878186</v>
      </c>
      <c r="AC55">
        <v>0.66080950393035343</v>
      </c>
      <c r="AD55">
        <v>0.56019074281468273</v>
      </c>
      <c r="AE55">
        <v>0.61433837979953743</v>
      </c>
      <c r="AF55">
        <v>0.66602529020169832</v>
      </c>
      <c r="AG55">
        <v>0.58036072099155345</v>
      </c>
      <c r="AH55">
        <v>0.61951730737401423</v>
      </c>
      <c r="AI55">
        <v>0.64063640741746952</v>
      </c>
      <c r="AJ55">
        <v>0.52746074378741448</v>
      </c>
      <c r="AK55">
        <v>0.61247357021155024</v>
      </c>
      <c r="AL55">
        <v>0.51752485371608536</v>
      </c>
      <c r="AM55">
        <v>0.54522635995924584</v>
      </c>
      <c r="AN55">
        <v>0.48677090911647231</v>
      </c>
      <c r="AO55">
        <v>0.54014317447507743</v>
      </c>
      <c r="AP55">
        <v>0.68256530260867176</v>
      </c>
      <c r="AQ55">
        <v>0.51830765728890971</v>
      </c>
      <c r="AR55">
        <v>0.43250549978799718</v>
      </c>
      <c r="AS55">
        <v>0.58015618677684555</v>
      </c>
      <c r="AW55">
        <v>0.56103918102615258</v>
      </c>
      <c r="AX55">
        <v>0.36841056129299832</v>
      </c>
      <c r="BB55">
        <v>0.39411743706285729</v>
      </c>
      <c r="BC55">
        <v>0.65319784814310877</v>
      </c>
      <c r="BD55">
        <v>0.55066576055522276</v>
      </c>
      <c r="BE55">
        <v>0.54833577158164881</v>
      </c>
      <c r="BF55">
        <v>0.55648358159293432</v>
      </c>
      <c r="BG55">
        <v>0.60245999039421028</v>
      </c>
      <c r="BH55">
        <v>0.53407139903499623</v>
      </c>
      <c r="BI55">
        <v>0.56418632708685901</v>
      </c>
      <c r="BJ55">
        <v>0.57796742473235319</v>
      </c>
      <c r="BK55">
        <v>0.52988905207493031</v>
      </c>
      <c r="BL55">
        <v>0.56061886594607524</v>
      </c>
      <c r="BM55">
        <v>0.51955580810247626</v>
      </c>
      <c r="BN55">
        <v>0.58161755261810177</v>
      </c>
      <c r="BO55">
        <v>0.60846739009813111</v>
      </c>
      <c r="BP55">
        <v>0.63895658471166661</v>
      </c>
      <c r="BQ55">
        <v>0.4884246047601481</v>
      </c>
      <c r="BR55">
        <v>0.56949929134171218</v>
      </c>
      <c r="BS55">
        <v>0.40046944780863197</v>
      </c>
      <c r="BT55">
        <v>0.50392978104693653</v>
      </c>
      <c r="BU55">
        <v>0.44350820832060361</v>
      </c>
      <c r="BV55">
        <v>0.46146500944532459</v>
      </c>
      <c r="BZ55">
        <v>0.56376132310704241</v>
      </c>
      <c r="CA55">
        <v>0.62888119592219949</v>
      </c>
      <c r="CB55">
        <v>0.61322931610579379</v>
      </c>
      <c r="CC55">
        <v>0.60429393953140376</v>
      </c>
      <c r="CD55">
        <v>0.63222121568244594</v>
      </c>
      <c r="CE55">
        <v>0.59589698634915378</v>
      </c>
      <c r="CF55">
        <v>0.61282461387371734</v>
      </c>
      <c r="CG55">
        <v>0.68813249019150757</v>
      </c>
      <c r="CH55">
        <v>0.63034212894908015</v>
      </c>
      <c r="CI55">
        <v>0.72431850155844324</v>
      </c>
      <c r="CJ55">
        <v>0.62270527479565552</v>
      </c>
      <c r="CK55">
        <v>0.49954882994044802</v>
      </c>
      <c r="CL55">
        <v>0.60494993991053903</v>
      </c>
      <c r="CM55">
        <v>0.56818273543519704</v>
      </c>
      <c r="CN55">
        <v>0.52198812669471772</v>
      </c>
      <c r="CO55">
        <v>0.64120134115951832</v>
      </c>
      <c r="CP55">
        <v>0.55346629249973034</v>
      </c>
      <c r="CQ55">
        <v>0.48087672992199759</v>
      </c>
      <c r="CR55">
        <v>0.51446262392191022</v>
      </c>
      <c r="CV55">
        <v>0.61425748186460361</v>
      </c>
      <c r="CW55">
        <v>0.36870476463814461</v>
      </c>
    </row>
    <row r="56" spans="1:101" x14ac:dyDescent="0.25">
      <c r="A56" t="s">
        <v>70</v>
      </c>
      <c r="C56">
        <v>0.39624478985985739</v>
      </c>
      <c r="D56">
        <v>0.38795745181581348</v>
      </c>
      <c r="E56">
        <v>0.60502657087686007</v>
      </c>
      <c r="F56">
        <v>0.64647706145203554</v>
      </c>
      <c r="G56">
        <v>0.67571117999464403</v>
      </c>
      <c r="H56">
        <v>0.56504482254537114</v>
      </c>
      <c r="I56">
        <v>0.59927320651201144</v>
      </c>
      <c r="J56">
        <v>0.55271058432341824</v>
      </c>
      <c r="K56">
        <v>0.57470231306262332</v>
      </c>
      <c r="L56">
        <v>0.54702820841776845</v>
      </c>
      <c r="M56">
        <v>0.64099410589745076</v>
      </c>
      <c r="N56">
        <v>0.51155171279981437</v>
      </c>
      <c r="O56">
        <v>0.55719754455229153</v>
      </c>
      <c r="P56">
        <v>0.63609379719273662</v>
      </c>
      <c r="Q56">
        <v>0.61631746813099053</v>
      </c>
      <c r="R56">
        <v>0.64126710070442428</v>
      </c>
      <c r="S56">
        <v>0.66712147310195802</v>
      </c>
      <c r="T56">
        <v>0.56591690765716263</v>
      </c>
      <c r="U56">
        <v>0.60214474137977547</v>
      </c>
      <c r="V56">
        <v>0.616771439223462</v>
      </c>
      <c r="W56">
        <v>0.58924715805924055</v>
      </c>
      <c r="AA56">
        <v>0.58182736108891198</v>
      </c>
      <c r="AB56">
        <v>0.59452922041769329</v>
      </c>
      <c r="AC56">
        <v>0.57530732352017566</v>
      </c>
      <c r="AD56">
        <v>0.50452063644557865</v>
      </c>
      <c r="AE56">
        <v>0.58547459651642264</v>
      </c>
      <c r="AF56">
        <v>0.6573875429073176</v>
      </c>
      <c r="AG56">
        <v>0.63090063493077764</v>
      </c>
      <c r="AH56">
        <v>0.61845843088884056</v>
      </c>
      <c r="AI56">
        <v>0.61026931796538719</v>
      </c>
      <c r="AJ56">
        <v>0.61615439575656683</v>
      </c>
      <c r="AK56">
        <v>0.60444998166746045</v>
      </c>
      <c r="AL56">
        <v>0.54665798557032486</v>
      </c>
      <c r="AM56">
        <v>0.64320887289273665</v>
      </c>
      <c r="AN56">
        <v>0.59650801343325222</v>
      </c>
      <c r="AO56">
        <v>0.58706698094096865</v>
      </c>
      <c r="AP56">
        <v>0.47057737635389357</v>
      </c>
      <c r="AQ56">
        <v>0.56285815686335483</v>
      </c>
      <c r="AR56">
        <v>0.50834421393775264</v>
      </c>
      <c r="AS56">
        <v>0.57453597858339611</v>
      </c>
      <c r="AW56">
        <v>0.58595211075228215</v>
      </c>
      <c r="AX56">
        <v>0.4232130695412975</v>
      </c>
    </row>
    <row r="57" spans="1:101" x14ac:dyDescent="0.25">
      <c r="A57" t="s">
        <v>71</v>
      </c>
      <c r="B57">
        <v>0.40502137504318247</v>
      </c>
      <c r="C57">
        <v>0.41513863338454948</v>
      </c>
      <c r="D57">
        <v>0.70378833072332081</v>
      </c>
      <c r="E57">
        <v>0.6187733726552781</v>
      </c>
      <c r="F57">
        <v>0.55925254801240887</v>
      </c>
      <c r="G57">
        <v>0.49120728962769411</v>
      </c>
      <c r="H57">
        <v>0.54178955240531668</v>
      </c>
      <c r="I57">
        <v>0.50882632429372787</v>
      </c>
      <c r="J57">
        <v>0.52334225044653004</v>
      </c>
      <c r="K57">
        <v>0.48072405356982778</v>
      </c>
      <c r="L57">
        <v>0.48015372482154389</v>
      </c>
      <c r="M57">
        <v>0.62928308538646227</v>
      </c>
      <c r="N57">
        <v>0.63968711713953363</v>
      </c>
      <c r="O57">
        <v>0.5917799762654925</v>
      </c>
      <c r="P57">
        <v>0.64319041350308181</v>
      </c>
      <c r="Q57">
        <v>0.56791905624356487</v>
      </c>
      <c r="R57">
        <v>0.55029644675541922</v>
      </c>
      <c r="S57">
        <v>0.59039660206984257</v>
      </c>
      <c r="T57">
        <v>0.59020594762875433</v>
      </c>
      <c r="U57">
        <v>0.5760415077653549</v>
      </c>
      <c r="V57">
        <v>0.5409515772216088</v>
      </c>
      <c r="W57">
        <v>0.48395473617216928</v>
      </c>
      <c r="AA57">
        <v>0.47084969307945318</v>
      </c>
      <c r="AB57">
        <v>0.56913225852345928</v>
      </c>
      <c r="AC57">
        <v>0.46733158731267549</v>
      </c>
      <c r="AD57">
        <v>0.56342899057198026</v>
      </c>
      <c r="AE57">
        <v>0.50534841216814674</v>
      </c>
      <c r="AF57">
        <v>0.52204580686036461</v>
      </c>
      <c r="AG57">
        <v>0.50924716259906766</v>
      </c>
      <c r="AH57">
        <v>0.52464457207053361</v>
      </c>
      <c r="AI57">
        <v>0.51471319773252089</v>
      </c>
      <c r="AJ57">
        <v>0.58405989631569943</v>
      </c>
      <c r="AK57">
        <v>0.66190192351847843</v>
      </c>
      <c r="AL57">
        <v>0.65433650792570952</v>
      </c>
      <c r="AM57">
        <v>0.58626299424240313</v>
      </c>
      <c r="AN57">
        <v>0.69143580764650514</v>
      </c>
      <c r="AO57">
        <v>0.54460508114622308</v>
      </c>
      <c r="AP57">
        <v>0.59044190310794453</v>
      </c>
      <c r="AQ57">
        <v>0.57914034929765723</v>
      </c>
      <c r="AR57">
        <v>0.66484416418315628</v>
      </c>
      <c r="AS57">
        <v>0.63494857688254536</v>
      </c>
      <c r="AT57">
        <v>0.53239844516273094</v>
      </c>
      <c r="AV57">
        <v>0.59431069226459798</v>
      </c>
      <c r="AW57">
        <v>0.50323649771643431</v>
      </c>
      <c r="AX57">
        <v>0.48600118592961078</v>
      </c>
      <c r="AY57">
        <v>0.66424742645369195</v>
      </c>
      <c r="BA57">
        <v>0.4747106102422744</v>
      </c>
      <c r="BB57">
        <v>0.45837549323982268</v>
      </c>
      <c r="BC57">
        <v>0.61524839913760709</v>
      </c>
      <c r="BD57">
        <v>0.52111788862096919</v>
      </c>
      <c r="BE57">
        <v>0.48933019014472667</v>
      </c>
      <c r="BF57">
        <v>0.53846107278703792</v>
      </c>
      <c r="BG57">
        <v>0.4921986920488568</v>
      </c>
      <c r="BH57">
        <v>0.46237549799608141</v>
      </c>
      <c r="BI57">
        <v>0.47166123374402508</v>
      </c>
      <c r="BJ57">
        <v>0.44111065798299098</v>
      </c>
      <c r="BK57">
        <v>0.5517878535104791</v>
      </c>
      <c r="BL57">
        <v>0.42801055964382301</v>
      </c>
      <c r="BM57">
        <v>0.48785172933028442</v>
      </c>
      <c r="BN57">
        <v>0.54949220305627033</v>
      </c>
      <c r="BO57">
        <v>0.52886526677417423</v>
      </c>
      <c r="BP57">
        <v>0.49248384255196742</v>
      </c>
      <c r="BQ57">
        <v>0.5545318311630657</v>
      </c>
      <c r="BR57">
        <v>0.52937458917938696</v>
      </c>
      <c r="BS57">
        <v>0.49736466537736118</v>
      </c>
      <c r="BT57">
        <v>0.50688103537995199</v>
      </c>
      <c r="BU57">
        <v>0.44187248401522328</v>
      </c>
      <c r="BV57">
        <v>0.51797083662397569</v>
      </c>
      <c r="BW57">
        <v>0.46714987910628147</v>
      </c>
      <c r="BZ57">
        <v>0.54593005994536015</v>
      </c>
      <c r="CA57">
        <v>0.5091691961148862</v>
      </c>
      <c r="CB57">
        <v>0.47335950499561458</v>
      </c>
      <c r="CC57">
        <v>0.50795691777628738</v>
      </c>
      <c r="CD57">
        <v>0.49502948641047251</v>
      </c>
      <c r="CE57">
        <v>0.51274509335392315</v>
      </c>
      <c r="CF57">
        <v>0.51308475591726466</v>
      </c>
      <c r="CG57">
        <v>0.46472450246264763</v>
      </c>
      <c r="CH57">
        <v>0.47368162757577392</v>
      </c>
      <c r="CI57">
        <v>0.49406208473790342</v>
      </c>
      <c r="CJ57">
        <v>0.4984938796264719</v>
      </c>
      <c r="CK57">
        <v>0.48360702242023101</v>
      </c>
      <c r="CL57">
        <v>0.59461498923745237</v>
      </c>
      <c r="CM57">
        <v>0.47369814180216402</v>
      </c>
      <c r="CN57">
        <v>0.50329897311576277</v>
      </c>
      <c r="CO57">
        <v>0.4351331239044488</v>
      </c>
      <c r="CP57">
        <v>0.50875214253725787</v>
      </c>
      <c r="CQ57">
        <v>0.48327223621998328</v>
      </c>
      <c r="CR57">
        <v>0.52927392742496704</v>
      </c>
      <c r="CS57">
        <v>0.63103089282817026</v>
      </c>
      <c r="CU57">
        <v>0.57056334335301551</v>
      </c>
    </row>
    <row r="58" spans="1:101" x14ac:dyDescent="0.25">
      <c r="A58" t="s">
        <v>72</v>
      </c>
      <c r="B58">
        <v>0.39121241460610812</v>
      </c>
      <c r="C58">
        <v>0.4187503279122739</v>
      </c>
      <c r="D58">
        <v>0.64710262841526567</v>
      </c>
      <c r="E58">
        <v>0.65135994013196219</v>
      </c>
      <c r="F58">
        <v>0.47173677518977081</v>
      </c>
      <c r="G58">
        <v>0.51897625029627226</v>
      </c>
      <c r="H58">
        <v>0.4695370040826074</v>
      </c>
      <c r="I58">
        <v>0.59823677625283322</v>
      </c>
      <c r="J58">
        <v>0.50003139295594745</v>
      </c>
      <c r="K58">
        <v>0.45215973131789861</v>
      </c>
      <c r="L58">
        <v>0.52881858561835771</v>
      </c>
      <c r="M58">
        <v>0.51664784373783501</v>
      </c>
      <c r="N58">
        <v>0.48645291378427369</v>
      </c>
      <c r="O58">
        <v>0.67388016252604122</v>
      </c>
      <c r="P58">
        <v>0.56211957622935693</v>
      </c>
      <c r="Q58">
        <v>0.51325502090901032</v>
      </c>
      <c r="R58">
        <v>0.4604113942435914</v>
      </c>
      <c r="S58">
        <v>0.47659952223476121</v>
      </c>
      <c r="T58">
        <v>0.5365532625307522</v>
      </c>
      <c r="U58">
        <v>0.64196025621426744</v>
      </c>
      <c r="V58">
        <v>0.60792073613274444</v>
      </c>
      <c r="W58">
        <v>0.5467524376547227</v>
      </c>
      <c r="AA58">
        <v>0.50425506810352294</v>
      </c>
      <c r="AB58">
        <v>0.62911239536108865</v>
      </c>
      <c r="AC58">
        <v>0.5094506536980683</v>
      </c>
      <c r="AD58">
        <v>0.4876357355641599</v>
      </c>
      <c r="AE58">
        <v>0.4838540280863049</v>
      </c>
      <c r="AF58">
        <v>0.53250714638121011</v>
      </c>
      <c r="AG58">
        <v>0.57843662999712042</v>
      </c>
      <c r="AH58">
        <v>0.67068348127266686</v>
      </c>
      <c r="AI58">
        <v>0.47956186227582431</v>
      </c>
      <c r="AJ58">
        <v>0.71842694304757959</v>
      </c>
      <c r="AK58">
        <v>0.47319699151353273</v>
      </c>
      <c r="AL58">
        <v>0.68184730353275114</v>
      </c>
      <c r="AM58">
        <v>0.45184604718589472</v>
      </c>
      <c r="AN58">
        <v>0.68206058627638988</v>
      </c>
      <c r="AO58">
        <v>0.57540257048115873</v>
      </c>
      <c r="AP58">
        <v>0.6792116274790847</v>
      </c>
      <c r="AQ58">
        <v>0.56254956452990101</v>
      </c>
      <c r="AR58">
        <v>0.49644509527082548</v>
      </c>
      <c r="AS58">
        <v>0.67406054456543818</v>
      </c>
      <c r="AT58">
        <v>0.65891162615189192</v>
      </c>
      <c r="AV58">
        <v>0.67243863009515503</v>
      </c>
      <c r="AW58">
        <v>0.4259675387782767</v>
      </c>
      <c r="AX58">
        <v>0.42071609835915202</v>
      </c>
      <c r="AY58">
        <v>0.71345642167124357</v>
      </c>
    </row>
    <row r="59" spans="1:101" x14ac:dyDescent="0.25">
      <c r="A59" t="s">
        <v>73</v>
      </c>
      <c r="BA59">
        <v>0.39086828971002979</v>
      </c>
      <c r="BB59">
        <v>0.41942179334408208</v>
      </c>
      <c r="BC59">
        <v>0.60838889232488069</v>
      </c>
      <c r="BD59">
        <v>0.63503665686958544</v>
      </c>
      <c r="BE59">
        <v>0.63602791616738996</v>
      </c>
      <c r="BF59">
        <v>0.55650089356461097</v>
      </c>
      <c r="BG59">
        <v>0.6499617987984575</v>
      </c>
      <c r="BH59">
        <v>0.63176700304818623</v>
      </c>
      <c r="BI59">
        <v>0.40739799023936168</v>
      </c>
      <c r="BJ59">
        <v>0.54955461759874236</v>
      </c>
      <c r="BK59">
        <v>0.5410065981563974</v>
      </c>
      <c r="BL59">
        <v>0.59654233124765021</v>
      </c>
      <c r="BM59">
        <v>0.46032418425736432</v>
      </c>
      <c r="BN59">
        <v>0.58705193385608001</v>
      </c>
      <c r="BO59">
        <v>0.59589588869411203</v>
      </c>
      <c r="BP59">
        <v>0.53186957810018942</v>
      </c>
      <c r="BQ59">
        <v>0.5591051255747489</v>
      </c>
      <c r="BR59">
        <v>0.58966313169521611</v>
      </c>
      <c r="BS59">
        <v>0.52310702716886415</v>
      </c>
      <c r="BT59">
        <v>0.606963679042823</v>
      </c>
      <c r="BU59">
        <v>0.5940240864169396</v>
      </c>
      <c r="BV59">
        <v>0.52011459920662506</v>
      </c>
      <c r="BW59">
        <v>0.58280068345097624</v>
      </c>
      <c r="BZ59">
        <v>0.39223132779409181</v>
      </c>
      <c r="CA59">
        <v>0.60692273923970241</v>
      </c>
      <c r="CB59">
        <v>0.59900092620554057</v>
      </c>
      <c r="CC59">
        <v>0.62398389346613103</v>
      </c>
      <c r="CD59">
        <v>0.50684153201470195</v>
      </c>
      <c r="CE59">
        <v>0.61522917751018191</v>
      </c>
      <c r="CF59">
        <v>0.44909508547330163</v>
      </c>
      <c r="CG59">
        <v>0.52340504608005489</v>
      </c>
      <c r="CH59">
        <v>0.39122711875625482</v>
      </c>
      <c r="CI59">
        <v>0.57722055631170088</v>
      </c>
      <c r="CJ59">
        <v>0.5920404172714947</v>
      </c>
      <c r="CK59">
        <v>0.58512551104944255</v>
      </c>
      <c r="CL59">
        <v>0.60114694895189424</v>
      </c>
      <c r="CM59">
        <v>0.52468329301078809</v>
      </c>
      <c r="CN59">
        <v>0.5578145330207952</v>
      </c>
      <c r="CO59">
        <v>0.59427180232010024</v>
      </c>
      <c r="CP59">
        <v>0.57228832023920873</v>
      </c>
      <c r="CQ59">
        <v>0.47963756095463261</v>
      </c>
      <c r="CR59">
        <v>0.63738666222513185</v>
      </c>
      <c r="CS59">
        <v>0.50516539811766814</v>
      </c>
      <c r="CU59">
        <v>0.51845998661043324</v>
      </c>
    </row>
    <row r="60" spans="1:101" x14ac:dyDescent="0.25">
      <c r="A60" t="s">
        <v>74</v>
      </c>
      <c r="B60">
        <v>0.3922883705740759</v>
      </c>
      <c r="C60">
        <v>0.41109007254461899</v>
      </c>
      <c r="D60">
        <v>0.62192739806247821</v>
      </c>
      <c r="E60">
        <v>0.58394981872666507</v>
      </c>
      <c r="F60">
        <v>0.48446747145705937</v>
      </c>
      <c r="G60">
        <v>0.58692831596043693</v>
      </c>
      <c r="H60">
        <v>0.58941597928396872</v>
      </c>
      <c r="I60">
        <v>0.47074782172186391</v>
      </c>
      <c r="J60">
        <v>0.56406636435807922</v>
      </c>
      <c r="K60">
        <v>0.45891862162066388</v>
      </c>
      <c r="L60">
        <v>0.50961028258044938</v>
      </c>
      <c r="M60">
        <v>0.51996745598941496</v>
      </c>
      <c r="N60">
        <v>0.47429165680882918</v>
      </c>
      <c r="O60">
        <v>0.46928264695469518</v>
      </c>
      <c r="P60">
        <v>0.51102598912588337</v>
      </c>
      <c r="Q60">
        <v>0.37599626257718199</v>
      </c>
      <c r="R60">
        <v>0.4674223354592339</v>
      </c>
      <c r="S60">
        <v>0.40894420894279598</v>
      </c>
      <c r="T60">
        <v>0.56825205876595075</v>
      </c>
      <c r="U60">
        <v>0.51117270000075576</v>
      </c>
      <c r="V60">
        <v>0.48841532990243042</v>
      </c>
      <c r="W60">
        <v>0.42131713409677152</v>
      </c>
      <c r="AA60">
        <v>0.56954356539013729</v>
      </c>
      <c r="AB60">
        <v>0.59178460733448512</v>
      </c>
      <c r="AC60">
        <v>0.47871782542483249</v>
      </c>
      <c r="AD60">
        <v>0.48588321424783643</v>
      </c>
      <c r="AE60">
        <v>0.45734435004018692</v>
      </c>
      <c r="AF60">
        <v>0.45829561986638317</v>
      </c>
      <c r="AG60">
        <v>0.41957293790854178</v>
      </c>
      <c r="AH60">
        <v>0.47752290999865932</v>
      </c>
      <c r="AI60">
        <v>0.58085519742329528</v>
      </c>
      <c r="AJ60">
        <v>0.53208711068848402</v>
      </c>
      <c r="AK60">
        <v>0.51215000768310615</v>
      </c>
      <c r="AL60">
        <v>0.51251047941570382</v>
      </c>
      <c r="AM60">
        <v>0.50876956970241116</v>
      </c>
      <c r="AN60">
        <v>0.40916298247588129</v>
      </c>
      <c r="AO60">
        <v>0.61250982234179363</v>
      </c>
      <c r="AP60">
        <v>0.48155785207638618</v>
      </c>
      <c r="AQ60">
        <v>0.54304957185252545</v>
      </c>
      <c r="AR60">
        <v>0.49036018321792851</v>
      </c>
      <c r="AS60">
        <v>0.49933596223319993</v>
      </c>
      <c r="AT60">
        <v>0.51027980625807279</v>
      </c>
      <c r="AV60">
        <v>0.57860303428124205</v>
      </c>
      <c r="AW60">
        <v>0.38459703948903989</v>
      </c>
      <c r="AX60">
        <v>0.41043257383056231</v>
      </c>
      <c r="AY60">
        <v>0.63770666814791799</v>
      </c>
      <c r="BA60">
        <v>0.52029137113853796</v>
      </c>
      <c r="BB60">
        <v>0.60764937972802924</v>
      </c>
      <c r="BC60">
        <v>0.6079202372502861</v>
      </c>
      <c r="BD60">
        <v>0.47476743365036578</v>
      </c>
      <c r="BE60">
        <v>0.54472995288237036</v>
      </c>
      <c r="BF60">
        <v>0.52823932710633459</v>
      </c>
      <c r="BG60">
        <v>0.54056920358334293</v>
      </c>
      <c r="BH60">
        <v>0.5492592116199948</v>
      </c>
      <c r="BI60">
        <v>0.55361421122602006</v>
      </c>
      <c r="BJ60">
        <v>0.51962583836817033</v>
      </c>
      <c r="BK60">
        <v>0.50494067182135527</v>
      </c>
      <c r="BL60">
        <v>0.5081227052670626</v>
      </c>
      <c r="BM60">
        <v>0.55324856440845216</v>
      </c>
      <c r="BN60">
        <v>0.49832079069602481</v>
      </c>
      <c r="BO60">
        <v>0.50542817737555967</v>
      </c>
      <c r="BP60">
        <v>0.52624852711637005</v>
      </c>
      <c r="BQ60">
        <v>0.55625857926569244</v>
      </c>
      <c r="BR60">
        <v>0.47830127652898169</v>
      </c>
      <c r="BS60">
        <v>0.44960023482950529</v>
      </c>
      <c r="BT60">
        <v>0.56881686644833296</v>
      </c>
      <c r="BU60">
        <v>0.51671376802154068</v>
      </c>
      <c r="BV60">
        <v>0.5084148941438128</v>
      </c>
      <c r="BW60">
        <v>0.49803703076637068</v>
      </c>
      <c r="BZ60">
        <v>0.64984632904705786</v>
      </c>
      <c r="CA60">
        <v>0.49373970529327699</v>
      </c>
      <c r="CB60">
        <v>0.65270130449811947</v>
      </c>
      <c r="CC60">
        <v>0.4292885321116458</v>
      </c>
      <c r="CD60">
        <v>0.57587943312686751</v>
      </c>
      <c r="CE60">
        <v>0.49992681927868959</v>
      </c>
      <c r="CF60">
        <v>0.55821447972570126</v>
      </c>
      <c r="CG60">
        <v>0.5415263768693318</v>
      </c>
    </row>
    <row r="61" spans="1:101" x14ac:dyDescent="0.25">
      <c r="A61" t="s">
        <v>75</v>
      </c>
      <c r="B61">
        <v>0.39000961706605508</v>
      </c>
      <c r="C61">
        <v>0.50733055125360549</v>
      </c>
      <c r="D61">
        <v>0.59912295999302168</v>
      </c>
      <c r="E61">
        <v>0.50409003995302348</v>
      </c>
      <c r="F61">
        <v>0.47483225388459421</v>
      </c>
      <c r="G61">
        <v>0.46590881576023507</v>
      </c>
      <c r="H61">
        <v>0.53366686409499742</v>
      </c>
      <c r="I61">
        <v>0.45318338826704718</v>
      </c>
      <c r="J61">
        <v>0.46688569729089641</v>
      </c>
      <c r="K61">
        <v>0.46554106571195247</v>
      </c>
      <c r="L61">
        <v>0.47670604852663728</v>
      </c>
      <c r="M61">
        <v>0.45754396659391738</v>
      </c>
      <c r="N61">
        <v>0.44946429837197488</v>
      </c>
      <c r="O61">
        <v>0.43691068662877081</v>
      </c>
      <c r="P61">
        <v>0.43649721344347248</v>
      </c>
      <c r="Q61">
        <v>0.48506795554621229</v>
      </c>
      <c r="R61">
        <v>0.41925546092793098</v>
      </c>
      <c r="S61">
        <v>0.46595277845839589</v>
      </c>
      <c r="T61">
        <v>0.62973727051330086</v>
      </c>
      <c r="U61">
        <v>0.46447211198684119</v>
      </c>
      <c r="V61">
        <v>0.51154552886793925</v>
      </c>
      <c r="W61">
        <v>0.59004050079415316</v>
      </c>
      <c r="AA61">
        <v>0.45752537879222249</v>
      </c>
      <c r="AB61">
        <v>0.42098797059511822</v>
      </c>
      <c r="AC61">
        <v>0.43163442186972389</v>
      </c>
      <c r="AD61">
        <v>0.51723879465950029</v>
      </c>
      <c r="AE61">
        <v>0.53515504557791027</v>
      </c>
      <c r="AF61">
        <v>0.53582867908443677</v>
      </c>
      <c r="AG61">
        <v>0.46582650756954969</v>
      </c>
      <c r="AH61">
        <v>0.46988326597190461</v>
      </c>
      <c r="AI61">
        <v>0.4645850463299116</v>
      </c>
      <c r="AJ61">
        <v>0.4501038822114497</v>
      </c>
      <c r="AK61">
        <v>0.43689298743259147</v>
      </c>
      <c r="AL61">
        <v>0.42366270555637148</v>
      </c>
      <c r="AM61">
        <v>0.49072055675500259</v>
      </c>
      <c r="AN61">
        <v>0.47668764400116148</v>
      </c>
      <c r="AO61">
        <v>0.49833346330355349</v>
      </c>
      <c r="AP61">
        <v>0.58650725772569312</v>
      </c>
      <c r="AQ61">
        <v>0.54093587614012895</v>
      </c>
      <c r="AR61">
        <v>0.42874674836389642</v>
      </c>
      <c r="AS61">
        <v>0.49755449532502671</v>
      </c>
      <c r="AT61">
        <v>0.48174202272945521</v>
      </c>
      <c r="AV61">
        <v>0.49794329598892689</v>
      </c>
      <c r="AW61">
        <v>0.45888410824122239</v>
      </c>
      <c r="AX61">
        <v>0.51906739654578748</v>
      </c>
      <c r="AY61">
        <v>0.62028672303383403</v>
      </c>
      <c r="BA61">
        <v>0.41538524928788773</v>
      </c>
      <c r="BB61">
        <v>0.56244984795834141</v>
      </c>
      <c r="BC61">
        <v>0.55029536811613133</v>
      </c>
      <c r="BD61">
        <v>0.55047323731199038</v>
      </c>
      <c r="BE61">
        <v>0.56883920880243122</v>
      </c>
      <c r="BF61">
        <v>0.51277212698018171</v>
      </c>
      <c r="BG61">
        <v>0.64274821516550984</v>
      </c>
      <c r="BH61">
        <v>0.59127330313288506</v>
      </c>
      <c r="BI61">
        <v>0.61021782187289886</v>
      </c>
      <c r="BJ61">
        <v>0.53467592558017196</v>
      </c>
      <c r="BK61">
        <v>0.52461579452783269</v>
      </c>
      <c r="BL61">
        <v>0.5193202870780721</v>
      </c>
      <c r="BM61">
        <v>0.54693320762726716</v>
      </c>
      <c r="BN61">
        <v>0.58255730170088293</v>
      </c>
      <c r="BO61">
        <v>0.52477857826731955</v>
      </c>
      <c r="BP61">
        <v>0.57701590638116551</v>
      </c>
      <c r="BQ61">
        <v>0.46719315822316332</v>
      </c>
      <c r="BR61">
        <v>0.44250104994619099</v>
      </c>
      <c r="BS61">
        <v>0.55805034618482141</v>
      </c>
      <c r="BT61">
        <v>0.45379998403501359</v>
      </c>
      <c r="BU61">
        <v>0.45788501604838511</v>
      </c>
      <c r="BV61">
        <v>0.56535376713915553</v>
      </c>
      <c r="BW61">
        <v>0.57968115234034012</v>
      </c>
      <c r="BZ61">
        <v>0.51473594294600222</v>
      </c>
      <c r="CA61">
        <v>0.44863736246612951</v>
      </c>
      <c r="CB61">
        <v>0.52068623984544871</v>
      </c>
      <c r="CC61">
        <v>0.4548948921696776</v>
      </c>
      <c r="CD61">
        <v>0.52625816467710607</v>
      </c>
      <c r="CE61">
        <v>0.48705198309934911</v>
      </c>
      <c r="CF61">
        <v>0.46995500802373319</v>
      </c>
      <c r="CG61">
        <v>0.42703756147801591</v>
      </c>
      <c r="CH61">
        <v>0.60091170033619712</v>
      </c>
      <c r="CI61">
        <v>0.50075102218613166</v>
      </c>
      <c r="CJ61">
        <v>0.63397730589356471</v>
      </c>
      <c r="CK61">
        <v>0.59296478196402469</v>
      </c>
      <c r="CL61">
        <v>0.39683652866592051</v>
      </c>
      <c r="CM61">
        <v>0.58233892562260114</v>
      </c>
      <c r="CN61">
        <v>0.5035462016597636</v>
      </c>
      <c r="CO61">
        <v>0.5458333301042736</v>
      </c>
      <c r="CP61">
        <v>0.55785190174772958</v>
      </c>
      <c r="CQ61">
        <v>0.51017121129041898</v>
      </c>
      <c r="CR61">
        <v>0.52429272481982359</v>
      </c>
      <c r="CS61">
        <v>0.54765044193660073</v>
      </c>
      <c r="CU61">
        <v>0.55784891348142729</v>
      </c>
    </row>
    <row r="62" spans="1:101" x14ac:dyDescent="0.25">
      <c r="A62" t="s">
        <v>76</v>
      </c>
      <c r="B62">
        <v>0.39251623275472419</v>
      </c>
      <c r="C62">
        <v>0.40739008294515727</v>
      </c>
      <c r="D62">
        <v>0.62748033032724293</v>
      </c>
      <c r="E62">
        <v>0.61228128730604192</v>
      </c>
      <c r="F62">
        <v>0.42985550157473562</v>
      </c>
      <c r="G62">
        <v>0.52809239138958342</v>
      </c>
      <c r="H62">
        <v>0.46617007396329069</v>
      </c>
      <c r="I62">
        <v>0.41945693004718609</v>
      </c>
      <c r="J62">
        <v>0.48158570346026192</v>
      </c>
      <c r="K62">
        <v>0.44413833103473688</v>
      </c>
      <c r="L62">
        <v>0.51370054634955342</v>
      </c>
      <c r="M62">
        <v>0.51223815600992462</v>
      </c>
      <c r="N62">
        <v>0.47013057529970631</v>
      </c>
      <c r="O62">
        <v>0.48946482746330638</v>
      </c>
      <c r="P62">
        <v>0.50128658658161829</v>
      </c>
      <c r="Q62">
        <v>0.47566941369053722</v>
      </c>
      <c r="R62">
        <v>0.45592991673841188</v>
      </c>
      <c r="S62">
        <v>0.49781797560539431</v>
      </c>
      <c r="T62">
        <v>0.5434445865702513</v>
      </c>
      <c r="U62">
        <v>0.52280315929536458</v>
      </c>
      <c r="V62">
        <v>0.46740803382918911</v>
      </c>
      <c r="W62">
        <v>0.52822451905019141</v>
      </c>
      <c r="AA62">
        <v>0.47931495425152859</v>
      </c>
      <c r="AB62">
        <v>0.50613916021312477</v>
      </c>
      <c r="AC62">
        <v>0.47260959883584969</v>
      </c>
      <c r="AD62">
        <v>0.54122450574270764</v>
      </c>
      <c r="AE62">
        <v>0.44047843641248752</v>
      </c>
      <c r="AF62">
        <v>0.50637704411655027</v>
      </c>
      <c r="AG62">
        <v>0.43247499322359989</v>
      </c>
      <c r="AH62">
        <v>0.50016815210359145</v>
      </c>
      <c r="AI62">
        <v>0.53507366703005965</v>
      </c>
      <c r="AJ62">
        <v>0.45480140778378492</v>
      </c>
      <c r="AK62">
        <v>0.54838507944023507</v>
      </c>
      <c r="AL62">
        <v>0.49929746736769642</v>
      </c>
      <c r="AM62">
        <v>0.41564938509574412</v>
      </c>
      <c r="AN62">
        <v>0.40596657777383749</v>
      </c>
      <c r="AO62">
        <v>0.41526961906086263</v>
      </c>
      <c r="AP62">
        <v>0.55995428592924723</v>
      </c>
      <c r="AQ62">
        <v>0.51104341084096938</v>
      </c>
      <c r="AR62">
        <v>0.45691251288008899</v>
      </c>
      <c r="AS62">
        <v>0.56192541158118336</v>
      </c>
      <c r="AT62">
        <v>0.6478935054269388</v>
      </c>
      <c r="AV62">
        <v>0.5718878085443726</v>
      </c>
      <c r="AW62">
        <v>0.40676086229927988</v>
      </c>
      <c r="AX62">
        <v>0.39345720151254149</v>
      </c>
      <c r="AY62">
        <v>0.61954163628038339</v>
      </c>
      <c r="BA62">
        <v>0.39409512488535392</v>
      </c>
      <c r="BB62">
        <v>0.40166895348450993</v>
      </c>
      <c r="BC62">
        <v>0.55954980494987505</v>
      </c>
      <c r="BD62">
        <v>0.47780503993433288</v>
      </c>
      <c r="BE62">
        <v>0.5025712920167168</v>
      </c>
      <c r="BF62">
        <v>0.42530464246394589</v>
      </c>
      <c r="BG62">
        <v>0.52952195132608504</v>
      </c>
      <c r="BH62">
        <v>0.43466602706041718</v>
      </c>
      <c r="BI62">
        <v>0.44438798668868251</v>
      </c>
      <c r="BJ62">
        <v>0.4613802919588994</v>
      </c>
      <c r="BK62">
        <v>0.4917069344421473</v>
      </c>
      <c r="BL62">
        <v>0.54734608600762202</v>
      </c>
      <c r="BM62">
        <v>0.46241818884888541</v>
      </c>
      <c r="BN62">
        <v>0.52881871242169398</v>
      </c>
      <c r="BO62">
        <v>0.51731650781008787</v>
      </c>
      <c r="BP62">
        <v>0.63111371515448333</v>
      </c>
      <c r="BQ62">
        <v>0.44100146276612601</v>
      </c>
      <c r="BR62">
        <v>0.44113714412597121</v>
      </c>
      <c r="BS62">
        <v>0.52308778545551626</v>
      </c>
      <c r="BT62">
        <v>0.50721196227937604</v>
      </c>
      <c r="BU62">
        <v>0.45195028958349109</v>
      </c>
      <c r="BV62">
        <v>0.52767837919672622</v>
      </c>
      <c r="BW62">
        <v>0.53270040388511075</v>
      </c>
      <c r="BZ62">
        <v>0.62248930541612191</v>
      </c>
      <c r="CA62">
        <v>0.65132371774775111</v>
      </c>
      <c r="CB62">
        <v>0.51287944397782126</v>
      </c>
      <c r="CC62">
        <v>0.45434120276537188</v>
      </c>
      <c r="CD62">
        <v>0.43896666603376822</v>
      </c>
      <c r="CE62">
        <v>0.57198426873065444</v>
      </c>
      <c r="CF62">
        <v>0.49124239276971637</v>
      </c>
      <c r="CG62">
        <v>0.4232885058695266</v>
      </c>
      <c r="CH62">
        <v>0.49580264973252069</v>
      </c>
      <c r="CI62">
        <v>0.49815750672309328</v>
      </c>
      <c r="CJ62">
        <v>0.49416269255332418</v>
      </c>
      <c r="CK62">
        <v>0.46853783018972128</v>
      </c>
      <c r="CL62">
        <v>0.43080599689691601</v>
      </c>
      <c r="CM62">
        <v>0.41545350016968591</v>
      </c>
      <c r="CN62">
        <v>0.40324008782034459</v>
      </c>
      <c r="CO62">
        <v>0.60403569886483832</v>
      </c>
      <c r="CP62">
        <v>0.40246286820352978</v>
      </c>
      <c r="CQ62">
        <v>0.41425635198479233</v>
      </c>
      <c r="CR62">
        <v>0.45661652419335202</v>
      </c>
      <c r="CS62">
        <v>0.48676025395336497</v>
      </c>
      <c r="CU62">
        <v>0.53771278329193362</v>
      </c>
    </row>
    <row r="63" spans="1:101" x14ac:dyDescent="0.25">
      <c r="A63" t="s">
        <v>77</v>
      </c>
      <c r="B63">
        <v>0.3824252584688117</v>
      </c>
      <c r="C63">
        <v>0.41278005442679722</v>
      </c>
      <c r="D63">
        <v>0.60048256105918951</v>
      </c>
      <c r="E63">
        <v>0.6028341664147453</v>
      </c>
      <c r="F63">
        <v>0.4200355882693449</v>
      </c>
      <c r="G63">
        <v>0.41392523659627362</v>
      </c>
      <c r="H63">
        <v>0.41620245607515599</v>
      </c>
      <c r="I63">
        <v>0.37117978548648461</v>
      </c>
      <c r="J63">
        <v>0.4180664313927101</v>
      </c>
      <c r="K63">
        <v>0.47638914958751849</v>
      </c>
      <c r="L63">
        <v>0.4185247258736447</v>
      </c>
      <c r="M63">
        <v>0.57594634293891289</v>
      </c>
      <c r="N63">
        <v>0.42447554177060859</v>
      </c>
      <c r="O63">
        <v>0.40826127660264228</v>
      </c>
      <c r="P63">
        <v>0.46262305854826552</v>
      </c>
      <c r="Q63">
        <v>0.40012715888507788</v>
      </c>
      <c r="R63">
        <v>0.44120747337728522</v>
      </c>
      <c r="S63">
        <v>0.48539705380832032</v>
      </c>
      <c r="T63">
        <v>0.43179575710367979</v>
      </c>
      <c r="U63">
        <v>0.45795330906622761</v>
      </c>
      <c r="V63">
        <v>0.41807165814619779</v>
      </c>
      <c r="W63">
        <v>0.50417455981300763</v>
      </c>
      <c r="AA63">
        <v>0.39999165734088482</v>
      </c>
      <c r="AB63">
        <v>0.59710087952610402</v>
      </c>
      <c r="AC63">
        <v>0.54925530726518501</v>
      </c>
      <c r="AD63">
        <v>0.42713389409732139</v>
      </c>
      <c r="AE63">
        <v>0.48161757568381619</v>
      </c>
      <c r="AF63">
        <v>0.41183371548035852</v>
      </c>
      <c r="AG63">
        <v>0.47890703695236359</v>
      </c>
      <c r="AH63">
        <v>0.671430554275254</v>
      </c>
      <c r="AI63">
        <v>0.54817472527204636</v>
      </c>
      <c r="AJ63">
        <v>0.47509040965244692</v>
      </c>
      <c r="AK63">
        <v>0.43430412365678711</v>
      </c>
      <c r="AL63">
        <v>0.43618625420954471</v>
      </c>
      <c r="AM63">
        <v>0.48511317790631941</v>
      </c>
      <c r="AN63">
        <v>0.41885876212297712</v>
      </c>
      <c r="AO63">
        <v>0.65496769542848809</v>
      </c>
      <c r="AP63">
        <v>0.41191104254795569</v>
      </c>
      <c r="AQ63">
        <v>0.43441978273625692</v>
      </c>
      <c r="AR63">
        <v>0.46632323374802592</v>
      </c>
      <c r="AS63">
        <v>0.4641603731858821</v>
      </c>
      <c r="AT63">
        <v>0.43865336412262029</v>
      </c>
      <c r="AV63">
        <v>0.61288782809474185</v>
      </c>
      <c r="AW63">
        <v>0.39923374509117671</v>
      </c>
      <c r="AX63">
        <v>0.3956816311938256</v>
      </c>
      <c r="AY63">
        <v>0.7035410228774811</v>
      </c>
      <c r="BA63">
        <v>0.43381063663250519</v>
      </c>
      <c r="BB63">
        <v>0.44027527526608651</v>
      </c>
      <c r="BC63">
        <v>0.62741702348053574</v>
      </c>
      <c r="BD63">
        <v>0.53573424451096363</v>
      </c>
      <c r="BE63">
        <v>0.50440464376288574</v>
      </c>
      <c r="BF63">
        <v>0.44416223650877767</v>
      </c>
      <c r="BG63">
        <v>0.69617636093285373</v>
      </c>
      <c r="BH63">
        <v>0.49697699123309302</v>
      </c>
      <c r="BI63">
        <v>0.53744783196379253</v>
      </c>
      <c r="BJ63">
        <v>0.52717413950555803</v>
      </c>
      <c r="BK63">
        <v>0.70518825887342951</v>
      </c>
      <c r="BL63">
        <v>0.44328182130127419</v>
      </c>
      <c r="BM63">
        <v>0.55892847281694513</v>
      </c>
      <c r="BN63">
        <v>0.41778571784473478</v>
      </c>
      <c r="BO63">
        <v>0.52825700478220272</v>
      </c>
      <c r="BP63">
        <v>0.46662286964159971</v>
      </c>
      <c r="BQ63">
        <v>0.42216090668980871</v>
      </c>
      <c r="BR63">
        <v>0.4583767075191621</v>
      </c>
      <c r="BS63">
        <v>0.57966274536239748</v>
      </c>
      <c r="BT63">
        <v>0.43678715096753501</v>
      </c>
      <c r="BU63">
        <v>0.45055658406149468</v>
      </c>
      <c r="BV63">
        <v>0.5053453252185659</v>
      </c>
      <c r="BW63">
        <v>0.49860085702261059</v>
      </c>
      <c r="BZ63">
        <v>0.41712948701203251</v>
      </c>
      <c r="CA63">
        <v>0.46401372787655992</v>
      </c>
      <c r="CB63">
        <v>0.46715128338935019</v>
      </c>
      <c r="CC63">
        <v>0.51838548928712302</v>
      </c>
      <c r="CD63">
        <v>0.46398967196811292</v>
      </c>
      <c r="CE63">
        <v>0.50477458645994289</v>
      </c>
      <c r="CF63">
        <v>0.43748493954365852</v>
      </c>
      <c r="CG63">
        <v>0.47001749783466318</v>
      </c>
      <c r="CH63">
        <v>0.4513957002815579</v>
      </c>
      <c r="CI63">
        <v>0.46505140473524081</v>
      </c>
      <c r="CJ63">
        <v>0.66888032216151228</v>
      </c>
      <c r="CK63">
        <v>0.54292201214233171</v>
      </c>
      <c r="CL63">
        <v>0.47089219768072299</v>
      </c>
      <c r="CM63">
        <v>0.49758989360200101</v>
      </c>
      <c r="CN63">
        <v>0.49633831659730082</v>
      </c>
      <c r="CO63">
        <v>0.65109705069197654</v>
      </c>
      <c r="CP63">
        <v>0.51226411608200451</v>
      </c>
      <c r="CQ63">
        <v>0.52883241810304149</v>
      </c>
      <c r="CR63">
        <v>0.64293553045327878</v>
      </c>
      <c r="CS63">
        <v>0.48224491554924132</v>
      </c>
      <c r="CU63">
        <v>0.5634701852577001</v>
      </c>
    </row>
    <row r="64" spans="1:101" x14ac:dyDescent="0.25">
      <c r="A64" t="s">
        <v>78</v>
      </c>
      <c r="B64">
        <v>0.43947901138019868</v>
      </c>
      <c r="C64">
        <v>0.36182424132273761</v>
      </c>
      <c r="D64">
        <v>0.56603877970130712</v>
      </c>
      <c r="E64">
        <v>0.46975701999313169</v>
      </c>
      <c r="F64">
        <v>0.4486100643060339</v>
      </c>
      <c r="G64">
        <v>0.47274810289828872</v>
      </c>
      <c r="H64">
        <v>0.42535489591435721</v>
      </c>
      <c r="I64">
        <v>0.52678067760929248</v>
      </c>
      <c r="J64">
        <v>0.48312790485118268</v>
      </c>
      <c r="K64">
        <v>0.49533779681489343</v>
      </c>
      <c r="L64">
        <v>0.43522303590518391</v>
      </c>
      <c r="M64">
        <v>0.44037131147708058</v>
      </c>
      <c r="N64">
        <v>0.42020771144451219</v>
      </c>
      <c r="O64">
        <v>0.45993116080699409</v>
      </c>
      <c r="P64">
        <v>0.45045368791035462</v>
      </c>
      <c r="Q64">
        <v>0.46162261245173591</v>
      </c>
      <c r="R64">
        <v>0.43285186288790328</v>
      </c>
      <c r="S64">
        <v>0.4199782300655186</v>
      </c>
      <c r="T64">
        <v>0.4328359676814294</v>
      </c>
      <c r="U64">
        <v>0.54412466627381229</v>
      </c>
      <c r="V64">
        <v>0.51586817332861368</v>
      </c>
      <c r="W64">
        <v>0.50548102463411404</v>
      </c>
      <c r="AA64">
        <v>0.50374889007099777</v>
      </c>
      <c r="AB64">
        <v>0.48367564647165201</v>
      </c>
      <c r="AC64">
        <v>0.37789922917906837</v>
      </c>
      <c r="AD64">
        <v>0.54525670619882982</v>
      </c>
      <c r="AE64">
        <v>0.41508745593159158</v>
      </c>
      <c r="AF64">
        <v>0.48910830845538428</v>
      </c>
      <c r="AG64">
        <v>0.45031121237580951</v>
      </c>
      <c r="AH64">
        <v>0.5078808326221298</v>
      </c>
      <c r="AI64">
        <v>0.53320483497603388</v>
      </c>
      <c r="AJ64">
        <v>0.59350091721555898</v>
      </c>
      <c r="AK64">
        <v>0.43476442161878759</v>
      </c>
      <c r="AL64">
        <v>0.4369576585179023</v>
      </c>
      <c r="AM64">
        <v>0.4378877056093749</v>
      </c>
      <c r="AN64">
        <v>0.49928850730257129</v>
      </c>
      <c r="AO64">
        <v>0.41497122145626097</v>
      </c>
      <c r="AP64">
        <v>0.53629450009119062</v>
      </c>
      <c r="AQ64">
        <v>0.42517576450488143</v>
      </c>
      <c r="AR64">
        <v>0.49252797119668101</v>
      </c>
      <c r="AS64">
        <v>0.48099339616633141</v>
      </c>
      <c r="AT64">
        <v>0.4213514904894321</v>
      </c>
      <c r="AV64">
        <v>0.58487401621375457</v>
      </c>
      <c r="AW64">
        <v>0.45281873584838372</v>
      </c>
      <c r="AX64">
        <v>0.50742140858476636</v>
      </c>
      <c r="AY64">
        <v>0.63053238473356221</v>
      </c>
      <c r="BA64">
        <v>0.66729811647494619</v>
      </c>
      <c r="BB64">
        <v>0.42337520902018438</v>
      </c>
      <c r="BC64">
        <v>0.55763121809519334</v>
      </c>
      <c r="BD64">
        <v>0.47225477242261221</v>
      </c>
      <c r="BE64">
        <v>0.50310508912531049</v>
      </c>
      <c r="BF64">
        <v>0.52063296825907868</v>
      </c>
      <c r="BG64">
        <v>0.49690186738323561</v>
      </c>
      <c r="BH64">
        <v>0.52733742758966429</v>
      </c>
      <c r="BI64">
        <v>0.55717222313652337</v>
      </c>
      <c r="BJ64">
        <v>0.5192894494657313</v>
      </c>
      <c r="BK64">
        <v>0.49764301112934312</v>
      </c>
      <c r="BL64">
        <v>0.44152528811189712</v>
      </c>
      <c r="BM64">
        <v>0.43077602879459992</v>
      </c>
      <c r="BN64">
        <v>0.4032367055589971</v>
      </c>
      <c r="BO64">
        <v>0.5286553177983121</v>
      </c>
      <c r="BP64">
        <v>0.44401591135045992</v>
      </c>
      <c r="BQ64">
        <v>0.43351056585022107</v>
      </c>
      <c r="BR64">
        <v>0.48675754813061611</v>
      </c>
      <c r="BS64">
        <v>0.48650832987260528</v>
      </c>
      <c r="BT64">
        <v>0.51860786831523786</v>
      </c>
      <c r="BU64">
        <v>0.43514449651151599</v>
      </c>
      <c r="BV64">
        <v>0.43316983848852308</v>
      </c>
      <c r="BW64">
        <v>0.53720171280017681</v>
      </c>
      <c r="BZ64">
        <v>0.51751781975100597</v>
      </c>
      <c r="CA64">
        <v>0.53353791304950804</v>
      </c>
      <c r="CB64">
        <v>0.43377453886639639</v>
      </c>
      <c r="CC64">
        <v>0.560189316493647</v>
      </c>
      <c r="CD64">
        <v>0.47391071662349149</v>
      </c>
      <c r="CE64">
        <v>0.50275386542738543</v>
      </c>
      <c r="CF64">
        <v>0.46822990750873378</v>
      </c>
      <c r="CG64">
        <v>0.50612853604692842</v>
      </c>
      <c r="CH64">
        <v>0.54591021712062948</v>
      </c>
      <c r="CI64">
        <v>0.54101450912542859</v>
      </c>
      <c r="CJ64">
        <v>0.50347843683445803</v>
      </c>
      <c r="CK64">
        <v>0.55220083922362351</v>
      </c>
      <c r="CL64">
        <v>0.41683416475161827</v>
      </c>
      <c r="CM64">
        <v>0.54180088805923676</v>
      </c>
      <c r="CN64">
        <v>0.45202665346385951</v>
      </c>
      <c r="CO64">
        <v>0.49845846607450339</v>
      </c>
      <c r="CP64">
        <v>0.42973221699371578</v>
      </c>
      <c r="CQ64">
        <v>0.50166175530535784</v>
      </c>
      <c r="CR64">
        <v>0.41013323774466748</v>
      </c>
      <c r="CS64">
        <v>0.50969590342081084</v>
      </c>
      <c r="CU64">
        <v>0.51791010331534015</v>
      </c>
    </row>
    <row r="65" spans="1:101" x14ac:dyDescent="0.25">
      <c r="A65" t="s">
        <v>79</v>
      </c>
      <c r="B65">
        <v>0.40621902164789281</v>
      </c>
      <c r="C65">
        <v>0.40992450344499209</v>
      </c>
      <c r="D65">
        <v>0.55243970925584973</v>
      </c>
      <c r="E65">
        <v>0.54711100856557537</v>
      </c>
      <c r="F65">
        <v>0.46638651852274721</v>
      </c>
      <c r="G65">
        <v>0.44147595791919297</v>
      </c>
      <c r="H65">
        <v>0.44764493298509589</v>
      </c>
      <c r="I65">
        <v>0.49130760030519222</v>
      </c>
      <c r="J65">
        <v>0.43766752154308119</v>
      </c>
      <c r="K65">
        <v>0.41166961844426031</v>
      </c>
      <c r="L65">
        <v>0.43697792966370153</v>
      </c>
      <c r="M65">
        <v>0.47053448460722969</v>
      </c>
      <c r="N65">
        <v>0.5249886727325791</v>
      </c>
      <c r="O65">
        <v>0.48432988955125222</v>
      </c>
      <c r="P65">
        <v>0.46802752555691352</v>
      </c>
      <c r="Q65">
        <v>0.45092013851927648</v>
      </c>
      <c r="R65">
        <v>0.45223073511044648</v>
      </c>
      <c r="S65">
        <v>0.48394693949128442</v>
      </c>
      <c r="T65">
        <v>0.43669207896867812</v>
      </c>
      <c r="U65">
        <v>0.51147601144241417</v>
      </c>
      <c r="V65">
        <v>0.52206868183539334</v>
      </c>
      <c r="W65">
        <v>0.54798424127871637</v>
      </c>
      <c r="AA65">
        <v>0.51928462099616457</v>
      </c>
      <c r="AB65">
        <v>0.49532198920714071</v>
      </c>
      <c r="AC65">
        <v>0.46759821765299131</v>
      </c>
      <c r="AD65">
        <v>0.57139999896141513</v>
      </c>
      <c r="AE65">
        <v>0.41403653376193228</v>
      </c>
      <c r="AF65">
        <v>0.48197479067967619</v>
      </c>
      <c r="AG65">
        <v>0.41190907220607498</v>
      </c>
      <c r="AH65">
        <v>0.47624249556150028</v>
      </c>
      <c r="AI65">
        <v>0.38663899466613522</v>
      </c>
      <c r="AJ65">
        <v>0.51709864004433015</v>
      </c>
      <c r="AK65">
        <v>0.40434221052924663</v>
      </c>
      <c r="AL65">
        <v>0.44348027835645981</v>
      </c>
      <c r="AM65">
        <v>0.40947541089092743</v>
      </c>
      <c r="AN65">
        <v>0.40123349797000479</v>
      </c>
      <c r="AO65">
        <v>0.46110610146704212</v>
      </c>
      <c r="AP65">
        <v>0.47116484074614101</v>
      </c>
      <c r="AQ65">
        <v>0.48731397537240279</v>
      </c>
      <c r="AR65">
        <v>0.50036449076513023</v>
      </c>
      <c r="AS65">
        <v>0.51696902744203654</v>
      </c>
      <c r="AT65">
        <v>0.49312203151566442</v>
      </c>
      <c r="AV65">
        <v>0.56086659266771066</v>
      </c>
      <c r="AW65">
        <v>0.44793769100029468</v>
      </c>
      <c r="AX65">
        <v>0.41607424240467872</v>
      </c>
      <c r="AY65">
        <v>0.53068313691342361</v>
      </c>
      <c r="BA65">
        <v>0.48256895823564683</v>
      </c>
      <c r="BB65">
        <v>0.43731698602516011</v>
      </c>
      <c r="BC65">
        <v>0.50670452221334317</v>
      </c>
      <c r="BD65">
        <v>0.5686615303853384</v>
      </c>
      <c r="BE65">
        <v>0.6575280397429476</v>
      </c>
      <c r="BF65">
        <v>0.47003011319437721</v>
      </c>
      <c r="BG65">
        <v>0.52899629910984314</v>
      </c>
      <c r="BH65">
        <v>0.51819958398049681</v>
      </c>
      <c r="BI65">
        <v>0.51051879980337311</v>
      </c>
      <c r="BJ65">
        <v>0.47537138839109988</v>
      </c>
      <c r="BK65">
        <v>0.53122035978799753</v>
      </c>
      <c r="BL65">
        <v>0.5025523065198102</v>
      </c>
      <c r="BM65">
        <v>0.50123921778591418</v>
      </c>
      <c r="BN65">
        <v>0.43045825338251731</v>
      </c>
      <c r="BO65">
        <v>0.52649792329519696</v>
      </c>
      <c r="BP65">
        <v>0.49010147945136417</v>
      </c>
      <c r="BQ65">
        <v>0.5871593761495395</v>
      </c>
      <c r="BR65">
        <v>0.53192527096278552</v>
      </c>
      <c r="BS65">
        <v>0.45481614094719219</v>
      </c>
      <c r="BT65">
        <v>0.5301902463765048</v>
      </c>
      <c r="BU65">
        <v>0.50345716363185955</v>
      </c>
      <c r="BV65">
        <v>0.46677057998886767</v>
      </c>
      <c r="BW65">
        <v>0.50215793087696514</v>
      </c>
      <c r="BZ65">
        <v>0.51174355842827679</v>
      </c>
      <c r="CA65">
        <v>0.45495489828115909</v>
      </c>
      <c r="CB65">
        <v>0.42829488825203138</v>
      </c>
      <c r="CC65">
        <v>0.47129164613517488</v>
      </c>
      <c r="CD65">
        <v>0.44986929417209592</v>
      </c>
      <c r="CE65">
        <v>0.45438309127014259</v>
      </c>
      <c r="CF65">
        <v>0.50612949652261408</v>
      </c>
      <c r="CG65">
        <v>0.47855721830632719</v>
      </c>
      <c r="CH65">
        <v>0.51383492629684868</v>
      </c>
      <c r="CI65">
        <v>0.67256949564492097</v>
      </c>
      <c r="CJ65">
        <v>0.50407194632481378</v>
      </c>
      <c r="CK65">
        <v>0.51153419031555003</v>
      </c>
      <c r="CL65">
        <v>0.49488850026848691</v>
      </c>
      <c r="CM65">
        <v>0.48658795262560578</v>
      </c>
      <c r="CN65">
        <v>0.53444979765495881</v>
      </c>
      <c r="CO65">
        <v>0.4913912952046488</v>
      </c>
      <c r="CP65">
        <v>0.5158227269772433</v>
      </c>
      <c r="CQ65">
        <v>0.49052550395286509</v>
      </c>
      <c r="CR65">
        <v>0.54740342416690468</v>
      </c>
      <c r="CS65">
        <v>0.51443628351642301</v>
      </c>
      <c r="CU65">
        <v>0.49135388818660469</v>
      </c>
    </row>
    <row r="66" spans="1:101" x14ac:dyDescent="0.25">
      <c r="A66" t="s">
        <v>80</v>
      </c>
      <c r="B66">
        <v>0.40084262107589891</v>
      </c>
      <c r="C66">
        <v>0.44606100601820342</v>
      </c>
      <c r="D66">
        <v>0.58642287876481003</v>
      </c>
      <c r="E66">
        <v>0.39834707849768569</v>
      </c>
      <c r="F66">
        <v>0.46079192396058161</v>
      </c>
      <c r="G66">
        <v>0.46008546170904913</v>
      </c>
      <c r="H66">
        <v>0.46356143158197177</v>
      </c>
      <c r="I66">
        <v>0.40210559432602772</v>
      </c>
      <c r="J66">
        <v>0.45576744036101358</v>
      </c>
      <c r="K66">
        <v>0.41902101879769688</v>
      </c>
      <c r="L66">
        <v>0.44367620947029202</v>
      </c>
      <c r="M66">
        <v>0.40592231331130679</v>
      </c>
      <c r="N66">
        <v>0.45858103845144021</v>
      </c>
      <c r="O66">
        <v>0.50800025605371235</v>
      </c>
      <c r="P66">
        <v>0.5105523815837445</v>
      </c>
      <c r="Q66">
        <v>0.55004011188823598</v>
      </c>
      <c r="R66">
        <v>0.43858439142252809</v>
      </c>
      <c r="S66">
        <v>0.50567213223809093</v>
      </c>
      <c r="T66">
        <v>0.48720168394061331</v>
      </c>
      <c r="U66">
        <v>0.46934824605817421</v>
      </c>
      <c r="V66">
        <v>0.45921387521232659</v>
      </c>
      <c r="W66">
        <v>0.55164584763468605</v>
      </c>
      <c r="AA66">
        <v>0.37883725538472651</v>
      </c>
      <c r="BA66">
        <v>0.41229605252196821</v>
      </c>
      <c r="BB66">
        <v>0.42548474621011162</v>
      </c>
      <c r="BC66">
        <v>0.59400464891578753</v>
      </c>
      <c r="BD66">
        <v>0.49886055737452351</v>
      </c>
      <c r="BE66">
        <v>0.45440058598117961</v>
      </c>
      <c r="BF66">
        <v>0.60096646435895185</v>
      </c>
      <c r="BG66">
        <v>0.56488648339535241</v>
      </c>
      <c r="BH66">
        <v>0.41952533564780892</v>
      </c>
      <c r="BI66">
        <v>0.59585542267413205</v>
      </c>
      <c r="BJ66">
        <v>0.46197146072070128</v>
      </c>
      <c r="BK66">
        <v>0.50574977292599244</v>
      </c>
      <c r="BL66">
        <v>0.54670990458356972</v>
      </c>
      <c r="BM66">
        <v>0.49249329690321247</v>
      </c>
      <c r="BN66">
        <v>0.49918437023788692</v>
      </c>
      <c r="BO66">
        <v>0.62142434712848882</v>
      </c>
      <c r="BP66">
        <v>0.5670967488575237</v>
      </c>
      <c r="BQ66">
        <v>0.42999902167045623</v>
      </c>
      <c r="BR66">
        <v>0.57348269089011339</v>
      </c>
      <c r="BS66">
        <v>0.49009954062634808</v>
      </c>
      <c r="BT66">
        <v>0.64436183183547313</v>
      </c>
      <c r="BU66">
        <v>0.44829996672241312</v>
      </c>
      <c r="BV66">
        <v>0.521078906095363</v>
      </c>
      <c r="BW66">
        <v>0.52216399394336788</v>
      </c>
      <c r="BZ66">
        <v>0.54697828489311928</v>
      </c>
      <c r="CA66">
        <v>0.46073464998520908</v>
      </c>
      <c r="CB66">
        <v>0.44044232311991149</v>
      </c>
      <c r="CC66">
        <v>0.58702730475059894</v>
      </c>
      <c r="CD66">
        <v>0.47361651365655832</v>
      </c>
      <c r="CE66">
        <v>0.59053530859806325</v>
      </c>
      <c r="CF66">
        <v>0.48405575737605949</v>
      </c>
      <c r="CG66">
        <v>0.49333365437988003</v>
      </c>
      <c r="CH66">
        <v>0.47519784723680808</v>
      </c>
      <c r="CI66">
        <v>0.47458361057451248</v>
      </c>
      <c r="CJ66">
        <v>0.48434722183094681</v>
      </c>
      <c r="CK66">
        <v>0.50747956508133962</v>
      </c>
      <c r="CL66">
        <v>0.58223226856300214</v>
      </c>
      <c r="CM66">
        <v>0.49776449914151299</v>
      </c>
      <c r="CN66">
        <v>0.43073821074662799</v>
      </c>
      <c r="CO66">
        <v>0.45201333298002422</v>
      </c>
      <c r="CP66">
        <v>0.55500566298472931</v>
      </c>
      <c r="CQ66">
        <v>0.51474013857051382</v>
      </c>
      <c r="CR66">
        <v>0.54827610695645457</v>
      </c>
      <c r="CS66">
        <v>0.48761730264707542</v>
      </c>
      <c r="CU66">
        <v>0.5020980890923451</v>
      </c>
    </row>
    <row r="67" spans="1:101" x14ac:dyDescent="0.25">
      <c r="A67" t="s">
        <v>81</v>
      </c>
      <c r="B67">
        <v>0.38527785638728329</v>
      </c>
      <c r="C67">
        <v>0.37754482741333217</v>
      </c>
      <c r="D67">
        <v>0.63776425871393017</v>
      </c>
      <c r="E67">
        <v>0.58621143249205832</v>
      </c>
      <c r="F67">
        <v>0.47311088142823787</v>
      </c>
      <c r="G67">
        <v>0.44578161874621108</v>
      </c>
      <c r="H67">
        <v>0.5111229797129313</v>
      </c>
      <c r="I67">
        <v>0.45231299842434047</v>
      </c>
      <c r="J67">
        <v>0.47702077002147703</v>
      </c>
      <c r="K67">
        <v>0.42382743381994192</v>
      </c>
      <c r="L67">
        <v>0.43170198792422509</v>
      </c>
      <c r="M67">
        <v>0.53182147577312611</v>
      </c>
      <c r="N67">
        <v>0.42662120388529168</v>
      </c>
      <c r="O67">
        <v>0.49942423758516591</v>
      </c>
      <c r="P67">
        <v>0.4326093694428112</v>
      </c>
      <c r="Q67">
        <v>0.5143178350684493</v>
      </c>
      <c r="R67">
        <v>0.48219604660909399</v>
      </c>
      <c r="S67">
        <v>0.500822874348271</v>
      </c>
      <c r="T67">
        <v>0.49106797223120369</v>
      </c>
      <c r="U67">
        <v>0.47826085223151898</v>
      </c>
      <c r="V67">
        <v>0.41505161430620457</v>
      </c>
      <c r="W67">
        <v>0.51509858315093882</v>
      </c>
      <c r="AA67">
        <v>0.50385971628025938</v>
      </c>
      <c r="AB67">
        <v>0.41237334301324913</v>
      </c>
      <c r="AC67">
        <v>0.51580082153986251</v>
      </c>
      <c r="AD67">
        <v>0.45286033108135371</v>
      </c>
      <c r="AE67">
        <v>0.47829682684765462</v>
      </c>
      <c r="AF67">
        <v>0.43671302983776078</v>
      </c>
      <c r="AG67">
        <v>0.47266528150198328</v>
      </c>
      <c r="AH67">
        <v>0.47970247650526909</v>
      </c>
      <c r="AI67">
        <v>0.4468049990265871</v>
      </c>
      <c r="AJ67">
        <v>0.53660417636474633</v>
      </c>
      <c r="AK67">
        <v>0.43044497116433461</v>
      </c>
      <c r="AL67">
        <v>0.50538293137107859</v>
      </c>
      <c r="AM67">
        <v>0.50035860732993165</v>
      </c>
      <c r="AN67">
        <v>0.47671734548203581</v>
      </c>
      <c r="AO67">
        <v>0.62194749748479894</v>
      </c>
      <c r="AP67">
        <v>0.4128617671137384</v>
      </c>
      <c r="AQ67">
        <v>0.46776073631697629</v>
      </c>
      <c r="AR67">
        <v>0.4738442249100282</v>
      </c>
      <c r="AS67">
        <v>0.51564962385733792</v>
      </c>
      <c r="AT67">
        <v>0.56430973446567467</v>
      </c>
      <c r="AV67">
        <v>0.46077996413068339</v>
      </c>
      <c r="AW67">
        <v>0.39971605854400127</v>
      </c>
      <c r="AX67">
        <v>0.40734629653427529</v>
      </c>
      <c r="AY67">
        <v>0.63595145823600563</v>
      </c>
      <c r="BA67">
        <v>0.43569655283198538</v>
      </c>
      <c r="BB67">
        <v>0.40123887128788088</v>
      </c>
      <c r="BC67">
        <v>0.6029192401670328</v>
      </c>
      <c r="BD67">
        <v>0.63666931003372551</v>
      </c>
      <c r="BE67">
        <v>0.53769045073669475</v>
      </c>
      <c r="BF67">
        <v>0.5985659813137526</v>
      </c>
      <c r="BG67">
        <v>0.52309409292817244</v>
      </c>
      <c r="BH67">
        <v>0.64291344852775489</v>
      </c>
      <c r="BI67">
        <v>0.50879129154145286</v>
      </c>
      <c r="BJ67">
        <v>0.62248044764188037</v>
      </c>
      <c r="BK67">
        <v>0.71788658732447519</v>
      </c>
      <c r="BL67">
        <v>0.5734945876716554</v>
      </c>
      <c r="BM67">
        <v>0.46242540272916038</v>
      </c>
      <c r="BN67">
        <v>0.37946059565721357</v>
      </c>
      <c r="BO67">
        <v>0.46036777027319842</v>
      </c>
      <c r="BP67">
        <v>0.39983735402099901</v>
      </c>
      <c r="BQ67">
        <v>0.46427652020891003</v>
      </c>
      <c r="BR67">
        <v>0.50553231340423366</v>
      </c>
      <c r="BS67">
        <v>0.51796585592728617</v>
      </c>
      <c r="BT67">
        <v>0.42573238852181827</v>
      </c>
      <c r="BU67">
        <v>0.48245075547944583</v>
      </c>
      <c r="BV67">
        <v>0.56937948764791224</v>
      </c>
      <c r="BW67">
        <v>0.47262156557271179</v>
      </c>
      <c r="BZ67">
        <v>0.39613781115983793</v>
      </c>
      <c r="CA67">
        <v>0.4352767157137673</v>
      </c>
      <c r="CB67">
        <v>0.46111491681277311</v>
      </c>
      <c r="CC67">
        <v>0.47949017673724709</v>
      </c>
      <c r="CD67">
        <v>0.52614127278543432</v>
      </c>
      <c r="CE67">
        <v>0.47067406927508981</v>
      </c>
      <c r="CF67">
        <v>0.47583379766775141</v>
      </c>
      <c r="CG67">
        <v>0.46124772458775221</v>
      </c>
      <c r="CH67">
        <v>0.45811040007431553</v>
      </c>
      <c r="CI67">
        <v>0.45942720162063738</v>
      </c>
      <c r="CJ67">
        <v>0.53383387108609093</v>
      </c>
      <c r="CK67">
        <v>0.45955941854856758</v>
      </c>
      <c r="CL67">
        <v>0.46149086755020291</v>
      </c>
      <c r="CM67">
        <v>0.57251414679409474</v>
      </c>
      <c r="CN67">
        <v>0.50345094286288361</v>
      </c>
      <c r="CO67">
        <v>0.46712300682186392</v>
      </c>
      <c r="CP67">
        <v>0.55971591957322531</v>
      </c>
      <c r="CQ67">
        <v>0.48954818540856782</v>
      </c>
      <c r="CR67">
        <v>0.41412562317777518</v>
      </c>
      <c r="CS67">
        <v>0.44469716509564788</v>
      </c>
      <c r="CU67">
        <v>0.45535694423364348</v>
      </c>
    </row>
    <row r="68" spans="1:101" x14ac:dyDescent="0.25">
      <c r="A68" t="s">
        <v>82</v>
      </c>
      <c r="C68">
        <v>0.49968072575627043</v>
      </c>
      <c r="D68">
        <v>0.37350939854229859</v>
      </c>
      <c r="E68">
        <v>0.55274809492024812</v>
      </c>
      <c r="F68">
        <v>0.65339005793843308</v>
      </c>
      <c r="G68">
        <v>0.56516382456998238</v>
      </c>
      <c r="H68">
        <v>0.72229501571747545</v>
      </c>
      <c r="I68">
        <v>0.53333386332888033</v>
      </c>
      <c r="J68">
        <v>0.57681162199312896</v>
      </c>
      <c r="K68">
        <v>0.57878424829327924</v>
      </c>
      <c r="L68">
        <v>0.57593560315242298</v>
      </c>
      <c r="M68">
        <v>0.56809385810341073</v>
      </c>
      <c r="N68">
        <v>0.59511260144644562</v>
      </c>
      <c r="O68">
        <v>0.62862867017642521</v>
      </c>
      <c r="P68">
        <v>0.50109511908876836</v>
      </c>
      <c r="Q68">
        <v>0.54853376183752667</v>
      </c>
      <c r="R68">
        <v>0.49074129947353218</v>
      </c>
      <c r="S68">
        <v>0.57433456851560827</v>
      </c>
      <c r="T68">
        <v>0.56523734708574325</v>
      </c>
      <c r="U68">
        <v>0.5454218522208728</v>
      </c>
      <c r="V68">
        <v>0.56397655442442618</v>
      </c>
      <c r="W68">
        <v>0.55452180584366384</v>
      </c>
      <c r="Y68">
        <v>0.461912583604766</v>
      </c>
      <c r="Z68">
        <v>0.36698110530866052</v>
      </c>
      <c r="AA68">
        <v>0.50641266850421829</v>
      </c>
      <c r="AB68">
        <v>0.54892179869258184</v>
      </c>
      <c r="AC68">
        <v>0.64857913566790815</v>
      </c>
      <c r="AD68">
        <v>0.59076503215151688</v>
      </c>
      <c r="AE68">
        <v>0.69197258396865802</v>
      </c>
      <c r="AF68">
        <v>0.62589784478750421</v>
      </c>
      <c r="AG68">
        <v>0.62077456936590603</v>
      </c>
      <c r="AH68">
        <v>0.57248544543372493</v>
      </c>
      <c r="AI68">
        <v>0.61809786747121709</v>
      </c>
      <c r="AJ68">
        <v>0.55255121659709949</v>
      </c>
      <c r="AK68">
        <v>0.6187849295090071</v>
      </c>
      <c r="AL68">
        <v>0.52731367168976884</v>
      </c>
      <c r="AM68">
        <v>0.50466134041908917</v>
      </c>
      <c r="AN68">
        <v>0.62055528878752109</v>
      </c>
      <c r="AO68">
        <v>0.63040618431602891</v>
      </c>
      <c r="AP68">
        <v>0.55161859819052261</v>
      </c>
      <c r="AQ68">
        <v>0.53202530635893175</v>
      </c>
      <c r="AR68">
        <v>0.55102261027529276</v>
      </c>
      <c r="AS68">
        <v>0.60745698444131013</v>
      </c>
      <c r="AW68">
        <v>0.55142669127673483</v>
      </c>
      <c r="AX68">
        <v>0.36695082220538611</v>
      </c>
    </row>
    <row r="69" spans="1:101" x14ac:dyDescent="0.25">
      <c r="A69" t="s">
        <v>83</v>
      </c>
      <c r="C69">
        <v>0.39699740038240577</v>
      </c>
      <c r="D69">
        <v>0.42192382962730729</v>
      </c>
      <c r="E69">
        <v>0.4908675447975871</v>
      </c>
      <c r="F69">
        <v>0.42665976843451109</v>
      </c>
      <c r="G69">
        <v>0.44386878126336382</v>
      </c>
      <c r="H69">
        <v>0.51847222313911501</v>
      </c>
      <c r="I69">
        <v>0.4922976397911546</v>
      </c>
      <c r="J69">
        <v>0.47727422543322751</v>
      </c>
      <c r="K69">
        <v>0.47513956418920911</v>
      </c>
      <c r="L69">
        <v>0.5142851246793827</v>
      </c>
      <c r="M69">
        <v>0.5142538104907235</v>
      </c>
      <c r="N69">
        <v>0.48634375931872559</v>
      </c>
      <c r="O69">
        <v>0.46245767404380861</v>
      </c>
      <c r="P69">
        <v>0.39934498280203329</v>
      </c>
      <c r="Q69">
        <v>0.53352913170214156</v>
      </c>
      <c r="R69">
        <v>0.41141744633100719</v>
      </c>
      <c r="S69">
        <v>0.46703588996912793</v>
      </c>
      <c r="T69">
        <v>0.48020240480922111</v>
      </c>
      <c r="U69">
        <v>0.4733851123505079</v>
      </c>
      <c r="V69">
        <v>0.44073714702148692</v>
      </c>
      <c r="W69">
        <v>0.44199018180870853</v>
      </c>
      <c r="Y69">
        <v>0.53670781041449034</v>
      </c>
      <c r="Z69">
        <v>0.42316693973175601</v>
      </c>
      <c r="AA69">
        <v>0.57281195225121995</v>
      </c>
      <c r="AB69">
        <v>0.4971376264202908</v>
      </c>
      <c r="AC69">
        <v>0.52183501272525967</v>
      </c>
      <c r="AD69">
        <v>0.52607833431219186</v>
      </c>
      <c r="AE69">
        <v>0.55551134304763794</v>
      </c>
      <c r="AF69">
        <v>0.45863378034952129</v>
      </c>
      <c r="AG69">
        <v>0.527615717127218</v>
      </c>
      <c r="AH69">
        <v>0.51005177114376055</v>
      </c>
      <c r="AI69">
        <v>0.56398944693915276</v>
      </c>
      <c r="AJ69">
        <v>0.55235663900883014</v>
      </c>
      <c r="AK69">
        <v>0.56151386803362124</v>
      </c>
      <c r="AL69">
        <v>0.43880135164423351</v>
      </c>
      <c r="AM69">
        <v>0.5401659263124482</v>
      </c>
      <c r="AN69">
        <v>0.60213678161375928</v>
      </c>
      <c r="AO69">
        <v>0.59045756800748184</v>
      </c>
      <c r="AP69">
        <v>0.50901258319566489</v>
      </c>
      <c r="AQ69">
        <v>0.49876500294267623</v>
      </c>
      <c r="AR69">
        <v>0.4545320217433374</v>
      </c>
      <c r="AS69">
        <v>0.60334588124942246</v>
      </c>
      <c r="AW69">
        <v>0.573056503500187</v>
      </c>
      <c r="AX69">
        <v>0.41586279384209762</v>
      </c>
      <c r="BB69">
        <v>0.41071479644178871</v>
      </c>
      <c r="BC69">
        <v>0.42197838182167108</v>
      </c>
      <c r="BD69">
        <v>0.50121048640182464</v>
      </c>
      <c r="BE69">
        <v>0.55789858505896739</v>
      </c>
      <c r="BF69">
        <v>0.57420882982206167</v>
      </c>
      <c r="BG69">
        <v>0.5170324413424815</v>
      </c>
      <c r="BH69">
        <v>0.53104051678455644</v>
      </c>
      <c r="BI69">
        <v>0.55023128433628743</v>
      </c>
      <c r="BJ69">
        <v>0.48306894001621248</v>
      </c>
      <c r="BK69">
        <v>0.52761399811573095</v>
      </c>
      <c r="BL69">
        <v>0.52175986600625257</v>
      </c>
      <c r="BM69">
        <v>0.57963840471998973</v>
      </c>
      <c r="BN69">
        <v>0.54852899214277184</v>
      </c>
      <c r="BO69">
        <v>0.47044181902506887</v>
      </c>
      <c r="BP69">
        <v>0.5169079137462651</v>
      </c>
      <c r="BQ69">
        <v>0.44802369776430179</v>
      </c>
      <c r="BR69">
        <v>0.53677833023829813</v>
      </c>
      <c r="BS69">
        <v>0.54302448006848025</v>
      </c>
      <c r="BT69">
        <v>0.57998309874691278</v>
      </c>
      <c r="BU69">
        <v>0.50903191329050268</v>
      </c>
      <c r="BV69">
        <v>0.45400471677658938</v>
      </c>
      <c r="BX69">
        <v>0.52814645941152638</v>
      </c>
      <c r="BY69">
        <v>0.45601176494680862</v>
      </c>
      <c r="BZ69">
        <v>0.57066935879490799</v>
      </c>
      <c r="CA69">
        <v>0.59903391252336813</v>
      </c>
      <c r="CB69">
        <v>0.54890335770359822</v>
      </c>
      <c r="CC69">
        <v>0.49418182917481152</v>
      </c>
      <c r="CD69">
        <v>0.55381286744439495</v>
      </c>
      <c r="CE69">
        <v>0.5401973454612462</v>
      </c>
      <c r="CF69">
        <v>0.5316875349528325</v>
      </c>
      <c r="CG69">
        <v>0.4967774117519585</v>
      </c>
      <c r="CH69">
        <v>0.55516574567259336</v>
      </c>
      <c r="CI69">
        <v>0.50857465111899991</v>
      </c>
      <c r="CJ69">
        <v>0.59409697478234691</v>
      </c>
      <c r="CK69">
        <v>0.45227772809360861</v>
      </c>
      <c r="CL69">
        <v>0.5611948589895559</v>
      </c>
      <c r="CM69">
        <v>0.46710335867654729</v>
      </c>
      <c r="CN69">
        <v>0.45865471774049538</v>
      </c>
      <c r="CO69">
        <v>0.58020425844925083</v>
      </c>
      <c r="CP69">
        <v>0.52329565395252731</v>
      </c>
      <c r="CQ69">
        <v>0.53236591988647619</v>
      </c>
      <c r="CR69">
        <v>0.57354033987897546</v>
      </c>
      <c r="CV69">
        <v>0.52694672371214113</v>
      </c>
      <c r="CW69">
        <v>0.43047970550807169</v>
      </c>
    </row>
    <row r="70" spans="1:101" x14ac:dyDescent="0.25">
      <c r="A70" t="s">
        <v>84</v>
      </c>
      <c r="C70">
        <v>0.46085729760109412</v>
      </c>
      <c r="D70">
        <v>0.4295303619520624</v>
      </c>
      <c r="E70">
        <v>0.49753814334984009</v>
      </c>
      <c r="F70">
        <v>0.56683656476932176</v>
      </c>
      <c r="G70">
        <v>0.60322134974450625</v>
      </c>
      <c r="H70">
        <v>0.5500783201322561</v>
      </c>
      <c r="I70">
        <v>0.61805392101629419</v>
      </c>
      <c r="J70">
        <v>0.60636025122039749</v>
      </c>
      <c r="K70">
        <v>0.58163825784243006</v>
      </c>
      <c r="L70">
        <v>0.65725957748626862</v>
      </c>
      <c r="M70">
        <v>0.62265724475475337</v>
      </c>
      <c r="N70">
        <v>0.60949613812357195</v>
      </c>
      <c r="O70">
        <v>0.5549018265588328</v>
      </c>
      <c r="P70">
        <v>0.5561451031648118</v>
      </c>
      <c r="Q70">
        <v>0.55074488759838702</v>
      </c>
      <c r="R70">
        <v>0.55940696380880439</v>
      </c>
      <c r="S70">
        <v>0.59189649428763025</v>
      </c>
      <c r="T70">
        <v>0.60813850401941649</v>
      </c>
      <c r="U70">
        <v>0.61537926485528216</v>
      </c>
      <c r="V70">
        <v>0.558663159900045</v>
      </c>
      <c r="W70">
        <v>0.61144831012959888</v>
      </c>
      <c r="Y70">
        <v>0.55201319398538407</v>
      </c>
      <c r="Z70">
        <v>0.55714527085480203</v>
      </c>
      <c r="AA70">
        <v>0.56729048560646</v>
      </c>
      <c r="AB70">
        <v>0.57820737278925916</v>
      </c>
      <c r="AC70">
        <v>0.59954769488261295</v>
      </c>
      <c r="AD70">
        <v>0.59049225553929796</v>
      </c>
      <c r="AE70">
        <v>0.56332768910406705</v>
      </c>
      <c r="AF70">
        <v>0.56585258366283808</v>
      </c>
      <c r="AG70">
        <v>0.61909766473286976</v>
      </c>
      <c r="AH70">
        <v>0.54765497143235864</v>
      </c>
      <c r="AI70">
        <v>0.60723136658609667</v>
      </c>
      <c r="AJ70">
        <v>0.55895226906755602</v>
      </c>
      <c r="AK70">
        <v>0.58073325355917249</v>
      </c>
      <c r="AL70">
        <v>0.57506237142304051</v>
      </c>
      <c r="AM70">
        <v>0.51994671341304166</v>
      </c>
      <c r="AN70">
        <v>0.51835450789960325</v>
      </c>
      <c r="AO70">
        <v>0.5453826864731921</v>
      </c>
      <c r="AP70">
        <v>0.53667408236577907</v>
      </c>
      <c r="AQ70">
        <v>0.57712077544627993</v>
      </c>
      <c r="AR70">
        <v>0.54012527234452001</v>
      </c>
      <c r="AS70">
        <v>0.50933671899297506</v>
      </c>
      <c r="AW70">
        <v>0.57374602485443371</v>
      </c>
      <c r="AX70">
        <v>0.4519194765722469</v>
      </c>
      <c r="BB70">
        <v>0.57940021307309197</v>
      </c>
      <c r="BC70">
        <v>0.62212880994019903</v>
      </c>
      <c r="BD70">
        <v>0.50104035857988638</v>
      </c>
      <c r="BE70">
        <v>0.56446504591934021</v>
      </c>
      <c r="BF70">
        <v>0.5537963314601152</v>
      </c>
      <c r="BG70">
        <v>0.51511330435677105</v>
      </c>
      <c r="BH70">
        <v>0.61610523408051865</v>
      </c>
      <c r="BI70">
        <v>0.5546868500797455</v>
      </c>
      <c r="BJ70">
        <v>0.57136744956556607</v>
      </c>
      <c r="BK70">
        <v>0.59162201032411232</v>
      </c>
      <c r="BL70">
        <v>0.57597821848619302</v>
      </c>
      <c r="BM70">
        <v>0.48693394051247307</v>
      </c>
      <c r="BN70">
        <v>0.57859400409663564</v>
      </c>
      <c r="BO70">
        <v>0.61086480833531809</v>
      </c>
      <c r="BP70">
        <v>0.57228250050233376</v>
      </c>
      <c r="BQ70">
        <v>0.56990981773823246</v>
      </c>
      <c r="BR70">
        <v>0.58003744003741209</v>
      </c>
      <c r="BS70">
        <v>0.56199700763654092</v>
      </c>
      <c r="BT70">
        <v>0.55386783037992593</v>
      </c>
      <c r="BU70">
        <v>0.62101345648141359</v>
      </c>
      <c r="BV70">
        <v>0.59218806433556559</v>
      </c>
      <c r="BX70">
        <v>0.55234099396909497</v>
      </c>
      <c r="BY70">
        <v>0.53272793518218309</v>
      </c>
      <c r="BZ70">
        <v>0.66714135752941872</v>
      </c>
      <c r="CA70">
        <v>0.62941320155093095</v>
      </c>
      <c r="CB70">
        <v>0.61623998200278363</v>
      </c>
      <c r="CC70">
        <v>0.64881810510941074</v>
      </c>
      <c r="CD70">
        <v>0.62050503921028299</v>
      </c>
      <c r="CE70">
        <v>0.5830494774293169</v>
      </c>
      <c r="CF70">
        <v>0.63141038719337783</v>
      </c>
      <c r="CG70">
        <v>0.62850584151448996</v>
      </c>
      <c r="CH70">
        <v>0.57559565910740218</v>
      </c>
      <c r="CI70">
        <v>0.64211430898698363</v>
      </c>
      <c r="CJ70">
        <v>0.6143581938948357</v>
      </c>
      <c r="CK70">
        <v>0.57659046790857083</v>
      </c>
      <c r="CL70">
        <v>0.53399113586563141</v>
      </c>
      <c r="CM70">
        <v>0.61513097466638089</v>
      </c>
      <c r="CN70">
        <v>0.61428887088136086</v>
      </c>
      <c r="CO70">
        <v>0.56098856676112518</v>
      </c>
      <c r="CP70">
        <v>0.60626892448030689</v>
      </c>
      <c r="CQ70">
        <v>0.446131299550242</v>
      </c>
      <c r="CR70">
        <v>0.53946061003297829</v>
      </c>
      <c r="CV70">
        <v>0.5622424274152561</v>
      </c>
      <c r="CW70">
        <v>0.51515463698655428</v>
      </c>
    </row>
    <row r="71" spans="1:101" x14ac:dyDescent="0.25">
      <c r="A71" t="s">
        <v>85</v>
      </c>
      <c r="C71">
        <v>0.40105392230053583</v>
      </c>
      <c r="D71">
        <v>0.39864349961258622</v>
      </c>
      <c r="E71">
        <v>0.52805219830130301</v>
      </c>
      <c r="F71">
        <v>0.61425032054533912</v>
      </c>
      <c r="G71">
        <v>0.60518641873000811</v>
      </c>
      <c r="H71">
        <v>0.64561713215823402</v>
      </c>
      <c r="I71">
        <v>0.60750908678205062</v>
      </c>
      <c r="J71">
        <v>0.55931813839386779</v>
      </c>
      <c r="K71">
        <v>0.59829930454525726</v>
      </c>
      <c r="L71">
        <v>0.54082599329282977</v>
      </c>
      <c r="M71">
        <v>0.62920211843330165</v>
      </c>
      <c r="N71">
        <v>0.66279451851250804</v>
      </c>
      <c r="O71">
        <v>0.67933420103438114</v>
      </c>
      <c r="P71">
        <v>0.55660031841553148</v>
      </c>
      <c r="Q71">
        <v>0.64095877747524999</v>
      </c>
      <c r="R71">
        <v>0.6256899463001715</v>
      </c>
      <c r="S71">
        <v>0.67209580900275656</v>
      </c>
      <c r="T71">
        <v>0.70597288401765157</v>
      </c>
      <c r="U71">
        <v>0.62802282777936413</v>
      </c>
      <c r="V71">
        <v>0.58178825932803824</v>
      </c>
      <c r="W71">
        <v>0.56036568565399447</v>
      </c>
      <c r="Y71">
        <v>0.55307137320417876</v>
      </c>
      <c r="Z71">
        <v>0.3909347429661032</v>
      </c>
      <c r="AA71">
        <v>0.64645833362834682</v>
      </c>
      <c r="AB71">
        <v>0.61046792899708979</v>
      </c>
      <c r="AC71">
        <v>0.67383321431315979</v>
      </c>
      <c r="AD71">
        <v>0.6157719254722559</v>
      </c>
      <c r="AE71">
        <v>0.61365213331264334</v>
      </c>
      <c r="AF71">
        <v>0.58411425926887262</v>
      </c>
      <c r="AG71">
        <v>0.6149634264853806</v>
      </c>
      <c r="AH71">
        <v>0.69088397606723939</v>
      </c>
      <c r="AI71">
        <v>0.6295306188075046</v>
      </c>
      <c r="AJ71">
        <v>0.57493635484889793</v>
      </c>
      <c r="AK71">
        <v>0.67743068512246074</v>
      </c>
      <c r="AL71">
        <v>0.61665410967307988</v>
      </c>
      <c r="AM71">
        <v>0.66403204804851157</v>
      </c>
      <c r="AN71">
        <v>0.61321075737603281</v>
      </c>
      <c r="AO71">
        <v>0.71303491427507371</v>
      </c>
      <c r="AP71">
        <v>0.60200541116889861</v>
      </c>
      <c r="AQ71">
        <v>0.62519371584172267</v>
      </c>
      <c r="AR71">
        <v>0.66803878762873881</v>
      </c>
      <c r="AS71">
        <v>0.67033740522322494</v>
      </c>
      <c r="AW71">
        <v>0.58020027267939178</v>
      </c>
      <c r="AX71">
        <v>0.43344989957012442</v>
      </c>
      <c r="BB71">
        <v>0.40044047916465109</v>
      </c>
      <c r="BC71">
        <v>0.39187320646959972</v>
      </c>
      <c r="BD71">
        <v>0.69006704589306656</v>
      </c>
      <c r="BE71">
        <v>0.50826043739038762</v>
      </c>
      <c r="BF71">
        <v>0.50044098220904254</v>
      </c>
      <c r="BG71">
        <v>0.6062578885668668</v>
      </c>
      <c r="BH71">
        <v>0.62275968355931632</v>
      </c>
      <c r="BI71">
        <v>0.65399690328955451</v>
      </c>
      <c r="BJ71">
        <v>0.58961075736562674</v>
      </c>
      <c r="BK71">
        <v>0.48118100984702922</v>
      </c>
      <c r="BL71">
        <v>0.60811002115440416</v>
      </c>
      <c r="BM71">
        <v>0.58242200068464178</v>
      </c>
      <c r="BN71">
        <v>0.61539189857722731</v>
      </c>
      <c r="BO71">
        <v>0.5702043231454601</v>
      </c>
      <c r="BP71">
        <v>0.65681282747757597</v>
      </c>
      <c r="BQ71">
        <v>0.73286725730046942</v>
      </c>
      <c r="BR71">
        <v>0.59878341869694751</v>
      </c>
      <c r="BS71">
        <v>0.56283030633340458</v>
      </c>
      <c r="BT71">
        <v>0.61640545759360776</v>
      </c>
      <c r="BU71">
        <v>0.60661023126596847</v>
      </c>
      <c r="BV71">
        <v>0.56647345783286551</v>
      </c>
      <c r="BX71">
        <v>0.54669489100986979</v>
      </c>
      <c r="BY71">
        <v>0.37853958468838161</v>
      </c>
      <c r="BZ71">
        <v>0.64258065562752442</v>
      </c>
      <c r="CA71">
        <v>0.6105451819381994</v>
      </c>
      <c r="CB71">
        <v>0.64423271603128329</v>
      </c>
      <c r="CC71">
        <v>0.62661939538416123</v>
      </c>
      <c r="CD71">
        <v>0.51955004659041149</v>
      </c>
      <c r="CE71">
        <v>0.59717984514895117</v>
      </c>
      <c r="CF71">
        <v>0.59683608757762607</v>
      </c>
      <c r="CG71">
        <v>0.58102724648399717</v>
      </c>
      <c r="CH71">
        <v>0.60979592425772233</v>
      </c>
      <c r="CI71">
        <v>0.57485968270048216</v>
      </c>
      <c r="CJ71">
        <v>0.6422918146959834</v>
      </c>
      <c r="CK71">
        <v>0.67127612145335169</v>
      </c>
      <c r="CL71">
        <v>0.52079744785237492</v>
      </c>
      <c r="CM71">
        <v>0.56020902530268224</v>
      </c>
      <c r="CN71">
        <v>0.59475761659912907</v>
      </c>
      <c r="CO71">
        <v>0.5950998996040785</v>
      </c>
      <c r="CP71">
        <v>0.65255050760762656</v>
      </c>
      <c r="CQ71">
        <v>0.60653274616729358</v>
      </c>
      <c r="CR71">
        <v>0.65372186110107389</v>
      </c>
      <c r="CV71">
        <v>0.58131180384582604</v>
      </c>
      <c r="CW71">
        <v>0.40877826138448342</v>
      </c>
    </row>
    <row r="72" spans="1:101" x14ac:dyDescent="0.25">
      <c r="A72" t="s">
        <v>86</v>
      </c>
      <c r="C72">
        <v>0.64009384042875261</v>
      </c>
      <c r="D72">
        <v>0.41641634249979681</v>
      </c>
      <c r="E72">
        <v>0.57041862070428595</v>
      </c>
      <c r="F72">
        <v>0.55648752054776907</v>
      </c>
      <c r="G72">
        <v>0.57817983528930317</v>
      </c>
      <c r="H72">
        <v>0.55012760046336895</v>
      </c>
      <c r="I72">
        <v>0.5666632040736983</v>
      </c>
      <c r="J72">
        <v>0.54081842236293309</v>
      </c>
      <c r="K72">
        <v>0.5529879926934792</v>
      </c>
      <c r="L72">
        <v>0.64898093228164333</v>
      </c>
      <c r="M72">
        <v>0.5665490208773174</v>
      </c>
      <c r="N72">
        <v>0.58166124644341299</v>
      </c>
      <c r="O72">
        <v>0.56227499575225881</v>
      </c>
      <c r="P72">
        <v>0.49962570724158389</v>
      </c>
      <c r="Q72">
        <v>0.52691395821805276</v>
      </c>
      <c r="R72">
        <v>0.54766624784338247</v>
      </c>
      <c r="S72">
        <v>0.59833024788869693</v>
      </c>
      <c r="T72">
        <v>0.56572958881800528</v>
      </c>
      <c r="U72">
        <v>0.50148529903745132</v>
      </c>
      <c r="V72">
        <v>0.57876938845389192</v>
      </c>
      <c r="W72">
        <v>0.58125488217585708</v>
      </c>
      <c r="Y72">
        <v>0.55237048826696467</v>
      </c>
      <c r="Z72">
        <v>0.41325666529922411</v>
      </c>
      <c r="AA72">
        <v>0.58021111706293749</v>
      </c>
      <c r="AB72">
        <v>0.615338615837836</v>
      </c>
      <c r="AC72">
        <v>0.6042187791789787</v>
      </c>
      <c r="AD72">
        <v>0.59027698825273722</v>
      </c>
      <c r="AE72">
        <v>0.60397788928685059</v>
      </c>
      <c r="AF72">
        <v>0.66077776574859404</v>
      </c>
      <c r="AG72">
        <v>0.57446930841520005</v>
      </c>
      <c r="AH72">
        <v>0.6062133601099049</v>
      </c>
      <c r="AI72">
        <v>0.56372355528529261</v>
      </c>
      <c r="AJ72">
        <v>0.60589598884601492</v>
      </c>
      <c r="AK72">
        <v>0.6453393873841422</v>
      </c>
      <c r="AL72">
        <v>0.60658138248590632</v>
      </c>
      <c r="AM72">
        <v>0.60373670099442789</v>
      </c>
      <c r="AN72">
        <v>0.55597986500030749</v>
      </c>
      <c r="AO72">
        <v>0.60950538570058044</v>
      </c>
      <c r="AP72">
        <v>0.61664418426189149</v>
      </c>
      <c r="AQ72">
        <v>0.54209989250011914</v>
      </c>
      <c r="AR72">
        <v>0.52730265739471793</v>
      </c>
      <c r="AS72">
        <v>0.64503152481390047</v>
      </c>
      <c r="AW72">
        <v>0.58341982978211437</v>
      </c>
      <c r="AX72">
        <v>0.41897916295537901</v>
      </c>
      <c r="BB72">
        <v>0.55160482077028172</v>
      </c>
      <c r="BC72">
        <v>0.45798910079222988</v>
      </c>
      <c r="BD72">
        <v>0.50434702323638914</v>
      </c>
      <c r="BE72">
        <v>0.63576260103890503</v>
      </c>
      <c r="BF72">
        <v>0.55613404116662613</v>
      </c>
      <c r="BG72">
        <v>0.54823773464712666</v>
      </c>
      <c r="BH72">
        <v>0.53902837907027545</v>
      </c>
      <c r="BI72">
        <v>0.53731599153426068</v>
      </c>
      <c r="BJ72">
        <v>0.55438596844410515</v>
      </c>
      <c r="BK72">
        <v>0.54837565954426259</v>
      </c>
      <c r="BL72">
        <v>0.55711341109781065</v>
      </c>
      <c r="BM72">
        <v>0.54733484934957055</v>
      </c>
      <c r="BN72">
        <v>0.57434036721279547</v>
      </c>
      <c r="BO72">
        <v>0.59814524383090828</v>
      </c>
      <c r="BP72">
        <v>0.60572379833877865</v>
      </c>
      <c r="BQ72">
        <v>0.63983352226950652</v>
      </c>
      <c r="BR72">
        <v>0.57011096593904287</v>
      </c>
      <c r="BS72">
        <v>0.59078831537260845</v>
      </c>
      <c r="BT72">
        <v>0.55392590989006629</v>
      </c>
      <c r="BU72">
        <v>0.51211895689218168</v>
      </c>
      <c r="BV72">
        <v>0.56715935204516998</v>
      </c>
      <c r="BX72">
        <v>0.48425827586142811</v>
      </c>
      <c r="BY72">
        <v>0.4204724963594107</v>
      </c>
      <c r="BZ72">
        <v>0.61392361496789627</v>
      </c>
      <c r="CA72">
        <v>0.61369545024849848</v>
      </c>
      <c r="CB72">
        <v>0.62267495913449988</v>
      </c>
      <c r="CC72">
        <v>0.59351975030443394</v>
      </c>
      <c r="CD72">
        <v>0.585156313773326</v>
      </c>
      <c r="CE72">
        <v>0.57546767365726414</v>
      </c>
      <c r="CF72">
        <v>0.60436616565040668</v>
      </c>
      <c r="CG72">
        <v>0.58781555293535226</v>
      </c>
      <c r="CH72">
        <v>0.5858799173123751</v>
      </c>
      <c r="CI72">
        <v>0.61288933022326564</v>
      </c>
      <c r="CJ72">
        <v>0.62435346416662207</v>
      </c>
      <c r="CK72">
        <v>0.55078839693783377</v>
      </c>
      <c r="CL72">
        <v>0.63426517267640137</v>
      </c>
      <c r="CM72">
        <v>0.61920165089265811</v>
      </c>
      <c r="CN72">
        <v>0.66355590530795538</v>
      </c>
      <c r="CO72">
        <v>0.63340180640518251</v>
      </c>
      <c r="CP72">
        <v>0.59202708300687956</v>
      </c>
      <c r="CQ72">
        <v>0.58611711027214108</v>
      </c>
      <c r="CR72">
        <v>0.62435303483409843</v>
      </c>
      <c r="CV72">
        <v>0.58333561955933821</v>
      </c>
      <c r="CW72">
        <v>0.61116705439572316</v>
      </c>
    </row>
    <row r="73" spans="1:101" x14ac:dyDescent="0.25">
      <c r="A73" t="s">
        <v>87</v>
      </c>
      <c r="C73">
        <v>0.37879016058467768</v>
      </c>
      <c r="D73">
        <v>0.40825981591828542</v>
      </c>
      <c r="E73">
        <v>0.62011934790722367</v>
      </c>
      <c r="F73">
        <v>0.47774694259088868</v>
      </c>
      <c r="G73">
        <v>0.49631417129945782</v>
      </c>
      <c r="H73">
        <v>0.53914769060517487</v>
      </c>
      <c r="I73">
        <v>0.50780661768141544</v>
      </c>
      <c r="J73">
        <v>0.51561792606893175</v>
      </c>
      <c r="K73">
        <v>0.58085781282751869</v>
      </c>
      <c r="L73">
        <v>0.54646005572847556</v>
      </c>
      <c r="M73">
        <v>0.47464964174104451</v>
      </c>
      <c r="N73">
        <v>0.50696823493519194</v>
      </c>
      <c r="O73">
        <v>0.50774321039842729</v>
      </c>
      <c r="P73">
        <v>0.44503004403270779</v>
      </c>
      <c r="Q73">
        <v>0.54036638070217324</v>
      </c>
      <c r="R73">
        <v>0.4696202554558635</v>
      </c>
      <c r="S73">
        <v>0.49487902830487152</v>
      </c>
      <c r="T73">
        <v>0.45141918013282811</v>
      </c>
      <c r="U73">
        <v>0.5040702667929654</v>
      </c>
      <c r="V73">
        <v>0.50899536926738187</v>
      </c>
      <c r="W73">
        <v>0.49303256764570519</v>
      </c>
      <c r="Y73">
        <v>0.45555195859433578</v>
      </c>
      <c r="Z73">
        <v>0.39518723646334558</v>
      </c>
      <c r="AA73">
        <v>0.56503985898862208</v>
      </c>
      <c r="AB73">
        <v>0.51820456870742382</v>
      </c>
      <c r="AC73">
        <v>0.51495111149568173</v>
      </c>
      <c r="AD73">
        <v>0.51615631807821993</v>
      </c>
      <c r="AE73">
        <v>0.47407539561604978</v>
      </c>
      <c r="AF73">
        <v>0.53039785799401806</v>
      </c>
      <c r="AG73">
        <v>0.51956530724825845</v>
      </c>
      <c r="AH73">
        <v>0.54639626215021875</v>
      </c>
      <c r="AI73">
        <v>0.55361284528738508</v>
      </c>
      <c r="AJ73">
        <v>0.50634789676243042</v>
      </c>
      <c r="AK73">
        <v>0.57548358782525133</v>
      </c>
      <c r="AL73">
        <v>0.4610788204468903</v>
      </c>
      <c r="AM73">
        <v>0.53489325576191515</v>
      </c>
      <c r="AN73">
        <v>0.45310760680322931</v>
      </c>
      <c r="AO73">
        <v>0.51791797582442323</v>
      </c>
      <c r="AP73">
        <v>0.45437802279952982</v>
      </c>
      <c r="AQ73">
        <v>0.45733729982021509</v>
      </c>
      <c r="AR73">
        <v>0.45260501317052992</v>
      </c>
      <c r="AS73">
        <v>0.53558454390793664</v>
      </c>
      <c r="AW73">
        <v>0.48531358541331698</v>
      </c>
      <c r="AX73">
        <v>0.39046123272105432</v>
      </c>
      <c r="BB73">
        <v>0.38548129870885428</v>
      </c>
      <c r="BC73">
        <v>0.38480969675882071</v>
      </c>
      <c r="BD73">
        <v>0.60477923613004214</v>
      </c>
      <c r="BE73">
        <v>0.53998828704205726</v>
      </c>
      <c r="BF73">
        <v>0.53497990778364057</v>
      </c>
      <c r="BG73">
        <v>0.56959575939221319</v>
      </c>
      <c r="BH73">
        <v>0.54255842342083194</v>
      </c>
      <c r="BI73">
        <v>0.44478743027395068</v>
      </c>
      <c r="BJ73">
        <v>0.55575941563040576</v>
      </c>
      <c r="BK73">
        <v>0.5620214003616758</v>
      </c>
      <c r="BL73">
        <v>0.48135135159366782</v>
      </c>
      <c r="BM73">
        <v>0.50248722658514089</v>
      </c>
      <c r="BN73">
        <v>0.60295274092776807</v>
      </c>
      <c r="BO73">
        <v>0.56235002456335625</v>
      </c>
      <c r="BP73">
        <v>0.59966940384084177</v>
      </c>
      <c r="BQ73">
        <v>0.63418444644667615</v>
      </c>
      <c r="BR73">
        <v>0.58438772950998796</v>
      </c>
      <c r="BS73">
        <v>0.44894824961898222</v>
      </c>
      <c r="BT73">
        <v>0.52542081331873325</v>
      </c>
      <c r="BU73">
        <v>0.52340005713502324</v>
      </c>
      <c r="BV73">
        <v>0.53249442944255332</v>
      </c>
      <c r="BX73">
        <v>0.43323823050680971</v>
      </c>
      <c r="BY73">
        <v>0.40935951250129832</v>
      </c>
      <c r="BZ73">
        <v>0.56283640533358703</v>
      </c>
      <c r="CA73">
        <v>0.59886320617197408</v>
      </c>
      <c r="CB73">
        <v>0.59614172699284351</v>
      </c>
      <c r="CC73">
        <v>0.55479947503377303</v>
      </c>
      <c r="CD73">
        <v>0.53938685241373485</v>
      </c>
      <c r="CE73">
        <v>0.58565825373567926</v>
      </c>
      <c r="CF73">
        <v>0.51601779431417794</v>
      </c>
      <c r="CG73">
        <v>0.55010029163150109</v>
      </c>
      <c r="CH73">
        <v>0.55380064280407149</v>
      </c>
      <c r="CI73">
        <v>0.52609517967570929</v>
      </c>
      <c r="CJ73">
        <v>0.57180771820511334</v>
      </c>
      <c r="CK73">
        <v>0.55139279560917587</v>
      </c>
      <c r="CL73">
        <v>0.5351967825820908</v>
      </c>
      <c r="CM73">
        <v>0.56363290384454834</v>
      </c>
      <c r="CN73">
        <v>0.52081762950542754</v>
      </c>
      <c r="CO73">
        <v>0.62792912279462665</v>
      </c>
      <c r="CP73">
        <v>0.5644833315070692</v>
      </c>
      <c r="CQ73">
        <v>0.45090461469234061</v>
      </c>
      <c r="CR73">
        <v>0.6179704091463557</v>
      </c>
      <c r="CV73">
        <v>0.48572402002412052</v>
      </c>
      <c r="CW73">
        <v>0.39853567163676151</v>
      </c>
    </row>
    <row r="74" spans="1:101" x14ac:dyDescent="0.25">
      <c r="A74" t="s">
        <v>88</v>
      </c>
      <c r="C74">
        <v>0.41637985731996768</v>
      </c>
      <c r="D74">
        <v>0.42966917372250379</v>
      </c>
      <c r="E74">
        <v>0.51660219556752129</v>
      </c>
      <c r="F74">
        <v>0.52584586130120636</v>
      </c>
      <c r="G74">
        <v>0.49898851484687301</v>
      </c>
      <c r="H74">
        <v>0.58293941852663345</v>
      </c>
      <c r="I74">
        <v>0.47202979898448522</v>
      </c>
      <c r="J74">
        <v>0.50704012145119393</v>
      </c>
      <c r="K74">
        <v>0.53318376796618561</v>
      </c>
      <c r="L74">
        <v>0.54235041260612704</v>
      </c>
      <c r="M74">
        <v>0.53374237721762863</v>
      </c>
      <c r="N74">
        <v>0.52234953798366701</v>
      </c>
      <c r="O74">
        <v>0.55124068626060485</v>
      </c>
      <c r="P74">
        <v>0.46976248283908179</v>
      </c>
      <c r="Q74">
        <v>0.52160247997917841</v>
      </c>
      <c r="R74">
        <v>0.54591551866029908</v>
      </c>
      <c r="S74">
        <v>0.5447048227411907</v>
      </c>
      <c r="T74">
        <v>0.54952372065560118</v>
      </c>
      <c r="U74">
        <v>0.49973321971988299</v>
      </c>
      <c r="V74">
        <v>0.47811193867046248</v>
      </c>
      <c r="W74">
        <v>0.48286838508231261</v>
      </c>
      <c r="Y74">
        <v>0.52799279908414853</v>
      </c>
      <c r="Z74">
        <v>0.42924077198484317</v>
      </c>
      <c r="AA74">
        <v>0.56914192480325598</v>
      </c>
      <c r="AB74">
        <v>0.5588430545053803</v>
      </c>
      <c r="AC74">
        <v>0.54088347749525012</v>
      </c>
      <c r="AD74">
        <v>0.55523007239708611</v>
      </c>
      <c r="AE74">
        <v>0.57277216251549956</v>
      </c>
      <c r="AF74">
        <v>0.55801387241241229</v>
      </c>
      <c r="AG74">
        <v>0.51943525075473307</v>
      </c>
      <c r="AH74">
        <v>0.55579094009651098</v>
      </c>
      <c r="AI74">
        <v>0.54662818053755768</v>
      </c>
      <c r="AJ74">
        <v>0.55699581877434523</v>
      </c>
      <c r="AK74">
        <v>0.50488535682676239</v>
      </c>
      <c r="AL74">
        <v>0.50373631946150788</v>
      </c>
      <c r="AM74">
        <v>0.57723030040504331</v>
      </c>
      <c r="AN74">
        <v>0.52898542055150821</v>
      </c>
      <c r="AO74">
        <v>0.58567746781954</v>
      </c>
      <c r="AP74">
        <v>0.43743420308068309</v>
      </c>
      <c r="AQ74">
        <v>0.48606035193867642</v>
      </c>
      <c r="AR74">
        <v>0.47435574604875419</v>
      </c>
      <c r="AS74">
        <v>0.50684102767955586</v>
      </c>
      <c r="AW74">
        <v>0.52819781028314416</v>
      </c>
      <c r="AX74">
        <v>0.41581305197719259</v>
      </c>
      <c r="BB74">
        <v>0.43632496362508211</v>
      </c>
      <c r="BC74">
        <v>0.41849218204921351</v>
      </c>
      <c r="BD74">
        <v>0.50864892658106042</v>
      </c>
      <c r="BE74">
        <v>0.61559612029546384</v>
      </c>
      <c r="BF74">
        <v>0.52833710531926847</v>
      </c>
      <c r="BG74">
        <v>0.58851016491502417</v>
      </c>
      <c r="BH74">
        <v>0.54814194743460298</v>
      </c>
      <c r="BI74">
        <v>0.53348534855394947</v>
      </c>
      <c r="BJ74">
        <v>0.55006526469961115</v>
      </c>
      <c r="BK74">
        <v>0.56147183870927198</v>
      </c>
      <c r="BL74">
        <v>0.57244833300108666</v>
      </c>
      <c r="BM74">
        <v>0.56193718548503813</v>
      </c>
      <c r="BN74">
        <v>0.57111449828111571</v>
      </c>
      <c r="BO74">
        <v>0.56968821765976196</v>
      </c>
      <c r="BP74">
        <v>0.55145326756923652</v>
      </c>
      <c r="BQ74">
        <v>0.50662855716913913</v>
      </c>
      <c r="BR74">
        <v>0.58201636564489823</v>
      </c>
      <c r="BS74">
        <v>0.52971532930192688</v>
      </c>
      <c r="BT74">
        <v>0.53202268619287929</v>
      </c>
      <c r="BU74">
        <v>0.51036566552340223</v>
      </c>
      <c r="BV74">
        <v>0.51908860984004268</v>
      </c>
      <c r="BX74">
        <v>0.47820953106604291</v>
      </c>
      <c r="BY74">
        <v>0.4154046728009077</v>
      </c>
      <c r="BZ74">
        <v>0.52040578969479101</v>
      </c>
      <c r="CA74">
        <v>0.59777104314011786</v>
      </c>
      <c r="CB74">
        <v>0.56139727946559526</v>
      </c>
      <c r="CC74">
        <v>0.56487130615375636</v>
      </c>
      <c r="CD74">
        <v>0.56990082435420231</v>
      </c>
      <c r="CE74">
        <v>0.59027121172731267</v>
      </c>
      <c r="CF74">
        <v>0.58040790775171724</v>
      </c>
      <c r="CG74">
        <v>0.56981128270532977</v>
      </c>
      <c r="CH74">
        <v>0.584787152548355</v>
      </c>
      <c r="CI74">
        <v>0.57025652466916354</v>
      </c>
      <c r="CJ74">
        <v>0.54453417679409588</v>
      </c>
      <c r="CK74">
        <v>0.52188243298150194</v>
      </c>
      <c r="CL74">
        <v>0.53883804715271233</v>
      </c>
      <c r="CM74">
        <v>0.59044699693128921</v>
      </c>
      <c r="CN74">
        <v>0.58469084149101702</v>
      </c>
      <c r="CO74">
        <v>0.56061205343277476</v>
      </c>
      <c r="CP74">
        <v>0.57668019984680774</v>
      </c>
      <c r="CQ74">
        <v>0.4909128708763324</v>
      </c>
      <c r="CR74">
        <v>0.60164071889395554</v>
      </c>
      <c r="CV74">
        <v>0.47368400805919242</v>
      </c>
      <c r="CW74">
        <v>0.43302540077979468</v>
      </c>
    </row>
    <row r="75" spans="1:101" x14ac:dyDescent="0.25">
      <c r="A75" t="s">
        <v>89</v>
      </c>
      <c r="C75">
        <v>0.37928683304809752</v>
      </c>
      <c r="D75">
        <v>0.36858725416262472</v>
      </c>
      <c r="E75">
        <v>0.49836586951326162</v>
      </c>
      <c r="F75">
        <v>0.56073871638960193</v>
      </c>
      <c r="G75">
        <v>0.6650317009885035</v>
      </c>
      <c r="H75">
        <v>0.62222115474832895</v>
      </c>
      <c r="I75">
        <v>0.54413506219694152</v>
      </c>
      <c r="J75">
        <v>0.6185173932104675</v>
      </c>
      <c r="K75">
        <v>0.55294265791599428</v>
      </c>
      <c r="L75">
        <v>0.63237984332766162</v>
      </c>
      <c r="M75">
        <v>0.60584768373298259</v>
      </c>
      <c r="N75">
        <v>0.57059620563259505</v>
      </c>
      <c r="O75">
        <v>0.57708173932802287</v>
      </c>
      <c r="P75">
        <v>0.59324028207583823</v>
      </c>
      <c r="Q75">
        <v>0.6205771048264801</v>
      </c>
      <c r="R75">
        <v>0.5654443908320711</v>
      </c>
      <c r="S75">
        <v>0.61942644599083874</v>
      </c>
      <c r="T75">
        <v>0.6501734137754599</v>
      </c>
      <c r="U75">
        <v>0.6380681269254308</v>
      </c>
      <c r="V75">
        <v>0.69833974443319313</v>
      </c>
      <c r="W75">
        <v>0.58689446385126565</v>
      </c>
      <c r="Y75">
        <v>0.54136703920498075</v>
      </c>
      <c r="Z75">
        <v>0.36484379818554208</v>
      </c>
      <c r="AA75">
        <v>0.57137278293697569</v>
      </c>
      <c r="AB75">
        <v>0.68683991634072439</v>
      </c>
      <c r="AC75">
        <v>0.62541040217477673</v>
      </c>
      <c r="AD75">
        <v>0.60987499571021064</v>
      </c>
      <c r="AE75">
        <v>0.59525626809505394</v>
      </c>
      <c r="AF75">
        <v>0.6630482520762323</v>
      </c>
      <c r="AG75">
        <v>0.60463784482438676</v>
      </c>
      <c r="AH75">
        <v>0.65829436239841832</v>
      </c>
      <c r="AI75">
        <v>0.61614860176315389</v>
      </c>
      <c r="AJ75">
        <v>0.71220020192895195</v>
      </c>
      <c r="AK75">
        <v>0.67057576656606399</v>
      </c>
      <c r="AL75">
        <v>0.62944628404288872</v>
      </c>
      <c r="AM75">
        <v>0.62716061507885335</v>
      </c>
      <c r="AN75">
        <v>0.61563850228769113</v>
      </c>
      <c r="AO75">
        <v>0.60645934631364462</v>
      </c>
      <c r="AP75">
        <v>0.54615824266554291</v>
      </c>
      <c r="AQ75">
        <v>0.56264769932204028</v>
      </c>
      <c r="AR75">
        <v>0.6280152820496181</v>
      </c>
      <c r="AS75">
        <v>0.62198802437175571</v>
      </c>
      <c r="AW75">
        <v>0.57767347668525915</v>
      </c>
      <c r="AX75">
        <v>0.3768244114288572</v>
      </c>
      <c r="BB75">
        <v>0.41316335015225109</v>
      </c>
      <c r="BC75">
        <v>0.37314251829568762</v>
      </c>
      <c r="BD75">
        <v>0.50179598298901296</v>
      </c>
      <c r="BE75">
        <v>0.48770579230269412</v>
      </c>
      <c r="BF75">
        <v>0.5513907179125066</v>
      </c>
      <c r="BG75">
        <v>0.56809632929384024</v>
      </c>
      <c r="BH75">
        <v>0.57297896601965126</v>
      </c>
      <c r="BI75">
        <v>0.66454800153762483</v>
      </c>
      <c r="BJ75">
        <v>0.53470187547713599</v>
      </c>
      <c r="BK75">
        <v>0.54792613683964975</v>
      </c>
      <c r="BL75">
        <v>0.54911855512508345</v>
      </c>
      <c r="BM75">
        <v>0.56974935790385617</v>
      </c>
      <c r="BN75">
        <v>0.55848747790926279</v>
      </c>
      <c r="BO75">
        <v>0.57865582156704964</v>
      </c>
      <c r="BP75">
        <v>0.58149548871854473</v>
      </c>
      <c r="BQ75">
        <v>0.57031098757539167</v>
      </c>
      <c r="BR75">
        <v>0.55732337696596834</v>
      </c>
      <c r="BS75">
        <v>0.54112411759228796</v>
      </c>
      <c r="BT75">
        <v>0.53741414370947371</v>
      </c>
      <c r="BU75">
        <v>0.51433870496820888</v>
      </c>
      <c r="BV75">
        <v>0.56007699811225797</v>
      </c>
      <c r="BX75">
        <v>0.54947033455041416</v>
      </c>
      <c r="BY75">
        <v>0.43166990963641821</v>
      </c>
      <c r="BZ75">
        <v>0.58592739058226662</v>
      </c>
      <c r="CA75">
        <v>0.58258339380825019</v>
      </c>
      <c r="CB75">
        <v>0.63052583832161213</v>
      </c>
      <c r="CC75">
        <v>0.58309274288579394</v>
      </c>
      <c r="CD75">
        <v>0.64830129895568034</v>
      </c>
      <c r="CE75">
        <v>0.62753964850570565</v>
      </c>
      <c r="CF75">
        <v>0.66342537832944171</v>
      </c>
      <c r="CG75">
        <v>0.71831800452995453</v>
      </c>
      <c r="CH75">
        <v>0.65456012646794859</v>
      </c>
      <c r="CI75">
        <v>0.59784398955848372</v>
      </c>
      <c r="CJ75">
        <v>0.63085339499510218</v>
      </c>
      <c r="CK75">
        <v>0.61034533044357486</v>
      </c>
      <c r="CL75">
        <v>0.65478170852088424</v>
      </c>
      <c r="CM75">
        <v>0.59159063586728433</v>
      </c>
      <c r="CN75">
        <v>0.63266630832977211</v>
      </c>
      <c r="CO75">
        <v>0.60398985412134343</v>
      </c>
      <c r="CP75">
        <v>0.62462996309134644</v>
      </c>
      <c r="CQ75">
        <v>0.62327363276477266</v>
      </c>
      <c r="CR75">
        <v>0.66862950007627298</v>
      </c>
      <c r="CV75">
        <v>0.4842101950450069</v>
      </c>
      <c r="CW75">
        <v>0.40358413400759208</v>
      </c>
    </row>
    <row r="76" spans="1:101" x14ac:dyDescent="0.25">
      <c r="A76" t="s">
        <v>90</v>
      </c>
      <c r="C76">
        <v>0.39621813732202532</v>
      </c>
      <c r="D76">
        <v>0.40130525956839452</v>
      </c>
      <c r="E76">
        <v>0.48335150908901242</v>
      </c>
      <c r="F76">
        <v>0.48387025292229469</v>
      </c>
      <c r="G76">
        <v>0.50208079700120734</v>
      </c>
      <c r="H76">
        <v>0.48548780750252701</v>
      </c>
      <c r="I76">
        <v>0.59875826811258437</v>
      </c>
      <c r="J76">
        <v>0.51875642967434721</v>
      </c>
      <c r="K76">
        <v>0.51351937060210784</v>
      </c>
      <c r="L76">
        <v>0.54558107687243251</v>
      </c>
      <c r="M76">
        <v>0.49175090229043777</v>
      </c>
      <c r="N76">
        <v>0.59094270596709308</v>
      </c>
      <c r="O76">
        <v>0.59452630849725452</v>
      </c>
      <c r="P76">
        <v>0.42478015169073358</v>
      </c>
      <c r="Q76">
        <v>0.5592319695258462</v>
      </c>
      <c r="R76">
        <v>0.48664353683825889</v>
      </c>
      <c r="S76">
        <v>0.45243870295976357</v>
      </c>
      <c r="T76">
        <v>0.53160992310761612</v>
      </c>
      <c r="U76">
        <v>0.56049089285172693</v>
      </c>
      <c r="V76">
        <v>0.52093167879045299</v>
      </c>
      <c r="W76">
        <v>0.60158869275768156</v>
      </c>
      <c r="Y76">
        <v>0.51389912131215254</v>
      </c>
      <c r="Z76">
        <v>0.39265691322550123</v>
      </c>
      <c r="AA76">
        <v>0.57697078046678274</v>
      </c>
      <c r="AB76">
        <v>0.51867739382372069</v>
      </c>
      <c r="AC76">
        <v>0.57892280548628117</v>
      </c>
      <c r="AD76">
        <v>0.54658425484177775</v>
      </c>
      <c r="AE76">
        <v>0.42873912045161522</v>
      </c>
      <c r="AF76">
        <v>0.53535017849292654</v>
      </c>
      <c r="AG76">
        <v>0.51807667206596353</v>
      </c>
      <c r="AH76">
        <v>0.52643186396328334</v>
      </c>
      <c r="AI76">
        <v>0.46212705552653488</v>
      </c>
      <c r="AJ76">
        <v>0.58069606558986853</v>
      </c>
      <c r="AK76">
        <v>0.5682987035591881</v>
      </c>
      <c r="AL76">
        <v>0.50321978362802244</v>
      </c>
      <c r="AM76">
        <v>0.5364322855444883</v>
      </c>
      <c r="AN76">
        <v>0.40788843487297549</v>
      </c>
      <c r="AO76">
        <v>0.52035453864108061</v>
      </c>
      <c r="AP76">
        <v>0.41928872133496509</v>
      </c>
      <c r="AQ76">
        <v>0.49640303998668589</v>
      </c>
      <c r="AR76">
        <v>0.44603835090414889</v>
      </c>
      <c r="AS76">
        <v>0.55535970138792323</v>
      </c>
      <c r="AW76">
        <v>0.51421281375167815</v>
      </c>
      <c r="AX76">
        <v>0.41185514461172967</v>
      </c>
      <c r="BB76">
        <v>0.39739339544328273</v>
      </c>
      <c r="BC76">
        <v>0.44701350402848622</v>
      </c>
      <c r="BD76">
        <v>0.5848967398012932</v>
      </c>
      <c r="BE76">
        <v>0.58214189004428252</v>
      </c>
      <c r="BF76">
        <v>0.53667141211308855</v>
      </c>
      <c r="BG76">
        <v>0.47159711441312319</v>
      </c>
      <c r="BH76">
        <v>0.51290782997081841</v>
      </c>
      <c r="BI76">
        <v>0.52836329546206939</v>
      </c>
      <c r="BJ76">
        <v>0.5627393684147125</v>
      </c>
      <c r="BK76">
        <v>0.54301716188088978</v>
      </c>
      <c r="BL76">
        <v>0.5335459774724578</v>
      </c>
      <c r="BM76">
        <v>0.49905733354480791</v>
      </c>
      <c r="BN76">
        <v>0.52377681322240022</v>
      </c>
      <c r="BO76">
        <v>0.46554245142275569</v>
      </c>
      <c r="BP76">
        <v>0.57456159105303628</v>
      </c>
      <c r="BQ76">
        <v>0.47425467077346689</v>
      </c>
      <c r="BR76">
        <v>0.57145066688571633</v>
      </c>
      <c r="BS76">
        <v>0.43109488965981307</v>
      </c>
      <c r="BT76">
        <v>0.52880648025936772</v>
      </c>
      <c r="BU76">
        <v>0.48181482981227408</v>
      </c>
      <c r="BV76">
        <v>0.52388947840765465</v>
      </c>
      <c r="BX76">
        <v>0.41860142472945272</v>
      </c>
      <c r="BY76">
        <v>0.53641725494738657</v>
      </c>
      <c r="BZ76">
        <v>0.55661519224016875</v>
      </c>
      <c r="CA76">
        <v>0.56416372127672831</v>
      </c>
      <c r="CB76">
        <v>0.55634024407113292</v>
      </c>
      <c r="CC76">
        <v>0.50267105904032949</v>
      </c>
      <c r="CD76">
        <v>0.551060225677932</v>
      </c>
      <c r="CE76">
        <v>0.50459295651915581</v>
      </c>
      <c r="CF76">
        <v>0.60271124609101834</v>
      </c>
      <c r="CG76">
        <v>0.58101542381337412</v>
      </c>
      <c r="CH76">
        <v>0.55782138526399461</v>
      </c>
      <c r="CI76">
        <v>0.56994447409776139</v>
      </c>
      <c r="CJ76">
        <v>0.62933223251753423</v>
      </c>
      <c r="CK76">
        <v>0.45744841280680942</v>
      </c>
      <c r="CL76">
        <v>0.55628404648549046</v>
      </c>
      <c r="CM76">
        <v>0.41918759200017358</v>
      </c>
      <c r="CN76">
        <v>0.56642003520123041</v>
      </c>
      <c r="CO76">
        <v>0.40093975180153563</v>
      </c>
      <c r="CP76">
        <v>0.48595719930125181</v>
      </c>
      <c r="CQ76">
        <v>0.47835904442002292</v>
      </c>
      <c r="CR76">
        <v>0.48235171332037607</v>
      </c>
      <c r="CV76">
        <v>0.53765691855028908</v>
      </c>
      <c r="CW76">
        <v>0.39156334910298962</v>
      </c>
    </row>
    <row r="77" spans="1:101" x14ac:dyDescent="0.25">
      <c r="A77" t="s">
        <v>91</v>
      </c>
      <c r="BB77">
        <v>0.43640560146017121</v>
      </c>
      <c r="BC77">
        <v>0.45089695405010077</v>
      </c>
      <c r="BD77">
        <v>0.4946384503043158</v>
      </c>
      <c r="BE77">
        <v>0.49803586698189162</v>
      </c>
      <c r="BF77">
        <v>0.58228339394506001</v>
      </c>
      <c r="BG77">
        <v>0.56580456325523676</v>
      </c>
      <c r="BH77">
        <v>0.56976706519505183</v>
      </c>
      <c r="BI77">
        <v>0.52288351967761315</v>
      </c>
      <c r="BJ77">
        <v>0.54491261298894478</v>
      </c>
      <c r="BK77">
        <v>0.55079060154319792</v>
      </c>
      <c r="BL77">
        <v>0.5702995281990022</v>
      </c>
      <c r="BM77">
        <v>0.52702297220825955</v>
      </c>
      <c r="BN77">
        <v>0.58208950830558637</v>
      </c>
      <c r="BO77">
        <v>0.53476343762746392</v>
      </c>
      <c r="BP77">
        <v>0.47655769001856602</v>
      </c>
      <c r="BQ77">
        <v>0.46514714981756322</v>
      </c>
      <c r="BR77">
        <v>0.51524447737389512</v>
      </c>
      <c r="BS77">
        <v>0.50518775994518816</v>
      </c>
      <c r="BT77">
        <v>0.53732537485810505</v>
      </c>
      <c r="BU77">
        <v>0.47743355238287138</v>
      </c>
      <c r="BV77">
        <v>0.48242743738767541</v>
      </c>
      <c r="BX77">
        <v>0.55015502555320261</v>
      </c>
      <c r="BY77">
        <v>0.40975876591243088</v>
      </c>
      <c r="BZ77">
        <v>0.59267223116904977</v>
      </c>
      <c r="CA77">
        <v>0.63212864382782585</v>
      </c>
      <c r="CB77">
        <v>0.5744554369474123</v>
      </c>
      <c r="CC77">
        <v>0.51847663057298243</v>
      </c>
      <c r="CD77">
        <v>0.56932876891999995</v>
      </c>
      <c r="CE77">
        <v>0.58645911294201325</v>
      </c>
      <c r="CF77">
        <v>0.6142187511762891</v>
      </c>
      <c r="CG77">
        <v>0.52963857271721948</v>
      </c>
      <c r="CH77">
        <v>0.58608305805747551</v>
      </c>
      <c r="CI77">
        <v>0.62506223555411633</v>
      </c>
      <c r="CJ77">
        <v>0.60987990786329294</v>
      </c>
      <c r="CK77">
        <v>0.57341385284487401</v>
      </c>
      <c r="CL77">
        <v>0.57158538905919232</v>
      </c>
      <c r="CM77">
        <v>0.48364681929566739</v>
      </c>
      <c r="CN77">
        <v>0.5547285478879147</v>
      </c>
      <c r="CO77">
        <v>0.49652609734037351</v>
      </c>
      <c r="CP77">
        <v>0.60034951289267491</v>
      </c>
      <c r="CQ77">
        <v>0.59856272450890724</v>
      </c>
      <c r="CR77">
        <v>0.55773522866819014</v>
      </c>
      <c r="CV77">
        <v>0.58238401688936559</v>
      </c>
      <c r="CW77">
        <v>0.42298913005521172</v>
      </c>
    </row>
    <row r="78" spans="1:101" x14ac:dyDescent="0.25">
      <c r="A78" t="s">
        <v>92</v>
      </c>
      <c r="C78">
        <v>0.43694492184394429</v>
      </c>
      <c r="D78">
        <v>0.46709927497518228</v>
      </c>
      <c r="E78">
        <v>0.62010316118966291</v>
      </c>
      <c r="F78">
        <v>0.64675950710037045</v>
      </c>
      <c r="G78">
        <v>0.57622793125619021</v>
      </c>
      <c r="H78">
        <v>0.5771580094200558</v>
      </c>
      <c r="I78">
        <v>0.57125804300141936</v>
      </c>
      <c r="J78">
        <v>0.66307072458229488</v>
      </c>
      <c r="K78">
        <v>0.63634624198893319</v>
      </c>
      <c r="L78">
        <v>0.56641089163006575</v>
      </c>
      <c r="M78">
        <v>0.60514707969367187</v>
      </c>
      <c r="N78">
        <v>0.58387304670984419</v>
      </c>
      <c r="O78">
        <v>0.5385680790644598</v>
      </c>
      <c r="P78">
        <v>0.62859330978115235</v>
      </c>
      <c r="Q78">
        <v>0.54111213573282113</v>
      </c>
      <c r="R78">
        <v>0.55997426500423142</v>
      </c>
      <c r="S78">
        <v>0.56582984803169367</v>
      </c>
      <c r="T78">
        <v>0.48604573689803432</v>
      </c>
      <c r="U78">
        <v>0.5905503717324796</v>
      </c>
      <c r="V78">
        <v>0.54434552009415549</v>
      </c>
      <c r="W78">
        <v>0.54029896775410413</v>
      </c>
      <c r="Y78">
        <v>0.53611967612535627</v>
      </c>
      <c r="Z78">
        <v>0.44531675092310857</v>
      </c>
      <c r="AA78">
        <v>0.57466097011080497</v>
      </c>
      <c r="AB78">
        <v>0.5409133607077875</v>
      </c>
      <c r="AC78">
        <v>0.69028516382414307</v>
      </c>
      <c r="AD78">
        <v>0.56992179783962771</v>
      </c>
      <c r="AE78">
        <v>0.60607574636379535</v>
      </c>
      <c r="AF78">
        <v>0.63418942364222874</v>
      </c>
      <c r="AG78">
        <v>0.61251782936956445</v>
      </c>
      <c r="AH78">
        <v>0.61839448093773874</v>
      </c>
      <c r="AI78">
        <v>0.7026166423539435</v>
      </c>
      <c r="AJ78">
        <v>0.64478907744764458</v>
      </c>
      <c r="AK78">
        <v>0.6302544162288245</v>
      </c>
      <c r="AL78">
        <v>0.66306377392720894</v>
      </c>
      <c r="AM78">
        <v>0.56880511601969741</v>
      </c>
      <c r="AN78">
        <v>0.56959621613069522</v>
      </c>
      <c r="AO78">
        <v>0.62703838790866684</v>
      </c>
      <c r="AP78">
        <v>0.5360995879604038</v>
      </c>
      <c r="AQ78">
        <v>0.57924789698488244</v>
      </c>
      <c r="AR78">
        <v>0.51925416628141652</v>
      </c>
      <c r="AS78">
        <v>0.45167882942541449</v>
      </c>
      <c r="AW78">
        <v>0.48559016645941883</v>
      </c>
      <c r="AX78">
        <v>0.5089736944344363</v>
      </c>
      <c r="BB78">
        <v>0.50906196603121856</v>
      </c>
      <c r="BC78">
        <v>0.43579315440828043</v>
      </c>
      <c r="BD78">
        <v>0.64594565907257318</v>
      </c>
      <c r="BE78">
        <v>0.57292797568561726</v>
      </c>
      <c r="BF78">
        <v>0.54586794310092501</v>
      </c>
      <c r="BG78">
        <v>0.55464284245182005</v>
      </c>
      <c r="BH78">
        <v>0.51434082223300581</v>
      </c>
      <c r="BI78">
        <v>0.56201792473328205</v>
      </c>
      <c r="BJ78">
        <v>0.51629241438760565</v>
      </c>
      <c r="BK78">
        <v>0.55871545107340159</v>
      </c>
      <c r="BL78">
        <v>0.61310853485445405</v>
      </c>
      <c r="BM78">
        <v>0.5384053548395763</v>
      </c>
      <c r="BN78">
        <v>0.54609675983667449</v>
      </c>
      <c r="BO78">
        <v>0.52736210576871634</v>
      </c>
      <c r="BP78">
        <v>0.63575764491704911</v>
      </c>
      <c r="BQ78">
        <v>0.4948961536725846</v>
      </c>
      <c r="BR78">
        <v>0.56546826427057317</v>
      </c>
      <c r="BS78">
        <v>0.55582964867721585</v>
      </c>
      <c r="BT78">
        <v>0.61981086877052116</v>
      </c>
      <c r="BU78">
        <v>0.51477020080826197</v>
      </c>
      <c r="BV78">
        <v>0.59020638157024718</v>
      </c>
      <c r="BX78">
        <v>0.54063232375174852</v>
      </c>
      <c r="BY78">
        <v>0.45091867969490063</v>
      </c>
      <c r="BZ78">
        <v>0.62683551115693337</v>
      </c>
      <c r="CA78">
        <v>0.64855007977935497</v>
      </c>
      <c r="CB78">
        <v>0.52311431853461177</v>
      </c>
      <c r="CC78">
        <v>0.52914143671996561</v>
      </c>
      <c r="CD78">
        <v>0.62189317292173307</v>
      </c>
      <c r="CE78">
        <v>0.52653083287449265</v>
      </c>
      <c r="CF78">
        <v>0.63347761793051127</v>
      </c>
      <c r="CG78">
        <v>0.5394715846139343</v>
      </c>
      <c r="CH78">
        <v>0.60641146589033723</v>
      </c>
      <c r="CI78">
        <v>0.56023244026858143</v>
      </c>
      <c r="CJ78">
        <v>0.57423137118023282</v>
      </c>
      <c r="CK78">
        <v>0.62954487278329363</v>
      </c>
      <c r="CL78">
        <v>0.64706441085854827</v>
      </c>
      <c r="CM78">
        <v>0.61458950361780651</v>
      </c>
      <c r="CN78">
        <v>0.5969610967029978</v>
      </c>
      <c r="CO78">
        <v>0.553822757775149</v>
      </c>
      <c r="CP78">
        <v>0.617698795293672</v>
      </c>
      <c r="CQ78">
        <v>0.48097763020052969</v>
      </c>
      <c r="CR78">
        <v>0.51179206517676945</v>
      </c>
      <c r="CV78">
        <v>0.60729206001081093</v>
      </c>
      <c r="CW78">
        <v>0.61552792362573649</v>
      </c>
    </row>
    <row r="79" spans="1:101" x14ac:dyDescent="0.25">
      <c r="A79" t="s">
        <v>93</v>
      </c>
      <c r="BD79">
        <v>0.54136080944021403</v>
      </c>
      <c r="BE79">
        <v>0.56382437428421128</v>
      </c>
      <c r="BF79">
        <v>0.56814898898909161</v>
      </c>
      <c r="BG79">
        <v>0.55725293603997184</v>
      </c>
      <c r="BH79">
        <v>0.55433807426914861</v>
      </c>
      <c r="BI79">
        <v>0.53017213254566009</v>
      </c>
      <c r="BJ79">
        <v>0.55155982477840459</v>
      </c>
      <c r="BK79">
        <v>0.57833157090571052</v>
      </c>
      <c r="BL79">
        <v>0.57891171768222183</v>
      </c>
      <c r="BM79">
        <v>0.5652416876664994</v>
      </c>
      <c r="BN79">
        <v>0.59435614145491844</v>
      </c>
      <c r="BO79">
        <v>0.54939379911639741</v>
      </c>
      <c r="BP79">
        <v>0.54020597414124305</v>
      </c>
      <c r="BQ79">
        <v>0.52490983060242702</v>
      </c>
      <c r="BR79">
        <v>0.60612072593860122</v>
      </c>
      <c r="BS79">
        <v>0.48601740543717081</v>
      </c>
      <c r="BT79">
        <v>0.58691804618222987</v>
      </c>
      <c r="BU79">
        <v>0.4674727285194244</v>
      </c>
      <c r="BV79">
        <v>0.46394189672335878</v>
      </c>
      <c r="BZ79">
        <v>0.57851481224969414</v>
      </c>
      <c r="CA79">
        <v>0.44069815781741439</v>
      </c>
      <c r="CB79">
        <v>0.60303948997791712</v>
      </c>
      <c r="CC79">
        <v>0.54084358517021558</v>
      </c>
      <c r="CD79">
        <v>0.6315701739382803</v>
      </c>
      <c r="CE79">
        <v>0.4109415272482364</v>
      </c>
      <c r="CF79">
        <v>0.62166810088674129</v>
      </c>
      <c r="CG79">
        <v>0.54418144767478926</v>
      </c>
      <c r="CH79">
        <v>0.63800338883751539</v>
      </c>
      <c r="CI79">
        <v>0.62065138185109947</v>
      </c>
      <c r="CJ79">
        <v>0.62632422341677196</v>
      </c>
      <c r="CK79">
        <v>0.57345995977573572</v>
      </c>
      <c r="CL79">
        <v>0.62527874678212358</v>
      </c>
      <c r="CM79">
        <v>0.61012769363629171</v>
      </c>
      <c r="CN79">
        <v>0.58776511824719124</v>
      </c>
      <c r="CO79">
        <v>0.4732504830953731</v>
      </c>
      <c r="CP79">
        <v>0.5934036632689792</v>
      </c>
      <c r="CQ79">
        <v>0.5126941416586358</v>
      </c>
      <c r="CR79">
        <v>0.55174258462749171</v>
      </c>
      <c r="CV79">
        <v>0.58213376913599002</v>
      </c>
      <c r="CW79">
        <v>0.41090612056323128</v>
      </c>
    </row>
    <row r="80" spans="1:101" x14ac:dyDescent="0.25">
      <c r="A80" t="s">
        <v>94</v>
      </c>
      <c r="C80">
        <v>0.37008417667456128</v>
      </c>
      <c r="D80">
        <v>0.67379249331904822</v>
      </c>
      <c r="E80">
        <v>0.56915758772099656</v>
      </c>
      <c r="F80">
        <v>0.5065590433067646</v>
      </c>
      <c r="G80">
        <v>0.56530880833035013</v>
      </c>
      <c r="H80">
        <v>0.58524339590181595</v>
      </c>
      <c r="I80">
        <v>0.53834958869924898</v>
      </c>
      <c r="J80">
        <v>0.5431506589259617</v>
      </c>
      <c r="K80">
        <v>0.5224678923670294</v>
      </c>
      <c r="L80">
        <v>0.51798624772864932</v>
      </c>
      <c r="M80">
        <v>0.58326566595870089</v>
      </c>
      <c r="N80">
        <v>0.53273821744637306</v>
      </c>
      <c r="O80">
        <v>0.56364277948955177</v>
      </c>
      <c r="P80">
        <v>0.55397992967192344</v>
      </c>
      <c r="Q80">
        <v>0.54144472919007813</v>
      </c>
      <c r="R80">
        <v>0.49983203651071673</v>
      </c>
      <c r="S80">
        <v>0.5176212424678458</v>
      </c>
      <c r="T80">
        <v>0.52454637441245144</v>
      </c>
      <c r="U80">
        <v>0.59496590310285846</v>
      </c>
      <c r="V80">
        <v>0.58338918073761314</v>
      </c>
      <c r="W80">
        <v>0.59867857619035458</v>
      </c>
      <c r="AA80">
        <v>0.57703660515171995</v>
      </c>
      <c r="AB80">
        <v>0.57057033131527835</v>
      </c>
      <c r="AC80">
        <v>0.55588146149269346</v>
      </c>
      <c r="AD80">
        <v>0.52737418341916542</v>
      </c>
      <c r="AE80">
        <v>0.52223268697394332</v>
      </c>
      <c r="AF80">
        <v>0.54832589142586874</v>
      </c>
      <c r="AG80">
        <v>0.56509310241113342</v>
      </c>
      <c r="AH80">
        <v>0.55957817264638454</v>
      </c>
      <c r="AI80">
        <v>0.56364925340809979</v>
      </c>
      <c r="AJ80">
        <v>0.66495740797579561</v>
      </c>
      <c r="AK80">
        <v>0.62992637840003884</v>
      </c>
      <c r="AL80">
        <v>0.48703891257113452</v>
      </c>
      <c r="AM80">
        <v>0.59916630626297185</v>
      </c>
      <c r="AN80">
        <v>0.53480528642627867</v>
      </c>
      <c r="AO80">
        <v>0.54506059328134138</v>
      </c>
      <c r="AP80">
        <v>0.51919254491132494</v>
      </c>
      <c r="AQ80">
        <v>0.52165506993882071</v>
      </c>
      <c r="AR80">
        <v>0.49488428932383449</v>
      </c>
      <c r="AS80">
        <v>0.50531018589372401</v>
      </c>
      <c r="BD80">
        <v>0.48496513810002861</v>
      </c>
      <c r="BE80">
        <v>0.48524497877964928</v>
      </c>
      <c r="BF80">
        <v>0.51948331144714932</v>
      </c>
      <c r="BG80">
        <v>0.54666901498182496</v>
      </c>
      <c r="BH80">
        <v>0.54563688125530219</v>
      </c>
      <c r="BI80">
        <v>0.55374575335149923</v>
      </c>
      <c r="BJ80">
        <v>0.57379986318125786</v>
      </c>
      <c r="BK80">
        <v>0.550573577906048</v>
      </c>
      <c r="BL80">
        <v>0.54300302057187189</v>
      </c>
      <c r="BM80">
        <v>0.49708840100164869</v>
      </c>
      <c r="BN80">
        <v>0.57867003934670835</v>
      </c>
      <c r="BO80">
        <v>0.49983329091504908</v>
      </c>
      <c r="BP80">
        <v>0.570281827896155</v>
      </c>
      <c r="BQ80">
        <v>0.56403684522978026</v>
      </c>
      <c r="BR80">
        <v>0.53488106054524431</v>
      </c>
      <c r="BS80">
        <v>0.48737193419736519</v>
      </c>
      <c r="BT80">
        <v>0.51464281774952858</v>
      </c>
      <c r="BU80">
        <v>0.46761515707802059</v>
      </c>
      <c r="BV80">
        <v>0.54132291844546443</v>
      </c>
      <c r="BZ80">
        <v>0.63128098164220792</v>
      </c>
      <c r="CA80">
        <v>0.6250601806316336</v>
      </c>
      <c r="CB80">
        <v>0.56215195908650195</v>
      </c>
      <c r="CC80">
        <v>0.51975443340113758</v>
      </c>
      <c r="CD80">
        <v>0.63755956823972093</v>
      </c>
      <c r="CE80">
        <v>0.61536434514177729</v>
      </c>
      <c r="CF80">
        <v>0.55970563826620967</v>
      </c>
      <c r="CG80">
        <v>0.59428745086635681</v>
      </c>
      <c r="CH80">
        <v>0.54325918266589346</v>
      </c>
      <c r="CI80">
        <v>0.5681021467616193</v>
      </c>
      <c r="CJ80">
        <v>0.58258731922356044</v>
      </c>
      <c r="CK80">
        <v>0.61248662779245444</v>
      </c>
      <c r="CL80">
        <v>0.58896311802490264</v>
      </c>
      <c r="CM80">
        <v>0.45170495606733913</v>
      </c>
      <c r="CN80">
        <v>0.54604314519665553</v>
      </c>
      <c r="CO80">
        <v>0.59746375007603347</v>
      </c>
      <c r="CP80">
        <v>0.53912832159196888</v>
      </c>
      <c r="CQ80">
        <v>0.49661838029354849</v>
      </c>
      <c r="CR80">
        <v>0.53643656164871234</v>
      </c>
      <c r="CV80">
        <v>0.47623638334151042</v>
      </c>
      <c r="CW80">
        <v>0.40918984461546148</v>
      </c>
    </row>
    <row r="81" spans="1:101" x14ac:dyDescent="0.25">
      <c r="A81" t="s">
        <v>95</v>
      </c>
      <c r="BD81">
        <v>0.62810010277130979</v>
      </c>
      <c r="BE81">
        <v>0.55455629044244348</v>
      </c>
      <c r="BF81">
        <v>0.61688237070896557</v>
      </c>
      <c r="BG81">
        <v>0.51362123692738293</v>
      </c>
      <c r="BH81">
        <v>0.62603201793994456</v>
      </c>
      <c r="BI81">
        <v>0.65038771541980289</v>
      </c>
      <c r="BJ81">
        <v>0.52530991068685595</v>
      </c>
      <c r="BK81">
        <v>0.56889626908579627</v>
      </c>
      <c r="BL81">
        <v>0.57849291264610947</v>
      </c>
      <c r="BM81">
        <v>0.60797356138189151</v>
      </c>
      <c r="BN81">
        <v>0.58612780159784672</v>
      </c>
      <c r="BO81">
        <v>0.54341142130425102</v>
      </c>
      <c r="BP81">
        <v>0.55508252888599752</v>
      </c>
      <c r="BQ81">
        <v>0.49661744286349258</v>
      </c>
      <c r="BR81">
        <v>0.54688770971576928</v>
      </c>
      <c r="BS81">
        <v>0.57467174454526615</v>
      </c>
      <c r="BT81">
        <v>0.54369472593156365</v>
      </c>
      <c r="BU81">
        <v>0.49108020426336541</v>
      </c>
      <c r="BV81">
        <v>0.58203936636009646</v>
      </c>
      <c r="BZ81">
        <v>0.57814518009633031</v>
      </c>
      <c r="CA81">
        <v>0.63509182921975704</v>
      </c>
      <c r="CB81">
        <v>0.65422063995250956</v>
      </c>
      <c r="CC81">
        <v>0.63124265738807517</v>
      </c>
      <c r="CD81">
        <v>0.62180301238131408</v>
      </c>
      <c r="CE81">
        <v>0.63141485834441724</v>
      </c>
      <c r="CF81">
        <v>0.64221783947066369</v>
      </c>
      <c r="CG81">
        <v>0.62642747101403051</v>
      </c>
      <c r="CH81">
        <v>0.55728245580660629</v>
      </c>
      <c r="CI81">
        <v>0.62109272600959797</v>
      </c>
      <c r="CJ81">
        <v>0.63296057226242242</v>
      </c>
      <c r="CK81">
        <v>0.5614523666579373</v>
      </c>
      <c r="CL81">
        <v>0.58354826601279497</v>
      </c>
      <c r="CM81">
        <v>0.53545669411536212</v>
      </c>
      <c r="CN81">
        <v>0.50805134553132525</v>
      </c>
      <c r="CO81">
        <v>0.51436386907064202</v>
      </c>
      <c r="CP81">
        <v>0.62196920930468269</v>
      </c>
      <c r="CQ81">
        <v>0.63799582460551074</v>
      </c>
      <c r="CR81">
        <v>0.57749772470918781</v>
      </c>
      <c r="CV81">
        <v>0.57287257920288503</v>
      </c>
      <c r="CW81">
        <v>0.44270893713497078</v>
      </c>
    </row>
    <row r="82" spans="1:101" x14ac:dyDescent="0.25">
      <c r="A82" t="s">
        <v>96</v>
      </c>
      <c r="C82">
        <v>0.41601453276618777</v>
      </c>
      <c r="D82">
        <v>0.48897980118053391</v>
      </c>
      <c r="E82">
        <v>0.52617323049220599</v>
      </c>
      <c r="F82">
        <v>0.6010722983717609</v>
      </c>
      <c r="G82">
        <v>0.4997428886316832</v>
      </c>
      <c r="H82">
        <v>0.55851913735902581</v>
      </c>
      <c r="I82">
        <v>0.54478677970861678</v>
      </c>
      <c r="J82">
        <v>0.52601276829280552</v>
      </c>
      <c r="K82">
        <v>0.63955726401091684</v>
      </c>
      <c r="L82">
        <v>0.5274628999662806</v>
      </c>
      <c r="M82">
        <v>0.5809811095752494</v>
      </c>
      <c r="N82">
        <v>0.72915438230800178</v>
      </c>
      <c r="O82">
        <v>0.56948522642959121</v>
      </c>
      <c r="P82">
        <v>0.57049400168391606</v>
      </c>
      <c r="Q82">
        <v>0.57598873437642839</v>
      </c>
      <c r="R82">
        <v>0.5285867052785167</v>
      </c>
      <c r="S82">
        <v>0.5518849593162094</v>
      </c>
      <c r="T82">
        <v>0.50196368900275057</v>
      </c>
      <c r="U82">
        <v>0.61240905259113709</v>
      </c>
      <c r="V82">
        <v>0.51847540613696919</v>
      </c>
      <c r="W82">
        <v>0.55767393490823702</v>
      </c>
      <c r="AA82">
        <v>0.58740033790539337</v>
      </c>
      <c r="AB82">
        <v>0.69647523102591413</v>
      </c>
      <c r="AC82">
        <v>0.6331997889675538</v>
      </c>
      <c r="AD82">
        <v>0.58668510001745322</v>
      </c>
      <c r="AE82">
        <v>0.55272290210353769</v>
      </c>
      <c r="AF82">
        <v>0.60549630253187003</v>
      </c>
      <c r="AG82">
        <v>0.6714059750957222</v>
      </c>
      <c r="AH82">
        <v>0.56635598522569197</v>
      </c>
      <c r="AI82">
        <v>0.59353697058405963</v>
      </c>
      <c r="AJ82">
        <v>0.58473384441100817</v>
      </c>
      <c r="AK82">
        <v>0.62107937689123793</v>
      </c>
      <c r="AL82">
        <v>0.45660882493613392</v>
      </c>
      <c r="AM82">
        <v>0.57157743851438492</v>
      </c>
      <c r="AN82">
        <v>0.55683757273651591</v>
      </c>
      <c r="AO82">
        <v>0.58314085861185971</v>
      </c>
      <c r="AP82">
        <v>0.47909544997447001</v>
      </c>
      <c r="AQ82">
        <v>0.56167815559699052</v>
      </c>
      <c r="AR82">
        <v>0.4883703300763933</v>
      </c>
      <c r="AS82">
        <v>0.50757497739290924</v>
      </c>
      <c r="BD82">
        <v>0.563953240279783</v>
      </c>
      <c r="BE82">
        <v>0.57889654145673342</v>
      </c>
      <c r="BF82">
        <v>0.57702763681072877</v>
      </c>
      <c r="BG82">
        <v>0.57946674370416273</v>
      </c>
      <c r="BH82">
        <v>0.57946533664081645</v>
      </c>
      <c r="BI82">
        <v>0.63551681641361302</v>
      </c>
      <c r="BJ82">
        <v>0.60807313338547109</v>
      </c>
      <c r="BK82">
        <v>0.61389507909390739</v>
      </c>
      <c r="BL82">
        <v>0.55992046521170313</v>
      </c>
      <c r="BM82">
        <v>0.64430692824807245</v>
      </c>
      <c r="BN82">
        <v>0.58422299899301189</v>
      </c>
      <c r="BO82">
        <v>0.57751088891731683</v>
      </c>
      <c r="BP82">
        <v>0.61566427245060062</v>
      </c>
      <c r="BQ82">
        <v>0.45465912809592579</v>
      </c>
      <c r="BR82">
        <v>0.5848204136878542</v>
      </c>
      <c r="BS82">
        <v>0.50346355164451417</v>
      </c>
      <c r="BT82">
        <v>0.53246578001700939</v>
      </c>
      <c r="BU82">
        <v>0.46534724687900703</v>
      </c>
      <c r="BV82">
        <v>0.61255265116818003</v>
      </c>
      <c r="BZ82">
        <v>0.5698025698193242</v>
      </c>
      <c r="CA82">
        <v>0.60264555568652756</v>
      </c>
      <c r="CB82">
        <v>0.60254096624850395</v>
      </c>
      <c r="CC82">
        <v>0.65454262465245072</v>
      </c>
      <c r="CD82">
        <v>0.67257343992340091</v>
      </c>
      <c r="CE82">
        <v>0.66321469577120185</v>
      </c>
      <c r="CF82">
        <v>0.59865601319820783</v>
      </c>
      <c r="CG82">
        <v>0.55389042696052415</v>
      </c>
      <c r="CH82">
        <v>0.61360017104697784</v>
      </c>
      <c r="CI82">
        <v>0.65500555813054828</v>
      </c>
      <c r="CJ82">
        <v>0.63545720158424124</v>
      </c>
      <c r="CK82">
        <v>0.58617431151057398</v>
      </c>
      <c r="CL82">
        <v>0.57338471912679911</v>
      </c>
      <c r="CM82">
        <v>0.53851567938715428</v>
      </c>
      <c r="CN82">
        <v>0.59683995829489789</v>
      </c>
      <c r="CO82">
        <v>0.50768523443241143</v>
      </c>
      <c r="CP82">
        <v>0.60023664757841644</v>
      </c>
      <c r="CQ82">
        <v>0.45978520860310829</v>
      </c>
      <c r="CR82">
        <v>0.56700332166613165</v>
      </c>
      <c r="CV82">
        <v>0.58208151678689124</v>
      </c>
      <c r="CW82">
        <v>0.41883727116650649</v>
      </c>
    </row>
    <row r="83" spans="1:101" x14ac:dyDescent="0.25">
      <c r="A83" t="s">
        <v>97</v>
      </c>
      <c r="BD83">
        <v>0.49919869977156323</v>
      </c>
      <c r="BE83">
        <v>0.61387814218407377</v>
      </c>
      <c r="BF83">
        <v>0.52950191226259946</v>
      </c>
      <c r="BG83">
        <v>0.53079358786406861</v>
      </c>
      <c r="BH83">
        <v>0.58021127566751374</v>
      </c>
      <c r="BI83">
        <v>0.55168403846291147</v>
      </c>
      <c r="BJ83">
        <v>0.54411223291478128</v>
      </c>
      <c r="BK83">
        <v>0.53686958994465106</v>
      </c>
      <c r="BL83">
        <v>0.52381700831556377</v>
      </c>
      <c r="BM83">
        <v>0.5459592274140721</v>
      </c>
      <c r="BN83">
        <v>0.5499478523859066</v>
      </c>
      <c r="BO83">
        <v>0.47395259241373061</v>
      </c>
      <c r="BP83">
        <v>0.58929651918353354</v>
      </c>
      <c r="BQ83">
        <v>0.49132963909463989</v>
      </c>
      <c r="BR83">
        <v>0.49913326478060988</v>
      </c>
      <c r="BS83">
        <v>0.48900572188670038</v>
      </c>
      <c r="BT83">
        <v>0.55560880862095507</v>
      </c>
      <c r="BU83">
        <v>0.49709214524052098</v>
      </c>
      <c r="BV83">
        <v>0.49125699594817013</v>
      </c>
      <c r="BZ83">
        <v>0.57844919764973657</v>
      </c>
      <c r="CA83">
        <v>0.61203379012807224</v>
      </c>
      <c r="CB83">
        <v>0.56774640828527234</v>
      </c>
      <c r="CC83">
        <v>0.58483531071520078</v>
      </c>
      <c r="CD83">
        <v>0.54559815841753401</v>
      </c>
      <c r="CE83">
        <v>0.5572339061714171</v>
      </c>
      <c r="CF83">
        <v>0.61560319453134482</v>
      </c>
      <c r="CG83">
        <v>0.54070617486567596</v>
      </c>
      <c r="CH83">
        <v>0.54568964262691555</v>
      </c>
      <c r="CI83">
        <v>0.60322088369391014</v>
      </c>
      <c r="CJ83">
        <v>0.56318168866339269</v>
      </c>
      <c r="CK83">
        <v>0.51585836764301296</v>
      </c>
      <c r="CL83">
        <v>0.53834661087596547</v>
      </c>
      <c r="CM83">
        <v>0.51343228425939469</v>
      </c>
      <c r="CN83">
        <v>0.57553686582654295</v>
      </c>
      <c r="CO83">
        <v>0.48439410305441682</v>
      </c>
      <c r="CP83">
        <v>0.61480181953138124</v>
      </c>
      <c r="CQ83">
        <v>0.49700343348301063</v>
      </c>
      <c r="CR83">
        <v>0.48086025328154569</v>
      </c>
      <c r="CV83">
        <v>0.54411699964820193</v>
      </c>
      <c r="CW83">
        <v>0.43221360053786201</v>
      </c>
    </row>
    <row r="84" spans="1:101" x14ac:dyDescent="0.25">
      <c r="A84" t="s">
        <v>98</v>
      </c>
      <c r="BD84">
        <v>0.63408875368055106</v>
      </c>
      <c r="BE84">
        <v>0.6004841714678284</v>
      </c>
      <c r="BF84">
        <v>0.56401545428557487</v>
      </c>
      <c r="BG84">
        <v>0.52658902681874264</v>
      </c>
      <c r="BH84">
        <v>0.58052205464916773</v>
      </c>
      <c r="BI84">
        <v>0.54762599436550408</v>
      </c>
      <c r="BJ84">
        <v>0.512321455855966</v>
      </c>
      <c r="BK84">
        <v>0.51452428374169046</v>
      </c>
      <c r="BL84">
        <v>0.59673824316138657</v>
      </c>
      <c r="BM84">
        <v>0.54487443938503133</v>
      </c>
      <c r="BN84">
        <v>0.60310058042224546</v>
      </c>
      <c r="BO84">
        <v>0.46390025082324587</v>
      </c>
      <c r="BP84">
        <v>0.5138472199649704</v>
      </c>
      <c r="BQ84">
        <v>0.56706771721832527</v>
      </c>
      <c r="BR84">
        <v>0.55855303957325642</v>
      </c>
      <c r="BS84">
        <v>0.49344409394197369</v>
      </c>
      <c r="BT84">
        <v>0.55173648641020834</v>
      </c>
      <c r="BU84">
        <v>0.48282001477226438</v>
      </c>
      <c r="BV84">
        <v>0.5355777394490272</v>
      </c>
      <c r="BZ84">
        <v>0.61465036037650067</v>
      </c>
      <c r="CA84">
        <v>0.61794653073907513</v>
      </c>
      <c r="CB84">
        <v>0.61346166790781165</v>
      </c>
      <c r="CC84">
        <v>0.49519085881919228</v>
      </c>
      <c r="CD84">
        <v>0.59235284965045432</v>
      </c>
      <c r="CE84">
        <v>0.51299423315407788</v>
      </c>
      <c r="CF84">
        <v>0.60051780838134772</v>
      </c>
      <c r="CG84">
        <v>0.49433927524896509</v>
      </c>
      <c r="CH84">
        <v>0.53011623099053351</v>
      </c>
      <c r="CI84">
        <v>0.61506018862655953</v>
      </c>
      <c r="CJ84">
        <v>0.6112606629413504</v>
      </c>
      <c r="CK84">
        <v>0.49215185653747001</v>
      </c>
      <c r="CL84">
        <v>0.49676765421703628</v>
      </c>
      <c r="CM84">
        <v>0.46561805306297849</v>
      </c>
      <c r="CN84">
        <v>0.52046062860936526</v>
      </c>
      <c r="CO84">
        <v>0.52969124421521951</v>
      </c>
      <c r="CP84">
        <v>0.53585643349809198</v>
      </c>
      <c r="CQ84">
        <v>0.51937824279063183</v>
      </c>
      <c r="CR84">
        <v>0.62179800360789328</v>
      </c>
      <c r="CV84">
        <v>0.45893823648485149</v>
      </c>
      <c r="CW84">
        <v>0.43459742596949269</v>
      </c>
    </row>
    <row r="85" spans="1:101" x14ac:dyDescent="0.25">
      <c r="A85" t="s">
        <v>99</v>
      </c>
      <c r="C85">
        <v>0.37476575343771201</v>
      </c>
      <c r="D85">
        <v>0.36609077519679711</v>
      </c>
      <c r="E85">
        <v>0.75595944190906128</v>
      </c>
      <c r="F85">
        <v>0.69835743990035093</v>
      </c>
      <c r="G85">
        <v>0.60497213085499679</v>
      </c>
      <c r="H85">
        <v>0.67921202442603268</v>
      </c>
      <c r="I85">
        <v>0.55340076271269101</v>
      </c>
      <c r="J85">
        <v>0.53226951522585331</v>
      </c>
      <c r="K85">
        <v>0.57984171813007079</v>
      </c>
      <c r="L85">
        <v>0.51904851911933014</v>
      </c>
      <c r="M85">
        <v>0.59676049328433778</v>
      </c>
      <c r="N85">
        <v>0.58089580085811177</v>
      </c>
      <c r="O85">
        <v>0.6974121117104729</v>
      </c>
      <c r="P85">
        <v>0.60966102206975359</v>
      </c>
      <c r="Q85">
        <v>0.74113030750466546</v>
      </c>
      <c r="R85">
        <v>0.68492685848522972</v>
      </c>
      <c r="S85">
        <v>0.52888189727563306</v>
      </c>
      <c r="T85">
        <v>0.65767056576426008</v>
      </c>
      <c r="U85">
        <v>0.56587361748981946</v>
      </c>
      <c r="V85">
        <v>0.65864075373770203</v>
      </c>
      <c r="W85">
        <v>0.57397471970243374</v>
      </c>
      <c r="AA85">
        <v>0.77056520182335364</v>
      </c>
      <c r="AB85">
        <v>0.6238310645595504</v>
      </c>
      <c r="AC85">
        <v>0.54287146206841164</v>
      </c>
      <c r="AD85">
        <v>0.54379532498430072</v>
      </c>
      <c r="AE85">
        <v>0.75824398206422872</v>
      </c>
      <c r="AF85">
        <v>0.66590307306728502</v>
      </c>
      <c r="AG85">
        <v>0.55078245237500167</v>
      </c>
      <c r="AH85">
        <v>0.58178157947096454</v>
      </c>
      <c r="AI85">
        <v>0.58317902216913509</v>
      </c>
      <c r="AJ85">
        <v>0.56263544848212488</v>
      </c>
      <c r="AK85">
        <v>0.62160801472628258</v>
      </c>
      <c r="AL85">
        <v>0.76154361268891713</v>
      </c>
      <c r="AM85">
        <v>0.60402876894549218</v>
      </c>
      <c r="AN85">
        <v>0.7625139019634205</v>
      </c>
      <c r="AO85">
        <v>0.61718874420147274</v>
      </c>
      <c r="AP85">
        <v>0.74742950245125883</v>
      </c>
      <c r="AQ85">
        <v>0.59752165408783542</v>
      </c>
      <c r="AR85">
        <v>0.70058616053917133</v>
      </c>
      <c r="AS85">
        <v>0.64403969748611301</v>
      </c>
      <c r="BD85">
        <v>0.53383997036288944</v>
      </c>
      <c r="BE85">
        <v>0.50833020918918415</v>
      </c>
      <c r="BF85">
        <v>0.53269457048537749</v>
      </c>
      <c r="BG85">
        <v>0.50482393667988945</v>
      </c>
      <c r="BH85">
        <v>0.51918464160348998</v>
      </c>
      <c r="BI85">
        <v>0.4835913573262195</v>
      </c>
      <c r="BJ85">
        <v>0.53861728941870213</v>
      </c>
      <c r="BK85">
        <v>0.50277397503334731</v>
      </c>
      <c r="BL85">
        <v>0.61065849715199105</v>
      </c>
      <c r="BM85">
        <v>0.60072462903889223</v>
      </c>
      <c r="BN85">
        <v>0.66059710621982959</v>
      </c>
      <c r="BO85">
        <v>0.53721995580994764</v>
      </c>
      <c r="BP85">
        <v>0.5707229461552431</v>
      </c>
      <c r="BQ85">
        <v>0.56072445158596773</v>
      </c>
      <c r="BR85">
        <v>0.5720492180998622</v>
      </c>
      <c r="BS85">
        <v>0.50920331944330766</v>
      </c>
      <c r="BT85">
        <v>0.52781118524128845</v>
      </c>
      <c r="BU85">
        <v>0.69508593756011894</v>
      </c>
      <c r="BV85">
        <v>0.56454845904825801</v>
      </c>
      <c r="BZ85">
        <v>0.69207660465075316</v>
      </c>
      <c r="CA85">
        <v>0.76384795590355192</v>
      </c>
      <c r="CB85">
        <v>0.59764738775127779</v>
      </c>
      <c r="CC85">
        <v>0.62729337736283131</v>
      </c>
      <c r="CD85">
        <v>0.60424340893665107</v>
      </c>
      <c r="CE85">
        <v>0.53528895959402445</v>
      </c>
      <c r="CF85">
        <v>0.53729389839109631</v>
      </c>
      <c r="CG85">
        <v>0.5496818620840932</v>
      </c>
      <c r="CH85">
        <v>0.54525923533364362</v>
      </c>
      <c r="CI85">
        <v>0.54195946546658158</v>
      </c>
      <c r="CJ85">
        <v>0.61952632512690131</v>
      </c>
      <c r="CK85">
        <v>0.5324321853359848</v>
      </c>
      <c r="CL85">
        <v>0.53426266704393399</v>
      </c>
      <c r="CM85">
        <v>0.48542506193066148</v>
      </c>
      <c r="CN85">
        <v>0.54921606682213264</v>
      </c>
      <c r="CO85">
        <v>0.70718809766102719</v>
      </c>
      <c r="CP85">
        <v>0.59737185800318371</v>
      </c>
      <c r="CQ85">
        <v>0.63047253891744026</v>
      </c>
      <c r="CR85">
        <v>0.57412231073544173</v>
      </c>
      <c r="CV85">
        <v>0.57018171739874779</v>
      </c>
      <c r="CW85">
        <v>0.37194308770754198</v>
      </c>
    </row>
    <row r="86" spans="1:101" x14ac:dyDescent="0.25">
      <c r="A86" t="s">
        <v>100</v>
      </c>
      <c r="C86">
        <v>0.39151313151392497</v>
      </c>
      <c r="D86">
        <v>0.40528457981141158</v>
      </c>
      <c r="E86">
        <v>0.56222033745424205</v>
      </c>
      <c r="F86">
        <v>0.53538029534755316</v>
      </c>
      <c r="G86">
        <v>0.53864639225961342</v>
      </c>
      <c r="H86">
        <v>0.54274904958724557</v>
      </c>
      <c r="I86">
        <v>0.6333380868940035</v>
      </c>
      <c r="J86">
        <v>0.5399091376808538</v>
      </c>
      <c r="K86">
        <v>0.51322589035122057</v>
      </c>
      <c r="L86">
        <v>0.56842946346309708</v>
      </c>
      <c r="M86">
        <v>0.53669460608132435</v>
      </c>
      <c r="N86">
        <v>0.57923386007443101</v>
      </c>
      <c r="O86">
        <v>0.57166073610826951</v>
      </c>
      <c r="P86">
        <v>0.5942054881689427</v>
      </c>
      <c r="Q86">
        <v>0.55301128699116553</v>
      </c>
      <c r="R86">
        <v>0.57470994121659291</v>
      </c>
      <c r="S86">
        <v>0.62271199720663029</v>
      </c>
      <c r="T86">
        <v>0.56163675494391452</v>
      </c>
      <c r="U86">
        <v>0.57106558953750797</v>
      </c>
      <c r="V86">
        <v>0.6125773042730982</v>
      </c>
      <c r="W86">
        <v>0.55539285793565374</v>
      </c>
      <c r="AA86">
        <v>0.59572704249551034</v>
      </c>
      <c r="AB86">
        <v>0.59957390499618624</v>
      </c>
      <c r="AC86">
        <v>0.59095820120554332</v>
      </c>
      <c r="AD86">
        <v>0.61366223803650732</v>
      </c>
      <c r="AE86">
        <v>0.66595398428934216</v>
      </c>
      <c r="AF86">
        <v>0.56826758451742232</v>
      </c>
      <c r="AG86">
        <v>0.62053989050721192</v>
      </c>
      <c r="AH86">
        <v>0.58830974600577934</v>
      </c>
      <c r="AI86">
        <v>0.58083404445569742</v>
      </c>
      <c r="AJ86">
        <v>0.51021111899326044</v>
      </c>
      <c r="AK86">
        <v>0.54444083745579797</v>
      </c>
      <c r="AL86">
        <v>0.53762909208344789</v>
      </c>
      <c r="AM86">
        <v>0.64049498610052791</v>
      </c>
      <c r="AN86">
        <v>0.44596510682479312</v>
      </c>
      <c r="AO86">
        <v>0.56750186814547421</v>
      </c>
      <c r="AP86">
        <v>0.53106094592606545</v>
      </c>
      <c r="AQ86">
        <v>0.50380408092002804</v>
      </c>
      <c r="AR86">
        <v>0.50877540755977324</v>
      </c>
      <c r="AS86">
        <v>0.47996178969054021</v>
      </c>
      <c r="BD86">
        <v>0.57222626774926466</v>
      </c>
      <c r="BE86">
        <v>0.54047988866905694</v>
      </c>
      <c r="BF86">
        <v>0.56594276326500992</v>
      </c>
      <c r="BG86">
        <v>0.56899337168165109</v>
      </c>
      <c r="BH86">
        <v>0.58025043736207571</v>
      </c>
      <c r="BI86">
        <v>0.54795973500969897</v>
      </c>
      <c r="BJ86">
        <v>0.56680689261730233</v>
      </c>
      <c r="BK86">
        <v>0.52841701435768218</v>
      </c>
      <c r="BL86">
        <v>0.56431733866109401</v>
      </c>
      <c r="BM86">
        <v>0.55616253750985845</v>
      </c>
      <c r="BN86">
        <v>0.59323514703356328</v>
      </c>
      <c r="BO86">
        <v>0.53060878603771544</v>
      </c>
      <c r="BP86">
        <v>0.57477966375778067</v>
      </c>
      <c r="BQ86">
        <v>0.64934064096578803</v>
      </c>
      <c r="BR86">
        <v>0.55189949818477524</v>
      </c>
      <c r="BS86">
        <v>0.48618354897761068</v>
      </c>
      <c r="BT86">
        <v>0.56568798348226967</v>
      </c>
      <c r="BU86">
        <v>0.45766385973260509</v>
      </c>
      <c r="BV86">
        <v>0.60128012443084033</v>
      </c>
      <c r="BZ86">
        <v>0.61029495100455189</v>
      </c>
      <c r="CA86">
        <v>0.62360942302782107</v>
      </c>
      <c r="CB86">
        <v>0.5665725093519276</v>
      </c>
      <c r="CC86">
        <v>0.56141319528122358</v>
      </c>
      <c r="CD86">
        <v>0.54238676158581611</v>
      </c>
      <c r="CE86">
        <v>0.54264692571348927</v>
      </c>
      <c r="CF86">
        <v>0.54916222501802892</v>
      </c>
      <c r="CG86">
        <v>0.5798212613632201</v>
      </c>
      <c r="CH86">
        <v>0.54494200541891624</v>
      </c>
      <c r="CI86">
        <v>0.51018556822343686</v>
      </c>
      <c r="CJ86">
        <v>0.63516110050321684</v>
      </c>
      <c r="CK86">
        <v>0.5016327451841075</v>
      </c>
      <c r="CL86">
        <v>0.62789708565623692</v>
      </c>
      <c r="CM86">
        <v>0.565363988730197</v>
      </c>
      <c r="CN86">
        <v>0.54839027533901041</v>
      </c>
      <c r="CO86">
        <v>0.50714225665264712</v>
      </c>
      <c r="CP86">
        <v>0.55563239257130081</v>
      </c>
      <c r="CQ86">
        <v>0.58170453173270686</v>
      </c>
      <c r="CR86">
        <v>0.57580982192952956</v>
      </c>
      <c r="CV86">
        <v>0.5614100989222307</v>
      </c>
      <c r="CW86">
        <v>0.67154754462294641</v>
      </c>
    </row>
    <row r="87" spans="1:101" x14ac:dyDescent="0.25">
      <c r="A87" t="s">
        <v>101</v>
      </c>
      <c r="C87">
        <v>0.39372812184190248</v>
      </c>
      <c r="D87">
        <v>0.39985987652519722</v>
      </c>
      <c r="E87">
        <v>0.61130355444058249</v>
      </c>
      <c r="F87">
        <v>0.49407051640230371</v>
      </c>
      <c r="G87">
        <v>0.52708649738553348</v>
      </c>
      <c r="H87">
        <v>0.56194213219683808</v>
      </c>
      <c r="I87">
        <v>0.67655926511869613</v>
      </c>
      <c r="J87">
        <v>0.59316163074231532</v>
      </c>
      <c r="K87">
        <v>0.48173650870487378</v>
      </c>
      <c r="L87">
        <v>0.51949177855743711</v>
      </c>
      <c r="M87">
        <v>0.58413435048472162</v>
      </c>
      <c r="N87">
        <v>0.52997422742956912</v>
      </c>
      <c r="O87">
        <v>0.53554201528724177</v>
      </c>
      <c r="P87">
        <v>0.49949073378007158</v>
      </c>
      <c r="Q87">
        <v>0.53062738826584022</v>
      </c>
      <c r="R87">
        <v>0.51180893410669748</v>
      </c>
      <c r="S87">
        <v>0.54620614058139583</v>
      </c>
      <c r="T87">
        <v>0.5256286203977566</v>
      </c>
      <c r="U87">
        <v>0.51717124380180002</v>
      </c>
      <c r="V87">
        <v>0.48134183441825801</v>
      </c>
      <c r="W87">
        <v>0.57115693635012643</v>
      </c>
      <c r="AA87">
        <v>0.56578427303432932</v>
      </c>
      <c r="AB87">
        <v>0.58217226000555278</v>
      </c>
      <c r="AC87">
        <v>0.55995207739437647</v>
      </c>
      <c r="AD87">
        <v>0.55060071603331728</v>
      </c>
      <c r="AE87">
        <v>0.62935935210540095</v>
      </c>
      <c r="AF87">
        <v>0.63134469510182545</v>
      </c>
      <c r="AG87">
        <v>0.54587628281719958</v>
      </c>
      <c r="AH87">
        <v>0.59429337156912698</v>
      </c>
      <c r="AI87">
        <v>0.59780269235441474</v>
      </c>
      <c r="AJ87">
        <v>0.5581468084657758</v>
      </c>
      <c r="AK87">
        <v>0.59892024461560045</v>
      </c>
      <c r="AL87">
        <v>0.60838235497369675</v>
      </c>
      <c r="AM87">
        <v>0.56296980245009909</v>
      </c>
      <c r="AN87">
        <v>0.61864699573245785</v>
      </c>
      <c r="AO87">
        <v>0.5216190636678727</v>
      </c>
      <c r="AP87">
        <v>0.55428510026731892</v>
      </c>
      <c r="AQ87">
        <v>0.60749547977520046</v>
      </c>
      <c r="AR87">
        <v>0.57518269574585823</v>
      </c>
      <c r="AS87">
        <v>0.61208263411599739</v>
      </c>
      <c r="BD87">
        <v>0.58240973254761874</v>
      </c>
      <c r="BE87">
        <v>0.54142737511371908</v>
      </c>
      <c r="BF87">
        <v>0.60718046949756177</v>
      </c>
      <c r="BG87">
        <v>0.58851498340260977</v>
      </c>
      <c r="BH87">
        <v>0.61538649515393595</v>
      </c>
      <c r="BI87">
        <v>0.60448504131724567</v>
      </c>
      <c r="BJ87">
        <v>0.60219926272116875</v>
      </c>
      <c r="BK87">
        <v>0.56620145360396124</v>
      </c>
      <c r="BL87">
        <v>0.66913779032732257</v>
      </c>
      <c r="BM87">
        <v>0.58471265010140383</v>
      </c>
      <c r="BN87">
        <v>0.5684799842128303</v>
      </c>
      <c r="BO87">
        <v>0.53169830544035479</v>
      </c>
      <c r="BP87">
        <v>0.57893843828295699</v>
      </c>
      <c r="BQ87">
        <v>0.57161238625948518</v>
      </c>
      <c r="BR87">
        <v>0.61446075570911451</v>
      </c>
      <c r="BS87">
        <v>0.53505409779296198</v>
      </c>
      <c r="BT87">
        <v>0.59775744618827675</v>
      </c>
      <c r="BU87">
        <v>0.55393840393169391</v>
      </c>
      <c r="BV87">
        <v>0.57374654631261901</v>
      </c>
      <c r="BZ87">
        <v>0.59828767179865039</v>
      </c>
      <c r="CA87">
        <v>0.68637940035569711</v>
      </c>
      <c r="CB87">
        <v>0.58211979989701845</v>
      </c>
      <c r="CC87">
        <v>0.57350841470668057</v>
      </c>
      <c r="CD87">
        <v>0.55156253754218398</v>
      </c>
      <c r="CE87">
        <v>0.60807644865334032</v>
      </c>
      <c r="CF87">
        <v>0.62324063819255882</v>
      </c>
      <c r="CG87">
        <v>0.52187985902249368</v>
      </c>
      <c r="CH87">
        <v>0.5208946467453377</v>
      </c>
      <c r="CI87">
        <v>0.5967459393150859</v>
      </c>
      <c r="CJ87">
        <v>0.63738812129484956</v>
      </c>
      <c r="CK87">
        <v>0.50445470676780779</v>
      </c>
      <c r="CL87">
        <v>0.58999782706711956</v>
      </c>
      <c r="CM87">
        <v>0.55142312537729876</v>
      </c>
      <c r="CN87">
        <v>0.59542516521515054</v>
      </c>
      <c r="CO87">
        <v>0.56319824337134605</v>
      </c>
      <c r="CP87">
        <v>0.62312003477880429</v>
      </c>
      <c r="CQ87">
        <v>0.54140153338503927</v>
      </c>
      <c r="CR87">
        <v>0.59144080083290229</v>
      </c>
      <c r="CV87">
        <v>0.58133437994005632</v>
      </c>
      <c r="CW87">
        <v>0.38783581545367463</v>
      </c>
    </row>
    <row r="88" spans="1:101" x14ac:dyDescent="0.25">
      <c r="A88" t="s">
        <v>102</v>
      </c>
      <c r="BD88">
        <v>0.50449862638490672</v>
      </c>
      <c r="BE88">
        <v>0.5546020155227499</v>
      </c>
      <c r="BF88">
        <v>0.55945965859480085</v>
      </c>
      <c r="BG88">
        <v>0.54822517484495958</v>
      </c>
      <c r="BH88">
        <v>0.53066873378795087</v>
      </c>
      <c r="BI88">
        <v>0.61400520823524074</v>
      </c>
      <c r="BJ88">
        <v>0.53757877554692879</v>
      </c>
      <c r="BK88">
        <v>0.54238686203682451</v>
      </c>
      <c r="BL88">
        <v>0.6484716853766247</v>
      </c>
      <c r="BM88">
        <v>0.63701195626515095</v>
      </c>
      <c r="BN88">
        <v>0.56627298695658723</v>
      </c>
      <c r="BO88">
        <v>0.48976156676071447</v>
      </c>
      <c r="BP88">
        <v>0.5741731366071593</v>
      </c>
      <c r="BQ88">
        <v>0.4854061891608934</v>
      </c>
      <c r="BR88">
        <v>0.58760411844244664</v>
      </c>
      <c r="BS88">
        <v>0.5661300169008886</v>
      </c>
      <c r="BT88">
        <v>0.57873632242548168</v>
      </c>
      <c r="BU88">
        <v>0.46620178618952318</v>
      </c>
      <c r="BV88">
        <v>0.53537950445825233</v>
      </c>
      <c r="BZ88">
        <v>0.5896742415454117</v>
      </c>
      <c r="CA88">
        <v>0.59293534680563287</v>
      </c>
      <c r="CB88">
        <v>0.53583239188770537</v>
      </c>
      <c r="CC88">
        <v>0.4859091961137858</v>
      </c>
      <c r="CD88">
        <v>0.58429504197820104</v>
      </c>
      <c r="CE88">
        <v>0.55833741429018691</v>
      </c>
      <c r="CF88">
        <v>0.59833327932917879</v>
      </c>
      <c r="CG88">
        <v>0.60668416116109425</v>
      </c>
      <c r="CH88">
        <v>0.52577184472909633</v>
      </c>
      <c r="CI88">
        <v>0.53912550168513373</v>
      </c>
      <c r="CJ88">
        <v>0.5822874370138742</v>
      </c>
      <c r="CK88">
        <v>0.57358090769414283</v>
      </c>
      <c r="CL88">
        <v>0.56500492226258558</v>
      </c>
      <c r="CM88">
        <v>0.53734468861241447</v>
      </c>
      <c r="CN88">
        <v>0.53249772462347089</v>
      </c>
      <c r="CO88">
        <v>0.52621026115342284</v>
      </c>
      <c r="CP88">
        <v>0.50248496936092113</v>
      </c>
      <c r="CQ88">
        <v>0.55798151733004853</v>
      </c>
      <c r="CR88">
        <v>0.61355650391045924</v>
      </c>
      <c r="CV88">
        <v>0.57365960182465825</v>
      </c>
      <c r="CW88">
        <v>0.41878030178274678</v>
      </c>
    </row>
  </sheetData>
  <conditionalFormatting sqref="A1:XFD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129"/>
  <sheetViews>
    <sheetView topLeftCell="A37" zoomScale="85" zoomScaleNormal="85" workbookViewId="0">
      <pane xSplit="1" topLeftCell="O1" activePane="topRight" state="frozen"/>
      <selection pane="topRight" activeCell="AY75" sqref="AY75"/>
    </sheetView>
  </sheetViews>
  <sheetFormatPr defaultRowHeight="15" x14ac:dyDescent="0.25"/>
  <cols>
    <col min="1" max="1" width="23.5703125" style="19" bestFit="1" customWidth="1"/>
    <col min="2" max="2" width="2" bestFit="1" customWidth="1"/>
    <col min="3" max="3" width="8.7109375" bestFit="1" customWidth="1"/>
    <col min="4" max="4" width="10.42578125" bestFit="1" customWidth="1"/>
    <col min="5" max="5" width="8.140625" customWidth="1"/>
    <col min="6" max="6" width="8.42578125" customWidth="1"/>
    <col min="7" max="7" width="12.28515625" customWidth="1"/>
    <col min="8" max="14" width="4.7109375" customWidth="1"/>
    <col min="15" max="15" width="4.7109375" style="31" customWidth="1"/>
    <col min="16" max="19" width="4.7109375" customWidth="1"/>
    <col min="20" max="20" width="6.7109375" customWidth="1"/>
    <col min="21" max="21" width="6" customWidth="1"/>
    <col min="22" max="22" width="4.7109375" customWidth="1"/>
    <col min="23" max="23" width="4.7109375" style="31" customWidth="1"/>
    <col min="24" max="30" width="8.7109375" customWidth="1"/>
    <col min="31" max="31" width="8.7109375" style="31" customWidth="1"/>
    <col min="32" max="32" width="4.7109375" customWidth="1"/>
    <col min="33" max="48" width="1.7109375" customWidth="1"/>
    <col min="49" max="56" width="8.7109375" customWidth="1"/>
    <col min="57" max="69" width="4.7109375" customWidth="1"/>
    <col min="70" max="70" width="6.28515625" customWidth="1"/>
    <col min="71" max="107" width="4.7109375" customWidth="1"/>
    <col min="108" max="210" width="1.7109375" customWidth="1"/>
    <col min="212" max="262" width="1.7109375" customWidth="1"/>
    <col min="263" max="263" width="12.28515625" customWidth="1"/>
    <col min="264" max="265" width="7.7109375" bestFit="1" customWidth="1"/>
    <col min="266" max="266" width="5.7109375" customWidth="1"/>
    <col min="267" max="267" width="6.42578125" bestFit="1" customWidth="1"/>
    <col min="268" max="268" width="5.28515625" bestFit="1" customWidth="1"/>
    <col min="269" max="270" width="5.7109375" customWidth="1"/>
    <col min="271" max="271" width="5.28515625" style="21" bestFit="1" customWidth="1"/>
    <col min="272" max="272" width="5.28515625" style="30" bestFit="1" customWidth="1"/>
    <col min="273" max="278" width="5.28515625" style="21" bestFit="1" customWidth="1"/>
    <col min="279" max="279" width="5.28515625" style="20" bestFit="1" customWidth="1"/>
    <col min="280" max="281" width="4.7109375" customWidth="1"/>
    <col min="282" max="285" width="4.7109375" bestFit="1" customWidth="1"/>
    <col min="286" max="287" width="5.28515625" bestFit="1" customWidth="1"/>
    <col min="288" max="288" width="8.42578125" customWidth="1"/>
    <col min="289" max="290" width="6.42578125" bestFit="1" customWidth="1"/>
    <col min="291" max="291" width="5.7109375" customWidth="1"/>
    <col min="292" max="292" width="6.42578125" bestFit="1" customWidth="1"/>
    <col min="293" max="294" width="5.28515625" bestFit="1" customWidth="1"/>
    <col min="295" max="295" width="5.7109375" customWidth="1"/>
    <col min="296" max="296" width="5.28515625" bestFit="1" customWidth="1"/>
    <col min="297" max="297" width="5.28515625" style="30" bestFit="1" customWidth="1"/>
    <col min="298" max="303" width="5.28515625" style="21" bestFit="1" customWidth="1"/>
    <col min="304" max="304" width="5.28515625" style="20" bestFit="1" customWidth="1"/>
    <col min="305" max="311" width="4.7109375" bestFit="1" customWidth="1"/>
    <col min="312" max="312" width="5.28515625" bestFit="1" customWidth="1"/>
    <col min="313" max="313" width="5.7109375" customWidth="1"/>
    <col min="314" max="315" width="6.42578125" bestFit="1" customWidth="1"/>
    <col min="316" max="316" width="5.7109375" customWidth="1"/>
    <col min="317" max="317" width="6.42578125" bestFit="1" customWidth="1"/>
    <col min="318" max="321" width="5.28515625" bestFit="1" customWidth="1"/>
    <col min="322" max="322" width="5.28515625" style="30" bestFit="1" customWidth="1"/>
    <col min="323" max="328" width="5.28515625" style="21" bestFit="1" customWidth="1"/>
    <col min="329" max="329" width="5.28515625" style="20" bestFit="1" customWidth="1"/>
    <col min="330" max="332" width="4.7109375" bestFit="1" customWidth="1"/>
    <col min="333" max="333" width="5.28515625" bestFit="1" customWidth="1"/>
    <col min="334" max="335" width="4.7109375" bestFit="1" customWidth="1"/>
    <col min="336" max="337" width="5.28515625" bestFit="1" customWidth="1"/>
  </cols>
  <sheetData>
    <row r="1" spans="1:337" x14ac:dyDescent="0.25">
      <c r="C1" t="s">
        <v>121</v>
      </c>
      <c r="H1" s="130" t="s">
        <v>135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31"/>
      <c r="AG1" s="130" t="s">
        <v>167</v>
      </c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31"/>
      <c r="BF1" s="130" t="s">
        <v>168</v>
      </c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31"/>
      <c r="CE1" s="130" t="s">
        <v>169</v>
      </c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31"/>
      <c r="DD1" s="130" t="s">
        <v>133</v>
      </c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31"/>
      <c r="EB1" s="7"/>
      <c r="EC1" s="7"/>
      <c r="EE1" s="130" t="s">
        <v>134</v>
      </c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31"/>
      <c r="FD1" s="130" t="s">
        <v>210</v>
      </c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31"/>
      <c r="GB1" s="64"/>
      <c r="GC1" s="64"/>
      <c r="GE1" s="130" t="s">
        <v>211</v>
      </c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31"/>
      <c r="HD1" s="130" t="s">
        <v>212</v>
      </c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31"/>
      <c r="IB1" s="64"/>
      <c r="IC1" s="64"/>
      <c r="IE1" s="130" t="s">
        <v>213</v>
      </c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31"/>
      <c r="JD1" s="128" t="s">
        <v>214</v>
      </c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C1" s="128" t="s">
        <v>215</v>
      </c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B1" s="128" t="s">
        <v>216</v>
      </c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</row>
    <row r="2" spans="1:337" x14ac:dyDescent="0.25">
      <c r="H2" s="129" t="s">
        <v>136</v>
      </c>
      <c r="I2" s="129"/>
      <c r="J2" s="129"/>
      <c r="K2" s="129"/>
      <c r="L2" s="129"/>
      <c r="M2" s="129"/>
      <c r="N2" s="129"/>
      <c r="O2" s="129"/>
      <c r="P2" s="130" t="s">
        <v>137</v>
      </c>
      <c r="Q2" s="129"/>
      <c r="R2" s="129"/>
      <c r="S2" s="129"/>
      <c r="T2" s="129"/>
      <c r="U2" s="129"/>
      <c r="V2" s="129"/>
      <c r="W2" s="129"/>
      <c r="X2" s="130" t="s">
        <v>138</v>
      </c>
      <c r="Y2" s="129"/>
      <c r="Z2" s="129"/>
      <c r="AA2" s="129"/>
      <c r="AB2" s="129"/>
      <c r="AC2" s="129"/>
      <c r="AD2" s="129"/>
      <c r="AE2" s="131"/>
      <c r="AG2" s="129" t="s">
        <v>136</v>
      </c>
      <c r="AH2" s="129"/>
      <c r="AI2" s="129"/>
      <c r="AJ2" s="129"/>
      <c r="AK2" s="129"/>
      <c r="AL2" s="129"/>
      <c r="AM2" s="129"/>
      <c r="AN2" s="129"/>
      <c r="AO2" s="130" t="s">
        <v>137</v>
      </c>
      <c r="AP2" s="129"/>
      <c r="AQ2" s="129"/>
      <c r="AR2" s="129"/>
      <c r="AS2" s="129"/>
      <c r="AT2" s="129"/>
      <c r="AU2" s="129"/>
      <c r="AV2" s="129"/>
      <c r="AW2" s="130" t="s">
        <v>138</v>
      </c>
      <c r="AX2" s="129"/>
      <c r="AY2" s="129"/>
      <c r="AZ2" s="129"/>
      <c r="BA2" s="129"/>
      <c r="BB2" s="129"/>
      <c r="BC2" s="129"/>
      <c r="BD2" s="131"/>
      <c r="BF2" s="129" t="s">
        <v>136</v>
      </c>
      <c r="BG2" s="129"/>
      <c r="BH2" s="129"/>
      <c r="BI2" s="129"/>
      <c r="BJ2" s="129"/>
      <c r="BK2" s="129"/>
      <c r="BL2" s="129"/>
      <c r="BM2" s="131"/>
      <c r="BN2" s="130" t="s">
        <v>137</v>
      </c>
      <c r="BO2" s="129"/>
      <c r="BP2" s="129"/>
      <c r="BQ2" s="129"/>
      <c r="BR2" s="129"/>
      <c r="BS2" s="129"/>
      <c r="BT2" s="129"/>
      <c r="BU2" s="131"/>
      <c r="BV2" s="130" t="s">
        <v>138</v>
      </c>
      <c r="BW2" s="129"/>
      <c r="BX2" s="129"/>
      <c r="BY2" s="129"/>
      <c r="BZ2" s="129"/>
      <c r="CA2" s="129"/>
      <c r="CB2" s="129"/>
      <c r="CC2" s="131"/>
      <c r="CE2" s="129" t="s">
        <v>136</v>
      </c>
      <c r="CF2" s="129"/>
      <c r="CG2" s="129"/>
      <c r="CH2" s="129"/>
      <c r="CI2" s="129"/>
      <c r="CJ2" s="129"/>
      <c r="CK2" s="129"/>
      <c r="CL2" s="129"/>
      <c r="CM2" s="130" t="s">
        <v>137</v>
      </c>
      <c r="CN2" s="129"/>
      <c r="CO2" s="129"/>
      <c r="CP2" s="129"/>
      <c r="CQ2" s="129"/>
      <c r="CR2" s="129"/>
      <c r="CS2" s="129"/>
      <c r="CT2" s="129"/>
      <c r="CU2" s="130" t="s">
        <v>138</v>
      </c>
      <c r="CV2" s="129"/>
      <c r="CW2" s="129"/>
      <c r="CX2" s="129"/>
      <c r="CY2" s="129"/>
      <c r="CZ2" s="129"/>
      <c r="DA2" s="129"/>
      <c r="DB2" s="131"/>
      <c r="DD2" s="129" t="s">
        <v>136</v>
      </c>
      <c r="DE2" s="129"/>
      <c r="DF2" s="129"/>
      <c r="DG2" s="129"/>
      <c r="DH2" s="129"/>
      <c r="DI2" s="129"/>
      <c r="DJ2" s="129"/>
      <c r="DK2" s="129"/>
      <c r="DL2" s="130" t="s">
        <v>137</v>
      </c>
      <c r="DM2" s="129"/>
      <c r="DN2" s="129"/>
      <c r="DO2" s="129"/>
      <c r="DP2" s="129"/>
      <c r="DQ2" s="129"/>
      <c r="DR2" s="129"/>
      <c r="DS2" s="129"/>
      <c r="DT2" s="130" t="s">
        <v>138</v>
      </c>
      <c r="DU2" s="129"/>
      <c r="DV2" s="129"/>
      <c r="DW2" s="129"/>
      <c r="DX2" s="129"/>
      <c r="DY2" s="129"/>
      <c r="DZ2" s="129"/>
      <c r="EA2" s="131"/>
      <c r="EB2" s="7"/>
      <c r="EC2" s="7"/>
      <c r="EE2" s="129" t="s">
        <v>136</v>
      </c>
      <c r="EF2" s="129"/>
      <c r="EG2" s="129"/>
      <c r="EH2" s="129"/>
      <c r="EI2" s="129"/>
      <c r="EJ2" s="129"/>
      <c r="EK2" s="129"/>
      <c r="EL2" s="129"/>
      <c r="EM2" s="130" t="s">
        <v>137</v>
      </c>
      <c r="EN2" s="129"/>
      <c r="EO2" s="129"/>
      <c r="EP2" s="129"/>
      <c r="EQ2" s="129"/>
      <c r="ER2" s="129"/>
      <c r="ES2" s="129"/>
      <c r="ET2" s="129"/>
      <c r="EU2" s="130" t="s">
        <v>138</v>
      </c>
      <c r="EV2" s="129"/>
      <c r="EW2" s="129"/>
      <c r="EX2" s="129"/>
      <c r="EY2" s="129"/>
      <c r="EZ2" s="129"/>
      <c r="FA2" s="129"/>
      <c r="FB2" s="131"/>
      <c r="FD2" s="129" t="s">
        <v>136</v>
      </c>
      <c r="FE2" s="129"/>
      <c r="FF2" s="129"/>
      <c r="FG2" s="129"/>
      <c r="FH2" s="129"/>
      <c r="FI2" s="129"/>
      <c r="FJ2" s="129"/>
      <c r="FK2" s="129"/>
      <c r="FL2" s="130" t="s">
        <v>137</v>
      </c>
      <c r="FM2" s="129"/>
      <c r="FN2" s="129"/>
      <c r="FO2" s="129"/>
      <c r="FP2" s="129"/>
      <c r="FQ2" s="129"/>
      <c r="FR2" s="129"/>
      <c r="FS2" s="129"/>
      <c r="FT2" s="130" t="s">
        <v>138</v>
      </c>
      <c r="FU2" s="129"/>
      <c r="FV2" s="129"/>
      <c r="FW2" s="129"/>
      <c r="FX2" s="129"/>
      <c r="FY2" s="129"/>
      <c r="FZ2" s="129"/>
      <c r="GA2" s="131"/>
      <c r="GB2" s="64"/>
      <c r="GC2" s="64"/>
      <c r="GE2" s="129" t="s">
        <v>136</v>
      </c>
      <c r="GF2" s="129"/>
      <c r="GG2" s="129"/>
      <c r="GH2" s="129"/>
      <c r="GI2" s="129"/>
      <c r="GJ2" s="129"/>
      <c r="GK2" s="129"/>
      <c r="GL2" s="129"/>
      <c r="GM2" s="130" t="s">
        <v>137</v>
      </c>
      <c r="GN2" s="129"/>
      <c r="GO2" s="129"/>
      <c r="GP2" s="129"/>
      <c r="GQ2" s="129"/>
      <c r="GR2" s="129"/>
      <c r="GS2" s="129"/>
      <c r="GT2" s="129"/>
      <c r="GU2" s="130" t="s">
        <v>138</v>
      </c>
      <c r="GV2" s="129"/>
      <c r="GW2" s="129"/>
      <c r="GX2" s="129"/>
      <c r="GY2" s="129"/>
      <c r="GZ2" s="129"/>
      <c r="HA2" s="129"/>
      <c r="HB2" s="131"/>
      <c r="HD2" s="129" t="s">
        <v>136</v>
      </c>
      <c r="HE2" s="129"/>
      <c r="HF2" s="129"/>
      <c r="HG2" s="129"/>
      <c r="HH2" s="129"/>
      <c r="HI2" s="129"/>
      <c r="HJ2" s="129"/>
      <c r="HK2" s="129"/>
      <c r="HL2" s="130" t="s">
        <v>137</v>
      </c>
      <c r="HM2" s="129"/>
      <c r="HN2" s="129"/>
      <c r="HO2" s="129"/>
      <c r="HP2" s="129"/>
      <c r="HQ2" s="129"/>
      <c r="HR2" s="129"/>
      <c r="HS2" s="129"/>
      <c r="HT2" s="130" t="s">
        <v>138</v>
      </c>
      <c r="HU2" s="129"/>
      <c r="HV2" s="129"/>
      <c r="HW2" s="129"/>
      <c r="HX2" s="129"/>
      <c r="HY2" s="129"/>
      <c r="HZ2" s="129"/>
      <c r="IA2" s="131"/>
      <c r="IB2" s="64"/>
      <c r="IC2" s="64"/>
      <c r="IE2" s="129" t="s">
        <v>136</v>
      </c>
      <c r="IF2" s="129"/>
      <c r="IG2" s="129"/>
      <c r="IH2" s="129"/>
      <c r="II2" s="129"/>
      <c r="IJ2" s="129"/>
      <c r="IK2" s="129"/>
      <c r="IL2" s="129"/>
      <c r="IM2" s="130" t="s">
        <v>137</v>
      </c>
      <c r="IN2" s="129"/>
      <c r="IO2" s="129"/>
      <c r="IP2" s="129"/>
      <c r="IQ2" s="129"/>
      <c r="IR2" s="129"/>
      <c r="IS2" s="129"/>
      <c r="IT2" s="129"/>
      <c r="IU2" s="130" t="s">
        <v>138</v>
      </c>
      <c r="IV2" s="129"/>
      <c r="IW2" s="129"/>
      <c r="IX2" s="129"/>
      <c r="IY2" s="129"/>
      <c r="IZ2" s="129"/>
      <c r="JA2" s="129"/>
      <c r="JB2" s="131"/>
      <c r="JD2" s="129" t="s">
        <v>136</v>
      </c>
      <c r="JE2" s="129"/>
      <c r="JF2" s="129"/>
      <c r="JG2" s="129"/>
      <c r="JH2" s="129"/>
      <c r="JI2" s="129"/>
      <c r="JJ2" s="129"/>
      <c r="JK2" s="129"/>
      <c r="JL2" s="130" t="s">
        <v>137</v>
      </c>
      <c r="JM2" s="129"/>
      <c r="JN2" s="129"/>
      <c r="JO2" s="129"/>
      <c r="JP2" s="129"/>
      <c r="JQ2" s="129"/>
      <c r="JR2" s="129"/>
      <c r="JS2" s="129"/>
      <c r="JT2" s="130" t="s">
        <v>138</v>
      </c>
      <c r="JU2" s="129"/>
      <c r="JV2" s="129"/>
      <c r="JW2" s="129"/>
      <c r="JX2" s="129"/>
      <c r="JY2" s="129"/>
      <c r="JZ2" s="129"/>
      <c r="KA2" s="131"/>
    </row>
    <row r="3" spans="1:337" s="79" customFormat="1" ht="32.25" customHeight="1" x14ac:dyDescent="0.25">
      <c r="E3" s="60" t="s">
        <v>109</v>
      </c>
      <c r="F3" s="60" t="s">
        <v>111</v>
      </c>
      <c r="H3" s="79" t="s">
        <v>139</v>
      </c>
      <c r="I3" s="79" t="s">
        <v>140</v>
      </c>
      <c r="J3" s="79" t="s">
        <v>141</v>
      </c>
      <c r="K3" s="79" t="s">
        <v>142</v>
      </c>
      <c r="L3" s="79" t="s">
        <v>143</v>
      </c>
      <c r="M3" s="79" t="s">
        <v>144</v>
      </c>
      <c r="N3" s="79" t="s">
        <v>145</v>
      </c>
      <c r="O3" s="80" t="s">
        <v>146</v>
      </c>
      <c r="P3" s="79" t="s">
        <v>147</v>
      </c>
      <c r="Q3" s="79" t="s">
        <v>148</v>
      </c>
      <c r="R3" s="79" t="s">
        <v>149</v>
      </c>
      <c r="S3" s="79" t="s">
        <v>150</v>
      </c>
      <c r="T3" s="79" t="s">
        <v>151</v>
      </c>
      <c r="U3" s="79" t="s">
        <v>152</v>
      </c>
      <c r="V3" s="79" t="s">
        <v>153</v>
      </c>
      <c r="W3" s="80" t="s">
        <v>154</v>
      </c>
      <c r="X3" s="79" t="s">
        <v>139</v>
      </c>
      <c r="Y3" s="79" t="s">
        <v>140</v>
      </c>
      <c r="Z3" s="79" t="s">
        <v>141</v>
      </c>
      <c r="AA3" s="79" t="s">
        <v>142</v>
      </c>
      <c r="AB3" s="79" t="s">
        <v>143</v>
      </c>
      <c r="AC3" s="79" t="s">
        <v>144</v>
      </c>
      <c r="AD3" s="79" t="s">
        <v>145</v>
      </c>
      <c r="AE3" s="80" t="s">
        <v>146</v>
      </c>
      <c r="AG3" s="79" t="s">
        <v>139</v>
      </c>
      <c r="AH3" s="79" t="s">
        <v>140</v>
      </c>
      <c r="AI3" s="79" t="s">
        <v>141</v>
      </c>
      <c r="AJ3" s="79" t="s">
        <v>142</v>
      </c>
      <c r="AK3" s="79" t="s">
        <v>143</v>
      </c>
      <c r="AL3" s="79" t="s">
        <v>144</v>
      </c>
      <c r="AM3" s="79" t="s">
        <v>145</v>
      </c>
      <c r="AN3" s="80" t="s">
        <v>146</v>
      </c>
      <c r="AO3" s="79" t="s">
        <v>147</v>
      </c>
      <c r="AP3" s="79" t="s">
        <v>148</v>
      </c>
      <c r="AQ3" s="79" t="s">
        <v>149</v>
      </c>
      <c r="AR3" s="79" t="s">
        <v>150</v>
      </c>
      <c r="AS3" s="79" t="s">
        <v>151</v>
      </c>
      <c r="AT3" s="79" t="s">
        <v>152</v>
      </c>
      <c r="AU3" s="79" t="s">
        <v>153</v>
      </c>
      <c r="AV3" s="80" t="s">
        <v>154</v>
      </c>
      <c r="AW3" s="79" t="s">
        <v>139</v>
      </c>
      <c r="AX3" s="79" t="s">
        <v>140</v>
      </c>
      <c r="AY3" s="79" t="s">
        <v>141</v>
      </c>
      <c r="AZ3" s="79" t="s">
        <v>142</v>
      </c>
      <c r="BA3" s="79" t="s">
        <v>143</v>
      </c>
      <c r="BB3" s="79" t="s">
        <v>144</v>
      </c>
      <c r="BC3" s="79" t="s">
        <v>145</v>
      </c>
      <c r="BD3" s="80" t="s">
        <v>146</v>
      </c>
      <c r="BF3" s="79" t="s">
        <v>139</v>
      </c>
      <c r="BG3" s="79" t="s">
        <v>140</v>
      </c>
      <c r="BH3" s="79" t="s">
        <v>141</v>
      </c>
      <c r="BI3" s="79" t="s">
        <v>142</v>
      </c>
      <c r="BJ3" s="79" t="s">
        <v>143</v>
      </c>
      <c r="BK3" s="79" t="s">
        <v>144</v>
      </c>
      <c r="BL3" s="79" t="s">
        <v>145</v>
      </c>
      <c r="BM3" s="80" t="s">
        <v>146</v>
      </c>
      <c r="BN3" s="79" t="s">
        <v>147</v>
      </c>
      <c r="BO3" s="79" t="s">
        <v>148</v>
      </c>
      <c r="BP3" s="79" t="s">
        <v>149</v>
      </c>
      <c r="BQ3" s="79" t="s">
        <v>150</v>
      </c>
      <c r="BR3" s="79" t="s">
        <v>151</v>
      </c>
      <c r="BS3" s="79" t="s">
        <v>152</v>
      </c>
      <c r="BT3" s="79" t="s">
        <v>153</v>
      </c>
      <c r="BU3" s="80" t="s">
        <v>154</v>
      </c>
      <c r="BV3" s="79" t="s">
        <v>139</v>
      </c>
      <c r="BW3" s="79" t="s">
        <v>140</v>
      </c>
      <c r="BX3" s="79" t="s">
        <v>141</v>
      </c>
      <c r="BY3" s="79" t="s">
        <v>142</v>
      </c>
      <c r="BZ3" s="79" t="s">
        <v>143</v>
      </c>
      <c r="CA3" s="79" t="s">
        <v>144</v>
      </c>
      <c r="CB3" s="79" t="s">
        <v>145</v>
      </c>
      <c r="CC3" s="80" t="s">
        <v>146</v>
      </c>
      <c r="CE3" s="79" t="s">
        <v>139</v>
      </c>
      <c r="CF3" s="79" t="s">
        <v>140</v>
      </c>
      <c r="CG3" s="79" t="s">
        <v>141</v>
      </c>
      <c r="CH3" s="79" t="s">
        <v>142</v>
      </c>
      <c r="CI3" s="79" t="s">
        <v>143</v>
      </c>
      <c r="CJ3" s="79" t="s">
        <v>144</v>
      </c>
      <c r="CK3" s="79" t="s">
        <v>145</v>
      </c>
      <c r="CL3" s="80" t="s">
        <v>146</v>
      </c>
      <c r="CM3" s="79" t="s">
        <v>147</v>
      </c>
      <c r="CN3" s="79" t="s">
        <v>148</v>
      </c>
      <c r="CO3" s="79" t="s">
        <v>149</v>
      </c>
      <c r="CP3" s="79" t="s">
        <v>150</v>
      </c>
      <c r="CQ3" s="79" t="s">
        <v>151</v>
      </c>
      <c r="CR3" s="79" t="s">
        <v>152</v>
      </c>
      <c r="CS3" s="79" t="s">
        <v>153</v>
      </c>
      <c r="CT3" s="80" t="s">
        <v>154</v>
      </c>
      <c r="CU3" s="79" t="s">
        <v>139</v>
      </c>
      <c r="CV3" s="79" t="s">
        <v>140</v>
      </c>
      <c r="CW3" s="79" t="s">
        <v>141</v>
      </c>
      <c r="CX3" s="79" t="s">
        <v>142</v>
      </c>
      <c r="CY3" s="79" t="s">
        <v>143</v>
      </c>
      <c r="CZ3" s="79" t="s">
        <v>144</v>
      </c>
      <c r="DA3" s="79" t="s">
        <v>145</v>
      </c>
      <c r="DB3" s="80" t="s">
        <v>146</v>
      </c>
      <c r="DD3" s="79" t="s">
        <v>139</v>
      </c>
      <c r="DE3" s="79" t="s">
        <v>140</v>
      </c>
      <c r="DF3" s="79" t="s">
        <v>141</v>
      </c>
      <c r="DG3" s="79" t="s">
        <v>142</v>
      </c>
      <c r="DH3" s="79" t="s">
        <v>143</v>
      </c>
      <c r="DI3" s="79" t="s">
        <v>144</v>
      </c>
      <c r="DJ3" s="79" t="s">
        <v>145</v>
      </c>
      <c r="DK3" s="80" t="s">
        <v>146</v>
      </c>
      <c r="DL3" s="79" t="s">
        <v>147</v>
      </c>
      <c r="DM3" s="79" t="s">
        <v>148</v>
      </c>
      <c r="DN3" s="79" t="s">
        <v>149</v>
      </c>
      <c r="DO3" s="79" t="s">
        <v>150</v>
      </c>
      <c r="DP3" s="79" t="s">
        <v>151</v>
      </c>
      <c r="DQ3" s="79" t="s">
        <v>152</v>
      </c>
      <c r="DR3" s="79" t="s">
        <v>153</v>
      </c>
      <c r="DS3" s="80" t="s">
        <v>154</v>
      </c>
      <c r="DT3" s="79" t="s">
        <v>139</v>
      </c>
      <c r="DU3" s="79" t="s">
        <v>140</v>
      </c>
      <c r="DV3" s="79" t="s">
        <v>141</v>
      </c>
      <c r="DW3" s="79" t="s">
        <v>142</v>
      </c>
      <c r="DX3" s="79" t="s">
        <v>143</v>
      </c>
      <c r="DY3" s="79" t="s">
        <v>144</v>
      </c>
      <c r="DZ3" s="79" t="s">
        <v>145</v>
      </c>
      <c r="EA3" s="80" t="s">
        <v>146</v>
      </c>
      <c r="EB3" s="60" t="s">
        <v>109</v>
      </c>
      <c r="EC3" s="60" t="s">
        <v>111</v>
      </c>
      <c r="EE3" s="79" t="s">
        <v>139</v>
      </c>
      <c r="EF3" s="79" t="s">
        <v>140</v>
      </c>
      <c r="EG3" s="79" t="s">
        <v>141</v>
      </c>
      <c r="EH3" s="79" t="s">
        <v>142</v>
      </c>
      <c r="EI3" s="79" t="s">
        <v>143</v>
      </c>
      <c r="EJ3" s="79" t="s">
        <v>144</v>
      </c>
      <c r="EK3" s="79" t="s">
        <v>145</v>
      </c>
      <c r="EL3" s="80" t="s">
        <v>146</v>
      </c>
      <c r="EM3" s="79" t="s">
        <v>147</v>
      </c>
      <c r="EN3" s="79" t="s">
        <v>148</v>
      </c>
      <c r="EO3" s="79" t="s">
        <v>149</v>
      </c>
      <c r="EP3" s="79" t="s">
        <v>150</v>
      </c>
      <c r="EQ3" s="79" t="s">
        <v>151</v>
      </c>
      <c r="ER3" s="79" t="s">
        <v>152</v>
      </c>
      <c r="ES3" s="79" t="s">
        <v>153</v>
      </c>
      <c r="ET3" s="80" t="s">
        <v>154</v>
      </c>
      <c r="EU3" s="79" t="s">
        <v>139</v>
      </c>
      <c r="EV3" s="79" t="s">
        <v>140</v>
      </c>
      <c r="EW3" s="79" t="s">
        <v>141</v>
      </c>
      <c r="EX3" s="79" t="s">
        <v>142</v>
      </c>
      <c r="EY3" s="79" t="s">
        <v>143</v>
      </c>
      <c r="EZ3" s="79" t="s">
        <v>144</v>
      </c>
      <c r="FA3" s="79" t="s">
        <v>145</v>
      </c>
      <c r="FB3" s="80" t="s">
        <v>146</v>
      </c>
      <c r="FD3" s="79" t="s">
        <v>139</v>
      </c>
      <c r="FE3" s="79" t="s">
        <v>140</v>
      </c>
      <c r="FF3" s="79" t="s">
        <v>141</v>
      </c>
      <c r="FG3" s="79" t="s">
        <v>142</v>
      </c>
      <c r="FH3" s="79" t="s">
        <v>143</v>
      </c>
      <c r="FI3" s="79" t="s">
        <v>144</v>
      </c>
      <c r="FJ3" s="79" t="s">
        <v>145</v>
      </c>
      <c r="FK3" s="80" t="s">
        <v>146</v>
      </c>
      <c r="FL3" s="79" t="s">
        <v>147</v>
      </c>
      <c r="FM3" s="79" t="s">
        <v>148</v>
      </c>
      <c r="FN3" s="79" t="s">
        <v>149</v>
      </c>
      <c r="FO3" s="79" t="s">
        <v>150</v>
      </c>
      <c r="FP3" s="79" t="s">
        <v>151</v>
      </c>
      <c r="FQ3" s="79" t="s">
        <v>152</v>
      </c>
      <c r="FR3" s="79" t="s">
        <v>153</v>
      </c>
      <c r="FS3" s="80" t="s">
        <v>154</v>
      </c>
      <c r="FT3" s="79" t="s">
        <v>139</v>
      </c>
      <c r="FU3" s="79" t="s">
        <v>140</v>
      </c>
      <c r="FV3" s="79" t="s">
        <v>141</v>
      </c>
      <c r="FW3" s="79" t="s">
        <v>142</v>
      </c>
      <c r="FX3" s="79" t="s">
        <v>143</v>
      </c>
      <c r="FY3" s="79" t="s">
        <v>144</v>
      </c>
      <c r="FZ3" s="79" t="s">
        <v>145</v>
      </c>
      <c r="GA3" s="80" t="s">
        <v>146</v>
      </c>
      <c r="GB3" s="60" t="s">
        <v>109</v>
      </c>
      <c r="GC3" s="60" t="s">
        <v>111</v>
      </c>
      <c r="GE3" s="79" t="s">
        <v>139</v>
      </c>
      <c r="GF3" s="79" t="s">
        <v>140</v>
      </c>
      <c r="GG3" s="79" t="s">
        <v>141</v>
      </c>
      <c r="GH3" s="79" t="s">
        <v>142</v>
      </c>
      <c r="GI3" s="79" t="s">
        <v>143</v>
      </c>
      <c r="GJ3" s="79" t="s">
        <v>144</v>
      </c>
      <c r="GK3" s="79" t="s">
        <v>145</v>
      </c>
      <c r="GL3" s="80" t="s">
        <v>146</v>
      </c>
      <c r="GM3" s="79" t="s">
        <v>147</v>
      </c>
      <c r="GN3" s="79" t="s">
        <v>148</v>
      </c>
      <c r="GO3" s="79" t="s">
        <v>149</v>
      </c>
      <c r="GP3" s="79" t="s">
        <v>150</v>
      </c>
      <c r="GQ3" s="79" t="s">
        <v>151</v>
      </c>
      <c r="GR3" s="79" t="s">
        <v>152</v>
      </c>
      <c r="GS3" s="79" t="s">
        <v>153</v>
      </c>
      <c r="GT3" s="80" t="s">
        <v>154</v>
      </c>
      <c r="GU3" s="79" t="s">
        <v>139</v>
      </c>
      <c r="GV3" s="79" t="s">
        <v>140</v>
      </c>
      <c r="GW3" s="79" t="s">
        <v>141</v>
      </c>
      <c r="GX3" s="79" t="s">
        <v>142</v>
      </c>
      <c r="GY3" s="79" t="s">
        <v>143</v>
      </c>
      <c r="GZ3" s="79" t="s">
        <v>144</v>
      </c>
      <c r="HA3" s="79" t="s">
        <v>145</v>
      </c>
      <c r="HB3" s="80" t="s">
        <v>146</v>
      </c>
      <c r="HD3" s="79" t="s">
        <v>139</v>
      </c>
      <c r="HE3" s="79" t="s">
        <v>140</v>
      </c>
      <c r="HF3" s="79" t="s">
        <v>141</v>
      </c>
      <c r="HG3" s="79" t="s">
        <v>142</v>
      </c>
      <c r="HH3" s="79" t="s">
        <v>143</v>
      </c>
      <c r="HI3" s="79" t="s">
        <v>144</v>
      </c>
      <c r="HJ3" s="79" t="s">
        <v>145</v>
      </c>
      <c r="HK3" s="80" t="s">
        <v>146</v>
      </c>
      <c r="HL3" s="79" t="s">
        <v>147</v>
      </c>
      <c r="HM3" s="79" t="s">
        <v>148</v>
      </c>
      <c r="HN3" s="79" t="s">
        <v>149</v>
      </c>
      <c r="HO3" s="79" t="s">
        <v>150</v>
      </c>
      <c r="HP3" s="79" t="s">
        <v>151</v>
      </c>
      <c r="HQ3" s="79" t="s">
        <v>152</v>
      </c>
      <c r="HR3" s="79" t="s">
        <v>153</v>
      </c>
      <c r="HS3" s="80" t="s">
        <v>154</v>
      </c>
      <c r="HT3" s="79" t="s">
        <v>139</v>
      </c>
      <c r="HU3" s="79" t="s">
        <v>140</v>
      </c>
      <c r="HV3" s="79" t="s">
        <v>141</v>
      </c>
      <c r="HW3" s="79" t="s">
        <v>142</v>
      </c>
      <c r="HX3" s="79" t="s">
        <v>143</v>
      </c>
      <c r="HY3" s="79" t="s">
        <v>144</v>
      </c>
      <c r="HZ3" s="79" t="s">
        <v>145</v>
      </c>
      <c r="IA3" s="80" t="s">
        <v>146</v>
      </c>
      <c r="IB3" s="60" t="s">
        <v>109</v>
      </c>
      <c r="IC3" s="60" t="s">
        <v>111</v>
      </c>
      <c r="IE3" s="79" t="s">
        <v>139</v>
      </c>
      <c r="IF3" s="79" t="s">
        <v>140</v>
      </c>
      <c r="IG3" s="79" t="s">
        <v>141</v>
      </c>
      <c r="IH3" s="79" t="s">
        <v>142</v>
      </c>
      <c r="II3" s="79" t="s">
        <v>143</v>
      </c>
      <c r="IJ3" s="79" t="s">
        <v>144</v>
      </c>
      <c r="IK3" s="79" t="s">
        <v>145</v>
      </c>
      <c r="IL3" s="80" t="s">
        <v>146</v>
      </c>
      <c r="IM3" s="79" t="s">
        <v>147</v>
      </c>
      <c r="IN3" s="79" t="s">
        <v>148</v>
      </c>
      <c r="IO3" s="79" t="s">
        <v>149</v>
      </c>
      <c r="IP3" s="79" t="s">
        <v>150</v>
      </c>
      <c r="IQ3" s="79" t="s">
        <v>151</v>
      </c>
      <c r="IR3" s="79" t="s">
        <v>152</v>
      </c>
      <c r="IS3" s="79" t="s">
        <v>153</v>
      </c>
      <c r="IT3" s="80" t="s">
        <v>154</v>
      </c>
      <c r="IU3" s="79" t="s">
        <v>139</v>
      </c>
      <c r="IV3" s="79" t="s">
        <v>140</v>
      </c>
      <c r="IW3" s="79" t="s">
        <v>141</v>
      </c>
      <c r="IX3" s="79" t="s">
        <v>142</v>
      </c>
      <c r="IY3" s="79" t="s">
        <v>143</v>
      </c>
      <c r="IZ3" s="79" t="s">
        <v>144</v>
      </c>
      <c r="JA3" s="79" t="s">
        <v>145</v>
      </c>
      <c r="JB3" s="80" t="s">
        <v>146</v>
      </c>
      <c r="JD3" s="79" t="s">
        <v>139</v>
      </c>
      <c r="JE3" s="79" t="s">
        <v>140</v>
      </c>
      <c r="JF3" s="79" t="s">
        <v>141</v>
      </c>
      <c r="JG3" s="79" t="s">
        <v>142</v>
      </c>
      <c r="JH3" s="79" t="s">
        <v>143</v>
      </c>
      <c r="JI3" s="79" t="s">
        <v>144</v>
      </c>
      <c r="JJ3" s="79" t="s">
        <v>145</v>
      </c>
      <c r="JK3" s="80" t="s">
        <v>146</v>
      </c>
      <c r="JL3" s="79" t="s">
        <v>147</v>
      </c>
      <c r="JM3" s="79" t="s">
        <v>148</v>
      </c>
      <c r="JN3" s="79" t="s">
        <v>149</v>
      </c>
      <c r="JO3" s="79" t="s">
        <v>150</v>
      </c>
      <c r="JP3" s="79" t="s">
        <v>151</v>
      </c>
      <c r="JQ3" s="79" t="s">
        <v>152</v>
      </c>
      <c r="JR3" s="79" t="s">
        <v>153</v>
      </c>
      <c r="JS3" s="80" t="s">
        <v>154</v>
      </c>
      <c r="JT3" s="79" t="s">
        <v>139</v>
      </c>
      <c r="JU3" s="79" t="s">
        <v>140</v>
      </c>
      <c r="JV3" s="79" t="s">
        <v>141</v>
      </c>
      <c r="JW3" s="79" t="s">
        <v>142</v>
      </c>
      <c r="JX3" s="79" t="s">
        <v>143</v>
      </c>
      <c r="JY3" s="79" t="s">
        <v>144</v>
      </c>
      <c r="JZ3" s="79" t="s">
        <v>145</v>
      </c>
      <c r="KA3" s="80" t="s">
        <v>146</v>
      </c>
      <c r="KK3" s="82"/>
      <c r="KR3" s="81"/>
      <c r="LJ3" s="82"/>
      <c r="LQ3" s="81"/>
    </row>
    <row r="4" spans="1:337" x14ac:dyDescent="0.25">
      <c r="A4" s="9" t="s">
        <v>16</v>
      </c>
      <c r="B4" s="5">
        <v>1</v>
      </c>
      <c r="C4" t="s">
        <v>155</v>
      </c>
      <c r="D4" t="s">
        <v>129</v>
      </c>
      <c r="E4">
        <v>0.47499999999999998</v>
      </c>
      <c r="F4">
        <v>0.48717948717948717</v>
      </c>
      <c r="H4" s="30">
        <f>AVERAGE('Energy V2'!$B2:$CX2)</f>
        <v>-2.7309077868766622</v>
      </c>
      <c r="I4" s="30">
        <f>AVERAGE('Energy Vx2+Vy2'!$B2:$CX2)</f>
        <v>-2.779961599913225</v>
      </c>
      <c r="J4" s="30">
        <f>AVERAGE('Energy Vx2'!$B2:$CX2)</f>
        <v>-3.3618212966202847</v>
      </c>
      <c r="K4" s="30">
        <f>AVERAGE('Energy Vy2'!$B2:$CX2)</f>
        <v>-3.4578794215031183</v>
      </c>
      <c r="L4" s="30">
        <f>AVERAGE('Energy Vz2'!$B2:$CX2)</f>
        <v>-5.1226174705518615</v>
      </c>
      <c r="M4" s="30">
        <f>AVERAGE('Energy Vx'!$B2:$CX2)</f>
        <v>-2.0845275676758339</v>
      </c>
      <c r="N4" s="30">
        <f>AVERAGE('Energy Vy'!$B4:$CX4)</f>
        <v>-2.1515007398332231</v>
      </c>
      <c r="O4" s="32">
        <f>AVERAGE('Energy Vz'!$B2:$CX2)</f>
        <v>-3.0415566101699123</v>
      </c>
      <c r="P4" s="20">
        <f>AVERAGE('Entropy old'!$B2:$CX2)</f>
        <v>0.84917735806397554</v>
      </c>
      <c r="Q4" s="30">
        <f>AVERAGE('Entropy X old'!$B2:$CX2)</f>
        <v>0.39917990449591012</v>
      </c>
      <c r="R4" s="30">
        <f>AVERAGE('Entropy Y old'!$B2:$CX2)</f>
        <v>0.3953074935239147</v>
      </c>
      <c r="S4" s="30">
        <f>AVERAGE('Entropy Z old'!$B2:$CX2)</f>
        <v>0.37019572050032706</v>
      </c>
      <c r="T4" s="30">
        <f>AVERAGE('Entropy new'!$B2:$CX2)</f>
        <v>0.89942282545808172</v>
      </c>
      <c r="U4" s="30">
        <f>AVERAGE('Entropy X'!$B2:$CX2)</f>
        <v>0.39376841028695153</v>
      </c>
      <c r="V4" s="30">
        <f>AVERAGE('Entropy Y'!$B2:$CX2)</f>
        <v>0.38989755350287142</v>
      </c>
      <c r="W4" s="32">
        <f>AVERAGE('Entropy Z'!$B2:$CX2)</f>
        <v>0.36165322273770617</v>
      </c>
      <c r="X4" s="21">
        <f>AVERAGE('Hurst V2'!$B2:$CX2)</f>
        <v>0.72537224295075875</v>
      </c>
      <c r="Y4" s="30">
        <f>AVERAGE('Hurst Vx2+Vy2'!$B2:$CX2)</f>
        <v>0.72228708068283776</v>
      </c>
      <c r="Z4" s="30">
        <f>AVERAGE('Hurst Vx2'!$B2:$CX2)</f>
        <v>0.70075883119163285</v>
      </c>
      <c r="AA4" s="30">
        <f>AVERAGE('Hurst Vy2'!$B2:$CX2)</f>
        <v>0.70633356300745886</v>
      </c>
      <c r="AB4" s="30">
        <f>AVERAGE('Hurst Vz2'!$B2:$CX2)</f>
        <v>0.67494133799483547</v>
      </c>
      <c r="AC4" s="30">
        <f>AVERAGE('Hurst Vx'!$B2:$CX2)</f>
        <v>0.65926754296629853</v>
      </c>
      <c r="AD4" s="30">
        <f>AVERAGE('Hurst Vy'!$B2:$CX2)</f>
        <v>0.66579561158052936</v>
      </c>
      <c r="AE4" s="32">
        <f>AVERAGE('Hurst Vz'!$B2:$CX2)</f>
        <v>0.55455400772740326</v>
      </c>
      <c r="AG4" s="30">
        <f>AVERAGEIFS('Energy V2'!$B2:$CX2,'Energy Vy'!$B$2:$CX$2,"=п")</f>
        <v>-1.6123760729480316</v>
      </c>
      <c r="AH4" s="30">
        <f>AVERAGEIFS('Energy Vx2+Vy2'!$B2:$CX2,'Energy Vy'!$B$2:$CX$2,"=п")</f>
        <v>-1.6637276238732766</v>
      </c>
      <c r="AI4" s="30">
        <f>AVERAGEIFS('Energy Vx2'!$B2:$CX2,'Energy Vy'!$B$2:$CX$2,"=п")</f>
        <v>-3.2586934034679</v>
      </c>
      <c r="AJ4" s="30">
        <f>AVERAGEIFS('Energy Vy2'!$B2:$CX2,'Energy Vy'!$B$2:$CX$2,"=п")</f>
        <v>-1.8648953878387955</v>
      </c>
      <c r="AK4" s="30">
        <f>AVERAGEIFS('Energy Vz2'!$B2:$CX2,'Energy Vy'!$B$2:$CX$2,"=п")</f>
        <v>-4.1128431057273032</v>
      </c>
      <c r="AL4" s="30">
        <f>AVERAGEIFS('Energy Vx'!$B2:$CX2,'Energy Vy'!$B$2:$CX$2,"=п")</f>
        <v>-2.1696620651482053</v>
      </c>
      <c r="AM4" s="30">
        <f>AVERAGEIFS('Energy Vy'!$B4:$CX4,'Energy Vy'!$B$2:$CX$2,"=п")</f>
        <v>-1.5534435841328129</v>
      </c>
      <c r="AN4" s="32">
        <f>AVERAGEIFS('Energy Vz'!$B2:$CX2,'Energy Vy'!$B$2:$CX$2,"=п")</f>
        <v>-2.6478083643941455</v>
      </c>
      <c r="AO4" s="20">
        <f>AVERAGEIFS('Entropy old'!$B2:$CX2,'Energy Vy'!$B$2:$CX$2,"=п")</f>
        <v>0.77587205948577864</v>
      </c>
      <c r="AP4" s="30">
        <f>AVERAGEIFS('Entropy X old'!$B2:$CX2,'Energy Vy'!$B$2:$CX$2,"=п")</f>
        <v>0.34357351243572892</v>
      </c>
      <c r="AQ4" s="30">
        <f>AVERAGEIFS('Entropy Y old'!$B2:$CX2,'Energy Vy'!$B$2:$CX$2,"=п")</f>
        <v>0.32001571807110862</v>
      </c>
      <c r="AR4" s="30">
        <f>AVERAGEIFS('Entropy Z old'!$B2:$CX2,'Energy Vy'!$B$2:$CX$2,"=п")</f>
        <v>0.32411205139007288</v>
      </c>
      <c r="AS4" s="30">
        <f>AVERAGEIFS('Entropy new'!$B2:$CX2,'Energy Vy'!$B$2:$CX$2,"=п")</f>
        <v>0.78095330441550859</v>
      </c>
      <c r="AT4" s="30">
        <f>AVERAGEIFS('Entropy X'!$B2:$CX2,'Energy Vy'!$B$2:$CX$2,"=п")</f>
        <v>0.34059621134988621</v>
      </c>
      <c r="AU4" s="30">
        <f>AVERAGEIFS('Entropy Y'!$B2:$CX2,'Energy Vy'!$B$2:$CX$2,"=п")</f>
        <v>0.31555549324040927</v>
      </c>
      <c r="AV4" s="32">
        <f>AVERAGEIFS('Entropy Z'!$B2:$CX2,'Energy Vy'!$B$2:$CX$2,"=п")</f>
        <v>0.31668106767512083</v>
      </c>
      <c r="AW4" s="21">
        <f>AVERAGEIFS('Hurst V2'!$B2:$CX2,'Energy Vy'!$B$2:$CX$2,"=п")</f>
        <v>0.72727108640953542</v>
      </c>
      <c r="AX4" s="30">
        <f>AVERAGEIFS('Hurst Vx2+Vy2'!$B2:$CX2,'Energy Vy'!$B$2:$CX$2,"=п")</f>
        <v>0.72318133890482084</v>
      </c>
      <c r="AY4" s="30">
        <f>AVERAGEIFS('Hurst Vx2'!$B2:$CX2,'Energy Vy'!$B$2:$CX$2,"=п")</f>
        <v>0.70929089540514556</v>
      </c>
      <c r="AZ4" s="30">
        <f>AVERAGEIFS('Hurst Vy2'!$B2:$CX2,'Energy Vy'!$B$2:$CX$2,"=п")</f>
        <v>0.71042685071325895</v>
      </c>
      <c r="BA4" s="30">
        <f>AVERAGEIFS('Hurst Vz2'!$B2:$CX2,'Energy Vy'!$B$2:$CX$2,"=п")</f>
        <v>0.67067485048118158</v>
      </c>
      <c r="BB4" s="30">
        <f>AVERAGEIFS('Hurst Vx'!$B2:$CX2,'Energy Vy'!$B$2:$CX$2,"=п")</f>
        <v>0.60387958656965379</v>
      </c>
      <c r="BC4" s="30">
        <f>AVERAGEIFS('Hurst Vy'!$B2:$CX2,'Energy Vy'!$B$2:$CX$2,"=п")</f>
        <v>0.65710371593636241</v>
      </c>
      <c r="BD4" s="32">
        <f>AVERAGEIFS('Hurst Vz'!$B2:$CX2,'Energy Vy'!$B$2:$CX$2,"=п")</f>
        <v>0.52123724938015137</v>
      </c>
      <c r="BF4" s="30">
        <f>AVERAGEIFS('Energy V2'!$B2:$CX2,'Energy Vy'!$B$2:$CX$2,"=и")</f>
        <v>-2.5677760953150073</v>
      </c>
      <c r="BG4" s="30">
        <f>AVERAGEIFS('Energy Vx2+Vy2'!$B2:$CX2,'Energy Vy'!$B$2:$CX$2,"=и")</f>
        <v>-2.6163708192987762</v>
      </c>
      <c r="BH4" s="30">
        <f>AVERAGEIFS('Energy Vx2'!$B2:$CX2,'Energy Vy'!$B$2:$CX$2,"=и")</f>
        <v>-3.0564222892897286</v>
      </c>
      <c r="BI4" s="30">
        <f>AVERAGEIFS('Energy Vy2'!$B2:$CX2,'Energy Vy'!$B$2:$CX$2,"=и")</f>
        <v>-3.3601844923581345</v>
      </c>
      <c r="BJ4" s="30">
        <f>AVERAGEIFS('Energy Vz2'!$B2:$CX2,'Energy Vy'!$B$2:$CX$2,"=и")</f>
        <v>-4.9095076585064188</v>
      </c>
      <c r="BK4" s="30">
        <f>AVERAGEIFS('Energy Vx'!$B2:$CX2,'Energy Vy'!$B$2:$CX$2,"=и")</f>
        <v>-1.9359955843319407</v>
      </c>
      <c r="BL4" s="30">
        <f>AVERAGEIFS('Energy Vy'!$B4:$CX4,'Energy Vy'!$B$2:$CX$2,"=и")</f>
        <v>-2.1090269888017135</v>
      </c>
      <c r="BM4" s="32">
        <f>AVERAGEIFS('Energy Vz'!$B2:$CX2,'Energy Vy'!$B$2:$CX$2,"=и")</f>
        <v>-2.9535276078534802</v>
      </c>
      <c r="BN4" s="20">
        <f>AVERAGEIFS('Entropy old'!$B2:$CX2,'Energy Vy'!$B$2:$CX$2,"=и")</f>
        <v>0.86921058853516553</v>
      </c>
      <c r="BO4" s="30">
        <f>AVERAGEIFS('Entropy X old'!$B2:$CX2,'Energy Vy'!$B$2:$CX$2,"=и")</f>
        <v>0.39965022230138375</v>
      </c>
      <c r="BP4" s="30">
        <f>AVERAGEIFS('Entropy Y old'!$B2:$CX2,'Energy Vy'!$B$2:$CX$2,"=и")</f>
        <v>0.39456654298376981</v>
      </c>
      <c r="BQ4" s="30">
        <f>AVERAGEIFS('Entropy Z old'!$B2:$CX2,'Energy Vy'!$B$2:$CX$2,"=и")</f>
        <v>0.36418921871009519</v>
      </c>
      <c r="BR4" s="30">
        <f>AVERAGEIFS('Entropy new'!$B2:$CX2,'Energy Vy'!$B$2:$CX$2,"=и")</f>
        <v>0.90390340556038251</v>
      </c>
      <c r="BS4" s="30">
        <f>AVERAGEIFS('Entropy X'!$B2:$CX2,'Energy Vy'!$B$2:$CX$2,"=и")</f>
        <v>0.39366735799484609</v>
      </c>
      <c r="BT4" s="30">
        <f>AVERAGEIFS('Entropy Y'!$B2:$CX2,'Energy Vy'!$B$2:$CX$2,"=и")</f>
        <v>0.38806331124832294</v>
      </c>
      <c r="BU4" s="32">
        <f>AVERAGEIFS('Entropy Z'!$B2:$CX2,'Energy Vy'!$B$2:$CX$2,"=и")</f>
        <v>0.35569228271825937</v>
      </c>
      <c r="BV4" s="21">
        <f>AVERAGEIFS('Hurst V2'!$B2:$CX2,'Energy Vy'!$B$2:$CX$2,"=и")</f>
        <v>0.73631072854373669</v>
      </c>
      <c r="BW4" s="30">
        <f>AVERAGEIFS('Hurst Vx2+Vy2'!$B2:$CX2,'Energy Vy'!$B$2:$CX$2,"=и")</f>
        <v>0.7323427701866132</v>
      </c>
      <c r="BX4" s="30">
        <f>AVERAGEIFS('Hurst Vx2'!$B2:$CX2,'Energy Vy'!$B$2:$CX$2,"=и")</f>
        <v>0.7134742920905055</v>
      </c>
      <c r="BY4" s="30">
        <f>AVERAGEIFS('Hurst Vy2'!$B2:$CX2,'Energy Vy'!$B$2:$CX$2,"=и")</f>
        <v>0.71286131599188318</v>
      </c>
      <c r="BZ4" s="30">
        <f>AVERAGEIFS('Hurst Vz2'!$B2:$CX2,'Energy Vy'!$B$2:$CX$2,"=и")</f>
        <v>0.68725016568025454</v>
      </c>
      <c r="CA4" s="30">
        <f>AVERAGEIFS('Hurst Vx'!$B2:$CX2,'Energy Vy'!$B$2:$CX$2,"=и")</f>
        <v>0.65634379378891028</v>
      </c>
      <c r="CB4" s="30">
        <f>AVERAGEIFS('Hurst Vy'!$B2:$CX2,'Energy Vy'!$B$2:$CX$2,"=и")</f>
        <v>0.67372366554712448</v>
      </c>
      <c r="CC4" s="32">
        <f>AVERAGEIFS('Hurst Vz'!$B2:$CX2,'Energy Vy'!$B$2:$CX$2,"=и")</f>
        <v>0.57114682010814066</v>
      </c>
      <c r="CE4" s="30">
        <f>AVERAGEIFS('Energy V2'!$B2:$CX2,'Energy Vy'!$B$2:$CX$2,"=р")</f>
        <v>-3.1948065829140995</v>
      </c>
      <c r="CF4" s="30">
        <f>AVERAGEIFS('Energy Vx2+Vy2'!$B2:$CX2,'Energy Vy'!$B$2:$CX$2,"=р")</f>
        <v>-3.2436462263564141</v>
      </c>
      <c r="CG4" s="30">
        <f>AVERAGEIFS('Energy Vx2'!$B2:$CX2,'Energy Vy'!$B$2:$CX$2,"=р")</f>
        <v>-3.6746932736214677</v>
      </c>
      <c r="CH4" s="30">
        <f>AVERAGEIFS('Energy Vy2'!$B2:$CX2,'Energy Vy'!$B$2:$CX$2,"=р")</f>
        <v>-3.9933121091722161</v>
      </c>
      <c r="CI4" s="30">
        <f>AVERAGEIFS('Energy Vz2'!$B2:$CX2,'Energy Vy'!$B$2:$CX$2,"=р")</f>
        <v>-5.6026566533358704</v>
      </c>
      <c r="CJ4" s="30">
        <f>AVERAGEIFS('Energy Vx'!$B2:$CX2,'Energy Vy'!$B$2:$CX$2,"=р")</f>
        <v>-2.1989383900964672</v>
      </c>
      <c r="CK4" s="30">
        <f>AVERAGEIFS('Energy Vy'!$B4:$CX4,'Energy Vy'!$B$2:$CX$2,"=р")</f>
        <v>-2.3579108772672992</v>
      </c>
      <c r="CL4" s="32">
        <f>AVERAGEIFS('Energy Vz'!$B2:$CX2,'Energy Vy'!$B$2:$CX$2,"=р")</f>
        <v>-3.2333272855644819</v>
      </c>
      <c r="CM4" s="20">
        <f>AVERAGEIFS('Entropy old'!$B2:$CX2,'Energy Vy'!$B$2:$CX$2,"=р")</f>
        <v>0.85099908746143416</v>
      </c>
      <c r="CN4" s="30">
        <f>AVERAGEIFS('Entropy X old'!$B2:$CX2,'Energy Vy'!$B$2:$CX$2,"=р")</f>
        <v>0.41426046246110104</v>
      </c>
      <c r="CO4" s="30">
        <f>AVERAGEIFS('Entropy Y old'!$B2:$CX2,'Energy Vy'!$B$2:$CX$2,"=р")</f>
        <v>0.41700840810622813</v>
      </c>
      <c r="CP4" s="30">
        <f>AVERAGEIFS('Entropy Z old'!$B2:$CX2,'Energy Vy'!$B$2:$CX$2,"=р")</f>
        <v>0.38864372284759074</v>
      </c>
      <c r="CQ4" s="30">
        <f>AVERAGEIFS('Entropy new'!$B2:$CX2,'Energy Vy'!$B$2:$CX$2,"=р")</f>
        <v>0.92831610565387013</v>
      </c>
      <c r="CR4" s="30">
        <f>AVERAGEIFS('Entropy X'!$B2:$CX2,'Energy Vy'!$B$2:$CX$2,"=р")</f>
        <v>0.40870116561088204</v>
      </c>
      <c r="CS4" s="30">
        <f>AVERAGEIFS('Entropy Y'!$B2:$CX2,'Energy Vy'!$B$2:$CX$2,"=р")</f>
        <v>0.41235044683616168</v>
      </c>
      <c r="CT4" s="32">
        <f>AVERAGEIFS('Entropy Z'!$B2:$CX2,'Energy Vy'!$B$2:$CX$2,"=р")</f>
        <v>0.37974865207558767</v>
      </c>
      <c r="CU4" s="21">
        <f>AVERAGEIFS('Hurst V2'!$B2:$CX2,'Energy Vy'!$B$2:$CX$2,"=р")</f>
        <v>0.71466699771298015</v>
      </c>
      <c r="CV4" s="30">
        <f>AVERAGEIFS('Hurst Vx2+Vy2'!$B2:$CX2,'Energy Vy'!$B$2:$CX$2,"=р")</f>
        <v>0.71268339047784246</v>
      </c>
      <c r="CW4" s="30">
        <f>AVERAGEIFS('Hurst Vx2'!$B2:$CX2,'Energy Vy'!$B$2:$CX$2,"=р")</f>
        <v>0.68654612728432574</v>
      </c>
      <c r="CX4" s="30">
        <f>AVERAGEIFS('Hurst Vy2'!$B2:$CX2,'Energy Vy'!$B$2:$CX$2,"=р")</f>
        <v>0.69874101753590534</v>
      </c>
      <c r="CY4" s="30">
        <f>AVERAGEIFS('Hurst Vz2'!$B2:$CX2,'Energy Vy'!$B$2:$CX$2,"=р")</f>
        <v>0.66468191340755833</v>
      </c>
      <c r="CZ4" s="30">
        <f>AVERAGEIFS('Hurst Vx'!$B2:$CX2,'Energy Vy'!$B$2:$CX$2,"=р")</f>
        <v>0.6754866169347663</v>
      </c>
      <c r="DA4" s="30">
        <f>AVERAGEIFS('Hurst Vy'!$B2:$CX2,'Energy Vy'!$B$2:$CX$2,"=р")</f>
        <v>0.66079826141059728</v>
      </c>
      <c r="DB4" s="32">
        <f>AVERAGEIFS('Hurst Vz'!$B2:$CX2,'Energy Vy'!$B$2:$CX$2,"=р")</f>
        <v>0.54841653342362395</v>
      </c>
      <c r="DD4" s="30">
        <f>AVERAGEIFS('Energy V2'!$B2:$CX2,'Energy Vy'!$B$1:$CX$1,"=BEFORE")</f>
        <v>-2.1680463853900735</v>
      </c>
      <c r="DE4" s="30">
        <f>AVERAGEIFS('Energy Vx2+Vy2'!$B2:$CX2,'Energy Vy'!$B$1:$CX$1,"=BEFORE")</f>
        <v>-2.2119424047925551</v>
      </c>
      <c r="DF4" s="30">
        <f>AVERAGEIFS('Energy Vx2'!$B2:$CX2,'Energy Vy'!$B$1:$CX$1,"=BEFORE")</f>
        <v>-2.8542717737114631</v>
      </c>
      <c r="DG4" s="30">
        <f>AVERAGEIFS('Energy Vy2'!$B2:$CX2,'Energy Vy'!$B$1:$CX$1,"=BEFORE")</f>
        <v>-2.7938529945574242</v>
      </c>
      <c r="DH4" s="30">
        <f>AVERAGEIFS('Energy Vz2'!$B2:$CX2,'Energy Vy'!$B$1:$CX$1,"=BEFORE")</f>
        <v>-4.6295926692643876</v>
      </c>
      <c r="DI4" s="30">
        <f>AVERAGEIFS('Energy Vx'!$B2:$CX2,'Energy Vy'!$B$1:$CX$1,"=BEFORE")</f>
        <v>-1.8259927968987946</v>
      </c>
      <c r="DJ4" s="30">
        <f>AVERAGEIFS('Energy Vy'!$B4:$CX4,'Energy Vy'!$B$1:$CX$1,"=BEFORE")</f>
        <v>-1.856697170398341</v>
      </c>
      <c r="DK4" s="32">
        <f>AVERAGEIFS('Energy Vz'!$B2:$CX2,'Energy Vy'!$B$1:$CX$1,"=BEFORE")</f>
        <v>-2.8360162185463427</v>
      </c>
      <c r="DL4" s="20">
        <f>AVERAGEIFS('Entropy old'!$B2:$CX2,'Energy Vy'!$B$1:$CX$1,"=BEFORE")</f>
        <v>0.85244354789365584</v>
      </c>
      <c r="DM4" s="30">
        <f>AVERAGEIFS('Entropy X old'!$B2:$CX2,'Energy Vy'!$B$1:$CX$1,"=BEFORE")</f>
        <v>0.39653890441597611</v>
      </c>
      <c r="DN4" s="30">
        <f>AVERAGEIFS('Entropy Y old'!$B2:$CX2,'Energy Vy'!$B$1:$CX$1,"=BEFORE")</f>
        <v>0.38231050153680357</v>
      </c>
      <c r="DO4" s="30">
        <f>AVERAGEIFS('Entropy Z old'!$B2:$CX2,'Energy Vy'!$B$1:$CX$1,"=BEFORE")</f>
        <v>0.35483652291697831</v>
      </c>
      <c r="DP4" s="30">
        <f>AVERAGEIFS('Entropy new'!$B2:$CX2,'Energy Vy'!$B$1:$CX$1,"=BEFORE")</f>
        <v>0.88756363820491868</v>
      </c>
      <c r="DQ4" s="30">
        <f>AVERAGEIFS('Entropy X'!$B2:$CX2,'Energy Vy'!$B$1:$CX$1,"=BEFORE")</f>
        <v>0.39268361403984414</v>
      </c>
      <c r="DR4" s="30">
        <f>AVERAGEIFS('Entropy Y'!$B2:$CX2,'Energy Vy'!$B$1:$CX$1,"=BEFORE")</f>
        <v>0.37733171202022825</v>
      </c>
      <c r="DS4" s="32">
        <f>AVERAGEIFS('Entropy Z'!$B2:$CX2,'Energy Vy'!$B$1:$CX$1,"=BEFORE")</f>
        <v>0.34733808026494817</v>
      </c>
      <c r="DT4" s="21">
        <f>AVERAGEIFS('Hurst V2'!$B2:$CX2,'Energy Vy'!$B$1:$CX$1,"=BEFORE")</f>
        <v>0.72852717919509624</v>
      </c>
      <c r="DU4" s="30">
        <f>AVERAGEIFS('Hurst Vx2+Vy2'!$B2:$CX2,'Energy Vy'!$B$1:$CX$1,"=BEFORE")</f>
        <v>0.72574895088292335</v>
      </c>
      <c r="DV4" s="30">
        <f>AVERAGEIFS('Hurst Vx2'!$B2:$CX2,'Energy Vy'!$B$1:$CX$1,"=BEFORE")</f>
        <v>0.70494839504040863</v>
      </c>
      <c r="DW4" s="30">
        <f>AVERAGEIFS('Hurst Vy2'!$B2:$CX2,'Energy Vy'!$B$1:$CX$1,"=BEFORE")</f>
        <v>0.71073116505712786</v>
      </c>
      <c r="DX4" s="30">
        <f>AVERAGEIFS('Hurst Vz2'!$B2:$CX2,'Energy Vy'!$B$1:$CX$1,"=BEFORE")</f>
        <v>0.6811818413028391</v>
      </c>
      <c r="DY4" s="30">
        <f>AVERAGEIFS('Hurst Vx'!$B2:$CX2,'Energy Vy'!$B$1:$CX$1,"=BEFORE")</f>
        <v>0.65750095451584756</v>
      </c>
      <c r="DZ4" s="30">
        <f>AVERAGEIFS('Hurst Vy'!$B2:$CX2,'Energy Vy'!$B$1:$CX$1,"=BEFORE")</f>
        <v>0.6573581685152512</v>
      </c>
      <c r="EA4" s="32">
        <f>AVERAGEIFS('Hurst Vz'!$B2:$CX2,'Energy Vy'!$B$1:$CX$1,"=BEFORE")</f>
        <v>0.54435225185835812</v>
      </c>
      <c r="EB4">
        <v>0.47499999999999998</v>
      </c>
      <c r="EC4">
        <v>0.48717948717948717</v>
      </c>
      <c r="EE4" s="30">
        <f>AVERAGEIFS('Energy V2'!$B2:$CX2,'Energy Vy'!$B$1:$CX$1,"=AFTER")</f>
        <v>-3.305744962862966</v>
      </c>
      <c r="EF4" s="30">
        <f>AVERAGEIFS('Energy Vx2+Vy2'!$B2:$CX2,'Energy Vy'!$B$1:$CX$1,"=AFTER")</f>
        <v>-3.3600663098236931</v>
      </c>
      <c r="EG4" s="30">
        <f>AVERAGEIFS('Energy Vx2'!$B2:$CX2,'Energy Vy'!$B$1:$CX$1,"=AFTER")</f>
        <v>-3.8801697455484434</v>
      </c>
      <c r="EH4" s="30">
        <f>AVERAGEIFS('Energy Vy2'!$B2:$CX2,'Energy Vy'!$B$1:$CX$1,"=AFTER")</f>
        <v>-4.1360340702987219</v>
      </c>
      <c r="EI4" s="30">
        <f>AVERAGEIFS('Energy Vz2'!$B2:$CX2,'Energy Vy'!$B$1:$CX$1,"=AFTER")</f>
        <v>-5.6261321612284299</v>
      </c>
      <c r="EJ4" s="30">
        <f>AVERAGEIFS('Energy Vx'!$B2:$CX2,'Energy Vy'!$B$1:$CX$1,"=AFTER")</f>
        <v>-2.3485630782566389</v>
      </c>
      <c r="EK4" s="30">
        <f>AVERAGEIFS('Energy Vy'!$B4:$CX4,'Energy Vy'!$B$1:$CX$1,"=AFTER")</f>
        <v>-2.45257672563906</v>
      </c>
      <c r="EL4" s="32">
        <f>AVERAGEIFS('Energy Vz'!$B2:$CX2,'Energy Vy'!$B$1:$CX$1,"=AFTER")</f>
        <v>-3.2514702016152595</v>
      </c>
      <c r="EM4" s="20">
        <f>AVERAGEIFS('Entropy old'!$B2:$CX2,'Energy Vy'!$B$1:$CX$1,"=AFTER")</f>
        <v>0.84584167483366302</v>
      </c>
      <c r="EN4" s="30">
        <f>AVERAGEIFS('Entropy X old'!$B2:$CX2,'Energy Vy'!$B$1:$CX$1,"=AFTER")</f>
        <v>0.4018770960669063</v>
      </c>
      <c r="EO4" s="30">
        <f>AVERAGEIFS('Entropy Y old'!$B2:$CX2,'Energy Vy'!$B$1:$CX$1,"=AFTER")</f>
        <v>0.40858101725543255</v>
      </c>
      <c r="EP4" s="30">
        <f>AVERAGEIFS('Entropy Z old'!$B2:$CX2,'Energy Vy'!$B$1:$CX$1,"=AFTER")</f>
        <v>0.38588170952161976</v>
      </c>
      <c r="EQ4" s="30">
        <f>AVERAGEIFS('Entropy new'!$B2:$CX2,'Energy Vy'!$B$1:$CX$1,"=AFTER")</f>
        <v>0.91153433584429144</v>
      </c>
      <c r="ER4" s="30">
        <f>AVERAGEIFS('Entropy X'!$B2:$CX2,'Energy Vy'!$B$1:$CX$1,"=AFTER")</f>
        <v>0.39487628730527419</v>
      </c>
      <c r="ES4" s="30">
        <f>AVERAGEIFS('Entropy Y'!$B2:$CX2,'Energy Vy'!$B$1:$CX$1,"=AFTER")</f>
        <v>0.40273075331493258</v>
      </c>
      <c r="ET4" s="32">
        <f>AVERAGEIFS('Entropy Z'!$B2:$CX2,'Energy Vy'!$B$1:$CX$1,"=AFTER")</f>
        <v>0.37627294270988476</v>
      </c>
      <c r="EU4" s="21">
        <f>AVERAGEIFS('Hurst V2'!$B2:$CX2,'Energy Vy'!$B$1:$CX$1,"=AFTER")</f>
        <v>0.72215018040334955</v>
      </c>
      <c r="EV4" s="30">
        <f>AVERAGEIFS('Hurst Vx2+Vy2'!$B2:$CX2,'Energy Vy'!$B$1:$CX$1,"=AFTER")</f>
        <v>0.718751553669985</v>
      </c>
      <c r="EW4" s="30">
        <f>AVERAGEIFS('Hurst Vx2'!$B2:$CX2,'Energy Vy'!$B$1:$CX$1,"=AFTER")</f>
        <v>0.69617026126202131</v>
      </c>
      <c r="EX4" s="30">
        <f>AVERAGEIFS('Hurst Vy2'!$B2:$CX2,'Energy Vy'!$B$1:$CX$1,"=AFTER")</f>
        <v>0.70183823646779731</v>
      </c>
      <c r="EY4" s="30">
        <f>AVERAGEIFS('Hurst Vz2'!$B2:$CX2,'Energy Vy'!$B$1:$CX$1,"=AFTER")</f>
        <v>0.66856805802070418</v>
      </c>
      <c r="EZ4" s="30">
        <f>AVERAGEIFS('Hurst Vx'!$B2:$CX2,'Energy Vy'!$B$1:$CX$1,"=AFTER")</f>
        <v>0.66115738177375738</v>
      </c>
      <c r="FA4" s="30">
        <f>AVERAGEIFS('Hurst Vy'!$B2:$CX2,'Energy Vy'!$B$1:$CX$1,"=AFTER")</f>
        <v>0.67460805211537556</v>
      </c>
      <c r="FB4" s="32">
        <f>AVERAGEIFS('Hurst Vz'!$B2:$CX2,'Energy Vy'!$B$1:$CX$1,"=AFTER")</f>
        <v>0.56497282223195966</v>
      </c>
      <c r="FD4" s="30">
        <f>AVERAGEIFS('Energy V2'!$B2:$CX2,'Energy Vy'!$B$2:$CX$2,"=и",'Energy Vy'!$B$1:$CX$1,"=BEFORE")</f>
        <v>-1.9814620956584448</v>
      </c>
      <c r="FE4" s="30">
        <f>AVERAGEIFS('Energy Vx2+Vy2'!$B2:$CX2,'Energy Vy'!$B$2:$CX$2,"=и",'Energy Vy'!$B$1:$CX$1,"=BEFORE")</f>
        <v>-2.022436639747387</v>
      </c>
      <c r="FF4" s="30">
        <f>AVERAGEIFS('Energy Vx2'!$B2:$CX2,'Energy Vy'!$B$2:$CX$2,"=и",'Energy Vy'!$B$1:$CX$1,"=BEFORE")</f>
        <v>-2.5811247103828014</v>
      </c>
      <c r="FG4" s="30">
        <f>AVERAGEIFS('Energy Vy2'!$B2:$CX2,'Energy Vy'!$B$2:$CX$2,"=и",'Energy Vy'!$B$1:$CX$1,"=BEFORE")</f>
        <v>-2.6851979417719836</v>
      </c>
      <c r="FH4" s="30">
        <f>AVERAGEIFS('Energy Vz2'!$B2:$CX2,'Energy Vy'!$B$2:$CX$2,"=и",'Energy Vy'!$B$1:$CX$1,"=BEFORE")</f>
        <v>-4.4604048105654659</v>
      </c>
      <c r="FI4" s="30">
        <f>AVERAGEIFS('Energy Vx'!$B2:$CX2,'Energy Vy'!$B$2:$CX$2,"=и",'Energy Vy'!$B$1:$CX$1,"=BEFORE")</f>
        <v>-1.6757996686817662</v>
      </c>
      <c r="FJ4" s="30">
        <f>AVERAGEIFS('Energy Vy'!$B4:$CX4,'Energy Vy'!$B$2:$CX$2,"=и",'Energy Vy'!$B$1:$CX$1,"=BEFORE")</f>
        <v>-1.7911881755007051</v>
      </c>
      <c r="FK4" s="32">
        <f>AVERAGEIFS('Energy Vz'!$B2:$CX2,'Energy Vy'!$B$2:$CX$2,"=и",'Energy Vy'!$B$1:$CX$1,"=BEFORE")</f>
        <v>-2.7547366443269778</v>
      </c>
      <c r="FL4" s="20">
        <f>AVERAGEIFS('Entropy old'!$B2:$CX2,'Energy Vy'!$B$2:$CX$2,"=и",'Energy Vy'!$B$1:$CX$1,"=BEFORE")</f>
        <v>0.87619854089022131</v>
      </c>
      <c r="FM4" s="30">
        <f>AVERAGEIFS('Entropy X old'!$B2:$CX2,'Energy Vy'!$B$2:$CX$2,"=и",'Energy Vy'!$B$1:$CX$1,"=BEFORE")</f>
        <v>0.40213461939701095</v>
      </c>
      <c r="FN4" s="30">
        <f>AVERAGEIFS('Entropy Y old'!$B2:$CX2,'Energy Vy'!$B$2:$CX$2,"=и",'Energy Vy'!$B$1:$CX$1,"=BEFORE")</f>
        <v>0.38876187741907919</v>
      </c>
      <c r="FO4" s="30">
        <f>AVERAGEIFS('Entropy Z old'!$B2:$CX2,'Energy Vy'!$B$2:$CX$2,"=и",'Energy Vy'!$B$1:$CX$1,"=BEFORE")</f>
        <v>0.3535367448891954</v>
      </c>
      <c r="FP4" s="30">
        <f>AVERAGEIFS('Entropy new'!$B2:$CX2,'Energy Vy'!$B$2:$CX$2,"=и",'Energy Vy'!$B$1:$CX$1,"=BEFORE")</f>
        <v>0.90175290680833942</v>
      </c>
      <c r="FQ4" s="30">
        <f>AVERAGEIFS('Entropy X'!$B2:$CX2,'Energy Vy'!$B$2:$CX$2,"=и",'Energy Vy'!$B$1:$CX$1,"=BEFORE")</f>
        <v>0.39734364353380724</v>
      </c>
      <c r="FR4" s="30">
        <f>AVERAGEIFS('Entropy Y'!$B2:$CX2,'Energy Vy'!$B$2:$CX$2,"=и",'Energy Vy'!$B$1:$CX$1,"=BEFORE")</f>
        <v>0.38355571482402367</v>
      </c>
      <c r="FS4" s="32">
        <f>AVERAGEIFS('Entropy Z'!$B2:$CX2,'Energy Vy'!$B$2:$CX$2,"=и",'Energy Vy'!$B$1:$CX$1,"=BEFORE")</f>
        <v>0.34587162929996002</v>
      </c>
      <c r="FT4" s="21">
        <f>AVERAGEIFS('Hurst V2'!$B2:$CX2,'Energy Vy'!$B$2:$CX$2,"=и",'Energy Vy'!$B$1:$CX$1,"=BEFORE")</f>
        <v>0.73817288251318103</v>
      </c>
      <c r="FU4" s="30">
        <f>AVERAGEIFS('Hurst Vx2+Vy2'!$B2:$CX2,'Energy Vy'!$B$2:$CX$2,"=и",'Energy Vy'!$B$1:$CX$1,"=BEFORE")</f>
        <v>0.73483338605711723</v>
      </c>
      <c r="FV4" s="30">
        <f>AVERAGEIFS('Hurst Vx2'!$B2:$CX2,'Energy Vy'!$B$2:$CX$2,"=и",'Energy Vy'!$B$1:$CX$1,"=BEFORE")</f>
        <v>0.71405816039426662</v>
      </c>
      <c r="FW4" s="30">
        <f>AVERAGEIFS('Hurst Vy2'!$B2:$CX2,'Energy Vy'!$B$2:$CX$2,"=и",'Energy Vy'!$B$1:$CX$1,"=BEFORE")</f>
        <v>0.71892587471668856</v>
      </c>
      <c r="FX4" s="30">
        <f>AVERAGEIFS('Hurst Vz2'!$B2:$CX2,'Energy Vy'!$B$2:$CX$2,"=и",'Energy Vy'!$B$1:$CX$1,"=BEFORE")</f>
        <v>0.69348820768772312</v>
      </c>
      <c r="FY4" s="30">
        <f>AVERAGEIFS('Hurst Vx'!$B2:$CX2,'Energy Vy'!$B$2:$CX$2,"=и",'Energy Vy'!$B$1:$CX$1,"=BEFORE")</f>
        <v>0.66101400189539872</v>
      </c>
      <c r="FZ4" s="30">
        <f>AVERAGEIFS('Hurst Vy'!$B2:$CX2,'Energy Vy'!$B$2:$CX$2,"=и",'Energy Vy'!$B$1:$CX$1,"=BEFORE")</f>
        <v>0.66808858800273641</v>
      </c>
      <c r="GA4" s="32">
        <f>AVERAGEIFS('Hurst Vz'!$B2:$CX2,'Energy Vy'!$B$2:$CX$2,"=и",'Energy Vy'!$B$1:$CX$1,"=BEFORE")</f>
        <v>0.55499339565426065</v>
      </c>
      <c r="GB4">
        <v>0.47499999999999998</v>
      </c>
      <c r="GC4">
        <v>0.48717948717948717</v>
      </c>
      <c r="GE4" s="30">
        <f>AVERAGEIFS('Energy V2'!$B2:$CX2,'Energy Vy'!$B$2:$CX$2,"=и",'Energy Vy'!$B$1:$CX$1,"=AFTER")</f>
        <v>-3.1540900949715702</v>
      </c>
      <c r="GF4" s="30">
        <f>AVERAGEIFS('Energy Vx2+Vy2'!$B2:$CX2,'Energy Vy'!$B$2:$CX$2,"=и",'Energy Vy'!$B$1:$CX$1,"=AFTER")</f>
        <v>-3.210304998850166</v>
      </c>
      <c r="GG4" s="30">
        <f>AVERAGEIFS('Energy Vx2'!$B2:$CX2,'Energy Vy'!$B$2:$CX$2,"=и",'Energy Vy'!$B$1:$CX$1,"=AFTER")</f>
        <v>-3.5317198681966522</v>
      </c>
      <c r="GH4" s="30">
        <f>AVERAGEIFS('Energy Vy2'!$B2:$CX2,'Energy Vy'!$B$2:$CX$2,"=и",'Energy Vy'!$B$1:$CX$1,"=AFTER")</f>
        <v>-4.0351710429442855</v>
      </c>
      <c r="GI4" s="30">
        <f>AVERAGEIFS('Energy Vz2'!$B2:$CX2,'Energy Vy'!$B$2:$CX$2,"=и",'Energy Vy'!$B$1:$CX$1,"=AFTER")</f>
        <v>-5.3586105064473726</v>
      </c>
      <c r="GJ4" s="30">
        <f>AVERAGEIFS('Energy Vx'!$B2:$CX2,'Energy Vy'!$B$2:$CX$2,"=и",'Energy Vy'!$B$1:$CX$1,"=AFTER")</f>
        <v>-2.1961914999821159</v>
      </c>
      <c r="GK4" s="30">
        <f>AVERAGEIFS('Energy Vy'!$B4:$CX4,'Energy Vy'!$B$2:$CX$2,"=и",'Energy Vy'!$B$1:$CX$1,"=AFTER")</f>
        <v>-2.4268658021027223</v>
      </c>
      <c r="GL4" s="32">
        <f>AVERAGEIFS('Energy Vz'!$B2:$CX2,'Energy Vy'!$B$2:$CX$2,"=и",'Energy Vy'!$B$1:$CX$1,"=AFTER")</f>
        <v>-3.1523185713799835</v>
      </c>
      <c r="GM4" s="20">
        <f>AVERAGEIFS('Entropy old'!$B2:$CX2,'Energy Vy'!$B$2:$CX$2,"=и",'Energy Vy'!$B$1:$CX$1,"=AFTER")</f>
        <v>0.86222263618010986</v>
      </c>
      <c r="GN4" s="30">
        <f>AVERAGEIFS('Entropy X old'!$B2:$CX2,'Energy Vy'!$B$2:$CX$2,"=и",'Energy Vy'!$B$1:$CX$1,"=AFTER")</f>
        <v>0.39716582520575666</v>
      </c>
      <c r="GO4" s="30">
        <f>AVERAGEIFS('Entropy Y old'!$B2:$CX2,'Energy Vy'!$B$2:$CX$2,"=и",'Energy Vy'!$B$1:$CX$1,"=AFTER")</f>
        <v>0.40037120854846064</v>
      </c>
      <c r="GP4" s="30">
        <f>AVERAGEIFS('Entropy Z old'!$B2:$CX2,'Energy Vy'!$B$2:$CX$2,"=и",'Energy Vy'!$B$1:$CX$1,"=AFTER")</f>
        <v>0.37484169253099481</v>
      </c>
      <c r="GQ4" s="30">
        <f>AVERAGEIFS('Entropy new'!$B2:$CX2,'Energy Vy'!$B$2:$CX$2,"=и",'Energy Vy'!$B$1:$CX$1,"=AFTER")</f>
        <v>0.90605390431242516</v>
      </c>
      <c r="GR4" s="30">
        <f>AVERAGEIFS('Entropy X'!$B2:$CX2,'Energy Vy'!$B$2:$CX$2,"=и",'Energy Vy'!$B$1:$CX$1,"=AFTER")</f>
        <v>0.38999107245588494</v>
      </c>
      <c r="GS4" s="30">
        <f>AVERAGEIFS('Entropy Y'!$B2:$CX2,'Energy Vy'!$B$2:$CX$2,"=и",'Energy Vy'!$B$1:$CX$1,"=AFTER")</f>
        <v>0.39257090767262237</v>
      </c>
      <c r="GT4" s="32">
        <f>AVERAGEIFS('Entropy Z'!$B2:$CX2,'Energy Vy'!$B$2:$CX$2,"=и",'Energy Vy'!$B$1:$CX$1,"=AFTER")</f>
        <v>0.36551293613655866</v>
      </c>
      <c r="GU4" s="21">
        <f>AVERAGEIFS('Hurst V2'!$B2:$CX2,'Energy Vy'!$B$2:$CX$2,"=и",'Energy Vy'!$B$1:$CX$1,"=AFTER")</f>
        <v>0.7344485745742928</v>
      </c>
      <c r="GV4" s="30">
        <f>AVERAGEIFS('Hurst Vx2+Vy2'!$B2:$CX2,'Energy Vy'!$B$2:$CX$2,"=и",'Energy Vy'!$B$1:$CX$1,"=AFTER")</f>
        <v>0.7298521543161095</v>
      </c>
      <c r="GW4" s="30">
        <f>AVERAGEIFS('Hurst Vx2'!$B2:$CX2,'Energy Vy'!$B$2:$CX$2,"=и",'Energy Vy'!$B$1:$CX$1,"=AFTER")</f>
        <v>0.71282554953077082</v>
      </c>
      <c r="GX4" s="30">
        <f>AVERAGEIFS('Hurst Vy2'!$B2:$CX2,'Energy Vy'!$B$2:$CX$2,"=и",'Energy Vy'!$B$1:$CX$1,"=AFTER")</f>
        <v>0.70709998520331818</v>
      </c>
      <c r="GY4" s="30">
        <f>AVERAGEIFS('Hurst Vz2'!$B2:$CX2,'Energy Vy'!$B$2:$CX$2,"=и",'Energy Vy'!$B$1:$CX$1,"=AFTER")</f>
        <v>0.68101212367278618</v>
      </c>
      <c r="GZ4" s="30">
        <f>AVERAGEIFS('Hurst Vx'!$B2:$CX2,'Energy Vy'!$B$2:$CX$2,"=и",'Energy Vy'!$B$1:$CX$1,"=AFTER")</f>
        <v>0.65115467367058966</v>
      </c>
      <c r="HA4" s="30">
        <f>AVERAGEIFS('Hurst Vy'!$B2:$CX2,'Energy Vy'!$B$2:$CX$2,"=и",'Energy Vy'!$B$1:$CX$1,"=AFTER")</f>
        <v>0.67907698921429271</v>
      </c>
      <c r="HB4" s="32">
        <f>AVERAGEIFS('Hurst Vz'!$B2:$CX2,'Energy Vy'!$B$2:$CX$2,"=и",'Energy Vy'!$B$1:$CX$1,"=AFTER")</f>
        <v>0.58730024456202101</v>
      </c>
      <c r="HD4" s="30">
        <f>AVERAGEIFS('Energy V2'!$B2:$CX2,'Energy Vy'!$B$2:$CX$2,"=р",'Energy Vy'!$B$1:$CX$1,"=BEFORE")</f>
        <v>-2.6098642381346218</v>
      </c>
      <c r="HE4" s="30">
        <f>AVERAGEIFS('Energy Vx2+Vy2'!$B2:$CX2,'Energy Vy'!$B$2:$CX$2,"=р",'Energy Vy'!$B$1:$CX$1,"=BEFORE")</f>
        <v>-2.6529632783564363</v>
      </c>
      <c r="HF4" s="30">
        <f>AVERAGEIFS('Energy Vx2'!$B2:$CX2,'Energy Vy'!$B$2:$CX$2,"=р",'Energy Vy'!$B$1:$CX$1,"=BEFORE")</f>
        <v>-3.1579228575583325</v>
      </c>
      <c r="HG4" s="30">
        <f>AVERAGEIFS('Energy Vy2'!$B2:$CX2,'Energy Vy'!$B$2:$CX$2,"=р",'Energy Vy'!$B$1:$CX$1,"=BEFORE")</f>
        <v>-3.2614695271775092</v>
      </c>
      <c r="HH4" s="30">
        <f>AVERAGEIFS('Energy Vz2'!$B2:$CX2,'Energy Vy'!$B$2:$CX$2,"=р",'Energy Vy'!$B$1:$CX$1,"=BEFORE")</f>
        <v>-5.1042401877036196</v>
      </c>
      <c r="HI4" s="30">
        <f>AVERAGEIFS('Energy Vx'!$B2:$CX2,'Energy Vy'!$B$2:$CX$2,"=р",'Energy Vy'!$B$1:$CX$1,"=BEFORE")</f>
        <v>-1.937842758483127</v>
      </c>
      <c r="HJ4" s="30">
        <f>AVERAGEIFS('Energy Vy'!$B4:$CX4,'Energy Vy'!$B$2:$CX$2,"=р",'Energy Vy'!$B$1:$CX$1,"=BEFORE")</f>
        <v>-2.0400136935217343</v>
      </c>
      <c r="HK4" s="32">
        <f>AVERAGEIFS('Energy Vz'!$B2:$CX2,'Energy Vy'!$B$2:$CX$2,"=р",'Energy Vy'!$B$1:$CX$1,"=BEFORE")</f>
        <v>-3.0296493190551561</v>
      </c>
      <c r="HL4" s="20">
        <f>AVERAGEIFS('Entropy old'!$B2:$CX2,'Energy Vy'!$B$2:$CX$2,"=р",'Energy Vy'!$B$1:$CX$1,"=BEFORE")</f>
        <v>0.86107611229621173</v>
      </c>
      <c r="HM4" s="30">
        <f>AVERAGEIFS('Entropy X old'!$B2:$CX2,'Energy Vy'!$B$2:$CX$2,"=р",'Energy Vy'!$B$1:$CX$1,"=BEFORE")</f>
        <v>0.40986509735183846</v>
      </c>
      <c r="HN4" s="30">
        <f>AVERAGEIFS('Entropy Y old'!$B2:$CX2,'Energy Vy'!$B$2:$CX$2,"=р",'Energy Vy'!$B$1:$CX$1,"=BEFORE")</f>
        <v>0.39862135659706682</v>
      </c>
      <c r="HO4" s="30">
        <f>AVERAGEIFS('Entropy Z old'!$B2:$CX2,'Energy Vy'!$B$2:$CX$2,"=р",'Energy Vy'!$B$1:$CX$1,"=BEFORE")</f>
        <v>0.37115911058590273</v>
      </c>
      <c r="HP4" s="30">
        <f>AVERAGEIFS('Entropy new'!$B2:$CX2,'Energy Vy'!$B$2:$CX$2,"=р",'Energy Vy'!$B$1:$CX$1,"=BEFORE")</f>
        <v>0.91052271764294879</v>
      </c>
      <c r="HQ4" s="30">
        <f>AVERAGEIFS('Entropy X'!$B2:$CX2,'Energy Vy'!$B$2:$CX$2,"=р",'Energy Vy'!$B$1:$CX$1,"=BEFORE")</f>
        <v>0.40626680475679805</v>
      </c>
      <c r="HR4" s="30">
        <f>AVERAGEIFS('Entropy Y'!$B2:$CX2,'Energy Vy'!$B$2:$CX$2,"=р",'Energy Vy'!$B$1:$CX$1,"=BEFORE")</f>
        <v>0.39285305386281927</v>
      </c>
      <c r="HS4" s="32">
        <f>AVERAGEIFS('Entropy Z'!$B2:$CX2,'Energy Vy'!$B$2:$CX$2,"=р",'Energy Vy'!$B$1:$CX$1,"=BEFORE")</f>
        <v>0.36249559567016831</v>
      </c>
      <c r="HT4" s="21">
        <f>AVERAGEIFS('Hurst V2'!$B2:$CX2,'Energy Vy'!$B$2:$CX$2,"=р",'Energy Vy'!$B$1:$CX$1,"=BEFORE")</f>
        <v>0.71368268087215492</v>
      </c>
      <c r="HU4" s="30">
        <f>AVERAGEIFS('Hurst Vx2+Vy2'!$B2:$CX2,'Energy Vy'!$B$2:$CX$2,"=р",'Energy Vy'!$B$1:$CX$1,"=BEFORE")</f>
        <v>0.71172652939797809</v>
      </c>
      <c r="HV4" s="30">
        <f>AVERAGEIFS('Hurst Vx2'!$B2:$CX2,'Energy Vy'!$B$2:$CX$2,"=р",'Energy Vy'!$B$1:$CX$1,"=BEFORE")</f>
        <v>0.68836296766587646</v>
      </c>
      <c r="HW4" s="30">
        <f>AVERAGEIFS('Hurst Vy2'!$B2:$CX2,'Energy Vy'!$B$2:$CX$2,"=р",'Energy Vy'!$B$1:$CX$1,"=BEFORE")</f>
        <v>0.69849653992975758</v>
      </c>
      <c r="HX4" s="30">
        <f>AVERAGEIFS('Hurst Vz2'!$B2:$CX2,'Energy Vy'!$B$2:$CX$2,"=р",'Energy Vy'!$B$1:$CX$1,"=BEFORE")</f>
        <v>0.66581186363875589</v>
      </c>
      <c r="HY4" s="30">
        <f>AVERAGEIFS('Hurst Vx'!$B2:$CX2,'Energy Vy'!$B$2:$CX$2,"=р",'Energy Vy'!$B$1:$CX$1,"=BEFORE")</f>
        <v>0.67309600344615428</v>
      </c>
      <c r="HZ4" s="30">
        <f>AVERAGEIFS('Hurst Vy'!$B2:$CX2,'Energy Vy'!$B$2:$CX$2,"=р",'Energy Vy'!$B$1:$CX$1,"=BEFORE")</f>
        <v>0.64690627486569285</v>
      </c>
      <c r="IA4" s="32">
        <f>AVERAGEIFS('Hurst Vz'!$B2:$CX2,'Energy Vy'!$B$2:$CX$2,"=р",'Energy Vy'!$B$1:$CX$1,"=BEFORE")</f>
        <v>0.53576035271740496</v>
      </c>
      <c r="IB4">
        <v>0.47499999999999998</v>
      </c>
      <c r="IC4">
        <v>0.48717948717948717</v>
      </c>
      <c r="IE4" s="30">
        <f>AVERAGEIFS('Energy V2'!$B2:$CX2,'Energy Vy'!$B$2:$CX$2,"=р",'Energy Vy'!$B$1:$CX$1,"=AFTER")</f>
        <v>-3.8076033250640258</v>
      </c>
      <c r="IF4" s="30">
        <f>AVERAGEIFS('Energy Vx2+Vy2'!$B2:$CX2,'Energy Vy'!$B$2:$CX$2,"=р",'Energy Vy'!$B$1:$CX$1,"=AFTER")</f>
        <v>-3.8624569337849617</v>
      </c>
      <c r="IG4" s="30">
        <f>AVERAGEIFS('Energy Vx2'!$B2:$CX2,'Energy Vy'!$B$2:$CX$2,"=р",'Energy Vy'!$B$1:$CX$1,"=AFTER")</f>
        <v>-4.216071804735229</v>
      </c>
      <c r="IH4" s="30">
        <f>AVERAGEIFS('Energy Vy2'!$B2:$CX2,'Energy Vy'!$B$2:$CX$2,"=р",'Energy Vy'!$B$1:$CX$1,"=AFTER")</f>
        <v>-4.7600043379285761</v>
      </c>
      <c r="II4" s="30">
        <f>AVERAGEIFS('Energy Vz2'!$B2:$CX2,'Energy Vy'!$B$2:$CX$2,"=р",'Energy Vy'!$B$1:$CX$1,"=AFTER")</f>
        <v>-6.1248072363791817</v>
      </c>
      <c r="IJ4" s="30">
        <f>AVERAGEIFS('Energy Vx'!$B2:$CX2,'Energy Vy'!$B$2:$CX$2,"=р",'Energy Vy'!$B$1:$CX$1,"=AFTER")</f>
        <v>-2.4724671470247279</v>
      </c>
      <c r="IK4" s="30">
        <f>AVERAGEIFS('Energy Vy'!$B4:$CX4,'Energy Vy'!$B$2:$CX$2,"=р",'Energy Vy'!$B$1:$CX$1,"=AFTER")</f>
        <v>-2.6909460221436041</v>
      </c>
      <c r="IL4" s="32">
        <f>AVERAGEIFS('Energy Vz'!$B2:$CX2,'Energy Vy'!$B$2:$CX$2,"=р",'Energy Vy'!$B$1:$CX$1,"=AFTER")</f>
        <v>-3.4467042028599661</v>
      </c>
      <c r="IM4" s="20">
        <f>AVERAGEIFS('Entropy old'!$B2:$CX2,'Energy Vy'!$B$2:$CX$2,"=р",'Energy Vy'!$B$1:$CX$1,"=AFTER")</f>
        <v>0.84044220430119143</v>
      </c>
      <c r="IN4" s="30">
        <f>AVERAGEIFS('Entropy X old'!$B2:$CX2,'Energy Vy'!$B$2:$CX$2,"=р",'Energy Vy'!$B$1:$CX$1,"=AFTER")</f>
        <v>0.41886513067080455</v>
      </c>
      <c r="IO4" s="30">
        <f>AVERAGEIFS('Entropy Y old'!$B2:$CX2,'Energy Vy'!$B$2:$CX$2,"=р",'Energy Vy'!$B$1:$CX$1,"=AFTER")</f>
        <v>0.43627103349677804</v>
      </c>
      <c r="IP4" s="30">
        <f>AVERAGEIFS('Entropy Z old'!$B2:$CX2,'Energy Vy'!$B$2:$CX$2,"=р",'Energy Vy'!$B$1:$CX$1,"=AFTER")</f>
        <v>0.4069609356931686</v>
      </c>
      <c r="IQ4" s="30">
        <f>AVERAGEIFS('Entropy new'!$B2:$CX2,'Energy Vy'!$B$2:$CX$2,"=р",'Energy Vy'!$B$1:$CX$1,"=AFTER")</f>
        <v>0.94695679785578757</v>
      </c>
      <c r="IR4" s="30">
        <f>AVERAGEIFS('Entropy X'!$B2:$CX2,'Energy Vy'!$B$2:$CX$2,"=р",'Energy Vy'!$B$1:$CX$1,"=AFTER")</f>
        <v>0.41125144841039851</v>
      </c>
      <c r="IS4" s="30">
        <f>AVERAGEIFS('Entropy Y'!$B2:$CX2,'Energy Vy'!$B$2:$CX$2,"=р",'Energy Vy'!$B$1:$CX$1,"=AFTER")</f>
        <v>0.43277628709394922</v>
      </c>
      <c r="IT4" s="32">
        <f>AVERAGEIFS('Entropy Z'!$B2:$CX2,'Energy Vy'!$B$2:$CX$2,"=р",'Energy Vy'!$B$1:$CX$1,"=AFTER")</f>
        <v>0.39782328259555078</v>
      </c>
      <c r="IU4" s="21">
        <f>AVERAGEIFS('Hurst V2'!$B2:$CX2,'Energy Vy'!$B$2:$CX$2,"=р",'Energy Vy'!$B$1:$CX$1,"=AFTER")</f>
        <v>0.71569818678432096</v>
      </c>
      <c r="IV4" s="30">
        <f>AVERAGEIFS('Hurst Vx2+Vy2'!$B2:$CX2,'Energy Vy'!$B$2:$CX$2,"=р",'Energy Vy'!$B$1:$CX$1,"=AFTER")</f>
        <v>0.71368581637103379</v>
      </c>
      <c r="IW4" s="30">
        <f>AVERAGEIFS('Hurst Vx2'!$B2:$CX2,'Energy Vy'!$B$2:$CX$2,"=р",'Energy Vy'!$B$1:$CX$1,"=AFTER")</f>
        <v>0.68472928690277446</v>
      </c>
      <c r="IX4" s="30">
        <f>AVERAGEIFS('Hurst Vy2'!$B2:$CX2,'Energy Vy'!$B$2:$CX$2,"=р",'Energy Vy'!$B$1:$CX$1,"=AFTER")</f>
        <v>0.69901122962691087</v>
      </c>
      <c r="IY4" s="30">
        <f>AVERAGEIFS('Hurst Vz2'!$B2:$CX2,'Energy Vy'!$B$2:$CX$2,"=р",'Energy Vy'!$B$1:$CX$1,"=AFTER")</f>
        <v>0.66349815602249462</v>
      </c>
      <c r="IZ4" s="30">
        <f>AVERAGEIFS('Hurst Vx'!$B2:$CX2,'Energy Vy'!$B$2:$CX$2,"=р",'Energy Vy'!$B$1:$CX$1,"=AFTER")</f>
        <v>0.67776339168582544</v>
      </c>
      <c r="JA4" s="30">
        <f>AVERAGEIFS('Hurst Vy'!$B2:$CX2,'Energy Vy'!$B$2:$CX$2,"=р",'Energy Vy'!$B$1:$CX$1,"=AFTER")</f>
        <v>0.6768837195152233</v>
      </c>
      <c r="JB4" s="32">
        <f>AVERAGEIFS('Hurst Vz'!$B2:$CX2,'Energy Vy'!$B$2:$CX$2,"=р",'Energy Vy'!$B$1:$CX$1,"=AFTER")</f>
        <v>0.56167538940156758</v>
      </c>
      <c r="JC4">
        <f>$E4-$F4</f>
        <v>-1.2179487179487192E-2</v>
      </c>
      <c r="JD4" s="66">
        <f>(DD4-EE4)/MAX(ABS(DD4),ABS(EE4))</f>
        <v>0.34415800076953906</v>
      </c>
      <c r="JE4" s="66">
        <f t="shared" ref="JE4:KA4" si="0">(DE4-EF4)/MAX(ABS(DE4),ABS(EF4))</f>
        <v>0.34169679975493744</v>
      </c>
      <c r="JF4" s="66">
        <f t="shared" si="0"/>
        <v>0.26439512678896332</v>
      </c>
      <c r="JG4" s="66">
        <f t="shared" si="0"/>
        <v>0.32450919236367887</v>
      </c>
      <c r="JH4" s="66">
        <f t="shared" si="0"/>
        <v>0.1771269254624929</v>
      </c>
      <c r="JI4" s="66">
        <f t="shared" si="0"/>
        <v>0.22250638537064685</v>
      </c>
      <c r="JJ4" s="66">
        <f t="shared" si="0"/>
        <v>0.24296061730156579</v>
      </c>
      <c r="JK4" s="66">
        <f t="shared" si="0"/>
        <v>0.12777419361325479</v>
      </c>
      <c r="JL4" s="89">
        <f t="shared" si="0"/>
        <v>7.7446454680849108E-3</v>
      </c>
      <c r="JM4" s="90">
        <f t="shared" si="0"/>
        <v>-1.3283144780267509E-2</v>
      </c>
      <c r="JN4" s="90">
        <f t="shared" si="0"/>
        <v>-6.4296956072742481E-2</v>
      </c>
      <c r="JO4" s="90">
        <f t="shared" si="0"/>
        <v>-8.045259943294121E-2</v>
      </c>
      <c r="JP4" s="90">
        <f t="shared" si="0"/>
        <v>-2.6297086897083648E-2</v>
      </c>
      <c r="JQ4" s="90">
        <f t="shared" si="0"/>
        <v>-5.5528106800065086E-3</v>
      </c>
      <c r="JR4" s="90">
        <f t="shared" si="0"/>
        <v>-6.3067051834609852E-2</v>
      </c>
      <c r="JS4" s="103">
        <f t="shared" si="0"/>
        <v>-7.6898599821050781E-2</v>
      </c>
      <c r="JT4" s="66">
        <f t="shared" si="0"/>
        <v>8.7532750648949501E-3</v>
      </c>
      <c r="JU4" s="66">
        <f t="shared" si="0"/>
        <v>9.6416222227059881E-3</v>
      </c>
      <c r="JV4" s="66">
        <f t="shared" si="0"/>
        <v>1.2452165066471491E-2</v>
      </c>
      <c r="JW4" s="66">
        <f t="shared" si="0"/>
        <v>1.2512366175213023E-2</v>
      </c>
      <c r="JX4" s="66">
        <f t="shared" si="0"/>
        <v>1.8517497850514621E-2</v>
      </c>
      <c r="JY4" s="66">
        <f t="shared" si="0"/>
        <v>-5.5303432415748505E-3</v>
      </c>
      <c r="JZ4" s="66">
        <f t="shared" si="0"/>
        <v>-2.557023081185248E-2</v>
      </c>
      <c r="KA4" s="66">
        <f t="shared" si="0"/>
        <v>-3.6498340384124535E-2</v>
      </c>
      <c r="KC4" s="66">
        <f>(FD4-GE4)/MAX(ABS(FD4),ABS(GE4))</f>
        <v>0.3717801216847279</v>
      </c>
      <c r="KD4" s="66">
        <f t="shared" ref="KD4:KZ4" si="1">(FE4-GF4)/MAX(ABS(FE4),ABS(GF4))</f>
        <v>0.37001729104500586</v>
      </c>
      <c r="KE4" s="66">
        <f t="shared" si="1"/>
        <v>0.26915927459989586</v>
      </c>
      <c r="KF4" s="66">
        <f t="shared" si="1"/>
        <v>0.33455164274456289</v>
      </c>
      <c r="KG4" s="66">
        <f t="shared" si="1"/>
        <v>0.16761914208939119</v>
      </c>
      <c r="KH4" s="66">
        <f t="shared" si="1"/>
        <v>0.23695193761772931</v>
      </c>
      <c r="KI4" s="66">
        <f t="shared" si="1"/>
        <v>0.26193357129646133</v>
      </c>
      <c r="KJ4" s="66">
        <f t="shared" si="1"/>
        <v>0.12612365090973565</v>
      </c>
      <c r="KK4" s="89">
        <f t="shared" si="1"/>
        <v>1.5950613996585612E-2</v>
      </c>
      <c r="KL4" s="90">
        <f t="shared" si="1"/>
        <v>1.2356046835024673E-2</v>
      </c>
      <c r="KM4" s="90">
        <f t="shared" si="1"/>
        <v>-2.8996418527373367E-2</v>
      </c>
      <c r="KN4" s="90">
        <f t="shared" si="1"/>
        <v>-5.6837187715018528E-2</v>
      </c>
      <c r="KO4" s="90">
        <f t="shared" si="1"/>
        <v>-4.7469554334624645E-3</v>
      </c>
      <c r="KP4" s="90">
        <f t="shared" si="1"/>
        <v>1.850431282235104E-2</v>
      </c>
      <c r="KQ4" s="90">
        <f t="shared" si="1"/>
        <v>-2.2964495515079682E-2</v>
      </c>
      <c r="KR4" s="103">
        <f t="shared" si="1"/>
        <v>-5.3736283711886171E-2</v>
      </c>
      <c r="KS4" s="66">
        <f t="shared" si="1"/>
        <v>5.0453058180740269E-3</v>
      </c>
      <c r="KT4" s="66">
        <f t="shared" si="1"/>
        <v>6.7787226812535545E-3</v>
      </c>
      <c r="KU4" s="66">
        <f t="shared" si="1"/>
        <v>1.7262051354685348E-3</v>
      </c>
      <c r="KV4" s="66">
        <f t="shared" si="1"/>
        <v>1.6449386410011573E-2</v>
      </c>
      <c r="KW4" s="66">
        <f t="shared" si="1"/>
        <v>1.7990333327419613E-2</v>
      </c>
      <c r="KX4" s="66">
        <f t="shared" si="1"/>
        <v>1.4915460484253459E-2</v>
      </c>
      <c r="KY4" s="66">
        <f t="shared" si="1"/>
        <v>-1.6181377643601405E-2</v>
      </c>
      <c r="KZ4" s="66">
        <f t="shared" si="1"/>
        <v>-5.5009084717567568E-2</v>
      </c>
      <c r="LB4" s="66">
        <f>(HD4-IE4)/MAX(ABS(IE4),ABS(HD4))</f>
        <v>0.31456509112835795</v>
      </c>
      <c r="LC4" s="66">
        <f t="shared" ref="LC4:LY4" si="2">(HE4-IF4)/MAX(ABS(IF4),ABS(HE4))</f>
        <v>0.31314100743727868</v>
      </c>
      <c r="LD4" s="66">
        <f t="shared" si="2"/>
        <v>0.25097982107146505</v>
      </c>
      <c r="LE4" s="66">
        <f t="shared" si="2"/>
        <v>0.3148179506498493</v>
      </c>
      <c r="LF4" s="66">
        <f t="shared" si="2"/>
        <v>0.16662843568590305</v>
      </c>
      <c r="LG4" s="66">
        <f t="shared" si="2"/>
        <v>0.21623113948549219</v>
      </c>
      <c r="LH4" s="66">
        <f t="shared" si="2"/>
        <v>0.24189720762341341</v>
      </c>
      <c r="LI4" s="66">
        <f t="shared" si="2"/>
        <v>0.1210010663110432</v>
      </c>
      <c r="LJ4" s="89">
        <f t="shared" si="2"/>
        <v>2.3962931615878102E-2</v>
      </c>
      <c r="LK4" s="90">
        <f t="shared" si="2"/>
        <v>-2.148670934855024E-2</v>
      </c>
      <c r="LL4" s="90">
        <f t="shared" si="2"/>
        <v>-8.629882345830614E-2</v>
      </c>
      <c r="LM4" s="90">
        <f t="shared" si="2"/>
        <v>-8.7973616057976975E-2</v>
      </c>
      <c r="LN4" s="90">
        <f t="shared" si="2"/>
        <v>-3.847491278940831E-2</v>
      </c>
      <c r="LO4" s="90">
        <f t="shared" si="2"/>
        <v>-1.212067136266024E-2</v>
      </c>
      <c r="LP4" s="90">
        <f t="shared" si="2"/>
        <v>-9.224912367359725E-2</v>
      </c>
      <c r="LQ4" s="103">
        <f t="shared" si="2"/>
        <v>-8.8802461974802391E-2</v>
      </c>
      <c r="LR4" s="66">
        <f t="shared" si="2"/>
        <v>-2.8161394696580673E-3</v>
      </c>
      <c r="LS4" s="66">
        <f t="shared" si="2"/>
        <v>-2.7453074281598086E-3</v>
      </c>
      <c r="LT4" s="66">
        <f t="shared" si="2"/>
        <v>5.2787278424102349E-3</v>
      </c>
      <c r="LU4" s="66">
        <f t="shared" si="2"/>
        <v>-7.363110567308079E-4</v>
      </c>
      <c r="LV4" s="66">
        <f t="shared" si="2"/>
        <v>3.4750171071096922E-3</v>
      </c>
      <c r="LW4" s="66">
        <f t="shared" si="2"/>
        <v>-6.8864566852184245E-3</v>
      </c>
      <c r="LX4" s="66">
        <f t="shared" si="2"/>
        <v>-4.4287436357606541E-2</v>
      </c>
      <c r="LY4" s="66">
        <f t="shared" si="2"/>
        <v>-4.613881464839252E-2</v>
      </c>
    </row>
    <row r="5" spans="1:337" x14ac:dyDescent="0.25">
      <c r="A5" s="9" t="s">
        <v>17</v>
      </c>
      <c r="B5" s="5">
        <v>0</v>
      </c>
      <c r="C5" t="s">
        <v>156</v>
      </c>
      <c r="D5" t="s">
        <v>130</v>
      </c>
      <c r="E5">
        <v>0.2</v>
      </c>
      <c r="F5">
        <v>0.55000000000000004</v>
      </c>
      <c r="H5" s="30">
        <f>AVERAGE('Energy V2'!$B3:$CX3)</f>
        <v>-2.6406474012640682</v>
      </c>
      <c r="I5" s="30">
        <f>AVERAGE('Energy Vx2+Vy2'!$B3:$CX3)</f>
        <v>-2.7662637264681176</v>
      </c>
      <c r="J5" s="30">
        <f>AVERAGE('Energy Vx2'!$B3:$CX3)</f>
        <v>-3.3120197207457314</v>
      </c>
      <c r="K5" s="30">
        <f>AVERAGE('Energy Vy2'!$B3:$CX3)</f>
        <v>-3.4966803248868121</v>
      </c>
      <c r="L5" s="30">
        <f>AVERAGE('Energy Vz2'!$B3:$CX3)</f>
        <v>-4.3711806785147296</v>
      </c>
      <c r="M5" s="30">
        <f>AVERAGE('Energy Vx'!$B3:$CX3)</f>
        <v>-2.159154249568791</v>
      </c>
      <c r="N5" s="30">
        <f>AVERAGE('Energy Vy'!$B5:$CX5)</f>
        <v>-2.2343209048666566</v>
      </c>
      <c r="O5" s="32">
        <f>AVERAGE('Energy Vz'!$B3:$CX3)</f>
        <v>-2.6781066600850858</v>
      </c>
      <c r="P5" s="20">
        <f>AVERAGE('Entropy old'!$B3:$CX3)</f>
        <v>0.79316993175134998</v>
      </c>
      <c r="Q5" s="30">
        <f>AVERAGE('Entropy X old'!$B3:$CX3)</f>
        <v>0.36131432788143453</v>
      </c>
      <c r="R5" s="30">
        <f>AVERAGE('Entropy Y old'!$B3:$CX3)</f>
        <v>0.3649133426306726</v>
      </c>
      <c r="S5" s="30">
        <f>AVERAGE('Entropy Z old'!$B3:$CX3)</f>
        <v>0.36506688237528223</v>
      </c>
      <c r="T5" s="30">
        <f>AVERAGE('Entropy new'!$B3:$CX3)</f>
        <v>0.82790446731450684</v>
      </c>
      <c r="U5" s="30">
        <f>AVERAGE('Entropy X'!$B3:$CX3)</f>
        <v>0.35383008823681739</v>
      </c>
      <c r="V5" s="30">
        <f>AVERAGE('Entropy Y'!$B3:$CX3)</f>
        <v>0.35784065508618673</v>
      </c>
      <c r="W5" s="32">
        <f>AVERAGE('Entropy Z'!$B3:$CX3)</f>
        <v>0.35699289695413816</v>
      </c>
      <c r="X5" s="21">
        <f>AVERAGE('Hurst V2'!$B3:$CX3)</f>
        <v>0.72130910673910387</v>
      </c>
      <c r="Y5" s="30">
        <f>AVERAGE('Hurst Vx2+Vy2'!$B3:$CX3)</f>
        <v>0.71906157399019821</v>
      </c>
      <c r="Z5" s="30">
        <f>AVERAGE('Hurst Vx2'!$B3:$CX3)</f>
        <v>0.71213493328892363</v>
      </c>
      <c r="AA5" s="30">
        <f>AVERAGE('Hurst Vy2'!$B3:$CX3)</f>
        <v>0.68766979250071569</v>
      </c>
      <c r="AB5" s="30">
        <f>AVERAGE('Hurst Vz2'!$B3:$CX3)</f>
        <v>0.65373448184915739</v>
      </c>
      <c r="AC5" s="30">
        <f>AVERAGE('Hurst Vx'!$B3:$CX3)</f>
        <v>0.61970043357248927</v>
      </c>
      <c r="AD5" s="30">
        <f>AVERAGE('Hurst Vy'!$B3:$CX3)</f>
        <v>0.62866380866197702</v>
      </c>
      <c r="AE5" s="32">
        <f>AVERAGE('Hurst Vz'!$B3:$CX3)</f>
        <v>0.50634463199589863</v>
      </c>
      <c r="AG5" s="30">
        <f>AVERAGEIFS('Energy V2'!$B3:$CX3,'Energy Vy'!$B$2:$CX$2,"=п")</f>
        <v>-2.7008403037857804</v>
      </c>
      <c r="AH5" s="30">
        <f>AVERAGEIFS('Energy Vx2+Vy2'!$B3:$CX3,'Energy Vy'!$B$2:$CX$2,"=п")</f>
        <v>-2.9368860615227099</v>
      </c>
      <c r="AI5" s="30">
        <f>AVERAGEIFS('Energy Vx2'!$B3:$CX3,'Energy Vy'!$B$2:$CX$2,"=п")</f>
        <v>-4.1673260655796129</v>
      </c>
      <c r="AJ5" s="30">
        <f>AVERAGEIFS('Energy Vy2'!$B3:$CX3,'Energy Vy'!$B$2:$CX$2,"=п")</f>
        <v>-3.1498308655657161</v>
      </c>
      <c r="AK5" s="30">
        <f>AVERAGEIFS('Energy Vz2'!$B3:$CX3,'Energy Vy'!$B$2:$CX$2,"=п")</f>
        <v>-4.0864020460697725</v>
      </c>
      <c r="AL5" s="30">
        <f>AVERAGEIFS('Energy Vx'!$B3:$CX3,'Energy Vy'!$B$2:$CX$2,"=п")</f>
        <v>-2.5085718550641944</v>
      </c>
      <c r="AM5" s="30">
        <f>AVERAGEIFS('Energy Vy'!$B5:$CX5,'Energy Vy'!$B$2:$CX$2,"=п")</f>
        <v>-2.0192322376094611</v>
      </c>
      <c r="AN5" s="32">
        <f>AVERAGEIFS('Energy Vz'!$B3:$CX3,'Energy Vy'!$B$2:$CX$2,"=п")</f>
        <v>-2.4459313562760463</v>
      </c>
      <c r="AO5" s="20">
        <f>AVERAGEIFS('Entropy old'!$B3:$CX3,'Energy Vy'!$B$2:$CX$2,"=п")</f>
        <v>0.85545847132773956</v>
      </c>
      <c r="AP5" s="30">
        <f>AVERAGEIFS('Entropy X old'!$B3:$CX3,'Energy Vy'!$B$2:$CX$2,"=п")</f>
        <v>0.38455111300215922</v>
      </c>
      <c r="AQ5" s="30">
        <f>AVERAGEIFS('Entropy Y old'!$B3:$CX3,'Energy Vy'!$B$2:$CX$2,"=п")</f>
        <v>0.37236023934277279</v>
      </c>
      <c r="AR5" s="30">
        <f>AVERAGEIFS('Entropy Z old'!$B3:$CX3,'Energy Vy'!$B$2:$CX$2,"=п")</f>
        <v>0.3868460773254791</v>
      </c>
      <c r="AS5" s="30">
        <f>AVERAGEIFS('Entropy new'!$B3:$CX3,'Energy Vy'!$B$2:$CX$2,"=п")</f>
        <v>0.86856403985651243</v>
      </c>
      <c r="AT5" s="30">
        <f>AVERAGEIFS('Entropy X'!$B3:$CX3,'Energy Vy'!$B$2:$CX$2,"=п")</f>
        <v>0.38264785961640557</v>
      </c>
      <c r="AU5" s="30">
        <f>AVERAGEIFS('Entropy Y'!$B3:$CX3,'Energy Vy'!$B$2:$CX$2,"=п")</f>
        <v>0.36977272757051982</v>
      </c>
      <c r="AV5" s="32">
        <f>AVERAGEIFS('Entropy Z'!$B3:$CX3,'Energy Vy'!$B$2:$CX$2,"=п")</f>
        <v>0.38256982145611867</v>
      </c>
      <c r="AW5" s="21">
        <f>AVERAGEIFS('Hurst V2'!$B3:$CX3,'Energy Vy'!$B$2:$CX$2,"=п")</f>
        <v>0.69475988345931394</v>
      </c>
      <c r="AX5" s="30">
        <f>AVERAGEIFS('Hurst Vx2+Vy2'!$B3:$CX3,'Energy Vy'!$B$2:$CX$2,"=п")</f>
        <v>0.68750678154342948</v>
      </c>
      <c r="AY5" s="30">
        <f>AVERAGEIFS('Hurst Vx2'!$B3:$CX3,'Energy Vy'!$B$2:$CX$2,"=п")</f>
        <v>0.70038441034422683</v>
      </c>
      <c r="AZ5" s="30">
        <f>AVERAGEIFS('Hurst Vy2'!$B3:$CX3,'Energy Vy'!$B$2:$CX$2,"=п")</f>
        <v>0.67025056962513496</v>
      </c>
      <c r="BA5" s="30">
        <f>AVERAGEIFS('Hurst Vz2'!$B3:$CX3,'Energy Vy'!$B$2:$CX$2,"=п")</f>
        <v>0.64933319272576451</v>
      </c>
      <c r="BB5" s="30">
        <f>AVERAGEIFS('Hurst Vx'!$B3:$CX3,'Energy Vy'!$B$2:$CX$2,"=п")</f>
        <v>0.58705654122103923</v>
      </c>
      <c r="BC5" s="30">
        <f>AVERAGEIFS('Hurst Vy'!$B3:$CX3,'Energy Vy'!$B$2:$CX$2,"=п")</f>
        <v>0.57799313997354951</v>
      </c>
      <c r="BD5" s="32">
        <f>AVERAGEIFS('Hurst Vz'!$B3:$CX3,'Energy Vy'!$B$2:$CX$2,"=п")</f>
        <v>0.47204999176602841</v>
      </c>
      <c r="BF5" s="30">
        <f>AVERAGEIFS('Energy V2'!$B3:$CX3,'Energy Vy'!$B$2:$CX$2,"=и")</f>
        <v>-2.281109917135919</v>
      </c>
      <c r="BG5" s="30">
        <f>AVERAGEIFS('Energy Vx2+Vy2'!$B3:$CX3,'Energy Vy'!$B$2:$CX$2,"=и")</f>
        <v>-2.3850734141220657</v>
      </c>
      <c r="BH5" s="30">
        <f>AVERAGEIFS('Energy Vx2'!$B3:$CX3,'Energy Vy'!$B$2:$CX$2,"=и")</f>
        <v>-2.8330241434133727</v>
      </c>
      <c r="BI5" s="30">
        <f>AVERAGEIFS('Energy Vy2'!$B3:$CX3,'Energy Vy'!$B$2:$CX$2,"=и")</f>
        <v>-3.2099956943073025</v>
      </c>
      <c r="BJ5" s="30">
        <f>AVERAGEIFS('Energy Vz2'!$B3:$CX3,'Energy Vy'!$B$2:$CX$2,"=и")</f>
        <v>-4.1209367884144861</v>
      </c>
      <c r="BK5" s="30">
        <f>AVERAGEIFS('Energy Vx'!$B3:$CX3,'Energy Vy'!$B$2:$CX$2,"=и")</f>
        <v>-1.9614960715693026</v>
      </c>
      <c r="BL5" s="30">
        <f>AVERAGEIFS('Energy Vy'!$B5:$CX5,'Energy Vy'!$B$2:$CX$2,"=и")</f>
        <v>-2.1327632045826643</v>
      </c>
      <c r="BM5" s="32">
        <f>AVERAGEIFS('Energy Vz'!$B3:$CX3,'Energy Vy'!$B$2:$CX$2,"=и")</f>
        <v>-2.6171078118435385</v>
      </c>
      <c r="BN5" s="20">
        <f>AVERAGEIFS('Entropy old'!$B3:$CX3,'Energy Vy'!$B$2:$CX$2,"=и")</f>
        <v>0.77643518262553779</v>
      </c>
      <c r="BO5" s="30">
        <f>AVERAGEIFS('Entropy X old'!$B3:$CX3,'Energy Vy'!$B$2:$CX$2,"=и")</f>
        <v>0.34546035592558233</v>
      </c>
      <c r="BP5" s="30">
        <f>AVERAGEIFS('Entropy Y old'!$B3:$CX3,'Energy Vy'!$B$2:$CX$2,"=и")</f>
        <v>0.34949934955831063</v>
      </c>
      <c r="BQ5" s="30">
        <f>AVERAGEIFS('Entropy Z old'!$B3:$CX3,'Energy Vy'!$B$2:$CX$2,"=и")</f>
        <v>0.34227508064268231</v>
      </c>
      <c r="BR5" s="30">
        <f>AVERAGEIFS('Entropy new'!$B3:$CX3,'Energy Vy'!$B$2:$CX$2,"=и")</f>
        <v>0.79540775656994023</v>
      </c>
      <c r="BS5" s="30">
        <f>AVERAGEIFS('Entropy X'!$B3:$CX3,'Energy Vy'!$B$2:$CX$2,"=и")</f>
        <v>0.33736253082523382</v>
      </c>
      <c r="BT5" s="30">
        <f>AVERAGEIFS('Entropy Y'!$B3:$CX3,'Energy Vy'!$B$2:$CX$2,"=и")</f>
        <v>0.34243614643140285</v>
      </c>
      <c r="BU5" s="32">
        <f>AVERAGEIFS('Entropy Z'!$B3:$CX3,'Energy Vy'!$B$2:$CX$2,"=и")</f>
        <v>0.33337906930437888</v>
      </c>
      <c r="BV5" s="21">
        <f>AVERAGEIFS('Hurst V2'!$B3:$CX3,'Energy Vy'!$B$2:$CX$2,"=и")</f>
        <v>0.7297534959486166</v>
      </c>
      <c r="BW5" s="30">
        <f>AVERAGEIFS('Hurst Vx2+Vy2'!$B3:$CX3,'Energy Vy'!$B$2:$CX$2,"=и")</f>
        <v>0.72816574721094995</v>
      </c>
      <c r="BX5" s="30">
        <f>AVERAGEIFS('Hurst Vx2'!$B3:$CX3,'Energy Vy'!$B$2:$CX$2,"=и")</f>
        <v>0.71559120591090708</v>
      </c>
      <c r="BY5" s="30">
        <f>AVERAGEIFS('Hurst Vy2'!$B3:$CX3,'Energy Vy'!$B$2:$CX$2,"=и")</f>
        <v>0.69892017511268945</v>
      </c>
      <c r="BZ5" s="30">
        <f>AVERAGEIFS('Hurst Vz2'!$B3:$CX3,'Energy Vy'!$B$2:$CX$2,"=и")</f>
        <v>0.65892304465586982</v>
      </c>
      <c r="CA5" s="30">
        <f>AVERAGEIFS('Hurst Vx'!$B3:$CX3,'Energy Vy'!$B$2:$CX$2,"=и")</f>
        <v>0.62113196291304207</v>
      </c>
      <c r="CB5" s="30">
        <f>AVERAGEIFS('Hurst Vy'!$B3:$CX3,'Energy Vy'!$B$2:$CX$2,"=и")</f>
        <v>0.64197668686446785</v>
      </c>
      <c r="CC5" s="32">
        <f>AVERAGEIFS('Hurst Vz'!$B3:$CX3,'Energy Vy'!$B$2:$CX$2,"=и")</f>
        <v>0.51740250964016243</v>
      </c>
      <c r="CE5" s="30">
        <f>AVERAGEIFS('Energy V2'!$B3:$CX3,'Energy Vy'!$B$2:$CX$2,"=р")</f>
        <v>-2.9583028555632658</v>
      </c>
      <c r="CF5" s="30">
        <f>AVERAGEIFS('Energy Vx2+Vy2'!$B3:$CX3,'Energy Vy'!$B$2:$CX$2,"=р")</f>
        <v>-3.0732438304957226</v>
      </c>
      <c r="CG5" s="30">
        <f>AVERAGEIFS('Energy Vx2'!$B3:$CX3,'Energy Vy'!$B$2:$CX$2,"=р")</f>
        <v>-3.5189068592407944</v>
      </c>
      <c r="CH5" s="30">
        <f>AVERAGEIFS('Energy Vy2'!$B3:$CX3,'Energy Vy'!$B$2:$CX$2,"=р")</f>
        <v>-3.860158900120148</v>
      </c>
      <c r="CI5" s="30">
        <f>AVERAGEIFS('Energy Vz2'!$B3:$CX3,'Energy Vy'!$B$2:$CX$2,"=р")</f>
        <v>-4.6834387992902924</v>
      </c>
      <c r="CJ5" s="30">
        <f>AVERAGEIFS('Energy Vx'!$B3:$CX3,'Energy Vy'!$B$2:$CX$2,"=р")</f>
        <v>-2.2455104322207586</v>
      </c>
      <c r="CK5" s="30">
        <f>AVERAGEIFS('Energy Vy'!$B5:$CX5,'Energy Vy'!$B$2:$CX$2,"=р")</f>
        <v>-2.3888179285514486</v>
      </c>
      <c r="CL5" s="32">
        <f>AVERAGEIFS('Energy Vz'!$B3:$CX3,'Energy Vy'!$B$2:$CX$2,"=р")</f>
        <v>-2.7996428827681177</v>
      </c>
      <c r="CM5" s="20">
        <f>AVERAGEIFS('Entropy old'!$B3:$CX3,'Energy Vy'!$B$2:$CX$2,"=р")</f>
        <v>0.79135429198660001</v>
      </c>
      <c r="CN5" s="30">
        <f>AVERAGEIFS('Entropy X old'!$B3:$CX3,'Energy Vy'!$B$2:$CX$2,"=р")</f>
        <v>0.3695775245508624</v>
      </c>
      <c r="CO5" s="30">
        <f>AVERAGEIFS('Entropy Y old'!$B3:$CX3,'Energy Vy'!$B$2:$CX$2,"=р")</f>
        <v>0.37717373710391244</v>
      </c>
      <c r="CP5" s="30">
        <f>AVERAGEIFS('Entropy Z old'!$B3:$CX3,'Energy Vy'!$B$2:$CX$2,"=р")</f>
        <v>0.38019064353578558</v>
      </c>
      <c r="CQ5" s="30">
        <f>AVERAGEIFS('Entropy new'!$B3:$CX3,'Energy Vy'!$B$2:$CX$2,"=р")</f>
        <v>0.84678710822796299</v>
      </c>
      <c r="CR5" s="30">
        <f>AVERAGEIFS('Entropy X'!$B3:$CX3,'Energy Vy'!$B$2:$CX$2,"=р")</f>
        <v>0.36110657753701009</v>
      </c>
      <c r="CS5" s="30">
        <f>AVERAGEIFS('Entropy Y'!$B3:$CX3,'Energy Vy'!$B$2:$CX$2,"=р")</f>
        <v>0.36884054988570691</v>
      </c>
      <c r="CT5" s="32">
        <f>AVERAGEIFS('Entropy Z'!$B3:$CX3,'Energy Vy'!$B$2:$CX$2,"=р")</f>
        <v>0.37182150188359403</v>
      </c>
      <c r="CU5" s="21">
        <f>AVERAGEIFS('Hurst V2'!$B3:$CX3,'Energy Vy'!$B$2:$CX$2,"=р")</f>
        <v>0.72086294652926641</v>
      </c>
      <c r="CV5" s="30">
        <f>AVERAGEIFS('Hurst Vx2+Vy2'!$B3:$CX3,'Energy Vy'!$B$2:$CX$2,"=р")</f>
        <v>0.71939856423510851</v>
      </c>
      <c r="CW5" s="30">
        <f>AVERAGEIFS('Hurst Vx2'!$B3:$CX3,'Energy Vy'!$B$2:$CX$2,"=р")</f>
        <v>0.71220053734742439</v>
      </c>
      <c r="CX5" s="30">
        <f>AVERAGEIFS('Hurst Vy2'!$B3:$CX3,'Energy Vy'!$B$2:$CX$2,"=р")</f>
        <v>0.68232713558536673</v>
      </c>
      <c r="CY5" s="30">
        <f>AVERAGEIFS('Hurst Vz2'!$B3:$CX3,'Energy Vy'!$B$2:$CX$2,"=р")</f>
        <v>0.65013617852851102</v>
      </c>
      <c r="CZ5" s="30">
        <f>AVERAGEIFS('Hurst Vx'!$B3:$CX3,'Energy Vy'!$B$2:$CX$2,"=р")</f>
        <v>0.6274787018188912</v>
      </c>
      <c r="DA5" s="30">
        <f>AVERAGEIFS('Hurst Vy'!$B3:$CX3,'Energy Vy'!$B$2:$CX$2,"=р")</f>
        <v>0.63042038764247665</v>
      </c>
      <c r="DB5" s="32">
        <f>AVERAGEIFS('Hurst Vz'!$B3:$CX3,'Energy Vy'!$B$2:$CX$2,"=р")</f>
        <v>0.5056288314607329</v>
      </c>
      <c r="DD5" s="30">
        <f>AVERAGEIFS('Energy V2'!$B3:$CX3,'Energy Vy'!$B$1:$CX$1,"=BEFORE")</f>
        <v>-2.4326493167927388</v>
      </c>
      <c r="DE5" s="30">
        <f>AVERAGEIFS('Energy Vx2+Vy2'!$B3:$CX3,'Energy Vy'!$B$1:$CX$1,"=BEFORE")</f>
        <v>-2.5469815513790617</v>
      </c>
      <c r="DF5" s="30">
        <f>AVERAGEIFS('Energy Vx2'!$B3:$CX3,'Energy Vy'!$B$1:$CX$1,"=BEFORE")</f>
        <v>-3.0791922636756603</v>
      </c>
      <c r="DG5" s="30">
        <f>AVERAGEIFS('Energy Vy2'!$B3:$CX3,'Energy Vy'!$B$1:$CX$1,"=BEFORE")</f>
        <v>-3.2611984218959091</v>
      </c>
      <c r="DH5" s="30">
        <f>AVERAGEIFS('Energy Vz2'!$B3:$CX3,'Energy Vy'!$B$1:$CX$1,"=BEFORE")</f>
        <v>-4.216052909624139</v>
      </c>
      <c r="DI5" s="30">
        <f>AVERAGEIFS('Energy Vx'!$B3:$CX3,'Energy Vy'!$B$1:$CX$1,"=BEFORE")</f>
        <v>-2.0776110361865969</v>
      </c>
      <c r="DJ5" s="30">
        <f>AVERAGEIFS('Energy Vy'!$B5:$CX5,'Energy Vy'!$B$1:$CX$1,"=BEFORE")</f>
        <v>-2.1320025107785128</v>
      </c>
      <c r="DK5" s="32">
        <f>AVERAGEIFS('Energy Vz'!$B3:$CX3,'Energy Vy'!$B$1:$CX$1,"=BEFORE")</f>
        <v>-2.6324211091304828</v>
      </c>
      <c r="DL5" s="20">
        <f>AVERAGEIFS('Entropy old'!$B3:$CX3,'Energy Vy'!$B$1:$CX$1,"=BEFORE")</f>
        <v>0.78853119456700627</v>
      </c>
      <c r="DM5" s="30">
        <f>AVERAGEIFS('Entropy X old'!$B3:$CX3,'Energy Vy'!$B$1:$CX$1,"=BEFORE")</f>
        <v>0.34698001241886328</v>
      </c>
      <c r="DN5" s="30">
        <f>AVERAGEIFS('Entropy Y old'!$B3:$CX3,'Energy Vy'!$B$1:$CX$1,"=BEFORE")</f>
        <v>0.3566094379088624</v>
      </c>
      <c r="DO5" s="30">
        <f>AVERAGEIFS('Entropy Z old'!$B3:$CX3,'Energy Vy'!$B$1:$CX$1,"=BEFORE")</f>
        <v>0.35498839295015266</v>
      </c>
      <c r="DP5" s="30">
        <f>AVERAGEIFS('Entropy new'!$B3:$CX3,'Energy Vy'!$B$1:$CX$1,"=BEFORE")</f>
        <v>0.81280276970900667</v>
      </c>
      <c r="DQ5" s="30">
        <f>AVERAGEIFS('Entropy X'!$B3:$CX3,'Energy Vy'!$B$1:$CX$1,"=BEFORE")</f>
        <v>0.34074615049250112</v>
      </c>
      <c r="DR5" s="30">
        <f>AVERAGEIFS('Entropy Y'!$B3:$CX3,'Energy Vy'!$B$1:$CX$1,"=BEFORE")</f>
        <v>0.35120671020781957</v>
      </c>
      <c r="DS5" s="32">
        <f>AVERAGEIFS('Entropy Z'!$B3:$CX3,'Energy Vy'!$B$1:$CX$1,"=BEFORE")</f>
        <v>0.34874984043927215</v>
      </c>
      <c r="DT5" s="21">
        <f>AVERAGEIFS('Hurst V2'!$B3:$CX3,'Energy Vy'!$B$1:$CX$1,"=BEFORE")</f>
        <v>0.72323893611251189</v>
      </c>
      <c r="DU5" s="30">
        <f>AVERAGEIFS('Hurst Vx2+Vy2'!$B3:$CX3,'Energy Vy'!$B$1:$CX$1,"=BEFORE")</f>
        <v>0.72010460738032256</v>
      </c>
      <c r="DV5" s="30">
        <f>AVERAGEIFS('Hurst Vx2'!$B3:$CX3,'Energy Vy'!$B$1:$CX$1,"=BEFORE")</f>
        <v>0.71359999355812853</v>
      </c>
      <c r="DW5" s="30">
        <f>AVERAGEIFS('Hurst Vy2'!$B3:$CX3,'Energy Vy'!$B$1:$CX$1,"=BEFORE")</f>
        <v>0.68807188784111672</v>
      </c>
      <c r="DX5" s="30">
        <f>AVERAGEIFS('Hurst Vz2'!$B3:$CX3,'Energy Vy'!$B$1:$CX$1,"=BEFORE")</f>
        <v>0.65555101108862446</v>
      </c>
      <c r="DY5" s="30">
        <f>AVERAGEIFS('Hurst Vx'!$B3:$CX3,'Energy Vy'!$B$1:$CX$1,"=BEFORE")</f>
        <v>0.61605322045065203</v>
      </c>
      <c r="DZ5" s="30">
        <f>AVERAGEIFS('Hurst Vy'!$B3:$CX3,'Energy Vy'!$B$1:$CX$1,"=BEFORE")</f>
        <v>0.6182744904499885</v>
      </c>
      <c r="EA5" s="32">
        <f>AVERAGEIFS('Hurst Vz'!$B3:$CX3,'Energy Vy'!$B$1:$CX$1,"=BEFORE")</f>
        <v>0.49925818694648355</v>
      </c>
      <c r="EB5">
        <v>0.2</v>
      </c>
      <c r="EC5">
        <v>0.55000000000000004</v>
      </c>
      <c r="EE5" s="30">
        <f>AVERAGEIFS('Energy V2'!$B3:$CX3,'Energy Vy'!$B$1:$CX$1,"=AFTER")</f>
        <v>-2.8530709768943643</v>
      </c>
      <c r="EF5" s="30">
        <f>AVERAGEIFS('Energy Vx2+Vy2'!$B3:$CX3,'Energy Vy'!$B$1:$CX$1,"=AFTER")</f>
        <v>-2.9902114797505592</v>
      </c>
      <c r="EG5" s="30">
        <f>AVERAGEIFS('Energy Vx2'!$B3:$CX3,'Energy Vy'!$B$1:$CX$1,"=AFTER")</f>
        <v>-3.5498009534981438</v>
      </c>
      <c r="EH5" s="30">
        <f>AVERAGEIFS('Energy Vy2'!$B3:$CX3,'Energy Vy'!$B$1:$CX$1,"=AFTER")</f>
        <v>-3.7371724811328404</v>
      </c>
      <c r="EI5" s="30">
        <f>AVERAGEIFS('Energy Vz2'!$B3:$CX3,'Energy Vy'!$B$1:$CX$1,"=AFTER")</f>
        <v>-4.5296090382327785</v>
      </c>
      <c r="EJ5" s="30">
        <f>AVERAGEIFS('Energy Vx'!$B3:$CX3,'Energy Vy'!$B$1:$CX$1,"=AFTER")</f>
        <v>-2.2424324249378378</v>
      </c>
      <c r="EK5" s="30">
        <f>AVERAGEIFS('Energy Vy'!$B5:$CX5,'Energy Vy'!$B$1:$CX$1,"=AFTER")</f>
        <v>-2.3388162860630595</v>
      </c>
      <c r="EL5" s="32">
        <f>AVERAGEIFS('Energy Vz'!$B3:$CX3,'Energy Vy'!$B$1:$CX$1,"=AFTER")</f>
        <v>-2.7247642440387216</v>
      </c>
      <c r="EM5" s="20">
        <f>AVERAGEIFS('Entropy old'!$B3:$CX3,'Energy Vy'!$B$1:$CX$1,"=AFTER")</f>
        <v>0.79790736547152952</v>
      </c>
      <c r="EN5" s="30">
        <f>AVERAGEIFS('Entropy X old'!$B3:$CX3,'Energy Vy'!$B$1:$CX$1,"=AFTER")</f>
        <v>0.37595362877937971</v>
      </c>
      <c r="EO5" s="30">
        <f>AVERAGEIFS('Entropy Y old'!$B3:$CX3,'Energy Vy'!$B$1:$CX$1,"=AFTER")</f>
        <v>0.37339392617635164</v>
      </c>
      <c r="EP5" s="30">
        <f>AVERAGEIFS('Entropy Z old'!$B3:$CX3,'Energy Vy'!$B$1:$CX$1,"=AFTER")</f>
        <v>0.37535980774562755</v>
      </c>
      <c r="EQ5" s="30">
        <f>AVERAGEIFS('Entropy new'!$B3:$CX3,'Energy Vy'!$B$1:$CX$1,"=AFTER")</f>
        <v>0.84332747763501781</v>
      </c>
      <c r="ER5" s="30">
        <f>AVERAGEIFS('Entropy X'!$B3:$CX3,'Energy Vy'!$B$1:$CX$1,"=AFTER")</f>
        <v>0.36719240763526806</v>
      </c>
      <c r="ES5" s="30">
        <f>AVERAGEIFS('Entropy Y'!$B3:$CX3,'Energy Vy'!$B$1:$CX$1,"=AFTER")</f>
        <v>0.3646157477279236</v>
      </c>
      <c r="ET5" s="32">
        <f>AVERAGEIFS('Entropy Z'!$B3:$CX3,'Energy Vy'!$B$1:$CX$1,"=AFTER")</f>
        <v>0.36541133765017142</v>
      </c>
      <c r="EU5" s="21">
        <f>AVERAGEIFS('Hurst V2'!$B3:$CX3,'Energy Vy'!$B$1:$CX$1,"=AFTER")</f>
        <v>0.7193382171662619</v>
      </c>
      <c r="EV5" s="30">
        <f>AVERAGEIFS('Hurst Vx2+Vy2'!$B3:$CX3,'Energy Vy'!$B$1:$CX$1,"=AFTER")</f>
        <v>0.71799634840028392</v>
      </c>
      <c r="EW5" s="30">
        <f>AVERAGEIFS('Hurst Vx2'!$B3:$CX3,'Energy Vy'!$B$1:$CX$1,"=AFTER")</f>
        <v>0.7106061747471446</v>
      </c>
      <c r="EX5" s="30">
        <f>AVERAGEIFS('Hurst Vy2'!$B3:$CX3,'Energy Vy'!$B$1:$CX$1,"=AFTER")</f>
        <v>0.68726769716031444</v>
      </c>
      <c r="EY5" s="30">
        <f>AVERAGEIFS('Hurst Vz2'!$B3:$CX3,'Energy Vy'!$B$1:$CX$1,"=AFTER")</f>
        <v>0.6518793030514034</v>
      </c>
      <c r="EZ5" s="30">
        <f>AVERAGEIFS('Hurst Vx'!$B3:$CX3,'Energy Vy'!$B$1:$CX$1,"=AFTER")</f>
        <v>0.62342524697351454</v>
      </c>
      <c r="FA5" s="30">
        <f>AVERAGEIFS('Hurst Vy'!$B3:$CX3,'Energy Vy'!$B$1:$CX$1,"=AFTER")</f>
        <v>0.63927417619762428</v>
      </c>
      <c r="FB5" s="32">
        <f>AVERAGEIFS('Hurst Vz'!$B3:$CX3,'Energy Vy'!$B$1:$CX$1,"=AFTER")</f>
        <v>0.51358185247189669</v>
      </c>
      <c r="FD5" s="30">
        <f>AVERAGEIFS('Energy V2'!$B3:$CX3,'Energy Vy'!$B$2:$CX$2,"=и",'Energy Vy'!$B$1:$CX$1,"=BEFORE")</f>
        <v>-1.9938888331281561</v>
      </c>
      <c r="FE5" s="30">
        <f>AVERAGEIFS('Energy Vx2+Vy2'!$B3:$CX3,'Energy Vy'!$B$2:$CX$2,"=и",'Energy Vy'!$B$1:$CX$1,"=BEFORE")</f>
        <v>-2.0904768859515346</v>
      </c>
      <c r="FF5" s="30">
        <f>AVERAGEIFS('Energy Vx2'!$B3:$CX3,'Energy Vy'!$B$2:$CX$2,"=и",'Energy Vy'!$B$1:$CX$1,"=BEFORE")</f>
        <v>-2.5364682906892373</v>
      </c>
      <c r="FG5" s="30">
        <f>AVERAGEIFS('Energy Vy2'!$B3:$CX3,'Energy Vy'!$B$2:$CX$2,"=и",'Energy Vy'!$B$1:$CX$1,"=BEFORE")</f>
        <v>-2.8611624077118774</v>
      </c>
      <c r="FH5" s="30">
        <f>AVERAGEIFS('Energy Vz2'!$B3:$CX3,'Energy Vy'!$B$2:$CX$2,"=и",'Energy Vy'!$B$1:$CX$1,"=BEFORE")</f>
        <v>-3.8828466285458965</v>
      </c>
      <c r="FI5" s="30">
        <f>AVERAGEIFS('Energy Vx'!$B3:$CX3,'Energy Vy'!$B$2:$CX$2,"=и",'Energy Vy'!$B$1:$CX$1,"=BEFORE")</f>
        <v>-1.8405031585073708</v>
      </c>
      <c r="FJ5" s="30">
        <f>AVERAGEIFS('Energy Vy'!$B5:$CX5,'Energy Vy'!$B$2:$CX$2,"=и",'Energy Vy'!$B$1:$CX$1,"=BEFORE")</f>
        <v>-1.9953699063946413</v>
      </c>
      <c r="FK5" s="32">
        <f>AVERAGEIFS('Energy Vz'!$B3:$CX3,'Energy Vy'!$B$2:$CX$2,"=и",'Energy Vy'!$B$1:$CX$1,"=BEFORE")</f>
        <v>-2.5306291921251405</v>
      </c>
      <c r="FL5" s="20">
        <f>AVERAGEIFS('Entropy old'!$B3:$CX3,'Energy Vy'!$B$2:$CX$2,"=и",'Energy Vy'!$B$1:$CX$1,"=BEFORE")</f>
        <v>0.7681439962567832</v>
      </c>
      <c r="FM5" s="30">
        <f>AVERAGEIFS('Entropy X old'!$B3:$CX3,'Energy Vy'!$B$2:$CX$2,"=и",'Energy Vy'!$B$1:$CX$1,"=BEFORE")</f>
        <v>0.3333501941262762</v>
      </c>
      <c r="FN5" s="30">
        <f>AVERAGEIFS('Entropy Y old'!$B3:$CX3,'Energy Vy'!$B$2:$CX$2,"=и",'Energy Vy'!$B$1:$CX$1,"=BEFORE")</f>
        <v>0.33535044117384427</v>
      </c>
      <c r="FO5" s="30">
        <f>AVERAGEIFS('Entropy Z old'!$B3:$CX3,'Energy Vy'!$B$2:$CX$2,"=и",'Energy Vy'!$B$1:$CX$1,"=BEFORE")</f>
        <v>0.33284978175853219</v>
      </c>
      <c r="FP5" s="30">
        <f>AVERAGEIFS('Entropy new'!$B3:$CX3,'Energy Vy'!$B$2:$CX$2,"=и",'Energy Vy'!$B$1:$CX$1,"=BEFORE")</f>
        <v>0.77462583181472211</v>
      </c>
      <c r="FQ5" s="30">
        <f>AVERAGEIFS('Entropy X'!$B3:$CX3,'Energy Vy'!$B$2:$CX$2,"=и",'Energy Vy'!$B$1:$CX$1,"=BEFORE")</f>
        <v>0.32572623599394662</v>
      </c>
      <c r="FR5" s="30">
        <f>AVERAGEIFS('Entropy Y'!$B3:$CX3,'Energy Vy'!$B$2:$CX$2,"=и",'Energy Vy'!$B$1:$CX$1,"=BEFORE")</f>
        <v>0.32799701379401369</v>
      </c>
      <c r="FS5" s="32">
        <f>AVERAGEIFS('Entropy Z'!$B3:$CX3,'Energy Vy'!$B$2:$CX$2,"=и",'Energy Vy'!$B$1:$CX$1,"=BEFORE")</f>
        <v>0.32483123627620558</v>
      </c>
      <c r="FT5" s="21">
        <f>AVERAGEIFS('Hurst V2'!$B3:$CX3,'Energy Vy'!$B$2:$CX$2,"=и",'Energy Vy'!$B$1:$CX$1,"=BEFORE")</f>
        <v>0.73709296098930499</v>
      </c>
      <c r="FU5" s="30">
        <f>AVERAGEIFS('Hurst Vx2+Vy2'!$B3:$CX3,'Energy Vy'!$B$2:$CX$2,"=и",'Energy Vy'!$B$1:$CX$1,"=BEFORE")</f>
        <v>0.73467188289457241</v>
      </c>
      <c r="FV5" s="30">
        <f>AVERAGEIFS('Hurst Vx2'!$B3:$CX3,'Energy Vy'!$B$2:$CX$2,"=и",'Energy Vy'!$B$1:$CX$1,"=BEFORE")</f>
        <v>0.72096027203937429</v>
      </c>
      <c r="FW5" s="30">
        <f>AVERAGEIFS('Hurst Vy2'!$B3:$CX3,'Energy Vy'!$B$2:$CX$2,"=и",'Energy Vy'!$B$1:$CX$1,"=BEFORE")</f>
        <v>0.70285263457929381</v>
      </c>
      <c r="FX5" s="30">
        <f>AVERAGEIFS('Hurst Vz2'!$B3:$CX3,'Energy Vy'!$B$2:$CX$2,"=и",'Energy Vy'!$B$1:$CX$1,"=BEFORE")</f>
        <v>0.67012837465187358</v>
      </c>
      <c r="FY5" s="30">
        <f>AVERAGEIFS('Hurst Vx'!$B3:$CX3,'Energy Vy'!$B$2:$CX$2,"=и",'Energy Vy'!$B$1:$CX$1,"=BEFORE")</f>
        <v>0.62385205278644995</v>
      </c>
      <c r="FZ5" s="30">
        <f>AVERAGEIFS('Hurst Vy'!$B3:$CX3,'Energy Vy'!$B$2:$CX$2,"=и",'Energy Vy'!$B$1:$CX$1,"=BEFORE")</f>
        <v>0.63546608844813579</v>
      </c>
      <c r="GA5" s="32">
        <f>AVERAGEIFS('Hurst Vz'!$B3:$CX3,'Energy Vy'!$B$2:$CX$2,"=и",'Energy Vy'!$B$1:$CX$1,"=BEFORE")</f>
        <v>0.5163523336974003</v>
      </c>
      <c r="GB5">
        <v>0.2</v>
      </c>
      <c r="GC5">
        <v>0.55000000000000004</v>
      </c>
      <c r="GE5" s="30">
        <f>AVERAGEIFS('Energy V2'!$B3:$CX3,'Energy Vy'!$B$2:$CX$2,"=и",'Energy Vy'!$B$1:$CX$1,"=AFTER")</f>
        <v>-2.5683310011436831</v>
      </c>
      <c r="GF5" s="30">
        <f>AVERAGEIFS('Energy Vx2+Vy2'!$B3:$CX3,'Energy Vy'!$B$2:$CX$2,"=и",'Energy Vy'!$B$1:$CX$1,"=AFTER")</f>
        <v>-2.6796699422925974</v>
      </c>
      <c r="GG5" s="30">
        <f>AVERAGEIFS('Energy Vx2'!$B3:$CX3,'Energy Vy'!$B$2:$CX$2,"=и",'Energy Vy'!$B$1:$CX$1,"=AFTER")</f>
        <v>-3.1295799961375086</v>
      </c>
      <c r="GH5" s="30">
        <f>AVERAGEIFS('Energy Vy2'!$B3:$CX3,'Energy Vy'!$B$2:$CX$2,"=и",'Energy Vy'!$B$1:$CX$1,"=AFTER")</f>
        <v>-3.558828980902728</v>
      </c>
      <c r="GI5" s="30">
        <f>AVERAGEIFS('Energy Vz2'!$B3:$CX3,'Energy Vy'!$B$2:$CX$2,"=и",'Energy Vy'!$B$1:$CX$1,"=AFTER")</f>
        <v>-4.3590269482830735</v>
      </c>
      <c r="GJ5" s="30">
        <f>AVERAGEIFS('Energy Vx'!$B3:$CX3,'Energy Vy'!$B$2:$CX$2,"=и",'Energy Vy'!$B$1:$CX$1,"=AFTER")</f>
        <v>-2.0824889846312344</v>
      </c>
      <c r="GK5" s="30">
        <f>AVERAGEIFS('Energy Vy'!$B5:$CX5,'Energy Vy'!$B$2:$CX$2,"=и",'Energy Vy'!$B$1:$CX$1,"=AFTER")</f>
        <v>-2.2701565027706869</v>
      </c>
      <c r="GL5" s="32">
        <f>AVERAGEIFS('Energy Vz'!$B3:$CX3,'Energy Vy'!$B$2:$CX$2,"=и",'Energy Vy'!$B$1:$CX$1,"=AFTER")</f>
        <v>-2.7035864315619351</v>
      </c>
      <c r="GM5" s="20">
        <f>AVERAGEIFS('Entropy old'!$B3:$CX3,'Energy Vy'!$B$2:$CX$2,"=и",'Energy Vy'!$B$1:$CX$1,"=AFTER")</f>
        <v>0.78472636899429249</v>
      </c>
      <c r="GN5" s="30">
        <f>AVERAGEIFS('Entropy X old'!$B3:$CX3,'Energy Vy'!$B$2:$CX$2,"=и",'Energy Vy'!$B$1:$CX$1,"=AFTER")</f>
        <v>0.35757051772488835</v>
      </c>
      <c r="GO5" s="30">
        <f>AVERAGEIFS('Entropy Y old'!$B3:$CX3,'Energy Vy'!$B$2:$CX$2,"=и",'Energy Vy'!$B$1:$CX$1,"=AFTER")</f>
        <v>0.36364825794277683</v>
      </c>
      <c r="GP5" s="30">
        <f>AVERAGEIFS('Entropy Z old'!$B3:$CX3,'Energy Vy'!$B$2:$CX$2,"=и",'Energy Vy'!$B$1:$CX$1,"=AFTER")</f>
        <v>0.35170037952683231</v>
      </c>
      <c r="GQ5" s="30">
        <f>AVERAGEIFS('Entropy new'!$B3:$CX3,'Energy Vy'!$B$2:$CX$2,"=и",'Energy Vy'!$B$1:$CX$1,"=AFTER")</f>
        <v>0.81618968132515857</v>
      </c>
      <c r="GR5" s="30">
        <f>AVERAGEIFS('Entropy X'!$B3:$CX3,'Energy Vy'!$B$2:$CX$2,"=и",'Energy Vy'!$B$1:$CX$1,"=AFTER")</f>
        <v>0.34899882565652096</v>
      </c>
      <c r="GS5" s="30">
        <f>AVERAGEIFS('Entropy Y'!$B3:$CX3,'Energy Vy'!$B$2:$CX$2,"=и",'Energy Vy'!$B$1:$CX$1,"=AFTER")</f>
        <v>0.35687527906879196</v>
      </c>
      <c r="GT5" s="32">
        <f>AVERAGEIFS('Entropy Z'!$B3:$CX3,'Energy Vy'!$B$2:$CX$2,"=и",'Energy Vy'!$B$1:$CX$1,"=AFTER")</f>
        <v>0.34192690233255207</v>
      </c>
      <c r="GU5" s="21">
        <f>AVERAGEIFS('Hurst V2'!$B3:$CX3,'Energy Vy'!$B$2:$CX$2,"=и",'Energy Vy'!$B$1:$CX$1,"=AFTER")</f>
        <v>0.72241403090792788</v>
      </c>
      <c r="GV5" s="30">
        <f>AVERAGEIFS('Hurst Vx2+Vy2'!$B3:$CX3,'Energy Vy'!$B$2:$CX$2,"=и",'Energy Vy'!$B$1:$CX$1,"=AFTER")</f>
        <v>0.72165961152732749</v>
      </c>
      <c r="GW5" s="30">
        <f>AVERAGEIFS('Hurst Vx2'!$B3:$CX3,'Energy Vy'!$B$2:$CX$2,"=и",'Energy Vy'!$B$1:$CX$1,"=AFTER")</f>
        <v>0.71022213978243998</v>
      </c>
      <c r="GX5" s="30">
        <f>AVERAGEIFS('Hurst Vy2'!$B3:$CX3,'Energy Vy'!$B$2:$CX$2,"=и",'Energy Vy'!$B$1:$CX$1,"=AFTER")</f>
        <v>0.69518433861941542</v>
      </c>
      <c r="GY5" s="30">
        <f>AVERAGEIFS('Hurst Vz2'!$B3:$CX3,'Energy Vy'!$B$2:$CX$2,"=и",'Energy Vy'!$B$1:$CX$1,"=AFTER")</f>
        <v>0.64771771465986605</v>
      </c>
      <c r="GZ5" s="30">
        <f>AVERAGEIFS('Hurst Vx'!$B3:$CX3,'Energy Vy'!$B$2:$CX$2,"=и",'Energy Vy'!$B$1:$CX$1,"=AFTER")</f>
        <v>0.61841187303963374</v>
      </c>
      <c r="HA5" s="30">
        <f>AVERAGEIFS('Hurst Vy'!$B3:$CX3,'Energy Vy'!$B$2:$CX$2,"=и",'Energy Vy'!$B$1:$CX$1,"=AFTER")</f>
        <v>0.6484872852807998</v>
      </c>
      <c r="HB5" s="32">
        <f>AVERAGEIFS('Hurst Vz'!$B3:$CX3,'Energy Vy'!$B$2:$CX$2,"=и",'Energy Vy'!$B$1:$CX$1,"=AFTER")</f>
        <v>0.51845268558292479</v>
      </c>
      <c r="HD5" s="30">
        <f>AVERAGEIFS('Energy V2'!$B3:$CX3,'Energy Vy'!$B$2:$CX$2,"=р",'Energy Vy'!$B$1:$CX$1,"=BEFORE")</f>
        <v>-2.7343232133346769</v>
      </c>
      <c r="HE5" s="30">
        <f>AVERAGEIFS('Energy Vx2+Vy2'!$B3:$CX3,'Energy Vy'!$B$2:$CX$2,"=р",'Energy Vy'!$B$1:$CX$1,"=BEFORE")</f>
        <v>-2.8541402965248523</v>
      </c>
      <c r="HF5" s="30">
        <f>AVERAGEIFS('Energy Vx2'!$B3:$CX3,'Energy Vy'!$B$2:$CX$2,"=р",'Energy Vy'!$B$1:$CX$1,"=BEFORE")</f>
        <v>-3.2595071918723253</v>
      </c>
      <c r="HG5" s="30">
        <f>AVERAGEIFS('Energy Vy2'!$B3:$CX3,'Energy Vy'!$B$2:$CX$2,"=р",'Energy Vy'!$B$1:$CX$1,"=BEFORE")</f>
        <v>-3.6580159884665915</v>
      </c>
      <c r="HH5" s="30">
        <f>AVERAGEIFS('Energy Vz2'!$B3:$CX3,'Energy Vy'!$B$2:$CX$2,"=р",'Energy Vy'!$B$1:$CX$1,"=BEFORE")</f>
        <v>-4.4589424393120476</v>
      </c>
      <c r="HI5" s="30">
        <f>AVERAGEIFS('Energy Vx'!$B3:$CX3,'Energy Vy'!$B$2:$CX$2,"=р",'Energy Vy'!$B$1:$CX$1,"=BEFORE")</f>
        <v>-2.1601856945424056</v>
      </c>
      <c r="HJ5" s="30">
        <f>AVERAGEIFS('Energy Vy'!$B5:$CX5,'Energy Vy'!$B$2:$CX$2,"=р",'Energy Vy'!$B$1:$CX$1,"=BEFORE")</f>
        <v>-2.2807674851210789</v>
      </c>
      <c r="HK5" s="32">
        <f>AVERAGEIFS('Energy Vz'!$B3:$CX3,'Energy Vy'!$B$2:$CX$2,"=р",'Energy Vy'!$B$1:$CX$1,"=BEFORE")</f>
        <v>-2.715837504279254</v>
      </c>
      <c r="HL5" s="20">
        <f>AVERAGEIFS('Entropy old'!$B3:$CX3,'Energy Vy'!$B$2:$CX$2,"=р",'Energy Vy'!$B$1:$CX$1,"=BEFORE")</f>
        <v>0.78942235321101595</v>
      </c>
      <c r="HM5" s="30">
        <f>AVERAGEIFS('Entropy X old'!$B3:$CX3,'Energy Vy'!$B$2:$CX$2,"=р",'Energy Vy'!$B$1:$CX$1,"=BEFORE")</f>
        <v>0.35094741941754209</v>
      </c>
      <c r="HN5" s="30">
        <f>AVERAGEIFS('Entropy Y old'!$B3:$CX3,'Energy Vy'!$B$2:$CX$2,"=р",'Energy Vy'!$B$1:$CX$1,"=BEFORE")</f>
        <v>0.37277814539712573</v>
      </c>
      <c r="HO5" s="30">
        <f>AVERAGEIFS('Entropy Z old'!$B3:$CX3,'Energy Vy'!$B$2:$CX$2,"=р",'Energy Vy'!$B$1:$CX$1,"=BEFORE")</f>
        <v>0.36800980933709942</v>
      </c>
      <c r="HP5" s="30">
        <f>AVERAGEIFS('Entropy new'!$B3:$CX3,'Energy Vy'!$B$2:$CX$2,"=р",'Energy Vy'!$B$1:$CX$1,"=BEFORE")</f>
        <v>0.8338516052468502</v>
      </c>
      <c r="HQ5" s="30">
        <f>AVERAGEIFS('Entropy X'!$B3:$CX3,'Energy Vy'!$B$2:$CX$2,"=р",'Energy Vy'!$B$1:$CX$1,"=BEFORE")</f>
        <v>0.34428903377717018</v>
      </c>
      <c r="HR5" s="30">
        <f>AVERAGEIFS('Entropy Y'!$B3:$CX3,'Energy Vy'!$B$2:$CX$2,"=р",'Energy Vy'!$B$1:$CX$1,"=BEFORE")</f>
        <v>0.36823847886196026</v>
      </c>
      <c r="HS5" s="32">
        <f>AVERAGEIFS('Entropy Z'!$B3:$CX3,'Energy Vy'!$B$2:$CX$2,"=р",'Energy Vy'!$B$1:$CX$1,"=BEFORE")</f>
        <v>0.36256346070045037</v>
      </c>
      <c r="HT5" s="21">
        <f>AVERAGEIFS('Hurst V2'!$B3:$CX3,'Energy Vy'!$B$2:$CX$2,"=р",'Energy Vy'!$B$1:$CX$1,"=BEFORE")</f>
        <v>0.71767601269460501</v>
      </c>
      <c r="HU5" s="30">
        <f>AVERAGEIFS('Hurst Vx2+Vy2'!$B3:$CX3,'Energy Vy'!$B$2:$CX$2,"=р",'Energy Vy'!$B$1:$CX$1,"=BEFORE")</f>
        <v>0.7158902068910622</v>
      </c>
      <c r="HV5" s="30">
        <f>AVERAGEIFS('Hurst Vx2'!$B3:$CX3,'Energy Vy'!$B$2:$CX$2,"=р",'Energy Vy'!$B$1:$CX$1,"=BEFORE")</f>
        <v>0.70933712036055041</v>
      </c>
      <c r="HW5" s="30">
        <f>AVERAGEIFS('Hurst Vy2'!$B3:$CX3,'Energy Vy'!$B$2:$CX$2,"=р",'Energy Vy'!$B$1:$CX$1,"=BEFORE")</f>
        <v>0.6785248206151302</v>
      </c>
      <c r="HX5" s="30">
        <f>AVERAGEIFS('Hurst Vz2'!$B3:$CX3,'Energy Vy'!$B$2:$CX$2,"=р",'Energy Vy'!$B$1:$CX$1,"=BEFORE")</f>
        <v>0.6431759979292202</v>
      </c>
      <c r="HY5" s="30">
        <f>AVERAGEIFS('Hurst Vx'!$B3:$CX3,'Energy Vy'!$B$2:$CX$2,"=р",'Energy Vy'!$B$1:$CX$1,"=BEFORE")</f>
        <v>0.61410993931787028</v>
      </c>
      <c r="HZ5" s="30">
        <f>AVERAGEIFS('Hurst Vy'!$B3:$CX3,'Energy Vy'!$B$2:$CX$2,"=р",'Energy Vy'!$B$1:$CX$1,"=BEFORE")</f>
        <v>0.61249283020084555</v>
      </c>
      <c r="IA5" s="32">
        <f>AVERAGEIFS('Hurst Vz'!$B3:$CX3,'Energy Vy'!$B$2:$CX$2,"=р",'Energy Vy'!$B$1:$CX$1,"=BEFORE")</f>
        <v>0.48666665991136671</v>
      </c>
      <c r="IB5">
        <v>0.2</v>
      </c>
      <c r="IC5">
        <v>0.55000000000000004</v>
      </c>
      <c r="IE5" s="30">
        <f>AVERAGEIFS('Energy V2'!$B3:$CX3,'Energy Vy'!$B$2:$CX$2,"=р",'Energy Vy'!$B$1:$CX$1,"=AFTER")</f>
        <v>-3.1929481950408354</v>
      </c>
      <c r="IF5" s="30">
        <f>AVERAGEIFS('Energy Vx2+Vy2'!$B3:$CX3,'Energy Vy'!$B$2:$CX$2,"=р",'Energy Vy'!$B$1:$CX$1,"=AFTER")</f>
        <v>-3.3027808660842544</v>
      </c>
      <c r="IG5" s="30">
        <f>AVERAGEIFS('Energy Vx2'!$B3:$CX3,'Energy Vy'!$B$2:$CX$2,"=р",'Energy Vy'!$B$1:$CX$1,"=AFTER")</f>
        <v>-3.7906588917220474</v>
      </c>
      <c r="IH5" s="30">
        <f>AVERAGEIFS('Energy Vy2'!$B3:$CX3,'Energy Vy'!$B$2:$CX$2,"=р",'Energy Vy'!$B$1:$CX$1,"=AFTER")</f>
        <v>-4.0719276647095883</v>
      </c>
      <c r="II5" s="30">
        <f>AVERAGEIFS('Energy Vz2'!$B3:$CX3,'Energy Vy'!$B$2:$CX$2,"=р",'Energy Vy'!$B$1:$CX$1,"=AFTER")</f>
        <v>-4.9186254621246421</v>
      </c>
      <c r="IJ5" s="30">
        <f>AVERAGEIFS('Energy Vx'!$B3:$CX3,'Energy Vy'!$B$2:$CX$2,"=р",'Energy Vy'!$B$1:$CX$1,"=AFTER")</f>
        <v>-2.3348982526456985</v>
      </c>
      <c r="IK5" s="30">
        <f>AVERAGEIFS('Energy Vy'!$B5:$CX5,'Energy Vy'!$B$2:$CX$2,"=р",'Energy Vy'!$B$1:$CX$1,"=AFTER")</f>
        <v>-2.5020136311927894</v>
      </c>
      <c r="IL5" s="32">
        <f>AVERAGEIFS('Energy Vz'!$B3:$CX3,'Energy Vy'!$B$2:$CX$2,"=р",'Energy Vy'!$B$1:$CX$1,"=AFTER")</f>
        <v>-2.8874389935659757</v>
      </c>
      <c r="IM5" s="20">
        <f>AVERAGEIFS('Entropy old'!$B3:$CX3,'Energy Vy'!$B$2:$CX$2,"=р",'Energy Vy'!$B$1:$CX$1,"=AFTER")</f>
        <v>0.79337822784673562</v>
      </c>
      <c r="IN5" s="30">
        <f>AVERAGEIFS('Entropy X old'!$B3:$CX3,'Energy Vy'!$B$2:$CX$2,"=р",'Energy Vy'!$B$1:$CX$1,"=AFTER")</f>
        <v>0.38909477754767413</v>
      </c>
      <c r="IO5" s="30">
        <f>AVERAGEIFS('Entropy Y old'!$B3:$CX3,'Energy Vy'!$B$2:$CX$2,"=р",'Energy Vy'!$B$1:$CX$1,"=AFTER")</f>
        <v>0.38177864270149831</v>
      </c>
      <c r="IP5" s="30">
        <f>AVERAGEIFS('Entropy Z old'!$B3:$CX3,'Energy Vy'!$B$2:$CX$2,"=р",'Energy Vy'!$B$1:$CX$1,"=AFTER")</f>
        <v>0.39295151745821871</v>
      </c>
      <c r="IQ5" s="30">
        <f>AVERAGEIFS('Entropy new'!$B3:$CX3,'Energy Vy'!$B$2:$CX$2,"=р",'Energy Vy'!$B$1:$CX$1,"=AFTER")</f>
        <v>0.86033858754150949</v>
      </c>
      <c r="IR5" s="30">
        <f>AVERAGEIFS('Entropy X'!$B3:$CX3,'Energy Vy'!$B$2:$CX$2,"=р",'Energy Vy'!$B$1:$CX$1,"=AFTER")</f>
        <v>0.37872495671398537</v>
      </c>
      <c r="IS5" s="30">
        <f>AVERAGEIFS('Entropy Y'!$B3:$CX3,'Energy Vy'!$B$2:$CX$2,"=р",'Energy Vy'!$B$1:$CX$1,"=AFTER")</f>
        <v>0.36947129095820347</v>
      </c>
      <c r="IT5" s="32">
        <f>AVERAGEIFS('Entropy Z'!$B3:$CX3,'Energy Vy'!$B$2:$CX$2,"=р",'Energy Vy'!$B$1:$CX$1,"=AFTER")</f>
        <v>0.38152040217069727</v>
      </c>
      <c r="IU5" s="21">
        <f>AVERAGEIFS('Hurst V2'!$B3:$CX3,'Energy Vy'!$B$2:$CX$2,"=р",'Energy Vy'!$B$1:$CX$1,"=AFTER")</f>
        <v>0.72420163911795943</v>
      </c>
      <c r="IV5" s="30">
        <f>AVERAGEIFS('Hurst Vx2+Vy2'!$B3:$CX3,'Energy Vy'!$B$2:$CX$2,"=р",'Energy Vy'!$B$1:$CX$1,"=AFTER")</f>
        <v>0.72307398621458596</v>
      </c>
      <c r="IW5" s="30">
        <f>AVERAGEIFS('Hurst Vx2'!$B3:$CX3,'Energy Vy'!$B$2:$CX$2,"=р",'Energy Vy'!$B$1:$CX$1,"=AFTER")</f>
        <v>0.71535029603298572</v>
      </c>
      <c r="IX5" s="30">
        <f>AVERAGEIFS('Hurst Vy2'!$B3:$CX3,'Energy Vy'!$B$2:$CX$2,"=р",'Energy Vy'!$B$1:$CX$1,"=AFTER")</f>
        <v>0.68631051317323333</v>
      </c>
      <c r="IY5" s="30">
        <f>AVERAGEIFS('Hurst Vz2'!$B3:$CX3,'Energy Vy'!$B$2:$CX$2,"=р",'Energy Vy'!$B$1:$CX$1,"=AFTER")</f>
        <v>0.65742779629919634</v>
      </c>
      <c r="IZ5" s="30">
        <f>AVERAGEIFS('Hurst Vx'!$B3:$CX3,'Energy Vy'!$B$2:$CX$2,"=р",'Energy Vy'!$B$1:$CX$1,"=AFTER")</f>
        <v>0.64148407205805624</v>
      </c>
      <c r="JA5" s="30">
        <f>AVERAGEIFS('Hurst Vy'!$B3:$CX3,'Energy Vy'!$B$2:$CX$2,"=р",'Energy Vy'!$B$1:$CX$1,"=AFTER")</f>
        <v>0.64920163829561361</v>
      </c>
      <c r="JB5" s="32">
        <f>AVERAGEIFS('Hurst Vz'!$B3:$CX3,'Energy Vy'!$B$2:$CX$2,"=р",'Energy Vy'!$B$1:$CX$1,"=AFTER")</f>
        <v>0.52549396356006906</v>
      </c>
      <c r="JC5">
        <f t="shared" ref="JC5:JC68" si="3">$E5-$F5</f>
        <v>-0.35000000000000003</v>
      </c>
      <c r="JD5" s="66">
        <f t="shared" ref="JD5:JD14" si="4">(DD5-EE5)/MAX(ABS(DD5),ABS(EE5))</f>
        <v>0.14735758889505948</v>
      </c>
      <c r="JE5" s="66">
        <f t="shared" ref="JE5:JE14" si="5">(DE5-EF5)/MAX(ABS(DE5),ABS(EF5))</f>
        <v>0.14822695029198116</v>
      </c>
      <c r="JF5" s="66">
        <f t="shared" ref="JF5:JF14" si="6">(DF5-EG5)/MAX(ABS(DF5),ABS(EG5))</f>
        <v>0.13257326142715781</v>
      </c>
      <c r="JG5" s="66">
        <f t="shared" ref="JG5:JG14" si="7">(DG5-EH5)/MAX(ABS(DG5),ABS(EH5))</f>
        <v>0.12736207965778726</v>
      </c>
      <c r="JH5" s="66">
        <f t="shared" ref="JH5:JH14" si="8">(DH5-EI5)/MAX(ABS(DH5),ABS(EI5))</f>
        <v>6.9223662784586151E-2</v>
      </c>
      <c r="JI5" s="66">
        <f t="shared" ref="JI5:JI14" si="9">(DI5-EJ5)/MAX(ABS(DI5),ABS(EJ5))</f>
        <v>7.3501161916087548E-2</v>
      </c>
      <c r="JJ5" s="66">
        <f t="shared" ref="JJ5:JJ14" si="10">(DJ5-EK5)/MAX(ABS(DJ5),ABS(EK5))</f>
        <v>8.8426686831686682E-2</v>
      </c>
      <c r="JK5" s="66">
        <f t="shared" ref="JK5:JK14" si="11">(DK5-EL5)/MAX(ABS(DK5),ABS(EL5))</f>
        <v>3.3890321010439164E-2</v>
      </c>
      <c r="JL5" s="89">
        <f t="shared" ref="JL5:JL14" si="12">(DL5-EM5)/MAX(ABS(DL5),ABS(EM5))</f>
        <v>-1.175095168971442E-2</v>
      </c>
      <c r="JM5" s="90">
        <f t="shared" ref="JM5:JM14" si="13">(DM5-EN5)/MAX(ABS(DM5),ABS(EN5))</f>
        <v>-7.706699481685006E-2</v>
      </c>
      <c r="JN5" s="90">
        <f t="shared" ref="JN5:JN14" si="14">(DN5-EO5)/MAX(ABS(DN5),ABS(EO5))</f>
        <v>-4.4951155042522117E-2</v>
      </c>
      <c r="JO5" s="90">
        <f t="shared" ref="JO5:JO14" si="15">(DO5-EP5)/MAX(ABS(DO5),ABS(EP5))</f>
        <v>-5.4271699780068385E-2</v>
      </c>
      <c r="JP5" s="90">
        <f t="shared" ref="JP5:JP14" si="16">(DP5-EQ5)/MAX(ABS(DP5),ABS(EQ5))</f>
        <v>-3.6195557165542604E-2</v>
      </c>
      <c r="JQ5" s="90">
        <f t="shared" ref="JQ5:JQ14" si="17">(DQ5-ER5)/MAX(ABS(DQ5),ABS(ER5))</f>
        <v>-7.2022886619801746E-2</v>
      </c>
      <c r="JR5" s="90">
        <f t="shared" ref="JR5:JR14" si="18">(DR5-ES5)/MAX(ABS(DR5),ABS(ES5))</f>
        <v>-3.6775804675638575E-2</v>
      </c>
      <c r="JS5" s="103">
        <f t="shared" ref="JS5:JS14" si="19">(DS5-ET5)/MAX(ABS(DS5),ABS(ET5))</f>
        <v>-4.5596552416910074E-2</v>
      </c>
      <c r="JT5" s="66">
        <f t="shared" ref="JT5:JT14" si="20">(DT5-EU5)/MAX(ABS(DT5),ABS(EU5))</f>
        <v>5.3934028596645837E-3</v>
      </c>
      <c r="JU5" s="66">
        <f t="shared" ref="JU5:JU14" si="21">(DU5-EV5)/MAX(ABS(DU5),ABS(EV5))</f>
        <v>2.9277121107560977E-3</v>
      </c>
      <c r="JV5" s="66">
        <f t="shared" ref="JV5:JV14" si="22">(DV5-EW5)/MAX(ABS(DV5),ABS(EW5))</f>
        <v>4.1953739321888839E-3</v>
      </c>
      <c r="JW5" s="66">
        <f t="shared" ref="JW5:JW14" si="23">(DW5-EX5)/MAX(ABS(DW5),ABS(EX5))</f>
        <v>1.1687596819650655E-3</v>
      </c>
      <c r="JX5" s="66">
        <f t="shared" ref="JX5:JX14" si="24">(DX5-EY5)/MAX(ABS(DX5),ABS(EY5))</f>
        <v>5.6009493923649435E-3</v>
      </c>
      <c r="JY5" s="66">
        <f t="shared" ref="JY5:JY14" si="25">(DY5-EZ5)/MAX(ABS(DY5),ABS(EZ5))</f>
        <v>-1.182503685670545E-2</v>
      </c>
      <c r="JZ5" s="66">
        <f t="shared" ref="JZ5:JZ14" si="26">(DZ5-FA5)/MAX(ABS(DZ5),ABS(FA5))</f>
        <v>-3.2849263320068732E-2</v>
      </c>
      <c r="KA5" s="66">
        <f t="shared" ref="KA5:KA14" si="27">(EA5-FB5)/MAX(ABS(EA5),ABS(FB5))</f>
        <v>-2.7889742319500935E-2</v>
      </c>
      <c r="KC5" s="66">
        <f t="shared" ref="KC5:KC14" si="28">(FD5-GE5)/MAX(ABS(FD5),ABS(GE5))</f>
        <v>0.2236636040135507</v>
      </c>
      <c r="KD5" s="66">
        <f t="shared" ref="KD5:KD14" si="29">(FE5-GF5)/MAX(ABS(FE5),ABS(GF5))</f>
        <v>0.2198752342749262</v>
      </c>
      <c r="KE5" s="66">
        <f t="shared" ref="KE5:KE14" si="30">(FF5-GG5)/MAX(ABS(FF5),ABS(GG5))</f>
        <v>0.18951798841387116</v>
      </c>
      <c r="KF5" s="66">
        <f t="shared" ref="KF5:KF14" si="31">(FG5-GH5)/MAX(ABS(FG5),ABS(GH5))</f>
        <v>0.19603824093111702</v>
      </c>
      <c r="KG5" s="66">
        <f t="shared" ref="KG5:KG14" si="32">(FH5-GI5)/MAX(ABS(FH5),ABS(GI5))</f>
        <v>0.10924004953094731</v>
      </c>
      <c r="KH5" s="66">
        <f t="shared" ref="KH5:KH14" si="33">(FI5-GJ5)/MAX(ABS(FI5),ABS(GJ5))</f>
        <v>0.11620029105062196</v>
      </c>
      <c r="KI5" s="66">
        <f t="shared" ref="KI5:KI14" si="34">(FJ5-GK5)/MAX(ABS(FJ5),ABS(GK5))</f>
        <v>0.12104301885824759</v>
      </c>
      <c r="KJ5" s="66">
        <f t="shared" ref="KJ5:KJ14" si="35">(FK5-GL5)/MAX(ABS(FK5),ABS(GL5))</f>
        <v>6.3973260635456206E-2</v>
      </c>
      <c r="KK5" s="89">
        <f t="shared" ref="KK5:KK14" si="36">(FL5-GM5)/MAX(ABS(FL5),ABS(GM5))</f>
        <v>-2.1131407574287712E-2</v>
      </c>
      <c r="KL5" s="90">
        <f t="shared" ref="KL5:KL14" si="37">(FM5-GN5)/MAX(ABS(FM5),ABS(GN5))</f>
        <v>-6.7735795872429991E-2</v>
      </c>
      <c r="KM5" s="90">
        <f t="shared" ref="KM5:KM14" si="38">(FN5-GO5)/MAX(ABS(FN5),ABS(GO5))</f>
        <v>-7.7816450789612926E-2</v>
      </c>
      <c r="KN5" s="90">
        <f t="shared" ref="KN5:KN14" si="39">(FO5-GP5)/MAX(ABS(FO5),ABS(GP5))</f>
        <v>-5.3598457282477696E-2</v>
      </c>
      <c r="KO5" s="90">
        <f t="shared" ref="KO5:KO14" si="40">(FP5-GQ5)/MAX(ABS(FP5),ABS(GQ5))</f>
        <v>-5.0924252611174586E-2</v>
      </c>
      <c r="KP5" s="90">
        <f t="shared" ref="KP5:KP14" si="41">(FQ5-GR5)/MAX(ABS(FQ5),ABS(GR5))</f>
        <v>-6.6683862384909129E-2</v>
      </c>
      <c r="KQ5" s="90">
        <f t="shared" ref="KQ5:KQ14" si="42">(FR5-GS5)/MAX(ABS(FR5),ABS(GS5))</f>
        <v>-8.0919769366293484E-2</v>
      </c>
      <c r="KR5" s="103">
        <f t="shared" ref="KR5:KR14" si="43">(FS5-GT5)/MAX(ABS(FS5),ABS(GT5))</f>
        <v>-4.9998014019147136E-2</v>
      </c>
      <c r="KS5" s="66">
        <f t="shared" ref="KS5:KS14" si="44">(FT5-GU5)/MAX(ABS(FT5),ABS(GU5))</f>
        <v>1.9914625234889596E-2</v>
      </c>
      <c r="KT5" s="66">
        <f t="shared" ref="KT5:KT14" si="45">(FU5-GV5)/MAX(ABS(FU5),ABS(GV5))</f>
        <v>1.7711677376269237E-2</v>
      </c>
      <c r="KU5" s="66">
        <f t="shared" ref="KU5:KU14" si="46">(FV5-GW5)/MAX(ABS(FV5),ABS(GW5))</f>
        <v>1.489420800755006E-2</v>
      </c>
      <c r="KV5" s="66">
        <f t="shared" ref="KV5:KV14" si="47">(FW5-GX5)/MAX(ABS(FW5),ABS(GX5))</f>
        <v>1.0910247159375591E-2</v>
      </c>
      <c r="KW5" s="66">
        <f t="shared" ref="KW5:KW14" si="48">(FX5-GY5)/MAX(ABS(FX5),ABS(GY5))</f>
        <v>3.3442338572291751E-2</v>
      </c>
      <c r="KX5" s="66">
        <f t="shared" ref="KX5:KX14" si="49">(FY5-GZ5)/MAX(ABS(FY5),ABS(GZ5))</f>
        <v>8.720304313366475E-3</v>
      </c>
      <c r="KY5" s="66">
        <f t="shared" ref="KY5:KY14" si="50">(FZ5-HA5)/MAX(ABS(FZ5),ABS(HA5))</f>
        <v>-2.0079340224883099E-2</v>
      </c>
      <c r="KZ5" s="66">
        <f t="shared" ref="KZ5:KZ14" si="51">(GA5-HB5)/MAX(ABS(GA5),ABS(HB5))</f>
        <v>-4.0511929900853855E-3</v>
      </c>
      <c r="LB5" s="66">
        <f t="shared" ref="LB5:LB14" si="52">(HD5-IE5)/MAX(ABS(IE5),ABS(HD5))</f>
        <v>0.14363683770957425</v>
      </c>
      <c r="LC5" s="66">
        <f t="shared" ref="LC5:LC14" si="53">(HE5-IF5)/MAX(ABS(IF5),ABS(HE5))</f>
        <v>0.13583721952807182</v>
      </c>
      <c r="LD5" s="66">
        <f t="shared" ref="LD5:LD14" si="54">(HF5-IG5)/MAX(ABS(IG5),ABS(HF5))</f>
        <v>0.14012120716259616</v>
      </c>
      <c r="LE5" s="66">
        <f t="shared" ref="LE5:LE14" si="55">(HG5-IH5)/MAX(ABS(IH5),ABS(HG5))</f>
        <v>0.10165005626948366</v>
      </c>
      <c r="LF5" s="66">
        <f t="shared" ref="LF5:LF14" si="56">(HH5-II5)/MAX(ABS(II5),ABS(HH5))</f>
        <v>9.3457618668535608E-2</v>
      </c>
      <c r="LG5" s="66">
        <f t="shared" ref="LG5:LG14" si="57">(HI5-IJ5)/MAX(ABS(IJ5),ABS(HI5))</f>
        <v>7.482662591627888E-2</v>
      </c>
      <c r="LH5" s="66">
        <f t="shared" ref="LH5:LH14" si="58">(HJ5-IK5)/MAX(ABS(IK5),ABS(HJ5))</f>
        <v>8.8427234493616849E-2</v>
      </c>
      <c r="LI5" s="66">
        <f t="shared" ref="LI5:LI14" si="59">(HK5-IL5)/MAX(ABS(IL5),ABS(HK5))</f>
        <v>5.9430342829440888E-2</v>
      </c>
      <c r="LJ5" s="89">
        <f t="shared" ref="LJ5:LJ14" si="60">(HL5-IM5)/MAX(ABS(IM5),ABS(HL5))</f>
        <v>-4.9861144368129337E-3</v>
      </c>
      <c r="LK5" s="90">
        <f t="shared" ref="LK5:LK14" si="61">(HM5-IN5)/MAX(ABS(IN5),ABS(HM5))</f>
        <v>-9.804130081251991E-2</v>
      </c>
      <c r="LL5" s="90">
        <f t="shared" ref="LL5:LL14" si="62">(HN5-IO5)/MAX(ABS(IO5),ABS(HN5))</f>
        <v>-2.3575172358213364E-2</v>
      </c>
      <c r="LM5" s="90">
        <f t="shared" ref="LM5:LM14" si="63">(HO5-IP5)/MAX(ABS(IP5),ABS(HO5))</f>
        <v>-6.3472736490376991E-2</v>
      </c>
      <c r="LN5" s="90">
        <f t="shared" ref="LN5:LN14" si="64">(HP5-IQ5)/MAX(ABS(IQ5),ABS(HP5))</f>
        <v>-3.0786695701221643E-2</v>
      </c>
      <c r="LO5" s="90">
        <f t="shared" ref="LO5:LO14" si="65">(HQ5-IR5)/MAX(ABS(IR5),ABS(HQ5))</f>
        <v>-9.0925940649908998E-2</v>
      </c>
      <c r="LP5" s="90">
        <f t="shared" ref="LP5:LP14" si="66">(HR5-IS5)/MAX(ABS(IS5),ABS(HR5))</f>
        <v>-3.3366925290622103E-3</v>
      </c>
      <c r="LQ5" s="103">
        <f t="shared" ref="LQ5:LQ14" si="67">(HS5-IT5)/MAX(ABS(IT5),ABS(HS5))</f>
        <v>-4.9687883956898632E-2</v>
      </c>
      <c r="LR5" s="66">
        <f t="shared" ref="LR5:LR14" si="68">(HT5-IU5)/MAX(ABS(IU5),ABS(HT5))</f>
        <v>-9.0107865970895807E-3</v>
      </c>
      <c r="LS5" s="66">
        <f t="shared" ref="LS5:LS14" si="69">(HU5-IV5)/MAX(ABS(IV5),ABS(HU5))</f>
        <v>-9.9350543104614487E-3</v>
      </c>
      <c r="LT5" s="66">
        <f t="shared" ref="LT5:LT14" si="70">(HV5-IW5)/MAX(ABS(IW5),ABS(HV5))</f>
        <v>-8.4059176403248961E-3</v>
      </c>
      <c r="LU5" s="66">
        <f t="shared" ref="LU5:LU14" si="71">(HW5-IX5)/MAX(ABS(IX5),ABS(HW5))</f>
        <v>-1.13442711552022E-2</v>
      </c>
      <c r="LV5" s="66">
        <f t="shared" ref="LV5:LV14" si="72">(HX5-IY5)/MAX(ABS(IY5),ABS(HX5))</f>
        <v>-2.167811955959667E-2</v>
      </c>
      <c r="LW5" s="66">
        <f t="shared" ref="LW5:LW14" si="73">(HY5-IZ5)/MAX(ABS(IZ5),ABS(HY5))</f>
        <v>-4.26731292834166E-2</v>
      </c>
      <c r="LX5" s="66">
        <f t="shared" ref="LX5:LX14" si="74">(HZ5-JA5)/MAX(ABS(JA5),ABS(HZ5))</f>
        <v>-5.6544540138780006E-2</v>
      </c>
      <c r="LY5" s="66">
        <f t="shared" ref="LY5:LY14" si="75">(IA5-JB5)/MAX(ABS(JB5),ABS(IA5))</f>
        <v>-7.3887249599707369E-2</v>
      </c>
    </row>
    <row r="6" spans="1:337" x14ac:dyDescent="0.25">
      <c r="A6" s="9" t="s">
        <v>18</v>
      </c>
      <c r="B6" s="5">
        <v>0</v>
      </c>
      <c r="C6" t="s">
        <v>155</v>
      </c>
      <c r="D6" t="s">
        <v>131</v>
      </c>
      <c r="E6">
        <v>0.4358974358974359</v>
      </c>
      <c r="F6">
        <v>0.47499999999999998</v>
      </c>
      <c r="H6" s="30">
        <f>AVERAGE('Energy V2'!$B4:$CX4)</f>
        <v>-3.3268504445152489</v>
      </c>
      <c r="I6" s="30">
        <f>AVERAGE('Energy Vx2+Vy2'!$B4:$CX4)</f>
        <v>-3.3998994356149801</v>
      </c>
      <c r="J6" s="30">
        <f>AVERAGE('Energy Vx2'!$B4:$CX4)</f>
        <v>-4.1007248079361265</v>
      </c>
      <c r="K6" s="30">
        <f>AVERAGE('Energy Vy2'!$B4:$CX4)</f>
        <v>-3.9259390756857533</v>
      </c>
      <c r="L6" s="30">
        <f>AVERAGE('Energy Vz2'!$B4:$CX4)</f>
        <v>-5.4483095312695333</v>
      </c>
      <c r="M6" s="30">
        <f>AVERAGE('Energy Vx'!$B4:$CX4)</f>
        <v>-2.5658417289551223</v>
      </c>
      <c r="N6" s="30">
        <f>AVERAGE('Energy Vy'!$B6:$CX6)</f>
        <v>-2.4068396308008233</v>
      </c>
      <c r="O6" s="32">
        <f>AVERAGE('Energy Vz'!$B4:$CX4)</f>
        <v>-3.2309437681060875</v>
      </c>
      <c r="P6" s="20">
        <f>AVERAGE('Entropy old'!$B4:$CX4)</f>
        <v>0.8114477415780319</v>
      </c>
      <c r="Q6" s="30">
        <f>AVERAGE('Entropy X old'!$B4:$CX4)</f>
        <v>0.3571380254875135</v>
      </c>
      <c r="R6" s="30">
        <f>AVERAGE('Entropy Y old'!$B4:$CX4)</f>
        <v>0.38475485916159202</v>
      </c>
      <c r="S6" s="30">
        <f>AVERAGE('Entropy Z old'!$B4:$CX4)</f>
        <v>0.35997671670362552</v>
      </c>
      <c r="T6" s="30">
        <f>AVERAGE('Entropy new'!$B4:$CX4)</f>
        <v>0.84895043844661544</v>
      </c>
      <c r="U6" s="30">
        <f>AVERAGE('Entropy X'!$B4:$CX4)</f>
        <v>0.34922494394273829</v>
      </c>
      <c r="V6" s="30">
        <f>AVERAGE('Entropy Y'!$B4:$CX4)</f>
        <v>0.37878542372645113</v>
      </c>
      <c r="W6" s="32">
        <f>AVERAGE('Entropy Z'!$B4:$CX4)</f>
        <v>0.35125456195166416</v>
      </c>
      <c r="X6" s="21">
        <f>AVERAGE('Hurst V2'!$B4:$CX4)</f>
        <v>0.70524265170174505</v>
      </c>
      <c r="Y6" s="30">
        <f>AVERAGE('Hurst Vx2+Vy2'!$B4:$CX4)</f>
        <v>0.70062201145928682</v>
      </c>
      <c r="Z6" s="30">
        <f>AVERAGE('Hurst Vx2'!$B4:$CX4)</f>
        <v>0.7053834735944452</v>
      </c>
      <c r="AA6" s="30">
        <f>AVERAGE('Hurst Vy2'!$B4:$CX4)</f>
        <v>0.67309849680672207</v>
      </c>
      <c r="AB6" s="30">
        <f>AVERAGE('Hurst Vz2'!$B4:$CX4)</f>
        <v>0.64264823276899696</v>
      </c>
      <c r="AC6" s="30">
        <f>AVERAGE('Hurst Vx'!$B4:$CX4)</f>
        <v>0.62402564449439069</v>
      </c>
      <c r="AD6" s="30">
        <f>AVERAGE('Hurst Vy'!$B4:$CX4)</f>
        <v>0.59320230465342705</v>
      </c>
      <c r="AE6" s="32">
        <f>AVERAGE('Hurst Vz'!$B4:$CX4)</f>
        <v>0.50822731137139332</v>
      </c>
      <c r="AG6" s="30">
        <f>AVERAGEIFS('Energy V2'!$B4:$CX4,'Energy Vy'!$B$2:$CX$2,"=п")</f>
        <v>-2.7746562124801759</v>
      </c>
      <c r="AH6" s="30">
        <f>AVERAGEIFS('Energy Vx2+Vy2'!$B4:$CX4,'Energy Vy'!$B$2:$CX$2,"=п")</f>
        <v>-2.886765480466106</v>
      </c>
      <c r="AI6" s="30">
        <f>AVERAGEIFS('Energy Vx2'!$B4:$CX4,'Energy Vy'!$B$2:$CX$2,"=п")</f>
        <v>-4.1283202859386305</v>
      </c>
      <c r="AJ6" s="30">
        <f>AVERAGEIFS('Energy Vy2'!$B4:$CX4,'Energy Vy'!$B$2:$CX$2,"=п")</f>
        <v>-3.1684155540643855</v>
      </c>
      <c r="AK6" s="30">
        <f>AVERAGEIFS('Energy Vz2'!$B4:$CX4,'Energy Vy'!$B$2:$CX$2,"=п")</f>
        <v>-4.8862269240868779</v>
      </c>
      <c r="AL6" s="30">
        <f>AVERAGEIFS('Energy Vx'!$B4:$CX4,'Energy Vy'!$B$2:$CX$2,"=п")</f>
        <v>-2.5762063591270326</v>
      </c>
      <c r="AM6" s="30">
        <f>AVERAGEIFS('Energy Vy'!$B6:$CX6,'Energy Vy'!$B$2:$CX$2,"=п")</f>
        <v>-2.1020308162875589</v>
      </c>
      <c r="AN6" s="32">
        <f>AVERAGEIFS('Energy Vz'!$B4:$CX4,'Energy Vy'!$B$2:$CX$2,"=п")</f>
        <v>-2.9934745691890803</v>
      </c>
      <c r="AO6" s="20">
        <f>AVERAGEIFS('Entropy old'!$B4:$CX4,'Energy Vy'!$B$2:$CX$2,"=п")</f>
        <v>0.80100539951306982</v>
      </c>
      <c r="AP6" s="30">
        <f>AVERAGEIFS('Entropy X old'!$B4:$CX4,'Energy Vy'!$B$2:$CX$2,"=п")</f>
        <v>0.34936155657711271</v>
      </c>
      <c r="AQ6" s="30">
        <f>AVERAGEIFS('Entropy Y old'!$B4:$CX4,'Energy Vy'!$B$2:$CX$2,"=п")</f>
        <v>0.35761116443088325</v>
      </c>
      <c r="AR6" s="30">
        <f>AVERAGEIFS('Entropy Z old'!$B4:$CX4,'Energy Vy'!$B$2:$CX$2,"=п")</f>
        <v>0.34995165960528313</v>
      </c>
      <c r="AS6" s="30">
        <f>AVERAGEIFS('Entropy new'!$B4:$CX4,'Energy Vy'!$B$2:$CX$2,"=п")</f>
        <v>0.81161979724287991</v>
      </c>
      <c r="AT6" s="30">
        <f>AVERAGEIFS('Entropy X'!$B4:$CX4,'Energy Vy'!$B$2:$CX$2,"=п")</f>
        <v>0.3485188667242336</v>
      </c>
      <c r="AU6" s="30">
        <f>AVERAGEIFS('Entropy Y'!$B4:$CX4,'Energy Vy'!$B$2:$CX$2,"=п")</f>
        <v>0.35403426503669572</v>
      </c>
      <c r="AV6" s="32">
        <f>AVERAGEIFS('Entropy Z'!$B4:$CX4,'Energy Vy'!$B$2:$CX$2,"=п")</f>
        <v>0.34538950413331843</v>
      </c>
      <c r="AW6" s="21">
        <f>AVERAGEIFS('Hurst V2'!$B4:$CX4,'Energy Vy'!$B$2:$CX$2,"=п")</f>
        <v>0.69626063096106916</v>
      </c>
      <c r="AX6" s="30">
        <f>AVERAGEIFS('Hurst Vx2+Vy2'!$B4:$CX4,'Energy Vy'!$B$2:$CX$2,"=п")</f>
        <v>0.69031399780779579</v>
      </c>
      <c r="AY6" s="30">
        <f>AVERAGEIFS('Hurst Vx2'!$B4:$CX4,'Energy Vy'!$B$2:$CX$2,"=п")</f>
        <v>0.69819596831100617</v>
      </c>
      <c r="AZ6" s="30">
        <f>AVERAGEIFS('Hurst Vy2'!$B4:$CX4,'Energy Vy'!$B$2:$CX$2,"=п")</f>
        <v>0.67698219676423033</v>
      </c>
      <c r="BA6" s="30">
        <f>AVERAGEIFS('Hurst Vz2'!$B4:$CX4,'Energy Vy'!$B$2:$CX$2,"=п")</f>
        <v>0.63449285188677118</v>
      </c>
      <c r="BB6" s="30">
        <f>AVERAGEIFS('Hurst Vx'!$B4:$CX4,'Energy Vy'!$B$2:$CX$2,"=п")</f>
        <v>0.60148736832473404</v>
      </c>
      <c r="BC6" s="30">
        <f>AVERAGEIFS('Hurst Vy'!$B4:$CX4,'Energy Vy'!$B$2:$CX$2,"=п")</f>
        <v>0.6371545035149514</v>
      </c>
      <c r="BD6" s="32">
        <f>AVERAGEIFS('Hurst Vz'!$B4:$CX4,'Energy Vy'!$B$2:$CX$2,"=п")</f>
        <v>0.50499696237888558</v>
      </c>
      <c r="BF6" s="30">
        <f>AVERAGEIFS('Energy V2'!$B4:$CX4,'Energy Vy'!$B$2:$CX$2,"=и")</f>
        <v>-3.7439930852528249</v>
      </c>
      <c r="BG6" s="30">
        <f>AVERAGEIFS('Energy Vx2+Vy2'!$B4:$CX4,'Energy Vy'!$B$2:$CX$2,"=и")</f>
        <v>-3.8132205738644118</v>
      </c>
      <c r="BH6" s="30">
        <f>AVERAGEIFS('Energy Vx2'!$B4:$CX4,'Energy Vy'!$B$2:$CX$2,"=и")</f>
        <v>-4.3616644432322138</v>
      </c>
      <c r="BI6" s="30">
        <f>AVERAGEIFS('Energy Vy2'!$B4:$CX4,'Energy Vy'!$B$2:$CX$2,"=и")</f>
        <v>-4.4302167527095149</v>
      </c>
      <c r="BJ6" s="30">
        <f>AVERAGEIFS('Energy Vz2'!$B4:$CX4,'Energy Vy'!$B$2:$CX$2,"=и")</f>
        <v>-5.8565194507950693</v>
      </c>
      <c r="BK6" s="30">
        <f>AVERAGEIFS('Energy Vx'!$B4:$CX4,'Energy Vy'!$B$2:$CX$2,"=и")</f>
        <v>-2.6991528141236181</v>
      </c>
      <c r="BL6" s="30">
        <f>AVERAGEIFS('Energy Vy'!$B6:$CX6,'Energy Vy'!$B$2:$CX$2,"=и")</f>
        <v>-2.6070282482285547</v>
      </c>
      <c r="BM6" s="32">
        <f>AVERAGEIFS('Energy Vz'!$B4:$CX4,'Energy Vy'!$B$2:$CX$2,"=и")</f>
        <v>-3.4010525614273099</v>
      </c>
      <c r="BN6" s="20">
        <f>AVERAGEIFS('Entropy old'!$B4:$CX4,'Energy Vy'!$B$2:$CX$2,"=и")</f>
        <v>0.84504687788739297</v>
      </c>
      <c r="BO6" s="30">
        <f>AVERAGEIFS('Entropy X old'!$B4:$CX4,'Energy Vy'!$B$2:$CX$2,"=и")</f>
        <v>0.35710299638259763</v>
      </c>
      <c r="BP6" s="30">
        <f>AVERAGEIFS('Entropy Y old'!$B4:$CX4,'Energy Vy'!$B$2:$CX$2,"=и")</f>
        <v>0.40183901550858436</v>
      </c>
      <c r="BQ6" s="30">
        <f>AVERAGEIFS('Entropy Z old'!$B4:$CX4,'Energy Vy'!$B$2:$CX$2,"=и")</f>
        <v>0.3689902586424253</v>
      </c>
      <c r="BR6" s="30">
        <f>AVERAGEIFS('Entropy new'!$B4:$CX4,'Energy Vy'!$B$2:$CX$2,"=и")</f>
        <v>0.87852398548495947</v>
      </c>
      <c r="BS6" s="30">
        <f>AVERAGEIFS('Entropy X'!$B4:$CX4,'Energy Vy'!$B$2:$CX$2,"=и")</f>
        <v>0.3496891782447864</v>
      </c>
      <c r="BT6" s="30">
        <f>AVERAGEIFS('Entropy Y'!$B4:$CX4,'Energy Vy'!$B$2:$CX$2,"=и")</f>
        <v>0.39663536715511277</v>
      </c>
      <c r="BU6" s="32">
        <f>AVERAGEIFS('Entropy Z'!$B4:$CX4,'Energy Vy'!$B$2:$CX$2,"=и")</f>
        <v>0.36159186195308057</v>
      </c>
      <c r="BV6" s="21">
        <f>AVERAGEIFS('Hurst V2'!$B4:$CX4,'Energy Vy'!$B$2:$CX$2,"=и")</f>
        <v>0.7094433577427075</v>
      </c>
      <c r="BW6" s="30">
        <f>AVERAGEIFS('Hurst Vx2+Vy2'!$B4:$CX4,'Energy Vy'!$B$2:$CX$2,"=и")</f>
        <v>0.7063393139357832</v>
      </c>
      <c r="BX6" s="30">
        <f>AVERAGEIFS('Hurst Vx2'!$B4:$CX4,'Energy Vy'!$B$2:$CX$2,"=и")</f>
        <v>0.71118615499314353</v>
      </c>
      <c r="BY6" s="30">
        <f>AVERAGEIFS('Hurst Vy2'!$B4:$CX4,'Energy Vy'!$B$2:$CX$2,"=и")</f>
        <v>0.66639950996778552</v>
      </c>
      <c r="BZ6" s="30">
        <f>AVERAGEIFS('Hurst Vz2'!$B4:$CX4,'Energy Vy'!$B$2:$CX$2,"=и")</f>
        <v>0.63821551557423706</v>
      </c>
      <c r="CA6" s="30">
        <f>AVERAGEIFS('Hurst Vx'!$B4:$CX4,'Energy Vy'!$B$2:$CX$2,"=и")</f>
        <v>0.62386860786156184</v>
      </c>
      <c r="CB6" s="30">
        <f>AVERAGEIFS('Hurst Vy'!$B4:$CX4,'Energy Vy'!$B$2:$CX$2,"=и")</f>
        <v>0.57789561509365939</v>
      </c>
      <c r="CC6" s="32">
        <f>AVERAGEIFS('Hurst Vz'!$B4:$CX4,'Energy Vy'!$B$2:$CX$2,"=и")</f>
        <v>0.49703471492869211</v>
      </c>
      <c r="CE6" s="30">
        <f>AVERAGEIFS('Energy V2'!$B4:$CX4,'Energy Vy'!$B$2:$CX$2,"=р")</f>
        <v>-3.0929114946296163</v>
      </c>
      <c r="CF6" s="30">
        <f>AVERAGEIFS('Energy Vx2+Vy2'!$B4:$CX4,'Energy Vy'!$B$2:$CX$2,"=р")</f>
        <v>-3.1586148293779837</v>
      </c>
      <c r="CG6" s="30">
        <f>AVERAGEIFS('Energy Vx2'!$B4:$CX4,'Energy Vy'!$B$2:$CX$2,"=р")</f>
        <v>-3.8502891998460451</v>
      </c>
      <c r="CH6" s="30">
        <f>AVERAGEIFS('Energy Vy2'!$B4:$CX4,'Energy Vy'!$B$2:$CX$2,"=р")</f>
        <v>-3.6682454751858904</v>
      </c>
      <c r="CI6" s="30">
        <f>AVERAGEIFS('Energy Vz2'!$B4:$CX4,'Energy Vy'!$B$2:$CX$2,"=р")</f>
        <v>-5.2254396360409396</v>
      </c>
      <c r="CJ6" s="30">
        <f>AVERAGEIFS('Energy Vx'!$B4:$CX4,'Energy Vy'!$B$2:$CX$2,"=р")</f>
        <v>-2.4389389622387778</v>
      </c>
      <c r="CK6" s="30">
        <f>AVERAGEIFS('Energy Vy'!$B6:$CX6,'Energy Vy'!$B$2:$CX$2,"=р")</f>
        <v>-2.3056805860810545</v>
      </c>
      <c r="CL6" s="32">
        <f>AVERAGEIFS('Energy Vz'!$B4:$CX4,'Energy Vy'!$B$2:$CX$2,"=р")</f>
        <v>-3.1389735042492317</v>
      </c>
      <c r="CM6" s="20">
        <f>AVERAGEIFS('Entropy old'!$B4:$CX4,'Energy Vy'!$B$2:$CX$2,"=р")</f>
        <v>0.78310687302931292</v>
      </c>
      <c r="CN6" s="30">
        <f>AVERAGEIFS('Entropy X old'!$B4:$CX4,'Energy Vy'!$B$2:$CX$2,"=р")</f>
        <v>0.35934078807173364</v>
      </c>
      <c r="CO6" s="30">
        <f>AVERAGEIFS('Entropy Y old'!$B4:$CX4,'Energy Vy'!$B$2:$CX$2,"=р")</f>
        <v>0.37643760527528536</v>
      </c>
      <c r="CP6" s="30">
        <f>AVERAGEIFS('Entropy Z old'!$B4:$CX4,'Energy Vy'!$B$2:$CX$2,"=р")</f>
        <v>0.35438971688102372</v>
      </c>
      <c r="CQ6" s="30">
        <f>AVERAGEIFS('Entropy new'!$B4:$CX4,'Energy Vy'!$B$2:$CX$2,"=р")</f>
        <v>0.83185801549105909</v>
      </c>
      <c r="CR6" s="30">
        <f>AVERAGEIFS('Entropy X'!$B4:$CX4,'Energy Vy'!$B$2:$CX$2,"=р")</f>
        <v>0.3489901428855321</v>
      </c>
      <c r="CS6" s="30">
        <f>AVERAGEIFS('Entropy Y'!$B4:$CX4,'Energy Vy'!$B$2:$CX$2,"=р")</f>
        <v>0.36908812528762808</v>
      </c>
      <c r="CT6" s="32">
        <f>AVERAGEIFS('Entropy Z'!$B4:$CX4,'Energy Vy'!$B$2:$CX$2,"=р")</f>
        <v>0.34327522924848913</v>
      </c>
      <c r="CU6" s="21">
        <f>AVERAGEIFS('Hurst V2'!$B4:$CX4,'Energy Vy'!$B$2:$CX$2,"=р")</f>
        <v>0.70384162861452659</v>
      </c>
      <c r="CV6" s="30">
        <f>AVERAGEIFS('Hurst Vx2+Vy2'!$B4:$CX4,'Energy Vy'!$B$2:$CX$2,"=р")</f>
        <v>0.69818024552342794</v>
      </c>
      <c r="CW6" s="30">
        <f>AVERAGEIFS('Hurst Vx2'!$B4:$CX4,'Energy Vy'!$B$2:$CX$2,"=р")</f>
        <v>0.70175682397822192</v>
      </c>
      <c r="CX6" s="30">
        <f>AVERAGEIFS('Hurst Vy2'!$B4:$CX4,'Energy Vy'!$B$2:$CX$2,"=р")</f>
        <v>0.67830182507305359</v>
      </c>
      <c r="CY6" s="30">
        <f>AVERAGEIFS('Hurst Vz2'!$B4:$CX4,'Energy Vy'!$B$2:$CX$2,"=р")</f>
        <v>0.64904761087078966</v>
      </c>
      <c r="CZ6" s="30">
        <f>AVERAGEIFS('Hurst Vx'!$B4:$CX4,'Energy Vy'!$B$2:$CX$2,"=р")</f>
        <v>0.63053560423576716</v>
      </c>
      <c r="DA6" s="30">
        <f>AVERAGEIFS('Hurst Vy'!$B4:$CX4,'Energy Vy'!$B$2:$CX$2,"=р")</f>
        <v>0.59590436906662159</v>
      </c>
      <c r="DB6" s="32">
        <f>AVERAGEIFS('Hurst Vz'!$B4:$CX4,'Energy Vy'!$B$2:$CX$2,"=р")</f>
        <v>0.51954052173460641</v>
      </c>
      <c r="DD6" s="30">
        <f>AVERAGEIFS('Energy V2'!$B4:$CX4,'Energy Vy'!$B$1:$CX$1,"=BEFORE")</f>
        <v>-3.0774358774515953</v>
      </c>
      <c r="DE6" s="30">
        <f>AVERAGEIFS('Energy Vx2+Vy2'!$B4:$CX4,'Energy Vy'!$B$1:$CX$1,"=BEFORE")</f>
        <v>-3.1327177239688537</v>
      </c>
      <c r="DF6" s="30">
        <f>AVERAGEIFS('Energy Vx2'!$B4:$CX4,'Energy Vy'!$B$1:$CX$1,"=BEFORE")</f>
        <v>-3.757890400763404</v>
      </c>
      <c r="DG6" s="30">
        <f>AVERAGEIFS('Energy Vy2'!$B4:$CX4,'Energy Vy'!$B$1:$CX$1,"=BEFORE")</f>
        <v>-3.699543408252326</v>
      </c>
      <c r="DH6" s="30">
        <f>AVERAGEIFS('Energy Vz2'!$B4:$CX4,'Energy Vy'!$B$1:$CX$1,"=BEFORE")</f>
        <v>-5.3901642297791161</v>
      </c>
      <c r="DI6" s="30">
        <f>AVERAGEIFS('Energy Vx'!$B4:$CX4,'Energy Vy'!$B$1:$CX$1,"=BEFORE")</f>
        <v>-2.4071249416564591</v>
      </c>
      <c r="DJ6" s="30">
        <f>AVERAGEIFS('Energy Vy'!$B6:$CX6,'Energy Vy'!$B$1:$CX$1,"=BEFORE")</f>
        <v>-2.2810335151056891</v>
      </c>
      <c r="DK6" s="32">
        <f>AVERAGEIFS('Energy Vz'!$B4:$CX4,'Energy Vy'!$B$1:$CX$1,"=BEFORE")</f>
        <v>-3.2045539730708392</v>
      </c>
      <c r="DL6" s="20">
        <f>AVERAGEIFS('Entropy old'!$B4:$CX4,'Energy Vy'!$B$1:$CX$1,"=BEFORE")</f>
        <v>0.82205822032194165</v>
      </c>
      <c r="DM6" s="30">
        <f>AVERAGEIFS('Entropy X old'!$B4:$CX4,'Energy Vy'!$B$1:$CX$1,"=BEFORE")</f>
        <v>0.35176475400035029</v>
      </c>
      <c r="DN6" s="30">
        <f>AVERAGEIFS('Entropy Y old'!$B4:$CX4,'Energy Vy'!$B$1:$CX$1,"=BEFORE")</f>
        <v>0.38775475520520364</v>
      </c>
      <c r="DO6" s="30">
        <f>AVERAGEIFS('Entropy Z old'!$B4:$CX4,'Energy Vy'!$B$1:$CX$1,"=BEFORE")</f>
        <v>0.35581455692524955</v>
      </c>
      <c r="DP6" s="30">
        <f>AVERAGEIFS('Entropy new'!$B4:$CX4,'Energy Vy'!$B$1:$CX$1,"=BEFORE")</f>
        <v>0.85017585396294004</v>
      </c>
      <c r="DQ6" s="30">
        <f>AVERAGEIFS('Entropy X'!$B4:$CX4,'Energy Vy'!$B$1:$CX$1,"=BEFORE")</f>
        <v>0.34466389923041735</v>
      </c>
      <c r="DR6" s="30">
        <f>AVERAGEIFS('Entropy Y'!$B4:$CX4,'Energy Vy'!$B$1:$CX$1,"=BEFORE")</f>
        <v>0.3832038928742898</v>
      </c>
      <c r="DS6" s="32">
        <f>AVERAGEIFS('Entropy Z'!$B4:$CX4,'Energy Vy'!$B$1:$CX$1,"=BEFORE")</f>
        <v>0.34911883253284048</v>
      </c>
      <c r="DT6" s="21">
        <f>AVERAGEIFS('Hurst V2'!$B4:$CX4,'Energy Vy'!$B$1:$CX$1,"=BEFORE")</f>
        <v>0.7060311440340229</v>
      </c>
      <c r="DU6" s="30">
        <f>AVERAGEIFS('Hurst Vx2+Vy2'!$B4:$CX4,'Energy Vy'!$B$1:$CX$1,"=BEFORE")</f>
        <v>0.70240343949207551</v>
      </c>
      <c r="DV6" s="30">
        <f>AVERAGEIFS('Hurst Vx2'!$B4:$CX4,'Energy Vy'!$B$1:$CX$1,"=BEFORE")</f>
        <v>0.70534485885110398</v>
      </c>
      <c r="DW6" s="30">
        <f>AVERAGEIFS('Hurst Vy2'!$B4:$CX4,'Energy Vy'!$B$1:$CX$1,"=BEFORE")</f>
        <v>0.67824344011408466</v>
      </c>
      <c r="DX6" s="30">
        <f>AVERAGEIFS('Hurst Vz2'!$B4:$CX4,'Energy Vy'!$B$1:$CX$1,"=BEFORE")</f>
        <v>0.65029101914147891</v>
      </c>
      <c r="DY6" s="30">
        <f>AVERAGEIFS('Hurst Vx'!$B4:$CX4,'Energy Vy'!$B$1:$CX$1,"=BEFORE")</f>
        <v>0.62207811287284587</v>
      </c>
      <c r="DZ6" s="30">
        <f>AVERAGEIFS('Hurst Vy'!$B4:$CX4,'Energy Vy'!$B$1:$CX$1,"=BEFORE")</f>
        <v>0.58694863428506394</v>
      </c>
      <c r="EA6" s="32">
        <f>AVERAGEIFS('Hurst Vz'!$B4:$CX4,'Energy Vy'!$B$1:$CX$1,"=BEFORE")</f>
        <v>0.49885667212935886</v>
      </c>
      <c r="EB6">
        <v>0.4358974358974359</v>
      </c>
      <c r="EC6">
        <v>0.47499999999999998</v>
      </c>
      <c r="EE6" s="30">
        <f>AVERAGEIFS('Energy V2'!$B4:$CX4,'Energy Vy'!$B$1:$CX$1,"=AFTER")</f>
        <v>-3.5815717044951509</v>
      </c>
      <c r="EF6" s="30">
        <f>AVERAGEIFS('Energy Vx2+Vy2'!$B4:$CX4,'Energy Vy'!$B$1:$CX$1,"=AFTER")</f>
        <v>-3.6727658645301702</v>
      </c>
      <c r="EG6" s="30">
        <f>AVERAGEIFS('Energy Vx2'!$B4:$CX4,'Energy Vy'!$B$1:$CX$1,"=AFTER")</f>
        <v>-4.450853564197633</v>
      </c>
      <c r="EH6" s="30">
        <f>AVERAGEIFS('Energy Vy2'!$B4:$CX4,'Energy Vy'!$B$1:$CX$1,"=AFTER")</f>
        <v>-4.1571516722135087</v>
      </c>
      <c r="EI6" s="30">
        <f>AVERAGEIFS('Energy Vz2'!$B4:$CX4,'Energy Vy'!$B$1:$CX$1,"=AFTER")</f>
        <v>-5.5076919668342184</v>
      </c>
      <c r="EJ6" s="30">
        <f>AVERAGEIFS('Energy Vx'!$B4:$CX4,'Energy Vy'!$B$1:$CX$1,"=AFTER")</f>
        <v>-2.7279354691750326</v>
      </c>
      <c r="EK6" s="30">
        <f>AVERAGEIFS('Energy Vy'!$B6:$CX6,'Energy Vy'!$B$1:$CX$1,"=AFTER")</f>
        <v>-2.5353224723618122</v>
      </c>
      <c r="EL6" s="32">
        <f>AVERAGEIFS('Energy Vz'!$B4:$CX4,'Energy Vy'!$B$1:$CX$1,"=AFTER")</f>
        <v>-3.257895048142085</v>
      </c>
      <c r="EM6" s="20">
        <f>AVERAGEIFS('Entropy old'!$B4:$CX4,'Energy Vy'!$B$1:$CX$1,"=AFTER")</f>
        <v>0.80061150796723013</v>
      </c>
      <c r="EN6" s="30">
        <f>AVERAGEIFS('Entropy X old'!$B4:$CX4,'Energy Vy'!$B$1:$CX$1,"=AFTER")</f>
        <v>0.36262562189993569</v>
      </c>
      <c r="EO6" s="30">
        <f>AVERAGEIFS('Entropy Y old'!$B4:$CX4,'Energy Vy'!$B$1:$CX$1,"=AFTER")</f>
        <v>0.38169113554258438</v>
      </c>
      <c r="EP6" s="30">
        <f>AVERAGEIFS('Entropy Z old'!$B4:$CX4,'Energy Vy'!$B$1:$CX$1,"=AFTER")</f>
        <v>0.36422743307303096</v>
      </c>
      <c r="EQ6" s="30">
        <f>AVERAGEIFS('Entropy new'!$B4:$CX4,'Energy Vy'!$B$1:$CX$1,"=AFTER")</f>
        <v>0.84769895025973085</v>
      </c>
      <c r="ER6" s="30">
        <f>AVERAGEIFS('Entropy X'!$B4:$CX4,'Energy Vy'!$B$1:$CX$1,"=AFTER")</f>
        <v>0.35388303215957689</v>
      </c>
      <c r="ES6" s="30">
        <f>AVERAGEIFS('Entropy Y'!$B4:$CX4,'Energy Vy'!$B$1:$CX$1,"=AFTER")</f>
        <v>0.37427294459674382</v>
      </c>
      <c r="ET6" s="32">
        <f>AVERAGEIFS('Entropy Z'!$B4:$CX4,'Energy Vy'!$B$1:$CX$1,"=AFTER")</f>
        <v>0.35343573242195186</v>
      </c>
      <c r="EU6" s="21">
        <f>AVERAGEIFS('Hurst V2'!$B4:$CX4,'Energy Vy'!$B$1:$CX$1,"=AFTER")</f>
        <v>0.70443738293686553</v>
      </c>
      <c r="EV6" s="30">
        <f>AVERAGEIFS('Hurst Vx2+Vy2'!$B4:$CX4,'Energy Vy'!$B$1:$CX$1,"=AFTER")</f>
        <v>0.69880268070239659</v>
      </c>
      <c r="EW6" s="30">
        <f>AVERAGEIFS('Hurst Vx2'!$B4:$CX4,'Energy Vy'!$B$1:$CX$1,"=AFTER")</f>
        <v>0.70542388437236003</v>
      </c>
      <c r="EX6" s="30">
        <f>AVERAGEIFS('Hurst Vy2'!$B4:$CX4,'Energy Vy'!$B$1:$CX$1,"=AFTER")</f>
        <v>0.66795355349935948</v>
      </c>
      <c r="EY6" s="30">
        <f>AVERAGEIFS('Hurst Vz2'!$B4:$CX4,'Energy Vy'!$B$1:$CX$1,"=AFTER")</f>
        <v>0.63484283392050445</v>
      </c>
      <c r="EZ6" s="30">
        <f>AVERAGEIFS('Hurst Vx'!$B4:$CX4,'Energy Vy'!$B$1:$CX$1,"=AFTER")</f>
        <v>0.62597317611593462</v>
      </c>
      <c r="FA6" s="30">
        <f>AVERAGEIFS('Hurst Vy'!$B4:$CX4,'Energy Vy'!$B$1:$CX$1,"=AFTER")</f>
        <v>0.59945597502179016</v>
      </c>
      <c r="FB6" s="32">
        <f>AVERAGEIFS('Hurst Vz'!$B4:$CX4,'Energy Vy'!$B$1:$CX$1,"=AFTER")</f>
        <v>0.51779732591645022</v>
      </c>
      <c r="FD6" s="30">
        <f>AVERAGEIFS('Energy V2'!$B4:$CX4,'Energy Vy'!$B$2:$CX$2,"=и",'Energy Vy'!$B$1:$CX$1,"=BEFORE")</f>
        <v>-3.4833075694447331</v>
      </c>
      <c r="FE6" s="30">
        <f>AVERAGEIFS('Energy Vx2+Vy2'!$B4:$CX4,'Energy Vy'!$B$2:$CX$2,"=и",'Energy Vy'!$B$1:$CX$1,"=BEFORE")</f>
        <v>-3.5311578510393544</v>
      </c>
      <c r="FF6" s="30">
        <f>AVERAGEIFS('Energy Vx2'!$B4:$CX4,'Energy Vy'!$B$2:$CX$2,"=и",'Energy Vy'!$B$1:$CX$1,"=BEFORE")</f>
        <v>-4.0795561156198925</v>
      </c>
      <c r="FG6" s="30">
        <f>AVERAGEIFS('Energy Vy2'!$B4:$CX4,'Energy Vy'!$B$2:$CX$2,"=и",'Energy Vy'!$B$1:$CX$1,"=BEFORE")</f>
        <v>-4.1317745948585749</v>
      </c>
      <c r="FH6" s="30">
        <f>AVERAGEIFS('Energy Vz2'!$B4:$CX4,'Energy Vy'!$B$2:$CX$2,"=и",'Energy Vy'!$B$1:$CX$1,"=BEFORE")</f>
        <v>-5.85200311804567</v>
      </c>
      <c r="FI6" s="30">
        <f>AVERAGEIFS('Energy Vx'!$B4:$CX4,'Energy Vy'!$B$2:$CX$2,"=и",'Energy Vy'!$B$1:$CX$1,"=BEFORE")</f>
        <v>-2.5715062518394407</v>
      </c>
      <c r="FJ6" s="30">
        <f>AVERAGEIFS('Energy Vy'!$B6:$CX6,'Energy Vy'!$B$2:$CX$2,"=и",'Energy Vy'!$B$1:$CX$1,"=BEFORE")</f>
        <v>-2.4395911939823085</v>
      </c>
      <c r="FK6" s="32">
        <f>AVERAGEIFS('Energy Vz'!$B4:$CX4,'Energy Vy'!$B$2:$CX$2,"=и",'Energy Vy'!$B$1:$CX$1,"=BEFORE")</f>
        <v>-3.3798041172550546</v>
      </c>
      <c r="FL6" s="20">
        <f>AVERAGEIFS('Entropy old'!$B4:$CX4,'Energy Vy'!$B$2:$CX$2,"=и",'Energy Vy'!$B$1:$CX$1,"=BEFORE")</f>
        <v>0.85959146995989522</v>
      </c>
      <c r="FM6" s="30">
        <f>AVERAGEIFS('Entropy X old'!$B4:$CX4,'Energy Vy'!$B$2:$CX$2,"=и",'Energy Vy'!$B$1:$CX$1,"=BEFORE")</f>
        <v>0.35561601346677685</v>
      </c>
      <c r="FN6" s="30">
        <f>AVERAGEIFS('Entropy Y old'!$B4:$CX4,'Energy Vy'!$B$2:$CX$2,"=и",'Energy Vy'!$B$1:$CX$1,"=BEFORE")</f>
        <v>0.40541066522904978</v>
      </c>
      <c r="FO6" s="30">
        <f>AVERAGEIFS('Entropy Z old'!$B4:$CX4,'Energy Vy'!$B$2:$CX$2,"=и",'Energy Vy'!$B$1:$CX$1,"=BEFORE")</f>
        <v>0.37007670611256255</v>
      </c>
      <c r="FP6" s="30">
        <f>AVERAGEIFS('Entropy new'!$B4:$CX4,'Energy Vy'!$B$2:$CX$2,"=и",'Energy Vy'!$B$1:$CX$1,"=BEFORE")</f>
        <v>0.88535274464163649</v>
      </c>
      <c r="FQ6" s="30">
        <f>AVERAGEIFS('Entropy X'!$B4:$CX4,'Energy Vy'!$B$2:$CX$2,"=и",'Energy Vy'!$B$1:$CX$1,"=BEFORE")</f>
        <v>0.34915853487668369</v>
      </c>
      <c r="FR6" s="30">
        <f>AVERAGEIFS('Entropy Y'!$B4:$CX4,'Energy Vy'!$B$2:$CX$2,"=и",'Energy Vy'!$B$1:$CX$1,"=BEFORE")</f>
        <v>0.40090052829059414</v>
      </c>
      <c r="FS6" s="32">
        <f>AVERAGEIFS('Entropy Z'!$B4:$CX4,'Energy Vy'!$B$2:$CX$2,"=и",'Energy Vy'!$B$1:$CX$1,"=BEFORE")</f>
        <v>0.36422903135040102</v>
      </c>
      <c r="FT6" s="21">
        <f>AVERAGEIFS('Hurst V2'!$B4:$CX4,'Energy Vy'!$B$2:$CX$2,"=и",'Energy Vy'!$B$1:$CX$1,"=BEFORE")</f>
        <v>0.71201976757015295</v>
      </c>
      <c r="FU6" s="30">
        <f>AVERAGEIFS('Hurst Vx2+Vy2'!$B4:$CX4,'Energy Vy'!$B$2:$CX$2,"=и",'Energy Vy'!$B$1:$CX$1,"=BEFORE")</f>
        <v>0.70860772572734232</v>
      </c>
      <c r="FV6" s="30">
        <f>AVERAGEIFS('Hurst Vx2'!$B4:$CX4,'Energy Vy'!$B$2:$CX$2,"=и",'Energy Vy'!$B$1:$CX$1,"=BEFORE")</f>
        <v>0.70798555604063318</v>
      </c>
      <c r="FW6" s="30">
        <f>AVERAGEIFS('Hurst Vy2'!$B4:$CX4,'Energy Vy'!$B$2:$CX$2,"=и",'Energy Vy'!$B$1:$CX$1,"=BEFORE")</f>
        <v>0.67442217639097191</v>
      </c>
      <c r="FX6" s="30">
        <f>AVERAGEIFS('Hurst Vz2'!$B4:$CX4,'Energy Vy'!$B$2:$CX$2,"=и",'Energy Vy'!$B$1:$CX$1,"=BEFORE")</f>
        <v>0.65174227868063683</v>
      </c>
      <c r="FY6" s="30">
        <f>AVERAGEIFS('Hurst Vx'!$B4:$CX4,'Energy Vy'!$B$2:$CX$2,"=и",'Energy Vy'!$B$1:$CX$1,"=BEFORE")</f>
        <v>0.6231289751415664</v>
      </c>
      <c r="FZ6" s="30">
        <f>AVERAGEIFS('Hurst Vy'!$B4:$CX4,'Energy Vy'!$B$2:$CX$2,"=и",'Energy Vy'!$B$1:$CX$1,"=BEFORE")</f>
        <v>0.58022702200370169</v>
      </c>
      <c r="GA6" s="32">
        <f>AVERAGEIFS('Hurst Vz'!$B4:$CX4,'Energy Vy'!$B$2:$CX$2,"=и",'Energy Vy'!$B$1:$CX$1,"=BEFORE")</f>
        <v>0.49297672992380004</v>
      </c>
      <c r="GB6">
        <v>0.4358974358974359</v>
      </c>
      <c r="GC6">
        <v>0.47499999999999998</v>
      </c>
      <c r="GE6" s="30">
        <f>AVERAGEIFS('Energy V2'!$B4:$CX4,'Energy Vy'!$B$2:$CX$2,"=и",'Energy Vy'!$B$1:$CX$1,"=AFTER")</f>
        <v>-4.0046786010609141</v>
      </c>
      <c r="GF6" s="30">
        <f>AVERAGEIFS('Energy Vx2+Vy2'!$B4:$CX4,'Energy Vy'!$B$2:$CX$2,"=и",'Energy Vy'!$B$1:$CX$1,"=AFTER")</f>
        <v>-4.0952832966894679</v>
      </c>
      <c r="GG6" s="30">
        <f>AVERAGEIFS('Energy Vx2'!$B4:$CX4,'Energy Vy'!$B$2:$CX$2,"=и",'Energy Vy'!$B$1:$CX$1,"=AFTER")</f>
        <v>-4.6437727708445369</v>
      </c>
      <c r="GH6" s="30">
        <f>AVERAGEIFS('Energy Vy2'!$B4:$CX4,'Energy Vy'!$B$2:$CX$2,"=и",'Energy Vy'!$B$1:$CX$1,"=AFTER")</f>
        <v>-4.7286589105604575</v>
      </c>
      <c r="GI6" s="30">
        <f>AVERAGEIFS('Energy Vz2'!$B4:$CX4,'Energy Vy'!$B$2:$CX$2,"=и",'Energy Vy'!$B$1:$CX$1,"=AFTER")</f>
        <v>-5.8610357835444651</v>
      </c>
      <c r="GJ6" s="30">
        <f>AVERAGEIFS('Energy Vx'!$B4:$CX4,'Energy Vy'!$B$2:$CX$2,"=и",'Energy Vy'!$B$1:$CX$1,"=AFTER")</f>
        <v>-2.8267993764077946</v>
      </c>
      <c r="GK6" s="30">
        <f>AVERAGEIFS('Energy Vy'!$B6:$CX6,'Energy Vy'!$B$2:$CX$2,"=и",'Energy Vy'!$B$1:$CX$1,"=AFTER")</f>
        <v>-2.7744653024748001</v>
      </c>
      <c r="GL6" s="32">
        <f>AVERAGEIFS('Energy Vz'!$B4:$CX4,'Energy Vy'!$B$2:$CX$2,"=и",'Energy Vy'!$B$1:$CX$1,"=AFTER")</f>
        <v>-3.4223010055995631</v>
      </c>
      <c r="GM6" s="20">
        <f>AVERAGEIFS('Entropy old'!$B4:$CX4,'Energy Vy'!$B$2:$CX$2,"=и",'Energy Vy'!$B$1:$CX$1,"=AFTER")</f>
        <v>0.83050228581489061</v>
      </c>
      <c r="GN6" s="30">
        <f>AVERAGEIFS('Entropy X old'!$B4:$CX4,'Energy Vy'!$B$2:$CX$2,"=и",'Energy Vy'!$B$1:$CX$1,"=AFTER")</f>
        <v>0.35858997929841829</v>
      </c>
      <c r="GO6" s="30">
        <f>AVERAGEIFS('Entropy Y old'!$B4:$CX4,'Energy Vy'!$B$2:$CX$2,"=и",'Energy Vy'!$B$1:$CX$1,"=AFTER")</f>
        <v>0.398267365788119</v>
      </c>
      <c r="GP6" s="30">
        <f>AVERAGEIFS('Entropy Z old'!$B4:$CX4,'Energy Vy'!$B$2:$CX$2,"=и",'Energy Vy'!$B$1:$CX$1,"=AFTER")</f>
        <v>0.36790381117228782</v>
      </c>
      <c r="GQ6" s="30">
        <f>AVERAGEIFS('Entropy new'!$B4:$CX4,'Energy Vy'!$B$2:$CX$2,"=и",'Energy Vy'!$B$1:$CX$1,"=AFTER")</f>
        <v>0.871695226328282</v>
      </c>
      <c r="GR6" s="30">
        <f>AVERAGEIFS('Entropy X'!$B4:$CX4,'Energy Vy'!$B$2:$CX$2,"=и",'Energy Vy'!$B$1:$CX$1,"=AFTER")</f>
        <v>0.35021982161288917</v>
      </c>
      <c r="GS6" s="30">
        <f>AVERAGEIFS('Entropy Y'!$B4:$CX4,'Energy Vy'!$B$2:$CX$2,"=и",'Energy Vy'!$B$1:$CX$1,"=AFTER")</f>
        <v>0.39237020601963146</v>
      </c>
      <c r="GT6" s="32">
        <f>AVERAGEIFS('Entropy Z'!$B4:$CX4,'Energy Vy'!$B$2:$CX$2,"=и",'Energy Vy'!$B$1:$CX$1,"=AFTER")</f>
        <v>0.35895469255576018</v>
      </c>
      <c r="GU6" s="21">
        <f>AVERAGEIFS('Hurst V2'!$B4:$CX4,'Energy Vy'!$B$2:$CX$2,"=и",'Energy Vy'!$B$1:$CX$1,"=AFTER")</f>
        <v>0.70686694791526206</v>
      </c>
      <c r="GV6" s="30">
        <f>AVERAGEIFS('Hurst Vx2+Vy2'!$B4:$CX4,'Energy Vy'!$B$2:$CX$2,"=и",'Energy Vy'!$B$1:$CX$1,"=AFTER")</f>
        <v>0.70407090214422396</v>
      </c>
      <c r="GW6" s="30">
        <f>AVERAGEIFS('Hurst Vx2'!$B4:$CX4,'Energy Vy'!$B$2:$CX$2,"=и",'Energy Vy'!$B$1:$CX$1,"=AFTER")</f>
        <v>0.71438675394565399</v>
      </c>
      <c r="GX6" s="30">
        <f>AVERAGEIFS('Hurst Vy2'!$B4:$CX4,'Energy Vy'!$B$2:$CX$2,"=и",'Energy Vy'!$B$1:$CX$1,"=AFTER")</f>
        <v>0.65877797686575856</v>
      </c>
      <c r="GY6" s="30">
        <f>AVERAGEIFS('Hurst Vz2'!$B4:$CX4,'Energy Vy'!$B$2:$CX$2,"=и",'Energy Vy'!$B$1:$CX$1,"=AFTER")</f>
        <v>0.62468875246783717</v>
      </c>
      <c r="GZ6" s="30">
        <f>AVERAGEIFS('Hurst Vx'!$B4:$CX4,'Energy Vy'!$B$2:$CX$2,"=и",'Energy Vy'!$B$1:$CX$1,"=AFTER")</f>
        <v>0.62460824058155773</v>
      </c>
      <c r="HA6" s="30">
        <f>AVERAGEIFS('Hurst Vy'!$B4:$CX4,'Energy Vy'!$B$2:$CX$2,"=и",'Energy Vy'!$B$1:$CX$1,"=AFTER")</f>
        <v>0.57568077852911936</v>
      </c>
      <c r="HB6" s="32">
        <f>AVERAGEIFS('Hurst Vz'!$B4:$CX4,'Energy Vy'!$B$2:$CX$2,"=и",'Energy Vy'!$B$1:$CX$1,"=AFTER")</f>
        <v>0.50109269993358418</v>
      </c>
      <c r="HD6" s="30">
        <f>AVERAGEIFS('Energy V2'!$B4:$CX4,'Energy Vy'!$B$2:$CX$2,"=р",'Energy Vy'!$B$1:$CX$1,"=BEFORE")</f>
        <v>-2.8151455244915691</v>
      </c>
      <c r="HE6" s="30">
        <f>AVERAGEIFS('Energy Vx2+Vy2'!$B4:$CX4,'Energy Vy'!$B$2:$CX$2,"=р",'Energy Vy'!$B$1:$CX$1,"=BEFORE")</f>
        <v>-2.8593338627989335</v>
      </c>
      <c r="HF6" s="30">
        <f>AVERAGEIFS('Energy Vx2'!$B4:$CX4,'Energy Vy'!$B$2:$CX$2,"=р",'Energy Vy'!$B$1:$CX$1,"=BEFORE")</f>
        <v>-3.4474610066039064</v>
      </c>
      <c r="HG6" s="30">
        <f>AVERAGEIFS('Energy Vy2'!$B4:$CX4,'Energy Vy'!$B$2:$CX$2,"=р",'Energy Vy'!$B$1:$CX$1,"=BEFORE")</f>
        <v>-3.4397663436005477</v>
      </c>
      <c r="HH6" s="30">
        <f>AVERAGEIFS('Energy Vz2'!$B4:$CX4,'Energy Vy'!$B$2:$CX$2,"=р",'Energy Vy'!$B$1:$CX$1,"=BEFORE")</f>
        <v>-5.1914695595302227</v>
      </c>
      <c r="HI6" s="30">
        <f>AVERAGEIFS('Energy Vx'!$B4:$CX4,'Energy Vy'!$B$2:$CX$2,"=р",'Energy Vy'!$B$1:$CX$1,"=BEFORE")</f>
        <v>-2.2595226591830015</v>
      </c>
      <c r="HJ6" s="30">
        <f>AVERAGEIFS('Energy Vy'!$B6:$CX6,'Energy Vy'!$B$2:$CX$2,"=р",'Energy Vy'!$B$1:$CX$1,"=BEFORE")</f>
        <v>-2.185079039915315</v>
      </c>
      <c r="HK6" s="32">
        <f>AVERAGEIFS('Energy Vz'!$B4:$CX4,'Energy Vy'!$B$2:$CX$2,"=р",'Energy Vy'!$B$1:$CX$1,"=BEFORE")</f>
        <v>-3.1222504354976093</v>
      </c>
      <c r="HL6" s="20">
        <f>AVERAGEIFS('Entropy old'!$B4:$CX4,'Energy Vy'!$B$2:$CX$2,"=р",'Energy Vy'!$B$1:$CX$1,"=BEFORE")</f>
        <v>0.79655792665012115</v>
      </c>
      <c r="HM6" s="30">
        <f>AVERAGEIFS('Entropy X old'!$B4:$CX4,'Energy Vy'!$B$2:$CX$2,"=р",'Energy Vy'!$B$1:$CX$1,"=BEFORE")</f>
        <v>0.34843229069445297</v>
      </c>
      <c r="HN6" s="30">
        <f>AVERAGEIFS('Entropy Y old'!$B4:$CX4,'Energy Vy'!$B$2:$CX$2,"=р",'Energy Vy'!$B$1:$CX$1,"=BEFORE")</f>
        <v>0.37903738569494755</v>
      </c>
      <c r="HO6" s="30">
        <f>AVERAGEIFS('Entropy Z old'!$B4:$CX4,'Energy Vy'!$B$2:$CX$2,"=р",'Energy Vy'!$B$1:$CX$1,"=BEFORE")</f>
        <v>0.35145398535486688</v>
      </c>
      <c r="HP6" s="30">
        <f>AVERAGEIFS('Entropy new'!$B4:$CX4,'Energy Vy'!$B$2:$CX$2,"=р",'Energy Vy'!$B$1:$CX$1,"=BEFORE")</f>
        <v>0.82980155671039268</v>
      </c>
      <c r="HQ6" s="30">
        <f>AVERAGEIFS('Entropy X'!$B4:$CX4,'Energy Vy'!$B$2:$CX$2,"=р",'Energy Vy'!$B$1:$CX$1,"=BEFORE")</f>
        <v>0.33913439478162782</v>
      </c>
      <c r="HR6" s="30">
        <f>AVERAGEIFS('Entropy Y'!$B4:$CX4,'Energy Vy'!$B$2:$CX$2,"=р",'Energy Vy'!$B$1:$CX$1,"=BEFORE")</f>
        <v>0.37328881137847619</v>
      </c>
      <c r="HS6" s="32">
        <f>AVERAGEIFS('Entropy Z'!$B4:$CX4,'Energy Vy'!$B$2:$CX$2,"=р",'Energy Vy'!$B$1:$CX$1,"=BEFORE")</f>
        <v>0.34293001268989531</v>
      </c>
      <c r="HT6" s="21">
        <f>AVERAGEIFS('Hurst V2'!$B4:$CX4,'Energy Vy'!$B$2:$CX$2,"=р",'Energy Vy'!$B$1:$CX$1,"=BEFORE")</f>
        <v>0.70312324143464222</v>
      </c>
      <c r="HU6" s="30">
        <f>AVERAGEIFS('Hurst Vx2+Vy2'!$B4:$CX4,'Energy Vy'!$B$2:$CX$2,"=р",'Energy Vy'!$B$1:$CX$1,"=BEFORE")</f>
        <v>0.69986670086569491</v>
      </c>
      <c r="HV6" s="30">
        <f>AVERAGEIFS('Hurst Vx2'!$B4:$CX4,'Energy Vy'!$B$2:$CX$2,"=р",'Energy Vy'!$B$1:$CX$1,"=BEFORE")</f>
        <v>0.70358261485477014</v>
      </c>
      <c r="HW6" s="30">
        <f>AVERAGEIFS('Hurst Vy2'!$B4:$CX4,'Energy Vy'!$B$2:$CX$2,"=р",'Energy Vy'!$B$1:$CX$1,"=BEFORE")</f>
        <v>0.67988010516213027</v>
      </c>
      <c r="HX6" s="30">
        <f>AVERAGEIFS('Hurst Vz2'!$B4:$CX4,'Energy Vy'!$B$2:$CX$2,"=р",'Energy Vy'!$B$1:$CX$1,"=BEFORE")</f>
        <v>0.65269446567030631</v>
      </c>
      <c r="HY6" s="30">
        <f>AVERAGEIFS('Hurst Vx'!$B4:$CX4,'Energy Vy'!$B$2:$CX$2,"=р",'Energy Vy'!$B$1:$CX$1,"=BEFORE")</f>
        <v>0.6276448661455728</v>
      </c>
      <c r="HZ6" s="30">
        <f>AVERAGEIFS('Hurst Vy'!$B4:$CX4,'Energy Vy'!$B$2:$CX$2,"=р",'Energy Vy'!$B$1:$CX$1,"=BEFORE")</f>
        <v>0.5829121173888866</v>
      </c>
      <c r="IA6" s="32">
        <f>AVERAGEIFS('Hurst Vz'!$B4:$CX4,'Energy Vy'!$B$2:$CX$2,"=р",'Energy Vy'!$B$1:$CX$1,"=BEFORE")</f>
        <v>0.5030790350072526</v>
      </c>
      <c r="IB6">
        <v>0.4358974358974359</v>
      </c>
      <c r="IC6">
        <v>0.47499999999999998</v>
      </c>
      <c r="IE6" s="30">
        <f>AVERAGEIFS('Energy V2'!$B4:$CX4,'Energy Vy'!$B$2:$CX$2,"=р",'Energy Vy'!$B$1:$CX$1,"=AFTER")</f>
        <v>-3.3839044157266178</v>
      </c>
      <c r="IF6" s="30">
        <f>AVERAGEIFS('Energy Vx2+Vy2'!$B4:$CX4,'Energy Vy'!$B$2:$CX$2,"=р",'Energy Vy'!$B$1:$CX$1,"=AFTER")</f>
        <v>-3.4721472705560337</v>
      </c>
      <c r="IG6" s="30">
        <f>AVERAGEIFS('Energy Vx2'!$B4:$CX4,'Energy Vy'!$B$2:$CX$2,"=р",'Energy Vy'!$B$1:$CX$1,"=AFTER")</f>
        <v>-4.272299688004475</v>
      </c>
      <c r="IH6" s="30">
        <f>AVERAGEIFS('Energy Vy2'!$B4:$CX4,'Energy Vy'!$B$2:$CX$2,"=р",'Energy Vy'!$B$1:$CX$1,"=AFTER")</f>
        <v>-3.907604565418155</v>
      </c>
      <c r="II6" s="30">
        <f>AVERAGEIFS('Energy Vz2'!$B4:$CX4,'Energy Vy'!$B$2:$CX$2,"=р",'Energy Vy'!$B$1:$CX$1,"=AFTER")</f>
        <v>-5.2610273352426402</v>
      </c>
      <c r="IJ6" s="30">
        <f>AVERAGEIFS('Energy Vx'!$B4:$CX4,'Energy Vy'!$B$2:$CX$2,"=р",'Energy Vy'!$B$1:$CX$1,"=AFTER")</f>
        <v>-2.626898898773399</v>
      </c>
      <c r="IK6" s="30">
        <f>AVERAGEIFS('Energy Vy'!$B6:$CX6,'Energy Vy'!$B$2:$CX$2,"=р",'Energy Vy'!$B$1:$CX$1,"=AFTER")</f>
        <v>-2.4320250630165909</v>
      </c>
      <c r="IL6" s="32">
        <f>AVERAGEIFS('Energy Vz'!$B4:$CX4,'Energy Vy'!$B$2:$CX$2,"=р",'Energy Vy'!$B$1:$CX$1,"=AFTER")</f>
        <v>-3.1564929096080734</v>
      </c>
      <c r="IM6" s="20">
        <f>AVERAGEIFS('Entropy old'!$B4:$CX4,'Energy Vy'!$B$2:$CX$2,"=р",'Energy Vy'!$B$1:$CX$1,"=AFTER")</f>
        <v>0.76901529304560901</v>
      </c>
      <c r="IN6" s="30">
        <f>AVERAGEIFS('Entropy X old'!$B4:$CX4,'Energy Vy'!$B$2:$CX$2,"=р",'Energy Vy'!$B$1:$CX$1,"=AFTER")</f>
        <v>0.37076873770507507</v>
      </c>
      <c r="IO6" s="30">
        <f>AVERAGEIFS('Entropy Y old'!$B4:$CX4,'Energy Vy'!$B$2:$CX$2,"=р",'Energy Vy'!$B$1:$CX$1,"=AFTER")</f>
        <v>0.37371402578802015</v>
      </c>
      <c r="IP6" s="30">
        <f>AVERAGEIFS('Entropy Z old'!$B4:$CX4,'Energy Vy'!$B$2:$CX$2,"=р",'Energy Vy'!$B$1:$CX$1,"=AFTER")</f>
        <v>0.35746524514652128</v>
      </c>
      <c r="IQ6" s="30">
        <f>AVERAGEIFS('Entropy new'!$B4:$CX4,'Energy Vy'!$B$2:$CX$2,"=р",'Energy Vy'!$B$1:$CX$1,"=AFTER")</f>
        <v>0.83401240088032869</v>
      </c>
      <c r="IR6" s="30">
        <f>AVERAGEIFS('Entropy X'!$B4:$CX4,'Energy Vy'!$B$2:$CX$2,"=р",'Energy Vy'!$B$1:$CX$1,"=AFTER")</f>
        <v>0.3593152123277179</v>
      </c>
      <c r="IS6" s="30">
        <f>AVERAGEIFS('Entropy Y'!$B4:$CX4,'Energy Vy'!$B$2:$CX$2,"=р",'Energy Vy'!$B$1:$CX$1,"=AFTER")</f>
        <v>0.36468740652578718</v>
      </c>
      <c r="IT6" s="32">
        <f>AVERAGEIFS('Entropy Z'!$B4:$CX4,'Energy Vy'!$B$2:$CX$2,"=р",'Energy Vy'!$B$1:$CX$1,"=AFTER")</f>
        <v>0.34363688469082571</v>
      </c>
      <c r="IU6" s="21">
        <f>AVERAGEIFS('Hurst V2'!$B4:$CX4,'Energy Vy'!$B$2:$CX$2,"=р",'Energy Vy'!$B$1:$CX$1,"=AFTER")</f>
        <v>0.70459422470773903</v>
      </c>
      <c r="IV6" s="30">
        <f>AVERAGEIFS('Hurst Vx2+Vy2'!$B4:$CX4,'Energy Vy'!$B$2:$CX$2,"=р",'Energy Vy'!$B$1:$CX$1,"=AFTER")</f>
        <v>0.69641348278390969</v>
      </c>
      <c r="IW6" s="30">
        <f>AVERAGEIFS('Hurst Vx2'!$B4:$CX4,'Energy Vy'!$B$2:$CX$2,"=р",'Energy Vy'!$B$1:$CX$1,"=AFTER")</f>
        <v>0.69983493884501313</v>
      </c>
      <c r="IX6" s="30">
        <f>AVERAGEIFS('Hurst Vy2'!$B4:$CX4,'Energy Vy'!$B$2:$CX$2,"=р",'Energy Vy'!$B$1:$CX$1,"=AFTER")</f>
        <v>0.67656571697506962</v>
      </c>
      <c r="IY6" s="30">
        <f>AVERAGEIFS('Hurst Vz2'!$B4:$CX4,'Energy Vy'!$B$2:$CX$2,"=р",'Energy Vy'!$B$1:$CX$1,"=AFTER")</f>
        <v>0.64522709631891595</v>
      </c>
      <c r="IZ6" s="30">
        <f>AVERAGEIFS('Hurst Vx'!$B4:$CX4,'Energy Vy'!$B$2:$CX$2,"=р",'Energy Vy'!$B$1:$CX$1,"=AFTER")</f>
        <v>0.63328180542145174</v>
      </c>
      <c r="JA6" s="30">
        <f>AVERAGEIFS('Hurst Vy'!$B4:$CX4,'Energy Vy'!$B$2:$CX$2,"=р",'Energy Vy'!$B$1:$CX$1,"=AFTER")</f>
        <v>0.61019584591212994</v>
      </c>
      <c r="JB6" s="32">
        <f>AVERAGEIFS('Hurst Vz'!$B4:$CX4,'Energy Vy'!$B$2:$CX$2,"=р",'Energy Vy'!$B$1:$CX$1,"=AFTER")</f>
        <v>0.53678588878231037</v>
      </c>
      <c r="JC6">
        <f t="shared" si="3"/>
        <v>-3.9102564102564075E-2</v>
      </c>
      <c r="JD6" s="66">
        <f t="shared" si="4"/>
        <v>0.14075826721850243</v>
      </c>
      <c r="JE6" s="66">
        <f t="shared" si="5"/>
        <v>0.14704126548791066</v>
      </c>
      <c r="JF6" s="66">
        <f t="shared" si="6"/>
        <v>0.15569219553938557</v>
      </c>
      <c r="JG6" s="66">
        <f t="shared" si="7"/>
        <v>0.11007735585397237</v>
      </c>
      <c r="JH6" s="66">
        <f t="shared" si="8"/>
        <v>2.1338836260782448E-2</v>
      </c>
      <c r="JI6" s="66">
        <f t="shared" si="9"/>
        <v>0.1176019488524013</v>
      </c>
      <c r="JJ6" s="66">
        <f t="shared" si="10"/>
        <v>0.10029846697143696</v>
      </c>
      <c r="JK6" s="66">
        <f t="shared" si="11"/>
        <v>1.6372864774040263E-2</v>
      </c>
      <c r="JL6" s="89">
        <f t="shared" si="12"/>
        <v>2.6089043117058508E-2</v>
      </c>
      <c r="JM6" s="90">
        <f t="shared" si="13"/>
        <v>-2.9950635707099573E-2</v>
      </c>
      <c r="JN6" s="90">
        <f t="shared" si="14"/>
        <v>1.5637769959546542E-2</v>
      </c>
      <c r="JO6" s="90">
        <f t="shared" si="15"/>
        <v>-2.309786519044147E-2</v>
      </c>
      <c r="JP6" s="90">
        <f t="shared" si="16"/>
        <v>2.9134016117530882E-3</v>
      </c>
      <c r="JQ6" s="90">
        <f t="shared" si="17"/>
        <v>-2.6051356214791196E-2</v>
      </c>
      <c r="JR6" s="90">
        <f t="shared" si="18"/>
        <v>2.3305995694766549E-2</v>
      </c>
      <c r="JS6" s="103">
        <f t="shared" si="19"/>
        <v>-1.221410144223227E-2</v>
      </c>
      <c r="JT6" s="66">
        <f t="shared" si="20"/>
        <v>2.2573523995714317E-3</v>
      </c>
      <c r="JU6" s="66">
        <f t="shared" si="21"/>
        <v>5.1263399169609826E-3</v>
      </c>
      <c r="JV6" s="66">
        <f t="shared" si="22"/>
        <v>-1.1202558207447201E-4</v>
      </c>
      <c r="JW6" s="66">
        <f t="shared" si="23"/>
        <v>1.5171376538480585E-2</v>
      </c>
      <c r="JX6" s="66">
        <f t="shared" si="24"/>
        <v>2.3755802811746225E-2</v>
      </c>
      <c r="JY6" s="66">
        <f t="shared" si="25"/>
        <v>-6.2224123839570962E-3</v>
      </c>
      <c r="JZ6" s="66">
        <f t="shared" si="26"/>
        <v>-2.0864485897019499E-2</v>
      </c>
      <c r="KA6" s="66">
        <f t="shared" si="27"/>
        <v>-3.657928080947169E-2</v>
      </c>
      <c r="KC6" s="66">
        <f t="shared" si="28"/>
        <v>0.13019048057391175</v>
      </c>
      <c r="KD6" s="66">
        <f t="shared" si="29"/>
        <v>0.13775004188504844</v>
      </c>
      <c r="KE6" s="66">
        <f t="shared" si="30"/>
        <v>0.1214996260727963</v>
      </c>
      <c r="KF6" s="66">
        <f t="shared" si="31"/>
        <v>0.12622697618744882</v>
      </c>
      <c r="KG6" s="66">
        <f t="shared" si="32"/>
        <v>1.5411380910103575E-3</v>
      </c>
      <c r="KH6" s="66">
        <f t="shared" si="33"/>
        <v>9.0311723817051395E-2</v>
      </c>
      <c r="KI6" s="66">
        <f t="shared" si="34"/>
        <v>0.12069861107788467</v>
      </c>
      <c r="KJ6" s="66">
        <f t="shared" si="35"/>
        <v>1.2417636051000526E-2</v>
      </c>
      <c r="KK6" s="89">
        <f t="shared" si="36"/>
        <v>3.3840708245233962E-2</v>
      </c>
      <c r="KL6" s="90">
        <f t="shared" si="37"/>
        <v>-8.2934995491508508E-3</v>
      </c>
      <c r="KM6" s="90">
        <f t="shared" si="38"/>
        <v>1.7619910016168291E-2</v>
      </c>
      <c r="KN6" s="90">
        <f t="shared" si="39"/>
        <v>5.8714717905369055E-3</v>
      </c>
      <c r="KO6" s="90">
        <f t="shared" si="40"/>
        <v>1.5426075534314441E-2</v>
      </c>
      <c r="KP6" s="90">
        <f t="shared" si="41"/>
        <v>-3.0303445742101923E-3</v>
      </c>
      <c r="KQ6" s="90">
        <f t="shared" si="42"/>
        <v>2.1277902294953931E-2</v>
      </c>
      <c r="KR6" s="103">
        <f t="shared" si="43"/>
        <v>1.4480830303630423E-2</v>
      </c>
      <c r="KS6" s="66">
        <f t="shared" si="44"/>
        <v>7.2369053354732942E-3</v>
      </c>
      <c r="KT6" s="66">
        <f t="shared" si="45"/>
        <v>6.4024472474690898E-3</v>
      </c>
      <c r="KU6" s="66">
        <f t="shared" si="46"/>
        <v>-8.9604095675992444E-3</v>
      </c>
      <c r="KV6" s="66">
        <f t="shared" si="47"/>
        <v>2.3196448860756592E-2</v>
      </c>
      <c r="KW6" s="66">
        <f t="shared" si="48"/>
        <v>4.1509546177617672E-2</v>
      </c>
      <c r="KX6" s="66">
        <f t="shared" si="49"/>
        <v>-2.3683091958793564E-3</v>
      </c>
      <c r="KY6" s="66">
        <f t="shared" si="50"/>
        <v>7.8352839529650855E-3</v>
      </c>
      <c r="KZ6" s="66">
        <f t="shared" si="51"/>
        <v>-1.6196544094256117E-2</v>
      </c>
      <c r="LB6" s="66">
        <f t="shared" si="52"/>
        <v>0.16807770591620583</v>
      </c>
      <c r="LC6" s="66">
        <f t="shared" si="53"/>
        <v>0.17649407124916205</v>
      </c>
      <c r="LD6" s="66">
        <f t="shared" si="54"/>
        <v>0.19306667173103625</v>
      </c>
      <c r="LE6" s="66">
        <f t="shared" si="55"/>
        <v>0.11972506787353078</v>
      </c>
      <c r="LF6" s="66">
        <f t="shared" si="56"/>
        <v>1.3221329462871812E-2</v>
      </c>
      <c r="LG6" s="66">
        <f t="shared" si="57"/>
        <v>0.13985168586500976</v>
      </c>
      <c r="LH6" s="66">
        <f t="shared" si="58"/>
        <v>0.10153925913698171</v>
      </c>
      <c r="LI6" s="66">
        <f t="shared" si="59"/>
        <v>1.0848265809890836E-2</v>
      </c>
      <c r="LJ6" s="89">
        <f t="shared" si="60"/>
        <v>3.4577062989431438E-2</v>
      </c>
      <c r="LK6" s="90">
        <f t="shared" si="61"/>
        <v>-6.0243609396187656E-2</v>
      </c>
      <c r="LL6" s="90">
        <f t="shared" si="62"/>
        <v>1.4044419120206993E-2</v>
      </c>
      <c r="LM6" s="90">
        <f t="shared" si="63"/>
        <v>-1.6816347528248368E-2</v>
      </c>
      <c r="LN6" s="90">
        <f t="shared" si="64"/>
        <v>-5.0488987519745638E-3</v>
      </c>
      <c r="LO6" s="90">
        <f t="shared" si="65"/>
        <v>-5.6164662262292178E-2</v>
      </c>
      <c r="LP6" s="90">
        <f t="shared" si="66"/>
        <v>2.3042225189996591E-2</v>
      </c>
      <c r="LQ6" s="103">
        <f t="shared" si="67"/>
        <v>-2.0570318042732036E-3</v>
      </c>
      <c r="LR6" s="66">
        <f t="shared" si="68"/>
        <v>-2.0877027110276958E-3</v>
      </c>
      <c r="LS6" s="66">
        <f t="shared" si="69"/>
        <v>4.9341082773530914E-3</v>
      </c>
      <c r="LT6" s="66">
        <f t="shared" si="70"/>
        <v>5.326561416715195E-3</v>
      </c>
      <c r="LU6" s="66">
        <f t="shared" si="71"/>
        <v>4.8749598082006938E-3</v>
      </c>
      <c r="LV6" s="66">
        <f t="shared" si="72"/>
        <v>1.1440834485583541E-2</v>
      </c>
      <c r="LW6" s="66">
        <f t="shared" si="73"/>
        <v>-8.9011546323007514E-3</v>
      </c>
      <c r="LX6" s="66">
        <f t="shared" si="74"/>
        <v>-4.4713068281314203E-2</v>
      </c>
      <c r="LY6" s="66">
        <f t="shared" si="75"/>
        <v>-6.2793852222012017E-2</v>
      </c>
    </row>
    <row r="7" spans="1:337" x14ac:dyDescent="0.25">
      <c r="A7" s="9" t="s">
        <v>19</v>
      </c>
      <c r="B7" s="5">
        <v>1</v>
      </c>
      <c r="C7" t="s">
        <v>155</v>
      </c>
      <c r="D7" t="s">
        <v>129</v>
      </c>
      <c r="E7">
        <v>0.47499999999999998</v>
      </c>
      <c r="F7">
        <v>0.55000000000000004</v>
      </c>
      <c r="H7" s="30">
        <f>AVERAGE('Energy V2'!$B5:$CX5)</f>
        <v>-4.0204238214653349</v>
      </c>
      <c r="I7" s="30">
        <f>AVERAGE('Energy Vx2+Vy2'!$B5:$CX5)</f>
        <v>-4.1043963080653523</v>
      </c>
      <c r="J7" s="30">
        <f>AVERAGE('Energy Vx2'!$B5:$CX5)</f>
        <v>-5.0432519971224643</v>
      </c>
      <c r="K7" s="30">
        <f>AVERAGE('Energy Vy2'!$B5:$CX5)</f>
        <v>-4.4160110922941831</v>
      </c>
      <c r="L7" s="30">
        <f>AVERAGE('Energy Vz2'!$B5:$CX5)</f>
        <v>-6.1649840924732642</v>
      </c>
      <c r="M7" s="30">
        <f>AVERAGE('Energy Vx'!$B5:$CX5)</f>
        <v>-2.9242063876671303</v>
      </c>
      <c r="N7" s="30">
        <f>AVERAGE('Energy Vy'!$B7:$CX7)</f>
        <v>-2.6061544349091004</v>
      </c>
      <c r="O7" s="32">
        <f>AVERAGE('Energy Vz'!$B5:$CX5)</f>
        <v>-3.4826839657805539</v>
      </c>
      <c r="P7" s="20">
        <f>AVERAGE('Entropy old'!$B5:$CX5)</f>
        <v>0.84559240794041413</v>
      </c>
      <c r="Q7" s="30">
        <f>AVERAGE('Entropy X old'!$B5:$CX5)</f>
        <v>0.39143491512942474</v>
      </c>
      <c r="R7" s="30">
        <f>AVERAGE('Entropy Y old'!$B5:$CX5)</f>
        <v>0.40045778119297709</v>
      </c>
      <c r="S7" s="30">
        <f>AVERAGE('Entropy Z old'!$B5:$CX5)</f>
        <v>0.40283603554531144</v>
      </c>
      <c r="T7" s="30">
        <f>AVERAGE('Entropy new'!$B5:$CX5)</f>
        <v>0.89939908461375728</v>
      </c>
      <c r="U7" s="30">
        <f>AVERAGE('Entropy X'!$B5:$CX5)</f>
        <v>0.38604360864308146</v>
      </c>
      <c r="V7" s="30">
        <f>AVERAGE('Entropy Y'!$B5:$CX5)</f>
        <v>0.39600868916078635</v>
      </c>
      <c r="W7" s="32">
        <f>AVERAGE('Entropy Z'!$B5:$CX5)</f>
        <v>0.39791526097706359</v>
      </c>
      <c r="X7" s="21">
        <f>AVERAGE('Hurst V2'!$B5:$CX5)</f>
        <v>0.68107385426526779</v>
      </c>
      <c r="Y7" s="30">
        <f>AVERAGE('Hurst Vx2+Vy2'!$B5:$CX5)</f>
        <v>0.68161061783196975</v>
      </c>
      <c r="Z7" s="30">
        <f>AVERAGE('Hurst Vx2'!$B5:$CX5)</f>
        <v>0.68660110179528377</v>
      </c>
      <c r="AA7" s="30">
        <f>AVERAGE('Hurst Vy2'!$B5:$CX5)</f>
        <v>0.66279539349567351</v>
      </c>
      <c r="AB7" s="30">
        <f>AVERAGE('Hurst Vz2'!$B5:$CX5)</f>
        <v>0.60593775731234245</v>
      </c>
      <c r="AC7" s="30">
        <f>AVERAGE('Hurst Vx'!$B5:$CX5)</f>
        <v>0.57569311746167573</v>
      </c>
      <c r="AD7" s="30">
        <f>AVERAGE('Hurst Vy'!$B5:$CX5)</f>
        <v>0.57686470167247905</v>
      </c>
      <c r="AE7" s="32">
        <f>AVERAGE('Hurst Vz'!$B5:$CX5)</f>
        <v>0.45048178818591478</v>
      </c>
      <c r="AG7" s="30">
        <f>AVERAGEIFS('Energy V2'!$B5:$CX5,'Energy Vy'!$B$2:$CX$2,"=п")</f>
        <v>-3.5572577180263298</v>
      </c>
      <c r="AH7" s="30">
        <f>AVERAGEIFS('Energy Vx2+Vy2'!$B5:$CX5,'Energy Vy'!$B$2:$CX$2,"=п")</f>
        <v>-3.6674103738005965</v>
      </c>
      <c r="AI7" s="30">
        <f>AVERAGEIFS('Energy Vx2'!$B5:$CX5,'Energy Vy'!$B$2:$CX$2,"=п")</f>
        <v>-4.7259016876936464</v>
      </c>
      <c r="AJ7" s="30">
        <f>AVERAGEIFS('Energy Vy2'!$B5:$CX5,'Energy Vy'!$B$2:$CX$2,"=п")</f>
        <v>-3.9174427654838069</v>
      </c>
      <c r="AK7" s="30">
        <f>AVERAGEIFS('Energy Vz2'!$B5:$CX5,'Energy Vy'!$B$2:$CX$2,"=п")</f>
        <v>-5.6663522427699142</v>
      </c>
      <c r="AL7" s="30">
        <f>AVERAGEIFS('Energy Vx'!$B5:$CX5,'Energy Vy'!$B$2:$CX$2,"=п")</f>
        <v>-2.7593532764111348</v>
      </c>
      <c r="AM7" s="30">
        <f>AVERAGEIFS('Energy Vy'!$B7:$CX7,'Energy Vy'!$B$2:$CX$2,"=п")</f>
        <v>-2.3865587598992941</v>
      </c>
      <c r="AN7" s="32">
        <f>AVERAGEIFS('Energy Vz'!$B5:$CX5,'Energy Vy'!$B$2:$CX$2,"=п")</f>
        <v>-3.2236879336921618</v>
      </c>
      <c r="AO7" s="20">
        <f>AVERAGEIFS('Entropy old'!$B5:$CX5,'Energy Vy'!$B$2:$CX$2,"=п")</f>
        <v>0.85703955717557834</v>
      </c>
      <c r="AP7" s="30">
        <f>AVERAGEIFS('Entropy X old'!$B5:$CX5,'Energy Vy'!$B$2:$CX$2,"=п")</f>
        <v>0.38306622016361858</v>
      </c>
      <c r="AQ7" s="30">
        <f>AVERAGEIFS('Entropy Y old'!$B5:$CX5,'Energy Vy'!$B$2:$CX$2,"=п")</f>
        <v>0.38301492432556056</v>
      </c>
      <c r="AR7" s="30">
        <f>AVERAGEIFS('Entropy Z old'!$B5:$CX5,'Energy Vy'!$B$2:$CX$2,"=п")</f>
        <v>0.40272346113668722</v>
      </c>
      <c r="AS7" s="30">
        <f>AVERAGEIFS('Entropy new'!$B5:$CX5,'Energy Vy'!$B$2:$CX$2,"=п")</f>
        <v>0.86951718906488706</v>
      </c>
      <c r="AT7" s="30">
        <f>AVERAGEIFS('Entropy X'!$B5:$CX5,'Energy Vy'!$B$2:$CX$2,"=п")</f>
        <v>0.37710213149162158</v>
      </c>
      <c r="AU7" s="30">
        <f>AVERAGEIFS('Entropy Y'!$B5:$CX5,'Energy Vy'!$B$2:$CX$2,"=п")</f>
        <v>0.37922445494928597</v>
      </c>
      <c r="AV7" s="32">
        <f>AVERAGEIFS('Entropy Z'!$B5:$CX5,'Energy Vy'!$B$2:$CX$2,"=п")</f>
        <v>0.39935255961368293</v>
      </c>
      <c r="AW7" s="21">
        <f>AVERAGEIFS('Hurst V2'!$B5:$CX5,'Energy Vy'!$B$2:$CX$2,"=п")</f>
        <v>0.66761438863549361</v>
      </c>
      <c r="AX7" s="30">
        <f>AVERAGEIFS('Hurst Vx2+Vy2'!$B5:$CX5,'Energy Vy'!$B$2:$CX$2,"=п")</f>
        <v>0.66589532787046968</v>
      </c>
      <c r="AY7" s="30">
        <f>AVERAGEIFS('Hurst Vx2'!$B5:$CX5,'Energy Vy'!$B$2:$CX$2,"=п")</f>
        <v>0.67898397792058351</v>
      </c>
      <c r="AZ7" s="30">
        <f>AVERAGEIFS('Hurst Vy2'!$B5:$CX5,'Energy Vy'!$B$2:$CX$2,"=п")</f>
        <v>0.65433665699065202</v>
      </c>
      <c r="BA7" s="30">
        <f>AVERAGEIFS('Hurst Vz2'!$B5:$CX5,'Energy Vy'!$B$2:$CX$2,"=п")</f>
        <v>0.60337456726387184</v>
      </c>
      <c r="BB7" s="30">
        <f>AVERAGEIFS('Hurst Vx'!$B5:$CX5,'Energy Vy'!$B$2:$CX$2,"=п")</f>
        <v>0.55026913693270307</v>
      </c>
      <c r="BC7" s="30">
        <f>AVERAGEIFS('Hurst Vy'!$B5:$CX5,'Energy Vy'!$B$2:$CX$2,"=п")</f>
        <v>0.5898961523491677</v>
      </c>
      <c r="BD7" s="32">
        <f>AVERAGEIFS('Hurst Vz'!$B5:$CX5,'Energy Vy'!$B$2:$CX$2,"=п")</f>
        <v>0.43365581309630835</v>
      </c>
      <c r="BF7" s="30">
        <f>AVERAGEIFS('Energy V2'!$B5:$CX5,'Energy Vy'!$B$2:$CX$2,"=и")</f>
        <v>-4.0122543595219478</v>
      </c>
      <c r="BG7" s="30">
        <f>AVERAGEIFS('Energy Vx2+Vy2'!$B5:$CX5,'Energy Vy'!$B$2:$CX$2,"=и")</f>
        <v>-4.0878636478171213</v>
      </c>
      <c r="BH7" s="30">
        <f>AVERAGEIFS('Energy Vx2'!$B5:$CX5,'Energy Vy'!$B$2:$CX$2,"=и")</f>
        <v>-4.8833431547471688</v>
      </c>
      <c r="BI7" s="30">
        <f>AVERAGEIFS('Energy Vy2'!$B5:$CX5,'Energy Vy'!$B$2:$CX$2,"=и")</f>
        <v>-4.4436578300820235</v>
      </c>
      <c r="BJ7" s="30">
        <f>AVERAGEIFS('Energy Vz2'!$B5:$CX5,'Energy Vy'!$B$2:$CX$2,"=и")</f>
        <v>-6.1645271479921444</v>
      </c>
      <c r="BK7" s="30">
        <f>AVERAGEIFS('Energy Vx'!$B5:$CX5,'Energy Vy'!$B$2:$CX$2,"=и")</f>
        <v>-2.8720405124640118</v>
      </c>
      <c r="BL7" s="30">
        <f>AVERAGEIFS('Energy Vy'!$B7:$CX7,'Energy Vy'!$B$2:$CX$2,"=и")</f>
        <v>-2.6166992282867385</v>
      </c>
      <c r="BM7" s="32">
        <f>AVERAGEIFS('Energy Vz'!$B5:$CX5,'Energy Vy'!$B$2:$CX$2,"=и")</f>
        <v>-3.4999309198812378</v>
      </c>
      <c r="BN7" s="20">
        <f>AVERAGEIFS('Entropy old'!$B5:$CX5,'Energy Vy'!$B$2:$CX$2,"=и")</f>
        <v>0.85932629519738823</v>
      </c>
      <c r="BO7" s="30">
        <f>AVERAGEIFS('Entropy X old'!$B5:$CX5,'Energy Vy'!$B$2:$CX$2,"=и")</f>
        <v>0.38342573302898453</v>
      </c>
      <c r="BP7" s="30">
        <f>AVERAGEIFS('Entropy Y old'!$B5:$CX5,'Energy Vy'!$B$2:$CX$2,"=и")</f>
        <v>0.40039571276526748</v>
      </c>
      <c r="BQ7" s="30">
        <f>AVERAGEIFS('Entropy Z old'!$B5:$CX5,'Energy Vy'!$B$2:$CX$2,"=и")</f>
        <v>0.39708671945813945</v>
      </c>
      <c r="BR7" s="30">
        <f>AVERAGEIFS('Entropy new'!$B5:$CX5,'Energy Vy'!$B$2:$CX$2,"=и")</f>
        <v>0.89585199262736626</v>
      </c>
      <c r="BS7" s="30">
        <f>AVERAGEIFS('Entropy X'!$B5:$CX5,'Energy Vy'!$B$2:$CX$2,"=и")</f>
        <v>0.37681587546768874</v>
      </c>
      <c r="BT7" s="30">
        <f>AVERAGEIFS('Entropy Y'!$B5:$CX5,'Energy Vy'!$B$2:$CX$2,"=и")</f>
        <v>0.39527563506655966</v>
      </c>
      <c r="BU7" s="32">
        <f>AVERAGEIFS('Entropy Z'!$B5:$CX5,'Energy Vy'!$B$2:$CX$2,"=и")</f>
        <v>0.39143355495076487</v>
      </c>
      <c r="BV7" s="21">
        <f>AVERAGEIFS('Hurst V2'!$B5:$CX5,'Energy Vy'!$B$2:$CX$2,"=и")</f>
        <v>0.68995863521063261</v>
      </c>
      <c r="BW7" s="30">
        <f>AVERAGEIFS('Hurst Vx2+Vy2'!$B5:$CX5,'Energy Vy'!$B$2:$CX$2,"=и")</f>
        <v>0.69138119695770028</v>
      </c>
      <c r="BX7" s="30">
        <f>AVERAGEIFS('Hurst Vx2'!$B5:$CX5,'Energy Vy'!$B$2:$CX$2,"=и")</f>
        <v>0.69857844446233008</v>
      </c>
      <c r="BY7" s="30">
        <f>AVERAGEIFS('Hurst Vy2'!$B5:$CX5,'Energy Vy'!$B$2:$CX$2,"=и")</f>
        <v>0.66767455967340228</v>
      </c>
      <c r="BZ7" s="30">
        <f>AVERAGEIFS('Hurst Vz2'!$B5:$CX5,'Energy Vy'!$B$2:$CX$2,"=и")</f>
        <v>0.60971121947281215</v>
      </c>
      <c r="CA7" s="30">
        <f>AVERAGEIFS('Hurst Vx'!$B5:$CX5,'Energy Vy'!$B$2:$CX$2,"=и")</f>
        <v>0.57927611544852375</v>
      </c>
      <c r="CB7" s="30">
        <f>AVERAGEIFS('Hurst Vy'!$B5:$CX5,'Energy Vy'!$B$2:$CX$2,"=и")</f>
        <v>0.57280059852625131</v>
      </c>
      <c r="CC7" s="32">
        <f>AVERAGEIFS('Hurst Vz'!$B5:$CX5,'Energy Vy'!$B$2:$CX$2,"=и")</f>
        <v>0.45057670740310185</v>
      </c>
      <c r="CE7" s="30">
        <f>AVERAGEIFS('Energy V2'!$B5:$CX5,'Energy Vy'!$B$2:$CX$2,"=р")</f>
        <v>-4.1572789777212327</v>
      </c>
      <c r="CF7" s="30">
        <f>AVERAGEIFS('Energy Vx2+Vy2'!$B5:$CX5,'Energy Vy'!$B$2:$CX$2,"=р")</f>
        <v>-4.2417250899515437</v>
      </c>
      <c r="CG7" s="30">
        <f>AVERAGEIFS('Energy Vx2'!$B5:$CX5,'Energy Vy'!$B$2:$CX$2,"=р")</f>
        <v>-5.2805672856842758</v>
      </c>
      <c r="CH7" s="30">
        <f>AVERAGEIFS('Energy Vy2'!$B5:$CX5,'Energy Vy'!$B$2:$CX$2,"=р")</f>
        <v>-4.5294285436944337</v>
      </c>
      <c r="CI7" s="30">
        <f>AVERAGEIFS('Energy Vz2'!$B5:$CX5,'Energy Vy'!$B$2:$CX$2,"=р")</f>
        <v>-6.304562231442679</v>
      </c>
      <c r="CJ7" s="30">
        <f>AVERAGEIFS('Energy Vx'!$B5:$CX5,'Energy Vy'!$B$2:$CX$2,"=р")</f>
        <v>-3.0187383026251955</v>
      </c>
      <c r="CK7" s="30">
        <f>AVERAGEIFS('Energy Vy'!$B7:$CX7,'Energy Vy'!$B$2:$CX$2,"=р")</f>
        <v>-2.6576278387465964</v>
      </c>
      <c r="CL7" s="32">
        <f>AVERAGEIFS('Energy Vz'!$B5:$CX5,'Energy Vy'!$B$2:$CX$2,"=р")</f>
        <v>-3.5389182499906329</v>
      </c>
      <c r="CM7" s="20">
        <f>AVERAGEIFS('Entropy old'!$B5:$CX5,'Energy Vy'!$B$2:$CX$2,"=р")</f>
        <v>0.8296221455892292</v>
      </c>
      <c r="CN7" s="30">
        <f>AVERAGEIFS('Entropy X old'!$B5:$CX5,'Energy Vy'!$B$2:$CX$2,"=р")</f>
        <v>0.40122076684122204</v>
      </c>
      <c r="CO7" s="30">
        <f>AVERAGEIFS('Entropy Y old'!$B5:$CX5,'Energy Vy'!$B$2:$CX$2,"=р")</f>
        <v>0.40538329327477673</v>
      </c>
      <c r="CP7" s="30">
        <f>AVERAGEIFS('Entropy Z old'!$B5:$CX5,'Energy Vy'!$B$2:$CX$2,"=р")</f>
        <v>0.408215652670669</v>
      </c>
      <c r="CQ7" s="30">
        <f>AVERAGEIFS('Entropy new'!$B5:$CX5,'Energy Vy'!$B$2:$CX$2,"=р")</f>
        <v>0.91103783870775867</v>
      </c>
      <c r="CR7" s="30">
        <f>AVERAGEIFS('Entropy X'!$B5:$CX5,'Energy Vy'!$B$2:$CX$2,"=р")</f>
        <v>0.3971228424299007</v>
      </c>
      <c r="CS7" s="30">
        <f>AVERAGEIFS('Entropy Y'!$B5:$CX5,'Energy Vy'!$B$2:$CX$2,"=р")</f>
        <v>0.40137457228420642</v>
      </c>
      <c r="CT7" s="32">
        <f>AVERAGEIFS('Entropy Z'!$B5:$CX5,'Energy Vy'!$B$2:$CX$2,"=р")</f>
        <v>0.40354364835874978</v>
      </c>
      <c r="CU7" s="21">
        <f>AVERAGEIFS('Hurst V2'!$B5:$CX5,'Energy Vy'!$B$2:$CX$2,"=р")</f>
        <v>0.67656507170114422</v>
      </c>
      <c r="CV7" s="30">
        <f>AVERAGEIFS('Hurst Vx2+Vy2'!$B5:$CX5,'Energy Vy'!$B$2:$CX$2,"=р")</f>
        <v>0.67690736933217355</v>
      </c>
      <c r="CW7" s="30">
        <f>AVERAGEIFS('Hurst Vx2'!$B5:$CX5,'Energy Vy'!$B$2:$CX$2,"=р")</f>
        <v>0.67852212566988956</v>
      </c>
      <c r="CX7" s="30">
        <f>AVERAGEIFS('Hurst Vy2'!$B5:$CX5,'Energy Vy'!$B$2:$CX$2,"=р")</f>
        <v>0.6606815210463598</v>
      </c>
      <c r="CY7" s="30">
        <f>AVERAGEIFS('Hurst Vz2'!$B5:$CX5,'Energy Vy'!$B$2:$CX$2,"=р")</f>
        <v>0.60314286880450252</v>
      </c>
      <c r="CZ7" s="30">
        <f>AVERAGEIFS('Hurst Vx'!$B5:$CX5,'Energy Vy'!$B$2:$CX$2,"=р")</f>
        <v>0.57903055612024512</v>
      </c>
      <c r="DA7" s="30">
        <f>AVERAGEIFS('Hurst Vy'!$B5:$CX5,'Energy Vy'!$B$2:$CX$2,"=р")</f>
        <v>0.57691524011492268</v>
      </c>
      <c r="DB7" s="32">
        <f>AVERAGEIFS('Hurst Vz'!$B5:$CX5,'Energy Vy'!$B$2:$CX$2,"=р")</f>
        <v>0.4550891121949332</v>
      </c>
      <c r="DD7" s="30">
        <f>AVERAGEIFS('Energy V2'!$B5:$CX5,'Energy Vy'!$B$1:$CX$1,"=BEFORE")</f>
        <v>-3.8771502501730257</v>
      </c>
      <c r="DE7" s="30">
        <f>AVERAGEIFS('Energy Vx2+Vy2'!$B5:$CX5,'Energy Vy'!$B$1:$CX$1,"=BEFORE")</f>
        <v>-3.9257543750607522</v>
      </c>
      <c r="DF7" s="30">
        <f>AVERAGEIFS('Energy Vx2'!$B5:$CX5,'Energy Vy'!$B$1:$CX$1,"=BEFORE")</f>
        <v>-4.7547647938155233</v>
      </c>
      <c r="DG7" s="30">
        <f>AVERAGEIFS('Energy Vy2'!$B5:$CX5,'Energy Vy'!$B$1:$CX$1,"=BEFORE")</f>
        <v>-4.2815724931544086</v>
      </c>
      <c r="DH7" s="30">
        <f>AVERAGEIFS('Energy Vz2'!$B5:$CX5,'Energy Vy'!$B$1:$CX$1,"=BEFORE")</f>
        <v>-6.2742628719083884</v>
      </c>
      <c r="DI7" s="30">
        <f>AVERAGEIFS('Energy Vx'!$B5:$CX5,'Energy Vy'!$B$1:$CX$1,"=BEFORE")</f>
        <v>-2.8004882783789111</v>
      </c>
      <c r="DJ7" s="30">
        <f>AVERAGEIFS('Energy Vy'!$B7:$CX7,'Energy Vy'!$B$1:$CX$1,"=BEFORE")</f>
        <v>-2.5512641000125647</v>
      </c>
      <c r="DK7" s="32">
        <f>AVERAGEIFS('Energy Vz'!$B5:$CX5,'Energy Vy'!$B$1:$CX$1,"=BEFORE")</f>
        <v>-3.5450341761210482</v>
      </c>
      <c r="DL7" s="20">
        <f>AVERAGEIFS('Entropy old'!$B5:$CX5,'Energy Vy'!$B$1:$CX$1,"=BEFORE")</f>
        <v>0.86443706001888299</v>
      </c>
      <c r="DM7" s="30">
        <f>AVERAGEIFS('Entropy X old'!$B5:$CX5,'Energy Vy'!$B$1:$CX$1,"=BEFORE")</f>
        <v>0.38538867958448875</v>
      </c>
      <c r="DN7" s="30">
        <f>AVERAGEIFS('Entropy Y old'!$B5:$CX5,'Energy Vy'!$B$1:$CX$1,"=BEFORE")</f>
        <v>0.39796990069008009</v>
      </c>
      <c r="DO7" s="30">
        <f>AVERAGEIFS('Entropy Z old'!$B5:$CX5,'Energy Vy'!$B$1:$CX$1,"=BEFORE")</f>
        <v>0.3982187730801805</v>
      </c>
      <c r="DP7" s="30">
        <f>AVERAGEIFS('Entropy new'!$B5:$CX5,'Energy Vy'!$B$1:$CX$1,"=BEFORE")</f>
        <v>0.90230630995032968</v>
      </c>
      <c r="DQ7" s="30">
        <f>AVERAGEIFS('Entropy X'!$B5:$CX5,'Energy Vy'!$B$1:$CX$1,"=BEFORE")</f>
        <v>0.38068076929752692</v>
      </c>
      <c r="DR7" s="30">
        <f>AVERAGEIFS('Entropy Y'!$B5:$CX5,'Energy Vy'!$B$1:$CX$1,"=BEFORE")</f>
        <v>0.39371225321732067</v>
      </c>
      <c r="DS7" s="32">
        <f>AVERAGEIFS('Entropy Z'!$B5:$CX5,'Energy Vy'!$B$1:$CX$1,"=BEFORE")</f>
        <v>0.39368692150425882</v>
      </c>
      <c r="DT7" s="21">
        <f>AVERAGEIFS('Hurst V2'!$B5:$CX5,'Energy Vy'!$B$1:$CX$1,"=BEFORE")</f>
        <v>0.68938126251807175</v>
      </c>
      <c r="DU7" s="30">
        <f>AVERAGEIFS('Hurst Vx2+Vy2'!$B5:$CX5,'Energy Vy'!$B$1:$CX$1,"=BEFORE")</f>
        <v>0.68832500650334982</v>
      </c>
      <c r="DV7" s="30">
        <f>AVERAGEIFS('Hurst Vx2'!$B5:$CX5,'Energy Vy'!$B$1:$CX$1,"=BEFORE")</f>
        <v>0.69169562492320535</v>
      </c>
      <c r="DW7" s="30">
        <f>AVERAGEIFS('Hurst Vy2'!$B5:$CX5,'Energy Vy'!$B$1:$CX$1,"=BEFORE")</f>
        <v>0.66413989571459853</v>
      </c>
      <c r="DX7" s="30">
        <f>AVERAGEIFS('Hurst Vz2'!$B5:$CX5,'Energy Vy'!$B$1:$CX$1,"=BEFORE")</f>
        <v>0.61360754090133329</v>
      </c>
      <c r="DY7" s="30">
        <f>AVERAGEIFS('Hurst Vx'!$B5:$CX5,'Energy Vy'!$B$1:$CX$1,"=BEFORE")</f>
        <v>0.57790030733640996</v>
      </c>
      <c r="DZ7" s="30">
        <f>AVERAGEIFS('Hurst Vy'!$B5:$CX5,'Energy Vy'!$B$1:$CX$1,"=BEFORE")</f>
        <v>0.57371136573934278</v>
      </c>
      <c r="EA7" s="32">
        <f>AVERAGEIFS('Hurst Vz'!$B5:$CX5,'Energy Vy'!$B$1:$CX$1,"=BEFORE")</f>
        <v>0.463736974990894</v>
      </c>
      <c r="EB7">
        <v>0.47499999999999998</v>
      </c>
      <c r="EC7">
        <v>0.55000000000000004</v>
      </c>
      <c r="EE7" s="30">
        <f>AVERAGEIFS('Energy V2'!$B5:$CX5,'Energy Vy'!$B$1:$CX$1,"=AFTER")</f>
        <v>-4.1667457666149286</v>
      </c>
      <c r="EF7" s="30">
        <f>AVERAGEIFS('Energy Vx2+Vy2'!$B5:$CX5,'Energy Vy'!$B$1:$CX$1,"=AFTER")</f>
        <v>-4.2868391332615401</v>
      </c>
      <c r="EG7" s="30">
        <f>AVERAGEIFS('Energy Vx2'!$B5:$CX5,'Energy Vy'!$B$1:$CX$1,"=AFTER")</f>
        <v>-5.3378772260316847</v>
      </c>
      <c r="EH7" s="30">
        <f>AVERAGEIFS('Energy Vy2'!$B5:$CX5,'Energy Vy'!$B$1:$CX$1,"=AFTER")</f>
        <v>-4.5533100871603356</v>
      </c>
      <c r="EI7" s="30">
        <f>AVERAGEIFS('Energy Vz2'!$B5:$CX5,'Energy Vy'!$B$1:$CX$1,"=AFTER")</f>
        <v>-6.0533802326246233</v>
      </c>
      <c r="EJ7" s="30">
        <f>AVERAGEIFS('Energy Vx'!$B5:$CX5,'Energy Vy'!$B$1:$CX$1,"=AFTER")</f>
        <v>-3.0505567971529706</v>
      </c>
      <c r="EK7" s="30">
        <f>AVERAGEIFS('Energy Vy'!$B7:$CX7,'Energy Vy'!$B$1:$CX$1,"=AFTER")</f>
        <v>-2.662212649271523</v>
      </c>
      <c r="EL7" s="32">
        <f>AVERAGEIFS('Energy Vz'!$B5:$CX5,'Energy Vy'!$B$1:$CX$1,"=AFTER")</f>
        <v>-3.4190071552200507</v>
      </c>
      <c r="EM7" s="20">
        <f>AVERAGEIFS('Entropy old'!$B5:$CX5,'Energy Vy'!$B$1:$CX$1,"=AFTER")</f>
        <v>0.82634680581772213</v>
      </c>
      <c r="EN7" s="30">
        <f>AVERAGEIFS('Entropy X old'!$B5:$CX5,'Energy Vy'!$B$1:$CX$1,"=AFTER")</f>
        <v>0.39760979398382756</v>
      </c>
      <c r="EO7" s="30">
        <f>AVERAGEIFS('Entropy Y old'!$B5:$CX5,'Energy Vy'!$B$1:$CX$1,"=AFTER")</f>
        <v>0.40299859532359533</v>
      </c>
      <c r="EP7" s="30">
        <f>AVERAGEIFS('Entropy Z old'!$B5:$CX5,'Energy Vy'!$B$1:$CX$1,"=AFTER")</f>
        <v>0.40755153763736013</v>
      </c>
      <c r="EQ7" s="30">
        <f>AVERAGEIFS('Entropy new'!$B5:$CX5,'Energy Vy'!$B$1:$CX$1,"=AFTER")</f>
        <v>0.89643000341895906</v>
      </c>
      <c r="ER7" s="30">
        <f>AVERAGEIFS('Entropy X'!$B5:$CX5,'Energy Vy'!$B$1:$CX$1,"=AFTER")</f>
        <v>0.39152055095343508</v>
      </c>
      <c r="ES7" s="30">
        <f>AVERAGEIFS('Entropy Y'!$B5:$CX5,'Energy Vy'!$B$1:$CX$1,"=AFTER")</f>
        <v>0.3983539854434745</v>
      </c>
      <c r="ET7" s="32">
        <f>AVERAGEIFS('Entropy Z'!$B5:$CX5,'Energy Vy'!$B$1:$CX$1,"=AFTER")</f>
        <v>0.40223356511950237</v>
      </c>
      <c r="EU7" s="21">
        <f>AVERAGEIFS('Hurst V2'!$B5:$CX5,'Energy Vy'!$B$1:$CX$1,"=AFTER")</f>
        <v>0.67258969264538271</v>
      </c>
      <c r="EV7" s="30">
        <f>AVERAGEIFS('Hurst Vx2+Vy2'!$B5:$CX5,'Energy Vy'!$B$1:$CX$1,"=AFTER")</f>
        <v>0.67475336982715561</v>
      </c>
      <c r="EW7" s="30">
        <f>AVERAGEIFS('Hurst Vx2'!$B5:$CX5,'Energy Vy'!$B$1:$CX$1,"=AFTER")</f>
        <v>0.68103266953918373</v>
      </c>
      <c r="EX7" s="30">
        <f>AVERAGEIFS('Hurst Vy2'!$B5:$CX5,'Energy Vy'!$B$1:$CX$1,"=AFTER")</f>
        <v>0.66142166296764104</v>
      </c>
      <c r="EY7" s="30">
        <f>AVERAGEIFS('Hurst Vz2'!$B5:$CX5,'Energy Vy'!$B$1:$CX$1,"=AFTER")</f>
        <v>0.59810478683847978</v>
      </c>
      <c r="EZ7" s="30">
        <f>AVERAGEIFS('Hurst Vx'!$B5:$CX5,'Energy Vy'!$B$1:$CX$1,"=AFTER")</f>
        <v>0.57338783025917561</v>
      </c>
      <c r="FA7" s="30">
        <f>AVERAGEIFS('Hurst Vy'!$B5:$CX5,'Energy Vy'!$B$1:$CX$1,"=AFTER")</f>
        <v>0.58008658838677096</v>
      </c>
      <c r="FB7" s="32">
        <f>AVERAGEIFS('Hurst Vz'!$B5:$CX5,'Energy Vy'!$B$1:$CX$1,"=AFTER")</f>
        <v>0.43694457612976534</v>
      </c>
      <c r="FD7" s="30">
        <f>AVERAGEIFS('Energy V2'!$B5:$CX5,'Energy Vy'!$B$2:$CX$2,"=и",'Energy Vy'!$B$1:$CX$1,"=BEFORE")</f>
        <v>-4.0063058505888751</v>
      </c>
      <c r="FE7" s="30">
        <f>AVERAGEIFS('Energy Vx2+Vy2'!$B5:$CX5,'Energy Vy'!$B$2:$CX$2,"=и",'Energy Vy'!$B$1:$CX$1,"=BEFORE")</f>
        <v>-4.0491498698368265</v>
      </c>
      <c r="FF7" s="30">
        <f>AVERAGEIFS('Energy Vx2'!$B5:$CX5,'Energy Vy'!$B$2:$CX$2,"=и",'Energy Vy'!$B$1:$CX$1,"=BEFORE")</f>
        <v>-4.7628647210707253</v>
      </c>
      <c r="FG7" s="30">
        <f>AVERAGEIFS('Energy Vy2'!$B5:$CX5,'Energy Vy'!$B$2:$CX$2,"=и",'Energy Vy'!$B$1:$CX$1,"=BEFORE")</f>
        <v>-4.4566688533777707</v>
      </c>
      <c r="FH7" s="30">
        <f>AVERAGEIFS('Energy Vz2'!$B5:$CX5,'Energy Vy'!$B$2:$CX$2,"=и",'Energy Vy'!$B$1:$CX$1,"=BEFORE")</f>
        <v>-6.425296690506582</v>
      </c>
      <c r="FI7" s="30">
        <f>AVERAGEIFS('Energy Vx'!$B5:$CX5,'Energy Vy'!$B$2:$CX$2,"=и",'Energy Vy'!$B$1:$CX$1,"=BEFORE")</f>
        <v>-2.8177855990383933</v>
      </c>
      <c r="FJ7" s="30">
        <f>AVERAGEIFS('Energy Vy'!$B7:$CX7,'Energy Vy'!$B$2:$CX$2,"=и",'Energy Vy'!$B$1:$CX$1,"=BEFORE")</f>
        <v>-2.6213934223230901</v>
      </c>
      <c r="FK7" s="32">
        <f>AVERAGEIFS('Energy Vz'!$B5:$CX5,'Energy Vy'!$B$2:$CX$2,"=и",'Energy Vy'!$B$1:$CX$1,"=BEFORE")</f>
        <v>-3.6179084710976186</v>
      </c>
      <c r="FL7" s="20">
        <f>AVERAGEIFS('Entropy old'!$B5:$CX5,'Energy Vy'!$B$2:$CX$2,"=и",'Energy Vy'!$B$1:$CX$1,"=BEFORE")</f>
        <v>0.88201645847856103</v>
      </c>
      <c r="FM7" s="30">
        <f>AVERAGEIFS('Entropy X old'!$B5:$CX5,'Energy Vy'!$B$2:$CX$2,"=и",'Energy Vy'!$B$1:$CX$1,"=BEFORE")</f>
        <v>0.38252270975272468</v>
      </c>
      <c r="FN7" s="30">
        <f>AVERAGEIFS('Entropy Y old'!$B5:$CX5,'Energy Vy'!$B$2:$CX$2,"=и",'Energy Vy'!$B$1:$CX$1,"=BEFORE")</f>
        <v>0.40345971792013041</v>
      </c>
      <c r="FO7" s="30">
        <f>AVERAGEIFS('Entropy Z old'!$B5:$CX5,'Energy Vy'!$B$2:$CX$2,"=и",'Energy Vy'!$B$1:$CX$1,"=BEFORE")</f>
        <v>0.39899836247039638</v>
      </c>
      <c r="FP7" s="30">
        <f>AVERAGEIFS('Entropy new'!$B5:$CX5,'Energy Vy'!$B$2:$CX$2,"=и",'Energy Vy'!$B$1:$CX$1,"=BEFORE")</f>
        <v>0.90783501693946766</v>
      </c>
      <c r="FQ7" s="30">
        <f>AVERAGEIFS('Entropy X'!$B5:$CX5,'Energy Vy'!$B$2:$CX$2,"=и",'Energy Vy'!$B$1:$CX$1,"=BEFORE")</f>
        <v>0.37669052959524763</v>
      </c>
      <c r="FR7" s="30">
        <f>AVERAGEIFS('Entropy Y'!$B5:$CX5,'Energy Vy'!$B$2:$CX$2,"=и",'Energy Vy'!$B$1:$CX$1,"=BEFORE")</f>
        <v>0.39850490757636631</v>
      </c>
      <c r="FS7" s="32">
        <f>AVERAGEIFS('Entropy Z'!$B5:$CX5,'Energy Vy'!$B$2:$CX$2,"=и",'Energy Vy'!$B$1:$CX$1,"=BEFORE")</f>
        <v>0.39372079686903161</v>
      </c>
      <c r="FT7" s="21">
        <f>AVERAGEIFS('Hurst V2'!$B5:$CX5,'Energy Vy'!$B$2:$CX$2,"=и",'Energy Vy'!$B$1:$CX$1,"=BEFORE")</f>
        <v>0.69740734791694925</v>
      </c>
      <c r="FU7" s="30">
        <f>AVERAGEIFS('Hurst Vx2+Vy2'!$B5:$CX5,'Energy Vy'!$B$2:$CX$2,"=и",'Energy Vy'!$B$1:$CX$1,"=BEFORE")</f>
        <v>0.69689737770235349</v>
      </c>
      <c r="FV7" s="30">
        <f>AVERAGEIFS('Hurst Vx2'!$B5:$CX5,'Energy Vy'!$B$2:$CX$2,"=и",'Energy Vy'!$B$1:$CX$1,"=BEFORE")</f>
        <v>0.69926664185778742</v>
      </c>
      <c r="FW7" s="30">
        <f>AVERAGEIFS('Hurst Vy2'!$B5:$CX5,'Energy Vy'!$B$2:$CX$2,"=и",'Energy Vy'!$B$1:$CX$1,"=BEFORE")</f>
        <v>0.67042279485404099</v>
      </c>
      <c r="FX7" s="30">
        <f>AVERAGEIFS('Hurst Vz2'!$B5:$CX5,'Energy Vy'!$B$2:$CX$2,"=и",'Energy Vy'!$B$1:$CX$1,"=BEFORE")</f>
        <v>0.61944726303618802</v>
      </c>
      <c r="FY7" s="30">
        <f>AVERAGEIFS('Hurst Vx'!$B5:$CX5,'Energy Vy'!$B$2:$CX$2,"=и",'Energy Vy'!$B$1:$CX$1,"=BEFORE")</f>
        <v>0.58009034640494894</v>
      </c>
      <c r="FZ7" s="30">
        <f>AVERAGEIFS('Hurst Vy'!$B5:$CX5,'Energy Vy'!$B$2:$CX$2,"=и",'Energy Vy'!$B$1:$CX$1,"=BEFORE")</f>
        <v>0.57198494413532142</v>
      </c>
      <c r="GA7" s="32">
        <f>AVERAGEIFS('Hurst Vz'!$B5:$CX5,'Energy Vy'!$B$2:$CX$2,"=и",'Energy Vy'!$B$1:$CX$1,"=BEFORE")</f>
        <v>0.46577309466119876</v>
      </c>
      <c r="GB7">
        <v>0.47499999999999998</v>
      </c>
      <c r="GC7">
        <v>0.55000000000000004</v>
      </c>
      <c r="GE7" s="30">
        <f>AVERAGEIFS('Energy V2'!$B5:$CX5,'Energy Vy'!$B$2:$CX$2,"=и",'Energy Vy'!$B$1:$CX$1,"=AFTER")</f>
        <v>-4.0182028684550186</v>
      </c>
      <c r="GF7" s="30">
        <f>AVERAGEIFS('Energy Vx2+Vy2'!$B5:$CX5,'Energy Vy'!$B$2:$CX$2,"=и",'Energy Vy'!$B$1:$CX$1,"=AFTER")</f>
        <v>-4.1265774257974162</v>
      </c>
      <c r="GG7" s="30">
        <f>AVERAGEIFS('Energy Vx2'!$B5:$CX5,'Energy Vy'!$B$2:$CX$2,"=и",'Energy Vy'!$B$1:$CX$1,"=AFTER")</f>
        <v>-5.0038215884236124</v>
      </c>
      <c r="GH7" s="30">
        <f>AVERAGEIFS('Energy Vy2'!$B5:$CX5,'Energy Vy'!$B$2:$CX$2,"=и",'Energy Vy'!$B$1:$CX$1,"=AFTER")</f>
        <v>-4.4306468067862754</v>
      </c>
      <c r="GI7" s="30">
        <f>AVERAGEIFS('Energy Vz2'!$B5:$CX5,'Energy Vy'!$B$2:$CX$2,"=и",'Energy Vy'!$B$1:$CX$1,"=AFTER")</f>
        <v>-5.9037576054777086</v>
      </c>
      <c r="GJ7" s="30">
        <f>AVERAGEIFS('Energy Vx'!$B5:$CX5,'Energy Vy'!$B$2:$CX$2,"=и",'Energy Vy'!$B$1:$CX$1,"=AFTER")</f>
        <v>-2.926295425889629</v>
      </c>
      <c r="GK7" s="30">
        <f>AVERAGEIFS('Energy Vy'!$B7:$CX7,'Energy Vy'!$B$2:$CX$2,"=и",'Energy Vy'!$B$1:$CX$1,"=AFTER")</f>
        <v>-2.6120050342503873</v>
      </c>
      <c r="GL7" s="32">
        <f>AVERAGEIFS('Energy Vz'!$B5:$CX5,'Energy Vy'!$B$2:$CX$2,"=и",'Energy Vy'!$B$1:$CX$1,"=AFTER")</f>
        <v>-3.3819533686648562</v>
      </c>
      <c r="GM7" s="20">
        <f>AVERAGEIFS('Entropy old'!$B5:$CX5,'Energy Vy'!$B$2:$CX$2,"=и",'Energy Vy'!$B$1:$CX$1,"=AFTER")</f>
        <v>0.83663613191621633</v>
      </c>
      <c r="GN7" s="30">
        <f>AVERAGEIFS('Entropy X old'!$B5:$CX5,'Energy Vy'!$B$2:$CX$2,"=и",'Energy Vy'!$B$1:$CX$1,"=AFTER")</f>
        <v>0.38432875630524432</v>
      </c>
      <c r="GO7" s="30">
        <f>AVERAGEIFS('Entropy Y old'!$B5:$CX5,'Energy Vy'!$B$2:$CX$2,"=и",'Energy Vy'!$B$1:$CX$1,"=AFTER")</f>
        <v>0.39733170761040448</v>
      </c>
      <c r="GP7" s="30">
        <f>AVERAGEIFS('Entropy Z old'!$B5:$CX5,'Energy Vy'!$B$2:$CX$2,"=и",'Energy Vy'!$B$1:$CX$1,"=AFTER")</f>
        <v>0.39517507644588262</v>
      </c>
      <c r="GQ7" s="30">
        <f>AVERAGEIFS('Entropy new'!$B5:$CX5,'Energy Vy'!$B$2:$CX$2,"=и",'Energy Vy'!$B$1:$CX$1,"=AFTER")</f>
        <v>0.88386896831526496</v>
      </c>
      <c r="GR7" s="30">
        <f>AVERAGEIFS('Entropy X'!$B5:$CX5,'Energy Vy'!$B$2:$CX$2,"=и",'Energy Vy'!$B$1:$CX$1,"=AFTER")</f>
        <v>0.3769412213401297</v>
      </c>
      <c r="GS7" s="30">
        <f>AVERAGEIFS('Entropy Y'!$B5:$CX5,'Energy Vy'!$B$2:$CX$2,"=и",'Energy Vy'!$B$1:$CX$1,"=AFTER")</f>
        <v>0.3920463625567529</v>
      </c>
      <c r="GT7" s="32">
        <f>AVERAGEIFS('Entropy Z'!$B5:$CX5,'Energy Vy'!$B$2:$CX$2,"=и",'Energy Vy'!$B$1:$CX$1,"=AFTER")</f>
        <v>0.3891463130324983</v>
      </c>
      <c r="GU7" s="21">
        <f>AVERAGEIFS('Hurst V2'!$B5:$CX5,'Energy Vy'!$B$2:$CX$2,"=и",'Energy Vy'!$B$1:$CX$1,"=AFTER")</f>
        <v>0.68250992250431619</v>
      </c>
      <c r="GV7" s="30">
        <f>AVERAGEIFS('Hurst Vx2+Vy2'!$B5:$CX5,'Energy Vy'!$B$2:$CX$2,"=и",'Energy Vy'!$B$1:$CX$1,"=AFTER")</f>
        <v>0.68586501621304741</v>
      </c>
      <c r="GW7" s="30">
        <f>AVERAGEIFS('Hurst Vx2'!$B5:$CX5,'Energy Vy'!$B$2:$CX$2,"=и",'Energy Vy'!$B$1:$CX$1,"=AFTER")</f>
        <v>0.69780928266740738</v>
      </c>
      <c r="GX7" s="30">
        <f>AVERAGEIFS('Hurst Vy2'!$B5:$CX5,'Energy Vy'!$B$2:$CX$2,"=и",'Energy Vy'!$B$1:$CX$1,"=AFTER")</f>
        <v>0.6650637362517956</v>
      </c>
      <c r="GY7" s="30">
        <f>AVERAGEIFS('Hurst Vz2'!$B5:$CX5,'Energy Vy'!$B$2:$CX$2,"=и",'Energy Vy'!$B$1:$CX$1,"=AFTER")</f>
        <v>0.59997517590943628</v>
      </c>
      <c r="GZ7" s="30">
        <f>AVERAGEIFS('Hurst Vx'!$B5:$CX5,'Energy Vy'!$B$2:$CX$2,"=и",'Energy Vy'!$B$1:$CX$1,"=AFTER")</f>
        <v>0.57846188449209845</v>
      </c>
      <c r="HA7" s="30">
        <f>AVERAGEIFS('Hurst Vy'!$B5:$CX5,'Energy Vy'!$B$2:$CX$2,"=и",'Energy Vy'!$B$1:$CX$1,"=AFTER")</f>
        <v>0.57357547019763477</v>
      </c>
      <c r="HB7" s="32">
        <f>AVERAGEIFS('Hurst Vz'!$B5:$CX5,'Energy Vy'!$B$2:$CX$2,"=и",'Energy Vy'!$B$1:$CX$1,"=AFTER")</f>
        <v>0.43538032014500477</v>
      </c>
      <c r="HD7" s="30">
        <f>AVERAGEIFS('Energy V2'!$B5:$CX5,'Energy Vy'!$B$2:$CX$2,"=р",'Energy Vy'!$B$1:$CX$1,"=BEFORE")</f>
        <v>-3.882215086488026</v>
      </c>
      <c r="HE7" s="30">
        <f>AVERAGEIFS('Energy Vx2+Vy2'!$B5:$CX5,'Energy Vy'!$B$2:$CX$2,"=р",'Energy Vy'!$B$1:$CX$1,"=BEFORE")</f>
        <v>-3.9241965030371371</v>
      </c>
      <c r="HF7" s="30">
        <f>AVERAGEIFS('Energy Vx2'!$B5:$CX5,'Energy Vy'!$B$2:$CX$2,"=р",'Energy Vy'!$B$1:$CX$1,"=BEFORE")</f>
        <v>-4.8512422550665768</v>
      </c>
      <c r="HG7" s="30">
        <f>AVERAGEIFS('Energy Vy2'!$B5:$CX5,'Energy Vy'!$B$2:$CX$2,"=р",'Energy Vy'!$B$1:$CX$1,"=BEFORE")</f>
        <v>-4.2571590343374943</v>
      </c>
      <c r="HH7" s="30">
        <f>AVERAGEIFS('Energy Vz2'!$B5:$CX5,'Energy Vy'!$B$2:$CX$2,"=р",'Energy Vy'!$B$1:$CX$1,"=BEFORE")</f>
        <v>-6.3196822779216539</v>
      </c>
      <c r="HI7" s="30">
        <f>AVERAGEIFS('Energy Vx'!$B5:$CX5,'Energy Vy'!$B$2:$CX$2,"=р",'Energy Vy'!$B$1:$CX$1,"=BEFORE")</f>
        <v>-2.8414343863903251</v>
      </c>
      <c r="HJ7" s="30">
        <f>AVERAGEIFS('Energy Vy'!$B7:$CX7,'Energy Vy'!$B$2:$CX$2,"=р",'Energy Vy'!$B$1:$CX$1,"=BEFORE")</f>
        <v>-2.5515480115056683</v>
      </c>
      <c r="HK7" s="32">
        <f>AVERAGEIFS('Energy Vz'!$B5:$CX5,'Energy Vy'!$B$2:$CX$2,"=р",'Energy Vy'!$B$1:$CX$1,"=BEFORE")</f>
        <v>-3.5703772644817433</v>
      </c>
      <c r="HL7" s="20">
        <f>AVERAGEIFS('Entropy old'!$B5:$CX5,'Energy Vy'!$B$2:$CX$2,"=р",'Energy Vy'!$B$1:$CX$1,"=BEFORE")</f>
        <v>0.84907785072788766</v>
      </c>
      <c r="HM7" s="30">
        <f>AVERAGEIFS('Entropy X old'!$B5:$CX5,'Energy Vy'!$B$2:$CX$2,"=р",'Energy Vy'!$B$1:$CX$1,"=BEFORE")</f>
        <v>0.38851576416398248</v>
      </c>
      <c r="HN7" s="30">
        <f>AVERAGEIFS('Entropy Y old'!$B5:$CX5,'Energy Vy'!$B$2:$CX$2,"=р",'Energy Vy'!$B$1:$CX$1,"=BEFORE")</f>
        <v>0.39589452013522614</v>
      </c>
      <c r="HO7" s="30">
        <f>AVERAGEIFS('Entropy Z old'!$B5:$CX5,'Energy Vy'!$B$2:$CX$2,"=р",'Energy Vy'!$B$1:$CX$1,"=BEFORE")</f>
        <v>0.39819840739926221</v>
      </c>
      <c r="HP7" s="30">
        <f>AVERAGEIFS('Entropy new'!$B5:$CX5,'Energy Vy'!$B$2:$CX$2,"=р",'Energy Vy'!$B$1:$CX$1,"=BEFORE")</f>
        <v>0.90644587604290694</v>
      </c>
      <c r="HQ7" s="30">
        <f>AVERAGEIFS('Entropy X'!$B5:$CX5,'Energy Vy'!$B$2:$CX$2,"=р",'Energy Vy'!$B$1:$CX$1,"=BEFORE")</f>
        <v>0.38478116820015307</v>
      </c>
      <c r="HR7" s="30">
        <f>AVERAGEIFS('Entropy Y'!$B5:$CX5,'Energy Vy'!$B$2:$CX$2,"=р",'Energy Vy'!$B$1:$CX$1,"=BEFORE")</f>
        <v>0.39178528351915926</v>
      </c>
      <c r="HS7" s="32">
        <f>AVERAGEIFS('Entropy Z'!$B5:$CX5,'Energy Vy'!$B$2:$CX$2,"=р",'Energy Vy'!$B$1:$CX$1,"=BEFORE")</f>
        <v>0.39385606405104079</v>
      </c>
      <c r="HT7" s="21">
        <f>AVERAGEIFS('Hurst V2'!$B5:$CX5,'Energy Vy'!$B$2:$CX$2,"=р",'Energy Vy'!$B$1:$CX$1,"=BEFORE")</f>
        <v>0.68764585352489604</v>
      </c>
      <c r="HU7" s="30">
        <f>AVERAGEIFS('Hurst Vx2+Vy2'!$B5:$CX5,'Energy Vy'!$B$2:$CX$2,"=р",'Energy Vy'!$B$1:$CX$1,"=BEFORE")</f>
        <v>0.68590561041346032</v>
      </c>
      <c r="HV7" s="30">
        <f>AVERAGEIFS('Hurst Vx2'!$B5:$CX5,'Energy Vy'!$B$2:$CX$2,"=р",'Energy Vy'!$B$1:$CX$1,"=BEFORE")</f>
        <v>0.68909708377343959</v>
      </c>
      <c r="HW7" s="30">
        <f>AVERAGEIFS('Hurst Vy2'!$B5:$CX5,'Energy Vy'!$B$2:$CX$2,"=р",'Energy Vy'!$B$1:$CX$1,"=BEFORE")</f>
        <v>0.6624655447845943</v>
      </c>
      <c r="HX7" s="30">
        <f>AVERAGEIFS('Hurst Vz2'!$B5:$CX5,'Energy Vy'!$B$2:$CX$2,"=р",'Energy Vy'!$B$1:$CX$1,"=BEFORE")</f>
        <v>0.61197279896602041</v>
      </c>
      <c r="HY7" s="30">
        <f>AVERAGEIFS('Hurst Vx'!$B5:$CX5,'Energy Vy'!$B$2:$CX$2,"=р",'Energy Vy'!$B$1:$CX$1,"=BEFORE")</f>
        <v>0.58778470026022422</v>
      </c>
      <c r="HZ7" s="30">
        <f>AVERAGEIFS('Hurst Vy'!$B5:$CX5,'Energy Vy'!$B$2:$CX$2,"=р",'Energy Vy'!$B$1:$CX$1,"=BEFORE")</f>
        <v>0.57032055322591957</v>
      </c>
      <c r="IA7" s="32">
        <f>AVERAGEIFS('Hurst Vz'!$B5:$CX5,'Energy Vy'!$B$2:$CX$2,"=р",'Energy Vy'!$B$1:$CX$1,"=BEFORE")</f>
        <v>0.46888907703313493</v>
      </c>
      <c r="IB7">
        <v>0.47499999999999998</v>
      </c>
      <c r="IC7">
        <v>0.55000000000000004</v>
      </c>
      <c r="IE7" s="30">
        <f>AVERAGEIFS('Energy V2'!$B5:$CX5,'Energy Vy'!$B$2:$CX$2,"=р",'Energy Vy'!$B$1:$CX$1,"=AFTER")</f>
        <v>-4.4454411494893549</v>
      </c>
      <c r="IF7" s="30">
        <f>AVERAGEIFS('Energy Vx2+Vy2'!$B5:$CX5,'Energy Vy'!$B$2:$CX$2,"=р",'Energy Vy'!$B$1:$CX$1,"=AFTER")</f>
        <v>-4.5743740857666362</v>
      </c>
      <c r="IG7" s="30">
        <f>AVERAGEIFS('Energy Vx2'!$B5:$CX5,'Energy Vy'!$B$2:$CX$2,"=р",'Energy Vy'!$B$1:$CX$1,"=AFTER")</f>
        <v>-5.7303363653790091</v>
      </c>
      <c r="IH7" s="30">
        <f>AVERAGEIFS('Energy Vy2'!$B5:$CX5,'Energy Vy'!$B$2:$CX$2,"=р",'Energy Vy'!$B$1:$CX$1,"=AFTER")</f>
        <v>-4.8146632677826577</v>
      </c>
      <c r="II7" s="30">
        <f>AVERAGEIFS('Energy Vz2'!$B5:$CX5,'Energy Vy'!$B$2:$CX$2,"=р",'Energy Vy'!$B$1:$CX$1,"=AFTER")</f>
        <v>-6.2887221827504227</v>
      </c>
      <c r="IJ7" s="30">
        <f>AVERAGEIFS('Energy Vx'!$B5:$CX5,'Energy Vy'!$B$2:$CX$2,"=р",'Energy Vy'!$B$1:$CX$1,"=AFTER")</f>
        <v>-3.2044852624902953</v>
      </c>
      <c r="IK7" s="30">
        <f>AVERAGEIFS('Energy Vy'!$B7:$CX7,'Energy Vy'!$B$2:$CX$2,"=р",'Energy Vy'!$B$1:$CX$1,"=AFTER")</f>
        <v>-2.7687590863323286</v>
      </c>
      <c r="IL7" s="32">
        <f>AVERAGEIFS('Energy Vz'!$B5:$CX5,'Energy Vy'!$B$2:$CX$2,"=р",'Energy Vy'!$B$1:$CX$1,"=AFTER")</f>
        <v>-3.505961187190421</v>
      </c>
      <c r="IM7" s="20">
        <f>AVERAGEIFS('Entropy old'!$B5:$CX5,'Energy Vy'!$B$2:$CX$2,"=р",'Energy Vy'!$B$1:$CX$1,"=AFTER")</f>
        <v>0.80923997830111016</v>
      </c>
      <c r="IN7" s="30">
        <f>AVERAGEIFS('Entropy X old'!$B5:$CX5,'Energy Vy'!$B$2:$CX$2,"=р",'Energy Vy'!$B$1:$CX$1,"=AFTER")</f>
        <v>0.41453076964594904</v>
      </c>
      <c r="IO7" s="30">
        <f>AVERAGEIFS('Entropy Y old'!$B5:$CX5,'Energy Vy'!$B$2:$CX$2,"=р",'Energy Vy'!$B$1:$CX$1,"=AFTER")</f>
        <v>0.41532391275430586</v>
      </c>
      <c r="IP7" s="30">
        <f>AVERAGEIFS('Entropy Z old'!$B5:$CX5,'Energy Vy'!$B$2:$CX$2,"=р",'Energy Vy'!$B$1:$CX$1,"=AFTER")</f>
        <v>0.41870990962166638</v>
      </c>
      <c r="IQ7" s="30">
        <f>AVERAGEIFS('Entropy new'!$B5:$CX5,'Energy Vy'!$B$2:$CX$2,"=р",'Energy Vy'!$B$1:$CX$1,"=AFTER")</f>
        <v>0.91584846626141303</v>
      </c>
      <c r="IR7" s="30">
        <f>AVERAGEIFS('Entropy X'!$B5:$CX5,'Energy Vy'!$B$2:$CX$2,"=р",'Energy Vy'!$B$1:$CX$1,"=AFTER")</f>
        <v>0.41005221543249348</v>
      </c>
      <c r="IS7" s="30">
        <f>AVERAGEIFS('Entropy Y'!$B5:$CX5,'Energy Vy'!$B$2:$CX$2,"=р",'Energy Vy'!$B$1:$CX$1,"=AFTER")</f>
        <v>0.41142049384758939</v>
      </c>
      <c r="IT7" s="32">
        <f>AVERAGEIFS('Entropy Z'!$B5:$CX5,'Energy Vy'!$B$2:$CX$2,"=р",'Energy Vy'!$B$1:$CX$1,"=AFTER")</f>
        <v>0.41369254620492141</v>
      </c>
      <c r="IU7" s="21">
        <f>AVERAGEIFS('Hurst V2'!$B5:$CX5,'Energy Vy'!$B$2:$CX$2,"=р",'Energy Vy'!$B$1:$CX$1,"=AFTER")</f>
        <v>0.66495663360007118</v>
      </c>
      <c r="IV7" s="30">
        <f>AVERAGEIFS('Hurst Vx2+Vy2'!$B5:$CX5,'Energy Vy'!$B$2:$CX$2,"=р",'Energy Vy'!$B$1:$CX$1,"=AFTER")</f>
        <v>0.66748064058034928</v>
      </c>
      <c r="IW7" s="30">
        <f>AVERAGEIFS('Hurst Vx2'!$B5:$CX5,'Energy Vy'!$B$2:$CX$2,"=р",'Energy Vy'!$B$1:$CX$1,"=AFTER")</f>
        <v>0.66744359813283693</v>
      </c>
      <c r="IX7" s="30">
        <f>AVERAGEIFS('Hurst Vy2'!$B5:$CX5,'Energy Vy'!$B$2:$CX$2,"=р",'Energy Vy'!$B$1:$CX$1,"=AFTER")</f>
        <v>0.65871909493430225</v>
      </c>
      <c r="IY7" s="30">
        <f>AVERAGEIFS('Hurst Vz2'!$B5:$CX5,'Energy Vy'!$B$2:$CX$2,"=р",'Energy Vy'!$B$1:$CX$1,"=AFTER")</f>
        <v>0.59389246577815025</v>
      </c>
      <c r="IZ7" s="30">
        <f>AVERAGEIFS('Hurst Vx'!$B5:$CX5,'Energy Vy'!$B$2:$CX$2,"=р",'Energy Vy'!$B$1:$CX$1,"=AFTER")</f>
        <v>0.56985954797360028</v>
      </c>
      <c r="JA7" s="30">
        <f>AVERAGEIFS('Hurst Vy'!$B5:$CX5,'Energy Vy'!$B$2:$CX$2,"=р",'Energy Vy'!$B$1:$CX$1,"=AFTER")</f>
        <v>0.58416939569282578</v>
      </c>
      <c r="JB7" s="32">
        <f>AVERAGEIFS('Hurst Vz'!$B5:$CX5,'Energy Vy'!$B$2:$CX$2,"=р",'Energy Vy'!$B$1:$CX$1,"=AFTER")</f>
        <v>0.44063200617395959</v>
      </c>
      <c r="JC7">
        <f t="shared" si="3"/>
        <v>-7.5000000000000067E-2</v>
      </c>
      <c r="JD7" s="66">
        <f t="shared" si="4"/>
        <v>6.9501604528459326E-2</v>
      </c>
      <c r="JE7" s="66">
        <f t="shared" si="5"/>
        <v>8.4231002604957819E-2</v>
      </c>
      <c r="JF7" s="66">
        <f t="shared" si="6"/>
        <v>0.10924051032355088</v>
      </c>
      <c r="JG7" s="66">
        <f t="shared" si="7"/>
        <v>5.9679132060912576E-2</v>
      </c>
      <c r="JH7" s="66">
        <f t="shared" si="8"/>
        <v>-3.5204556103748501E-2</v>
      </c>
      <c r="JI7" s="66">
        <f t="shared" si="9"/>
        <v>8.1974713274456601E-2</v>
      </c>
      <c r="JJ7" s="66">
        <f t="shared" si="10"/>
        <v>4.1675314437904828E-2</v>
      </c>
      <c r="JK7" s="66">
        <f t="shared" si="11"/>
        <v>-3.5550297864517452E-2</v>
      </c>
      <c r="JL7" s="89">
        <f t="shared" si="12"/>
        <v>4.4063652477288287E-2</v>
      </c>
      <c r="JM7" s="90">
        <f t="shared" si="13"/>
        <v>-3.0736452130341388E-2</v>
      </c>
      <c r="JN7" s="90">
        <f t="shared" si="14"/>
        <v>-1.2478193948734126E-2</v>
      </c>
      <c r="JO7" s="90">
        <f t="shared" si="15"/>
        <v>-2.2899593536766225E-2</v>
      </c>
      <c r="JP7" s="90">
        <f t="shared" si="16"/>
        <v>6.5125406600493483E-3</v>
      </c>
      <c r="JQ7" s="90">
        <f t="shared" si="17"/>
        <v>-2.768636698510717E-2</v>
      </c>
      <c r="JR7" s="90">
        <f t="shared" si="18"/>
        <v>-1.165228012212891E-2</v>
      </c>
      <c r="JS7" s="103">
        <f t="shared" si="19"/>
        <v>-2.124796226964391E-2</v>
      </c>
      <c r="JT7" s="66">
        <f t="shared" si="20"/>
        <v>2.4357450348092186E-2</v>
      </c>
      <c r="JU7" s="66">
        <f t="shared" si="21"/>
        <v>1.971690196922718E-2</v>
      </c>
      <c r="JV7" s="66">
        <f t="shared" si="22"/>
        <v>1.5415675623516431E-2</v>
      </c>
      <c r="JW7" s="66">
        <f t="shared" si="23"/>
        <v>4.0928617065426106E-3</v>
      </c>
      <c r="JX7" s="66">
        <f t="shared" si="24"/>
        <v>2.5264934065317029E-2</v>
      </c>
      <c r="JY7" s="66">
        <f t="shared" si="25"/>
        <v>7.8084005492793781E-3</v>
      </c>
      <c r="JZ7" s="66">
        <f t="shared" si="26"/>
        <v>-1.099012246629898E-2</v>
      </c>
      <c r="KA7" s="66">
        <f t="shared" si="27"/>
        <v>5.7774989500577911E-2</v>
      </c>
      <c r="KC7" s="66">
        <f t="shared" si="28"/>
        <v>2.9607807907214628E-3</v>
      </c>
      <c r="KD7" s="66">
        <f t="shared" si="29"/>
        <v>1.8763141453871465E-2</v>
      </c>
      <c r="KE7" s="66">
        <f t="shared" si="30"/>
        <v>4.8154568082591706E-2</v>
      </c>
      <c r="KF7" s="66">
        <f t="shared" si="31"/>
        <v>-5.8389006335467014E-3</v>
      </c>
      <c r="KG7" s="66">
        <f t="shared" si="32"/>
        <v>-8.1169650235677196E-2</v>
      </c>
      <c r="KH7" s="66">
        <f t="shared" si="33"/>
        <v>3.7080954264297285E-2</v>
      </c>
      <c r="KI7" s="66">
        <f t="shared" si="34"/>
        <v>-3.5814494660564087E-3</v>
      </c>
      <c r="KJ7" s="66">
        <f t="shared" si="35"/>
        <v>-6.5218648928721298E-2</v>
      </c>
      <c r="KK7" s="89">
        <f t="shared" si="36"/>
        <v>5.1450657327442313E-2</v>
      </c>
      <c r="KL7" s="90">
        <f t="shared" si="37"/>
        <v>-4.6992230554958412E-3</v>
      </c>
      <c r="KM7" s="90">
        <f t="shared" si="38"/>
        <v>1.5188654622861359E-2</v>
      </c>
      <c r="KN7" s="90">
        <f t="shared" si="39"/>
        <v>9.5822098136992464E-3</v>
      </c>
      <c r="KO7" s="90">
        <f t="shared" si="40"/>
        <v>2.6399123383671712E-2</v>
      </c>
      <c r="KP7" s="90">
        <f t="shared" si="41"/>
        <v>-6.6506853241147764E-4</v>
      </c>
      <c r="KQ7" s="90">
        <f t="shared" si="42"/>
        <v>1.620693973103892E-2</v>
      </c>
      <c r="KR7" s="103">
        <f t="shared" si="43"/>
        <v>1.1618598440597422E-2</v>
      </c>
      <c r="KS7" s="66">
        <f t="shared" si="44"/>
        <v>2.1361153502511016E-2</v>
      </c>
      <c r="KT7" s="66">
        <f t="shared" si="45"/>
        <v>1.5830683027792988E-2</v>
      </c>
      <c r="KU7" s="66">
        <f t="shared" si="46"/>
        <v>2.0841251436049847E-3</v>
      </c>
      <c r="KV7" s="66">
        <f t="shared" si="47"/>
        <v>7.9935507017062611E-3</v>
      </c>
      <c r="KW7" s="66">
        <f t="shared" si="48"/>
        <v>3.1434616453562714E-2</v>
      </c>
      <c r="KX7" s="66">
        <f t="shared" si="49"/>
        <v>2.8072556679191694E-3</v>
      </c>
      <c r="KY7" s="66">
        <f t="shared" si="50"/>
        <v>-2.7730022376398281E-3</v>
      </c>
      <c r="KZ7" s="66">
        <f t="shared" si="51"/>
        <v>6.525231891786612E-2</v>
      </c>
      <c r="LB7" s="66">
        <f t="shared" si="52"/>
        <v>0.12669745117782658</v>
      </c>
      <c r="LC7" s="66">
        <f t="shared" si="53"/>
        <v>0.14213476435006811</v>
      </c>
      <c r="LD7" s="66">
        <f t="shared" si="54"/>
        <v>0.1534105599147125</v>
      </c>
      <c r="LE7" s="66">
        <f t="shared" si="55"/>
        <v>0.11579298539436925</v>
      </c>
      <c r="LF7" s="66">
        <f t="shared" si="56"/>
        <v>-4.8989955206123151E-3</v>
      </c>
      <c r="LG7" s="66">
        <f t="shared" si="57"/>
        <v>0.11329460002503904</v>
      </c>
      <c r="LH7" s="66">
        <f t="shared" si="58"/>
        <v>7.8450695078130336E-2</v>
      </c>
      <c r="LI7" s="66">
        <f t="shared" si="59"/>
        <v>-1.8041812536769151E-2</v>
      </c>
      <c r="LJ7" s="89">
        <f t="shared" si="60"/>
        <v>4.6918986748536368E-2</v>
      </c>
      <c r="LK7" s="90">
        <f t="shared" si="61"/>
        <v>-6.2757718815869779E-2</v>
      </c>
      <c r="LL7" s="90">
        <f t="shared" si="62"/>
        <v>-4.6781300142892598E-2</v>
      </c>
      <c r="LM7" s="90">
        <f t="shared" si="63"/>
        <v>-4.8987381838986661E-2</v>
      </c>
      <c r="LN7" s="90">
        <f t="shared" si="64"/>
        <v>-1.0266534874364559E-2</v>
      </c>
      <c r="LO7" s="90">
        <f t="shared" si="65"/>
        <v>-6.1628851841920518E-2</v>
      </c>
      <c r="LP7" s="90">
        <f t="shared" si="66"/>
        <v>-4.772540654161965E-2</v>
      </c>
      <c r="LQ7" s="103">
        <f t="shared" si="67"/>
        <v>-4.7949817650460337E-2</v>
      </c>
      <c r="LR7" s="66">
        <f t="shared" si="68"/>
        <v>3.29955016939594E-2</v>
      </c>
      <c r="LS7" s="66">
        <f t="shared" si="69"/>
        <v>2.6862252696846382E-2</v>
      </c>
      <c r="LT7" s="66">
        <f t="shared" si="70"/>
        <v>3.1422982552806532E-2</v>
      </c>
      <c r="LU7" s="66">
        <f t="shared" si="71"/>
        <v>5.655312762734295E-3</v>
      </c>
      <c r="LV7" s="66">
        <f t="shared" si="72"/>
        <v>2.9544341216502457E-2</v>
      </c>
      <c r="LW7" s="66">
        <f t="shared" si="73"/>
        <v>3.049611920604282E-2</v>
      </c>
      <c r="LX7" s="66">
        <f t="shared" si="74"/>
        <v>-2.3706894899006924E-2</v>
      </c>
      <c r="LY7" s="66">
        <f t="shared" si="75"/>
        <v>6.0263871016083617E-2</v>
      </c>
    </row>
    <row r="8" spans="1:337" x14ac:dyDescent="0.25">
      <c r="A8" s="9" t="s">
        <v>20</v>
      </c>
      <c r="B8" s="5">
        <v>0</v>
      </c>
      <c r="C8" t="s">
        <v>156</v>
      </c>
      <c r="D8" t="s">
        <v>130</v>
      </c>
      <c r="E8">
        <v>0.55000000000000004</v>
      </c>
      <c r="F8">
        <v>0.53846153846153844</v>
      </c>
      <c r="H8" s="30">
        <f>AVERAGE('Energy V2'!$B6:$CX6)</f>
        <v>-2.1600379829491265</v>
      </c>
      <c r="I8" s="30">
        <f>AVERAGE('Energy Vx2+Vy2'!$B6:$CX6)</f>
        <v>-2.1936432953311988</v>
      </c>
      <c r="J8" s="30">
        <f>AVERAGE('Energy Vx2'!$B6:$CX6)</f>
        <v>-3.0290793539414307</v>
      </c>
      <c r="K8" s="30">
        <f>AVERAGE('Energy Vy2'!$B6:$CX6)</f>
        <v>-2.6135193429429142</v>
      </c>
      <c r="L8" s="30">
        <f>AVERAGE('Energy Vz2'!$B6:$CX6)</f>
        <v>-5.1002734243846408</v>
      </c>
      <c r="M8" s="30">
        <f>AVERAGE('Energy Vx'!$B6:$CX6)</f>
        <v>-2.0281824395377699</v>
      </c>
      <c r="N8" s="30">
        <f>AVERAGE('Energy Vy'!$B8:$CX8)</f>
        <v>-1.8207469803533007</v>
      </c>
      <c r="O8" s="32">
        <f>AVERAGE('Energy Vz'!$B6:$CX6)</f>
        <v>-3.0343140463391962</v>
      </c>
      <c r="P8" s="20">
        <f>AVERAGE('Entropy old'!$B6:$CX6)</f>
        <v>0.80927024467803121</v>
      </c>
      <c r="Q8" s="30">
        <f>AVERAGE('Entropy X old'!$B6:$CX6)</f>
        <v>0.36320030241968154</v>
      </c>
      <c r="R8" s="30">
        <f>AVERAGE('Entropy Y old'!$B6:$CX6)</f>
        <v>0.3614394489115943</v>
      </c>
      <c r="S8" s="30">
        <f>AVERAGE('Entropy Z old'!$B6:$CX6)</f>
        <v>0.36923840747291137</v>
      </c>
      <c r="T8" s="30">
        <f>AVERAGE('Entropy new'!$B6:$CX6)</f>
        <v>0.83813394203043545</v>
      </c>
      <c r="U8" s="30">
        <f>AVERAGE('Entropy X'!$B6:$CX6)</f>
        <v>0.35461235615219755</v>
      </c>
      <c r="V8" s="30">
        <f>AVERAGE('Entropy Y'!$B6:$CX6)</f>
        <v>0.35373100517941036</v>
      </c>
      <c r="W8" s="32">
        <f>AVERAGE('Entropy Z'!$B6:$CX6)</f>
        <v>0.360344430629434</v>
      </c>
      <c r="X8" s="21">
        <f>AVERAGE('Hurst V2'!$B6:$CX6)</f>
        <v>0.73052547928014966</v>
      </c>
      <c r="Y8" s="30">
        <f>AVERAGE('Hurst Vx2+Vy2'!$B6:$CX6)</f>
        <v>0.72804300905664576</v>
      </c>
      <c r="Z8" s="30">
        <f>AVERAGE('Hurst Vx2'!$B6:$CX6)</f>
        <v>0.71859022578234744</v>
      </c>
      <c r="AA8" s="30">
        <f>AVERAGE('Hurst Vy2'!$B6:$CX6)</f>
        <v>0.70181825989610358</v>
      </c>
      <c r="AB8" s="30">
        <f>AVERAGE('Hurst Vz2'!$B6:$CX6)</f>
        <v>0.67092147891947218</v>
      </c>
      <c r="AC8" s="30">
        <f>AVERAGE('Hurst Vx'!$B6:$CX6)</f>
        <v>0.64556676837691396</v>
      </c>
      <c r="AD8" s="30">
        <f>AVERAGE('Hurst Vy'!$B6:$CX6)</f>
        <v>0.65091511470478391</v>
      </c>
      <c r="AE8" s="32">
        <f>AVERAGE('Hurst Vz'!$B6:$CX6)</f>
        <v>0.5156729058036873</v>
      </c>
      <c r="AG8" s="30">
        <f>AVERAGEIFS('Energy V2'!$B6:$CX6,'Energy Vy'!$B$2:$CX$2,"=п")</f>
        <v>-3.1120272435755241</v>
      </c>
      <c r="AH8" s="30">
        <f>AVERAGEIFS('Energy Vx2+Vy2'!$B6:$CX6,'Energy Vy'!$B$2:$CX$2,"=п")</f>
        <v>-3.1942198147505558</v>
      </c>
      <c r="AI8" s="30">
        <f>AVERAGEIFS('Energy Vx2'!$B6:$CX6,'Energy Vy'!$B$2:$CX$2,"=п")</f>
        <v>-4.3903721058442473</v>
      </c>
      <c r="AJ8" s="30">
        <f>AVERAGEIFS('Energy Vy2'!$B6:$CX6,'Energy Vy'!$B$2:$CX$2,"=п")</f>
        <v>-3.4148832286888111</v>
      </c>
      <c r="AK8" s="30">
        <f>AVERAGEIFS('Energy Vz2'!$B6:$CX6,'Energy Vy'!$B$2:$CX$2,"=п")</f>
        <v>-5.4930253563719447</v>
      </c>
      <c r="AL8" s="30">
        <f>AVERAGEIFS('Energy Vx'!$B6:$CX6,'Energy Vy'!$B$2:$CX$2,"=п")</f>
        <v>-2.6535099265604751</v>
      </c>
      <c r="AM8" s="30">
        <f>AVERAGEIFS('Energy Vy'!$B8:$CX8,'Energy Vy'!$B$2:$CX$2,"=п")</f>
        <v>-2.1963471818974574</v>
      </c>
      <c r="AN8" s="32">
        <f>AVERAGEIFS('Energy Vz'!$B6:$CX6,'Energy Vy'!$B$2:$CX$2,"=п")</f>
        <v>-3.1885869473106521</v>
      </c>
      <c r="AO8" s="20">
        <f>AVERAGEIFS('Entropy old'!$B6:$CX6,'Energy Vy'!$B$2:$CX$2,"=п")</f>
        <v>0.86165460382243697</v>
      </c>
      <c r="AP8" s="30">
        <f>AVERAGEIFS('Entropy X old'!$B6:$CX6,'Energy Vy'!$B$2:$CX$2,"=п")</f>
        <v>0.37656234622376217</v>
      </c>
      <c r="AQ8" s="30">
        <f>AVERAGEIFS('Entropy Y old'!$B6:$CX6,'Energy Vy'!$B$2:$CX$2,"=п")</f>
        <v>0.37050239579025379</v>
      </c>
      <c r="AR8" s="30">
        <f>AVERAGEIFS('Entropy Z old'!$B6:$CX6,'Energy Vy'!$B$2:$CX$2,"=п")</f>
        <v>0.3789544392709206</v>
      </c>
      <c r="AS8" s="30">
        <f>AVERAGEIFS('Entropy new'!$B6:$CX6,'Energy Vy'!$B$2:$CX$2,"=п")</f>
        <v>0.87092882722248832</v>
      </c>
      <c r="AT8" s="30">
        <f>AVERAGEIFS('Entropy X'!$B6:$CX6,'Energy Vy'!$B$2:$CX$2,"=п")</f>
        <v>0.37360561822451643</v>
      </c>
      <c r="AU8" s="30">
        <f>AVERAGEIFS('Entropy Y'!$B6:$CX6,'Energy Vy'!$B$2:$CX$2,"=п")</f>
        <v>0.36858720912224291</v>
      </c>
      <c r="AV8" s="32">
        <f>AVERAGEIFS('Entropy Z'!$B6:$CX6,'Energy Vy'!$B$2:$CX$2,"=п")</f>
        <v>0.37442800057296194</v>
      </c>
      <c r="AW8" s="21">
        <f>AVERAGEIFS('Hurst V2'!$B6:$CX6,'Energy Vy'!$B$2:$CX$2,"=п")</f>
        <v>0.68914215157068304</v>
      </c>
      <c r="AX8" s="30">
        <f>AVERAGEIFS('Hurst Vx2+Vy2'!$B6:$CX6,'Energy Vy'!$B$2:$CX$2,"=п")</f>
        <v>0.68484385515416435</v>
      </c>
      <c r="AY8" s="30">
        <f>AVERAGEIFS('Hurst Vx2'!$B6:$CX6,'Energy Vy'!$B$2:$CX$2,"=п")</f>
        <v>0.69180815117600158</v>
      </c>
      <c r="AZ8" s="30">
        <f>AVERAGEIFS('Hurst Vy2'!$B6:$CX6,'Energy Vy'!$B$2:$CX$2,"=п")</f>
        <v>0.66333740137741437</v>
      </c>
      <c r="BA8" s="30">
        <f>AVERAGEIFS('Hurst Vz2'!$B6:$CX6,'Energy Vy'!$B$2:$CX$2,"=п")</f>
        <v>0.64064075285315913</v>
      </c>
      <c r="BB8" s="30">
        <f>AVERAGEIFS('Hurst Vx'!$B6:$CX6,'Energy Vy'!$B$2:$CX$2,"=п")</f>
        <v>0.59151767677309663</v>
      </c>
      <c r="BC8" s="30">
        <f>AVERAGEIFS('Hurst Vy'!$B6:$CX6,'Energy Vy'!$B$2:$CX$2,"=п")</f>
        <v>0.62715953076858622</v>
      </c>
      <c r="BD8" s="32">
        <f>AVERAGEIFS('Hurst Vz'!$B6:$CX6,'Energy Vy'!$B$2:$CX$2,"=п")</f>
        <v>0.47991011321149862</v>
      </c>
      <c r="BF8" s="30">
        <f>AVERAGEIFS('Energy V2'!$B6:$CX6,'Energy Vy'!$B$2:$CX$2,"=и")</f>
        <v>-1.8271151983569136</v>
      </c>
      <c r="BG8" s="30">
        <f>AVERAGEIFS('Energy Vx2+Vy2'!$B6:$CX6,'Energy Vy'!$B$2:$CX$2,"=и")</f>
        <v>-1.8491755927473446</v>
      </c>
      <c r="BH8" s="30">
        <f>AVERAGEIFS('Energy Vx2'!$B6:$CX6,'Energy Vy'!$B$2:$CX$2,"=и")</f>
        <v>-2.6525984305702552</v>
      </c>
      <c r="BI8" s="30">
        <f>AVERAGEIFS('Energy Vy2'!$B6:$CX6,'Energy Vy'!$B$2:$CX$2,"=и")</f>
        <v>-2.2943140507450552</v>
      </c>
      <c r="BJ8" s="30">
        <f>AVERAGEIFS('Energy Vz2'!$B6:$CX6,'Energy Vy'!$B$2:$CX$2,"=и")</f>
        <v>-4.9892681923547695</v>
      </c>
      <c r="BK8" s="30">
        <f>AVERAGEIFS('Energy Vx'!$B6:$CX6,'Energy Vy'!$B$2:$CX$2,"=и")</f>
        <v>-1.8599997324138389</v>
      </c>
      <c r="BL8" s="30">
        <f>AVERAGEIFS('Energy Vy'!$B8:$CX8,'Energy Vy'!$B$2:$CX$2,"=и")</f>
        <v>-1.6979296586005872</v>
      </c>
      <c r="BM8" s="32">
        <f>AVERAGEIFS('Energy Vz'!$B6:$CX6,'Energy Vy'!$B$2:$CX$2,"=и")</f>
        <v>-2.9992590398488397</v>
      </c>
      <c r="BN8" s="20">
        <f>AVERAGEIFS('Entropy old'!$B6:$CX6,'Energy Vy'!$B$2:$CX$2,"=и")</f>
        <v>0.81465371335682735</v>
      </c>
      <c r="BO8" s="30">
        <f>AVERAGEIFS('Entropy X old'!$B6:$CX6,'Energy Vy'!$B$2:$CX$2,"=и")</f>
        <v>0.35803663140708852</v>
      </c>
      <c r="BP8" s="30">
        <f>AVERAGEIFS('Entropy Y old'!$B6:$CX6,'Energy Vy'!$B$2:$CX$2,"=и")</f>
        <v>0.35029097075518922</v>
      </c>
      <c r="BQ8" s="30">
        <f>AVERAGEIFS('Entropy Z old'!$B6:$CX6,'Energy Vy'!$B$2:$CX$2,"=и")</f>
        <v>0.36154554733135424</v>
      </c>
      <c r="BR8" s="30">
        <f>AVERAGEIFS('Entropy new'!$B6:$CX6,'Energy Vy'!$B$2:$CX$2,"=и")</f>
        <v>0.82863416347527408</v>
      </c>
      <c r="BS8" s="30">
        <f>AVERAGEIFS('Entropy X'!$B6:$CX6,'Energy Vy'!$B$2:$CX$2,"=и")</f>
        <v>0.3493788348924492</v>
      </c>
      <c r="BT8" s="30">
        <f>AVERAGEIFS('Entropy Y'!$B6:$CX6,'Energy Vy'!$B$2:$CX$2,"=и")</f>
        <v>0.34218480250942263</v>
      </c>
      <c r="BU8" s="32">
        <f>AVERAGEIFS('Entropy Z'!$B6:$CX6,'Energy Vy'!$B$2:$CX$2,"=и")</f>
        <v>0.35250496440376644</v>
      </c>
      <c r="BV8" s="21">
        <f>AVERAGEIFS('Hurst V2'!$B6:$CX6,'Energy Vy'!$B$2:$CX$2,"=и")</f>
        <v>0.74338321420597575</v>
      </c>
      <c r="BW8" s="30">
        <f>AVERAGEIFS('Hurst Vx2+Vy2'!$B6:$CX6,'Energy Vy'!$B$2:$CX$2,"=и")</f>
        <v>0.74153341176914311</v>
      </c>
      <c r="BX8" s="30">
        <f>AVERAGEIFS('Hurst Vx2'!$B6:$CX6,'Energy Vy'!$B$2:$CX$2,"=и")</f>
        <v>0.72805612763068062</v>
      </c>
      <c r="BY8" s="30">
        <f>AVERAGEIFS('Hurst Vy2'!$B6:$CX6,'Energy Vy'!$B$2:$CX$2,"=и")</f>
        <v>0.71863121057103363</v>
      </c>
      <c r="BZ8" s="30">
        <f>AVERAGEIFS('Hurst Vz2'!$B6:$CX6,'Energy Vy'!$B$2:$CX$2,"=и")</f>
        <v>0.68309735264799953</v>
      </c>
      <c r="CA8" s="30">
        <f>AVERAGEIFS('Hurst Vx'!$B6:$CX6,'Energy Vy'!$B$2:$CX$2,"=и")</f>
        <v>0.65396903450766997</v>
      </c>
      <c r="CB8" s="30">
        <f>AVERAGEIFS('Hurst Vy'!$B6:$CX6,'Energy Vy'!$B$2:$CX$2,"=и")</f>
        <v>0.6605471703344743</v>
      </c>
      <c r="CC8" s="32">
        <f>AVERAGEIFS('Hurst Vz'!$B6:$CX6,'Energy Vy'!$B$2:$CX$2,"=и")</f>
        <v>0.52259503292194798</v>
      </c>
      <c r="CE8" s="30">
        <f>AVERAGEIFS('Energy V2'!$B6:$CX6,'Energy Vy'!$B$2:$CX$2,"=р")</f>
        <v>-2.2040621749531195</v>
      </c>
      <c r="CF8" s="30">
        <f>AVERAGEIFS('Energy Vx2+Vy2'!$B6:$CX6,'Energy Vy'!$B$2:$CX$2,"=р")</f>
        <v>-2.2348477109200786</v>
      </c>
      <c r="CG8" s="30">
        <f>AVERAGEIFS('Energy Vx2'!$B6:$CX6,'Energy Vy'!$B$2:$CX$2,"=р")</f>
        <v>-2.9993985146859261</v>
      </c>
      <c r="CH8" s="30">
        <f>AVERAGEIFS('Energy Vy2'!$B6:$CX6,'Energy Vy'!$B$2:$CX$2,"=р")</f>
        <v>-2.6868180652443936</v>
      </c>
      <c r="CI8" s="30">
        <f>AVERAGEIFS('Energy Vz2'!$B6:$CX6,'Energy Vy'!$B$2:$CX$2,"=р")</f>
        <v>-5.0939289150206228</v>
      </c>
      <c r="CJ8" s="30">
        <f>AVERAGEIFS('Energy Vx'!$B6:$CX6,'Energy Vy'!$B$2:$CX$2,"=р")</f>
        <v>-2.0101214730420693</v>
      </c>
      <c r="CK8" s="30">
        <f>AVERAGEIFS('Energy Vy'!$B8:$CX8,'Energy Vy'!$B$2:$CX$2,"=р")</f>
        <v>-1.8301769908551317</v>
      </c>
      <c r="CL8" s="32">
        <f>AVERAGEIFS('Energy Vz'!$B6:$CX6,'Energy Vy'!$B$2:$CX$2,"=р")</f>
        <v>-3.0238704521056374</v>
      </c>
      <c r="CM8" s="20">
        <f>AVERAGEIFS('Entropy old'!$B6:$CX6,'Energy Vy'!$B$2:$CX$2,"=р")</f>
        <v>0.78964347591327033</v>
      </c>
      <c r="CN8" s="30">
        <f>AVERAGEIFS('Entropy X old'!$B6:$CX6,'Energy Vy'!$B$2:$CX$2,"=р")</f>
        <v>0.36427477485816445</v>
      </c>
      <c r="CO8" s="30">
        <f>AVERAGEIFS('Entropy Y old'!$B6:$CX6,'Energy Vy'!$B$2:$CX$2,"=р")</f>
        <v>0.36928093178862437</v>
      </c>
      <c r="CP8" s="30">
        <f>AVERAGEIFS('Entropy Z old'!$B6:$CX6,'Energy Vy'!$B$2:$CX$2,"=р")</f>
        <v>0.37368310570747354</v>
      </c>
      <c r="CQ8" s="30">
        <f>AVERAGEIFS('Entropy new'!$B6:$CX6,'Energy Vy'!$B$2:$CX$2,"=р")</f>
        <v>0.83781888435373364</v>
      </c>
      <c r="CR8" s="30">
        <f>AVERAGEIFS('Entropy X'!$B6:$CX6,'Energy Vy'!$B$2:$CX$2,"=р")</f>
        <v>0.35418030279224683</v>
      </c>
      <c r="CS8" s="30">
        <f>AVERAGEIFS('Entropy Y'!$B6:$CX6,'Energy Vy'!$B$2:$CX$2,"=р")</f>
        <v>0.36032574144651563</v>
      </c>
      <c r="CT8" s="32">
        <f>AVERAGEIFS('Entropy Z'!$B6:$CX6,'Energy Vy'!$B$2:$CX$2,"=р")</f>
        <v>0.36370665876209357</v>
      </c>
      <c r="CU8" s="21">
        <f>AVERAGEIFS('Hurst V2'!$B6:$CX6,'Energy Vy'!$B$2:$CX$2,"=р")</f>
        <v>0.73011363126806939</v>
      </c>
      <c r="CV8" s="30">
        <f>AVERAGEIFS('Hurst Vx2+Vy2'!$B6:$CX6,'Energy Vy'!$B$2:$CX$2,"=р")</f>
        <v>0.72754937506431749</v>
      </c>
      <c r="CW8" s="30">
        <f>AVERAGEIFS('Hurst Vx2'!$B6:$CX6,'Energy Vy'!$B$2:$CX$2,"=р")</f>
        <v>0.71719385557119597</v>
      </c>
      <c r="CX8" s="30">
        <f>AVERAGEIFS('Hurst Vy2'!$B6:$CX6,'Energy Vy'!$B$2:$CX$2,"=р")</f>
        <v>0.69691715001766286</v>
      </c>
      <c r="CY8" s="30">
        <f>AVERAGEIFS('Hurst Vz2'!$B6:$CX6,'Energy Vy'!$B$2:$CX$2,"=р")</f>
        <v>0.66804551993469652</v>
      </c>
      <c r="CZ8" s="30">
        <f>AVERAGEIFS('Hurst Vx'!$B6:$CX6,'Energy Vy'!$B$2:$CX$2,"=р")</f>
        <v>0.65318868188948798</v>
      </c>
      <c r="DA8" s="30">
        <f>AVERAGEIFS('Hurst Vy'!$B6:$CX6,'Energy Vy'!$B$2:$CX$2,"=р")</f>
        <v>0.64858452824075541</v>
      </c>
      <c r="DB8" s="32">
        <f>AVERAGEIFS('Hurst Vz'!$B6:$CX6,'Energy Vy'!$B$2:$CX$2,"=р")</f>
        <v>0.51921403199847382</v>
      </c>
      <c r="DD8" s="30">
        <f>AVERAGEIFS('Energy V2'!$B6:$CX6,'Energy Vy'!$B$1:$CX$1,"=BEFORE")</f>
        <v>-1.9312766948583757</v>
      </c>
      <c r="DE8" s="30">
        <f>AVERAGEIFS('Energy Vx2+Vy2'!$B6:$CX6,'Energy Vy'!$B$1:$CX$1,"=BEFORE")</f>
        <v>-1.9662880798443076</v>
      </c>
      <c r="DF8" s="30">
        <f>AVERAGEIFS('Energy Vx2'!$B6:$CX6,'Energy Vy'!$B$1:$CX$1,"=BEFORE")</f>
        <v>-2.7534976411961907</v>
      </c>
      <c r="DG8" s="30">
        <f>AVERAGEIFS('Energy Vy2'!$B6:$CX6,'Energy Vy'!$B$1:$CX$1,"=BEFORE")</f>
        <v>-2.4250168402804864</v>
      </c>
      <c r="DH8" s="30">
        <f>AVERAGEIFS('Energy Vz2'!$B6:$CX6,'Energy Vy'!$B$1:$CX$1,"=BEFORE")</f>
        <v>-4.8188101874961893</v>
      </c>
      <c r="DI8" s="30">
        <f>AVERAGEIFS('Energy Vx'!$B6:$CX6,'Energy Vy'!$B$1:$CX$1,"=BEFORE")</f>
        <v>-1.89725797490677</v>
      </c>
      <c r="DJ8" s="30">
        <f>AVERAGEIFS('Energy Vy'!$B8:$CX8,'Energy Vy'!$B$1:$CX$1,"=BEFORE")</f>
        <v>-1.7621070538711769</v>
      </c>
      <c r="DK8" s="32">
        <f>AVERAGEIFS('Energy Vz'!$B6:$CX6,'Energy Vy'!$B$1:$CX$1,"=BEFORE")</f>
        <v>-2.9036633116621666</v>
      </c>
      <c r="DL8" s="20">
        <f>AVERAGEIFS('Entropy old'!$B6:$CX6,'Energy Vy'!$B$1:$CX$1,"=BEFORE")</f>
        <v>0.82855099314280001</v>
      </c>
      <c r="DM8" s="30">
        <f>AVERAGEIFS('Entropy X old'!$B6:$CX6,'Energy Vy'!$B$1:$CX$1,"=BEFORE")</f>
        <v>0.3634430778657613</v>
      </c>
      <c r="DN8" s="30">
        <f>AVERAGEIFS('Entropy Y old'!$B6:$CX6,'Energy Vy'!$B$1:$CX$1,"=BEFORE")</f>
        <v>0.35404192789146954</v>
      </c>
      <c r="DO8" s="30">
        <f>AVERAGEIFS('Entropy Z old'!$B6:$CX6,'Energy Vy'!$B$1:$CX$1,"=BEFORE")</f>
        <v>0.36294628735360052</v>
      </c>
      <c r="DP8" s="30">
        <f>AVERAGEIFS('Entropy new'!$B6:$CX6,'Energy Vy'!$B$1:$CX$1,"=BEFORE")</f>
        <v>0.84458737137484663</v>
      </c>
      <c r="DQ8" s="30">
        <f>AVERAGEIFS('Entropy X'!$B6:$CX6,'Energy Vy'!$B$1:$CX$1,"=BEFORE")</f>
        <v>0.35635766149052045</v>
      </c>
      <c r="DR8" s="30">
        <f>AVERAGEIFS('Entropy Y'!$B6:$CX6,'Energy Vy'!$B$1:$CX$1,"=BEFORE")</f>
        <v>0.34662430144568873</v>
      </c>
      <c r="DS8" s="32">
        <f>AVERAGEIFS('Entropy Z'!$B6:$CX6,'Energy Vy'!$B$1:$CX$1,"=BEFORE")</f>
        <v>0.35512212805895743</v>
      </c>
      <c r="DT8" s="21">
        <f>AVERAGEIFS('Hurst V2'!$B6:$CX6,'Energy Vy'!$B$1:$CX$1,"=BEFORE")</f>
        <v>0.73315844943956276</v>
      </c>
      <c r="DU8" s="30">
        <f>AVERAGEIFS('Hurst Vx2+Vy2'!$B6:$CX6,'Energy Vy'!$B$1:$CX$1,"=BEFORE")</f>
        <v>0.7301528683317815</v>
      </c>
      <c r="DV8" s="30">
        <f>AVERAGEIFS('Hurst Vx2'!$B6:$CX6,'Energy Vy'!$B$1:$CX$1,"=BEFORE")</f>
        <v>0.71741115542282741</v>
      </c>
      <c r="DW8" s="30">
        <f>AVERAGEIFS('Hurst Vy2'!$B6:$CX6,'Energy Vy'!$B$1:$CX$1,"=BEFORE")</f>
        <v>0.70945870405497791</v>
      </c>
      <c r="DX8" s="30">
        <f>AVERAGEIFS('Hurst Vz2'!$B6:$CX6,'Energy Vy'!$B$1:$CX$1,"=BEFORE")</f>
        <v>0.67757875376867183</v>
      </c>
      <c r="DY8" s="30">
        <f>AVERAGEIFS('Hurst Vx'!$B6:$CX6,'Energy Vy'!$B$1:$CX$1,"=BEFORE")</f>
        <v>0.64393313557640119</v>
      </c>
      <c r="DZ8" s="30">
        <f>AVERAGEIFS('Hurst Vy'!$B6:$CX6,'Energy Vy'!$B$1:$CX$1,"=BEFORE")</f>
        <v>0.65711793895855741</v>
      </c>
      <c r="EA8" s="32">
        <f>AVERAGEIFS('Hurst Vz'!$B6:$CX6,'Energy Vy'!$B$1:$CX$1,"=BEFORE")</f>
        <v>0.50765134911663401</v>
      </c>
      <c r="EB8">
        <v>0.55000000000000004</v>
      </c>
      <c r="EC8">
        <v>0.53846153846153844</v>
      </c>
      <c r="EE8" s="30">
        <f>AVERAGEIFS('Energy V2'!$B6:$CX6,'Energy Vy'!$B$1:$CX$1,"=AFTER")</f>
        <v>-2.3936665324886159</v>
      </c>
      <c r="EF8" s="30">
        <f>AVERAGEIFS('Energy Vx2+Vy2'!$B6:$CX6,'Energy Vy'!$B$1:$CX$1,"=AFTER")</f>
        <v>-2.4258358558284483</v>
      </c>
      <c r="EG8" s="30">
        <f>AVERAGEIFS('Energy Vx2'!$B6:$CX6,'Energy Vy'!$B$1:$CX$1,"=AFTER")</f>
        <v>-3.3105245073833793</v>
      </c>
      <c r="EH8" s="30">
        <f>AVERAGEIFS('Energy Vy2'!$B6:$CX6,'Energy Vy'!$B$1:$CX$1,"=AFTER")</f>
        <v>-2.8060325371513515</v>
      </c>
      <c r="EI8" s="30">
        <f>AVERAGEIFS('Energy Vz2'!$B6:$CX6,'Energy Vy'!$B$1:$CX$1,"=AFTER")</f>
        <v>-5.3877252407813589</v>
      </c>
      <c r="EJ8" s="30">
        <f>AVERAGEIFS('Energy Vx'!$B6:$CX6,'Energy Vy'!$B$1:$CX$1,"=AFTER")</f>
        <v>-2.1618925310758148</v>
      </c>
      <c r="EK8" s="30">
        <f>AVERAGEIFS('Energy Vy'!$B8:$CX8,'Energy Vy'!$B$1:$CX$1,"=AFTER")</f>
        <v>-1.8806345648456839</v>
      </c>
      <c r="EL8" s="32">
        <f>AVERAGEIFS('Energy Vz'!$B6:$CX6,'Energy Vy'!$B$1:$CX$1,"=AFTER")</f>
        <v>-3.1677445838816962</v>
      </c>
      <c r="EM8" s="20">
        <f>AVERAGEIFS('Entropy old'!$B6:$CX6,'Energy Vy'!$B$1:$CX$1,"=AFTER")</f>
        <v>0.78957926752252283</v>
      </c>
      <c r="EN8" s="30">
        <f>AVERAGEIFS('Entropy X old'!$B6:$CX6,'Energy Vy'!$B$1:$CX$1,"=AFTER")</f>
        <v>0.36295236153857902</v>
      </c>
      <c r="EO8" s="30">
        <f>AVERAGEIFS('Entropy Y old'!$B6:$CX6,'Energy Vy'!$B$1:$CX$1,"=AFTER")</f>
        <v>0.36899436399597713</v>
      </c>
      <c r="EP8" s="30">
        <f>AVERAGEIFS('Entropy Z old'!$B6:$CX6,'Energy Vy'!$B$1:$CX$1,"=AFTER")</f>
        <v>0.37566440248837768</v>
      </c>
      <c r="EQ8" s="30">
        <f>AVERAGEIFS('Entropy new'!$B6:$CX6,'Energy Vy'!$B$1:$CX$1,"=AFTER")</f>
        <v>0.831543205678696</v>
      </c>
      <c r="ER8" s="30">
        <f>AVERAGEIFS('Entropy X'!$B6:$CX6,'Energy Vy'!$B$1:$CX$1,"=AFTER")</f>
        <v>0.35282991665774022</v>
      </c>
      <c r="ES8" s="30">
        <f>AVERAGEIFS('Entropy Y'!$B6:$CX6,'Energy Vy'!$B$1:$CX$1,"=AFTER")</f>
        <v>0.36098891537555156</v>
      </c>
      <c r="ET8" s="32">
        <f>AVERAGEIFS('Entropy Z'!$B6:$CX6,'Energy Vy'!$B$1:$CX$1,"=AFTER")</f>
        <v>0.36567784602055886</v>
      </c>
      <c r="EU8" s="21">
        <f>AVERAGEIFS('Hurst V2'!$B6:$CX6,'Energy Vy'!$B$1:$CX$1,"=AFTER")</f>
        <v>0.72783648847904692</v>
      </c>
      <c r="EV8" s="30">
        <f>AVERAGEIFS('Hurst Vx2+Vy2'!$B6:$CX6,'Energy Vy'!$B$1:$CX$1,"=AFTER")</f>
        <v>0.72588825915863464</v>
      </c>
      <c r="EW8" s="30">
        <f>AVERAGEIFS('Hurst Vx2'!$B6:$CX6,'Energy Vy'!$B$1:$CX$1,"=AFTER")</f>
        <v>0.71979492810620449</v>
      </c>
      <c r="EX8" s="30">
        <f>AVERAGEIFS('Hurst Vy2'!$B6:$CX6,'Energy Vy'!$B$1:$CX$1,"=AFTER")</f>
        <v>0.6940152530955509</v>
      </c>
      <c r="EY8" s="30">
        <f>AVERAGEIFS('Hurst Vz2'!$B6:$CX6,'Energy Vy'!$B$1:$CX$1,"=AFTER")</f>
        <v>0.66412255992454439</v>
      </c>
      <c r="EZ8" s="30">
        <f>AVERAGEIFS('Hurst Vx'!$B6:$CX6,'Energy Vy'!$B$1:$CX$1,"=AFTER")</f>
        <v>0.64723591493395904</v>
      </c>
      <c r="FA8" s="30">
        <f>AVERAGEIFS('Hurst Vy'!$B6:$CX6,'Energy Vy'!$B$1:$CX$1,"=AFTER")</f>
        <v>0.64458031546688788</v>
      </c>
      <c r="FB8" s="32">
        <f>AVERAGEIFS('Hurst Vz'!$B6:$CX6,'Energy Vy'!$B$1:$CX$1,"=AFTER")</f>
        <v>0.52386513390961376</v>
      </c>
      <c r="FD8" s="30">
        <f>AVERAGEIFS('Energy V2'!$B6:$CX6,'Energy Vy'!$B$2:$CX$2,"=и",'Energy Vy'!$B$1:$CX$1,"=BEFORE")</f>
        <v>-1.7774708400493473</v>
      </c>
      <c r="FE8" s="30">
        <f>AVERAGEIFS('Energy Vx2+Vy2'!$B6:$CX6,'Energy Vy'!$B$2:$CX$2,"=и",'Energy Vy'!$B$1:$CX$1,"=BEFORE")</f>
        <v>-1.7997836661155879</v>
      </c>
      <c r="FF8" s="30">
        <f>AVERAGEIFS('Energy Vx2'!$B6:$CX6,'Energy Vy'!$B$2:$CX$2,"=и",'Energy Vy'!$B$1:$CX$1,"=BEFORE")</f>
        <v>-2.5880751775958317</v>
      </c>
      <c r="FG8" s="30">
        <f>AVERAGEIFS('Energy Vy2'!$B6:$CX6,'Energy Vy'!$B$2:$CX$2,"=и",'Energy Vy'!$B$1:$CX$1,"=BEFORE")</f>
        <v>-2.2951094050088132</v>
      </c>
      <c r="FH8" s="30">
        <f>AVERAGEIFS('Energy Vz2'!$B6:$CX6,'Energy Vy'!$B$2:$CX$2,"=и",'Energy Vy'!$B$1:$CX$1,"=BEFORE")</f>
        <v>-4.865474509448644</v>
      </c>
      <c r="FI8" s="30">
        <f>AVERAGEIFS('Energy Vx'!$B6:$CX6,'Energy Vy'!$B$2:$CX$2,"=и",'Energy Vy'!$B$1:$CX$1,"=BEFORE")</f>
        <v>-1.7960545798719121</v>
      </c>
      <c r="FJ8" s="30">
        <f>AVERAGEIFS('Energy Vy'!$B8:$CX8,'Energy Vy'!$B$2:$CX$2,"=и",'Energy Vy'!$B$1:$CX$1,"=BEFORE")</f>
        <v>-1.7033976532085695</v>
      </c>
      <c r="FK8" s="32">
        <f>AVERAGEIFS('Energy Vz'!$B6:$CX6,'Energy Vy'!$B$2:$CX$2,"=и",'Energy Vy'!$B$1:$CX$1,"=BEFORE")</f>
        <v>-2.920590844611143</v>
      </c>
      <c r="FL8" s="20">
        <f>AVERAGEIFS('Entropy old'!$B6:$CX6,'Energy Vy'!$B$2:$CX$2,"=и",'Energy Vy'!$B$1:$CX$1,"=BEFORE")</f>
        <v>0.84595473319868675</v>
      </c>
      <c r="FM8" s="30">
        <f>AVERAGEIFS('Entropy X old'!$B6:$CX6,'Energy Vy'!$B$2:$CX$2,"=и",'Energy Vy'!$B$1:$CX$1,"=BEFORE")</f>
        <v>0.37367956772694638</v>
      </c>
      <c r="FN8" s="30">
        <f>AVERAGEIFS('Entropy Y old'!$B6:$CX6,'Energy Vy'!$B$2:$CX$2,"=и",'Energy Vy'!$B$1:$CX$1,"=BEFORE")</f>
        <v>0.35259687557152092</v>
      </c>
      <c r="FO8" s="30">
        <f>AVERAGEIFS('Entropy Z old'!$B6:$CX6,'Energy Vy'!$B$2:$CX$2,"=и",'Energy Vy'!$B$1:$CX$1,"=BEFORE")</f>
        <v>0.36572630451263322</v>
      </c>
      <c r="FP8" s="30">
        <f>AVERAGEIFS('Entropy new'!$B6:$CX6,'Energy Vy'!$B$2:$CX$2,"=и",'Energy Vy'!$B$1:$CX$1,"=BEFORE")</f>
        <v>0.8610611308416688</v>
      </c>
      <c r="FQ8" s="30">
        <f>AVERAGEIFS('Entropy X'!$B6:$CX6,'Energy Vy'!$B$2:$CX$2,"=и",'Energy Vy'!$B$1:$CX$1,"=BEFORE")</f>
        <v>0.36734545239944438</v>
      </c>
      <c r="FR8" s="30">
        <f>AVERAGEIFS('Entropy Y'!$B6:$CX6,'Energy Vy'!$B$2:$CX$2,"=и",'Energy Vy'!$B$1:$CX$1,"=BEFORE")</f>
        <v>0.34609492223428445</v>
      </c>
      <c r="FS8" s="32">
        <f>AVERAGEIFS('Entropy Z'!$B6:$CX6,'Energy Vy'!$B$2:$CX$2,"=и",'Energy Vy'!$B$1:$CX$1,"=BEFORE")</f>
        <v>0.35846506197598538</v>
      </c>
      <c r="FT8" s="21">
        <f>AVERAGEIFS('Hurst V2'!$B6:$CX6,'Energy Vy'!$B$2:$CX$2,"=и",'Energy Vy'!$B$1:$CX$1,"=BEFORE")</f>
        <v>0.74195161183117686</v>
      </c>
      <c r="FU8" s="30">
        <f>AVERAGEIFS('Hurst Vx2+Vy2'!$B6:$CX6,'Energy Vy'!$B$2:$CX$2,"=и",'Energy Vy'!$B$1:$CX$1,"=BEFORE")</f>
        <v>0.73988728082778188</v>
      </c>
      <c r="FV8" s="30">
        <f>AVERAGEIFS('Hurst Vx2'!$B6:$CX6,'Energy Vy'!$B$2:$CX$2,"=и",'Energy Vy'!$B$1:$CX$1,"=BEFORE")</f>
        <v>0.72504853336644448</v>
      </c>
      <c r="FW8" s="30">
        <f>AVERAGEIFS('Hurst Vy2'!$B6:$CX6,'Energy Vy'!$B$2:$CX$2,"=и",'Energy Vy'!$B$1:$CX$1,"=BEFORE")</f>
        <v>0.7214461486580197</v>
      </c>
      <c r="FX8" s="30">
        <f>AVERAGEIFS('Hurst Vz2'!$B6:$CX6,'Energy Vy'!$B$2:$CX$2,"=и",'Energy Vy'!$B$1:$CX$1,"=BEFORE")</f>
        <v>0.68266029376139836</v>
      </c>
      <c r="FY8" s="30">
        <f>AVERAGEIFS('Hurst Vx'!$B6:$CX6,'Energy Vy'!$B$2:$CX$2,"=и",'Energy Vy'!$B$1:$CX$1,"=BEFORE")</f>
        <v>0.64648843478666485</v>
      </c>
      <c r="FZ8" s="30">
        <f>AVERAGEIFS('Hurst Vy'!$B6:$CX6,'Energy Vy'!$B$2:$CX$2,"=и",'Energy Vy'!$B$1:$CX$1,"=BEFORE")</f>
        <v>0.66360942279006907</v>
      </c>
      <c r="GA8" s="32">
        <f>AVERAGEIFS('Hurst Vz'!$B6:$CX6,'Energy Vy'!$B$2:$CX$2,"=и",'Energy Vy'!$B$1:$CX$1,"=BEFORE")</f>
        <v>0.51457560251443613</v>
      </c>
      <c r="GB8">
        <v>0.55000000000000004</v>
      </c>
      <c r="GC8">
        <v>0.53846153846153844</v>
      </c>
      <c r="GE8" s="30">
        <f>AVERAGEIFS('Energy V2'!$B6:$CX6,'Energy Vy'!$B$2:$CX$2,"=и",'Energy Vy'!$B$1:$CX$1,"=AFTER")</f>
        <v>-1.8767595566644801</v>
      </c>
      <c r="GF8" s="30">
        <f>AVERAGEIFS('Energy Vx2+Vy2'!$B6:$CX6,'Energy Vy'!$B$2:$CX$2,"=и",'Energy Vy'!$B$1:$CX$1,"=AFTER")</f>
        <v>-1.898567519379101</v>
      </c>
      <c r="GG8" s="30">
        <f>AVERAGEIFS('Energy Vx2'!$B6:$CX6,'Energy Vy'!$B$2:$CX$2,"=и",'Energy Vy'!$B$1:$CX$1,"=AFTER")</f>
        <v>-2.7171216835446792</v>
      </c>
      <c r="GH8" s="30">
        <f>AVERAGEIFS('Energy Vy2'!$B6:$CX6,'Energy Vy'!$B$2:$CX$2,"=и",'Energy Vy'!$B$1:$CX$1,"=AFTER")</f>
        <v>-2.2935186964812972</v>
      </c>
      <c r="GI8" s="30">
        <f>AVERAGEIFS('Energy Vz2'!$B6:$CX6,'Energy Vy'!$B$2:$CX$2,"=и",'Energy Vy'!$B$1:$CX$1,"=AFTER")</f>
        <v>-5.1130618752608985</v>
      </c>
      <c r="GJ8" s="30">
        <f>AVERAGEIFS('Energy Vx'!$B6:$CX6,'Energy Vy'!$B$2:$CX$2,"=и",'Energy Vy'!$B$1:$CX$1,"=AFTER")</f>
        <v>-1.9239448849557648</v>
      </c>
      <c r="GK8" s="30">
        <f>AVERAGEIFS('Energy Vy'!$B8:$CX8,'Energy Vy'!$B$2:$CX$2,"=и",'Energy Vy'!$B$1:$CX$1,"=AFTER")</f>
        <v>-1.692461663992604</v>
      </c>
      <c r="GL8" s="32">
        <f>AVERAGEIFS('Energy Vz'!$B6:$CX6,'Energy Vy'!$B$2:$CX$2,"=и",'Energy Vy'!$B$1:$CX$1,"=AFTER")</f>
        <v>-3.0779272350865354</v>
      </c>
      <c r="GM8" s="20">
        <f>AVERAGEIFS('Entropy old'!$B6:$CX6,'Energy Vy'!$B$2:$CX$2,"=и",'Energy Vy'!$B$1:$CX$1,"=AFTER")</f>
        <v>0.78335269351496783</v>
      </c>
      <c r="GN8" s="30">
        <f>AVERAGEIFS('Entropy X old'!$B6:$CX6,'Energy Vy'!$B$2:$CX$2,"=и",'Energy Vy'!$B$1:$CX$1,"=AFTER")</f>
        <v>0.3423936950872305</v>
      </c>
      <c r="GO8" s="30">
        <f>AVERAGEIFS('Entropy Y old'!$B6:$CX6,'Energy Vy'!$B$2:$CX$2,"=и",'Energy Vy'!$B$1:$CX$1,"=AFTER")</f>
        <v>0.34798506593885742</v>
      </c>
      <c r="GP8" s="30">
        <f>AVERAGEIFS('Entropy Z old'!$B6:$CX6,'Energy Vy'!$B$2:$CX$2,"=и",'Energy Vy'!$B$1:$CX$1,"=AFTER")</f>
        <v>0.35736479015007533</v>
      </c>
      <c r="GQ8" s="30">
        <f>AVERAGEIFS('Entropy new'!$B6:$CX6,'Energy Vy'!$B$2:$CX$2,"=и",'Energy Vy'!$B$1:$CX$1,"=AFTER")</f>
        <v>0.79620719610887913</v>
      </c>
      <c r="GR8" s="30">
        <f>AVERAGEIFS('Entropy X'!$B6:$CX6,'Energy Vy'!$B$2:$CX$2,"=и",'Energy Vy'!$B$1:$CX$1,"=AFTER")</f>
        <v>0.33141221738545373</v>
      </c>
      <c r="GS8" s="30">
        <f>AVERAGEIFS('Entropy Y'!$B6:$CX6,'Energy Vy'!$B$2:$CX$2,"=и",'Energy Vy'!$B$1:$CX$1,"=AFTER")</f>
        <v>0.33827468278456074</v>
      </c>
      <c r="GT8" s="32">
        <f>AVERAGEIFS('Entropy Z'!$B6:$CX6,'Energy Vy'!$B$2:$CX$2,"=и",'Energy Vy'!$B$1:$CX$1,"=AFTER")</f>
        <v>0.34654486683154734</v>
      </c>
      <c r="GU8" s="21">
        <f>AVERAGEIFS('Hurst V2'!$B6:$CX6,'Energy Vy'!$B$2:$CX$2,"=и",'Energy Vy'!$B$1:$CX$1,"=AFTER")</f>
        <v>0.74481481658077464</v>
      </c>
      <c r="GV8" s="30">
        <f>AVERAGEIFS('Hurst Vx2+Vy2'!$B6:$CX6,'Energy Vy'!$B$2:$CX$2,"=и",'Energy Vy'!$B$1:$CX$1,"=AFTER")</f>
        <v>0.74317954271050446</v>
      </c>
      <c r="GW8" s="30">
        <f>AVERAGEIFS('Hurst Vx2'!$B6:$CX6,'Energy Vy'!$B$2:$CX$2,"=и",'Energy Vy'!$B$1:$CX$1,"=AFTER")</f>
        <v>0.73106372189491708</v>
      </c>
      <c r="GX8" s="30">
        <f>AVERAGEIFS('Hurst Vy2'!$B6:$CX6,'Energy Vy'!$B$2:$CX$2,"=и",'Energy Vy'!$B$1:$CX$1,"=AFTER")</f>
        <v>0.71581627248404733</v>
      </c>
      <c r="GY8" s="30">
        <f>AVERAGEIFS('Hurst Vz2'!$B6:$CX6,'Energy Vy'!$B$2:$CX$2,"=и",'Energy Vy'!$B$1:$CX$1,"=AFTER")</f>
        <v>0.68353441153460037</v>
      </c>
      <c r="GZ8" s="30">
        <f>AVERAGEIFS('Hurst Vx'!$B6:$CX6,'Energy Vy'!$B$2:$CX$2,"=и",'Energy Vy'!$B$1:$CX$1,"=AFTER")</f>
        <v>0.66144963422867553</v>
      </c>
      <c r="HA8" s="30">
        <f>AVERAGEIFS('Hurst Vy'!$B6:$CX6,'Energy Vy'!$B$2:$CX$2,"=и",'Energy Vy'!$B$1:$CX$1,"=AFTER")</f>
        <v>0.6574849178788793</v>
      </c>
      <c r="HB8" s="32">
        <f>AVERAGEIFS('Hurst Vz'!$B6:$CX6,'Energy Vy'!$B$2:$CX$2,"=и",'Energy Vy'!$B$1:$CX$1,"=AFTER")</f>
        <v>0.53061446332945983</v>
      </c>
      <c r="HD8" s="30">
        <f>AVERAGEIFS('Energy V2'!$B6:$CX6,'Energy Vy'!$B$2:$CX$2,"=р",'Energy Vy'!$B$1:$CX$1,"=BEFORE")</f>
        <v>-1.7725352710189419</v>
      </c>
      <c r="HE8" s="30">
        <f>AVERAGEIFS('Energy Vx2+Vy2'!$B6:$CX6,'Energy Vy'!$B$2:$CX$2,"=р",'Energy Vy'!$B$1:$CX$1,"=BEFORE")</f>
        <v>-1.8018351906019132</v>
      </c>
      <c r="HF8" s="30">
        <f>AVERAGEIFS('Energy Vx2'!$B6:$CX6,'Energy Vy'!$B$2:$CX$2,"=р",'Energy Vy'!$B$1:$CX$1,"=BEFORE")</f>
        <v>-2.5167561549028181</v>
      </c>
      <c r="HG8" s="30">
        <f>AVERAGEIFS('Energy Vy2'!$B6:$CX6,'Energy Vy'!$B$2:$CX$2,"=р",'Energy Vy'!$B$1:$CX$1,"=BEFORE")</f>
        <v>-2.283956276545847</v>
      </c>
      <c r="HH8" s="30">
        <f>AVERAGEIFS('Energy Vz2'!$B6:$CX6,'Energy Vy'!$B$2:$CX$2,"=р",'Energy Vy'!$B$1:$CX$1,"=BEFORE")</f>
        <v>-4.6277188934952393</v>
      </c>
      <c r="HI8" s="30">
        <f>AVERAGEIFS('Energy Vx'!$B6:$CX6,'Energy Vy'!$B$2:$CX$2,"=р",'Energy Vy'!$B$1:$CX$1,"=BEFORE")</f>
        <v>-1.798885951306471</v>
      </c>
      <c r="HJ8" s="30">
        <f>AVERAGEIFS('Energy Vy'!$B8:$CX8,'Energy Vy'!$B$2:$CX$2,"=р",'Energy Vy'!$B$1:$CX$1,"=BEFORE")</f>
        <v>-1.6840312246545424</v>
      </c>
      <c r="HK8" s="32">
        <f>AVERAGEIFS('Energy Vz'!$B6:$CX6,'Energy Vy'!$B$2:$CX$2,"=р",'Energy Vy'!$B$1:$CX$1,"=BEFORE")</f>
        <v>-2.8229807084683913</v>
      </c>
      <c r="HL8" s="20">
        <f>AVERAGEIFS('Entropy old'!$B6:$CX6,'Energy Vy'!$B$2:$CX$2,"=р",'Energy Vy'!$B$1:$CX$1,"=BEFORE")</f>
        <v>0.80510633412962529</v>
      </c>
      <c r="HM8" s="30">
        <f>AVERAGEIFS('Entropy X old'!$B6:$CX6,'Energy Vy'!$B$2:$CX$2,"=р",'Energy Vy'!$B$1:$CX$1,"=BEFORE")</f>
        <v>0.35588056250224115</v>
      </c>
      <c r="HN8" s="30">
        <f>AVERAGEIFS('Entropy Y old'!$B6:$CX6,'Energy Vy'!$B$2:$CX$2,"=р",'Energy Vy'!$B$1:$CX$1,"=BEFORE")</f>
        <v>0.35288522329967031</v>
      </c>
      <c r="HO8" s="30">
        <f>AVERAGEIFS('Entropy Z old'!$B6:$CX6,'Energy Vy'!$B$2:$CX$2,"=р",'Energy Vy'!$B$1:$CX$1,"=BEFORE")</f>
        <v>0.35771140247880534</v>
      </c>
      <c r="HP8" s="30">
        <f>AVERAGEIFS('Entropy new'!$B6:$CX6,'Energy Vy'!$B$2:$CX$2,"=р",'Energy Vy'!$B$1:$CX$1,"=BEFORE")</f>
        <v>0.82500861396959169</v>
      </c>
      <c r="HQ8" s="30">
        <f>AVERAGEIFS('Entropy X'!$B6:$CX6,'Energy Vy'!$B$2:$CX$2,"=р",'Energy Vy'!$B$1:$CX$1,"=BEFORE")</f>
        <v>0.34681978158426108</v>
      </c>
      <c r="HR8" s="30">
        <f>AVERAGEIFS('Entropy Y'!$B6:$CX6,'Energy Vy'!$B$2:$CX$2,"=р",'Energy Vy'!$B$1:$CX$1,"=BEFORE")</f>
        <v>0.34322261022365352</v>
      </c>
      <c r="HS8" s="32">
        <f>AVERAGEIFS('Entropy Z'!$B6:$CX6,'Energy Vy'!$B$2:$CX$2,"=р",'Energy Vy'!$B$1:$CX$1,"=BEFORE")</f>
        <v>0.34816108151485659</v>
      </c>
      <c r="HT8" s="21">
        <f>AVERAGEIFS('Hurst V2'!$B6:$CX6,'Energy Vy'!$B$2:$CX$2,"=р",'Energy Vy'!$B$1:$CX$1,"=BEFORE")</f>
        <v>0.73669759625650044</v>
      </c>
      <c r="HU8" s="30">
        <f>AVERAGEIFS('Hurst Vx2+Vy2'!$B6:$CX6,'Energy Vy'!$B$2:$CX$2,"=р",'Energy Vy'!$B$1:$CX$1,"=BEFORE")</f>
        <v>0.73318812781714615</v>
      </c>
      <c r="HV8" s="30">
        <f>AVERAGEIFS('Hurst Vx2'!$B6:$CX6,'Energy Vy'!$B$2:$CX$2,"=р",'Energy Vy'!$B$1:$CX$1,"=BEFORE")</f>
        <v>0.71631256401126464</v>
      </c>
      <c r="HW8" s="30">
        <f>AVERAGEIFS('Hurst Vy2'!$B6:$CX6,'Energy Vy'!$B$2:$CX$2,"=р",'Energy Vy'!$B$1:$CX$1,"=BEFORE")</f>
        <v>0.71013808588484517</v>
      </c>
      <c r="HX8" s="30">
        <f>AVERAGEIFS('Hurst Vz2'!$B6:$CX6,'Energy Vy'!$B$2:$CX$2,"=р",'Energy Vy'!$B$1:$CX$1,"=BEFORE")</f>
        <v>0.68236525919582047</v>
      </c>
      <c r="HY8" s="30">
        <f>AVERAGEIFS('Hurst Vx'!$B6:$CX6,'Energy Vy'!$B$2:$CX$2,"=р",'Energy Vy'!$B$1:$CX$1,"=BEFORE")</f>
        <v>0.65436695562561009</v>
      </c>
      <c r="HZ8" s="30">
        <f>AVERAGEIFS('Hurst Vy'!$B6:$CX6,'Energy Vy'!$B$2:$CX$2,"=р",'Energy Vy'!$B$1:$CX$1,"=BEFORE")</f>
        <v>0.65908085837726771</v>
      </c>
      <c r="IA8" s="32">
        <f>AVERAGEIFS('Hurst Vz'!$B6:$CX6,'Energy Vy'!$B$2:$CX$2,"=р",'Energy Vy'!$B$1:$CX$1,"=BEFORE")</f>
        <v>0.50891414930783185</v>
      </c>
      <c r="IB8">
        <v>0.55000000000000004</v>
      </c>
      <c r="IC8">
        <v>0.53846153846153844</v>
      </c>
      <c r="IE8" s="30">
        <f>AVERAGEIFS('Energy V2'!$B6:$CX6,'Energy Vy'!$B$2:$CX$2,"=р",'Energy Vy'!$B$1:$CX$1,"=AFTER")</f>
        <v>-2.6561379790746398</v>
      </c>
      <c r="IF8" s="30">
        <f>AVERAGEIFS('Energy Vx2+Vy2'!$B6:$CX6,'Energy Vy'!$B$2:$CX$2,"=р",'Energy Vy'!$B$1:$CX$1,"=AFTER")</f>
        <v>-2.6884798750629195</v>
      </c>
      <c r="IG8" s="30">
        <f>AVERAGEIFS('Energy Vx2'!$B6:$CX6,'Energy Vy'!$B$2:$CX$2,"=р",'Energy Vy'!$B$1:$CX$1,"=AFTER")</f>
        <v>-3.5050238439825145</v>
      </c>
      <c r="IH8" s="30">
        <f>AVERAGEIFS('Energy Vy2'!$B6:$CX6,'Energy Vy'!$B$2:$CX$2,"=р",'Energy Vy'!$B$1:$CX$1,"=AFTER")</f>
        <v>-3.1088637486428712</v>
      </c>
      <c r="II8" s="30">
        <f>AVERAGEIFS('Energy Vz2'!$B6:$CX6,'Energy Vy'!$B$2:$CX$2,"=р",'Energy Vy'!$B$1:$CX$1,"=AFTER")</f>
        <v>-5.5823394137614999</v>
      </c>
      <c r="IJ8" s="30">
        <f>AVERAGEIFS('Energy Vx'!$B6:$CX6,'Energy Vy'!$B$2:$CX$2,"=р",'Energy Vy'!$B$1:$CX$1,"=AFTER")</f>
        <v>-2.2314158291460302</v>
      </c>
      <c r="IK8" s="30">
        <f>AVERAGEIFS('Energy Vy'!$B8:$CX8,'Energy Vy'!$B$2:$CX$2,"=р",'Energy Vy'!$B$1:$CX$1,"=AFTER")</f>
        <v>-1.9832820792557495</v>
      </c>
      <c r="IL8" s="32">
        <f>AVERAGEIFS('Energy Vz'!$B6:$CX6,'Energy Vy'!$B$2:$CX$2,"=р",'Energy Vy'!$B$1:$CX$1,"=AFTER")</f>
        <v>-3.2343263740113226</v>
      </c>
      <c r="IM8" s="20">
        <f>AVERAGEIFS('Entropy old'!$B6:$CX6,'Energy Vy'!$B$2:$CX$2,"=р",'Energy Vy'!$B$1:$CX$1,"=AFTER")</f>
        <v>0.77344429111518409</v>
      </c>
      <c r="IN8" s="30">
        <f>AVERAGEIFS('Entropy X old'!$B6:$CX6,'Energy Vy'!$B$2:$CX$2,"=р",'Energy Vy'!$B$1:$CX$1,"=AFTER")</f>
        <v>0.37306871161198879</v>
      </c>
      <c r="IO8" s="30">
        <f>AVERAGEIFS('Entropy Y old'!$B6:$CX6,'Energy Vy'!$B$2:$CX$2,"=р",'Energy Vy'!$B$1:$CX$1,"=AFTER")</f>
        <v>0.38645738830086185</v>
      </c>
      <c r="IP8" s="30">
        <f>AVERAGEIFS('Entropy Z old'!$B6:$CX6,'Energy Vy'!$B$2:$CX$2,"=р",'Energy Vy'!$B$1:$CX$1,"=AFTER")</f>
        <v>0.39041536623274498</v>
      </c>
      <c r="IQ8" s="30">
        <f>AVERAGEIFS('Entropy new'!$B6:$CX6,'Energy Vy'!$B$2:$CX$2,"=р",'Energy Vy'!$B$1:$CX$1,"=AFTER")</f>
        <v>0.85123916761331098</v>
      </c>
      <c r="IR8" s="30">
        <f>AVERAGEIFS('Entropy X'!$B6:$CX6,'Energy Vy'!$B$2:$CX$2,"=р",'Energy Vy'!$B$1:$CX$1,"=AFTER")</f>
        <v>0.36189132501013654</v>
      </c>
      <c r="IS8" s="30">
        <f>AVERAGEIFS('Entropy Y'!$B6:$CX6,'Energy Vy'!$B$2:$CX$2,"=р",'Energy Vy'!$B$1:$CX$1,"=AFTER")</f>
        <v>0.37824330748951385</v>
      </c>
      <c r="IT8" s="32">
        <f>AVERAGEIFS('Entropy Z'!$B6:$CX6,'Energy Vy'!$B$2:$CX$2,"=р",'Energy Vy'!$B$1:$CX$1,"=AFTER")</f>
        <v>0.37999250159253223</v>
      </c>
      <c r="IU8" s="21">
        <f>AVERAGEIFS('Hurst V2'!$B6:$CX6,'Energy Vy'!$B$2:$CX$2,"=р",'Energy Vy'!$B$1:$CX$1,"=AFTER")</f>
        <v>0.72321614413733204</v>
      </c>
      <c r="IV8" s="30">
        <f>AVERAGEIFS('Hurst Vx2+Vy2'!$B6:$CX6,'Energy Vy'!$B$2:$CX$2,"=р",'Energy Vy'!$B$1:$CX$1,"=AFTER")</f>
        <v>0.7216421102756394</v>
      </c>
      <c r="IW8" s="30">
        <f>AVERAGEIFS('Hurst Vx2'!$B6:$CX6,'Energy Vy'!$B$2:$CX$2,"=р",'Energy Vy'!$B$1:$CX$1,"=AFTER")</f>
        <v>0.71811921170912396</v>
      </c>
      <c r="IX8" s="30">
        <f>AVERAGEIFS('Hurst Vy2'!$B6:$CX6,'Energy Vy'!$B$2:$CX$2,"=р",'Energy Vy'!$B$1:$CX$1,"=AFTER")</f>
        <v>0.68306664577585341</v>
      </c>
      <c r="IY8" s="30">
        <f>AVERAGEIFS('Hurst Vz2'!$B6:$CX6,'Energy Vy'!$B$2:$CX$2,"=р",'Energy Vy'!$B$1:$CX$1,"=AFTER")</f>
        <v>0.65304388832780436</v>
      </c>
      <c r="IZ8" s="30">
        <f>AVERAGEIFS('Hurst Vx'!$B6:$CX6,'Energy Vy'!$B$2:$CX$2,"=р",'Energy Vy'!$B$1:$CX$1,"=AFTER")</f>
        <v>0.65195149446655987</v>
      </c>
      <c r="JA8" s="30">
        <f>AVERAGEIFS('Hurst Vy'!$B6:$CX6,'Energy Vy'!$B$2:$CX$2,"=р",'Energy Vy'!$B$1:$CX$1,"=AFTER")</f>
        <v>0.6375883728596472</v>
      </c>
      <c r="JB8" s="32">
        <f>AVERAGEIFS('Hurst Vz'!$B6:$CX6,'Energy Vy'!$B$2:$CX$2,"=р",'Energy Vy'!$B$1:$CX$1,"=AFTER")</f>
        <v>0.53000438529343208</v>
      </c>
      <c r="JC8">
        <f t="shared" si="3"/>
        <v>1.1538461538461608E-2</v>
      </c>
      <c r="JD8" s="66">
        <f t="shared" si="4"/>
        <v>0.19317220312618433</v>
      </c>
      <c r="JE8" s="66">
        <f t="shared" si="5"/>
        <v>0.18943894117155766</v>
      </c>
      <c r="JF8" s="66">
        <f t="shared" si="6"/>
        <v>0.16825939966457451</v>
      </c>
      <c r="JG8" s="66">
        <f t="shared" si="7"/>
        <v>0.13578448996092804</v>
      </c>
      <c r="JH8" s="66">
        <f t="shared" si="8"/>
        <v>0.1055946671108756</v>
      </c>
      <c r="JI8" s="66">
        <f t="shared" si="9"/>
        <v>0.12240874713478737</v>
      </c>
      <c r="JJ8" s="66">
        <f t="shared" si="10"/>
        <v>6.3025275186427726E-2</v>
      </c>
      <c r="JK8" s="66">
        <f t="shared" si="11"/>
        <v>8.3365708701150787E-2</v>
      </c>
      <c r="JL8" s="89">
        <f t="shared" si="12"/>
        <v>4.7036001335841057E-2</v>
      </c>
      <c r="JM8" s="90">
        <f t="shared" si="13"/>
        <v>1.3501875728763523E-3</v>
      </c>
      <c r="JN8" s="90">
        <f t="shared" si="14"/>
        <v>-4.0522125982039657E-2</v>
      </c>
      <c r="JO8" s="90">
        <f t="shared" si="15"/>
        <v>-3.3854991451234558E-2</v>
      </c>
      <c r="JP8" s="90">
        <f t="shared" si="16"/>
        <v>1.5444424269471279E-2</v>
      </c>
      <c r="JQ8" s="90">
        <f t="shared" si="17"/>
        <v>9.8994499459472834E-3</v>
      </c>
      <c r="JR8" s="90">
        <f t="shared" si="18"/>
        <v>-3.9792396159640323E-2</v>
      </c>
      <c r="JS8" s="103">
        <f t="shared" si="19"/>
        <v>-2.8866167520052537E-2</v>
      </c>
      <c r="JT8" s="66">
        <f t="shared" si="20"/>
        <v>7.2589505919000647E-3</v>
      </c>
      <c r="JU8" s="66">
        <f t="shared" si="21"/>
        <v>5.8407072794090867E-3</v>
      </c>
      <c r="JV8" s="66">
        <f t="shared" si="22"/>
        <v>-3.3117386498524503E-3</v>
      </c>
      <c r="JW8" s="66">
        <f t="shared" si="23"/>
        <v>2.1767935006165282E-2</v>
      </c>
      <c r="JX8" s="66">
        <f t="shared" si="24"/>
        <v>1.9859232257925016E-2</v>
      </c>
      <c r="JY8" s="66">
        <f t="shared" si="25"/>
        <v>-5.1028987751627636E-3</v>
      </c>
      <c r="JZ8" s="66">
        <f t="shared" si="26"/>
        <v>1.9079715753217701E-2</v>
      </c>
      <c r="KA8" s="66">
        <f t="shared" si="27"/>
        <v>-3.0950303319436465E-2</v>
      </c>
      <c r="KC8" s="66">
        <f t="shared" si="28"/>
        <v>5.2904335167791174E-2</v>
      </c>
      <c r="KD8" s="66">
        <f t="shared" si="29"/>
        <v>5.2030729618622595E-2</v>
      </c>
      <c r="KE8" s="66">
        <f t="shared" si="30"/>
        <v>4.7493826548282186E-2</v>
      </c>
      <c r="KF8" s="66">
        <f t="shared" si="31"/>
        <v>-6.9308614397397899E-4</v>
      </c>
      <c r="KG8" s="66">
        <f t="shared" si="32"/>
        <v>4.8422524869136487E-2</v>
      </c>
      <c r="KH8" s="66">
        <f t="shared" si="33"/>
        <v>6.6472956727548424E-2</v>
      </c>
      <c r="KI8" s="66">
        <f t="shared" si="34"/>
        <v>-6.4201034886752096E-3</v>
      </c>
      <c r="KJ8" s="66">
        <f t="shared" si="35"/>
        <v>5.1117644589466361E-2</v>
      </c>
      <c r="KK8" s="89">
        <f t="shared" si="36"/>
        <v>7.4001642436600401E-2</v>
      </c>
      <c r="KL8" s="90">
        <f t="shared" si="37"/>
        <v>8.3723797985596496E-2</v>
      </c>
      <c r="KM8" s="90">
        <f t="shared" si="38"/>
        <v>1.3079553314782671E-2</v>
      </c>
      <c r="KN8" s="90">
        <f t="shared" si="39"/>
        <v>2.2862764475474192E-2</v>
      </c>
      <c r="KO8" s="90">
        <f t="shared" si="40"/>
        <v>7.5318618399829909E-2</v>
      </c>
      <c r="KP8" s="90">
        <f t="shared" si="41"/>
        <v>9.7818646669722592E-2</v>
      </c>
      <c r="KQ8" s="90">
        <f t="shared" si="42"/>
        <v>2.259564919137964E-2</v>
      </c>
      <c r="KR8" s="103">
        <f t="shared" si="43"/>
        <v>3.3253436412267724E-2</v>
      </c>
      <c r="KS8" s="66">
        <f t="shared" si="44"/>
        <v>-3.8441833941246094E-3</v>
      </c>
      <c r="KT8" s="66">
        <f t="shared" si="45"/>
        <v>-4.4299683905656652E-3</v>
      </c>
      <c r="KU8" s="66">
        <f t="shared" si="46"/>
        <v>-8.2279948359101109E-3</v>
      </c>
      <c r="KV8" s="66">
        <f t="shared" si="47"/>
        <v>7.8035986254062703E-3</v>
      </c>
      <c r="KW8" s="66">
        <f t="shared" si="48"/>
        <v>-1.2788204345696827E-3</v>
      </c>
      <c r="KX8" s="66">
        <f t="shared" si="49"/>
        <v>-2.2618803712027329E-2</v>
      </c>
      <c r="KY8" s="66">
        <f t="shared" si="50"/>
        <v>9.2290806924350058E-3</v>
      </c>
      <c r="KZ8" s="66">
        <f t="shared" si="51"/>
        <v>-3.0226957468110202E-2</v>
      </c>
      <c r="LB8" s="66">
        <f t="shared" si="52"/>
        <v>0.33266446058782395</v>
      </c>
      <c r="LC8" s="66">
        <f t="shared" si="53"/>
        <v>0.32979405674005868</v>
      </c>
      <c r="LD8" s="66">
        <f t="shared" si="54"/>
        <v>0.28195747962638584</v>
      </c>
      <c r="LE8" s="66">
        <f t="shared" si="55"/>
        <v>0.2653405034096864</v>
      </c>
      <c r="LF8" s="66">
        <f t="shared" si="56"/>
        <v>0.17100725153202692</v>
      </c>
      <c r="LG8" s="66">
        <f t="shared" si="57"/>
        <v>0.19383651948238162</v>
      </c>
      <c r="LH8" s="66">
        <f t="shared" si="58"/>
        <v>0.15088668310536271</v>
      </c>
      <c r="LI8" s="66">
        <f t="shared" si="59"/>
        <v>0.1271812482649258</v>
      </c>
      <c r="LJ8" s="89">
        <f t="shared" si="60"/>
        <v>3.9326535728563136E-2</v>
      </c>
      <c r="LK8" s="90">
        <f t="shared" si="61"/>
        <v>-4.6072341568070781E-2</v>
      </c>
      <c r="LL8" s="90">
        <f t="shared" si="62"/>
        <v>-8.6871582786392967E-2</v>
      </c>
      <c r="LM8" s="90">
        <f t="shared" si="63"/>
        <v>-8.3767101867715077E-2</v>
      </c>
      <c r="LN8" s="90">
        <f t="shared" si="64"/>
        <v>-3.0814552057401263E-2</v>
      </c>
      <c r="LO8" s="90">
        <f t="shared" si="65"/>
        <v>-4.1646600468948282E-2</v>
      </c>
      <c r="LP8" s="90">
        <f t="shared" si="66"/>
        <v>-9.2587751250116201E-2</v>
      </c>
      <c r="LQ8" s="103">
        <f t="shared" si="67"/>
        <v>-8.3768547916791863E-2</v>
      </c>
      <c r="LR8" s="66">
        <f t="shared" si="68"/>
        <v>1.8299845401524132E-2</v>
      </c>
      <c r="LS8" s="66">
        <f t="shared" si="69"/>
        <v>1.5747687535369193E-2</v>
      </c>
      <c r="LT8" s="66">
        <f t="shared" si="70"/>
        <v>-2.5158047137598481E-3</v>
      </c>
      <c r="LU8" s="66">
        <f t="shared" si="71"/>
        <v>3.8121374767923127E-2</v>
      </c>
      <c r="LV8" s="66">
        <f t="shared" si="72"/>
        <v>4.2970198838334576E-2</v>
      </c>
      <c r="LW8" s="66">
        <f t="shared" si="73"/>
        <v>3.6912945225678669E-3</v>
      </c>
      <c r="LX8" s="66">
        <f t="shared" si="74"/>
        <v>3.260978564987832E-2</v>
      </c>
      <c r="LY8" s="66">
        <f t="shared" si="75"/>
        <v>-3.9792568836810302E-2</v>
      </c>
    </row>
    <row r="9" spans="1:337" x14ac:dyDescent="0.25">
      <c r="A9" s="9" t="s">
        <v>21</v>
      </c>
      <c r="B9" s="5">
        <v>0</v>
      </c>
      <c r="C9" t="s">
        <v>156</v>
      </c>
      <c r="D9" t="s">
        <v>130</v>
      </c>
      <c r="E9">
        <v>0.41025641025641024</v>
      </c>
      <c r="F9">
        <v>0.5641025641025641</v>
      </c>
      <c r="H9" s="30">
        <f>AVERAGE('Energy V2'!$B7:$CX7)</f>
        <v>-2.6891305221368138</v>
      </c>
      <c r="I9" s="30">
        <f>AVERAGE('Energy Vx2+Vy2'!$B7:$CX7)</f>
        <v>-2.774950420712865</v>
      </c>
      <c r="J9" s="30">
        <f>AVERAGE('Energy Vx2'!$B7:$CX7)</f>
        <v>-3.7081123941060259</v>
      </c>
      <c r="K9" s="30">
        <f>AVERAGE('Energy Vy2'!$B7:$CX7)</f>
        <v>-3.131236176524391</v>
      </c>
      <c r="L9" s="30">
        <f>AVERAGE('Energy Vz2'!$B7:$CX7)</f>
        <v>-4.758865715672183</v>
      </c>
      <c r="M9" s="30">
        <f>AVERAGE('Energy Vx'!$B7:$CX7)</f>
        <v>-2.3336692184524588</v>
      </c>
      <c r="N9" s="30">
        <f>AVERAGE('Energy Vy'!$B9:$CX9)</f>
        <v>-2.0435986787486096</v>
      </c>
      <c r="O9" s="32">
        <f>AVERAGE('Energy Vz'!$B7:$CX7)</f>
        <v>-2.826519027478644</v>
      </c>
      <c r="P9" s="20">
        <f>AVERAGE('Entropy old'!$B7:$CX7)</f>
        <v>0.82491085502011929</v>
      </c>
      <c r="Q9" s="30">
        <f>AVERAGE('Entropy X old'!$B7:$CX7)</f>
        <v>0.37246625923902638</v>
      </c>
      <c r="R9" s="30">
        <f>AVERAGE('Entropy Y old'!$B7:$CX7)</f>
        <v>0.3722107135006783</v>
      </c>
      <c r="S9" s="30">
        <f>AVERAGE('Entropy Z old'!$B7:$CX7)</f>
        <v>0.38300311522167146</v>
      </c>
      <c r="T9" s="30">
        <f>AVERAGE('Entropy new'!$B7:$CX7)</f>
        <v>0.86625223388435824</v>
      </c>
      <c r="U9" s="30">
        <f>AVERAGE('Entropy X'!$B7:$CX7)</f>
        <v>0.3653805142977673</v>
      </c>
      <c r="V9" s="30">
        <f>AVERAGE('Entropy Y'!$B7:$CX7)</f>
        <v>0.3649684112625679</v>
      </c>
      <c r="W9" s="32">
        <f>AVERAGE('Entropy Z'!$B7:$CX7)</f>
        <v>0.37623788424072629</v>
      </c>
      <c r="X9" s="21">
        <f>AVERAGE('Hurst V2'!$B7:$CX7)</f>
        <v>0.72595001119474867</v>
      </c>
      <c r="Y9" s="30">
        <f>AVERAGE('Hurst Vx2+Vy2'!$B7:$CX7)</f>
        <v>0.72247413120382176</v>
      </c>
      <c r="Z9" s="30">
        <f>AVERAGE('Hurst Vx2'!$B7:$CX7)</f>
        <v>0.71504542136941351</v>
      </c>
      <c r="AA9" s="30">
        <f>AVERAGE('Hurst Vy2'!$B7:$CX7)</f>
        <v>0.70132810007566526</v>
      </c>
      <c r="AB9" s="30">
        <f>AVERAGE('Hurst Vz2'!$B7:$CX7)</f>
        <v>0.66352406468364844</v>
      </c>
      <c r="AC9" s="30">
        <f>AVERAGE('Hurst Vx'!$B7:$CX7)</f>
        <v>0.6080617384212158</v>
      </c>
      <c r="AD9" s="30">
        <f>AVERAGE('Hurst Vy'!$B7:$CX7)</f>
        <v>0.59027963213150847</v>
      </c>
      <c r="AE9" s="32">
        <f>AVERAGE('Hurst Vz'!$B7:$CX7)</f>
        <v>0.50606053447850641</v>
      </c>
      <c r="AG9" s="30">
        <f>AVERAGEIFS('Energy V2'!$B7:$CX7,'Energy Vy'!$B$2:$CX$2,"=п")</f>
        <v>-2.4562551911158064</v>
      </c>
      <c r="AH9" s="30">
        <f>AVERAGEIFS('Energy Vx2+Vy2'!$B7:$CX7,'Energy Vy'!$B$2:$CX$2,"=п")</f>
        <v>-2.5157579476170526</v>
      </c>
      <c r="AI9" s="30">
        <f>AVERAGEIFS('Energy Vx2'!$B7:$CX7,'Energy Vy'!$B$2:$CX$2,"=п")</f>
        <v>-3.628739575273952</v>
      </c>
      <c r="AJ9" s="30">
        <f>AVERAGEIFS('Energy Vy2'!$B7:$CX7,'Energy Vy'!$B$2:$CX$2,"=п")</f>
        <v>-2.7992062306143741</v>
      </c>
      <c r="AK9" s="30">
        <f>AVERAGEIFS('Energy Vz2'!$B7:$CX7,'Energy Vy'!$B$2:$CX$2,"=п")</f>
        <v>-4.62071240157809</v>
      </c>
      <c r="AL9" s="30">
        <f>AVERAGEIFS('Energy Vx'!$B7:$CX7,'Energy Vy'!$B$2:$CX$2,"=п")</f>
        <v>-2.2752064109109376</v>
      </c>
      <c r="AM9" s="30">
        <f>AVERAGEIFS('Energy Vy'!$B9:$CX9,'Energy Vy'!$B$2:$CX$2,"=п")</f>
        <v>-1.8849698263406329</v>
      </c>
      <c r="AN9" s="32">
        <f>AVERAGEIFS('Energy Vz'!$B7:$CX7,'Energy Vy'!$B$2:$CX$2,"=п")</f>
        <v>-2.7417523343796346</v>
      </c>
      <c r="AO9" s="20">
        <f>AVERAGEIFS('Entropy old'!$B7:$CX7,'Energy Vy'!$B$2:$CX$2,"=п")</f>
        <v>0.84940951102024531</v>
      </c>
      <c r="AP9" s="30">
        <f>AVERAGEIFS('Entropy X old'!$B7:$CX7,'Energy Vy'!$B$2:$CX$2,"=п")</f>
        <v>0.37338775460746448</v>
      </c>
      <c r="AQ9" s="30">
        <f>AVERAGEIFS('Entropy Y old'!$B7:$CX7,'Energy Vy'!$B$2:$CX$2,"=п")</f>
        <v>0.36103788943701148</v>
      </c>
      <c r="AR9" s="30">
        <f>AVERAGEIFS('Entropy Z old'!$B7:$CX7,'Energy Vy'!$B$2:$CX$2,"=п")</f>
        <v>0.3763517645046785</v>
      </c>
      <c r="AS9" s="30">
        <f>AVERAGEIFS('Entropy new'!$B7:$CX7,'Energy Vy'!$B$2:$CX$2,"=п")</f>
        <v>0.86894885638909314</v>
      </c>
      <c r="AT9" s="30">
        <f>AVERAGEIFS('Entropy X'!$B7:$CX7,'Energy Vy'!$B$2:$CX$2,"=п")</f>
        <v>0.36966240471715056</v>
      </c>
      <c r="AU9" s="30">
        <f>AVERAGEIFS('Entropy Y'!$B7:$CX7,'Energy Vy'!$B$2:$CX$2,"=п")</f>
        <v>0.3582187059917803</v>
      </c>
      <c r="AV9" s="32">
        <f>AVERAGEIFS('Entropy Z'!$B7:$CX7,'Energy Vy'!$B$2:$CX$2,"=п")</f>
        <v>0.37267639842561767</v>
      </c>
      <c r="AW9" s="21">
        <f>AVERAGEIFS('Hurst V2'!$B7:$CX7,'Energy Vy'!$B$2:$CX$2,"=п")</f>
        <v>0.72454927079492515</v>
      </c>
      <c r="AX9" s="30">
        <f>AVERAGEIFS('Hurst Vx2+Vy2'!$B7:$CX7,'Energy Vy'!$B$2:$CX$2,"=п")</f>
        <v>0.7192319562298275</v>
      </c>
      <c r="AY9" s="30">
        <f>AVERAGEIFS('Hurst Vx2'!$B7:$CX7,'Energy Vy'!$B$2:$CX$2,"=п")</f>
        <v>0.71533633894934034</v>
      </c>
      <c r="AZ9" s="30">
        <f>AVERAGEIFS('Hurst Vy2'!$B7:$CX7,'Energy Vy'!$B$2:$CX$2,"=п")</f>
        <v>0.69941557293611567</v>
      </c>
      <c r="BA9" s="30">
        <f>AVERAGEIFS('Hurst Vz2'!$B7:$CX7,'Energy Vy'!$B$2:$CX$2,"=п")</f>
        <v>0.66563021751605789</v>
      </c>
      <c r="BB9" s="30">
        <f>AVERAGEIFS('Hurst Vx'!$B7:$CX7,'Energy Vy'!$B$2:$CX$2,"=п")</f>
        <v>0.58813266495990291</v>
      </c>
      <c r="BC9" s="30">
        <f>AVERAGEIFS('Hurst Vy'!$B7:$CX7,'Energy Vy'!$B$2:$CX$2,"=п")</f>
        <v>0.57758023065592379</v>
      </c>
      <c r="BD9" s="32">
        <f>AVERAGEIFS('Hurst Vz'!$B7:$CX7,'Energy Vy'!$B$2:$CX$2,"=п")</f>
        <v>0.48976696276378778</v>
      </c>
      <c r="BF9" s="30">
        <f>AVERAGEIFS('Energy V2'!$B7:$CX7,'Energy Vy'!$B$2:$CX$2,"=и")</f>
        <v>-2.868323560616532</v>
      </c>
      <c r="BG9" s="30">
        <f>AVERAGEIFS('Energy Vx2+Vy2'!$B7:$CX7,'Energy Vy'!$B$2:$CX$2,"=и")</f>
        <v>-2.9399775579980187</v>
      </c>
      <c r="BH9" s="30">
        <f>AVERAGEIFS('Energy Vx2'!$B7:$CX7,'Energy Vy'!$B$2:$CX$2,"=и")</f>
        <v>-3.8443118136080559</v>
      </c>
      <c r="BI9" s="30">
        <f>AVERAGEIFS('Energy Vy2'!$B7:$CX7,'Energy Vy'!$B$2:$CX$2,"=и")</f>
        <v>-3.3282266996050511</v>
      </c>
      <c r="BJ9" s="30">
        <f>AVERAGEIFS('Energy Vz2'!$B7:$CX7,'Energy Vy'!$B$2:$CX$2,"=и")</f>
        <v>-5.0378618745140713</v>
      </c>
      <c r="BK9" s="30">
        <f>AVERAGEIFS('Energy Vx'!$B7:$CX7,'Energy Vy'!$B$2:$CX$2,"=и")</f>
        <v>-2.3857597527530112</v>
      </c>
      <c r="BL9" s="30">
        <f>AVERAGEIFS('Energy Vy'!$B9:$CX9,'Energy Vy'!$B$2:$CX$2,"=и")</f>
        <v>-2.1301177621754839</v>
      </c>
      <c r="BM9" s="32">
        <f>AVERAGEIFS('Energy Vz'!$B7:$CX7,'Energy Vy'!$B$2:$CX$2,"=и")</f>
        <v>-2.9199705434161052</v>
      </c>
      <c r="BN9" s="20">
        <f>AVERAGEIFS('Entropy old'!$B7:$CX7,'Energy Vy'!$B$2:$CX$2,"=и")</f>
        <v>0.85745376036771115</v>
      </c>
      <c r="BO9" s="30">
        <f>AVERAGEIFS('Entropy X old'!$B7:$CX7,'Energy Vy'!$B$2:$CX$2,"=и")</f>
        <v>0.37591469036048136</v>
      </c>
      <c r="BP9" s="30">
        <f>AVERAGEIFS('Entropy Y old'!$B7:$CX7,'Energy Vy'!$B$2:$CX$2,"=и")</f>
        <v>0.37682754359976739</v>
      </c>
      <c r="BQ9" s="30">
        <f>AVERAGEIFS('Entropy Z old'!$B7:$CX7,'Energy Vy'!$B$2:$CX$2,"=и")</f>
        <v>0.39867706934338287</v>
      </c>
      <c r="BR9" s="30">
        <f>AVERAGEIFS('Entropy new'!$B7:$CX7,'Energy Vy'!$B$2:$CX$2,"=и")</f>
        <v>0.89023640875853527</v>
      </c>
      <c r="BS9" s="30">
        <f>AVERAGEIFS('Entropy X'!$B7:$CX7,'Energy Vy'!$B$2:$CX$2,"=и")</f>
        <v>0.36932678207353459</v>
      </c>
      <c r="BT9" s="30">
        <f>AVERAGEIFS('Entropy Y'!$B7:$CX7,'Energy Vy'!$B$2:$CX$2,"=и")</f>
        <v>0.36933941826575201</v>
      </c>
      <c r="BU9" s="32">
        <f>AVERAGEIFS('Entropy Z'!$B7:$CX7,'Energy Vy'!$B$2:$CX$2,"=и")</f>
        <v>0.3931521256893814</v>
      </c>
      <c r="BV9" s="21">
        <f>AVERAGEIFS('Hurst V2'!$B7:$CX7,'Energy Vy'!$B$2:$CX$2,"=и")</f>
        <v>0.72651280729001222</v>
      </c>
      <c r="BW9" s="30">
        <f>AVERAGEIFS('Hurst Vx2+Vy2'!$B7:$CX7,'Energy Vy'!$B$2:$CX$2,"=и")</f>
        <v>0.72308251440835147</v>
      </c>
      <c r="BX9" s="30">
        <f>AVERAGEIFS('Hurst Vx2'!$B7:$CX7,'Energy Vy'!$B$2:$CX$2,"=и")</f>
        <v>0.71708052855741733</v>
      </c>
      <c r="BY9" s="30">
        <f>AVERAGEIFS('Hurst Vy2'!$B7:$CX7,'Energy Vy'!$B$2:$CX$2,"=и")</f>
        <v>0.70285840613059603</v>
      </c>
      <c r="BZ9" s="30">
        <f>AVERAGEIFS('Hurst Vz2'!$B7:$CX7,'Energy Vy'!$B$2:$CX$2,"=и")</f>
        <v>0.66116196857984288</v>
      </c>
      <c r="CA9" s="30">
        <f>AVERAGEIFS('Hurst Vx'!$B7:$CX7,'Energy Vy'!$B$2:$CX$2,"=и")</f>
        <v>0.59967253264470133</v>
      </c>
      <c r="CB9" s="30">
        <f>AVERAGEIFS('Hurst Vy'!$B7:$CX7,'Energy Vy'!$B$2:$CX$2,"=и")</f>
        <v>0.5874403724781424</v>
      </c>
      <c r="CC9" s="32">
        <f>AVERAGEIFS('Hurst Vz'!$B7:$CX7,'Energy Vy'!$B$2:$CX$2,"=и")</f>
        <v>0.50317894485660986</v>
      </c>
      <c r="CE9" s="30">
        <f>AVERAGEIFS('Energy V2'!$B7:$CX7,'Energy Vy'!$B$2:$CX$2,"=р")</f>
        <v>-2.5874277880220089</v>
      </c>
      <c r="CF9" s="30">
        <f>AVERAGEIFS('Energy Vx2+Vy2'!$B7:$CX7,'Energy Vy'!$B$2:$CX$2,"=р")</f>
        <v>-2.6937695878231791</v>
      </c>
      <c r="CG9" s="30">
        <f>AVERAGEIFS('Energy Vx2'!$B7:$CX7,'Energy Vy'!$B$2:$CX$2,"=р")</f>
        <v>-3.6035658137782067</v>
      </c>
      <c r="CH9" s="30">
        <f>AVERAGEIFS('Energy Vy2'!$B7:$CX7,'Energy Vy'!$B$2:$CX$2,"=р")</f>
        <v>-3.0406486980986647</v>
      </c>
      <c r="CI9" s="30">
        <f>AVERAGEIFS('Energy Vz2'!$B7:$CX7,'Energy Vy'!$B$2:$CX$2,"=р")</f>
        <v>-4.5378888183571551</v>
      </c>
      <c r="CJ9" s="30">
        <f>AVERAGEIFS('Energy Vx'!$B7:$CX7,'Energy Vy'!$B$2:$CX$2,"=р")</f>
        <v>-2.3015281095798112</v>
      </c>
      <c r="CK9" s="30">
        <f>AVERAGEIFS('Energy Vy'!$B9:$CX9,'Energy Vy'!$B$2:$CX$2,"=р")</f>
        <v>-2.0073843273956018</v>
      </c>
      <c r="CL9" s="32">
        <f>AVERAGEIFS('Energy Vz'!$B7:$CX7,'Energy Vy'!$B$2:$CX$2,"=р")</f>
        <v>-2.7632432060760781</v>
      </c>
      <c r="CM9" s="20">
        <f>AVERAGEIFS('Entropy old'!$B7:$CX7,'Energy Vy'!$B$2:$CX$2,"=р")</f>
        <v>0.78780155069674263</v>
      </c>
      <c r="CN9" s="30">
        <f>AVERAGEIFS('Entropy X old'!$B7:$CX7,'Energy Vy'!$B$2:$CX$2,"=р")</f>
        <v>0.3690012548371786</v>
      </c>
      <c r="CO9" s="30">
        <f>AVERAGEIFS('Entropy Y old'!$B7:$CX7,'Energy Vy'!$B$2:$CX$2,"=р")</f>
        <v>0.37103398524022346</v>
      </c>
      <c r="CP9" s="30">
        <f>AVERAGEIFS('Entropy Z old'!$B7:$CX7,'Energy Vy'!$B$2:$CX$2,"=р")</f>
        <v>0.37027888368063544</v>
      </c>
      <c r="CQ9" s="30">
        <f>AVERAGEIFS('Entropy new'!$B7:$CX7,'Energy Vy'!$B$2:$CX$2,"=р")</f>
        <v>0.84318882772101322</v>
      </c>
      <c r="CR9" s="30">
        <f>AVERAGEIFS('Entropy X'!$B7:$CX7,'Energy Vy'!$B$2:$CX$2,"=р")</f>
        <v>0.3605146213660626</v>
      </c>
      <c r="CS9" s="30">
        <f>AVERAGEIFS('Entropy Y'!$B7:$CX7,'Energy Vy'!$B$2:$CX$2,"=р")</f>
        <v>0.36278599691657004</v>
      </c>
      <c r="CT9" s="32">
        <f>AVERAGEIFS('Entropy Z'!$B7:$CX7,'Energy Vy'!$B$2:$CX$2,"=р")</f>
        <v>0.36149760916712398</v>
      </c>
      <c r="CU9" s="21">
        <f>AVERAGEIFS('Hurst V2'!$B7:$CX7,'Energy Vy'!$B$2:$CX$2,"=р")</f>
        <v>0.72581738424096587</v>
      </c>
      <c r="CV9" s="30">
        <f>AVERAGEIFS('Hurst Vx2+Vy2'!$B7:$CX7,'Energy Vy'!$B$2:$CX$2,"=р")</f>
        <v>0.72281298635514124</v>
      </c>
      <c r="CW9" s="30">
        <f>AVERAGEIFS('Hurst Vx2'!$B7:$CX7,'Energy Vy'!$B$2:$CX$2,"=р")</f>
        <v>0.71302444109401619</v>
      </c>
      <c r="CX9" s="30">
        <f>AVERAGEIFS('Hurst Vy2'!$B7:$CX7,'Energy Vy'!$B$2:$CX$2,"=р")</f>
        <v>0.70047387657641669</v>
      </c>
      <c r="CY9" s="30">
        <f>AVERAGEIFS('Hurst Vz2'!$B7:$CX7,'Energy Vy'!$B$2:$CX$2,"=р")</f>
        <v>0.66513359980372588</v>
      </c>
      <c r="CZ9" s="30">
        <f>AVERAGEIFS('Hurst Vx'!$B7:$CX7,'Energy Vy'!$B$2:$CX$2,"=р")</f>
        <v>0.62154573620264009</v>
      </c>
      <c r="DA9" s="30">
        <f>AVERAGEIFS('Hurst Vy'!$B7:$CX7,'Energy Vy'!$B$2:$CX$2,"=р")</f>
        <v>0.59646482291852354</v>
      </c>
      <c r="DB9" s="32">
        <f>AVERAGEIFS('Hurst Vz'!$B7:$CX7,'Energy Vy'!$B$2:$CX$2,"=р")</f>
        <v>0.51328812623321574</v>
      </c>
      <c r="DD9" s="30">
        <f>AVERAGEIFS('Energy V2'!$B7:$CX7,'Energy Vy'!$B$1:$CX$1,"=BEFORE")</f>
        <v>-1.7148229735597413</v>
      </c>
      <c r="DE9" s="30">
        <f>AVERAGEIFS('Energy Vx2+Vy2'!$B7:$CX7,'Energy Vy'!$B$1:$CX$1,"=BEFORE")</f>
        <v>-1.7550699395280036</v>
      </c>
      <c r="DF9" s="30">
        <f>AVERAGEIFS('Energy Vx2'!$B7:$CX7,'Energy Vy'!$B$1:$CX$1,"=BEFORE")</f>
        <v>-2.6294511122532067</v>
      </c>
      <c r="DG9" s="30">
        <f>AVERAGEIFS('Energy Vy2'!$B7:$CX7,'Energy Vy'!$B$1:$CX$1,"=BEFORE")</f>
        <v>-2.1155504527562887</v>
      </c>
      <c r="DH9" s="30">
        <f>AVERAGEIFS('Energy Vz2'!$B7:$CX7,'Energy Vy'!$B$1:$CX$1,"=BEFORE")</f>
        <v>-4.2426676321781764</v>
      </c>
      <c r="DI9" s="30">
        <f>AVERAGEIFS('Energy Vx'!$B7:$CX7,'Energy Vy'!$B$1:$CX$1,"=BEFORE")</f>
        <v>-1.8059234080543236</v>
      </c>
      <c r="DJ9" s="30">
        <f>AVERAGEIFS('Energy Vy'!$B9:$CX9,'Energy Vy'!$B$1:$CX$1,"=BEFORE")</f>
        <v>-1.5423562823856054</v>
      </c>
      <c r="DK9" s="32">
        <f>AVERAGEIFS('Energy Vz'!$B7:$CX7,'Energy Vy'!$B$1:$CX$1,"=BEFORE")</f>
        <v>-2.616052182815976</v>
      </c>
      <c r="DL9" s="20">
        <f>AVERAGEIFS('Entropy old'!$B7:$CX7,'Energy Vy'!$B$1:$CX$1,"=BEFORE")</f>
        <v>0.82921061710596655</v>
      </c>
      <c r="DM9" s="30">
        <f>AVERAGEIFS('Entropy X old'!$B7:$CX7,'Energy Vy'!$B$1:$CX$1,"=BEFORE")</f>
        <v>0.36911319877940779</v>
      </c>
      <c r="DN9" s="30">
        <f>AVERAGEIFS('Entropy Y old'!$B7:$CX7,'Energy Vy'!$B$1:$CX$1,"=BEFORE")</f>
        <v>0.37072747925046068</v>
      </c>
      <c r="DO9" s="30">
        <f>AVERAGEIFS('Entropy Z old'!$B7:$CX7,'Energy Vy'!$B$1:$CX$1,"=BEFORE")</f>
        <v>0.36643921086683057</v>
      </c>
      <c r="DP9" s="30">
        <f>AVERAGEIFS('Entropy new'!$B7:$CX7,'Energy Vy'!$B$1:$CX$1,"=BEFORE")</f>
        <v>0.8615242747695141</v>
      </c>
      <c r="DQ9" s="30">
        <f>AVERAGEIFS('Entropy X'!$B7:$CX7,'Energy Vy'!$B$1:$CX$1,"=BEFORE")</f>
        <v>0.36393280786754861</v>
      </c>
      <c r="DR9" s="30">
        <f>AVERAGEIFS('Entropy Y'!$B7:$CX7,'Energy Vy'!$B$1:$CX$1,"=BEFORE")</f>
        <v>0.36574033414485507</v>
      </c>
      <c r="DS9" s="32">
        <f>AVERAGEIFS('Entropy Z'!$B7:$CX7,'Energy Vy'!$B$1:$CX$1,"=BEFORE")</f>
        <v>0.36060642900861722</v>
      </c>
      <c r="DT9" s="21">
        <f>AVERAGEIFS('Hurst V2'!$B7:$CX7,'Energy Vy'!$B$1:$CX$1,"=BEFORE")</f>
        <v>0.72969463709917237</v>
      </c>
      <c r="DU9" s="30">
        <f>AVERAGEIFS('Hurst Vx2+Vy2'!$B7:$CX7,'Energy Vy'!$B$1:$CX$1,"=BEFORE")</f>
        <v>0.72586172326898313</v>
      </c>
      <c r="DV9" s="30">
        <f>AVERAGEIFS('Hurst Vx2'!$B7:$CX7,'Energy Vy'!$B$1:$CX$1,"=BEFORE")</f>
        <v>0.71341382199784387</v>
      </c>
      <c r="DW9" s="30">
        <f>AVERAGEIFS('Hurst Vy2'!$B7:$CX7,'Energy Vy'!$B$1:$CX$1,"=BEFORE")</f>
        <v>0.70758257873912533</v>
      </c>
      <c r="DX9" s="30">
        <f>AVERAGEIFS('Hurst Vz2'!$B7:$CX7,'Energy Vy'!$B$1:$CX$1,"=BEFORE")</f>
        <v>0.67612205117610424</v>
      </c>
      <c r="DY9" s="30">
        <f>AVERAGEIFS('Hurst Vx'!$B7:$CX7,'Energy Vy'!$B$1:$CX$1,"=BEFORE")</f>
        <v>0.61561625245616258</v>
      </c>
      <c r="DZ9" s="30">
        <f>AVERAGEIFS('Hurst Vy'!$B7:$CX7,'Energy Vy'!$B$1:$CX$1,"=BEFORE")</f>
        <v>0.59174922101357474</v>
      </c>
      <c r="EA9" s="32">
        <f>AVERAGEIFS('Hurst Vz'!$B7:$CX7,'Energy Vy'!$B$1:$CX$1,"=BEFORE")</f>
        <v>0.53541492149301406</v>
      </c>
      <c r="EB9">
        <v>0.41025641025641024</v>
      </c>
      <c r="EC9">
        <v>0.5641025641025641</v>
      </c>
      <c r="EE9" s="30">
        <f>AVERAGEIFS('Energy V2'!$B7:$CX7,'Energy Vy'!$B$1:$CX$1,"=AFTER")</f>
        <v>-3.684168018555952</v>
      </c>
      <c r="EF9" s="30">
        <f>AVERAGEIFS('Energy Vx2+Vy2'!$B7:$CX7,'Energy Vy'!$B$1:$CX$1,"=AFTER")</f>
        <v>-3.8165304866037868</v>
      </c>
      <c r="EG9" s="30">
        <f>AVERAGEIFS('Energy Vx2'!$B7:$CX7,'Energy Vy'!$B$1:$CX$1,"=AFTER")</f>
        <v>-4.8097239159982683</v>
      </c>
      <c r="EH9" s="30">
        <f>AVERAGEIFS('Energy Vy2'!$B7:$CX7,'Energy Vy'!$B$1:$CX$1,"=AFTER")</f>
        <v>-4.1685322348407503</v>
      </c>
      <c r="EI9" s="30">
        <f>AVERAGEIFS('Energy Vz2'!$B7:$CX7,'Energy Vy'!$B$1:$CX$1,"=AFTER")</f>
        <v>-5.2860467371128745</v>
      </c>
      <c r="EJ9" s="30">
        <f>AVERAGEIFS('Energy Vx'!$B7:$CX7,'Energy Vy'!$B$1:$CX$1,"=AFTER")</f>
        <v>-2.8726436631143839</v>
      </c>
      <c r="EK9" s="30">
        <f>AVERAGEIFS('Energy Vy'!$B9:$CX9,'Energy Vy'!$B$1:$CX$1,"=AFTER")</f>
        <v>-2.5555058069491237</v>
      </c>
      <c r="EL9" s="32">
        <f>AVERAGEIFS('Energy Vz'!$B7:$CX7,'Energy Vy'!$B$1:$CX$1,"=AFTER")</f>
        <v>-3.0414638901128597</v>
      </c>
      <c r="EM9" s="20">
        <f>AVERAGEIFS('Entropy old'!$B7:$CX7,'Energy Vy'!$B$1:$CX$1,"=AFTER")</f>
        <v>0.82051960863457274</v>
      </c>
      <c r="EN9" s="30">
        <f>AVERAGEIFS('Entropy X old'!$B7:$CX7,'Energy Vy'!$B$1:$CX$1,"=AFTER")</f>
        <v>0.37589066141055183</v>
      </c>
      <c r="EO9" s="30">
        <f>AVERAGEIFS('Entropy Y old'!$B7:$CX7,'Energy Vy'!$B$1:$CX$1,"=AFTER")</f>
        <v>0.3737255059264325</v>
      </c>
      <c r="EP9" s="30">
        <f>AVERAGEIFS('Entropy Z old'!$B7:$CX7,'Energy Vy'!$B$1:$CX$1,"=AFTER")</f>
        <v>0.39991944307342375</v>
      </c>
      <c r="EQ9" s="30">
        <f>AVERAGEIFS('Entropy new'!$B7:$CX7,'Energy Vy'!$B$1:$CX$1,"=AFTER")</f>
        <v>0.87108078787398746</v>
      </c>
      <c r="ER9" s="30">
        <f>AVERAGEIFS('Entropy X'!$B7:$CX7,'Energy Vy'!$B$1:$CX$1,"=AFTER")</f>
        <v>0.36685902299245843</v>
      </c>
      <c r="ES9" s="30">
        <f>AVERAGEIFS('Entropy Y'!$B7:$CX7,'Energy Vy'!$B$1:$CX$1,"=AFTER")</f>
        <v>0.36418006448916829</v>
      </c>
      <c r="ET9" s="32">
        <f>AVERAGEIFS('Entropy Z'!$B7:$CX7,'Energy Vy'!$B$1:$CX$1,"=AFTER")</f>
        <v>0.39220192362671014</v>
      </c>
      <c r="EU9" s="21">
        <f>AVERAGEIFS('Hurst V2'!$B7:$CX7,'Energy Vy'!$B$1:$CX$1,"=AFTER")</f>
        <v>0.7221257123987419</v>
      </c>
      <c r="EV9" s="30">
        <f>AVERAGEIFS('Hurst Vx2+Vy2'!$B7:$CX7,'Energy Vy'!$B$1:$CX$1,"=AFTER")</f>
        <v>0.7190144627117423</v>
      </c>
      <c r="EW9" s="30">
        <f>AVERAGEIFS('Hurst Vx2'!$B7:$CX7,'Energy Vy'!$B$1:$CX$1,"=AFTER")</f>
        <v>0.71674953626860816</v>
      </c>
      <c r="EX9" s="30">
        <f>AVERAGEIFS('Hurst Vy2'!$B7:$CX7,'Energy Vy'!$B$1:$CX$1,"=AFTER")</f>
        <v>0.69480168755727234</v>
      </c>
      <c r="EY9" s="30">
        <f>AVERAGEIFS('Hurst Vz2'!$B7:$CX7,'Energy Vy'!$B$1:$CX$1,"=AFTER")</f>
        <v>0.65065803592539573</v>
      </c>
      <c r="EZ9" s="30">
        <f>AVERAGEIFS('Hurst Vx'!$B7:$CX7,'Energy Vy'!$B$1:$CX$1,"=AFTER")</f>
        <v>0.60034299582029182</v>
      </c>
      <c r="FA9" s="30">
        <f>AVERAGEIFS('Hurst Vy'!$B7:$CX7,'Energy Vy'!$B$1:$CX$1,"=AFTER")</f>
        <v>0.5887787754008873</v>
      </c>
      <c r="FB9" s="32">
        <f>AVERAGEIFS('Hurst Vz'!$B7:$CX7,'Energy Vy'!$B$1:$CX$1,"=AFTER")</f>
        <v>0.47608158603815848</v>
      </c>
      <c r="FD9" s="30">
        <f>AVERAGEIFS('Energy V2'!$B7:$CX7,'Energy Vy'!$B$2:$CX$2,"=и",'Energy Vy'!$B$1:$CX$1,"=BEFORE")</f>
        <v>-1.8272216145706188</v>
      </c>
      <c r="FE9" s="30">
        <f>AVERAGEIFS('Energy Vx2+Vy2'!$B7:$CX7,'Energy Vy'!$B$2:$CX$2,"=и",'Energy Vy'!$B$1:$CX$1,"=BEFORE")</f>
        <v>-1.8647182453979489</v>
      </c>
      <c r="FF9" s="30">
        <f>AVERAGEIFS('Energy Vx2'!$B7:$CX7,'Energy Vy'!$B$2:$CX$2,"=и",'Energy Vy'!$B$1:$CX$1,"=BEFORE")</f>
        <v>-2.6551054942623251</v>
      </c>
      <c r="FG9" s="30">
        <f>AVERAGEIFS('Energy Vy2'!$B7:$CX7,'Energy Vy'!$B$2:$CX$2,"=и",'Energy Vy'!$B$1:$CX$1,"=BEFORE")</f>
        <v>-2.2637786225490144</v>
      </c>
      <c r="FH9" s="30">
        <f>AVERAGEIFS('Energy Vz2'!$B7:$CX7,'Energy Vy'!$B$2:$CX$2,"=и",'Energy Vy'!$B$1:$CX$1,"=BEFORE")</f>
        <v>-4.4352255978042727</v>
      </c>
      <c r="FI9" s="30">
        <f>AVERAGEIFS('Energy Vx'!$B7:$CX7,'Energy Vy'!$B$2:$CX$2,"=и",'Energy Vy'!$B$1:$CX$1,"=BEFORE")</f>
        <v>-1.7796348197473737</v>
      </c>
      <c r="FJ9" s="30">
        <f>AVERAGEIFS('Energy Vy'!$B9:$CX9,'Energy Vy'!$B$2:$CX$2,"=и",'Energy Vy'!$B$1:$CX$1,"=BEFORE")</f>
        <v>-1.5753248311605328</v>
      </c>
      <c r="FK9" s="32">
        <f>AVERAGEIFS('Energy Vz'!$B7:$CX7,'Energy Vy'!$B$2:$CX$2,"=и",'Energy Vy'!$B$1:$CX$1,"=BEFORE")</f>
        <v>-2.667225167766579</v>
      </c>
      <c r="FL9" s="20">
        <f>AVERAGEIFS('Entropy old'!$B7:$CX7,'Energy Vy'!$B$2:$CX$2,"=и",'Energy Vy'!$B$1:$CX$1,"=BEFORE")</f>
        <v>0.86831456659658668</v>
      </c>
      <c r="FM9" s="30">
        <f>AVERAGEIFS('Entropy X old'!$B7:$CX7,'Energy Vy'!$B$2:$CX$2,"=и",'Energy Vy'!$B$1:$CX$1,"=BEFORE")</f>
        <v>0.38113416770616004</v>
      </c>
      <c r="FN9" s="30">
        <f>AVERAGEIFS('Entropy Y old'!$B7:$CX7,'Energy Vy'!$B$2:$CX$2,"=и",'Energy Vy'!$B$1:$CX$1,"=BEFORE")</f>
        <v>0.3848473823668731</v>
      </c>
      <c r="FO9" s="30">
        <f>AVERAGEIFS('Entropy Z old'!$B7:$CX7,'Energy Vy'!$B$2:$CX$2,"=и",'Energy Vy'!$B$1:$CX$1,"=BEFORE")</f>
        <v>0.38110285140829764</v>
      </c>
      <c r="FP9" s="30">
        <f>AVERAGEIFS('Entropy new'!$B7:$CX7,'Energy Vy'!$B$2:$CX$2,"=и",'Energy Vy'!$B$1:$CX$1,"=BEFORE")</f>
        <v>0.89561839105375429</v>
      </c>
      <c r="FQ9" s="30">
        <f>AVERAGEIFS('Entropy X'!$B7:$CX7,'Energy Vy'!$B$2:$CX$2,"=и",'Energy Vy'!$B$1:$CX$1,"=BEFORE")</f>
        <v>0.37582761765713563</v>
      </c>
      <c r="FR9" s="30">
        <f>AVERAGEIFS('Entropy Y'!$B7:$CX7,'Energy Vy'!$B$2:$CX$2,"=и",'Energy Vy'!$B$1:$CX$1,"=BEFORE")</f>
        <v>0.37916342751342763</v>
      </c>
      <c r="FS9" s="32">
        <f>AVERAGEIFS('Entropy Z'!$B7:$CX7,'Energy Vy'!$B$2:$CX$2,"=и",'Energy Vy'!$B$1:$CX$1,"=BEFORE")</f>
        <v>0.37567142532116182</v>
      </c>
      <c r="FT9" s="21">
        <f>AVERAGEIFS('Hurst V2'!$B7:$CX7,'Energy Vy'!$B$2:$CX$2,"=и",'Energy Vy'!$B$1:$CX$1,"=BEFORE")</f>
        <v>0.72698043737564388</v>
      </c>
      <c r="FU9" s="30">
        <f>AVERAGEIFS('Hurst Vx2+Vy2'!$B7:$CX7,'Energy Vy'!$B$2:$CX$2,"=и",'Energy Vy'!$B$1:$CX$1,"=BEFORE")</f>
        <v>0.72349849973399194</v>
      </c>
      <c r="FV9" s="30">
        <f>AVERAGEIFS('Hurst Vx2'!$B7:$CX7,'Energy Vy'!$B$2:$CX$2,"=и",'Energy Vy'!$B$1:$CX$1,"=BEFORE")</f>
        <v>0.70935627927285294</v>
      </c>
      <c r="FW9" s="30">
        <f>AVERAGEIFS('Hurst Vy2'!$B7:$CX7,'Energy Vy'!$B$2:$CX$2,"=и",'Energy Vy'!$B$1:$CX$1,"=BEFORE")</f>
        <v>0.70575466224162242</v>
      </c>
      <c r="FX9" s="30">
        <f>AVERAGEIFS('Hurst Vz2'!$B7:$CX7,'Energy Vy'!$B$2:$CX$2,"=и",'Energy Vy'!$B$1:$CX$1,"=BEFORE")</f>
        <v>0.67322932867348517</v>
      </c>
      <c r="FY9" s="30">
        <f>AVERAGEIFS('Hurst Vx'!$B7:$CX7,'Energy Vy'!$B$2:$CX$2,"=и",'Energy Vy'!$B$1:$CX$1,"=BEFORE")</f>
        <v>0.60805300259269646</v>
      </c>
      <c r="FZ9" s="30">
        <f>AVERAGEIFS('Hurst Vy'!$B7:$CX7,'Energy Vy'!$B$2:$CX$2,"=и",'Energy Vy'!$B$1:$CX$1,"=BEFORE")</f>
        <v>0.59396788807688716</v>
      </c>
      <c r="GA9" s="32">
        <f>AVERAGEIFS('Hurst Vz'!$B7:$CX7,'Energy Vy'!$B$2:$CX$2,"=и",'Energy Vy'!$B$1:$CX$1,"=BEFORE")</f>
        <v>0.54020848759741402</v>
      </c>
      <c r="GB9">
        <v>0.41025641025641024</v>
      </c>
      <c r="GC9">
        <v>0.5641025641025641</v>
      </c>
      <c r="GE9" s="30">
        <f>AVERAGEIFS('Energy V2'!$B7:$CX7,'Energy Vy'!$B$2:$CX$2,"=и",'Energy Vy'!$B$1:$CX$1,"=AFTER")</f>
        <v>-3.9094255066624433</v>
      </c>
      <c r="GF9" s="30">
        <f>AVERAGEIFS('Energy Vx2+Vy2'!$B7:$CX7,'Energy Vy'!$B$2:$CX$2,"=и",'Energy Vy'!$B$1:$CX$1,"=AFTER")</f>
        <v>-4.0152368705980876</v>
      </c>
      <c r="GG9" s="30">
        <f>AVERAGEIFS('Energy Vx2'!$B7:$CX7,'Energy Vy'!$B$2:$CX$2,"=и",'Energy Vy'!$B$1:$CX$1,"=AFTER")</f>
        <v>-5.0335181329537866</v>
      </c>
      <c r="GH9" s="30">
        <f>AVERAGEIFS('Energy Vy2'!$B7:$CX7,'Energy Vy'!$B$2:$CX$2,"=и",'Energy Vy'!$B$1:$CX$1,"=AFTER")</f>
        <v>-4.392674776661087</v>
      </c>
      <c r="GI9" s="30">
        <f>AVERAGEIFS('Energy Vz2'!$B7:$CX7,'Energy Vy'!$B$2:$CX$2,"=и",'Energy Vy'!$B$1:$CX$1,"=AFTER")</f>
        <v>-5.6404981512238681</v>
      </c>
      <c r="GJ9" s="30">
        <f>AVERAGEIFS('Energy Vx'!$B7:$CX7,'Energy Vy'!$B$2:$CX$2,"=и",'Energy Vy'!$B$1:$CX$1,"=AFTER")</f>
        <v>-2.9918846857586487</v>
      </c>
      <c r="GK9" s="30">
        <f>AVERAGEIFS('Energy Vy'!$B9:$CX9,'Energy Vy'!$B$2:$CX$2,"=и",'Energy Vy'!$B$1:$CX$1,"=AFTER")</f>
        <v>-2.6849106931904365</v>
      </c>
      <c r="GL9" s="32">
        <f>AVERAGEIFS('Energy Vz'!$B7:$CX7,'Energy Vy'!$B$2:$CX$2,"=и",'Energy Vy'!$B$1:$CX$1,"=AFTER")</f>
        <v>-3.17271591906563</v>
      </c>
      <c r="GM9" s="20">
        <f>AVERAGEIFS('Entropy old'!$B7:$CX7,'Energy Vy'!$B$2:$CX$2,"=и",'Energy Vy'!$B$1:$CX$1,"=AFTER")</f>
        <v>0.84659295413883551</v>
      </c>
      <c r="GN9" s="30">
        <f>AVERAGEIFS('Entropy X old'!$B7:$CX7,'Energy Vy'!$B$2:$CX$2,"=и",'Energy Vy'!$B$1:$CX$1,"=AFTER")</f>
        <v>0.37069521301480279</v>
      </c>
      <c r="GO9" s="30">
        <f>AVERAGEIFS('Entropy Y old'!$B7:$CX7,'Energy Vy'!$B$2:$CX$2,"=и",'Energy Vy'!$B$1:$CX$1,"=AFTER")</f>
        <v>0.36880770483266145</v>
      </c>
      <c r="GP9" s="30">
        <f>AVERAGEIFS('Entropy Z old'!$B7:$CX7,'Energy Vy'!$B$2:$CX$2,"=и",'Energy Vy'!$B$1:$CX$1,"=AFTER")</f>
        <v>0.41625128727846805</v>
      </c>
      <c r="GQ9" s="30">
        <f>AVERAGEIFS('Entropy new'!$B7:$CX7,'Energy Vy'!$B$2:$CX$2,"=и",'Energy Vy'!$B$1:$CX$1,"=AFTER")</f>
        <v>0.88485442646331669</v>
      </c>
      <c r="GR9" s="30">
        <f>AVERAGEIFS('Entropy X'!$B7:$CX7,'Energy Vy'!$B$2:$CX$2,"=и",'Energy Vy'!$B$1:$CX$1,"=AFTER")</f>
        <v>0.36282594648993366</v>
      </c>
      <c r="GS9" s="30">
        <f>AVERAGEIFS('Entropy Y'!$B7:$CX7,'Energy Vy'!$B$2:$CX$2,"=и",'Energy Vy'!$B$1:$CX$1,"=AFTER")</f>
        <v>0.35951540901807633</v>
      </c>
      <c r="GT9" s="32">
        <f>AVERAGEIFS('Entropy Z'!$B7:$CX7,'Energy Vy'!$B$2:$CX$2,"=и",'Energy Vy'!$B$1:$CX$1,"=AFTER")</f>
        <v>0.4106328260576011</v>
      </c>
      <c r="GU9" s="21">
        <f>AVERAGEIFS('Hurst V2'!$B7:$CX7,'Energy Vy'!$B$2:$CX$2,"=и",'Energy Vy'!$B$1:$CX$1,"=AFTER")</f>
        <v>0.72604517720438078</v>
      </c>
      <c r="GV9" s="30">
        <f>AVERAGEIFS('Hurst Vx2+Vy2'!$B7:$CX7,'Energy Vy'!$B$2:$CX$2,"=и",'Energy Vy'!$B$1:$CX$1,"=AFTER")</f>
        <v>0.72266652908271134</v>
      </c>
      <c r="GW9" s="30">
        <f>AVERAGEIFS('Hurst Vx2'!$B7:$CX7,'Energy Vy'!$B$2:$CX$2,"=и",'Energy Vy'!$B$1:$CX$1,"=AFTER")</f>
        <v>0.72521131727801158</v>
      </c>
      <c r="GX9" s="30">
        <f>AVERAGEIFS('Hurst Vy2'!$B7:$CX7,'Energy Vy'!$B$2:$CX$2,"=и",'Energy Vy'!$B$1:$CX$1,"=AFTER")</f>
        <v>0.69980971548740978</v>
      </c>
      <c r="GY9" s="30">
        <f>AVERAGEIFS('Hurst Vz2'!$B7:$CX7,'Energy Vy'!$B$2:$CX$2,"=и",'Energy Vy'!$B$1:$CX$1,"=AFTER")</f>
        <v>0.64909460848620026</v>
      </c>
      <c r="GZ9" s="30">
        <f>AVERAGEIFS('Hurst Vx'!$B7:$CX7,'Energy Vy'!$B$2:$CX$2,"=и",'Energy Vy'!$B$1:$CX$1,"=AFTER")</f>
        <v>0.59085098533102254</v>
      </c>
      <c r="HA9" s="30">
        <f>AVERAGEIFS('Hurst Vy'!$B7:$CX7,'Energy Vy'!$B$2:$CX$2,"=и",'Energy Vy'!$B$1:$CX$1,"=AFTER")</f>
        <v>0.58091285687939764</v>
      </c>
      <c r="HB9" s="32">
        <f>AVERAGEIFS('Hurst Vz'!$B7:$CX7,'Energy Vy'!$B$2:$CX$2,"=и",'Energy Vy'!$B$1:$CX$1,"=AFTER")</f>
        <v>0.4661494021158058</v>
      </c>
      <c r="HD9" s="30">
        <f>AVERAGEIFS('Energy V2'!$B7:$CX7,'Energy Vy'!$B$2:$CX$2,"=р",'Energy Vy'!$B$1:$CX$1,"=BEFORE")</f>
        <v>-1.6846910672520061</v>
      </c>
      <c r="HE9" s="30">
        <f>AVERAGEIFS('Energy Vx2+Vy2'!$B7:$CX7,'Energy Vy'!$B$2:$CX$2,"=р",'Energy Vy'!$B$1:$CX$1,"=BEFORE")</f>
        <v>-1.7281423698122538</v>
      </c>
      <c r="HF9" s="30">
        <f>AVERAGEIFS('Energy Vx2'!$B7:$CX7,'Energy Vy'!$B$2:$CX$2,"=р",'Energy Vy'!$B$1:$CX$1,"=BEFORE")</f>
        <v>-2.6542839959575253</v>
      </c>
      <c r="HG9" s="30">
        <f>AVERAGEIFS('Energy Vy2'!$B7:$CX7,'Energy Vy'!$B$2:$CX$2,"=р",'Energy Vy'!$B$1:$CX$1,"=BEFORE")</f>
        <v>-2.0467690886024643</v>
      </c>
      <c r="HH9" s="30">
        <f>AVERAGEIFS('Energy Vz2'!$B7:$CX7,'Energy Vy'!$B$2:$CX$2,"=р",'Energy Vy'!$B$1:$CX$1,"=BEFORE")</f>
        <v>-4.1484301141137818</v>
      </c>
      <c r="HI9" s="30">
        <f>AVERAGEIFS('Energy Vx'!$B7:$CX7,'Energy Vy'!$B$2:$CX$2,"=р",'Energy Vy'!$B$1:$CX$1,"=BEFORE")</f>
        <v>-1.8355891773731094</v>
      </c>
      <c r="HJ9" s="30">
        <f>AVERAGEIFS('Energy Vy'!$B9:$CX9,'Energy Vy'!$B$2:$CX$2,"=р",'Energy Vy'!$B$1:$CX$1,"=BEFORE")</f>
        <v>-1.5212405235733975</v>
      </c>
      <c r="HK9" s="32">
        <f>AVERAGEIFS('Energy Vz'!$B7:$CX7,'Energy Vy'!$B$2:$CX$2,"=р",'Energy Vy'!$B$1:$CX$1,"=BEFORE")</f>
        <v>-2.6138740369987161</v>
      </c>
      <c r="HL9" s="20">
        <f>AVERAGEIFS('Entropy old'!$B7:$CX7,'Energy Vy'!$B$2:$CX$2,"=р",'Energy Vy'!$B$1:$CX$1,"=BEFORE")</f>
        <v>0.79782984781209376</v>
      </c>
      <c r="HM9" s="30">
        <f>AVERAGEIFS('Entropy X old'!$B7:$CX7,'Energy Vy'!$B$2:$CX$2,"=р",'Energy Vy'!$B$1:$CX$1,"=BEFORE")</f>
        <v>0.36645572451812003</v>
      </c>
      <c r="HN9" s="30">
        <f>AVERAGEIFS('Entropy Y old'!$B7:$CX7,'Energy Vy'!$B$2:$CX$2,"=р",'Energy Vy'!$B$1:$CX$1,"=BEFORE")</f>
        <v>0.36918268978696139</v>
      </c>
      <c r="HO9" s="30">
        <f>AVERAGEIFS('Entropy Z old'!$B7:$CX7,'Energy Vy'!$B$2:$CX$2,"=р",'Energy Vy'!$B$1:$CX$1,"=BEFORE")</f>
        <v>0.3553557653069358</v>
      </c>
      <c r="HP9" s="30">
        <f>AVERAGEIFS('Entropy new'!$B7:$CX7,'Energy Vy'!$B$2:$CX$2,"=р",'Energy Vy'!$B$1:$CX$1,"=BEFORE")</f>
        <v>0.84375553228296463</v>
      </c>
      <c r="HQ9" s="30">
        <f>AVERAGEIFS('Entropy X'!$B7:$CX7,'Energy Vy'!$B$2:$CX$2,"=р",'Energy Vy'!$B$1:$CX$1,"=BEFORE")</f>
        <v>0.36089276242577967</v>
      </c>
      <c r="HR9" s="30">
        <f>AVERAGEIFS('Entropy Y'!$B7:$CX7,'Energy Vy'!$B$2:$CX$2,"=р",'Energy Vy'!$B$1:$CX$1,"=BEFORE")</f>
        <v>0.36411044006920518</v>
      </c>
      <c r="HS9" s="32">
        <f>AVERAGEIFS('Entropy Z'!$B7:$CX7,'Energy Vy'!$B$2:$CX$2,"=р",'Energy Vy'!$B$1:$CX$1,"=BEFORE")</f>
        <v>0.34861283903948531</v>
      </c>
      <c r="HT9" s="21">
        <f>AVERAGEIFS('Hurst V2'!$B7:$CX7,'Energy Vy'!$B$2:$CX$2,"=р",'Energy Vy'!$B$1:$CX$1,"=BEFORE")</f>
        <v>0.72997979454177464</v>
      </c>
      <c r="HU9" s="30">
        <f>AVERAGEIFS('Hurst Vx2+Vy2'!$B7:$CX7,'Energy Vy'!$B$2:$CX$2,"=р",'Energy Vy'!$B$1:$CX$1,"=BEFORE")</f>
        <v>0.72601567845868142</v>
      </c>
      <c r="HV9" s="30">
        <f>AVERAGEIFS('Hurst Vx2'!$B7:$CX7,'Energy Vy'!$B$2:$CX$2,"=р",'Energy Vy'!$B$1:$CX$1,"=BEFORE")</f>
        <v>0.71135247915335265</v>
      </c>
      <c r="HW9" s="30">
        <f>AVERAGEIFS('Hurst Vy2'!$B7:$CX7,'Energy Vy'!$B$2:$CX$2,"=р",'Energy Vy'!$B$1:$CX$1,"=BEFORE")</f>
        <v>0.7072950050809147</v>
      </c>
      <c r="HX9" s="30">
        <f>AVERAGEIFS('Hurst Vz2'!$B7:$CX7,'Energy Vy'!$B$2:$CX$2,"=р",'Energy Vy'!$B$1:$CX$1,"=BEFORE")</f>
        <v>0.67756227431369698</v>
      </c>
      <c r="HY9" s="30">
        <f>AVERAGEIFS('Hurst Vx'!$B7:$CX7,'Energy Vy'!$B$2:$CX$2,"=р",'Energy Vy'!$B$1:$CX$1,"=BEFORE")</f>
        <v>0.62533463319911697</v>
      </c>
      <c r="HZ9" s="30">
        <f>AVERAGEIFS('Hurst Vy'!$B7:$CX7,'Energy Vy'!$B$2:$CX$2,"=р",'Energy Vy'!$B$1:$CX$1,"=BEFORE")</f>
        <v>0.59184248018821828</v>
      </c>
      <c r="IA9" s="32">
        <f>AVERAGEIFS('Hurst Vz'!$B7:$CX7,'Energy Vy'!$B$2:$CX$2,"=р",'Energy Vy'!$B$1:$CX$1,"=BEFORE")</f>
        <v>0.538203942434341</v>
      </c>
      <c r="IB9">
        <v>0.41025641025641024</v>
      </c>
      <c r="IC9">
        <v>0.5641025641025641</v>
      </c>
      <c r="IE9" s="30">
        <f>AVERAGEIFS('Energy V2'!$B7:$CX7,'Energy Vy'!$B$2:$CX$2,"=р",'Energy Vy'!$B$1:$CX$1,"=AFTER")</f>
        <v>-3.5331519716858213</v>
      </c>
      <c r="IF9" s="30">
        <f>AVERAGEIFS('Energy Vx2+Vy2'!$B7:$CX7,'Energy Vy'!$B$2:$CX$2,"=р",'Energy Vy'!$B$1:$CX$1,"=AFTER")</f>
        <v>-3.705379054310816</v>
      </c>
      <c r="IG9" s="30">
        <f>AVERAGEIFS('Energy Vx2'!$B7:$CX7,'Energy Vy'!$B$2:$CX$2,"=р",'Energy Vy'!$B$1:$CX$1,"=AFTER")</f>
        <v>-4.5980515276855884</v>
      </c>
      <c r="IH9" s="30">
        <f>AVERAGEIFS('Energy Vy2'!$B7:$CX7,'Energy Vy'!$B$2:$CX$2,"=р",'Energy Vy'!$B$1:$CX$1,"=AFTER")</f>
        <v>-4.0818559080470669</v>
      </c>
      <c r="II9" s="30">
        <f>AVERAGEIFS('Energy Vz2'!$B7:$CX7,'Energy Vy'!$B$2:$CX$2,"=р",'Energy Vy'!$B$1:$CX$1,"=AFTER")</f>
        <v>-4.9458931751835467</v>
      </c>
      <c r="IJ9" s="30">
        <f>AVERAGEIFS('Energy Vx'!$B7:$CX7,'Energy Vy'!$B$2:$CX$2,"=р",'Energy Vy'!$B$1:$CX$1,"=AFTER")</f>
        <v>-2.7896546099868336</v>
      </c>
      <c r="IK9" s="30">
        <f>AVERAGEIFS('Energy Vy'!$B9:$CX9,'Energy Vy'!$B$2:$CX$2,"=р",'Energy Vy'!$B$1:$CX$1,"=AFTER")</f>
        <v>-2.5166778361617217</v>
      </c>
      <c r="IL9" s="32">
        <f>AVERAGEIFS('Energy Vz'!$B7:$CX7,'Energy Vy'!$B$2:$CX$2,"=р",'Energy Vy'!$B$1:$CX$1,"=AFTER")</f>
        <v>-2.9197251927285528</v>
      </c>
      <c r="IM9" s="20">
        <f>AVERAGEIFS('Entropy old'!$B7:$CX7,'Energy Vy'!$B$2:$CX$2,"=р",'Energy Vy'!$B$1:$CX$1,"=AFTER")</f>
        <v>0.77729571562351751</v>
      </c>
      <c r="IN9" s="30">
        <f>AVERAGEIFS('Entropy X old'!$B7:$CX7,'Energy Vy'!$B$2:$CX$2,"=р",'Energy Vy'!$B$1:$CX$1,"=AFTER")</f>
        <v>0.37166800088571611</v>
      </c>
      <c r="IO9" s="30">
        <f>AVERAGEIFS('Entropy Y old'!$B7:$CX7,'Energy Vy'!$B$2:$CX$2,"=р",'Energy Vy'!$B$1:$CX$1,"=AFTER")</f>
        <v>0.37297343761983115</v>
      </c>
      <c r="IP9" s="30">
        <f>AVERAGEIFS('Entropy Z old'!$B7:$CX7,'Energy Vy'!$B$2:$CX$2,"=р",'Energy Vy'!$B$1:$CX$1,"=AFTER")</f>
        <v>0.38591262673879695</v>
      </c>
      <c r="IQ9" s="30">
        <f>AVERAGEIFS('Entropy new'!$B7:$CX7,'Energy Vy'!$B$2:$CX$2,"=р",'Energy Vy'!$B$1:$CX$1,"=AFTER")</f>
        <v>0.84259513722754009</v>
      </c>
      <c r="IR9" s="30">
        <f>AVERAGEIFS('Entropy X'!$B7:$CX7,'Energy Vy'!$B$2:$CX$2,"=р",'Energy Vy'!$B$1:$CX$1,"=AFTER")</f>
        <v>0.36011847358921617</v>
      </c>
      <c r="IS9" s="30">
        <f>AVERAGEIFS('Entropy Y'!$B7:$CX7,'Energy Vy'!$B$2:$CX$2,"=р",'Energy Vy'!$B$1:$CX$1,"=AFTER")</f>
        <v>0.36139848504238098</v>
      </c>
      <c r="IT9" s="32">
        <f>AVERAGEIFS('Entropy Z'!$B7:$CX7,'Energy Vy'!$B$2:$CX$2,"=р",'Energy Vy'!$B$1:$CX$1,"=AFTER")</f>
        <v>0.37499593977703122</v>
      </c>
      <c r="IU9" s="21">
        <f>AVERAGEIFS('Hurst V2'!$B7:$CX7,'Energy Vy'!$B$2:$CX$2,"=р",'Energy Vy'!$B$1:$CX$1,"=AFTER")</f>
        <v>0.72145676392583313</v>
      </c>
      <c r="IV9" s="30">
        <f>AVERAGEIFS('Hurst Vx2+Vy2'!$B7:$CX7,'Energy Vy'!$B$2:$CX$2,"=р",'Energy Vy'!$B$1:$CX$1,"=AFTER")</f>
        <v>0.71945778510381342</v>
      </c>
      <c r="IW9" s="30">
        <f>AVERAGEIFS('Hurst Vx2'!$B7:$CX7,'Energy Vy'!$B$2:$CX$2,"=р",'Energy Vy'!$B$1:$CX$1,"=AFTER")</f>
        <v>0.71478000113171258</v>
      </c>
      <c r="IX9" s="30">
        <f>AVERAGEIFS('Hurst Vy2'!$B7:$CX7,'Energy Vy'!$B$2:$CX$2,"=р",'Energy Vy'!$B$1:$CX$1,"=AFTER")</f>
        <v>0.69332793242884738</v>
      </c>
      <c r="IY9" s="30">
        <f>AVERAGEIFS('Hurst Vz2'!$B7:$CX7,'Energy Vy'!$B$2:$CX$2,"=р",'Energy Vy'!$B$1:$CX$1,"=AFTER")</f>
        <v>0.65211308365042275</v>
      </c>
      <c r="IZ9" s="30">
        <f>AVERAGEIFS('Hurst Vx'!$B7:$CX7,'Energy Vy'!$B$2:$CX$2,"=р",'Energy Vy'!$B$1:$CX$1,"=AFTER")</f>
        <v>0.61775683920616331</v>
      </c>
      <c r="JA9" s="30">
        <f>AVERAGEIFS('Hurst Vy'!$B7:$CX7,'Energy Vy'!$B$2:$CX$2,"=р",'Energy Vy'!$B$1:$CX$1,"=AFTER")</f>
        <v>0.60130727720741473</v>
      </c>
      <c r="JB9" s="32">
        <f>AVERAGEIFS('Hurst Vz'!$B7:$CX7,'Energy Vy'!$B$2:$CX$2,"=р",'Energy Vy'!$B$1:$CX$1,"=AFTER")</f>
        <v>0.48718584259394138</v>
      </c>
      <c r="JC9">
        <f t="shared" si="3"/>
        <v>-0.15384615384615385</v>
      </c>
      <c r="JD9" s="66">
        <f t="shared" si="4"/>
        <v>0.53454267967075941</v>
      </c>
      <c r="JE9" s="66">
        <f t="shared" si="5"/>
        <v>0.54013993974674457</v>
      </c>
      <c r="JF9" s="66">
        <f t="shared" si="6"/>
        <v>0.45330518795329677</v>
      </c>
      <c r="JG9" s="66">
        <f t="shared" si="7"/>
        <v>0.49249511972716969</v>
      </c>
      <c r="JH9" s="66">
        <f t="shared" si="8"/>
        <v>0.19738363219704891</v>
      </c>
      <c r="JI9" s="66">
        <f t="shared" si="9"/>
        <v>0.37133747869847972</v>
      </c>
      <c r="JJ9" s="66">
        <f t="shared" si="10"/>
        <v>0.39645753173735149</v>
      </c>
      <c r="JK9" s="66">
        <f t="shared" si="11"/>
        <v>0.13987070787846767</v>
      </c>
      <c r="JL9" s="89">
        <f t="shared" si="12"/>
        <v>1.0481062702412518E-2</v>
      </c>
      <c r="JM9" s="90">
        <f t="shared" si="13"/>
        <v>-1.803040970933199E-2</v>
      </c>
      <c r="JN9" s="90">
        <f t="shared" si="14"/>
        <v>-8.0220017858828718E-3</v>
      </c>
      <c r="JO9" s="90">
        <f t="shared" si="15"/>
        <v>-8.3717440565764981E-2</v>
      </c>
      <c r="JP9" s="90">
        <f t="shared" si="16"/>
        <v>-1.0970868876350227E-2</v>
      </c>
      <c r="JQ9" s="90">
        <f t="shared" si="17"/>
        <v>-7.9764022185982025E-3</v>
      </c>
      <c r="JR9" s="90">
        <f t="shared" si="18"/>
        <v>4.2660584847303866E-3</v>
      </c>
      <c r="JS9" s="103">
        <f t="shared" si="19"/>
        <v>-8.055925459500006E-2</v>
      </c>
      <c r="JT9" s="66">
        <f t="shared" si="20"/>
        <v>1.0372728968544935E-2</v>
      </c>
      <c r="JU9" s="66">
        <f t="shared" si="21"/>
        <v>9.4332850703348573E-3</v>
      </c>
      <c r="JV9" s="66">
        <f t="shared" si="22"/>
        <v>-4.6539468837747547E-3</v>
      </c>
      <c r="JW9" s="66">
        <f t="shared" si="23"/>
        <v>1.8062755593315858E-2</v>
      </c>
      <c r="JX9" s="66">
        <f t="shared" si="24"/>
        <v>3.7661861799085296E-2</v>
      </c>
      <c r="JY9" s="66">
        <f t="shared" si="25"/>
        <v>2.4809703406844918E-2</v>
      </c>
      <c r="JZ9" s="66">
        <f t="shared" si="26"/>
        <v>5.0197710570696339E-3</v>
      </c>
      <c r="KA9" s="66">
        <f t="shared" si="27"/>
        <v>0.11081748579102636</v>
      </c>
      <c r="KC9" s="66">
        <f t="shared" si="28"/>
        <v>0.53261122089251534</v>
      </c>
      <c r="KD9" s="66">
        <f t="shared" si="29"/>
        <v>0.53558947940219759</v>
      </c>
      <c r="KE9" s="66">
        <f t="shared" si="30"/>
        <v>0.47251496386201614</v>
      </c>
      <c r="KF9" s="66">
        <f t="shared" si="31"/>
        <v>0.48464688654466387</v>
      </c>
      <c r="KG9" s="66">
        <f t="shared" si="32"/>
        <v>0.21368193395437546</v>
      </c>
      <c r="KH9" s="66">
        <f t="shared" si="33"/>
        <v>0.40517934122981958</v>
      </c>
      <c r="KI9" s="66">
        <f t="shared" si="34"/>
        <v>0.41326732574162478</v>
      </c>
      <c r="KJ9" s="66">
        <f t="shared" si="35"/>
        <v>0.1593243026460178</v>
      </c>
      <c r="KK9" s="89">
        <f t="shared" si="36"/>
        <v>2.5015833308993526E-2</v>
      </c>
      <c r="KL9" s="90">
        <f t="shared" si="37"/>
        <v>2.7389186212780813E-2</v>
      </c>
      <c r="KM9" s="90">
        <f t="shared" si="38"/>
        <v>4.1678021649946169E-2</v>
      </c>
      <c r="KN9" s="90">
        <f t="shared" si="39"/>
        <v>-8.4440425638026798E-2</v>
      </c>
      <c r="KO9" s="90">
        <f t="shared" si="40"/>
        <v>1.2018472038937349E-2</v>
      </c>
      <c r="KP9" s="90">
        <f t="shared" si="41"/>
        <v>3.4594773125649542E-2</v>
      </c>
      <c r="KQ9" s="90">
        <f t="shared" si="42"/>
        <v>5.1819392561682373E-2</v>
      </c>
      <c r="KR9" s="103">
        <f t="shared" si="43"/>
        <v>-8.514029692193946E-2</v>
      </c>
      <c r="KS9" s="66">
        <f t="shared" si="44"/>
        <v>1.2864997779573569E-3</v>
      </c>
      <c r="KT9" s="66">
        <f t="shared" si="45"/>
        <v>1.1499272653453878E-3</v>
      </c>
      <c r="KU9" s="66">
        <f t="shared" si="46"/>
        <v>-2.1862645586762913E-2</v>
      </c>
      <c r="KV9" s="66">
        <f t="shared" si="47"/>
        <v>8.4235316778925214E-3</v>
      </c>
      <c r="KW9" s="66">
        <f t="shared" si="48"/>
        <v>3.5849181191852382E-2</v>
      </c>
      <c r="KX9" s="66">
        <f t="shared" si="49"/>
        <v>2.8290325330728887E-2</v>
      </c>
      <c r="KY9" s="66">
        <f t="shared" si="50"/>
        <v>2.197935521355927E-2</v>
      </c>
      <c r="KZ9" s="66">
        <f t="shared" si="51"/>
        <v>0.13709352441126427</v>
      </c>
      <c r="LB9" s="66">
        <f t="shared" si="52"/>
        <v>0.52317616656377042</v>
      </c>
      <c r="LC9" s="66">
        <f t="shared" si="53"/>
        <v>0.53361252803495418</v>
      </c>
      <c r="LD9" s="66">
        <f t="shared" si="54"/>
        <v>0.42273722250051665</v>
      </c>
      <c r="LE9" s="66">
        <f t="shared" si="55"/>
        <v>0.49856900030022727</v>
      </c>
      <c r="LF9" s="66">
        <f t="shared" si="56"/>
        <v>0.16123742119443779</v>
      </c>
      <c r="LG9" s="66">
        <f t="shared" si="57"/>
        <v>0.34200127470913938</v>
      </c>
      <c r="LH9" s="66">
        <f t="shared" si="58"/>
        <v>0.39553624952906269</v>
      </c>
      <c r="LI9" s="66">
        <f t="shared" si="59"/>
        <v>0.10475340504357929</v>
      </c>
      <c r="LJ9" s="89">
        <f t="shared" si="60"/>
        <v>2.5737483054673185E-2</v>
      </c>
      <c r="LK9" s="90">
        <f t="shared" si="61"/>
        <v>-1.4024011631818685E-2</v>
      </c>
      <c r="LL9" s="90">
        <f t="shared" si="62"/>
        <v>-1.0163586600324164E-2</v>
      </c>
      <c r="LM9" s="90">
        <f t="shared" si="63"/>
        <v>-7.9180776462500699E-2</v>
      </c>
      <c r="LN9" s="90">
        <f t="shared" si="64"/>
        <v>1.37527401128243E-3</v>
      </c>
      <c r="LO9" s="90">
        <f t="shared" si="65"/>
        <v>2.1454817529701371E-3</v>
      </c>
      <c r="LP9" s="90">
        <f t="shared" si="66"/>
        <v>7.4481660737570335E-3</v>
      </c>
      <c r="LQ9" s="103">
        <f t="shared" si="67"/>
        <v>-7.0355697059634917E-2</v>
      </c>
      <c r="LR9" s="66">
        <f t="shared" si="68"/>
        <v>1.1675707573922113E-2</v>
      </c>
      <c r="LS9" s="66">
        <f t="shared" si="69"/>
        <v>9.0327158895387744E-3</v>
      </c>
      <c r="LT9" s="66">
        <f t="shared" si="70"/>
        <v>-4.7952124750736385E-3</v>
      </c>
      <c r="LU9" s="66">
        <f t="shared" si="71"/>
        <v>1.9747167096803516E-2</v>
      </c>
      <c r="LV9" s="66">
        <f t="shared" si="72"/>
        <v>3.7559928626563092E-2</v>
      </c>
      <c r="LW9" s="66">
        <f t="shared" si="73"/>
        <v>1.2117982262051952E-2</v>
      </c>
      <c r="LX9" s="66">
        <f t="shared" si="74"/>
        <v>-1.5740366661040197E-2</v>
      </c>
      <c r="LY9" s="66">
        <f t="shared" si="75"/>
        <v>9.479324809409706E-2</v>
      </c>
    </row>
    <row r="10" spans="1:337" x14ac:dyDescent="0.25">
      <c r="A10" s="9" t="s">
        <v>22</v>
      </c>
      <c r="B10" s="5">
        <v>0</v>
      </c>
      <c r="C10" t="s">
        <v>156</v>
      </c>
      <c r="D10" t="s">
        <v>130</v>
      </c>
      <c r="E10">
        <v>0.5</v>
      </c>
      <c r="F10">
        <v>0.55000000000000004</v>
      </c>
      <c r="H10" s="30">
        <f>AVERAGE('Energy V2'!$B8:$CX8)</f>
        <v>-2.0673954205761844</v>
      </c>
      <c r="I10" s="30">
        <f>AVERAGE('Energy Vx2+Vy2'!$B8:$CX8)</f>
        <v>-2.1084088084995711</v>
      </c>
      <c r="J10" s="30">
        <f>AVERAGE('Energy Vx2'!$B8:$CX8)</f>
        <v>-3.0873458907658042</v>
      </c>
      <c r="K10" s="30">
        <f>AVERAGE('Energy Vy2'!$B8:$CX8)</f>
        <v>-2.5252739791957022</v>
      </c>
      <c r="L10" s="30">
        <f>AVERAGE('Energy Vz2'!$B8:$CX8)</f>
        <v>-4.7929538155146485</v>
      </c>
      <c r="M10" s="30">
        <f>AVERAGE('Energy Vx'!$B8:$CX8)</f>
        <v>-2.0462529002923944</v>
      </c>
      <c r="N10" s="30">
        <f>AVERAGE('Energy Vy'!$B10:$CX10)</f>
        <v>-1.7630689386182159</v>
      </c>
      <c r="O10" s="32">
        <f>AVERAGE('Energy Vz'!$B8:$CX8)</f>
        <v>-2.8321268839077574</v>
      </c>
      <c r="P10" s="20">
        <f>AVERAGE('Entropy old'!$B8:$CX8)</f>
        <v>0.82130321918323546</v>
      </c>
      <c r="Q10" s="30">
        <f>AVERAGE('Entropy X old'!$B8:$CX8)</f>
        <v>0.36658000546092478</v>
      </c>
      <c r="R10" s="30">
        <f>AVERAGE('Entropy Y old'!$B8:$CX8)</f>
        <v>0.36831125112293017</v>
      </c>
      <c r="S10" s="30">
        <f>AVERAGE('Entropy Z old'!$B8:$CX8)</f>
        <v>0.38647150267936653</v>
      </c>
      <c r="T10" s="30">
        <f>AVERAGE('Entropy new'!$B8:$CX8)</f>
        <v>0.85829912911363038</v>
      </c>
      <c r="U10" s="30">
        <f>AVERAGE('Entropy X'!$B8:$CX8)</f>
        <v>0.35889942790743479</v>
      </c>
      <c r="V10" s="30">
        <f>AVERAGE('Entropy Y'!$B8:$CX8)</f>
        <v>0.36039457527547292</v>
      </c>
      <c r="W10" s="32">
        <f>AVERAGE('Entropy Z'!$B8:$CX8)</f>
        <v>0.37947361552220543</v>
      </c>
      <c r="X10" s="21">
        <f>AVERAGE('Hurst V2'!$B8:$CX8)</f>
        <v>0.72069266449716463</v>
      </c>
      <c r="Y10" s="30">
        <f>AVERAGE('Hurst Vx2+Vy2'!$B8:$CX8)</f>
        <v>0.7196506033894885</v>
      </c>
      <c r="Z10" s="30">
        <f>AVERAGE('Hurst Vx2'!$B8:$CX8)</f>
        <v>0.70926042266173561</v>
      </c>
      <c r="AA10" s="30">
        <f>AVERAGE('Hurst Vy2'!$B8:$CX8)</f>
        <v>0.70066753049588759</v>
      </c>
      <c r="AB10" s="30">
        <f>AVERAGE('Hurst Vz2'!$B8:$CX8)</f>
        <v>0.65161781475417169</v>
      </c>
      <c r="AC10" s="30">
        <f>AVERAGE('Hurst Vx'!$B8:$CX8)</f>
        <v>0.62724421905508265</v>
      </c>
      <c r="AD10" s="30">
        <f>AVERAGE('Hurst Vy'!$B8:$CX8)</f>
        <v>0.63389241035854549</v>
      </c>
      <c r="AE10" s="32">
        <f>AVERAGE('Hurst Vz'!$B8:$CX8)</f>
        <v>0.52438227612465371</v>
      </c>
      <c r="AG10" s="30">
        <f>AVERAGEIFS('Energy V2'!$B8:$CX8,'Energy Vy'!$B$2:$CX$2,"=п")</f>
        <v>-1.7082983174762774</v>
      </c>
      <c r="AH10" s="30">
        <f>AVERAGEIFS('Energy Vx2+Vy2'!$B8:$CX8,'Energy Vy'!$B$2:$CX$2,"=п")</f>
        <v>-1.7552640726027342</v>
      </c>
      <c r="AI10" s="30">
        <f>AVERAGEIFS('Energy Vx2'!$B8:$CX8,'Energy Vy'!$B$2:$CX$2,"=п")</f>
        <v>-2.7869509160680059</v>
      </c>
      <c r="AJ10" s="30">
        <f>AVERAGEIFS('Energy Vy2'!$B8:$CX8,'Energy Vy'!$B$2:$CX$2,"=п")</f>
        <v>-2.2384050219832661</v>
      </c>
      <c r="AK10" s="30">
        <f>AVERAGEIFS('Energy Vz2'!$B8:$CX8,'Energy Vy'!$B$2:$CX$2,"=п")</f>
        <v>-4.3045210184137632</v>
      </c>
      <c r="AL10" s="30">
        <f>AVERAGEIFS('Energy Vx'!$B8:$CX8,'Energy Vy'!$B$2:$CX$2,"=п")</f>
        <v>-1.8698619815954585</v>
      </c>
      <c r="AM10" s="30">
        <f>AVERAGEIFS('Energy Vy'!$B10:$CX10,'Energy Vy'!$B$2:$CX$2,"=п")</f>
        <v>-1.5849282287919317</v>
      </c>
      <c r="AN10" s="32">
        <f>AVERAGEIFS('Energy Vz'!$B8:$CX8,'Energy Vy'!$B$2:$CX$2,"=п")</f>
        <v>-2.5998087583042468</v>
      </c>
      <c r="AO10" s="20">
        <f>AVERAGEIFS('Entropy old'!$B8:$CX8,'Energy Vy'!$B$2:$CX$2,"=п")</f>
        <v>0.85516921572008797</v>
      </c>
      <c r="AP10" s="30">
        <f>AVERAGEIFS('Entropy X old'!$B8:$CX8,'Energy Vy'!$B$2:$CX$2,"=п")</f>
        <v>0.36808533929506804</v>
      </c>
      <c r="AQ10" s="30">
        <f>AVERAGEIFS('Entropy Y old'!$B8:$CX8,'Energy Vy'!$B$2:$CX$2,"=п")</f>
        <v>0.37716677453583164</v>
      </c>
      <c r="AR10" s="30">
        <f>AVERAGEIFS('Entropy Z old'!$B8:$CX8,'Energy Vy'!$B$2:$CX$2,"=п")</f>
        <v>0.38007824879177649</v>
      </c>
      <c r="AS10" s="30">
        <f>AVERAGEIFS('Entropy new'!$B8:$CX8,'Energy Vy'!$B$2:$CX$2,"=п")</f>
        <v>0.86625932135858796</v>
      </c>
      <c r="AT10" s="30">
        <f>AVERAGEIFS('Entropy X'!$B8:$CX8,'Energy Vy'!$B$2:$CX$2,"=п")</f>
        <v>0.36450897660995785</v>
      </c>
      <c r="AU10" s="30">
        <f>AVERAGEIFS('Entropy Y'!$B8:$CX8,'Energy Vy'!$B$2:$CX$2,"=п")</f>
        <v>0.37358947870663123</v>
      </c>
      <c r="AV10" s="32">
        <f>AVERAGEIFS('Entropy Z'!$B8:$CX8,'Energy Vy'!$B$2:$CX$2,"=п")</f>
        <v>0.37531867185506723</v>
      </c>
      <c r="AW10" s="21">
        <f>AVERAGEIFS('Hurst V2'!$B8:$CX8,'Energy Vy'!$B$2:$CX$2,"=п")</f>
        <v>0.72566609438475194</v>
      </c>
      <c r="AX10" s="30">
        <f>AVERAGEIFS('Hurst Vx2+Vy2'!$B8:$CX8,'Energy Vy'!$B$2:$CX$2,"=п")</f>
        <v>0.72514173562887807</v>
      </c>
      <c r="AY10" s="30">
        <f>AVERAGEIFS('Hurst Vx2'!$B8:$CX8,'Energy Vy'!$B$2:$CX$2,"=п")</f>
        <v>0.70542151575588719</v>
      </c>
      <c r="AZ10" s="30">
        <f>AVERAGEIFS('Hurst Vy2'!$B8:$CX8,'Energy Vy'!$B$2:$CX$2,"=п")</f>
        <v>0.70949122729405556</v>
      </c>
      <c r="BA10" s="30">
        <f>AVERAGEIFS('Hurst Vz2'!$B8:$CX8,'Energy Vy'!$B$2:$CX$2,"=п")</f>
        <v>0.64452079909167259</v>
      </c>
      <c r="BB10" s="30">
        <f>AVERAGEIFS('Hurst Vx'!$B8:$CX8,'Energy Vy'!$B$2:$CX$2,"=п")</f>
        <v>0.60817330640933498</v>
      </c>
      <c r="BC10" s="30">
        <f>AVERAGEIFS('Hurst Vy'!$B8:$CX8,'Energy Vy'!$B$2:$CX$2,"=п")</f>
        <v>0.63561693067471492</v>
      </c>
      <c r="BD10" s="32">
        <f>AVERAGEIFS('Hurst Vz'!$B8:$CX8,'Energy Vy'!$B$2:$CX$2,"=п")</f>
        <v>0.51436399911837427</v>
      </c>
      <c r="BF10" s="30">
        <f>AVERAGEIFS('Energy V2'!$B8:$CX8,'Energy Vy'!$B$2:$CX$2,"=и")</f>
        <v>-1.9261931241928387</v>
      </c>
      <c r="BG10" s="30">
        <f>AVERAGEIFS('Energy Vx2+Vy2'!$B8:$CX8,'Energy Vy'!$B$2:$CX$2,"=и")</f>
        <v>-1.9633637156081687</v>
      </c>
      <c r="BH10" s="30">
        <f>AVERAGEIFS('Energy Vx2'!$B8:$CX8,'Energy Vy'!$B$2:$CX$2,"=и")</f>
        <v>-2.9271043407835426</v>
      </c>
      <c r="BI10" s="30">
        <f>AVERAGEIFS('Energy Vy2'!$B8:$CX8,'Energy Vy'!$B$2:$CX$2,"=и")</f>
        <v>-2.3802897519128594</v>
      </c>
      <c r="BJ10" s="30">
        <f>AVERAGEIFS('Energy Vz2'!$B8:$CX8,'Energy Vy'!$B$2:$CX$2,"=и")</f>
        <v>-4.7788395835448574</v>
      </c>
      <c r="BK10" s="30">
        <f>AVERAGEIFS('Energy Vx'!$B8:$CX8,'Energy Vy'!$B$2:$CX$2,"=и")</f>
        <v>-2.0110038468414637</v>
      </c>
      <c r="BL10" s="30">
        <f>AVERAGEIFS('Energy Vy'!$B10:$CX10,'Energy Vy'!$B$2:$CX$2,"=и")</f>
        <v>-1.7309401207787989</v>
      </c>
      <c r="BM10" s="32">
        <f>AVERAGEIFS('Energy Vz'!$B8:$CX8,'Energy Vy'!$B$2:$CX$2,"=и")</f>
        <v>-2.8502714363033683</v>
      </c>
      <c r="BN10" s="20">
        <f>AVERAGEIFS('Entropy old'!$B8:$CX8,'Energy Vy'!$B$2:$CX$2,"=и")</f>
        <v>0.81738988364112986</v>
      </c>
      <c r="BO10" s="30">
        <f>AVERAGEIFS('Entropy X old'!$B8:$CX8,'Energy Vy'!$B$2:$CX$2,"=и")</f>
        <v>0.35090447409980141</v>
      </c>
      <c r="BP10" s="30">
        <f>AVERAGEIFS('Entropy Y old'!$B8:$CX8,'Energy Vy'!$B$2:$CX$2,"=и")</f>
        <v>0.35511977491470664</v>
      </c>
      <c r="BQ10" s="30">
        <f>AVERAGEIFS('Entropy Z old'!$B8:$CX8,'Energy Vy'!$B$2:$CX$2,"=и")</f>
        <v>0.37568983171257203</v>
      </c>
      <c r="BR10" s="30">
        <f>AVERAGEIFS('Entropy new'!$B8:$CX8,'Energy Vy'!$B$2:$CX$2,"=и")</f>
        <v>0.83865962083093759</v>
      </c>
      <c r="BS10" s="30">
        <f>AVERAGEIFS('Entropy X'!$B8:$CX8,'Energy Vy'!$B$2:$CX$2,"=и")</f>
        <v>0.3424798135354164</v>
      </c>
      <c r="BT10" s="30">
        <f>AVERAGEIFS('Entropy Y'!$B8:$CX8,'Energy Vy'!$B$2:$CX$2,"=и")</f>
        <v>0.34727800538541265</v>
      </c>
      <c r="BU10" s="32">
        <f>AVERAGEIFS('Entropy Z'!$B8:$CX8,'Energy Vy'!$B$2:$CX$2,"=и")</f>
        <v>0.36833740223183808</v>
      </c>
      <c r="BV10" s="21">
        <f>AVERAGEIFS('Hurst V2'!$B8:$CX8,'Energy Vy'!$B$2:$CX$2,"=и")</f>
        <v>0.72934245539617604</v>
      </c>
      <c r="BW10" s="30">
        <f>AVERAGEIFS('Hurst Vx2+Vy2'!$B8:$CX8,'Energy Vy'!$B$2:$CX$2,"=и")</f>
        <v>0.72772825457973878</v>
      </c>
      <c r="BX10" s="30">
        <f>AVERAGEIFS('Hurst Vx2'!$B8:$CX8,'Energy Vy'!$B$2:$CX$2,"=и")</f>
        <v>0.71451801911015766</v>
      </c>
      <c r="BY10" s="30">
        <f>AVERAGEIFS('Hurst Vy2'!$B8:$CX8,'Energy Vy'!$B$2:$CX$2,"=и")</f>
        <v>0.71098907387863297</v>
      </c>
      <c r="BZ10" s="30">
        <f>AVERAGEIFS('Hurst Vz2'!$B8:$CX8,'Energy Vy'!$B$2:$CX$2,"=и")</f>
        <v>0.67068542019233734</v>
      </c>
      <c r="CA10" s="30">
        <f>AVERAGEIFS('Hurst Vx'!$B8:$CX8,'Energy Vy'!$B$2:$CX$2,"=и")</f>
        <v>0.62663989547665766</v>
      </c>
      <c r="CB10" s="30">
        <f>AVERAGEIFS('Hurst Vy'!$B8:$CX8,'Energy Vy'!$B$2:$CX$2,"=и")</f>
        <v>0.63171165143432984</v>
      </c>
      <c r="CC10" s="32">
        <f>AVERAGEIFS('Hurst Vz'!$B8:$CX8,'Energy Vy'!$B$2:$CX$2,"=и")</f>
        <v>0.53009208653478734</v>
      </c>
      <c r="CE10" s="30">
        <f>AVERAGEIFS('Energy V2'!$B8:$CX8,'Energy Vy'!$B$2:$CX$2,"=р")</f>
        <v>-2.2989595390071766</v>
      </c>
      <c r="CF10" s="30">
        <f>AVERAGEIFS('Energy Vx2+Vy2'!$B8:$CX8,'Energy Vy'!$B$2:$CX$2,"=р")</f>
        <v>-2.3418864956255723</v>
      </c>
      <c r="CG10" s="30">
        <f>AVERAGEIFS('Energy Vx2'!$B8:$CX8,'Energy Vy'!$B$2:$CX$2,"=р")</f>
        <v>-3.3202389534556644</v>
      </c>
      <c r="CH10" s="30">
        <f>AVERAGEIFS('Energy Vy2'!$B8:$CX8,'Energy Vy'!$B$2:$CX$2,"=р")</f>
        <v>-2.7401994810064676</v>
      </c>
      <c r="CI10" s="30">
        <f>AVERAGEIFS('Energy Vz2'!$B8:$CX8,'Energy Vy'!$B$2:$CX$2,"=р")</f>
        <v>-4.9423901607240079</v>
      </c>
      <c r="CJ10" s="30">
        <f>AVERAGEIFS('Energy Vx'!$B8:$CX8,'Energy Vy'!$B$2:$CX$2,"=р")</f>
        <v>-2.1282680901156601</v>
      </c>
      <c r="CK10" s="30">
        <f>AVERAGEIFS('Energy Vy'!$B10:$CX10,'Energy Vy'!$B$2:$CX$2,"=р")</f>
        <v>-1.8426698974901214</v>
      </c>
      <c r="CL10" s="32">
        <f>AVERAGEIFS('Energy Vz'!$B8:$CX8,'Energy Vy'!$B$2:$CX$2,"=р")</f>
        <v>-2.8800811958011892</v>
      </c>
      <c r="CM10" s="20">
        <f>AVERAGEIFS('Entropy old'!$B8:$CX8,'Energy Vy'!$B$2:$CX$2,"=р")</f>
        <v>0.81549255553770061</v>
      </c>
      <c r="CN10" s="30">
        <f>AVERAGEIFS('Entropy X old'!$B8:$CX8,'Energy Vy'!$B$2:$CX$2,"=р")</f>
        <v>0.38074180193616231</v>
      </c>
      <c r="CO10" s="30">
        <f>AVERAGEIFS('Entropy Y old'!$B8:$CX8,'Energy Vy'!$B$2:$CX$2,"=р")</f>
        <v>0.37811108292232865</v>
      </c>
      <c r="CP10" s="30">
        <f>AVERAGEIFS('Entropy Z old'!$B8:$CX8,'Energy Vy'!$B$2:$CX$2,"=р")</f>
        <v>0.39828512791943282</v>
      </c>
      <c r="CQ10" s="30">
        <f>AVERAGEIFS('Entropy new'!$B8:$CX8,'Energy Vy'!$B$2:$CX$2,"=р")</f>
        <v>0.87434699014544981</v>
      </c>
      <c r="CR10" s="30">
        <f>AVERAGEIFS('Entropy X'!$B8:$CX8,'Energy Vy'!$B$2:$CX$2,"=р")</f>
        <v>0.37260803233651529</v>
      </c>
      <c r="CS10" s="30">
        <f>AVERAGEIFS('Entropy Y'!$B8:$CX8,'Energy Vy'!$B$2:$CX$2,"=р")</f>
        <v>0.36891373700636826</v>
      </c>
      <c r="CT10" s="32">
        <f>AVERAGEIFS('Entropy Z'!$B8:$CX8,'Energy Vy'!$B$2:$CX$2,"=р")</f>
        <v>0.39099240286221343</v>
      </c>
      <c r="CU10" s="21">
        <f>AVERAGEIFS('Hurst V2'!$B8:$CX8,'Energy Vy'!$B$2:$CX$2,"=р")</f>
        <v>0.71125841345968721</v>
      </c>
      <c r="CV10" s="30">
        <f>AVERAGEIFS('Hurst Vx2+Vy2'!$B8:$CX8,'Energy Vy'!$B$2:$CX$2,"=р")</f>
        <v>0.71060410026198395</v>
      </c>
      <c r="CW10" s="30">
        <f>AVERAGEIFS('Hurst Vx2'!$B8:$CX8,'Energy Vy'!$B$2:$CX$2,"=р")</f>
        <v>0.70525464278206051</v>
      </c>
      <c r="CX10" s="30">
        <f>AVERAGEIFS('Hurst Vy2'!$B8:$CX8,'Energy Vy'!$B$2:$CX$2,"=р")</f>
        <v>0.68884370367018832</v>
      </c>
      <c r="CY10" s="30">
        <f>AVERAGEIFS('Hurst Vz2'!$B8:$CX8,'Energy Vy'!$B$2:$CX$2,"=р")</f>
        <v>0.63586106988029589</v>
      </c>
      <c r="CZ10" s="30">
        <f>AVERAGEIFS('Hurst Vx'!$B8:$CX8,'Energy Vy'!$B$2:$CX$2,"=р")</f>
        <v>0.63326859750474884</v>
      </c>
      <c r="DA10" s="30">
        <f>AVERAGEIFS('Hurst Vy'!$B8:$CX8,'Energy Vy'!$B$2:$CX$2,"=р")</f>
        <v>0.63543976182772111</v>
      </c>
      <c r="DB10" s="32">
        <f>AVERAGEIFS('Hurst Vz'!$B8:$CX8,'Energy Vy'!$B$2:$CX$2,"=р")</f>
        <v>0.52186662281465324</v>
      </c>
      <c r="DD10" s="30">
        <f>AVERAGEIFS('Energy V2'!$B8:$CX8,'Energy Vy'!$B$1:$CX$1,"=BEFORE")</f>
        <v>-2.0231079146598767</v>
      </c>
      <c r="DE10" s="30">
        <f>AVERAGEIFS('Energy Vx2+Vy2'!$B8:$CX8,'Energy Vy'!$B$1:$CX$1,"=BEFORE")</f>
        <v>-2.0683880585815593</v>
      </c>
      <c r="DF10" s="30">
        <f>AVERAGEIFS('Energy Vx2'!$B8:$CX8,'Energy Vy'!$B$1:$CX$1,"=BEFORE")</f>
        <v>-2.7568371662205529</v>
      </c>
      <c r="DG10" s="30">
        <f>AVERAGEIFS('Energy Vy2'!$B8:$CX8,'Energy Vy'!$B$1:$CX$1,"=BEFORE")</f>
        <v>-2.6388172598221131</v>
      </c>
      <c r="DH10" s="30">
        <f>AVERAGEIFS('Energy Vz2'!$B8:$CX8,'Energy Vy'!$B$1:$CX$1,"=BEFORE")</f>
        <v>-4.6875965572779039</v>
      </c>
      <c r="DI10" s="30">
        <f>AVERAGEIFS('Energy Vx'!$B8:$CX8,'Energy Vy'!$B$1:$CX$1,"=BEFORE")</f>
        <v>-1.9183379347439109</v>
      </c>
      <c r="DJ10" s="30">
        <f>AVERAGEIFS('Energy Vy'!$B10:$CX10,'Energy Vy'!$B$1:$CX$1,"=BEFORE")</f>
        <v>-1.8284932957788305</v>
      </c>
      <c r="DK10" s="32">
        <f>AVERAGEIFS('Energy Vz'!$B8:$CX8,'Energy Vy'!$B$1:$CX$1,"=BEFORE")</f>
        <v>-2.8048501822946936</v>
      </c>
      <c r="DL10" s="20">
        <f>AVERAGEIFS('Entropy old'!$B8:$CX8,'Energy Vy'!$B$1:$CX$1,"=BEFORE")</f>
        <v>0.8242381627413975</v>
      </c>
      <c r="DM10" s="30">
        <f>AVERAGEIFS('Entropy X old'!$B8:$CX8,'Energy Vy'!$B$1:$CX$1,"=BEFORE")</f>
        <v>0.34932979173937123</v>
      </c>
      <c r="DN10" s="30">
        <f>AVERAGEIFS('Entropy Y old'!$B8:$CX8,'Energy Vy'!$B$1:$CX$1,"=BEFORE")</f>
        <v>0.36668322767893274</v>
      </c>
      <c r="DO10" s="30">
        <f>AVERAGEIFS('Entropy Z old'!$B8:$CX8,'Energy Vy'!$B$1:$CX$1,"=BEFORE")</f>
        <v>0.3762456575150388</v>
      </c>
      <c r="DP10" s="30">
        <f>AVERAGEIFS('Entropy new'!$B8:$CX8,'Energy Vy'!$B$1:$CX$1,"=BEFORE")</f>
        <v>0.84326886752989461</v>
      </c>
      <c r="DQ10" s="30">
        <f>AVERAGEIFS('Entropy X'!$B8:$CX8,'Energy Vy'!$B$1:$CX$1,"=BEFORE")</f>
        <v>0.3422363784455858</v>
      </c>
      <c r="DR10" s="30">
        <f>AVERAGEIFS('Entropy Y'!$B8:$CX8,'Energy Vy'!$B$1:$CX$1,"=BEFORE")</f>
        <v>0.35923001724562331</v>
      </c>
      <c r="DS10" s="32">
        <f>AVERAGEIFS('Entropy Z'!$B8:$CX8,'Energy Vy'!$B$1:$CX$1,"=BEFORE")</f>
        <v>0.36997673773642625</v>
      </c>
      <c r="DT10" s="21">
        <f>AVERAGEIFS('Hurst V2'!$B8:$CX8,'Energy Vy'!$B$1:$CX$1,"=BEFORE")</f>
        <v>0.71748447790709946</v>
      </c>
      <c r="DU10" s="30">
        <f>AVERAGEIFS('Hurst Vx2+Vy2'!$B8:$CX8,'Energy Vy'!$B$1:$CX$1,"=BEFORE")</f>
        <v>0.71719511598546026</v>
      </c>
      <c r="DV10" s="30">
        <f>AVERAGEIFS('Hurst Vx2'!$B8:$CX8,'Energy Vy'!$B$1:$CX$1,"=BEFORE")</f>
        <v>0.70906979068863141</v>
      </c>
      <c r="DW10" s="30">
        <f>AVERAGEIFS('Hurst Vy2'!$B8:$CX8,'Energy Vy'!$B$1:$CX$1,"=BEFORE")</f>
        <v>0.69447358867908682</v>
      </c>
      <c r="DX10" s="30">
        <f>AVERAGEIFS('Hurst Vz2'!$B8:$CX8,'Energy Vy'!$B$1:$CX$1,"=BEFORE")</f>
        <v>0.64502956337152406</v>
      </c>
      <c r="DY10" s="30">
        <f>AVERAGEIFS('Hurst Vx'!$B8:$CX8,'Energy Vy'!$B$1:$CX$1,"=BEFORE")</f>
        <v>0.62299154881747609</v>
      </c>
      <c r="DZ10" s="30">
        <f>AVERAGEIFS('Hurst Vy'!$B8:$CX8,'Energy Vy'!$B$1:$CX$1,"=BEFORE")</f>
        <v>0.61790531641081226</v>
      </c>
      <c r="EA10" s="32">
        <f>AVERAGEIFS('Hurst Vz'!$B8:$CX8,'Energy Vy'!$B$1:$CX$1,"=BEFORE")</f>
        <v>0.5120098392702167</v>
      </c>
      <c r="EB10">
        <v>0.5</v>
      </c>
      <c r="EC10">
        <v>0.55000000000000004</v>
      </c>
      <c r="EE10" s="30">
        <f>AVERAGEIFS('Energy V2'!$B8:$CX8,'Energy Vy'!$B$1:$CX$1,"=AFTER")</f>
        <v>-2.1126252138524126</v>
      </c>
      <c r="EF10" s="30">
        <f>AVERAGEIFS('Energy Vx2+Vy2'!$B8:$CX8,'Energy Vy'!$B$1:$CX$1,"=AFTER")</f>
        <v>-2.1492810637349846</v>
      </c>
      <c r="EG10" s="30">
        <f>AVERAGEIFS('Energy Vx2'!$B8:$CX8,'Energy Vy'!$B$1:$CX$1,"=AFTER")</f>
        <v>-3.4248867158332943</v>
      </c>
      <c r="EH10" s="30">
        <f>AVERAGEIFS('Energy Vy2'!$B8:$CX8,'Energy Vy'!$B$1:$CX$1,"=AFTER")</f>
        <v>-2.4093148840878773</v>
      </c>
      <c r="EI10" s="30">
        <f>AVERAGEIFS('Energy Vz2'!$B8:$CX8,'Energy Vy'!$B$1:$CX$1,"=AFTER")</f>
        <v>-4.9005527175436665</v>
      </c>
      <c r="EJ10" s="30">
        <f>AVERAGEIFS('Energy Vx'!$B8:$CX8,'Energy Vy'!$B$1:$CX$1,"=AFTER")</f>
        <v>-2.1768894608525469</v>
      </c>
      <c r="EK10" s="30">
        <f>AVERAGEIFS('Energy Vy'!$B10:$CX10,'Energy Vy'!$B$1:$CX$1,"=AFTER")</f>
        <v>-1.6962525738584362</v>
      </c>
      <c r="EL10" s="32">
        <f>AVERAGEIFS('Energy Vz'!$B8:$CX8,'Energy Vy'!$B$1:$CX$1,"=AFTER")</f>
        <v>-2.8599839408742889</v>
      </c>
      <c r="EM10" s="20">
        <f>AVERAGEIFS('Entropy old'!$B8:$CX8,'Energy Vy'!$B$1:$CX$1,"=AFTER")</f>
        <v>0.81830583001745261</v>
      </c>
      <c r="EN10" s="30">
        <f>AVERAGEIFS('Entropy X old'!$B8:$CX8,'Energy Vy'!$B$1:$CX$1,"=AFTER")</f>
        <v>0.38419724500634106</v>
      </c>
      <c r="EO10" s="30">
        <f>AVERAGEIFS('Entropy Y old'!$B8:$CX8,'Energy Vy'!$B$1:$CX$1,"=AFTER")</f>
        <v>0.36997391336360841</v>
      </c>
      <c r="EP10" s="30">
        <f>AVERAGEIFS('Entropy Z old'!$B8:$CX8,'Energy Vy'!$B$1:$CX$1,"=AFTER")</f>
        <v>0.39691491901740333</v>
      </c>
      <c r="EQ10" s="30">
        <f>AVERAGEIFS('Entropy new'!$B8:$CX8,'Energy Vy'!$B$1:$CX$1,"=AFTER")</f>
        <v>0.87364918349702037</v>
      </c>
      <c r="ER10" s="30">
        <f>AVERAGEIFS('Entropy X'!$B8:$CX8,'Energy Vy'!$B$1:$CX$1,"=AFTER")</f>
        <v>0.37591701033655722</v>
      </c>
      <c r="ES10" s="30">
        <f>AVERAGEIFS('Entropy Y'!$B8:$CX8,'Energy Vy'!$B$1:$CX$1,"=AFTER")</f>
        <v>0.36158391113574451</v>
      </c>
      <c r="ET10" s="32">
        <f>AVERAGEIFS('Entropy Z'!$B8:$CX8,'Energy Vy'!$B$1:$CX$1,"=AFTER")</f>
        <v>0.38917255453746918</v>
      </c>
      <c r="EU10" s="21">
        <f>AVERAGEIFS('Hurst V2'!$B8:$CX8,'Energy Vy'!$B$1:$CX$1,"=AFTER")</f>
        <v>0.72396911037637957</v>
      </c>
      <c r="EV10" s="30">
        <f>AVERAGEIFS('Hurst Vx2+Vy2'!$B8:$CX8,'Energy Vy'!$B$1:$CX$1,"=AFTER")</f>
        <v>0.7221583352063683</v>
      </c>
      <c r="EW10" s="30">
        <f>AVERAGEIFS('Hurst Vx2'!$B8:$CX8,'Energy Vy'!$B$1:$CX$1,"=AFTER")</f>
        <v>0.70945519880816876</v>
      </c>
      <c r="EX10" s="30">
        <f>AVERAGEIFS('Hurst Vy2'!$B8:$CX8,'Energy Vy'!$B$1:$CX$1,"=AFTER")</f>
        <v>0.70713077413081038</v>
      </c>
      <c r="EY10" s="30">
        <f>AVERAGEIFS('Hurst Vz2'!$B8:$CX8,'Energy Vy'!$B$1:$CX$1,"=AFTER")</f>
        <v>0.65834624169815215</v>
      </c>
      <c r="EZ10" s="30">
        <f>AVERAGEIFS('Hurst Vx'!$B8:$CX8,'Energy Vy'!$B$1:$CX$1,"=AFTER")</f>
        <v>0.63168178799867225</v>
      </c>
      <c r="FA10" s="30">
        <f>AVERAGEIFS('Hurst Vy'!$B8:$CX8,'Energy Vy'!$B$1:$CX$1,"=AFTER")</f>
        <v>0.65021965524133607</v>
      </c>
      <c r="FB10" s="32">
        <f>AVERAGEIFS('Hurst Vz'!$B8:$CX8,'Energy Vy'!$B$1:$CX$1,"=AFTER")</f>
        <v>0.53701795631641869</v>
      </c>
      <c r="FD10" s="30">
        <f>AVERAGEIFS('Energy V2'!$B8:$CX8,'Energy Vy'!$B$2:$CX$2,"=и",'Energy Vy'!$B$1:$CX$1,"=BEFORE")</f>
        <v>-1.8404959655225883</v>
      </c>
      <c r="FE10" s="30">
        <f>AVERAGEIFS('Energy Vx2+Vy2'!$B8:$CX8,'Energy Vy'!$B$2:$CX$2,"=и",'Energy Vy'!$B$1:$CX$1,"=BEFORE")</f>
        <v>-1.8841663080477367</v>
      </c>
      <c r="FF10" s="30">
        <f>AVERAGEIFS('Energy Vx2'!$B8:$CX8,'Energy Vy'!$B$2:$CX$2,"=и",'Energy Vy'!$B$1:$CX$1,"=BEFORE")</f>
        <v>-2.5113136149306521</v>
      </c>
      <c r="FG10" s="30">
        <f>AVERAGEIFS('Energy Vy2'!$B8:$CX8,'Energy Vy'!$B$2:$CX$2,"=и",'Energy Vy'!$B$1:$CX$1,"=BEFORE")</f>
        <v>-2.486810742808355</v>
      </c>
      <c r="FH10" s="30">
        <f>AVERAGEIFS('Energy Vz2'!$B8:$CX8,'Energy Vy'!$B$2:$CX$2,"=и",'Energy Vy'!$B$1:$CX$1,"=BEFORE")</f>
        <v>-4.57608379466763</v>
      </c>
      <c r="FI10" s="30">
        <f>AVERAGEIFS('Energy Vx'!$B8:$CX8,'Energy Vy'!$B$2:$CX$2,"=и",'Energy Vy'!$B$1:$CX$1,"=BEFORE")</f>
        <v>-1.8541024465293543</v>
      </c>
      <c r="FJ10" s="30">
        <f>AVERAGEIFS('Energy Vy'!$B10:$CX10,'Energy Vy'!$B$2:$CX$2,"=и",'Energy Vy'!$B$1:$CX$1,"=BEFORE")</f>
        <v>-1.8037218058135469</v>
      </c>
      <c r="FK10" s="32">
        <f>AVERAGEIFS('Energy Vz'!$B8:$CX8,'Energy Vy'!$B$2:$CX$2,"=и",'Energy Vy'!$B$1:$CX$1,"=BEFORE")</f>
        <v>-2.7977852557993752</v>
      </c>
      <c r="FL10" s="20">
        <f>AVERAGEIFS('Entropy old'!$B8:$CX8,'Energy Vy'!$B$2:$CX$2,"=и",'Energy Vy'!$B$1:$CX$1,"=BEFORE")</f>
        <v>0.80467855429386859</v>
      </c>
      <c r="FM10" s="30">
        <f>AVERAGEIFS('Entropy X old'!$B8:$CX8,'Energy Vy'!$B$2:$CX$2,"=и",'Energy Vy'!$B$1:$CX$1,"=BEFORE")</f>
        <v>0.32819859547831287</v>
      </c>
      <c r="FN10" s="30">
        <f>AVERAGEIFS('Entropy Y old'!$B8:$CX8,'Energy Vy'!$B$2:$CX$2,"=и",'Energy Vy'!$B$1:$CX$1,"=BEFORE")</f>
        <v>0.35188200370411549</v>
      </c>
      <c r="FO10" s="30">
        <f>AVERAGEIFS('Entropy Z old'!$B8:$CX8,'Energy Vy'!$B$2:$CX$2,"=и",'Energy Vy'!$B$1:$CX$1,"=BEFORE")</f>
        <v>0.3579286265261194</v>
      </c>
      <c r="FP10" s="30">
        <f>AVERAGEIFS('Entropy new'!$B8:$CX8,'Energy Vy'!$B$2:$CX$2,"=и",'Energy Vy'!$B$1:$CX$1,"=BEFORE")</f>
        <v>0.8130941560807512</v>
      </c>
      <c r="FQ10" s="30">
        <f>AVERAGEIFS('Entropy X'!$B8:$CX8,'Energy Vy'!$B$2:$CX$2,"=и",'Energy Vy'!$B$1:$CX$1,"=BEFORE")</f>
        <v>0.32030656791303375</v>
      </c>
      <c r="FR10" s="30">
        <f>AVERAGEIFS('Entropy Y'!$B8:$CX8,'Energy Vy'!$B$2:$CX$2,"=и",'Energy Vy'!$B$1:$CX$1,"=BEFORE")</f>
        <v>0.34404869873200972</v>
      </c>
      <c r="FS10" s="32">
        <f>AVERAGEIFS('Entropy Z'!$B8:$CX8,'Energy Vy'!$B$2:$CX$2,"=и",'Energy Vy'!$B$1:$CX$1,"=BEFORE")</f>
        <v>0.35093373628307489</v>
      </c>
      <c r="FT10" s="21">
        <f>AVERAGEIFS('Hurst V2'!$B8:$CX8,'Energy Vy'!$B$2:$CX$2,"=и",'Energy Vy'!$B$1:$CX$1,"=BEFORE")</f>
        <v>0.73229795685294385</v>
      </c>
      <c r="FU10" s="30">
        <f>AVERAGEIFS('Hurst Vx2+Vy2'!$B8:$CX8,'Energy Vy'!$B$2:$CX$2,"=и",'Energy Vy'!$B$1:$CX$1,"=BEFORE")</f>
        <v>0.73127833497191008</v>
      </c>
      <c r="FV10" s="30">
        <f>AVERAGEIFS('Hurst Vx2'!$B8:$CX8,'Energy Vy'!$B$2:$CX$2,"=и",'Energy Vy'!$B$1:$CX$1,"=BEFORE")</f>
        <v>0.71488787726131597</v>
      </c>
      <c r="FW10" s="30">
        <f>AVERAGEIFS('Hurst Vy2'!$B8:$CX8,'Energy Vy'!$B$2:$CX$2,"=и",'Energy Vy'!$B$1:$CX$1,"=BEFORE")</f>
        <v>0.70843730999687149</v>
      </c>
      <c r="FX10" s="30">
        <f>AVERAGEIFS('Hurst Vz2'!$B8:$CX8,'Energy Vy'!$B$2:$CX$2,"=и",'Energy Vy'!$B$1:$CX$1,"=BEFORE")</f>
        <v>0.6639377042629242</v>
      </c>
      <c r="FY10" s="30">
        <f>AVERAGEIFS('Hurst Vx'!$B8:$CX8,'Energy Vy'!$B$2:$CX$2,"=и",'Energy Vy'!$B$1:$CX$1,"=BEFORE")</f>
        <v>0.62701997562913703</v>
      </c>
      <c r="FZ10" s="30">
        <f>AVERAGEIFS('Hurst Vy'!$B8:$CX8,'Energy Vy'!$B$2:$CX$2,"=и",'Energy Vy'!$B$1:$CX$1,"=BEFORE")</f>
        <v>0.6206035192294459</v>
      </c>
      <c r="GA10" s="32">
        <f>AVERAGEIFS('Hurst Vz'!$B8:$CX8,'Energy Vy'!$B$2:$CX$2,"=и",'Energy Vy'!$B$1:$CX$1,"=BEFORE")</f>
        <v>0.51679078038123694</v>
      </c>
      <c r="GB10">
        <v>0.5</v>
      </c>
      <c r="GC10">
        <v>0.55000000000000004</v>
      </c>
      <c r="GE10" s="30">
        <f>AVERAGEIFS('Energy V2'!$B8:$CX8,'Energy Vy'!$B$2:$CX$2,"=и",'Energy Vy'!$B$1:$CX$1,"=AFTER")</f>
        <v>-2.0118902828630887</v>
      </c>
      <c r="GF10" s="30">
        <f>AVERAGEIFS('Energy Vx2+Vy2'!$B8:$CX8,'Energy Vy'!$B$2:$CX$2,"=и",'Energy Vy'!$B$1:$CX$1,"=AFTER")</f>
        <v>-2.0425611231686007</v>
      </c>
      <c r="GG10" s="30">
        <f>AVERAGEIFS('Energy Vx2'!$B8:$CX8,'Energy Vy'!$B$2:$CX$2,"=и",'Energy Vy'!$B$1:$CX$1,"=AFTER")</f>
        <v>-3.3428950666364323</v>
      </c>
      <c r="GH10" s="30">
        <f>AVERAGEIFS('Energy Vy2'!$B8:$CX8,'Energy Vy'!$B$2:$CX$2,"=и",'Energy Vy'!$B$1:$CX$1,"=AFTER")</f>
        <v>-2.2737687610173642</v>
      </c>
      <c r="GI10" s="30">
        <f>AVERAGEIFS('Energy Vz2'!$B8:$CX8,'Energy Vy'!$B$2:$CX$2,"=и",'Energy Vy'!$B$1:$CX$1,"=AFTER")</f>
        <v>-4.9815953724220803</v>
      </c>
      <c r="GJ10" s="30">
        <f>AVERAGEIFS('Energy Vx'!$B8:$CX8,'Energy Vy'!$B$2:$CX$2,"=и",'Energy Vy'!$B$1:$CX$1,"=AFTER")</f>
        <v>-2.1679052471535725</v>
      </c>
      <c r="GK10" s="30">
        <f>AVERAGEIFS('Energy Vy'!$B10:$CX10,'Energy Vy'!$B$2:$CX$2,"=и",'Energy Vy'!$B$1:$CX$1,"=AFTER")</f>
        <v>-1.6581584357440509</v>
      </c>
      <c r="GL10" s="32">
        <f>AVERAGEIFS('Energy Vz'!$B8:$CX8,'Energy Vy'!$B$2:$CX$2,"=и",'Energy Vy'!$B$1:$CX$1,"=AFTER")</f>
        <v>-2.9027576168073628</v>
      </c>
      <c r="GM10" s="20">
        <f>AVERAGEIFS('Entropy old'!$B8:$CX8,'Energy Vy'!$B$2:$CX$2,"=и",'Energy Vy'!$B$1:$CX$1,"=AFTER")</f>
        <v>0.83010121298839112</v>
      </c>
      <c r="GN10" s="30">
        <f>AVERAGEIFS('Entropy X old'!$B8:$CX8,'Energy Vy'!$B$2:$CX$2,"=и",'Energy Vy'!$B$1:$CX$1,"=AFTER")</f>
        <v>0.37361035272129001</v>
      </c>
      <c r="GO10" s="30">
        <f>AVERAGEIFS('Entropy Y old'!$B8:$CX8,'Energy Vy'!$B$2:$CX$2,"=и",'Energy Vy'!$B$1:$CX$1,"=AFTER")</f>
        <v>0.35835754612529758</v>
      </c>
      <c r="GP10" s="30">
        <f>AVERAGEIFS('Entropy Z old'!$B8:$CX8,'Energy Vy'!$B$2:$CX$2,"=и",'Energy Vy'!$B$1:$CX$1,"=AFTER")</f>
        <v>0.39345103689902466</v>
      </c>
      <c r="GQ10" s="30">
        <f>AVERAGEIFS('Entropy new'!$B8:$CX8,'Energy Vy'!$B$2:$CX$2,"=и",'Energy Vy'!$B$1:$CX$1,"=AFTER")</f>
        <v>0.8642250855811241</v>
      </c>
      <c r="GR10" s="30">
        <f>AVERAGEIFS('Entropy X'!$B8:$CX8,'Energy Vy'!$B$2:$CX$2,"=и",'Energy Vy'!$B$1:$CX$1,"=AFTER")</f>
        <v>0.36465305915779894</v>
      </c>
      <c r="GS10" s="30">
        <f>AVERAGEIFS('Entropy Y'!$B8:$CX8,'Energy Vy'!$B$2:$CX$2,"=и",'Energy Vy'!$B$1:$CX$1,"=AFTER")</f>
        <v>0.35050731203881563</v>
      </c>
      <c r="GT10" s="32">
        <f>AVERAGEIFS('Entropy Z'!$B8:$CX8,'Energy Vy'!$B$2:$CX$2,"=и",'Energy Vy'!$B$1:$CX$1,"=AFTER")</f>
        <v>0.38574106818060139</v>
      </c>
      <c r="GU10" s="21">
        <f>AVERAGEIFS('Hurst V2'!$B8:$CX8,'Energy Vy'!$B$2:$CX$2,"=и",'Energy Vy'!$B$1:$CX$1,"=AFTER")</f>
        <v>0.72638695393940822</v>
      </c>
      <c r="GV10" s="30">
        <f>AVERAGEIFS('Hurst Vx2+Vy2'!$B8:$CX8,'Energy Vy'!$B$2:$CX$2,"=и",'Energy Vy'!$B$1:$CX$1,"=AFTER")</f>
        <v>0.72417817418756691</v>
      </c>
      <c r="GW10" s="30">
        <f>AVERAGEIFS('Hurst Vx2'!$B8:$CX8,'Energy Vy'!$B$2:$CX$2,"=и",'Energy Vy'!$B$1:$CX$1,"=AFTER")</f>
        <v>0.71414816095899902</v>
      </c>
      <c r="GX10" s="30">
        <f>AVERAGEIFS('Hurst Vy2'!$B8:$CX8,'Energy Vy'!$B$2:$CX$2,"=и",'Energy Vy'!$B$1:$CX$1,"=AFTER")</f>
        <v>0.71367514112259256</v>
      </c>
      <c r="GY10" s="30">
        <f>AVERAGEIFS('Hurst Vz2'!$B8:$CX8,'Energy Vy'!$B$2:$CX$2,"=и",'Energy Vy'!$B$1:$CX$1,"=AFTER")</f>
        <v>0.67743313612175049</v>
      </c>
      <c r="GZ10" s="30">
        <f>AVERAGEIFS('Hurst Vx'!$B8:$CX8,'Energy Vy'!$B$2:$CX$2,"=и",'Energy Vy'!$B$1:$CX$1,"=AFTER")</f>
        <v>0.62625981532417829</v>
      </c>
      <c r="HA10" s="30">
        <f>AVERAGEIFS('Hurst Vy'!$B8:$CX8,'Energy Vy'!$B$2:$CX$2,"=и",'Energy Vy'!$B$1:$CX$1,"=AFTER")</f>
        <v>0.64281978363921399</v>
      </c>
      <c r="HB10" s="32">
        <f>AVERAGEIFS('Hurst Vz'!$B8:$CX8,'Energy Vy'!$B$2:$CX$2,"=и",'Energy Vy'!$B$1:$CX$1,"=AFTER")</f>
        <v>0.54339339268833764</v>
      </c>
      <c r="HD10" s="30">
        <f>AVERAGEIFS('Energy V2'!$B8:$CX8,'Energy Vy'!$B$2:$CX$2,"=р",'Energy Vy'!$B$1:$CX$1,"=BEFORE")</f>
        <v>-2.2336286425780862</v>
      </c>
      <c r="HE10" s="30">
        <f>AVERAGEIFS('Energy Vx2+Vy2'!$B8:$CX8,'Energy Vy'!$B$2:$CX$2,"=р",'Energy Vy'!$B$1:$CX$1,"=BEFORE")</f>
        <v>-2.2755772689431626</v>
      </c>
      <c r="HF10" s="30">
        <f>AVERAGEIFS('Energy Vx2'!$B8:$CX8,'Energy Vy'!$B$2:$CX$2,"=р",'Energy Vy'!$B$1:$CX$1,"=BEFORE")</f>
        <v>-2.9800814407474761</v>
      </c>
      <c r="HG10" s="30">
        <f>AVERAGEIFS('Energy Vy2'!$B8:$CX8,'Energy Vy'!$B$2:$CX$2,"=р",'Energy Vy'!$B$1:$CX$1,"=BEFORE")</f>
        <v>-2.7800500490668751</v>
      </c>
      <c r="HH10" s="30">
        <f>AVERAGEIFS('Energy Vz2'!$B8:$CX8,'Energy Vy'!$B$2:$CX$2,"=р",'Energy Vy'!$B$1:$CX$1,"=BEFORE")</f>
        <v>-4.904839444287731</v>
      </c>
      <c r="HI10" s="30">
        <f>AVERAGEIFS('Energy Vx'!$B8:$CX8,'Energy Vy'!$B$2:$CX$2,"=р",'Energy Vy'!$B$1:$CX$1,"=BEFORE")</f>
        <v>-1.9963778604171076</v>
      </c>
      <c r="HJ10" s="30">
        <f>AVERAGEIFS('Energy Vy'!$B10:$CX10,'Energy Vy'!$B$2:$CX$2,"=р",'Energy Vy'!$B$1:$CX$1,"=BEFORE")</f>
        <v>-1.8698955977381215</v>
      </c>
      <c r="HK10" s="32">
        <f>AVERAGEIFS('Energy Vz'!$B8:$CX8,'Energy Vy'!$B$2:$CX$2,"=р",'Energy Vy'!$B$1:$CX$1,"=BEFORE")</f>
        <v>-2.8826156191734666</v>
      </c>
      <c r="HL10" s="20">
        <f>AVERAGEIFS('Entropy old'!$B8:$CX8,'Energy Vy'!$B$2:$CX$2,"=р",'Energy Vy'!$B$1:$CX$1,"=BEFORE")</f>
        <v>0.82993617381723617</v>
      </c>
      <c r="HM10" s="30">
        <f>AVERAGEIFS('Entropy X old'!$B8:$CX8,'Energy Vy'!$B$2:$CX$2,"=р",'Energy Vy'!$B$1:$CX$1,"=BEFORE")</f>
        <v>0.3657223697591705</v>
      </c>
      <c r="HN10" s="30">
        <f>AVERAGEIFS('Entropy Y old'!$B8:$CX8,'Energy Vy'!$B$2:$CX$2,"=р",'Energy Vy'!$B$1:$CX$1,"=BEFORE")</f>
        <v>0.37455302005938579</v>
      </c>
      <c r="HO10" s="30">
        <f>AVERAGEIFS('Entropy Z old'!$B8:$CX8,'Energy Vy'!$B$2:$CX$2,"=р",'Energy Vy'!$B$1:$CX$1,"=BEFORE")</f>
        <v>0.38981432911023517</v>
      </c>
      <c r="HP10" s="30">
        <f>AVERAGEIFS('Entropy new'!$B8:$CX8,'Energy Vy'!$B$2:$CX$2,"=р",'Energy Vy'!$B$1:$CX$1,"=BEFORE")</f>
        <v>0.86328287757026878</v>
      </c>
      <c r="HQ10" s="30">
        <f>AVERAGEIFS('Entropy X'!$B8:$CX8,'Energy Vy'!$B$2:$CX$2,"=р",'Energy Vy'!$B$1:$CX$1,"=BEFORE")</f>
        <v>0.35863887179507248</v>
      </c>
      <c r="HR10" s="30">
        <f>AVERAGEIFS('Entropy Y'!$B8:$CX8,'Energy Vy'!$B$2:$CX$2,"=р",'Energy Vy'!$B$1:$CX$1,"=BEFORE")</f>
        <v>0.36615577661531412</v>
      </c>
      <c r="HS10" s="32">
        <f>AVERAGEIFS('Entropy Z'!$B8:$CX8,'Energy Vy'!$B$2:$CX$2,"=р",'Energy Vy'!$B$1:$CX$1,"=BEFORE")</f>
        <v>0.38342351259315638</v>
      </c>
      <c r="HT10" s="21">
        <f>AVERAGEIFS('Hurst V2'!$B8:$CX8,'Energy Vy'!$B$2:$CX$2,"=р",'Energy Vy'!$B$1:$CX$1,"=BEFORE")</f>
        <v>0.70409863917931947</v>
      </c>
      <c r="HU10" s="30">
        <f>AVERAGEIFS('Hurst Vx2+Vy2'!$B8:$CX8,'Energy Vy'!$B$2:$CX$2,"=р",'Energy Vy'!$B$1:$CX$1,"=BEFORE")</f>
        <v>0.70435546880411148</v>
      </c>
      <c r="HV10" s="30">
        <f>AVERAGEIFS('Hurst Vx2'!$B8:$CX8,'Energy Vy'!$B$2:$CX$2,"=р",'Energy Vy'!$B$1:$CX$1,"=BEFORE")</f>
        <v>0.70455956496290195</v>
      </c>
      <c r="HW10" s="30">
        <f>AVERAGEIFS('Hurst Vy2'!$B8:$CX8,'Energy Vy'!$B$2:$CX$2,"=р",'Energy Vy'!$B$1:$CX$1,"=BEFORE")</f>
        <v>0.68186209774456563</v>
      </c>
      <c r="HX10" s="30">
        <f>AVERAGEIFS('Hurst Vz2'!$B8:$CX8,'Energy Vy'!$B$2:$CX$2,"=р",'Energy Vy'!$B$1:$CX$1,"=BEFORE")</f>
        <v>0.63176393217401905</v>
      </c>
      <c r="HY10" s="30">
        <f>AVERAGEIFS('Hurst Vx'!$B8:$CX8,'Energy Vy'!$B$2:$CX$2,"=р",'Energy Vy'!$B$1:$CX$1,"=BEFORE")</f>
        <v>0.62677411305158326</v>
      </c>
      <c r="HZ10" s="30">
        <f>AVERAGEIFS('Hurst Vy'!$B8:$CX8,'Energy Vy'!$B$2:$CX$2,"=р",'Energy Vy'!$B$1:$CX$1,"=BEFORE")</f>
        <v>0.61608666848000382</v>
      </c>
      <c r="IA10" s="32">
        <f>AVERAGEIFS('Hurst Vz'!$B8:$CX8,'Energy Vy'!$B$2:$CX$2,"=р",'Energy Vy'!$B$1:$CX$1,"=BEFORE")</f>
        <v>0.51303071438522274</v>
      </c>
      <c r="IB10">
        <v>0.5</v>
      </c>
      <c r="IC10">
        <v>0.55000000000000004</v>
      </c>
      <c r="IE10" s="30">
        <f>AVERAGEIFS('Energy V2'!$B8:$CX8,'Energy Vy'!$B$2:$CX$2,"=р",'Energy Vy'!$B$1:$CX$1,"=AFTER")</f>
        <v>-2.3674014305043194</v>
      </c>
      <c r="IF10" s="30">
        <f>AVERAGEIFS('Energy Vx2+Vy2'!$B8:$CX8,'Energy Vy'!$B$2:$CX$2,"=р",'Energy Vy'!$B$1:$CX$1,"=AFTER")</f>
        <v>-2.4113533045309543</v>
      </c>
      <c r="IG10" s="30">
        <f>AVERAGEIFS('Energy Vx2'!$B8:$CX8,'Energy Vy'!$B$2:$CX$2,"=р",'Energy Vy'!$B$1:$CX$1,"=AFTER")</f>
        <v>-3.676594442959483</v>
      </c>
      <c r="IH10" s="30">
        <f>AVERAGEIFS('Energy Vy2'!$B8:$CX8,'Energy Vy'!$B$2:$CX$2,"=р",'Energy Vy'!$B$1:$CX$1,"=AFTER")</f>
        <v>-2.6984512668479472</v>
      </c>
      <c r="II10" s="30">
        <f>AVERAGEIFS('Energy Vz2'!$B8:$CX8,'Energy Vy'!$B$2:$CX$2,"=р",'Energy Vy'!$B$1:$CX$1,"=AFTER")</f>
        <v>-4.9817290065143922</v>
      </c>
      <c r="IJ10" s="30">
        <f>AVERAGEIFS('Energy Vx'!$B8:$CX8,'Energy Vy'!$B$2:$CX$2,"=р",'Energy Vy'!$B$1:$CX$1,"=AFTER")</f>
        <v>-2.2664388069427153</v>
      </c>
      <c r="IK10" s="30">
        <f>AVERAGEIFS('Energy Vy'!$B10:$CX10,'Energy Vy'!$B$2:$CX$2,"=р",'Energy Vy'!$B$1:$CX$1,"=AFTER")</f>
        <v>-1.8141477353255495</v>
      </c>
      <c r="IL10" s="32">
        <f>AVERAGEIFS('Energy Vz'!$B8:$CX8,'Energy Vy'!$B$2:$CX$2,"=р",'Energy Vy'!$B$1:$CX$1,"=AFTER")</f>
        <v>-2.8774260856016625</v>
      </c>
      <c r="IM10" s="20">
        <f>AVERAGEIFS('Entropy old'!$B8:$CX8,'Energy Vy'!$B$2:$CX$2,"=р",'Energy Vy'!$B$1:$CX$1,"=AFTER")</f>
        <v>0.80036114591152074</v>
      </c>
      <c r="IN10" s="30">
        <f>AVERAGEIFS('Entropy X old'!$B8:$CX8,'Energy Vy'!$B$2:$CX$2,"=р",'Energy Vy'!$B$1:$CX$1,"=AFTER")</f>
        <v>0.3964764451692015</v>
      </c>
      <c r="IO10" s="30">
        <f>AVERAGEIFS('Entropy Y old'!$B8:$CX8,'Energy Vy'!$B$2:$CX$2,"=р",'Energy Vy'!$B$1:$CX$1,"=AFTER")</f>
        <v>0.38183857735017362</v>
      </c>
      <c r="IP10" s="30">
        <f>AVERAGEIFS('Entropy Z old'!$B8:$CX8,'Energy Vy'!$B$2:$CX$2,"=р",'Energy Vy'!$B$1:$CX$1,"=AFTER")</f>
        <v>0.40715929810049739</v>
      </c>
      <c r="IQ10" s="30">
        <f>AVERAGEIFS('Entropy new'!$B8:$CX8,'Energy Vy'!$B$2:$CX$2,"=р",'Energy Vy'!$B$1:$CX$1,"=AFTER")</f>
        <v>0.88593796522421064</v>
      </c>
      <c r="IR10" s="30">
        <f>AVERAGEIFS('Entropy X'!$B8:$CX8,'Energy Vy'!$B$2:$CX$2,"=р",'Energy Vy'!$B$1:$CX$1,"=AFTER")</f>
        <v>0.38724239099897922</v>
      </c>
      <c r="IS10" s="30">
        <f>AVERAGEIFS('Entropy Y'!$B8:$CX8,'Energy Vy'!$B$2:$CX$2,"=р",'Energy Vy'!$B$1:$CX$1,"=AFTER")</f>
        <v>0.37180302884461575</v>
      </c>
      <c r="IT10" s="32">
        <f>AVERAGEIFS('Entropy Z'!$B8:$CX8,'Energy Vy'!$B$2:$CX$2,"=р",'Energy Vy'!$B$1:$CX$1,"=AFTER")</f>
        <v>0.39892171647741614</v>
      </c>
      <c r="IU10" s="21">
        <f>AVERAGEIFS('Hurst V2'!$B8:$CX8,'Energy Vy'!$B$2:$CX$2,"=р",'Energy Vy'!$B$1:$CX$1,"=AFTER")</f>
        <v>0.71875912937245356</v>
      </c>
      <c r="IV10" s="30">
        <f>AVERAGEIFS('Hurst Vx2+Vy2'!$B8:$CX8,'Energy Vy'!$B$2:$CX$2,"=р",'Energy Vy'!$B$1:$CX$1,"=AFTER")</f>
        <v>0.71715028559880345</v>
      </c>
      <c r="IW10" s="30">
        <f>AVERAGEIFS('Hurst Vx2'!$B8:$CX8,'Energy Vy'!$B$2:$CX$2,"=р",'Energy Vy'!$B$1:$CX$1,"=AFTER")</f>
        <v>0.70598447449217661</v>
      </c>
      <c r="IX10" s="30">
        <f>AVERAGEIFS('Hurst Vy2'!$B8:$CX8,'Energy Vy'!$B$2:$CX$2,"=р",'Energy Vy'!$B$1:$CX$1,"=AFTER")</f>
        <v>0.69615776702084009</v>
      </c>
      <c r="IY10" s="30">
        <f>AVERAGEIFS('Hurst Vz2'!$B8:$CX8,'Energy Vy'!$B$2:$CX$2,"=р",'Energy Vy'!$B$1:$CX$1,"=AFTER")</f>
        <v>0.6401533093821099</v>
      </c>
      <c r="IZ10" s="30">
        <f>AVERAGEIFS('Hurst Vx'!$B8:$CX8,'Energy Vy'!$B$2:$CX$2,"=р",'Energy Vy'!$B$1:$CX$1,"=AFTER")</f>
        <v>0.64041253040323065</v>
      </c>
      <c r="JA10" s="30">
        <f>AVERAGEIFS('Hurst Vy'!$B8:$CX8,'Energy Vy'!$B$2:$CX$2,"=р",'Energy Vy'!$B$1:$CX$1,"=AFTER")</f>
        <v>0.65571443104913907</v>
      </c>
      <c r="JB10" s="32">
        <f>AVERAGEIFS('Hurst Vz'!$B8:$CX8,'Energy Vy'!$B$2:$CX$2,"=р",'Energy Vy'!$B$1:$CX$1,"=AFTER")</f>
        <v>0.53112328878834258</v>
      </c>
      <c r="JC10">
        <f t="shared" si="3"/>
        <v>-5.0000000000000044E-2</v>
      </c>
      <c r="JD10" s="66">
        <f t="shared" si="4"/>
        <v>4.2372541331786633E-2</v>
      </c>
      <c r="JE10" s="66">
        <f t="shared" si="5"/>
        <v>3.763723903696934E-2</v>
      </c>
      <c r="JF10" s="66">
        <f t="shared" si="6"/>
        <v>0.19505741504509916</v>
      </c>
      <c r="JG10" s="66">
        <f t="shared" si="7"/>
        <v>-8.6971682059449218E-2</v>
      </c>
      <c r="JH10" s="66">
        <f t="shared" si="8"/>
        <v>4.3455539107536398E-2</v>
      </c>
      <c r="JI10" s="66">
        <f t="shared" si="9"/>
        <v>0.11877108634049707</v>
      </c>
      <c r="JJ10" s="66">
        <f t="shared" si="10"/>
        <v>-7.2322235047663927E-2</v>
      </c>
      <c r="JK10" s="66">
        <f t="shared" si="11"/>
        <v>1.9277646210398302E-2</v>
      </c>
      <c r="JL10" s="89">
        <f t="shared" si="12"/>
        <v>7.197352648916527E-3</v>
      </c>
      <c r="JM10" s="90">
        <f t="shared" si="13"/>
        <v>-9.0754042930199438E-2</v>
      </c>
      <c r="JN10" s="90">
        <f t="shared" si="14"/>
        <v>-8.894372186294108E-3</v>
      </c>
      <c r="JO10" s="90">
        <f t="shared" si="15"/>
        <v>-5.207479112534507E-2</v>
      </c>
      <c r="JP10" s="90">
        <f t="shared" si="16"/>
        <v>-3.4774044938175548E-2</v>
      </c>
      <c r="JQ10" s="90">
        <f t="shared" si="17"/>
        <v>-8.9595924006783484E-2</v>
      </c>
      <c r="JR10" s="90">
        <f t="shared" si="18"/>
        <v>-6.5099519575623609E-3</v>
      </c>
      <c r="JS10" s="103">
        <f t="shared" si="19"/>
        <v>-4.9324693062842317E-2</v>
      </c>
      <c r="JT10" s="66">
        <f t="shared" si="20"/>
        <v>-8.9570568361802775E-3</v>
      </c>
      <c r="JU10" s="66">
        <f t="shared" si="21"/>
        <v>-6.8727576473789692E-3</v>
      </c>
      <c r="JV10" s="66">
        <f t="shared" si="22"/>
        <v>-5.4324518332491268E-4</v>
      </c>
      <c r="JW10" s="66">
        <f t="shared" si="23"/>
        <v>-1.7899355981616693E-2</v>
      </c>
      <c r="JX10" s="66">
        <f t="shared" si="24"/>
        <v>-2.0227469199609559E-2</v>
      </c>
      <c r="JY10" s="66">
        <f t="shared" si="25"/>
        <v>-1.3757305254484278E-2</v>
      </c>
      <c r="JZ10" s="66">
        <f t="shared" si="26"/>
        <v>-4.9697573074025267E-2</v>
      </c>
      <c r="KA10" s="66">
        <f t="shared" si="27"/>
        <v>-4.6568493198515769E-2</v>
      </c>
      <c r="KC10" s="66">
        <f t="shared" si="28"/>
        <v>8.5190687981549315E-2</v>
      </c>
      <c r="KD10" s="66">
        <f t="shared" si="29"/>
        <v>7.7547160437063486E-2</v>
      </c>
      <c r="KE10" s="66">
        <f t="shared" si="30"/>
        <v>0.24876086001182929</v>
      </c>
      <c r="KF10" s="66">
        <f t="shared" si="31"/>
        <v>-8.5668755616843797E-2</v>
      </c>
      <c r="KG10" s="66">
        <f t="shared" si="32"/>
        <v>8.1401950065905934E-2</v>
      </c>
      <c r="KH10" s="66">
        <f t="shared" si="33"/>
        <v>0.14474931551378301</v>
      </c>
      <c r="KI10" s="66">
        <f t="shared" si="34"/>
        <v>-8.0701674504534499E-2</v>
      </c>
      <c r="KJ10" s="66">
        <f t="shared" si="35"/>
        <v>3.616297840377139E-2</v>
      </c>
      <c r="KK10" s="89">
        <f t="shared" si="36"/>
        <v>-3.0625974636273746E-2</v>
      </c>
      <c r="KL10" s="90">
        <f t="shared" si="37"/>
        <v>-0.12154844455515905</v>
      </c>
      <c r="KM10" s="90">
        <f t="shared" si="38"/>
        <v>-1.8070060170905275E-2</v>
      </c>
      <c r="KN10" s="90">
        <f t="shared" si="39"/>
        <v>-9.0284195596164463E-2</v>
      </c>
      <c r="KO10" s="90">
        <f t="shared" si="40"/>
        <v>-5.9163903424524329E-2</v>
      </c>
      <c r="KP10" s="90">
        <f t="shared" si="41"/>
        <v>-0.12161283206340748</v>
      </c>
      <c r="KQ10" s="90">
        <f t="shared" si="42"/>
        <v>-1.8426472387231344E-2</v>
      </c>
      <c r="KR10" s="103">
        <f t="shared" si="43"/>
        <v>-9.0234965288243388E-2</v>
      </c>
      <c r="KS10" s="66">
        <f t="shared" si="44"/>
        <v>8.071854985009402E-3</v>
      </c>
      <c r="KT10" s="66">
        <f t="shared" si="45"/>
        <v>9.709245364989379E-3</v>
      </c>
      <c r="KU10" s="66">
        <f t="shared" si="46"/>
        <v>1.0347305162744548E-3</v>
      </c>
      <c r="KV10" s="66">
        <f t="shared" si="47"/>
        <v>-7.3392371737680227E-3</v>
      </c>
      <c r="KW10" s="66">
        <f t="shared" si="48"/>
        <v>-1.9921422704662097E-2</v>
      </c>
      <c r="KX10" s="66">
        <f t="shared" si="49"/>
        <v>1.2123382579574244E-3</v>
      </c>
      <c r="KY10" s="66">
        <f t="shared" si="50"/>
        <v>-3.4560641995170907E-2</v>
      </c>
      <c r="KZ10" s="66">
        <f t="shared" si="51"/>
        <v>-4.8956451559871259E-2</v>
      </c>
      <c r="LB10" s="66">
        <f t="shared" si="52"/>
        <v>5.6506170099650567E-2</v>
      </c>
      <c r="LC10" s="66">
        <f t="shared" si="53"/>
        <v>5.6306985514178842E-2</v>
      </c>
      <c r="LD10" s="66">
        <f t="shared" si="54"/>
        <v>0.18944515448142474</v>
      </c>
      <c r="LE10" s="66">
        <f t="shared" si="55"/>
        <v>-2.935155151120987E-2</v>
      </c>
      <c r="LF10" s="66">
        <f t="shared" si="56"/>
        <v>1.543431248992389E-2</v>
      </c>
      <c r="LG10" s="66">
        <f t="shared" si="57"/>
        <v>0.11915651360113404</v>
      </c>
      <c r="LH10" s="66">
        <f t="shared" si="58"/>
        <v>-2.9813355611942292E-2</v>
      </c>
      <c r="LI10" s="66">
        <f t="shared" si="59"/>
        <v>-1.800286357045474E-3</v>
      </c>
      <c r="LJ10" s="89">
        <f t="shared" si="60"/>
        <v>3.5635304061620847E-2</v>
      </c>
      <c r="LK10" s="90">
        <f t="shared" si="61"/>
        <v>-7.7568480510629825E-2</v>
      </c>
      <c r="LL10" s="90">
        <f t="shared" si="62"/>
        <v>-1.9080202271198107E-2</v>
      </c>
      <c r="LM10" s="90">
        <f t="shared" si="63"/>
        <v>-4.2599957980036199E-2</v>
      </c>
      <c r="LN10" s="90">
        <f t="shared" si="64"/>
        <v>-2.5571866815989063E-2</v>
      </c>
      <c r="LO10" s="90">
        <f t="shared" si="65"/>
        <v>-7.3864638450654913E-2</v>
      </c>
      <c r="LP10" s="90">
        <f t="shared" si="66"/>
        <v>-1.5188827930881998E-2</v>
      </c>
      <c r="LQ10" s="103">
        <f t="shared" si="67"/>
        <v>-3.8850238641087248E-2</v>
      </c>
      <c r="LR10" s="66">
        <f t="shared" si="68"/>
        <v>-2.0396944670371172E-2</v>
      </c>
      <c r="LS10" s="66">
        <f t="shared" si="69"/>
        <v>-1.7841193194266941E-2</v>
      </c>
      <c r="LT10" s="66">
        <f t="shared" si="70"/>
        <v>-2.0183298369268092E-3</v>
      </c>
      <c r="LU10" s="66">
        <f t="shared" si="71"/>
        <v>-2.0535099877505934E-2</v>
      </c>
      <c r="LV10" s="66">
        <f t="shared" si="72"/>
        <v>-1.3105262575598438E-2</v>
      </c>
      <c r="LW10" s="66">
        <f t="shared" si="73"/>
        <v>-2.129629996942763E-2</v>
      </c>
      <c r="LX10" s="66">
        <f t="shared" si="74"/>
        <v>-6.0434482897884487E-2</v>
      </c>
      <c r="LY10" s="66">
        <f t="shared" si="75"/>
        <v>-3.4064735599138633E-2</v>
      </c>
    </row>
    <row r="11" spans="1:337" x14ac:dyDescent="0.25">
      <c r="A11" s="9" t="s">
        <v>23</v>
      </c>
      <c r="B11" s="5">
        <v>1</v>
      </c>
      <c r="C11" t="s">
        <v>156</v>
      </c>
      <c r="D11" t="s">
        <v>132</v>
      </c>
      <c r="E11">
        <v>0.65789473684210531</v>
      </c>
      <c r="F11">
        <v>0.5</v>
      </c>
      <c r="H11" s="30">
        <f>AVERAGE('Energy V2'!$B9:$CX9)</f>
        <v>-2.6756208241937229</v>
      </c>
      <c r="I11" s="30">
        <f>AVERAGE('Energy Vx2+Vy2'!$B9:$CX9)</f>
        <v>-2.7092926796020853</v>
      </c>
      <c r="J11" s="30">
        <f>AVERAGE('Energy Vx2'!$B9:$CX9)</f>
        <v>-3.4960869120093556</v>
      </c>
      <c r="K11" s="30">
        <f>AVERAGE('Energy Vy2'!$B9:$CX9)</f>
        <v>-3.2406464471895182</v>
      </c>
      <c r="L11" s="30">
        <f>AVERAGE('Energy Vz2'!$B9:$CX9)</f>
        <v>-5.5435919892712251</v>
      </c>
      <c r="M11" s="30">
        <f>AVERAGE('Energy Vx'!$B9:$CX9)</f>
        <v>-2.2775014168679593</v>
      </c>
      <c r="N11" s="30">
        <f>AVERAGE('Energy Vy'!$B11:$CX11)</f>
        <v>-2.1446663627563911</v>
      </c>
      <c r="O11" s="32">
        <f>AVERAGE('Energy Vz'!$B9:$CX9)</f>
        <v>-3.3041966734878363</v>
      </c>
      <c r="P11" s="20">
        <f>AVERAGE('Entropy old'!$B9:$CX9)</f>
        <v>0.7686219740107384</v>
      </c>
      <c r="Q11" s="30">
        <f>AVERAGE('Entropy X old'!$B9:$CX9)</f>
        <v>0.35159843963491949</v>
      </c>
      <c r="R11" s="30">
        <f>AVERAGE('Entropy Y old'!$B9:$CX9)</f>
        <v>0.34971012299168719</v>
      </c>
      <c r="S11" s="30">
        <f>AVERAGE('Entropy Z old'!$B9:$CX9)</f>
        <v>0.34752234836876911</v>
      </c>
      <c r="T11" s="30">
        <f>AVERAGE('Entropy new'!$B9:$CX9)</f>
        <v>0.80119801147950154</v>
      </c>
      <c r="U11" s="30">
        <f>AVERAGE('Entropy X'!$B9:$CX9)</f>
        <v>0.3401443498290011</v>
      </c>
      <c r="V11" s="30">
        <f>AVERAGE('Entropy Y'!$B9:$CX9)</f>
        <v>0.3419851778217507</v>
      </c>
      <c r="W11" s="32">
        <f>AVERAGE('Entropy Z'!$B9:$CX9)</f>
        <v>0.3388398239535611</v>
      </c>
      <c r="X11" s="21">
        <f>AVERAGE('Hurst V2'!$B9:$CX9)</f>
        <v>0.71556601425842137</v>
      </c>
      <c r="Y11" s="30">
        <f>AVERAGE('Hurst Vx2+Vy2'!$B9:$CX9)</f>
        <v>0.71324128695654576</v>
      </c>
      <c r="Z11" s="30">
        <f>AVERAGE('Hurst Vx2'!$B9:$CX9)</f>
        <v>0.70963748257752979</v>
      </c>
      <c r="AA11" s="30">
        <f>AVERAGE('Hurst Vy2'!$B9:$CX9)</f>
        <v>0.68645063126071737</v>
      </c>
      <c r="AB11" s="30">
        <f>AVERAGE('Hurst Vz2'!$B9:$CX9)</f>
        <v>0.64995468752899599</v>
      </c>
      <c r="AC11" s="30">
        <f>AVERAGE('Hurst Vx'!$B9:$CX9)</f>
        <v>0.61296356907724803</v>
      </c>
      <c r="AD11" s="30">
        <f>AVERAGE('Hurst Vy'!$B9:$CX9)</f>
        <v>0.62507605747721007</v>
      </c>
      <c r="AE11" s="32">
        <f>AVERAGE('Hurst Vz'!$B9:$CX9)</f>
        <v>0.50622324382116424</v>
      </c>
      <c r="AG11" s="30">
        <f>AVERAGEIFS('Energy V2'!$B9:$CX9,'Energy Vy'!$B$2:$CX$2,"=п")</f>
        <v>-2.2110347479780423</v>
      </c>
      <c r="AH11" s="30">
        <f>AVERAGEIFS('Energy Vx2+Vy2'!$B9:$CX9,'Energy Vy'!$B$2:$CX$2,"=п")</f>
        <v>-2.254459359437595</v>
      </c>
      <c r="AI11" s="30">
        <f>AVERAGEIFS('Energy Vx2'!$B9:$CX9,'Energy Vy'!$B$2:$CX$2,"=п")</f>
        <v>-3.3708016366098028</v>
      </c>
      <c r="AJ11" s="30">
        <f>AVERAGEIFS('Energy Vy2'!$B9:$CX9,'Energy Vy'!$B$2:$CX$2,"=п")</f>
        <v>-2.7629539636171394</v>
      </c>
      <c r="AK11" s="30">
        <f>AVERAGEIFS('Energy Vz2'!$B9:$CX9,'Energy Vy'!$B$2:$CX$2,"=п")</f>
        <v>-5.1447611542026275</v>
      </c>
      <c r="AL11" s="30">
        <f>AVERAGEIFS('Energy Vx'!$B9:$CX9,'Energy Vy'!$B$2:$CX$2,"=п")</f>
        <v>-2.2758396181498237</v>
      </c>
      <c r="AM11" s="30">
        <f>AVERAGEIFS('Energy Vy'!$B11:$CX11,'Energy Vy'!$B$2:$CX$2,"=п")</f>
        <v>-1.9229039670457337</v>
      </c>
      <c r="AN11" s="32">
        <f>AVERAGEIFS('Energy Vz'!$B9:$CX9,'Energy Vy'!$B$2:$CX$2,"=п")</f>
        <v>-3.149040973604412</v>
      </c>
      <c r="AO11" s="20">
        <f>AVERAGEIFS('Entropy old'!$B9:$CX9,'Energy Vy'!$B$2:$CX$2,"=п")</f>
        <v>0.81782335672489781</v>
      </c>
      <c r="AP11" s="30">
        <f>AVERAGEIFS('Entropy X old'!$B9:$CX9,'Energy Vy'!$B$2:$CX$2,"=п")</f>
        <v>0.34402779758438479</v>
      </c>
      <c r="AQ11" s="30">
        <f>AVERAGEIFS('Entropy Y old'!$B9:$CX9,'Energy Vy'!$B$2:$CX$2,"=п")</f>
        <v>0.34556433135570414</v>
      </c>
      <c r="AR11" s="30">
        <f>AVERAGEIFS('Entropy Z old'!$B9:$CX9,'Energy Vy'!$B$2:$CX$2,"=п")</f>
        <v>0.33577269883790412</v>
      </c>
      <c r="AS11" s="30">
        <f>AVERAGEIFS('Entropy new'!$B9:$CX9,'Energy Vy'!$B$2:$CX$2,"=п")</f>
        <v>0.82883324586269158</v>
      </c>
      <c r="AT11" s="30">
        <f>AVERAGEIFS('Entropy X'!$B9:$CX9,'Energy Vy'!$B$2:$CX$2,"=п")</f>
        <v>0.3142272978524609</v>
      </c>
      <c r="AU11" s="30">
        <f>AVERAGEIFS('Entropy Y'!$B9:$CX9,'Energy Vy'!$B$2:$CX$2,"=п")</f>
        <v>0.3436383958968266</v>
      </c>
      <c r="AV11" s="32">
        <f>AVERAGEIFS('Entropy Z'!$B9:$CX9,'Energy Vy'!$B$2:$CX$2,"=п")</f>
        <v>0.32934842320029012</v>
      </c>
      <c r="AW11" s="21">
        <f>AVERAGEIFS('Hurst V2'!$B9:$CX9,'Energy Vy'!$B$2:$CX$2,"=п")</f>
        <v>0.71556290723711313</v>
      </c>
      <c r="AX11" s="30">
        <f>AVERAGEIFS('Hurst Vx2+Vy2'!$B9:$CX9,'Energy Vy'!$B$2:$CX$2,"=п")</f>
        <v>0.71102843860601039</v>
      </c>
      <c r="AY11" s="30">
        <f>AVERAGEIFS('Hurst Vx2'!$B9:$CX9,'Energy Vy'!$B$2:$CX$2,"=п")</f>
        <v>0.70229223864299017</v>
      </c>
      <c r="AZ11" s="30">
        <f>AVERAGEIFS('Hurst Vy2'!$B9:$CX9,'Energy Vy'!$B$2:$CX$2,"=п")</f>
        <v>0.69355710958503003</v>
      </c>
      <c r="BA11" s="30">
        <f>AVERAGEIFS('Hurst Vz2'!$B9:$CX9,'Energy Vy'!$B$2:$CX$2,"=п")</f>
        <v>0.64097594674856284</v>
      </c>
      <c r="BB11" s="30">
        <f>AVERAGEIFS('Hurst Vx'!$B9:$CX9,'Energy Vy'!$B$2:$CX$2,"=п")</f>
        <v>0.57746507528831359</v>
      </c>
      <c r="BC11" s="30">
        <f>AVERAGEIFS('Hurst Vy'!$B9:$CX9,'Energy Vy'!$B$2:$CX$2,"=п")</f>
        <v>0.62055946341625745</v>
      </c>
      <c r="BD11" s="32">
        <f>AVERAGEIFS('Hurst Vz'!$B9:$CX9,'Energy Vy'!$B$2:$CX$2,"=п")</f>
        <v>0.48627873659539916</v>
      </c>
      <c r="BF11" s="30">
        <f>AVERAGEIFS('Energy V2'!$B9:$CX9,'Energy Vy'!$B$2:$CX$2,"=и")</f>
        <v>-2.5983141194681783</v>
      </c>
      <c r="BG11" s="30">
        <f>AVERAGEIFS('Energy Vx2+Vy2'!$B9:$CX9,'Energy Vy'!$B$2:$CX$2,"=и")</f>
        <v>-2.6289058825517229</v>
      </c>
      <c r="BH11" s="30">
        <f>AVERAGEIFS('Energy Vx2'!$B9:$CX9,'Energy Vy'!$B$2:$CX$2,"=и")</f>
        <v>-3.3443130466424504</v>
      </c>
      <c r="BI11" s="30">
        <f>AVERAGEIFS('Energy Vy2'!$B9:$CX9,'Energy Vy'!$B$2:$CX$2,"=и")</f>
        <v>-3.0979568382492109</v>
      </c>
      <c r="BJ11" s="30">
        <f>AVERAGEIFS('Energy Vz2'!$B9:$CX9,'Energy Vy'!$B$2:$CX$2,"=и")</f>
        <v>-5.4122181572120986</v>
      </c>
      <c r="BK11" s="30">
        <f>AVERAGEIFS('Energy Vx'!$B9:$CX9,'Energy Vy'!$B$2:$CX$2,"=и")</f>
        <v>-2.1989463318889459</v>
      </c>
      <c r="BL11" s="30">
        <f>AVERAGEIFS('Energy Vy'!$B11:$CX11,'Energy Vy'!$B$2:$CX$2,"=и")</f>
        <v>-2.0664531201004195</v>
      </c>
      <c r="BM11" s="32">
        <f>AVERAGEIFS('Energy Vz'!$B9:$CX9,'Energy Vy'!$B$2:$CX$2,"=и")</f>
        <v>-3.2318667262207184</v>
      </c>
      <c r="BN11" s="20">
        <f>AVERAGEIFS('Entropy old'!$B9:$CX9,'Energy Vy'!$B$2:$CX$2,"=и")</f>
        <v>0.76239528633357412</v>
      </c>
      <c r="BO11" s="30">
        <f>AVERAGEIFS('Entropy X old'!$B9:$CX9,'Energy Vy'!$B$2:$CX$2,"=и")</f>
        <v>0.34488915700726408</v>
      </c>
      <c r="BP11" s="30">
        <f>AVERAGEIFS('Entropy Y old'!$B9:$CX9,'Energy Vy'!$B$2:$CX$2,"=и")</f>
        <v>0.34489866381567891</v>
      </c>
      <c r="BQ11" s="30">
        <f>AVERAGEIFS('Entropy Z old'!$B9:$CX9,'Energy Vy'!$B$2:$CX$2,"=и")</f>
        <v>0.34410604808364198</v>
      </c>
      <c r="BR11" s="30">
        <f>AVERAGEIFS('Entropy new'!$B9:$CX9,'Energy Vy'!$B$2:$CX$2,"=и")</f>
        <v>0.78236440774340743</v>
      </c>
      <c r="BS11" s="30">
        <f>AVERAGEIFS('Entropy X'!$B9:$CX9,'Energy Vy'!$B$2:$CX$2,"=и")</f>
        <v>0.33608108854111118</v>
      </c>
      <c r="BT11" s="30">
        <f>AVERAGEIFS('Entropy Y'!$B9:$CX9,'Energy Vy'!$B$2:$CX$2,"=и")</f>
        <v>0.33769468850374357</v>
      </c>
      <c r="BU11" s="32">
        <f>AVERAGEIFS('Entropy Z'!$B9:$CX9,'Energy Vy'!$B$2:$CX$2,"=и")</f>
        <v>0.33634732655011867</v>
      </c>
      <c r="BV11" s="21">
        <f>AVERAGEIFS('Hurst V2'!$B9:$CX9,'Energy Vy'!$B$2:$CX$2,"=и")</f>
        <v>0.71836125300289222</v>
      </c>
      <c r="BW11" s="30">
        <f>AVERAGEIFS('Hurst Vx2+Vy2'!$B9:$CX9,'Energy Vy'!$B$2:$CX$2,"=и")</f>
        <v>0.71644067700245706</v>
      </c>
      <c r="BX11" s="30">
        <f>AVERAGEIFS('Hurst Vx2'!$B9:$CX9,'Energy Vy'!$B$2:$CX$2,"=и")</f>
        <v>0.71120757525448974</v>
      </c>
      <c r="BY11" s="30">
        <f>AVERAGEIFS('Hurst Vy2'!$B9:$CX9,'Energy Vy'!$B$2:$CX$2,"=и")</f>
        <v>0.68386104240622858</v>
      </c>
      <c r="BZ11" s="30">
        <f>AVERAGEIFS('Hurst Vz2'!$B9:$CX9,'Energy Vy'!$B$2:$CX$2,"=и")</f>
        <v>0.64975297389513753</v>
      </c>
      <c r="CA11" s="30">
        <f>AVERAGEIFS('Hurst Vx'!$B9:$CX9,'Energy Vy'!$B$2:$CX$2,"=и")</f>
        <v>0.60432999561580858</v>
      </c>
      <c r="CB11" s="30">
        <f>AVERAGEIFS('Hurst Vy'!$B9:$CX9,'Energy Vy'!$B$2:$CX$2,"=и")</f>
        <v>0.61092128131392764</v>
      </c>
      <c r="CC11" s="32">
        <f>AVERAGEIFS('Hurst Vz'!$B9:$CX9,'Energy Vy'!$B$2:$CX$2,"=и")</f>
        <v>0.50037332128384338</v>
      </c>
      <c r="CE11" s="30">
        <f>AVERAGEIFS('Energy V2'!$B9:$CX9,'Energy Vy'!$B$2:$CX$2,"=р")</f>
        <v>-2.8771859661381409</v>
      </c>
      <c r="CF11" s="30">
        <f>AVERAGEIFS('Energy Vx2+Vy2'!$B9:$CX9,'Energy Vy'!$B$2:$CX$2,"=р")</f>
        <v>-2.911001324346</v>
      </c>
      <c r="CG11" s="30">
        <f>AVERAGEIFS('Energy Vx2'!$B9:$CX9,'Energy Vy'!$B$2:$CX$2,"=р")</f>
        <v>-3.6722352357179791</v>
      </c>
      <c r="CH11" s="30">
        <f>AVERAGEIFS('Energy Vy2'!$B9:$CX9,'Energy Vy'!$B$2:$CX$2,"=р")</f>
        <v>-3.5066904974332527</v>
      </c>
      <c r="CI11" s="30">
        <f>AVERAGEIFS('Energy Vz2'!$B9:$CX9,'Energy Vy'!$B$2:$CX$2,"=р")</f>
        <v>-5.7771018335314244</v>
      </c>
      <c r="CJ11" s="30">
        <f>AVERAGEIFS('Energy Vx'!$B9:$CX9,'Energy Vy'!$B$2:$CX$2,"=р")</f>
        <v>-2.3510396723046583</v>
      </c>
      <c r="CK11" s="30">
        <f>AVERAGEIFS('Energy Vy'!$B11:$CX11,'Energy Vy'!$B$2:$CX$2,"=р")</f>
        <v>-2.2793100477509651</v>
      </c>
      <c r="CL11" s="32">
        <f>AVERAGEIFS('Energy Vz'!$B9:$CX9,'Energy Vy'!$B$2:$CX$2,"=р")</f>
        <v>-3.4147796104479724</v>
      </c>
      <c r="CM11" s="20">
        <f>AVERAGEIFS('Entropy old'!$B9:$CX9,'Energy Vy'!$B$2:$CX$2,"=р")</f>
        <v>0.76182784138819848</v>
      </c>
      <c r="CN11" s="30">
        <f>AVERAGEIFS('Entropy X old'!$B9:$CX9,'Energy Vy'!$B$2:$CX$2,"=р")</f>
        <v>0.3597763086503174</v>
      </c>
      <c r="CO11" s="30">
        <f>AVERAGEIFS('Entropy Y old'!$B9:$CX9,'Energy Vy'!$B$2:$CX$2,"=р")</f>
        <v>0.35534286407708549</v>
      </c>
      <c r="CP11" s="30">
        <f>AVERAGEIFS('Entropy Z old'!$B9:$CX9,'Energy Vy'!$B$2:$CX$2,"=р")</f>
        <v>0.35397927408447777</v>
      </c>
      <c r="CQ11" s="30">
        <f>AVERAGEIFS('Entropy new'!$B9:$CX9,'Energy Vy'!$B$2:$CX$2,"=р")</f>
        <v>0.81164816429877373</v>
      </c>
      <c r="CR11" s="30">
        <f>AVERAGEIFS('Entropy X'!$B9:$CX9,'Energy Vy'!$B$2:$CX$2,"=р")</f>
        <v>0.351156793439096</v>
      </c>
      <c r="CS11" s="30">
        <f>AVERAGEIFS('Entropy Y'!$B9:$CX9,'Energy Vy'!$B$2:$CX$2,"=р")</f>
        <v>0.34551496749196864</v>
      </c>
      <c r="CT11" s="32">
        <f>AVERAGEIFS('Entropy Z'!$B9:$CX9,'Energy Vy'!$B$2:$CX$2,"=р")</f>
        <v>0.34380718919023417</v>
      </c>
      <c r="CU11" s="21">
        <f>AVERAGEIFS('Hurst V2'!$B9:$CX9,'Energy Vy'!$B$2:$CX$2,"=р")</f>
        <v>0.71296665924625535</v>
      </c>
      <c r="CV11" s="30">
        <f>AVERAGEIFS('Hurst Vx2+Vy2'!$B9:$CX9,'Energy Vy'!$B$2:$CX$2,"=р")</f>
        <v>0.71088264924421862</v>
      </c>
      <c r="CW11" s="30">
        <f>AVERAGEIFS('Hurst Vx2'!$B9:$CX9,'Energy Vy'!$B$2:$CX$2,"=р")</f>
        <v>0.71031556366062476</v>
      </c>
      <c r="CX11" s="30">
        <f>AVERAGEIFS('Hurst Vy2'!$B9:$CX9,'Energy Vy'!$B$2:$CX$2,"=р")</f>
        <v>0.68700728257187904</v>
      </c>
      <c r="CY11" s="30">
        <f>AVERAGEIFS('Hurst Vz2'!$B9:$CX9,'Energy Vy'!$B$2:$CX$2,"=р")</f>
        <v>0.65264802322014748</v>
      </c>
      <c r="CZ11" s="30">
        <f>AVERAGEIFS('Hurst Vx'!$B9:$CX9,'Energy Vy'!$B$2:$CX$2,"=р")</f>
        <v>0.63091732424396074</v>
      </c>
      <c r="DA11" s="30">
        <f>AVERAGEIFS('Hurst Vy'!$B9:$CX9,'Energy Vy'!$B$2:$CX$2,"=р")</f>
        <v>0.63917455513068522</v>
      </c>
      <c r="DB11" s="32">
        <f>AVERAGEIFS('Hurst Vz'!$B9:$CX9,'Energy Vy'!$B$2:$CX$2,"=р")</f>
        <v>0.51723094122121094</v>
      </c>
      <c r="DD11" s="30">
        <f>AVERAGEIFS('Energy V2'!$B9:$CX9,'Energy Vy'!$B$1:$CX$1,"=BEFORE")</f>
        <v>-2.9493614403827362</v>
      </c>
      <c r="DE11" s="30">
        <f>AVERAGEIFS('Energy Vx2+Vy2'!$B9:$CX9,'Energy Vy'!$B$1:$CX$1,"=BEFORE")</f>
        <v>-2.9880235745893189</v>
      </c>
      <c r="DF11" s="30">
        <f>AVERAGEIFS('Energy Vx2'!$B9:$CX9,'Energy Vy'!$B$1:$CX$1,"=BEFORE")</f>
        <v>-3.7681208995242961</v>
      </c>
      <c r="DG11" s="30">
        <f>AVERAGEIFS('Energy Vy2'!$B9:$CX9,'Energy Vy'!$B$1:$CX$1,"=BEFORE")</f>
        <v>-3.5167981402593558</v>
      </c>
      <c r="DH11" s="30">
        <f>AVERAGEIFS('Energy Vz2'!$B9:$CX9,'Energy Vy'!$B$1:$CX$1,"=BEFORE")</f>
        <v>-5.60681126570696</v>
      </c>
      <c r="DI11" s="30">
        <f>AVERAGEIFS('Energy Vx'!$B9:$CX9,'Energy Vy'!$B$1:$CX$1,"=BEFORE")</f>
        <v>-2.3755607722997794</v>
      </c>
      <c r="DJ11" s="30">
        <f>AVERAGEIFS('Energy Vy'!$B11:$CX11,'Energy Vy'!$B$1:$CX$1,"=BEFORE")</f>
        <v>-2.2816386295199425</v>
      </c>
      <c r="DK11" s="32">
        <f>AVERAGEIFS('Energy Vz'!$B9:$CX9,'Energy Vy'!$B$1:$CX$1,"=BEFORE")</f>
        <v>-3.3151393867413534</v>
      </c>
      <c r="DL11" s="20">
        <f>AVERAGEIFS('Entropy old'!$B9:$CX9,'Energy Vy'!$B$1:$CX$1,"=BEFORE")</f>
        <v>0.79797342425405349</v>
      </c>
      <c r="DM11" s="30">
        <f>AVERAGEIFS('Entropy X old'!$B9:$CX9,'Energy Vy'!$B$1:$CX$1,"=BEFORE")</f>
        <v>0.36702950786440247</v>
      </c>
      <c r="DN11" s="30">
        <f>AVERAGEIFS('Entropy Y old'!$B9:$CX9,'Energy Vy'!$B$1:$CX$1,"=BEFORE")</f>
        <v>0.35092574656976144</v>
      </c>
      <c r="DO11" s="30">
        <f>AVERAGEIFS('Entropy Z old'!$B9:$CX9,'Energy Vy'!$B$1:$CX$1,"=BEFORE")</f>
        <v>0.35354681998812038</v>
      </c>
      <c r="DP11" s="30">
        <f>AVERAGEIFS('Entropy new'!$B9:$CX9,'Energy Vy'!$B$1:$CX$1,"=BEFORE")</f>
        <v>0.82846842112503327</v>
      </c>
      <c r="DQ11" s="30">
        <f>AVERAGEIFS('Entropy X'!$B9:$CX9,'Energy Vy'!$B$1:$CX$1,"=BEFORE")</f>
        <v>0.35483019938508004</v>
      </c>
      <c r="DR11" s="30">
        <f>AVERAGEIFS('Entropy Y'!$B9:$CX9,'Energy Vy'!$B$1:$CX$1,"=BEFORE")</f>
        <v>0.34446549965027345</v>
      </c>
      <c r="DS11" s="32">
        <f>AVERAGEIFS('Entropy Z'!$B9:$CX9,'Energy Vy'!$B$1:$CX$1,"=BEFORE")</f>
        <v>0.34751735887895152</v>
      </c>
      <c r="DT11" s="21">
        <f>AVERAGEIFS('Hurst V2'!$B9:$CX9,'Energy Vy'!$B$1:$CX$1,"=BEFORE")</f>
        <v>0.70845169760949289</v>
      </c>
      <c r="DU11" s="30">
        <f>AVERAGEIFS('Hurst Vx2+Vy2'!$B9:$CX9,'Energy Vy'!$B$1:$CX$1,"=BEFORE")</f>
        <v>0.70579345970248097</v>
      </c>
      <c r="DV11" s="30">
        <f>AVERAGEIFS('Hurst Vx2'!$B9:$CX9,'Energy Vy'!$B$1:$CX$1,"=BEFORE")</f>
        <v>0.70650436903043701</v>
      </c>
      <c r="DW11" s="30">
        <f>AVERAGEIFS('Hurst Vy2'!$B9:$CX9,'Energy Vy'!$B$1:$CX$1,"=BEFORE")</f>
        <v>0.67577938107505076</v>
      </c>
      <c r="DX11" s="30">
        <f>AVERAGEIFS('Hurst Vz2'!$B9:$CX9,'Energy Vy'!$B$1:$CX$1,"=BEFORE")</f>
        <v>0.63960228183780743</v>
      </c>
      <c r="DY11" s="30">
        <f>AVERAGEIFS('Hurst Vx'!$B9:$CX9,'Energy Vy'!$B$1:$CX$1,"=BEFORE")</f>
        <v>0.59328561617863917</v>
      </c>
      <c r="DZ11" s="30">
        <f>AVERAGEIFS('Hurst Vy'!$B9:$CX9,'Energy Vy'!$B$1:$CX$1,"=BEFORE")</f>
        <v>0.61803137184076351</v>
      </c>
      <c r="EA11" s="32">
        <f>AVERAGEIFS('Hurst Vz'!$B9:$CX9,'Energy Vy'!$B$1:$CX$1,"=BEFORE")</f>
        <v>0.4835217930646476</v>
      </c>
      <c r="EB11">
        <v>0.65789473684210531</v>
      </c>
      <c r="EC11">
        <v>0.5</v>
      </c>
      <c r="EE11" s="30">
        <f>AVERAGEIFS('Energy V2'!$B9:$CX9,'Energy Vy'!$B$1:$CX$1,"=AFTER")</f>
        <v>-2.3960559395751568</v>
      </c>
      <c r="EF11" s="30">
        <f>AVERAGEIFS('Energy Vx2+Vy2'!$B9:$CX9,'Energy Vy'!$B$1:$CX$1,"=AFTER")</f>
        <v>-2.4246313400406545</v>
      </c>
      <c r="EG11" s="30">
        <f>AVERAGEIFS('Energy Vx2'!$B9:$CX9,'Energy Vy'!$B$1:$CX$1,"=AFTER")</f>
        <v>-3.218264967313246</v>
      </c>
      <c r="EH11" s="30">
        <f>AVERAGEIFS('Energy Vy2'!$B9:$CX9,'Energy Vy'!$B$1:$CX$1,"=AFTER")</f>
        <v>-2.9586191861820206</v>
      </c>
      <c r="EI11" s="30">
        <f>AVERAGEIFS('Energy Vz2'!$B9:$CX9,'Energy Vy'!$B$1:$CX$1,"=AFTER")</f>
        <v>-5.4790276218474991</v>
      </c>
      <c r="EJ11" s="30">
        <f>AVERAGEIFS('Energy Vx'!$B9:$CX9,'Energy Vy'!$B$1:$CX$1,"=AFTER")</f>
        <v>-2.1773556921716311</v>
      </c>
      <c r="EK11" s="30">
        <f>AVERAGEIFS('Energy Vy'!$B11:$CX11,'Energy Vy'!$B$1:$CX$1,"=AFTER")</f>
        <v>-2.0047797924446775</v>
      </c>
      <c r="EL11" s="32">
        <f>AVERAGEIFS('Energy Vz'!$B9:$CX9,'Energy Vy'!$B$1:$CX$1,"=AFTER")</f>
        <v>-3.2930211365480759</v>
      </c>
      <c r="EM11" s="20">
        <f>AVERAGEIFS('Entropy old'!$B9:$CX9,'Energy Vy'!$B$1:$CX$1,"=AFTER")</f>
        <v>0.73927052376742297</v>
      </c>
      <c r="EN11" s="30">
        <f>AVERAGEIFS('Entropy X old'!$B9:$CX9,'Energy Vy'!$B$1:$CX$1,"=AFTER")</f>
        <v>0.33616737140543673</v>
      </c>
      <c r="EO11" s="30">
        <f>AVERAGEIFS('Entropy Y old'!$B9:$CX9,'Energy Vy'!$B$1:$CX$1,"=AFTER")</f>
        <v>0.34846863508216452</v>
      </c>
      <c r="EP11" s="30">
        <f>AVERAGEIFS('Entropy Z old'!$B9:$CX9,'Energy Vy'!$B$1:$CX$1,"=AFTER")</f>
        <v>0.34136969650219756</v>
      </c>
      <c r="EQ11" s="30">
        <f>AVERAGEIFS('Entropy new'!$B9:$CX9,'Energy Vy'!$B$1:$CX$1,"=AFTER")</f>
        <v>0.7739276018339708</v>
      </c>
      <c r="ER11" s="30">
        <f>AVERAGEIFS('Entropy X'!$B9:$CX9,'Energy Vy'!$B$1:$CX$1,"=AFTER")</f>
        <v>0.32514603538875031</v>
      </c>
      <c r="ES11" s="30">
        <f>AVERAGEIFS('Entropy Y'!$B9:$CX9,'Energy Vy'!$B$1:$CX$1,"=AFTER")</f>
        <v>0.33945208318836551</v>
      </c>
      <c r="ET11" s="32">
        <f>AVERAGEIFS('Entropy Z'!$B9:$CX9,'Energy Vy'!$B$1:$CX$1,"=AFTER")</f>
        <v>0.32997766062550277</v>
      </c>
      <c r="EU11" s="21">
        <f>AVERAGEIFS('Hurst V2'!$B9:$CX9,'Energy Vy'!$B$1:$CX$1,"=AFTER")</f>
        <v>0.72283169934668856</v>
      </c>
      <c r="EV11" s="30">
        <f>AVERAGEIFS('Hurst Vx2+Vy2'!$B9:$CX9,'Energy Vy'!$B$1:$CX$1,"=AFTER")</f>
        <v>0.7208475786202706</v>
      </c>
      <c r="EW11" s="30">
        <f>AVERAGEIFS('Hurst Vx2'!$B9:$CX9,'Energy Vy'!$B$1:$CX$1,"=AFTER")</f>
        <v>0.71290984561560433</v>
      </c>
      <c r="EX11" s="30">
        <f>AVERAGEIFS('Hurst Vy2'!$B9:$CX9,'Energy Vy'!$B$1:$CX$1,"=AFTER")</f>
        <v>0.69784946668631598</v>
      </c>
      <c r="EY11" s="30">
        <f>AVERAGEIFS('Hurst Vz2'!$B9:$CX9,'Energy Vy'!$B$1:$CX$1,"=AFTER")</f>
        <v>0.66052735717106059</v>
      </c>
      <c r="EZ11" s="30">
        <f>AVERAGEIFS('Hurst Vx'!$B9:$CX9,'Energy Vy'!$B$1:$CX$1,"=AFTER")</f>
        <v>0.63351609766023975</v>
      </c>
      <c r="FA11" s="30">
        <f>AVERAGEIFS('Hurst Vy'!$B9:$CX9,'Energy Vy'!$B$1:$CX$1,"=AFTER")</f>
        <v>0.63242703379350207</v>
      </c>
      <c r="FB11" s="32">
        <f>AVERAGEIFS('Hurst Vz'!$B9:$CX9,'Energy Vy'!$B$1:$CX$1,"=AFTER")</f>
        <v>0.5294077041682449</v>
      </c>
      <c r="FD11" s="30">
        <f>AVERAGEIFS('Energy V2'!$B9:$CX9,'Energy Vy'!$B$2:$CX$2,"=и",'Energy Vy'!$B$1:$CX$1,"=BEFORE")</f>
        <v>-3.0976474213367475</v>
      </c>
      <c r="FE11" s="30">
        <f>AVERAGEIFS('Energy Vx2+Vy2'!$B9:$CX9,'Energy Vy'!$B$2:$CX$2,"=и",'Energy Vy'!$B$1:$CX$1,"=BEFORE")</f>
        <v>-3.1322020807945252</v>
      </c>
      <c r="FF11" s="30">
        <f>AVERAGEIFS('Energy Vx2'!$B9:$CX9,'Energy Vy'!$B$2:$CX$2,"=и",'Energy Vy'!$B$1:$CX$1,"=BEFORE")</f>
        <v>-3.8376388404832205</v>
      </c>
      <c r="FG11" s="30">
        <f>AVERAGEIFS('Energy Vy2'!$B9:$CX9,'Energy Vy'!$B$2:$CX$2,"=и",'Energy Vy'!$B$1:$CX$1,"=BEFORE")</f>
        <v>-3.5841135457965239</v>
      </c>
      <c r="FH11" s="30">
        <f>AVERAGEIFS('Energy Vz2'!$B9:$CX9,'Energy Vy'!$B$2:$CX$2,"=и",'Energy Vy'!$B$1:$CX$1,"=BEFORE")</f>
        <v>-5.7057122534184064</v>
      </c>
      <c r="FI11" s="30">
        <f>AVERAGEIFS('Energy Vx'!$B9:$CX9,'Energy Vy'!$B$2:$CX$2,"=и",'Energy Vy'!$B$1:$CX$1,"=BEFORE")</f>
        <v>-2.3962155042191386</v>
      </c>
      <c r="FJ11" s="30">
        <f>AVERAGEIFS('Energy Vy'!$B11:$CX11,'Energy Vy'!$B$2:$CX$2,"=и",'Energy Vy'!$B$1:$CX$1,"=BEFORE")</f>
        <v>-2.3121295010793537</v>
      </c>
      <c r="FK11" s="32">
        <f>AVERAGEIFS('Energy Vz'!$B9:$CX9,'Energy Vy'!$B$2:$CX$2,"=и",'Energy Vy'!$B$1:$CX$1,"=BEFORE")</f>
        <v>-3.3513530276706205</v>
      </c>
      <c r="FL11" s="20">
        <f>AVERAGEIFS('Entropy old'!$B9:$CX9,'Energy Vy'!$B$2:$CX$2,"=и",'Energy Vy'!$B$1:$CX$1,"=BEFORE")</f>
        <v>0.78667289317106237</v>
      </c>
      <c r="FM11" s="30">
        <f>AVERAGEIFS('Entropy X old'!$B9:$CX9,'Energy Vy'!$B$2:$CX$2,"=и",'Energy Vy'!$B$1:$CX$1,"=BEFORE")</f>
        <v>0.36074527914398047</v>
      </c>
      <c r="FN11" s="30">
        <f>AVERAGEIFS('Entropy Y old'!$B9:$CX9,'Energy Vy'!$B$2:$CX$2,"=и",'Energy Vy'!$B$1:$CX$1,"=BEFORE")</f>
        <v>0.34228497874957697</v>
      </c>
      <c r="FO11" s="30">
        <f>AVERAGEIFS('Entropy Z old'!$B9:$CX9,'Energy Vy'!$B$2:$CX$2,"=и",'Energy Vy'!$B$1:$CX$1,"=BEFORE")</f>
        <v>0.35624412212940731</v>
      </c>
      <c r="FP11" s="30">
        <f>AVERAGEIFS('Entropy new'!$B9:$CX9,'Energy Vy'!$B$2:$CX$2,"=и",'Energy Vy'!$B$1:$CX$1,"=BEFORE")</f>
        <v>0.80790031238236337</v>
      </c>
      <c r="FQ11" s="30">
        <f>AVERAGEIFS('Entropy X'!$B9:$CX9,'Energy Vy'!$B$2:$CX$2,"=и",'Energy Vy'!$B$1:$CX$1,"=BEFORE")</f>
        <v>0.35501030300507946</v>
      </c>
      <c r="FR11" s="30">
        <f>AVERAGEIFS('Entropy Y'!$B9:$CX9,'Energy Vy'!$B$2:$CX$2,"=и",'Energy Vy'!$B$1:$CX$1,"=BEFORE")</f>
        <v>0.33594463365150029</v>
      </c>
      <c r="FS11" s="32">
        <f>AVERAGEIFS('Entropy Z'!$B9:$CX9,'Energy Vy'!$B$2:$CX$2,"=и",'Energy Vy'!$B$1:$CX$1,"=BEFORE")</f>
        <v>0.35024396737479252</v>
      </c>
      <c r="FT11" s="21">
        <f>AVERAGEIFS('Hurst V2'!$B9:$CX9,'Energy Vy'!$B$2:$CX$2,"=и",'Energy Vy'!$B$1:$CX$1,"=BEFORE")</f>
        <v>0.71342196412199876</v>
      </c>
      <c r="FU11" s="30">
        <f>AVERAGEIFS('Hurst Vx2+Vy2'!$B9:$CX9,'Energy Vy'!$B$2:$CX$2,"=и",'Energy Vy'!$B$1:$CX$1,"=BEFORE")</f>
        <v>0.71129728704932604</v>
      </c>
      <c r="FV11" s="30">
        <f>AVERAGEIFS('Hurst Vx2'!$B9:$CX9,'Energy Vy'!$B$2:$CX$2,"=и",'Energy Vy'!$B$1:$CX$1,"=BEFORE")</f>
        <v>0.71418833872664611</v>
      </c>
      <c r="FW11" s="30">
        <f>AVERAGEIFS('Hurst Vy2'!$B9:$CX9,'Energy Vy'!$B$2:$CX$2,"=и",'Energy Vy'!$B$1:$CX$1,"=BEFORE")</f>
        <v>0.67010959483623012</v>
      </c>
      <c r="FX11" s="30">
        <f>AVERAGEIFS('Hurst Vz2'!$B9:$CX9,'Energy Vy'!$B$2:$CX$2,"=и",'Energy Vy'!$B$1:$CX$1,"=BEFORE")</f>
        <v>0.63687905225064601</v>
      </c>
      <c r="FY11" s="30">
        <f>AVERAGEIFS('Hurst Vx'!$B9:$CX9,'Energy Vy'!$B$2:$CX$2,"=и",'Energy Vy'!$B$1:$CX$1,"=BEFORE")</f>
        <v>0.58625126924225157</v>
      </c>
      <c r="FZ11" s="30">
        <f>AVERAGEIFS('Hurst Vy'!$B9:$CX9,'Energy Vy'!$B$2:$CX$2,"=и",'Energy Vy'!$B$1:$CX$1,"=BEFORE")</f>
        <v>0.6115991207100151</v>
      </c>
      <c r="GA11" s="32">
        <f>AVERAGEIFS('Hurst Vz'!$B9:$CX9,'Energy Vy'!$B$2:$CX$2,"=и",'Energy Vy'!$B$1:$CX$1,"=BEFORE")</f>
        <v>0.47346429902047155</v>
      </c>
      <c r="GB11">
        <v>0.65789473684210531</v>
      </c>
      <c r="GC11">
        <v>0.5</v>
      </c>
      <c r="GE11" s="30">
        <f>AVERAGEIFS('Energy V2'!$B9:$CX9,'Energy Vy'!$B$2:$CX$2,"=и",'Energy Vy'!$B$1:$CX$1,"=AFTER")</f>
        <v>-2.0989808175996103</v>
      </c>
      <c r="GF11" s="30">
        <f>AVERAGEIFS('Energy Vx2+Vy2'!$B9:$CX9,'Energy Vy'!$B$2:$CX$2,"=и",'Energy Vy'!$B$1:$CX$1,"=AFTER")</f>
        <v>-2.1256096843089223</v>
      </c>
      <c r="GG11" s="30">
        <f>AVERAGEIFS('Energy Vx2'!$B9:$CX9,'Energy Vy'!$B$2:$CX$2,"=и",'Energy Vy'!$B$1:$CX$1,"=AFTER")</f>
        <v>-2.8509872528016822</v>
      </c>
      <c r="GH11" s="30">
        <f>AVERAGEIFS('Energy Vy2'!$B9:$CX9,'Energy Vy'!$B$2:$CX$2,"=и",'Energy Vy'!$B$1:$CX$1,"=AFTER")</f>
        <v>-2.6118001307018979</v>
      </c>
      <c r="GI11" s="30">
        <f>AVERAGEIFS('Energy Vz2'!$B9:$CX9,'Energy Vy'!$B$2:$CX$2,"=и",'Energy Vy'!$B$1:$CX$1,"=AFTER")</f>
        <v>-5.11872406100579</v>
      </c>
      <c r="GJ11" s="30">
        <f>AVERAGEIFS('Energy Vx'!$B9:$CX9,'Energy Vy'!$B$2:$CX$2,"=и",'Energy Vy'!$B$1:$CX$1,"=AFTER")</f>
        <v>-2.0016771595587532</v>
      </c>
      <c r="GK11" s="30">
        <f>AVERAGEIFS('Energy Vy'!$B11:$CX11,'Energy Vy'!$B$2:$CX$2,"=и",'Energy Vy'!$B$1:$CX$1,"=AFTER")</f>
        <v>-1.8207767391214857</v>
      </c>
      <c r="GL11" s="32">
        <f>AVERAGEIFS('Energy Vz'!$B9:$CX9,'Energy Vy'!$B$2:$CX$2,"=и",'Energy Vy'!$B$1:$CX$1,"=AFTER")</f>
        <v>-3.1123804247708167</v>
      </c>
      <c r="GM11" s="20">
        <f>AVERAGEIFS('Entropy old'!$B9:$CX9,'Energy Vy'!$B$2:$CX$2,"=и",'Energy Vy'!$B$1:$CX$1,"=AFTER")</f>
        <v>0.73811767949608509</v>
      </c>
      <c r="GN11" s="30">
        <f>AVERAGEIFS('Entropy X old'!$B9:$CX9,'Energy Vy'!$B$2:$CX$2,"=и",'Energy Vy'!$B$1:$CX$1,"=AFTER")</f>
        <v>0.32903303487054797</v>
      </c>
      <c r="GO11" s="30">
        <f>AVERAGEIFS('Entropy Y old'!$B9:$CX9,'Energy Vy'!$B$2:$CX$2,"=и",'Energy Vy'!$B$1:$CX$1,"=AFTER")</f>
        <v>0.34751234888178067</v>
      </c>
      <c r="GP11" s="30">
        <f>AVERAGEIFS('Entropy Z old'!$B9:$CX9,'Energy Vy'!$B$2:$CX$2,"=и",'Energy Vy'!$B$1:$CX$1,"=AFTER")</f>
        <v>0.33196797403787659</v>
      </c>
      <c r="GQ11" s="30">
        <f>AVERAGEIFS('Entropy new'!$B9:$CX9,'Energy Vy'!$B$2:$CX$2,"=и",'Energy Vy'!$B$1:$CX$1,"=AFTER")</f>
        <v>0.7568285031044516</v>
      </c>
      <c r="GR11" s="30">
        <f>AVERAGEIFS('Entropy X'!$B9:$CX9,'Energy Vy'!$B$2:$CX$2,"=и",'Energy Vy'!$B$1:$CX$1,"=AFTER")</f>
        <v>0.31715187407714279</v>
      </c>
      <c r="GS11" s="30">
        <f>AVERAGEIFS('Entropy Y'!$B9:$CX9,'Energy Vy'!$B$2:$CX$2,"=и",'Energy Vy'!$B$1:$CX$1,"=AFTER")</f>
        <v>0.33944474335598673</v>
      </c>
      <c r="GT11" s="32">
        <f>AVERAGEIFS('Entropy Z'!$B9:$CX9,'Energy Vy'!$B$2:$CX$2,"=и",'Energy Vy'!$B$1:$CX$1,"=AFTER")</f>
        <v>0.32245068572544511</v>
      </c>
      <c r="GU11" s="21">
        <f>AVERAGEIFS('Hurst V2'!$B9:$CX9,'Energy Vy'!$B$2:$CX$2,"=и",'Energy Vy'!$B$1:$CX$1,"=AFTER")</f>
        <v>0.72330054188378512</v>
      </c>
      <c r="GV11" s="30">
        <f>AVERAGEIFS('Hurst Vx2+Vy2'!$B9:$CX9,'Energy Vy'!$B$2:$CX$2,"=и",'Energy Vy'!$B$1:$CX$1,"=AFTER")</f>
        <v>0.72158406695558797</v>
      </c>
      <c r="GW11" s="30">
        <f>AVERAGEIFS('Hurst Vx2'!$B9:$CX9,'Energy Vy'!$B$2:$CX$2,"=и",'Energy Vy'!$B$1:$CX$1,"=AFTER")</f>
        <v>0.70789561584098248</v>
      </c>
      <c r="GX11" s="30">
        <f>AVERAGEIFS('Hurst Vy2'!$B9:$CX9,'Energy Vy'!$B$2:$CX$2,"=и",'Energy Vy'!$B$1:$CX$1,"=AFTER")</f>
        <v>0.69833625037464786</v>
      </c>
      <c r="GY11" s="30">
        <f>AVERAGEIFS('Hurst Vz2'!$B9:$CX9,'Energy Vy'!$B$2:$CX$2,"=и",'Energy Vy'!$B$1:$CX$1,"=AFTER")</f>
        <v>0.66262689553962928</v>
      </c>
      <c r="GZ11" s="30">
        <f>AVERAGEIFS('Hurst Vx'!$B9:$CX9,'Energy Vy'!$B$2:$CX$2,"=и",'Energy Vy'!$B$1:$CX$1,"=AFTER")</f>
        <v>0.6244174693642055</v>
      </c>
      <c r="HA11" s="30">
        <f>AVERAGEIFS('Hurst Vy'!$B9:$CX9,'Energy Vy'!$B$2:$CX$2,"=и",'Energy Vy'!$B$1:$CX$1,"=AFTER")</f>
        <v>0.61020776616015104</v>
      </c>
      <c r="HB11" s="32">
        <f>AVERAGEIFS('Hurst Vz'!$B9:$CX9,'Energy Vy'!$B$2:$CX$2,"=и",'Energy Vy'!$B$1:$CX$1,"=AFTER")</f>
        <v>0.52728234354721548</v>
      </c>
      <c r="HD11" s="30">
        <f>AVERAGEIFS('Energy V2'!$B9:$CX9,'Energy Vy'!$B$2:$CX$2,"=р",'Energy Vy'!$B$1:$CX$1,"=BEFORE")</f>
        <v>-3.226086936474768</v>
      </c>
      <c r="HE11" s="30">
        <f>AVERAGEIFS('Energy Vx2+Vy2'!$B9:$CX9,'Energy Vy'!$B$2:$CX$2,"=р",'Energy Vy'!$B$1:$CX$1,"=BEFORE")</f>
        <v>-3.2600796580014633</v>
      </c>
      <c r="HF11" s="30">
        <f>AVERAGEIFS('Energy Vx2'!$B9:$CX9,'Energy Vy'!$B$2:$CX$2,"=р",'Energy Vy'!$B$1:$CX$1,"=BEFORE")</f>
        <v>-3.9758274453301867</v>
      </c>
      <c r="HG11" s="30">
        <f>AVERAGEIFS('Energy Vy2'!$B9:$CX9,'Energy Vy'!$B$2:$CX$2,"=р",'Energy Vy'!$B$1:$CX$1,"=BEFORE")</f>
        <v>-3.829815199994421</v>
      </c>
      <c r="HH11" s="30">
        <f>AVERAGEIFS('Energy Vz2'!$B9:$CX9,'Energy Vy'!$B$2:$CX$2,"=р",'Energy Vy'!$B$1:$CX$1,"=BEFORE")</f>
        <v>-5.9046610893209115</v>
      </c>
      <c r="HI11" s="30">
        <f>AVERAGEIFS('Energy Vx'!$B9:$CX9,'Energy Vy'!$B$2:$CX$2,"=р",'Energy Vy'!$B$1:$CX$1,"=BEFORE")</f>
        <v>-2.4602292887738759</v>
      </c>
      <c r="HJ11" s="30">
        <f>AVERAGEIFS('Energy Vy'!$B11:$CX11,'Energy Vy'!$B$2:$CX$2,"=р",'Energy Vy'!$B$1:$CX$1,"=BEFORE")</f>
        <v>-2.4140168481251805</v>
      </c>
      <c r="HK11" s="32">
        <f>AVERAGEIFS('Energy Vz'!$B9:$CX9,'Energy Vy'!$B$2:$CX$2,"=р",'Energy Vy'!$B$1:$CX$1,"=BEFORE")</f>
        <v>-3.4327485489859062</v>
      </c>
      <c r="HL11" s="20">
        <f>AVERAGEIFS('Entropy old'!$B9:$CX9,'Energy Vy'!$B$2:$CX$2,"=р",'Energy Vy'!$B$1:$CX$1,"=BEFORE")</f>
        <v>0.80998100395208927</v>
      </c>
      <c r="HM11" s="30">
        <f>AVERAGEIFS('Entropy X old'!$B9:$CX9,'Energy Vy'!$B$2:$CX$2,"=р",'Energy Vy'!$B$1:$CX$1,"=BEFORE")</f>
        <v>0.37686126409890885</v>
      </c>
      <c r="HN11" s="30">
        <f>AVERAGEIFS('Entropy Y old'!$B9:$CX9,'Energy Vy'!$B$2:$CX$2,"=р",'Energy Vy'!$B$1:$CX$1,"=BEFORE")</f>
        <v>0.37027240010881318</v>
      </c>
      <c r="HO11" s="30">
        <f>AVERAGEIFS('Entropy Z old'!$B9:$CX9,'Energy Vy'!$B$2:$CX$2,"=р",'Energy Vy'!$B$1:$CX$1,"=BEFORE")</f>
        <v>0.36511469741423191</v>
      </c>
      <c r="HP11" s="30">
        <f>AVERAGEIFS('Entropy new'!$B9:$CX9,'Energy Vy'!$B$2:$CX$2,"=р",'Energy Vy'!$B$1:$CX$1,"=BEFORE")</f>
        <v>0.85496050539591184</v>
      </c>
      <c r="HQ11" s="30">
        <f>AVERAGEIFS('Entropy X'!$B9:$CX9,'Energy Vy'!$B$2:$CX$2,"=р",'Energy Vy'!$B$1:$CX$1,"=BEFORE")</f>
        <v>0.37137872079880857</v>
      </c>
      <c r="HR11" s="30">
        <f>AVERAGEIFS('Entropy Y'!$B9:$CX9,'Energy Vy'!$B$2:$CX$2,"=р",'Energy Vy'!$B$1:$CX$1,"=BEFORE")</f>
        <v>0.36221950886615528</v>
      </c>
      <c r="HS11" s="32">
        <f>AVERAGEIFS('Entropy Z'!$B9:$CX9,'Energy Vy'!$B$2:$CX$2,"=р",'Energy Vy'!$B$1:$CX$1,"=BEFORE")</f>
        <v>0.35868926068278145</v>
      </c>
      <c r="HT11" s="21">
        <f>AVERAGEIFS('Hurst V2'!$B9:$CX9,'Energy Vy'!$B$2:$CX$2,"=р",'Energy Vy'!$B$1:$CX$1,"=BEFORE")</f>
        <v>0.70624125751646449</v>
      </c>
      <c r="HU11" s="30">
        <f>AVERAGEIFS('Hurst Vx2+Vy2'!$B9:$CX9,'Energy Vy'!$B$2:$CX$2,"=р",'Energy Vy'!$B$1:$CX$1,"=BEFORE")</f>
        <v>0.7042717245857868</v>
      </c>
      <c r="HV11" s="30">
        <f>AVERAGEIFS('Hurst Vx2'!$B9:$CX9,'Energy Vy'!$B$2:$CX$2,"=р",'Energy Vy'!$B$1:$CX$1,"=BEFORE")</f>
        <v>0.70197407149593771</v>
      </c>
      <c r="HW11" s="30">
        <f>AVERAGEIFS('Hurst Vy2'!$B9:$CX9,'Energy Vy'!$B$2:$CX$2,"=р",'Energy Vy'!$B$1:$CX$1,"=BEFORE")</f>
        <v>0.67980946865011482</v>
      </c>
      <c r="HX11" s="30">
        <f>AVERAGEIFS('Hurst Vz2'!$B9:$CX9,'Energy Vy'!$B$2:$CX$2,"=р",'Energy Vy'!$B$1:$CX$1,"=BEFORE")</f>
        <v>0.6427924341805622</v>
      </c>
      <c r="HY11" s="30">
        <f>AVERAGEIFS('Hurst Vx'!$B9:$CX9,'Energy Vy'!$B$2:$CX$2,"=р",'Energy Vy'!$B$1:$CX$1,"=BEFORE")</f>
        <v>0.60834113000968704</v>
      </c>
      <c r="HZ11" s="30">
        <f>AVERAGEIFS('Hurst Vy'!$B9:$CX9,'Energy Vy'!$B$2:$CX$2,"=р",'Energy Vy'!$B$1:$CX$1,"=BEFORE")</f>
        <v>0.62514516358660233</v>
      </c>
      <c r="IA11" s="32">
        <f>AVERAGEIFS('Hurst Vz'!$B9:$CX9,'Energy Vy'!$B$2:$CX$2,"=р",'Energy Vy'!$B$1:$CX$1,"=BEFORE")</f>
        <v>0.49217830770763538</v>
      </c>
      <c r="IB11">
        <v>0.65789473684210531</v>
      </c>
      <c r="IC11">
        <v>0.5</v>
      </c>
      <c r="IE11" s="30">
        <f>AVERAGEIFS('Energy V2'!$B9:$CX9,'Energy Vy'!$B$2:$CX$2,"=р",'Energy Vy'!$B$1:$CX$1,"=AFTER")</f>
        <v>-2.5116706638807207</v>
      </c>
      <c r="IF11" s="30">
        <f>AVERAGEIFS('Energy Vx2+Vy2'!$B9:$CX9,'Energy Vy'!$B$2:$CX$2,"=р",'Energy Vy'!$B$1:$CX$1,"=AFTER")</f>
        <v>-2.5453002128974194</v>
      </c>
      <c r="IG11" s="30">
        <f>AVERAGEIFS('Energy Vx2'!$B9:$CX9,'Energy Vy'!$B$2:$CX$2,"=р",'Energy Vy'!$B$1:$CX$1,"=AFTER")</f>
        <v>-3.354186254219476</v>
      </c>
      <c r="IH11" s="30">
        <f>AVERAGEIFS('Energy Vy2'!$B9:$CX9,'Energy Vy'!$B$2:$CX$2,"=р",'Energy Vy'!$B$1:$CX$1,"=AFTER")</f>
        <v>-3.1681789042739337</v>
      </c>
      <c r="II11" s="30">
        <f>AVERAGEIFS('Energy Vz2'!$B9:$CX9,'Energy Vy'!$B$2:$CX$2,"=р",'Energy Vy'!$B$1:$CX$1,"=AFTER")</f>
        <v>-5.6434683274662474</v>
      </c>
      <c r="IJ11" s="30">
        <f>AVERAGEIFS('Energy Vx'!$B9:$CX9,'Energy Vy'!$B$2:$CX$2,"=р",'Energy Vy'!$B$1:$CX$1,"=AFTER")</f>
        <v>-2.2366505502892884</v>
      </c>
      <c r="IK11" s="30">
        <f>AVERAGEIFS('Energy Vy'!$B11:$CX11,'Energy Vy'!$B$2:$CX$2,"=р",'Energy Vy'!$B$1:$CX$1,"=AFTER")</f>
        <v>-2.1381886378351216</v>
      </c>
      <c r="IL11" s="32">
        <f>AVERAGEIFS('Energy Vz'!$B9:$CX9,'Energy Vy'!$B$2:$CX$2,"=р",'Energy Vy'!$B$1:$CX$1,"=AFTER")</f>
        <v>-3.3959550081701373</v>
      </c>
      <c r="IM11" s="20">
        <f>AVERAGEIFS('Entropy old'!$B9:$CX9,'Energy Vy'!$B$2:$CX$2,"=р",'Energy Vy'!$B$1:$CX$1,"=AFTER")</f>
        <v>0.71138167108317019</v>
      </c>
      <c r="IN11" s="30">
        <f>AVERAGEIFS('Entropy X old'!$B9:$CX9,'Energy Vy'!$B$2:$CX$2,"=р",'Energy Vy'!$B$1:$CX$1,"=AFTER")</f>
        <v>0.34187778389465012</v>
      </c>
      <c r="IO11" s="30">
        <f>AVERAGEIFS('Entropy Y old'!$B9:$CX9,'Energy Vy'!$B$2:$CX$2,"=р",'Energy Vy'!$B$1:$CX$1,"=AFTER")</f>
        <v>0.33970239775813243</v>
      </c>
      <c r="IP11" s="30">
        <f>AVERAGEIFS('Entropy Z old'!$B9:$CX9,'Energy Vy'!$B$2:$CX$2,"=р",'Energy Vy'!$B$1:$CX$1,"=AFTER")</f>
        <v>0.3423135925009258</v>
      </c>
      <c r="IQ11" s="30">
        <f>AVERAGEIFS('Entropy new'!$B9:$CX9,'Energy Vy'!$B$2:$CX$2,"=р",'Energy Vy'!$B$1:$CX$1,"=AFTER")</f>
        <v>0.76627333076843895</v>
      </c>
      <c r="IR11" s="30">
        <f>AVERAGEIFS('Entropy X'!$B9:$CX9,'Energy Vy'!$B$2:$CX$2,"=р",'Energy Vy'!$B$1:$CX$1,"=AFTER")</f>
        <v>0.32997191715749241</v>
      </c>
      <c r="IS11" s="30">
        <f>AVERAGEIFS('Entropy Y'!$B9:$CX9,'Energy Vy'!$B$2:$CX$2,"=р",'Energy Vy'!$B$1:$CX$1,"=AFTER")</f>
        <v>0.32801497176663019</v>
      </c>
      <c r="IT11" s="32">
        <f>AVERAGEIFS('Entropy Z'!$B9:$CX9,'Energy Vy'!$B$2:$CX$2,"=р",'Energy Vy'!$B$1:$CX$1,"=AFTER")</f>
        <v>0.32821644762661328</v>
      </c>
      <c r="IU11" s="21">
        <f>AVERAGEIFS('Hurst V2'!$B9:$CX9,'Energy Vy'!$B$2:$CX$2,"=р",'Energy Vy'!$B$1:$CX$1,"=AFTER")</f>
        <v>0.72001231820127409</v>
      </c>
      <c r="IV11" s="30">
        <f>AVERAGEIFS('Hurst Vx2+Vy2'!$B9:$CX9,'Energy Vy'!$B$2:$CX$2,"=р",'Energy Vy'!$B$1:$CX$1,"=AFTER")</f>
        <v>0.71780837983876655</v>
      </c>
      <c r="IW11" s="30">
        <f>AVERAGEIFS('Hurst Vx2'!$B9:$CX9,'Energy Vy'!$B$2:$CX$2,"=р",'Energy Vy'!$B$1:$CX$1,"=AFTER")</f>
        <v>0.7186570558253117</v>
      </c>
      <c r="IX11" s="30">
        <f>AVERAGEIFS('Hurst Vy2'!$B9:$CX9,'Energy Vy'!$B$2:$CX$2,"=р",'Energy Vy'!$B$1:$CX$1,"=AFTER")</f>
        <v>0.69456498718973159</v>
      </c>
      <c r="IY11" s="30">
        <f>AVERAGEIFS('Hurst Vz2'!$B9:$CX9,'Energy Vy'!$B$2:$CX$2,"=р",'Energy Vy'!$B$1:$CX$1,"=AFTER")</f>
        <v>0.66297292602352287</v>
      </c>
      <c r="IZ11" s="30">
        <f>AVERAGEIFS('Hurst Vx'!$B9:$CX9,'Energy Vy'!$B$2:$CX$2,"=р",'Energy Vy'!$B$1:$CX$1,"=AFTER")</f>
        <v>0.65349351847823423</v>
      </c>
      <c r="JA11" s="30">
        <f>AVERAGEIFS('Hurst Vy'!$B9:$CX9,'Energy Vy'!$B$2:$CX$2,"=р",'Energy Vy'!$B$1:$CX$1,"=AFTER")</f>
        <v>0.65387201293877228</v>
      </c>
      <c r="JB11" s="32">
        <f>AVERAGEIFS('Hurst Vz'!$B9:$CX9,'Energy Vy'!$B$2:$CX$2,"=р",'Energy Vy'!$B$1:$CX$1,"=AFTER")</f>
        <v>0.54347655728305266</v>
      </c>
      <c r="JC11">
        <f t="shared" si="3"/>
        <v>0.15789473684210531</v>
      </c>
      <c r="JD11" s="66">
        <f t="shared" si="4"/>
        <v>-0.18760179516545702</v>
      </c>
      <c r="JE11" s="66">
        <f t="shared" si="5"/>
        <v>-0.18855013037375329</v>
      </c>
      <c r="JF11" s="66">
        <f t="shared" si="6"/>
        <v>-0.14592311310405839</v>
      </c>
      <c r="JG11" s="66">
        <f t="shared" si="7"/>
        <v>-0.15871793939136092</v>
      </c>
      <c r="JH11" s="66">
        <f t="shared" si="8"/>
        <v>-2.279078745543411E-2</v>
      </c>
      <c r="JI11" s="66">
        <f t="shared" si="9"/>
        <v>-8.343507033763066E-2</v>
      </c>
      <c r="JJ11" s="66">
        <f t="shared" si="10"/>
        <v>-0.12134210627978197</v>
      </c>
      <c r="JK11" s="66">
        <f t="shared" si="11"/>
        <v>-6.6718914691001417E-3</v>
      </c>
      <c r="JL11" s="89">
        <f t="shared" si="12"/>
        <v>7.3564981868294743E-2</v>
      </c>
      <c r="JM11" s="90">
        <f t="shared" si="13"/>
        <v>8.4086254095863122E-2</v>
      </c>
      <c r="JN11" s="90">
        <f t="shared" si="14"/>
        <v>7.001798846664172E-3</v>
      </c>
      <c r="JO11" s="90">
        <f t="shared" si="15"/>
        <v>3.4442746469426543E-2</v>
      </c>
      <c r="JP11" s="90">
        <f t="shared" si="16"/>
        <v>6.5833311083840468E-2</v>
      </c>
      <c r="JQ11" s="90">
        <f t="shared" si="17"/>
        <v>8.3657377663379037E-2</v>
      </c>
      <c r="JR11" s="90">
        <f t="shared" si="18"/>
        <v>1.4554190381904532E-2</v>
      </c>
      <c r="JS11" s="103">
        <f t="shared" si="19"/>
        <v>5.04714305784024E-2</v>
      </c>
      <c r="JT11" s="66">
        <f t="shared" si="20"/>
        <v>-1.9893983274658036E-2</v>
      </c>
      <c r="JU11" s="66">
        <f t="shared" si="21"/>
        <v>-2.088391410928199E-2</v>
      </c>
      <c r="JV11" s="66">
        <f t="shared" si="22"/>
        <v>-8.9849742215807604E-3</v>
      </c>
      <c r="JW11" s="66">
        <f t="shared" si="23"/>
        <v>-3.1625854378112959E-2</v>
      </c>
      <c r="JX11" s="66">
        <f t="shared" si="24"/>
        <v>-3.1679346973412452E-2</v>
      </c>
      <c r="JY11" s="66">
        <f t="shared" si="25"/>
        <v>-6.3503487330761624E-2</v>
      </c>
      <c r="JZ11" s="66">
        <f t="shared" si="26"/>
        <v>-2.2762565772036527E-2</v>
      </c>
      <c r="KA11" s="66">
        <f t="shared" si="27"/>
        <v>-8.6674052421826547E-2</v>
      </c>
      <c r="KC11" s="66">
        <f t="shared" si="28"/>
        <v>-0.32239518185906912</v>
      </c>
      <c r="KD11" s="66">
        <f t="shared" si="29"/>
        <v>-0.3213689189013843</v>
      </c>
      <c r="KE11" s="66">
        <f t="shared" si="30"/>
        <v>-0.25709860377515437</v>
      </c>
      <c r="KF11" s="66">
        <f t="shared" si="31"/>
        <v>-0.2712842109131734</v>
      </c>
      <c r="KG11" s="66">
        <f t="shared" si="32"/>
        <v>-0.10287728618998268</v>
      </c>
      <c r="KH11" s="66">
        <f t="shared" si="33"/>
        <v>-0.16465061008315054</v>
      </c>
      <c r="KI11" s="66">
        <f t="shared" si="34"/>
        <v>-0.21251091763177343</v>
      </c>
      <c r="KJ11" s="66">
        <f t="shared" si="35"/>
        <v>-7.1306305520998273E-2</v>
      </c>
      <c r="KK11" s="89">
        <f t="shared" si="36"/>
        <v>6.1722240713356996E-2</v>
      </c>
      <c r="KL11" s="90">
        <f t="shared" si="37"/>
        <v>8.790757941083277E-2</v>
      </c>
      <c r="KM11" s="90">
        <f t="shared" si="38"/>
        <v>-1.5042257200425378E-2</v>
      </c>
      <c r="KN11" s="90">
        <f t="shared" si="39"/>
        <v>6.8144697929113623E-2</v>
      </c>
      <c r="KO11" s="90">
        <f t="shared" si="40"/>
        <v>6.3215484008552397E-2</v>
      </c>
      <c r="KP11" s="90">
        <f t="shared" si="41"/>
        <v>0.10664036679350963</v>
      </c>
      <c r="KQ11" s="90">
        <f t="shared" si="42"/>
        <v>-1.0311279738439679E-2</v>
      </c>
      <c r="KR11" s="103">
        <f t="shared" si="43"/>
        <v>7.9354062420170401E-2</v>
      </c>
      <c r="KS11" s="66">
        <f t="shared" si="44"/>
        <v>-1.3657639099866148E-2</v>
      </c>
      <c r="KT11" s="66">
        <f t="shared" si="45"/>
        <v>-1.4255830162191003E-2</v>
      </c>
      <c r="KU11" s="66">
        <f t="shared" si="46"/>
        <v>8.8110132082010253E-3</v>
      </c>
      <c r="KV11" s="66">
        <f t="shared" si="47"/>
        <v>-4.0419862957528738E-2</v>
      </c>
      <c r="KW11" s="66">
        <f t="shared" si="48"/>
        <v>-3.8857226385317148E-2</v>
      </c>
      <c r="KX11" s="66">
        <f t="shared" si="49"/>
        <v>-6.112288972442672E-2</v>
      </c>
      <c r="KY11" s="66">
        <f t="shared" si="50"/>
        <v>2.2749453077185737E-3</v>
      </c>
      <c r="KZ11" s="66">
        <f t="shared" si="51"/>
        <v>-0.10206684366612932</v>
      </c>
      <c r="LB11" s="66">
        <f t="shared" si="52"/>
        <v>-0.22144978937694382</v>
      </c>
      <c r="LC11" s="66">
        <f t="shared" si="53"/>
        <v>-0.21925214107873284</v>
      </c>
      <c r="LD11" s="66">
        <f t="shared" si="54"/>
        <v>-0.15635517377416874</v>
      </c>
      <c r="LE11" s="66">
        <f t="shared" si="55"/>
        <v>-0.17275932680027253</v>
      </c>
      <c r="LF11" s="66">
        <f t="shared" si="56"/>
        <v>-4.4235013306191909E-2</v>
      </c>
      <c r="LG11" s="66">
        <f t="shared" si="57"/>
        <v>-9.0877195676348624E-2</v>
      </c>
      <c r="LH11" s="66">
        <f t="shared" si="58"/>
        <v>-0.11426109577664208</v>
      </c>
      <c r="LI11" s="66">
        <f t="shared" si="59"/>
        <v>-1.0718390901844052E-2</v>
      </c>
      <c r="LJ11" s="89">
        <f t="shared" si="60"/>
        <v>0.1217304262542326</v>
      </c>
      <c r="LK11" s="90">
        <f t="shared" si="61"/>
        <v>9.2828538077283446E-2</v>
      </c>
      <c r="LL11" s="90">
        <f t="shared" si="62"/>
        <v>8.2560845317385362E-2</v>
      </c>
      <c r="LM11" s="90">
        <f t="shared" si="63"/>
        <v>6.2449156593216183E-2</v>
      </c>
      <c r="LN11" s="90">
        <f t="shared" si="64"/>
        <v>0.10373248128742972</v>
      </c>
      <c r="LO11" s="90">
        <f t="shared" si="65"/>
        <v>0.1114948200377586</v>
      </c>
      <c r="LP11" s="90">
        <f t="shared" si="66"/>
        <v>9.4430411014013338E-2</v>
      </c>
      <c r="LQ11" s="103">
        <f t="shared" si="67"/>
        <v>8.4956022932389366E-2</v>
      </c>
      <c r="LR11" s="66">
        <f t="shared" si="68"/>
        <v>-1.9126145951519683E-2</v>
      </c>
      <c r="LS11" s="66">
        <f t="shared" si="69"/>
        <v>-1.8858313211696343E-2</v>
      </c>
      <c r="LT11" s="66">
        <f t="shared" si="70"/>
        <v>-2.3214110533173724E-2</v>
      </c>
      <c r="LU11" s="66">
        <f t="shared" si="71"/>
        <v>-2.1244259085559197E-2</v>
      </c>
      <c r="LV11" s="66">
        <f t="shared" si="72"/>
        <v>-3.043939058567928E-2</v>
      </c>
      <c r="LW11" s="66">
        <f t="shared" si="73"/>
        <v>-6.9093858151327736E-2</v>
      </c>
      <c r="LX11" s="66">
        <f t="shared" si="74"/>
        <v>-4.3933443829564704E-2</v>
      </c>
      <c r="LY11" s="66">
        <f t="shared" si="75"/>
        <v>-9.4389075090685476E-2</v>
      </c>
    </row>
    <row r="12" spans="1:337" x14ac:dyDescent="0.25">
      <c r="A12" s="9" t="s">
        <v>24</v>
      </c>
      <c r="B12" s="5">
        <v>0</v>
      </c>
      <c r="C12" t="s">
        <v>156</v>
      </c>
      <c r="D12" t="s">
        <v>130</v>
      </c>
      <c r="E12">
        <v>0.5</v>
      </c>
      <c r="F12">
        <v>0.65</v>
      </c>
      <c r="H12" s="30">
        <f>AVERAGE('Energy V2'!$B10:$CX10)</f>
        <v>-1.0740600281500605</v>
      </c>
      <c r="I12" s="30">
        <f>AVERAGE('Energy Vx2+Vy2'!$B10:$CX10)</f>
        <v>-1.0981218454458666</v>
      </c>
      <c r="J12" s="30">
        <f>AVERAGE('Energy Vx2'!$B10:$CX10)</f>
        <v>-1.6388665539873426</v>
      </c>
      <c r="K12" s="30">
        <f>AVERAGE('Energy Vy2'!$B10:$CX10)</f>
        <v>-1.8182473794158709</v>
      </c>
      <c r="L12" s="30">
        <f>AVERAGE('Energy Vz2'!$B10:$CX10)</f>
        <v>-4.3561399683629922</v>
      </c>
      <c r="M12" s="30">
        <f>AVERAGE('Energy Vx'!$B10:$CX10)</f>
        <v>-1.3512209214484243</v>
      </c>
      <c r="N12" s="30">
        <f>AVERAGE('Energy Vy'!$B12:$CX12)</f>
        <v>-1.3895897624583606</v>
      </c>
      <c r="O12" s="32">
        <f>AVERAGE('Energy Vz'!$B10:$CX10)</f>
        <v>-2.7049589654393076</v>
      </c>
      <c r="P12" s="20">
        <f>AVERAGE('Entropy old'!$B10:$CX10)</f>
        <v>0.80336927814002779</v>
      </c>
      <c r="Q12" s="30">
        <f>AVERAGE('Entropy X old'!$B10:$CX10)</f>
        <v>0.35753977441507928</v>
      </c>
      <c r="R12" s="30">
        <f>AVERAGE('Entropy Y old'!$B10:$CX10)</f>
        <v>0.37168951315126181</v>
      </c>
      <c r="S12" s="30">
        <f>AVERAGE('Entropy Z old'!$B10:$CX10)</f>
        <v>0.35293615730837458</v>
      </c>
      <c r="T12" s="30">
        <f>AVERAGE('Entropy new'!$B10:$CX10)</f>
        <v>0.8249631812827326</v>
      </c>
      <c r="U12" s="30">
        <f>AVERAGE('Entropy X'!$B10:$CX10)</f>
        <v>0.34543713670116832</v>
      </c>
      <c r="V12" s="30">
        <f>AVERAGE('Entropy Y'!$B10:$CX10)</f>
        <v>0.36358031728155027</v>
      </c>
      <c r="W12" s="32">
        <f>AVERAGE('Entropy Z'!$B10:$CX10)</f>
        <v>0.34382297117181743</v>
      </c>
      <c r="X12" s="21">
        <f>AVERAGE('Hurst V2'!$B10:$CX10)</f>
        <v>0.73081322601214205</v>
      </c>
      <c r="Y12" s="30">
        <f>AVERAGE('Hurst Vx2+Vy2'!$B10:$CX10)</f>
        <v>0.7289184397176498</v>
      </c>
      <c r="Z12" s="30">
        <f>AVERAGE('Hurst Vx2'!$B10:$CX10)</f>
        <v>0.71981957751580961</v>
      </c>
      <c r="AA12" s="30">
        <f>AVERAGE('Hurst Vy2'!$B10:$CX10)</f>
        <v>0.70646470650969162</v>
      </c>
      <c r="AB12" s="30">
        <f>AVERAGE('Hurst Vz2'!$B10:$CX10)</f>
        <v>0.68091538103107696</v>
      </c>
      <c r="AC12" s="30">
        <f>AVERAGE('Hurst Vx'!$B10:$CX10)</f>
        <v>0.64089797290259087</v>
      </c>
      <c r="AD12" s="30">
        <f>AVERAGE('Hurst Vy'!$B10:$CX10)</f>
        <v>0.62464001101461752</v>
      </c>
      <c r="AE12" s="32">
        <f>AVERAGE('Hurst Vz'!$B10:$CX10)</f>
        <v>0.55493395465204975</v>
      </c>
      <c r="AG12" s="30">
        <f>AVERAGEIFS('Energy V2'!$B10:$CX10,'Energy Vy'!$B$2:$CX$2,"=п")</f>
        <v>-1.1981608483658761</v>
      </c>
      <c r="AH12" s="30">
        <f>AVERAGEIFS('Energy Vx2+Vy2'!$B10:$CX10,'Energy Vy'!$B$2:$CX$2,"=п")</f>
        <v>-1.2423384103414816</v>
      </c>
      <c r="AI12" s="30">
        <f>AVERAGEIFS('Energy Vx2'!$B10:$CX10,'Energy Vy'!$B$2:$CX$2,"=п")</f>
        <v>-2.0668803373422269</v>
      </c>
      <c r="AJ12" s="30">
        <f>AVERAGEIFS('Energy Vy2'!$B10:$CX10,'Energy Vy'!$B$2:$CX$2,"=п")</f>
        <v>-1.6140557096138586</v>
      </c>
      <c r="AK12" s="30">
        <f>AVERAGEIFS('Energy Vz2'!$B10:$CX10,'Energy Vy'!$B$2:$CX$2,"=п")</f>
        <v>-4.1276243267789976</v>
      </c>
      <c r="AL12" s="30">
        <f>AVERAGEIFS('Energy Vx'!$B10:$CX10,'Energy Vy'!$B$2:$CX$2,"=п")</f>
        <v>-1.5619925033946249</v>
      </c>
      <c r="AM12" s="30">
        <f>AVERAGEIFS('Energy Vy'!$B12:$CX12,'Energy Vy'!$B$2:$CX$2,"=п")</f>
        <v>-1.3783056610016997</v>
      </c>
      <c r="AN12" s="32">
        <f>AVERAGEIFS('Energy Vz'!$B10:$CX10,'Energy Vy'!$B$2:$CX$2,"=п")</f>
        <v>-2.6414959332575214</v>
      </c>
      <c r="AO12" s="20">
        <f>AVERAGEIFS('Entropy old'!$B10:$CX10,'Energy Vy'!$B$2:$CX$2,"=п")</f>
        <v>0.77693819682474174</v>
      </c>
      <c r="AP12" s="30">
        <f>AVERAGEIFS('Entropy X old'!$B10:$CX10,'Energy Vy'!$B$2:$CX$2,"=п")</f>
        <v>0.3515969659387097</v>
      </c>
      <c r="AQ12" s="30">
        <f>AVERAGEIFS('Entropy Y old'!$B10:$CX10,'Energy Vy'!$B$2:$CX$2,"=п")</f>
        <v>0.3338634072104068</v>
      </c>
      <c r="AR12" s="30">
        <f>AVERAGEIFS('Entropy Z old'!$B10:$CX10,'Energy Vy'!$B$2:$CX$2,"=п")</f>
        <v>0.33731494520082944</v>
      </c>
      <c r="AS12" s="30">
        <f>AVERAGEIFS('Entropy new'!$B10:$CX10,'Energy Vy'!$B$2:$CX$2,"=п")</f>
        <v>0.79289856121657454</v>
      </c>
      <c r="AT12" s="30">
        <f>AVERAGEIFS('Entropy X'!$B10:$CX10,'Energy Vy'!$B$2:$CX$2,"=п")</f>
        <v>0.35065372697980773</v>
      </c>
      <c r="AU12" s="30">
        <f>AVERAGEIFS('Entropy Y'!$B10:$CX10,'Energy Vy'!$B$2:$CX$2,"=п")</f>
        <v>0.32993867873492028</v>
      </c>
      <c r="AV12" s="32">
        <f>AVERAGEIFS('Entropy Z'!$B10:$CX10,'Energy Vy'!$B$2:$CX$2,"=п")</f>
        <v>0.33274731625367338</v>
      </c>
      <c r="AW12" s="21">
        <f>AVERAGEIFS('Hurst V2'!$B10:$CX10,'Energy Vy'!$B$2:$CX$2,"=п")</f>
        <v>0.72121234068661222</v>
      </c>
      <c r="AX12" s="30">
        <f>AVERAGEIFS('Hurst Vx2+Vy2'!$B10:$CX10,'Energy Vy'!$B$2:$CX$2,"=п")</f>
        <v>0.71697917512810472</v>
      </c>
      <c r="AY12" s="30">
        <f>AVERAGEIFS('Hurst Vx2'!$B10:$CX10,'Energy Vy'!$B$2:$CX$2,"=п")</f>
        <v>0.7141757152478706</v>
      </c>
      <c r="AZ12" s="30">
        <f>AVERAGEIFS('Hurst Vy2'!$B10:$CX10,'Energy Vy'!$B$2:$CX$2,"=п")</f>
        <v>0.70671047542065468</v>
      </c>
      <c r="BA12" s="30">
        <f>AVERAGEIFS('Hurst Vz2'!$B10:$CX10,'Energy Vy'!$B$2:$CX$2,"=п")</f>
        <v>0.65619107454514192</v>
      </c>
      <c r="BB12" s="30">
        <f>AVERAGEIFS('Hurst Vx'!$B10:$CX10,'Energy Vy'!$B$2:$CX$2,"=п")</f>
        <v>0.61300717433911189</v>
      </c>
      <c r="BC12" s="30">
        <f>AVERAGEIFS('Hurst Vy'!$B10:$CX10,'Energy Vy'!$B$2:$CX$2,"=п")</f>
        <v>0.66109251388706991</v>
      </c>
      <c r="BD12" s="32">
        <f>AVERAGEIFS('Hurst Vz'!$B10:$CX10,'Energy Vy'!$B$2:$CX$2,"=п")</f>
        <v>0.51560676026606855</v>
      </c>
      <c r="BF12" s="30">
        <f>AVERAGEIFS('Energy V2'!$B10:$CX10,'Energy Vy'!$B$2:$CX$2,"=и")</f>
        <v>-0.75604499558953331</v>
      </c>
      <c r="BG12" s="30">
        <f>AVERAGEIFS('Energy Vx2+Vy2'!$B10:$CX10,'Energy Vy'!$B$2:$CX$2,"=и")</f>
        <v>-0.77453397643632504</v>
      </c>
      <c r="BH12" s="30">
        <f>AVERAGEIFS('Energy Vx2'!$B10:$CX10,'Energy Vy'!$B$2:$CX$2,"=и")</f>
        <v>-1.2122759401817484</v>
      </c>
      <c r="BI12" s="30">
        <f>AVERAGEIFS('Energy Vy2'!$B10:$CX10,'Energy Vy'!$B$2:$CX$2,"=и")</f>
        <v>-1.6354914920758894</v>
      </c>
      <c r="BJ12" s="30">
        <f>AVERAGEIFS('Energy Vz2'!$B10:$CX10,'Energy Vy'!$B$2:$CX$2,"=и")</f>
        <v>-4.1893579474385279</v>
      </c>
      <c r="BK12" s="30">
        <f>AVERAGEIFS('Energy Vx'!$B10:$CX10,'Energy Vy'!$B$2:$CX$2,"=и")</f>
        <v>-1.1712369581064617</v>
      </c>
      <c r="BL12" s="30">
        <f>AVERAGEIFS('Energy Vy'!$B12:$CX12,'Energy Vy'!$B$2:$CX$2,"=и")</f>
        <v>-1.3057737969961332</v>
      </c>
      <c r="BM12" s="32">
        <f>AVERAGEIFS('Energy Vz'!$B10:$CX10,'Energy Vy'!$B$2:$CX$2,"=и")</f>
        <v>-2.6232179159445508</v>
      </c>
      <c r="BN12" s="20">
        <f>AVERAGEIFS('Entropy old'!$B10:$CX10,'Energy Vy'!$B$2:$CX$2,"=и")</f>
        <v>0.82046270646185437</v>
      </c>
      <c r="BO12" s="30">
        <f>AVERAGEIFS('Entropy X old'!$B10:$CX10,'Energy Vy'!$B$2:$CX$2,"=и")</f>
        <v>0.35374234563827783</v>
      </c>
      <c r="BP12" s="30">
        <f>AVERAGEIFS('Entropy Y old'!$B10:$CX10,'Energy Vy'!$B$2:$CX$2,"=и")</f>
        <v>0.37009452735708243</v>
      </c>
      <c r="BQ12" s="30">
        <f>AVERAGEIFS('Entropy Z old'!$B10:$CX10,'Energy Vy'!$B$2:$CX$2,"=и")</f>
        <v>0.34943789559787697</v>
      </c>
      <c r="BR12" s="30">
        <f>AVERAGEIFS('Entropy new'!$B10:$CX10,'Energy Vy'!$B$2:$CX$2,"=и")</f>
        <v>0.82218543647937781</v>
      </c>
      <c r="BS12" s="30">
        <f>AVERAGEIFS('Entropy X'!$B10:$CX10,'Energy Vy'!$B$2:$CX$2,"=и")</f>
        <v>0.3375655434005792</v>
      </c>
      <c r="BT12" s="30">
        <f>AVERAGEIFS('Entropy Y'!$B10:$CX10,'Energy Vy'!$B$2:$CX$2,"=и")</f>
        <v>0.36245059437666277</v>
      </c>
      <c r="BU12" s="32">
        <f>AVERAGEIFS('Entropy Z'!$B10:$CX10,'Energy Vy'!$B$2:$CX$2,"=и")</f>
        <v>0.3408337034895203</v>
      </c>
      <c r="BV12" s="21">
        <f>AVERAGEIFS('Hurst V2'!$B10:$CX10,'Energy Vy'!$B$2:$CX$2,"=и")</f>
        <v>0.73963508454015836</v>
      </c>
      <c r="BW12" s="30">
        <f>AVERAGEIFS('Hurst Vx2+Vy2'!$B10:$CX10,'Energy Vy'!$B$2:$CX$2,"=и")</f>
        <v>0.7380946838726079</v>
      </c>
      <c r="BX12" s="30">
        <f>AVERAGEIFS('Hurst Vx2'!$B10:$CX10,'Energy Vy'!$B$2:$CX$2,"=и")</f>
        <v>0.72310942924959576</v>
      </c>
      <c r="BY12" s="30">
        <f>AVERAGEIFS('Hurst Vy2'!$B10:$CX10,'Energy Vy'!$B$2:$CX$2,"=и")</f>
        <v>0.71238703847865004</v>
      </c>
      <c r="BZ12" s="30">
        <f>AVERAGEIFS('Hurst Vz2'!$B10:$CX10,'Energy Vy'!$B$2:$CX$2,"=и")</f>
        <v>0.69400814665610011</v>
      </c>
      <c r="CA12" s="30">
        <f>AVERAGEIFS('Hurst Vx'!$B10:$CX10,'Energy Vy'!$B$2:$CX$2,"=и")</f>
        <v>0.64613285731830983</v>
      </c>
      <c r="CB12" s="30">
        <f>AVERAGEIFS('Hurst Vy'!$B10:$CX10,'Energy Vy'!$B$2:$CX$2,"=и")</f>
        <v>0.63205971355257118</v>
      </c>
      <c r="CC12" s="32">
        <f>AVERAGEIFS('Hurst Vz'!$B10:$CX10,'Energy Vy'!$B$2:$CX$2,"=и")</f>
        <v>0.57729589106940427</v>
      </c>
      <c r="CE12" s="30">
        <f>AVERAGEIFS('Energy V2'!$B10:$CX10,'Energy Vy'!$B$2:$CX$2,"=р")</f>
        <v>-1.3352551783786952</v>
      </c>
      <c r="CF12" s="30">
        <f>AVERAGEIFS('Energy Vx2+Vy2'!$B10:$CX10,'Energy Vy'!$B$2:$CX$2,"=р")</f>
        <v>-1.3588873333908489</v>
      </c>
      <c r="CG12" s="30">
        <f>AVERAGEIFS('Energy Vx2'!$B10:$CX10,'Energy Vy'!$B$2:$CX$2,"=р")</f>
        <v>-1.9162493249632762</v>
      </c>
      <c r="CH12" s="30">
        <f>AVERAGEIFS('Energy Vy2'!$B10:$CX10,'Energy Vy'!$B$2:$CX$2,"=р")</f>
        <v>-2.0452365778164152</v>
      </c>
      <c r="CI12" s="30">
        <f>AVERAGEIFS('Energy Vz2'!$B10:$CX10,'Energy Vy'!$B$2:$CX$2,"=р")</f>
        <v>-4.5750578412929137</v>
      </c>
      <c r="CJ12" s="30">
        <f>AVERAGEIFS('Energy Vx'!$B10:$CX10,'Energy Vy'!$B$2:$CX$2,"=р")</f>
        <v>-1.4598278877350332</v>
      </c>
      <c r="CK12" s="30">
        <f>AVERAGEIFS('Energy Vy'!$B12:$CX12,'Energy Vy'!$B$2:$CX$2,"=р")</f>
        <v>-1.4707071539925252</v>
      </c>
      <c r="CL12" s="32">
        <f>AVERAGEIFS('Energy Vz'!$B10:$CX10,'Energy Vy'!$B$2:$CX$2,"=р")</f>
        <v>-2.7987077646479532</v>
      </c>
      <c r="CM12" s="20">
        <f>AVERAGEIFS('Entropy old'!$B10:$CX10,'Energy Vy'!$B$2:$CX$2,"=р")</f>
        <v>0.79524205188961405</v>
      </c>
      <c r="CN12" s="30">
        <f>AVERAGEIFS('Entropy X old'!$B10:$CX10,'Energy Vy'!$B$2:$CX$2,"=р")</f>
        <v>0.36264241218279308</v>
      </c>
      <c r="CO12" s="30">
        <f>AVERAGEIFS('Entropy Y old'!$B10:$CX10,'Energy Vy'!$B$2:$CX$2,"=р")</f>
        <v>0.38372934345492282</v>
      </c>
      <c r="CP12" s="30">
        <f>AVERAGEIFS('Entropy Z old'!$B10:$CX10,'Energy Vy'!$B$2:$CX$2,"=р")</f>
        <v>0.36054976227838487</v>
      </c>
      <c r="CQ12" s="30">
        <f>AVERAGEIFS('Entropy new'!$B10:$CX10,'Energy Vy'!$B$2:$CX$2,"=р")</f>
        <v>0.83649539600198952</v>
      </c>
      <c r="CR12" s="30">
        <f>AVERAGEIFS('Entropy X'!$B10:$CX10,'Energy Vy'!$B$2:$CX$2,"=р")</f>
        <v>0.3513037564379099</v>
      </c>
      <c r="CS12" s="30">
        <f>AVERAGEIFS('Entropy Y'!$B10:$CX10,'Energy Vy'!$B$2:$CX$2,"=р")</f>
        <v>0.3740195865549239</v>
      </c>
      <c r="CT12" s="32">
        <f>AVERAGEIFS('Entropy Z'!$B10:$CX10,'Energy Vy'!$B$2:$CX$2,"=р")</f>
        <v>0.34969456573715713</v>
      </c>
      <c r="CU12" s="21">
        <f>AVERAGEIFS('Hurst V2'!$B10:$CX10,'Energy Vy'!$B$2:$CX$2,"=р")</f>
        <v>0.72528616282111202</v>
      </c>
      <c r="CV12" s="30">
        <f>AVERAGEIFS('Hurst Vx2+Vy2'!$B10:$CX10,'Energy Vy'!$B$2:$CX$2,"=р")</f>
        <v>0.72371428643570157</v>
      </c>
      <c r="CW12" s="30">
        <f>AVERAGEIFS('Hurst Vx2'!$B10:$CX10,'Energy Vy'!$B$2:$CX$2,"=р")</f>
        <v>0.71812158437041662</v>
      </c>
      <c r="CX12" s="30">
        <f>AVERAGEIFS('Hurst Vy2'!$B10:$CX10,'Energy Vy'!$B$2:$CX$2,"=р")</f>
        <v>0.70076002230066936</v>
      </c>
      <c r="CY12" s="30">
        <f>AVERAGEIFS('Hurst Vz2'!$B10:$CX10,'Energy Vy'!$B$2:$CX$2,"=р")</f>
        <v>0.67563587063178143</v>
      </c>
      <c r="CZ12" s="30">
        <f>AVERAGEIFS('Hurst Vx'!$B10:$CX10,'Energy Vy'!$B$2:$CX$2,"=р")</f>
        <v>0.64408160925743774</v>
      </c>
      <c r="DA12" s="30">
        <f>AVERAGEIFS('Hurst Vy'!$B10:$CX10,'Energy Vy'!$B$2:$CX$2,"=р")</f>
        <v>0.60715862682443655</v>
      </c>
      <c r="DB12" s="32">
        <f>AVERAGEIFS('Hurst Vz'!$B10:$CX10,'Energy Vy'!$B$2:$CX$2,"=р")</f>
        <v>0.54510718432501726</v>
      </c>
      <c r="DD12" s="30">
        <f>AVERAGEIFS('Energy V2'!$B10:$CX10,'Energy Vy'!$B$1:$CX$1,"=BEFORE")</f>
        <v>-1.0714350471737901</v>
      </c>
      <c r="DE12" s="30">
        <f>AVERAGEIFS('Energy Vx2+Vy2'!$B10:$CX10,'Energy Vy'!$B$1:$CX$1,"=BEFORE")</f>
        <v>-1.099795586918322</v>
      </c>
      <c r="DF12" s="30">
        <f>AVERAGEIFS('Energy Vx2'!$B10:$CX10,'Energy Vy'!$B$1:$CX$1,"=BEFORE")</f>
        <v>-1.675894861361674</v>
      </c>
      <c r="DG12" s="30">
        <f>AVERAGEIFS('Energy Vy2'!$B10:$CX10,'Energy Vy'!$B$1:$CX$1,"=BEFORE")</f>
        <v>-1.7325737418101381</v>
      </c>
      <c r="DH12" s="30">
        <f>AVERAGEIFS('Energy Vz2'!$B10:$CX10,'Energy Vy'!$B$1:$CX$1,"=BEFORE")</f>
        <v>-4.1991447929690517</v>
      </c>
      <c r="DI12" s="30">
        <f>AVERAGEIFS('Energy Vx'!$B10:$CX10,'Energy Vy'!$B$1:$CX$1,"=BEFORE")</f>
        <v>-1.3679444456281891</v>
      </c>
      <c r="DJ12" s="30">
        <f>AVERAGEIFS('Energy Vy'!$B12:$CX12,'Energy Vy'!$B$1:$CX$1,"=BEFORE")</f>
        <v>-1.334809263443117</v>
      </c>
      <c r="DK12" s="32">
        <f>AVERAGEIFS('Energy Vz'!$B10:$CX10,'Energy Vy'!$B$1:$CX$1,"=BEFORE")</f>
        <v>-2.6526644537032005</v>
      </c>
      <c r="DL12" s="20">
        <f>AVERAGEIFS('Entropy old'!$B10:$CX10,'Energy Vy'!$B$1:$CX$1,"=BEFORE")</f>
        <v>0.80492438571066538</v>
      </c>
      <c r="DM12" s="30">
        <f>AVERAGEIFS('Entropy X old'!$B10:$CX10,'Energy Vy'!$B$1:$CX$1,"=BEFORE")</f>
        <v>0.35121465057707374</v>
      </c>
      <c r="DN12" s="30">
        <f>AVERAGEIFS('Entropy Y old'!$B10:$CX10,'Energy Vy'!$B$1:$CX$1,"=BEFORE")</f>
        <v>0.37378092612108915</v>
      </c>
      <c r="DO12" s="30">
        <f>AVERAGEIFS('Entropy Z old'!$B10:$CX10,'Energy Vy'!$B$1:$CX$1,"=BEFORE")</f>
        <v>0.34293467367325392</v>
      </c>
      <c r="DP12" s="30">
        <f>AVERAGEIFS('Entropy new'!$B10:$CX10,'Energy Vy'!$B$1:$CX$1,"=BEFORE")</f>
        <v>0.82325627865403195</v>
      </c>
      <c r="DQ12" s="30">
        <f>AVERAGEIFS('Entropy X'!$B10:$CX10,'Energy Vy'!$B$1:$CX$1,"=BEFORE")</f>
        <v>0.34442908701860531</v>
      </c>
      <c r="DR12" s="30">
        <f>AVERAGEIFS('Entropy Y'!$B10:$CX10,'Energy Vy'!$B$1:$CX$1,"=BEFORE")</f>
        <v>0.36744817023542464</v>
      </c>
      <c r="DS12" s="32">
        <f>AVERAGEIFS('Entropy Z'!$B10:$CX10,'Energy Vy'!$B$1:$CX$1,"=BEFORE")</f>
        <v>0.33506364668501432</v>
      </c>
      <c r="DT12" s="21">
        <f>AVERAGEIFS('Hurst V2'!$B10:$CX10,'Energy Vy'!$B$1:$CX$1,"=BEFORE")</f>
        <v>0.74202088626465601</v>
      </c>
      <c r="DU12" s="30">
        <f>AVERAGEIFS('Hurst Vx2+Vy2'!$B10:$CX10,'Energy Vy'!$B$1:$CX$1,"=BEFORE")</f>
        <v>0.73948485084236593</v>
      </c>
      <c r="DV12" s="30">
        <f>AVERAGEIFS('Hurst Vx2'!$B10:$CX10,'Energy Vy'!$B$1:$CX$1,"=BEFORE")</f>
        <v>0.72405994384248906</v>
      </c>
      <c r="DW12" s="30">
        <f>AVERAGEIFS('Hurst Vy2'!$B10:$CX10,'Energy Vy'!$B$1:$CX$1,"=BEFORE")</f>
        <v>0.72206752537406282</v>
      </c>
      <c r="DX12" s="30">
        <f>AVERAGEIFS('Hurst Vz2'!$B10:$CX10,'Energy Vy'!$B$1:$CX$1,"=BEFORE")</f>
        <v>0.68762694197670626</v>
      </c>
      <c r="DY12" s="30">
        <f>AVERAGEIFS('Hurst Vx'!$B10:$CX10,'Energy Vy'!$B$1:$CX$1,"=BEFORE")</f>
        <v>0.63189539348074508</v>
      </c>
      <c r="DZ12" s="30">
        <f>AVERAGEIFS('Hurst Vy'!$B10:$CX10,'Energy Vy'!$B$1:$CX$1,"=BEFORE")</f>
        <v>0.61704689711373073</v>
      </c>
      <c r="EA12" s="32">
        <f>AVERAGEIFS('Hurst Vz'!$B10:$CX10,'Energy Vy'!$B$1:$CX$1,"=BEFORE")</f>
        <v>0.54350447021884862</v>
      </c>
      <c r="EB12">
        <v>0.5</v>
      </c>
      <c r="EC12">
        <v>0.65</v>
      </c>
      <c r="EE12" s="30">
        <f>AVERAGEIFS('Energy V2'!$B10:$CX10,'Energy Vy'!$B$1:$CX$1,"=AFTER")</f>
        <v>-1.0767408597854</v>
      </c>
      <c r="EF12" s="30">
        <f>AVERAGEIFS('Energy Vx2+Vy2'!$B10:$CX10,'Energy Vy'!$B$1:$CX$1,"=AFTER")</f>
        <v>-1.0964124924527201</v>
      </c>
      <c r="EG12" s="30">
        <f>AVERAGEIFS('Energy Vx2'!$B10:$CX10,'Energy Vy'!$B$1:$CX$1,"=AFTER")</f>
        <v>-1.6010504102858971</v>
      </c>
      <c r="EH12" s="30">
        <f>AVERAGEIFS('Energy Vy2'!$B10:$CX10,'Energy Vy'!$B$1:$CX$1,"=AFTER")</f>
        <v>-1.9057438603749164</v>
      </c>
      <c r="EI12" s="30">
        <f>AVERAGEIFS('Energy Vz2'!$B10:$CX10,'Energy Vy'!$B$1:$CX$1,"=AFTER")</f>
        <v>-4.5164754666376581</v>
      </c>
      <c r="EJ12" s="30">
        <f>AVERAGEIFS('Energy Vx'!$B10:$CX10,'Energy Vy'!$B$1:$CX$1,"=AFTER")</f>
        <v>-1.3341415776052621</v>
      </c>
      <c r="EK12" s="30">
        <f>AVERAGEIFS('Energy Vy'!$B12:$CX12,'Energy Vy'!$B$1:$CX$1,"=AFTER")</f>
        <v>-1.4455358040058444</v>
      </c>
      <c r="EL12" s="32">
        <f>AVERAGEIFS('Energy Vz'!$B10:$CX10,'Energy Vy'!$B$1:$CX$1,"=AFTER")</f>
        <v>-2.7583661263612904</v>
      </c>
      <c r="EM12" s="20">
        <f>AVERAGEIFS('Entropy old'!$B10:$CX10,'Energy Vy'!$B$1:$CX$1,"=AFTER")</f>
        <v>0.80174655719675403</v>
      </c>
      <c r="EN12" s="30">
        <f>AVERAGEIFS('Entropy X old'!$B10:$CX10,'Energy Vy'!$B$1:$CX$1,"=AFTER")</f>
        <v>0.36413990363734605</v>
      </c>
      <c r="EO12" s="30">
        <f>AVERAGEIFS('Entropy Y old'!$B10:$CX10,'Energy Vy'!$B$1:$CX$1,"=AFTER")</f>
        <v>0.36955360203314003</v>
      </c>
      <c r="EP12" s="30">
        <f>AVERAGEIFS('Entropy Z old'!$B10:$CX10,'Energy Vy'!$B$1:$CX$1,"=AFTER")</f>
        <v>0.3631504384676465</v>
      </c>
      <c r="EQ12" s="30">
        <f>AVERAGEIFS('Entropy new'!$B10:$CX10,'Energy Vy'!$B$1:$CX$1,"=AFTER")</f>
        <v>0.82670640098863901</v>
      </c>
      <c r="ER12" s="30">
        <f>AVERAGEIFS('Entropy X'!$B10:$CX10,'Energy Vy'!$B$1:$CX$1,"=AFTER")</f>
        <v>0.34646663424931773</v>
      </c>
      <c r="ES12" s="30">
        <f>AVERAGEIFS('Entropy Y'!$B10:$CX10,'Energy Vy'!$B$1:$CX$1,"=AFTER")</f>
        <v>0.35963016958397637</v>
      </c>
      <c r="ET12" s="32">
        <f>AVERAGEIFS('Entropy Z'!$B10:$CX10,'Energy Vy'!$B$1:$CX$1,"=AFTER")</f>
        <v>0.35276866426472253</v>
      </c>
      <c r="EU12" s="21">
        <f>AVERAGEIFS('Hurst V2'!$B10:$CX10,'Energy Vy'!$B$1:$CX$1,"=AFTER")</f>
        <v>0.71936710490319156</v>
      </c>
      <c r="EV12" s="30">
        <f>AVERAGEIFS('Hurst Vx2+Vy2'!$B10:$CX10,'Energy Vy'!$B$1:$CX$1,"=AFTER")</f>
        <v>0.71812721133496171</v>
      </c>
      <c r="EW12" s="30">
        <f>AVERAGEIFS('Hurst Vx2'!$B10:$CX10,'Energy Vy'!$B$1:$CX$1,"=AFTER")</f>
        <v>0.71507440567404912</v>
      </c>
      <c r="EX12" s="30">
        <f>AVERAGEIFS('Hurst Vy2'!$B10:$CX10,'Energy Vy'!$B$1:$CX$1,"=AFTER")</f>
        <v>0.69119386251477488</v>
      </c>
      <c r="EY12" s="30">
        <f>AVERAGEIFS('Hurst Vz2'!$B10:$CX10,'Energy Vy'!$B$1:$CX$1,"=AFTER")</f>
        <v>0.67406102091639175</v>
      </c>
      <c r="EZ12" s="30">
        <f>AVERAGEIFS('Hurst Vx'!$B10:$CX10,'Energy Vy'!$B$1:$CX$1,"=AFTER")</f>
        <v>0.65030066696540789</v>
      </c>
      <c r="FA12" s="30">
        <f>AVERAGEIFS('Hurst Vy'!$B10:$CX10,'Energy Vy'!$B$1:$CX$1,"=AFTER")</f>
        <v>0.63223312491550332</v>
      </c>
      <c r="FB12" s="32">
        <f>AVERAGEIFS('Hurst Vz'!$B10:$CX10,'Energy Vy'!$B$1:$CX$1,"=AFTER")</f>
        <v>0.56660661960510639</v>
      </c>
      <c r="FD12" s="30">
        <f>AVERAGEIFS('Energy V2'!$B10:$CX10,'Energy Vy'!$B$2:$CX$2,"=и",'Energy Vy'!$B$1:$CX$1,"=BEFORE")</f>
        <v>-0.72979091848465216</v>
      </c>
      <c r="FE12" s="30">
        <f>AVERAGEIFS('Energy Vx2+Vy2'!$B10:$CX10,'Energy Vy'!$B$2:$CX$2,"=и",'Energy Vy'!$B$1:$CX$1,"=BEFORE")</f>
        <v>-0.74769606299730795</v>
      </c>
      <c r="FF12" s="30">
        <f>AVERAGEIFS('Energy Vx2'!$B10:$CX10,'Energy Vy'!$B$2:$CX$2,"=и",'Energy Vy'!$B$1:$CX$1,"=BEFORE")</f>
        <v>-1.2433408200624085</v>
      </c>
      <c r="FG12" s="30">
        <f>AVERAGEIFS('Energy Vy2'!$B10:$CX10,'Energy Vy'!$B$2:$CX$2,"=и",'Energy Vy'!$B$1:$CX$1,"=BEFORE")</f>
        <v>-1.4801772336722132</v>
      </c>
      <c r="FH12" s="30">
        <f>AVERAGEIFS('Energy Vz2'!$B10:$CX10,'Energy Vy'!$B$2:$CX$2,"=и",'Energy Vy'!$B$1:$CX$1,"=BEFORE")</f>
        <v>-4.1686139894588434</v>
      </c>
      <c r="FI12" s="30">
        <f>AVERAGEIFS('Energy Vx'!$B10:$CX10,'Energy Vy'!$B$2:$CX$2,"=и",'Energy Vy'!$B$1:$CX$1,"=BEFORE")</f>
        <v>-1.1816478286003966</v>
      </c>
      <c r="FJ12" s="30">
        <f>AVERAGEIFS('Energy Vy'!$B12:$CX12,'Energy Vy'!$B$2:$CX$2,"=и",'Energy Vy'!$B$1:$CX$1,"=BEFORE")</f>
        <v>-1.2130665705433139</v>
      </c>
      <c r="FK12" s="32">
        <f>AVERAGEIFS('Energy Vz'!$B10:$CX10,'Energy Vy'!$B$2:$CX$2,"=и",'Energy Vy'!$B$1:$CX$1,"=BEFORE")</f>
        <v>-2.5980445644723131</v>
      </c>
      <c r="FL12" s="20">
        <f>AVERAGEIFS('Entropy old'!$B10:$CX10,'Energy Vy'!$B$2:$CX$2,"=и",'Energy Vy'!$B$1:$CX$1,"=BEFORE")</f>
        <v>0.81427417529193702</v>
      </c>
      <c r="FM12" s="30">
        <f>AVERAGEIFS('Entropy X old'!$B10:$CX10,'Energy Vy'!$B$2:$CX$2,"=и",'Energy Vy'!$B$1:$CX$1,"=BEFORE")</f>
        <v>0.34386339140603778</v>
      </c>
      <c r="FN12" s="30">
        <f>AVERAGEIFS('Entropy Y old'!$B10:$CX10,'Energy Vy'!$B$2:$CX$2,"=и",'Energy Vy'!$B$1:$CX$1,"=BEFORE")</f>
        <v>0.37529038751277888</v>
      </c>
      <c r="FO12" s="30">
        <f>AVERAGEIFS('Entropy Z old'!$B10:$CX10,'Energy Vy'!$B$2:$CX$2,"=и",'Energy Vy'!$B$1:$CX$1,"=BEFORE")</f>
        <v>0.35235949412876122</v>
      </c>
      <c r="FP12" s="30">
        <f>AVERAGEIFS('Entropy new'!$B10:$CX10,'Energy Vy'!$B$2:$CX$2,"=и",'Energy Vy'!$B$1:$CX$1,"=BEFORE")</f>
        <v>0.82574666023483745</v>
      </c>
      <c r="FQ12" s="30">
        <f>AVERAGEIFS('Entropy X'!$B10:$CX10,'Energy Vy'!$B$2:$CX$2,"=и",'Energy Vy'!$B$1:$CX$1,"=BEFORE")</f>
        <v>0.33608898280840288</v>
      </c>
      <c r="FR12" s="30">
        <f>AVERAGEIFS('Entropy Y'!$B10:$CX10,'Energy Vy'!$B$2:$CX$2,"=и",'Energy Vy'!$B$1:$CX$1,"=BEFORE")</f>
        <v>0.36882956425056446</v>
      </c>
      <c r="FS12" s="32">
        <f>AVERAGEIFS('Entropy Z'!$B10:$CX10,'Energy Vy'!$B$2:$CX$2,"=и",'Energy Vy'!$B$1:$CX$1,"=BEFORE")</f>
        <v>0.34523413160618488</v>
      </c>
      <c r="FT12" s="21">
        <f>AVERAGEIFS('Hurst V2'!$B10:$CX10,'Energy Vy'!$B$2:$CX$2,"=и",'Energy Vy'!$B$1:$CX$1,"=BEFORE")</f>
        <v>0.75237039819583762</v>
      </c>
      <c r="FU12" s="30">
        <f>AVERAGEIFS('Hurst Vx2+Vy2'!$B10:$CX10,'Energy Vy'!$B$2:$CX$2,"=и",'Energy Vy'!$B$1:$CX$1,"=BEFORE")</f>
        <v>0.75082802256945358</v>
      </c>
      <c r="FV12" s="30">
        <f>AVERAGEIFS('Hurst Vx2'!$B10:$CX10,'Energy Vy'!$B$2:$CX$2,"=и",'Energy Vy'!$B$1:$CX$1,"=BEFORE")</f>
        <v>0.72850391580229346</v>
      </c>
      <c r="FW12" s="30">
        <f>AVERAGEIFS('Hurst Vy2'!$B10:$CX10,'Energy Vy'!$B$2:$CX$2,"=и",'Energy Vy'!$B$1:$CX$1,"=BEFORE")</f>
        <v>0.72818571171810276</v>
      </c>
      <c r="FX12" s="30">
        <f>AVERAGEIFS('Hurst Vz2'!$B10:$CX10,'Energy Vy'!$B$2:$CX$2,"=и",'Energy Vy'!$B$1:$CX$1,"=BEFORE")</f>
        <v>0.70732837433924833</v>
      </c>
      <c r="FY12" s="30">
        <f>AVERAGEIFS('Hurst Vx'!$B10:$CX10,'Energy Vy'!$B$2:$CX$2,"=и",'Energy Vy'!$B$1:$CX$1,"=BEFORE")</f>
        <v>0.64426731075913468</v>
      </c>
      <c r="FZ12" s="30">
        <f>AVERAGEIFS('Hurst Vy'!$B10:$CX10,'Energy Vy'!$B$2:$CX$2,"=и",'Energy Vy'!$B$1:$CX$1,"=BEFORE")</f>
        <v>0.62867585634945167</v>
      </c>
      <c r="GA12" s="32">
        <f>AVERAGEIFS('Hurst Vz'!$B10:$CX10,'Energy Vy'!$B$2:$CX$2,"=и",'Energy Vy'!$B$1:$CX$1,"=BEFORE")</f>
        <v>0.57257172745688545</v>
      </c>
      <c r="GB12">
        <v>0.5</v>
      </c>
      <c r="GC12">
        <v>0.65</v>
      </c>
      <c r="GE12" s="30">
        <f>AVERAGEIFS('Energy V2'!$B10:$CX10,'Energy Vy'!$B$2:$CX$2,"=и",'Energy Vy'!$B$1:$CX$1,"=AFTER")</f>
        <v>-0.78229907269441457</v>
      </c>
      <c r="GF12" s="30">
        <f>AVERAGEIFS('Energy Vx2+Vy2'!$B10:$CX10,'Energy Vy'!$B$2:$CX$2,"=и",'Energy Vy'!$B$1:$CX$1,"=AFTER")</f>
        <v>-0.80137188987534225</v>
      </c>
      <c r="GG12" s="30">
        <f>AVERAGEIFS('Energy Vx2'!$B10:$CX10,'Energy Vy'!$B$2:$CX$2,"=и",'Energy Vy'!$B$1:$CX$1,"=AFTER")</f>
        <v>-1.1812110603010888</v>
      </c>
      <c r="GH12" s="30">
        <f>AVERAGEIFS('Energy Vy2'!$B10:$CX10,'Energy Vy'!$B$2:$CX$2,"=и",'Energy Vy'!$B$1:$CX$1,"=AFTER")</f>
        <v>-1.7908057504795649</v>
      </c>
      <c r="GI12" s="30">
        <f>AVERAGEIFS('Energy Vz2'!$B10:$CX10,'Energy Vy'!$B$2:$CX$2,"=и",'Energy Vy'!$B$1:$CX$1,"=AFTER")</f>
        <v>-4.2101019054182114</v>
      </c>
      <c r="GJ12" s="30">
        <f>AVERAGEIFS('Energy Vx'!$B10:$CX10,'Energy Vy'!$B$2:$CX$2,"=и",'Energy Vy'!$B$1:$CX$1,"=AFTER")</f>
        <v>-1.1608260876125263</v>
      </c>
      <c r="GK12" s="30">
        <f>AVERAGEIFS('Energy Vy'!$B12:$CX12,'Energy Vy'!$B$2:$CX$2,"=и",'Energy Vy'!$B$1:$CX$1,"=AFTER")</f>
        <v>-1.3984810234489513</v>
      </c>
      <c r="GL12" s="32">
        <f>AVERAGEIFS('Energy Vz'!$B10:$CX10,'Energy Vy'!$B$2:$CX$2,"=и",'Energy Vy'!$B$1:$CX$1,"=AFTER")</f>
        <v>-2.6483912674167884</v>
      </c>
      <c r="GM12" s="20">
        <f>AVERAGEIFS('Entropy old'!$B10:$CX10,'Energy Vy'!$B$2:$CX$2,"=и",'Energy Vy'!$B$1:$CX$1,"=AFTER")</f>
        <v>0.82697694979860947</v>
      </c>
      <c r="GN12" s="30">
        <f>AVERAGEIFS('Entropy X old'!$B10:$CX10,'Energy Vy'!$B$2:$CX$2,"=и",'Energy Vy'!$B$1:$CX$1,"=AFTER")</f>
        <v>0.36414124483010957</v>
      </c>
      <c r="GO12" s="30">
        <f>AVERAGEIFS('Entropy Y old'!$B10:$CX10,'Energy Vy'!$B$2:$CX$2,"=и",'Energy Vy'!$B$1:$CX$1,"=AFTER")</f>
        <v>0.36489866720138597</v>
      </c>
      <c r="GP12" s="30">
        <f>AVERAGEIFS('Entropy Z old'!$B10:$CX10,'Energy Vy'!$B$2:$CX$2,"=и",'Energy Vy'!$B$1:$CX$1,"=AFTER")</f>
        <v>0.34651629706699277</v>
      </c>
      <c r="GQ12" s="30">
        <f>AVERAGEIFS('Entropy new'!$B10:$CX10,'Energy Vy'!$B$2:$CX$2,"=и",'Energy Vy'!$B$1:$CX$1,"=AFTER")</f>
        <v>0.81862421272391772</v>
      </c>
      <c r="GR12" s="30">
        <f>AVERAGEIFS('Entropy X'!$B10:$CX10,'Energy Vy'!$B$2:$CX$2,"=и",'Energy Vy'!$B$1:$CX$1,"=AFTER")</f>
        <v>0.33904210399275553</v>
      </c>
      <c r="GS12" s="30">
        <f>AVERAGEIFS('Entropy Y'!$B10:$CX10,'Energy Vy'!$B$2:$CX$2,"=и",'Energy Vy'!$B$1:$CX$1,"=AFTER")</f>
        <v>0.35607162450276109</v>
      </c>
      <c r="GT12" s="32">
        <f>AVERAGEIFS('Entropy Z'!$B10:$CX10,'Energy Vy'!$B$2:$CX$2,"=и",'Energy Vy'!$B$1:$CX$1,"=AFTER")</f>
        <v>0.33643327537285578</v>
      </c>
      <c r="GU12" s="21">
        <f>AVERAGEIFS('Hurst V2'!$B10:$CX10,'Energy Vy'!$B$2:$CX$2,"=и",'Energy Vy'!$B$1:$CX$1,"=AFTER")</f>
        <v>0.72689977088447899</v>
      </c>
      <c r="GV12" s="30">
        <f>AVERAGEIFS('Hurst Vx2+Vy2'!$B10:$CX10,'Energy Vy'!$B$2:$CX$2,"=и",'Energy Vy'!$B$1:$CX$1,"=AFTER")</f>
        <v>0.7253613451757619</v>
      </c>
      <c r="GW12" s="30">
        <f>AVERAGEIFS('Hurst Vx2'!$B10:$CX10,'Energy Vy'!$B$2:$CX$2,"=и",'Energy Vy'!$B$1:$CX$1,"=AFTER")</f>
        <v>0.71798466702453301</v>
      </c>
      <c r="GX12" s="30">
        <f>AVERAGEIFS('Hurst Vy2'!$B10:$CX10,'Energy Vy'!$B$2:$CX$2,"=и",'Energy Vy'!$B$1:$CX$1,"=AFTER")</f>
        <v>0.69658836523919743</v>
      </c>
      <c r="GY12" s="30">
        <f>AVERAGEIFS('Hurst Vz2'!$B10:$CX10,'Energy Vy'!$B$2:$CX$2,"=и",'Energy Vy'!$B$1:$CX$1,"=AFTER")</f>
        <v>0.68068791897295178</v>
      </c>
      <c r="GZ12" s="30">
        <f>AVERAGEIFS('Hurst Vx'!$B10:$CX10,'Energy Vy'!$B$2:$CX$2,"=и",'Energy Vy'!$B$1:$CX$1,"=AFTER")</f>
        <v>0.6479051265495257</v>
      </c>
      <c r="HA12" s="30">
        <f>AVERAGEIFS('Hurst Vy'!$B10:$CX10,'Energy Vy'!$B$2:$CX$2,"=и",'Energy Vy'!$B$1:$CX$1,"=AFTER")</f>
        <v>0.63544357075569091</v>
      </c>
      <c r="HB12" s="32">
        <f>AVERAGEIFS('Hurst Vz'!$B10:$CX10,'Energy Vy'!$B$2:$CX$2,"=и",'Energy Vy'!$B$1:$CX$1,"=AFTER")</f>
        <v>0.58202005468192297</v>
      </c>
      <c r="HD12" s="30">
        <f>AVERAGEIFS('Energy V2'!$B10:$CX10,'Energy Vy'!$B$2:$CX$2,"=р",'Energy Vy'!$B$1:$CX$1,"=BEFORE")</f>
        <v>-1.2219882841587546</v>
      </c>
      <c r="HE12" s="30">
        <f>AVERAGEIFS('Energy Vx2+Vy2'!$B10:$CX10,'Energy Vy'!$B$2:$CX$2,"=р",'Energy Vy'!$B$1:$CX$1,"=BEFORE")</f>
        <v>-1.2509492046963304</v>
      </c>
      <c r="HF12" s="30">
        <f>AVERAGEIFS('Energy Vx2'!$B10:$CX10,'Energy Vy'!$B$2:$CX$2,"=р",'Energy Vy'!$B$1:$CX$1,"=BEFORE")</f>
        <v>-1.8735811896609804</v>
      </c>
      <c r="HG12" s="30">
        <f>AVERAGEIFS('Energy Vy2'!$B10:$CX10,'Energy Vy'!$B$2:$CX$2,"=р",'Energy Vy'!$B$1:$CX$1,"=BEFORE")</f>
        <v>-1.8778965744256171</v>
      </c>
      <c r="HH12" s="30">
        <f>AVERAGEIFS('Energy Vz2'!$B10:$CX10,'Energy Vy'!$B$2:$CX$2,"=р",'Energy Vy'!$B$1:$CX$1,"=BEFORE")</f>
        <v>-4.2483032185985321</v>
      </c>
      <c r="HI12" s="30">
        <f>AVERAGEIFS('Energy Vx'!$B10:$CX10,'Energy Vy'!$B$2:$CX$2,"=р",'Energy Vy'!$B$1:$CX$1,"=BEFORE")</f>
        <v>-1.4371353514655452</v>
      </c>
      <c r="HJ12" s="30">
        <f>AVERAGEIFS('Energy Vy'!$B12:$CX12,'Energy Vy'!$B$2:$CX$2,"=р",'Energy Vy'!$B$1:$CX$1,"=BEFORE")</f>
        <v>-1.3831338662072774</v>
      </c>
      <c r="HK12" s="32">
        <f>AVERAGEIFS('Energy Vz'!$B10:$CX10,'Energy Vy'!$B$2:$CX$2,"=р",'Energy Vy'!$B$1:$CX$1,"=BEFORE")</f>
        <v>-2.7071187479752585</v>
      </c>
      <c r="HL12" s="20">
        <f>AVERAGEIFS('Entropy old'!$B10:$CX10,'Energy Vy'!$B$2:$CX$2,"=р",'Energy Vy'!$B$1:$CX$1,"=BEFORE")</f>
        <v>0.80568160809036338</v>
      </c>
      <c r="HM12" s="30">
        <f>AVERAGEIFS('Entropy X old'!$B10:$CX10,'Energy Vy'!$B$2:$CX$2,"=р",'Energy Vy'!$B$1:$CX$1,"=BEFORE")</f>
        <v>0.36072682322596461</v>
      </c>
      <c r="HN12" s="30">
        <f>AVERAGEIFS('Entropy Y old'!$B10:$CX10,'Energy Vy'!$B$2:$CX$2,"=р",'Energy Vy'!$B$1:$CX$1,"=BEFORE")</f>
        <v>0.38212006844139645</v>
      </c>
      <c r="HO12" s="30">
        <f>AVERAGEIFS('Entropy Z old'!$B10:$CX10,'Energy Vy'!$B$2:$CX$2,"=р",'Energy Vy'!$B$1:$CX$1,"=BEFORE")</f>
        <v>0.33652362155276699</v>
      </c>
      <c r="HP12" s="30">
        <f>AVERAGEIFS('Entropy new'!$B10:$CX10,'Energy Vy'!$B$2:$CX$2,"=р",'Energy Vy'!$B$1:$CX$1,"=BEFORE")</f>
        <v>0.83216986494381218</v>
      </c>
      <c r="HQ12" s="30">
        <f>AVERAGEIFS('Entropy X'!$B10:$CX10,'Energy Vy'!$B$2:$CX$2,"=р",'Energy Vy'!$B$1:$CX$1,"=BEFORE")</f>
        <v>0.35259945881985311</v>
      </c>
      <c r="HR12" s="30">
        <f>AVERAGEIFS('Entropy Y'!$B10:$CX10,'Energy Vy'!$B$2:$CX$2,"=р",'Energy Vy'!$B$1:$CX$1,"=BEFORE")</f>
        <v>0.37532303368587522</v>
      </c>
      <c r="HS12" s="32">
        <f>AVERAGEIFS('Entropy Z'!$B10:$CX10,'Energy Vy'!$B$2:$CX$2,"=р",'Energy Vy'!$B$1:$CX$1,"=BEFORE")</f>
        <v>0.32694584116533765</v>
      </c>
      <c r="HT12" s="21">
        <f>AVERAGEIFS('Hurst V2'!$B10:$CX10,'Energy Vy'!$B$2:$CX$2,"=р",'Energy Vy'!$B$1:$CX$1,"=BEFORE")</f>
        <v>0.74216656568903261</v>
      </c>
      <c r="HU12" s="30">
        <f>AVERAGEIFS('Hurst Vx2+Vy2'!$B10:$CX10,'Energy Vy'!$B$2:$CX$2,"=р",'Energy Vy'!$B$1:$CX$1,"=BEFORE")</f>
        <v>0.74039248942950164</v>
      </c>
      <c r="HV12" s="30">
        <f>AVERAGEIFS('Hurst Vx2'!$B10:$CX10,'Energy Vy'!$B$2:$CX$2,"=р",'Energy Vy'!$B$1:$CX$1,"=BEFORE")</f>
        <v>0.72501641717716658</v>
      </c>
      <c r="HW12" s="30">
        <f>AVERAGEIFS('Hurst Vy2'!$B10:$CX10,'Energy Vy'!$B$2:$CX$2,"=р",'Energy Vy'!$B$1:$CX$1,"=BEFORE")</f>
        <v>0.7235824365821002</v>
      </c>
      <c r="HX12" s="30">
        <f>AVERAGEIFS('Hurst Vz2'!$B10:$CX10,'Energy Vy'!$B$2:$CX$2,"=р",'Energy Vy'!$B$1:$CX$1,"=BEFORE")</f>
        <v>0.68291078344774414</v>
      </c>
      <c r="HY12" s="30">
        <f>AVERAGEIFS('Hurst Vx'!$B10:$CX10,'Energy Vy'!$B$2:$CX$2,"=р",'Energy Vy'!$B$1:$CX$1,"=BEFORE")</f>
        <v>0.62929069942020821</v>
      </c>
      <c r="HZ12" s="30">
        <f>AVERAGEIFS('Hurst Vy'!$B10:$CX10,'Energy Vy'!$B$2:$CX$2,"=р",'Energy Vy'!$B$1:$CX$1,"=BEFORE")</f>
        <v>0.59441949417222018</v>
      </c>
      <c r="IA12" s="32">
        <f>AVERAGEIFS('Hurst Vz'!$B10:$CX10,'Energy Vy'!$B$2:$CX$2,"=р",'Energy Vy'!$B$1:$CX$1,"=BEFORE")</f>
        <v>0.53704560150661473</v>
      </c>
      <c r="IB12">
        <v>0.5</v>
      </c>
      <c r="IC12">
        <v>0.65</v>
      </c>
      <c r="IE12" s="30">
        <f>AVERAGEIFS('Energy V2'!$B10:$CX10,'Energy Vy'!$B$2:$CX$2,"=р",'Energy Vy'!$B$1:$CX$1,"=AFTER")</f>
        <v>-1.453915734228157</v>
      </c>
      <c r="IF12" s="30">
        <f>AVERAGEIFS('Energy Vx2+Vy2'!$B10:$CX10,'Energy Vy'!$B$2:$CX$2,"=р",'Energy Vy'!$B$1:$CX$1,"=AFTER")</f>
        <v>-1.4719653729755828</v>
      </c>
      <c r="IG12" s="30">
        <f>AVERAGEIFS('Energy Vx2'!$B10:$CX10,'Energy Vy'!$B$2:$CX$2,"=р",'Energy Vy'!$B$1:$CX$1,"=AFTER")</f>
        <v>-1.960949276232347</v>
      </c>
      <c r="IH12" s="30">
        <f>AVERAGEIFS('Energy Vy2'!$B10:$CX10,'Energy Vy'!$B$2:$CX$2,"=р",'Energy Vy'!$B$1:$CX$1,"=AFTER")</f>
        <v>-2.2205451527972513</v>
      </c>
      <c r="II12" s="30">
        <f>AVERAGEIFS('Energy Vz2'!$B10:$CX10,'Energy Vy'!$B$2:$CX$2,"=р",'Energy Vy'!$B$1:$CX$1,"=AFTER")</f>
        <v>-4.9173722079251245</v>
      </c>
      <c r="IJ12" s="30">
        <f>AVERAGEIFS('Energy Vx'!$B10:$CX10,'Energy Vy'!$B$2:$CX$2,"=р",'Energy Vy'!$B$1:$CX$1,"=AFTER")</f>
        <v>-1.4836010209697341</v>
      </c>
      <c r="IK12" s="30">
        <f>AVERAGEIFS('Energy Vy'!$B12:$CX12,'Energy Vy'!$B$2:$CX$2,"=р",'Energy Vy'!$B$1:$CX$1,"=AFTER")</f>
        <v>-1.5624505983389754</v>
      </c>
      <c r="IL12" s="32">
        <f>AVERAGEIFS('Energy Vz'!$B10:$CX10,'Energy Vy'!$B$2:$CX$2,"=р",'Energy Vy'!$B$1:$CX$1,"=AFTER")</f>
        <v>-2.8946581630669681</v>
      </c>
      <c r="IM12" s="20">
        <f>AVERAGEIFS('Entropy old'!$B10:$CX10,'Energy Vy'!$B$2:$CX$2,"=р",'Energy Vy'!$B$1:$CX$1,"=AFTER")</f>
        <v>0.78430537396501965</v>
      </c>
      <c r="IN12" s="30">
        <f>AVERAGEIFS('Entropy X old'!$B10:$CX10,'Energy Vy'!$B$2:$CX$2,"=р",'Energy Vy'!$B$1:$CX$1,"=AFTER")</f>
        <v>0.3646492196613752</v>
      </c>
      <c r="IO12" s="30">
        <f>AVERAGEIFS('Entropy Y old'!$B10:$CX10,'Energy Vy'!$B$2:$CX$2,"=р",'Energy Vy'!$B$1:$CX$1,"=AFTER")</f>
        <v>0.38541525061195037</v>
      </c>
      <c r="IP12" s="30">
        <f>AVERAGEIFS('Entropy Z old'!$B10:$CX10,'Energy Vy'!$B$2:$CX$2,"=р",'Energy Vy'!$B$1:$CX$1,"=AFTER")</f>
        <v>0.38572000494331754</v>
      </c>
      <c r="IQ12" s="30">
        <f>AVERAGEIFS('Entropy new'!$B10:$CX10,'Energy Vy'!$B$2:$CX$2,"=р",'Energy Vy'!$B$1:$CX$1,"=AFTER")</f>
        <v>0.84102690472960417</v>
      </c>
      <c r="IR12" s="30">
        <f>AVERAGEIFS('Entropy X'!$B10:$CX10,'Energy Vy'!$B$2:$CX$2,"=р",'Energy Vy'!$B$1:$CX$1,"=AFTER")</f>
        <v>0.34994635394254103</v>
      </c>
      <c r="IS12" s="30">
        <f>AVERAGEIFS('Entropy Y'!$B10:$CX10,'Energy Vy'!$B$2:$CX$2,"=р",'Energy Vy'!$B$1:$CX$1,"=AFTER")</f>
        <v>0.37265407051297483</v>
      </c>
      <c r="IT12" s="32">
        <f>AVERAGEIFS('Entropy Z'!$B10:$CX10,'Energy Vy'!$B$2:$CX$2,"=р",'Energy Vy'!$B$1:$CX$1,"=AFTER")</f>
        <v>0.37352656290763464</v>
      </c>
      <c r="IU12" s="21">
        <f>AVERAGEIFS('Hurst V2'!$B10:$CX10,'Energy Vy'!$B$2:$CX$2,"=р",'Energy Vy'!$B$1:$CX$1,"=AFTER")</f>
        <v>0.70760193124519544</v>
      </c>
      <c r="IV12" s="30">
        <f>AVERAGEIFS('Hurst Vx2+Vy2'!$B10:$CX10,'Energy Vy'!$B$2:$CX$2,"=р",'Energy Vy'!$B$1:$CX$1,"=AFTER")</f>
        <v>0.70624188329933979</v>
      </c>
      <c r="IW12" s="30">
        <f>AVERAGEIFS('Hurst Vx2'!$B10:$CX10,'Energy Vy'!$B$2:$CX$2,"=р",'Energy Vy'!$B$1:$CX$1,"=AFTER")</f>
        <v>0.7091988595616816</v>
      </c>
      <c r="IX12" s="30">
        <f>AVERAGEIFS('Hurst Vy2'!$B10:$CX10,'Energy Vy'!$B$2:$CX$2,"=р",'Energy Vy'!$B$1:$CX$1,"=AFTER")</f>
        <v>0.67793760801923841</v>
      </c>
      <c r="IY12" s="30">
        <f>AVERAGEIFS('Hurst Vz2'!$B10:$CX10,'Energy Vy'!$B$2:$CX$2,"=р",'Energy Vy'!$B$1:$CX$1,"=AFTER")</f>
        <v>0.66801453339601102</v>
      </c>
      <c r="IZ12" s="30">
        <f>AVERAGEIFS('Hurst Vx'!$B10:$CX10,'Energy Vy'!$B$2:$CX$2,"=р",'Energy Vy'!$B$1:$CX$1,"=AFTER")</f>
        <v>0.6612079259110718</v>
      </c>
      <c r="JA12" s="30">
        <f>AVERAGEIFS('Hurst Vy'!$B10:$CX10,'Energy Vy'!$B$2:$CX$2,"=р",'Energy Vy'!$B$1:$CX$1,"=AFTER")</f>
        <v>0.61989775947665271</v>
      </c>
      <c r="JB12" s="32">
        <f>AVERAGEIFS('Hurst Vz'!$B10:$CX10,'Energy Vy'!$B$2:$CX$2,"=р",'Energy Vy'!$B$1:$CX$1,"=AFTER")</f>
        <v>0.55355265203953419</v>
      </c>
      <c r="JC12">
        <f t="shared" si="3"/>
        <v>-0.15000000000000002</v>
      </c>
      <c r="JD12" s="66">
        <f t="shared" si="4"/>
        <v>4.9276597645485191E-3</v>
      </c>
      <c r="JE12" s="66">
        <f t="shared" si="5"/>
        <v>-3.0761120574065116E-3</v>
      </c>
      <c r="JF12" s="66">
        <f t="shared" si="6"/>
        <v>-4.4659395288655118E-2</v>
      </c>
      <c r="JG12" s="66">
        <f t="shared" si="7"/>
        <v>9.086746764106618E-2</v>
      </c>
      <c r="JH12" s="66">
        <f t="shared" si="8"/>
        <v>7.0260688010522238E-2</v>
      </c>
      <c r="JI12" s="66">
        <f t="shared" si="9"/>
        <v>-2.471070234683689E-2</v>
      </c>
      <c r="JJ12" s="66">
        <f t="shared" si="10"/>
        <v>7.659896092222955E-2</v>
      </c>
      <c r="JK12" s="66">
        <f t="shared" si="11"/>
        <v>3.8320392513493749E-2</v>
      </c>
      <c r="JL12" s="89">
        <f t="shared" si="12"/>
        <v>3.947983898022491E-3</v>
      </c>
      <c r="JM12" s="90">
        <f t="shared" si="13"/>
        <v>-3.5495294339246107E-2</v>
      </c>
      <c r="JN12" s="90">
        <f t="shared" si="14"/>
        <v>1.1309630300877501E-2</v>
      </c>
      <c r="JO12" s="90">
        <f t="shared" si="15"/>
        <v>-5.5667741665672323E-2</v>
      </c>
      <c r="JP12" s="90">
        <f t="shared" si="16"/>
        <v>-4.1733344878921259E-3</v>
      </c>
      <c r="JQ12" s="90">
        <f t="shared" si="17"/>
        <v>-5.8809334847701412E-3</v>
      </c>
      <c r="JR12" s="90">
        <f t="shared" si="18"/>
        <v>2.1276471852994316E-2</v>
      </c>
      <c r="JS12" s="103">
        <f t="shared" si="19"/>
        <v>-5.0188747962098254E-2</v>
      </c>
      <c r="JT12" s="66">
        <f t="shared" si="20"/>
        <v>3.0529843270994596E-2</v>
      </c>
      <c r="JU12" s="66">
        <f t="shared" si="21"/>
        <v>2.8881780989935338E-2</v>
      </c>
      <c r="JV12" s="66">
        <f t="shared" si="22"/>
        <v>1.2409936835830053E-2</v>
      </c>
      <c r="JW12" s="66">
        <f t="shared" si="23"/>
        <v>4.2757307002962118E-2</v>
      </c>
      <c r="JX12" s="66">
        <f t="shared" si="24"/>
        <v>1.9728606068454578E-2</v>
      </c>
      <c r="JY12" s="66">
        <f t="shared" si="25"/>
        <v>-2.8302713528728183E-2</v>
      </c>
      <c r="JZ12" s="66">
        <f t="shared" si="26"/>
        <v>-2.4019981243156466E-2</v>
      </c>
      <c r="KA12" s="66">
        <f t="shared" si="27"/>
        <v>-4.0772819425157245E-2</v>
      </c>
      <c r="KC12" s="66">
        <f t="shared" si="28"/>
        <v>6.7120307363924728E-2</v>
      </c>
      <c r="KD12" s="66">
        <f t="shared" si="29"/>
        <v>6.6979922251058574E-2</v>
      </c>
      <c r="KE12" s="66">
        <f t="shared" si="30"/>
        <v>-4.9970015267576579E-2</v>
      </c>
      <c r="KF12" s="66">
        <f t="shared" si="31"/>
        <v>0.17345740414568561</v>
      </c>
      <c r="KG12" s="66">
        <f t="shared" si="32"/>
        <v>9.8543733361833551E-3</v>
      </c>
      <c r="KH12" s="66">
        <f t="shared" si="33"/>
        <v>-1.7620936190889207E-2</v>
      </c>
      <c r="KI12" s="66">
        <f t="shared" si="34"/>
        <v>0.13258274499025091</v>
      </c>
      <c r="KJ12" s="66">
        <f t="shared" si="35"/>
        <v>1.9010296387807876E-2</v>
      </c>
      <c r="KK12" s="89">
        <f t="shared" si="36"/>
        <v>-1.5360494037670471E-2</v>
      </c>
      <c r="KL12" s="90">
        <f t="shared" si="37"/>
        <v>-5.5686780094170441E-2</v>
      </c>
      <c r="KM12" s="90">
        <f t="shared" si="38"/>
        <v>2.7689812095277981E-2</v>
      </c>
      <c r="KN12" s="90">
        <f t="shared" si="39"/>
        <v>1.6583055541659938E-2</v>
      </c>
      <c r="KO12" s="90">
        <f t="shared" si="40"/>
        <v>8.6254632975374616E-3</v>
      </c>
      <c r="KP12" s="90">
        <f t="shared" si="41"/>
        <v>-8.7101901196783155E-3</v>
      </c>
      <c r="KQ12" s="90">
        <f t="shared" si="42"/>
        <v>3.459033923629902E-2</v>
      </c>
      <c r="KR12" s="103">
        <f t="shared" si="43"/>
        <v>2.5492427971659549E-2</v>
      </c>
      <c r="KS12" s="66">
        <f t="shared" si="44"/>
        <v>3.3853840305834007E-2</v>
      </c>
      <c r="KT12" s="66">
        <f t="shared" si="45"/>
        <v>3.3918123229525504E-2</v>
      </c>
      <c r="KU12" s="66">
        <f t="shared" si="46"/>
        <v>1.4439522629299409E-2</v>
      </c>
      <c r="KV12" s="66">
        <f t="shared" si="47"/>
        <v>4.3391879256122208E-2</v>
      </c>
      <c r="KW12" s="66">
        <f t="shared" si="48"/>
        <v>3.7663490300643983E-2</v>
      </c>
      <c r="KX12" s="66">
        <f t="shared" si="49"/>
        <v>-5.6147353081839602E-3</v>
      </c>
      <c r="KY12" s="66">
        <f t="shared" si="50"/>
        <v>-1.0650378283300357E-2</v>
      </c>
      <c r="KZ12" s="66">
        <f t="shared" si="51"/>
        <v>-1.6233679834625429E-2</v>
      </c>
      <c r="LB12" s="66">
        <f t="shared" si="52"/>
        <v>0.15951918299620449</v>
      </c>
      <c r="LC12" s="66">
        <f t="shared" si="53"/>
        <v>0.15015038555728216</v>
      </c>
      <c r="LD12" s="66">
        <f t="shared" si="54"/>
        <v>4.4553975786273549E-2</v>
      </c>
      <c r="LE12" s="66">
        <f t="shared" si="55"/>
        <v>0.15430831385707022</v>
      </c>
      <c r="LF12" s="66">
        <f t="shared" si="56"/>
        <v>0.13606230340836956</v>
      </c>
      <c r="LG12" s="66">
        <f t="shared" si="57"/>
        <v>3.131951841999768E-2</v>
      </c>
      <c r="LH12" s="66">
        <f t="shared" si="58"/>
        <v>0.1147663371388047</v>
      </c>
      <c r="LI12" s="66">
        <f t="shared" si="59"/>
        <v>6.4788104338028826E-2</v>
      </c>
      <c r="LJ12" s="89">
        <f t="shared" si="60"/>
        <v>2.6531863096651724E-2</v>
      </c>
      <c r="LK12" s="90">
        <f t="shared" si="61"/>
        <v>-1.0756629176535885E-2</v>
      </c>
      <c r="LL12" s="90">
        <f t="shared" si="62"/>
        <v>-8.5496932602483269E-3</v>
      </c>
      <c r="LM12" s="90">
        <f t="shared" si="63"/>
        <v>-0.12754428798107081</v>
      </c>
      <c r="LN12" s="90">
        <f t="shared" si="64"/>
        <v>-1.0531220506720408E-2</v>
      </c>
      <c r="LO12" s="90">
        <f t="shared" si="65"/>
        <v>7.5244156250040464E-3</v>
      </c>
      <c r="LP12" s="90">
        <f t="shared" si="66"/>
        <v>7.1111094533413601E-3</v>
      </c>
      <c r="LQ12" s="103">
        <f t="shared" si="67"/>
        <v>-0.12470524553782655</v>
      </c>
      <c r="LR12" s="66">
        <f t="shared" si="68"/>
        <v>4.6572610572597171E-2</v>
      </c>
      <c r="LS12" s="66">
        <f t="shared" si="69"/>
        <v>4.6125003451177753E-2</v>
      </c>
      <c r="LT12" s="66">
        <f t="shared" si="70"/>
        <v>2.1816826820377732E-2</v>
      </c>
      <c r="LU12" s="66">
        <f t="shared" si="71"/>
        <v>6.3081725391883198E-2</v>
      </c>
      <c r="LV12" s="66">
        <f t="shared" si="72"/>
        <v>2.1812878655287728E-2</v>
      </c>
      <c r="LW12" s="66">
        <f t="shared" si="73"/>
        <v>-4.8271088775720838E-2</v>
      </c>
      <c r="LX12" s="66">
        <f t="shared" si="74"/>
        <v>-4.1100753979079557E-2</v>
      </c>
      <c r="LY12" s="66">
        <f t="shared" si="75"/>
        <v>-2.9820199527723582E-2</v>
      </c>
    </row>
    <row r="13" spans="1:337" s="22" customFormat="1" x14ac:dyDescent="0.25">
      <c r="A13" s="10" t="s">
        <v>25</v>
      </c>
      <c r="B13" s="6">
        <v>0</v>
      </c>
      <c r="C13" s="22" t="s">
        <v>156</v>
      </c>
      <c r="D13" s="22" t="s">
        <v>130</v>
      </c>
      <c r="E13" s="22">
        <v>0.45</v>
      </c>
      <c r="F13" s="22">
        <v>0.55000000000000004</v>
      </c>
      <c r="H13" s="41">
        <f>AVERAGE('Energy V2'!$B11:$CX11)</f>
        <v>-3.7133287194329254</v>
      </c>
      <c r="I13" s="41">
        <f>AVERAGE('Energy Vx2+Vy2'!$B11:$CX11)</f>
        <v>-4.1631351833716748</v>
      </c>
      <c r="J13" s="41">
        <f>AVERAGE('Energy Vx2'!$B11:$CX11)</f>
        <v>-5.0586793485912214</v>
      </c>
      <c r="K13" s="41">
        <f>AVERAGE('Energy Vy2'!$B11:$CX11)</f>
        <v>-4.6633873885803245</v>
      </c>
      <c r="L13" s="41">
        <f>AVERAGE('Energy Vz2'!$B11:$CX11)</f>
        <v>-5.2565749446315486</v>
      </c>
      <c r="M13" s="41">
        <f>AVERAGE('Energy Vx'!$B11:$CX11)</f>
        <v>-3.0770903267530696</v>
      </c>
      <c r="N13" s="41">
        <f>AVERAGE('Energy Vy'!$B13:$CX13)</f>
        <v>-2.8432261468224675</v>
      </c>
      <c r="O13" s="77">
        <f>AVERAGE('Energy Vz'!$B11:$CX11)</f>
        <v>-3.133436394973117</v>
      </c>
      <c r="P13" s="23">
        <f>AVERAGE('Entropy old'!$B11:$CX11)</f>
        <v>0.78459185745277349</v>
      </c>
      <c r="Q13" s="41">
        <f>AVERAGE('Entropy X old'!$B11:$CX11)</f>
        <v>0.33074518167688477</v>
      </c>
      <c r="R13" s="41">
        <f>AVERAGE('Entropy Y old'!$B11:$CX11)</f>
        <v>0.35124623930352777</v>
      </c>
      <c r="S13" s="41">
        <f>AVERAGE('Entropy Z old'!$B11:$CX11)</f>
        <v>0.36320283808735288</v>
      </c>
      <c r="T13" s="41">
        <f>AVERAGE('Entropy new'!$B11:$CX11)</f>
        <v>0.81294360883613792</v>
      </c>
      <c r="U13" s="41">
        <f>AVERAGE('Entropy X'!$B11:$CX11)</f>
        <v>0.32935259018908347</v>
      </c>
      <c r="V13" s="41">
        <f>AVERAGE('Entropy Y'!$B11:$CX11)</f>
        <v>0.34786449003928627</v>
      </c>
      <c r="W13" s="77">
        <f>AVERAGE('Entropy Z'!$B11:$CX11)</f>
        <v>0.35494115064194809</v>
      </c>
      <c r="X13" s="22">
        <f>AVERAGE('Hurst V2'!$B11:$CX11)</f>
        <v>0.71263783783637102</v>
      </c>
      <c r="Y13" s="41">
        <f>AVERAGE('Hurst Vx2+Vy2'!$B11:$CX11)</f>
        <v>0.72960582560390375</v>
      </c>
      <c r="Z13" s="41">
        <f>AVERAGE('Hurst Vx2'!$B11:$CX11)</f>
        <v>0.720947571996576</v>
      </c>
      <c r="AA13" s="41">
        <f>AVERAGE('Hurst Vy2'!$B11:$CX11)</f>
        <v>0.70963479323030187</v>
      </c>
      <c r="AB13" s="41">
        <f>AVERAGE('Hurst Vz2'!$B11:$CX11)</f>
        <v>0.65808571419521056</v>
      </c>
      <c r="AC13" s="41">
        <f>AVERAGE('Hurst Vx'!$B11:$CX11)</f>
        <v>0.63574718143975284</v>
      </c>
      <c r="AD13" s="41">
        <f>AVERAGE('Hurst Vy'!$B11:$CX11)</f>
        <v>0.63073443931836959</v>
      </c>
      <c r="AE13" s="77">
        <f>AVERAGE('Hurst Vz'!$B11:$CX11)</f>
        <v>0.52132435417047884</v>
      </c>
      <c r="AG13" s="41">
        <f>AVERAGEIFS('Energy V2'!$B11:$CX11,'Energy Vy'!$B$2:$CX$2,"=п")</f>
        <v>-4.5298756422569113</v>
      </c>
      <c r="AH13" s="41">
        <f>AVERAGEIFS('Energy Vx2+Vy2'!$B11:$CX11,'Energy Vy'!$B$2:$CX$2,"=п")</f>
        <v>-5.1060864377942146</v>
      </c>
      <c r="AI13" s="41">
        <f>AVERAGEIFS('Energy Vx2'!$B11:$CX11,'Energy Vy'!$B$2:$CX$2,"=п")</f>
        <v>-6.3044117426836328</v>
      </c>
      <c r="AJ13" s="41">
        <f>AVERAGEIFS('Energy Vy2'!$B11:$CX11,'Energy Vy'!$B$2:$CX$2,"=п")</f>
        <v>-5.3699664037187134</v>
      </c>
      <c r="AK13" s="41">
        <f>AVERAGEIFS('Energy Vz2'!$B11:$CX11,'Energy Vy'!$B$2:$CX$2,"=п")</f>
        <v>-5.9014317084441696</v>
      </c>
      <c r="AL13" s="41">
        <f>AVERAGEIFS('Energy Vx'!$B11:$CX11,'Energy Vy'!$B$2:$CX$2,"=п")</f>
        <v>-3.7323226674852195</v>
      </c>
      <c r="AM13" s="41">
        <f>AVERAGEIFS('Energy Vy'!$B13:$CX13,'Energy Vy'!$B$2:$CX$2,"=п")</f>
        <v>-3.1286507913942372</v>
      </c>
      <c r="AN13" s="77">
        <f>AVERAGEIFS('Energy Vz'!$B11:$CX11,'Energy Vy'!$B$2:$CX$2,"=п")</f>
        <v>-3.3803628301256707</v>
      </c>
      <c r="AO13" s="23">
        <f>AVERAGEIFS('Entropy old'!$B11:$CX11,'Energy Vy'!$B$2:$CX$2,"=п")</f>
        <v>0.81512955734448023</v>
      </c>
      <c r="AP13" s="41">
        <f>AVERAGEIFS('Entropy X old'!$B11:$CX11,'Energy Vy'!$B$2:$CX$2,"=п")</f>
        <v>0.30107290077724674</v>
      </c>
      <c r="AQ13" s="41">
        <f>AVERAGEIFS('Entropy Y old'!$B11:$CX11,'Energy Vy'!$B$2:$CX$2,"=п")</f>
        <v>0.3394301311322378</v>
      </c>
      <c r="AR13" s="41">
        <f>AVERAGEIFS('Entropy Z old'!$B11:$CX11,'Energy Vy'!$B$2:$CX$2,"=п")</f>
        <v>0.38746613866502244</v>
      </c>
      <c r="AS13" s="41">
        <f>AVERAGEIFS('Entropy new'!$B11:$CX11,'Energy Vy'!$B$2:$CX$2,"=п")</f>
        <v>0.80638764948171759</v>
      </c>
      <c r="AT13" s="41">
        <f>AVERAGEIFS('Entropy X'!$B11:$CX11,'Energy Vy'!$B$2:$CX$2,"=п")</f>
        <v>0.29057249923860773</v>
      </c>
      <c r="AU13" s="41">
        <f>AVERAGEIFS('Entropy Y'!$B11:$CX11,'Energy Vy'!$B$2:$CX$2,"=п")</f>
        <v>0.33591350324386393</v>
      </c>
      <c r="AV13" s="77">
        <f>AVERAGEIFS('Entropy Z'!$B11:$CX11,'Energy Vy'!$B$2:$CX$2,"=п")</f>
        <v>0.38405503857441348</v>
      </c>
      <c r="AW13" s="22">
        <f>AVERAGEIFS('Hurst V2'!$B11:$CX11,'Energy Vy'!$B$2:$CX$2,"=п")</f>
        <v>0.68116433082253502</v>
      </c>
      <c r="AX13" s="41">
        <f>AVERAGEIFS('Hurst Vx2+Vy2'!$B11:$CX11,'Energy Vy'!$B$2:$CX$2,"=п")</f>
        <v>0.71435701737751112</v>
      </c>
      <c r="AY13" s="41">
        <f>AVERAGEIFS('Hurst Vx2'!$B11:$CX11,'Energy Vy'!$B$2:$CX$2,"=п")</f>
        <v>0.72163259826513204</v>
      </c>
      <c r="AZ13" s="41">
        <f>AVERAGEIFS('Hurst Vy2'!$B11:$CX11,'Energy Vy'!$B$2:$CX$2,"=п")</f>
        <v>0.69296919694015335</v>
      </c>
      <c r="BA13" s="41">
        <f>AVERAGEIFS('Hurst Vz2'!$B11:$CX11,'Energy Vy'!$B$2:$CX$2,"=п")</f>
        <v>0.61949685278638511</v>
      </c>
      <c r="BB13" s="41">
        <f>AVERAGEIFS('Hurst Vx'!$B11:$CX11,'Energy Vy'!$B$2:$CX$2,"=п")</f>
        <v>0.58772787284917949</v>
      </c>
      <c r="BC13" s="41">
        <f>AVERAGEIFS('Hurst Vy'!$B11:$CX11,'Energy Vy'!$B$2:$CX$2,"=п")</f>
        <v>0.59527888203156143</v>
      </c>
      <c r="BD13" s="77">
        <f>AVERAGEIFS('Hurst Vz'!$B11:$CX11,'Energy Vy'!$B$2:$CX$2,"=п")</f>
        <v>0.45808897634325635</v>
      </c>
      <c r="BF13" s="41">
        <f>AVERAGEIFS('Energy V2'!$B11:$CX11,'Energy Vy'!$B$2:$CX$2,"=и")</f>
        <v>-3.301747816267627</v>
      </c>
      <c r="BG13" s="41">
        <f>AVERAGEIFS('Energy Vx2+Vy2'!$B11:$CX11,'Energy Vy'!$B$2:$CX$2,"=и")</f>
        <v>-3.717211555539722</v>
      </c>
      <c r="BH13" s="41">
        <f>AVERAGEIFS('Energy Vx2'!$B11:$CX11,'Energy Vy'!$B$2:$CX$2,"=и")</f>
        <v>-4.6033784927777717</v>
      </c>
      <c r="BI13" s="41">
        <f>AVERAGEIFS('Energy Vy2'!$B11:$CX11,'Energy Vy'!$B$2:$CX$2,"=и")</f>
        <v>-4.2669954164537378</v>
      </c>
      <c r="BJ13" s="41">
        <f>AVERAGEIFS('Energy Vz2'!$B11:$CX11,'Energy Vy'!$B$2:$CX$2,"=и")</f>
        <v>-4.9575477735446851</v>
      </c>
      <c r="BK13" s="41">
        <f>AVERAGEIFS('Energy Vx'!$B11:$CX11,'Energy Vy'!$B$2:$CX$2,"=и")</f>
        <v>-2.9106336889620961</v>
      </c>
      <c r="BL13" s="41">
        <f>AVERAGEIFS('Energy Vy'!$B13:$CX13,'Energy Vy'!$B$2:$CX$2,"=и")</f>
        <v>-2.6963599208070854</v>
      </c>
      <c r="BM13" s="77">
        <f>AVERAGEIFS('Energy Vz'!$B11:$CX11,'Energy Vy'!$B$2:$CX$2,"=и")</f>
        <v>-3.0257659747782979</v>
      </c>
      <c r="BN13" s="23">
        <f>AVERAGEIFS('Entropy old'!$B11:$CX11,'Energy Vy'!$B$2:$CX$2,"=и")</f>
        <v>0.76925885495395463</v>
      </c>
      <c r="BO13" s="41">
        <f>AVERAGEIFS('Entropy X old'!$B11:$CX11,'Energy Vy'!$B$2:$CX$2,"=и")</f>
        <v>0.3176049620880626</v>
      </c>
      <c r="BP13" s="41">
        <f>AVERAGEIFS('Entropy Y old'!$B11:$CX11,'Energy Vy'!$B$2:$CX$2,"=и")</f>
        <v>0.33634446319227729</v>
      </c>
      <c r="BQ13" s="41">
        <f>AVERAGEIFS('Entropy Z old'!$B11:$CX11,'Energy Vy'!$B$2:$CX$2,"=и")</f>
        <v>0.34588619279898325</v>
      </c>
      <c r="BR13" s="41">
        <f>AVERAGEIFS('Entropy new'!$B11:$CX11,'Energy Vy'!$B$2:$CX$2,"=и")</f>
        <v>0.77536584565460287</v>
      </c>
      <c r="BS13" s="41">
        <f>AVERAGEIFS('Entropy X'!$B11:$CX11,'Energy Vy'!$B$2:$CX$2,"=и")</f>
        <v>0.30906454610827838</v>
      </c>
      <c r="BT13" s="41">
        <f>AVERAGEIFS('Entropy Y'!$B11:$CX11,'Energy Vy'!$B$2:$CX$2,"=и")</f>
        <v>0.33020710140508236</v>
      </c>
      <c r="BU13" s="77">
        <f>AVERAGEIFS('Entropy Z'!$B11:$CX11,'Energy Vy'!$B$2:$CX$2,"=и")</f>
        <v>0.3363630889146535</v>
      </c>
      <c r="BV13" s="22">
        <f>AVERAGEIFS('Hurst V2'!$B11:$CX11,'Energy Vy'!$B$2:$CX$2,"=и")</f>
        <v>0.71958924148809034</v>
      </c>
      <c r="BW13" s="41">
        <f>AVERAGEIFS('Hurst Vx2+Vy2'!$B11:$CX11,'Energy Vy'!$B$2:$CX$2,"=и")</f>
        <v>0.73300823199414777</v>
      </c>
      <c r="BX13" s="41">
        <f>AVERAGEIFS('Hurst Vx2'!$B11:$CX11,'Energy Vy'!$B$2:$CX$2,"=и")</f>
        <v>0.72201813319542962</v>
      </c>
      <c r="BY13" s="41">
        <f>AVERAGEIFS('Hurst Vy2'!$B11:$CX11,'Energy Vy'!$B$2:$CX$2,"=и")</f>
        <v>0.71632424498467928</v>
      </c>
      <c r="BZ13" s="41">
        <f>AVERAGEIFS('Hurst Vz2'!$B11:$CX11,'Energy Vy'!$B$2:$CX$2,"=и")</f>
        <v>0.67166448797494704</v>
      </c>
      <c r="CA13" s="41">
        <f>AVERAGEIFS('Hurst Vx'!$B11:$CX11,'Energy Vy'!$B$2:$CX$2,"=и")</f>
        <v>0.64333078845124847</v>
      </c>
      <c r="CB13" s="41">
        <f>AVERAGEIFS('Hurst Vy'!$B11:$CX11,'Energy Vy'!$B$2:$CX$2,"=и")</f>
        <v>0.6412654752170045</v>
      </c>
      <c r="CC13" s="77">
        <f>AVERAGEIFS('Hurst Vz'!$B11:$CX11,'Energy Vy'!$B$2:$CX$2,"=и")</f>
        <v>0.53294583107780746</v>
      </c>
      <c r="CE13" s="41">
        <f>AVERAGEIFS('Energy V2'!$B11:$CX11,'Energy Vy'!$B$2:$CX$2,"=р")</f>
        <v>-3.9063000426508765</v>
      </c>
      <c r="CF13" s="41">
        <f>AVERAGEIFS('Energy Vx2+Vy2'!$B11:$CX11,'Energy Vy'!$B$2:$CX$2,"=р")</f>
        <v>-4.3586568710240616</v>
      </c>
      <c r="CG13" s="41">
        <f>AVERAGEIFS('Energy Vx2'!$B11:$CX11,'Energy Vy'!$B$2:$CX$2,"=р")</f>
        <v>-5.1925098204892182</v>
      </c>
      <c r="CH13" s="41">
        <f>AVERAGEIFS('Energy Vy2'!$B11:$CX11,'Energy Vy'!$B$2:$CX$2,"=р")</f>
        <v>-4.8678034056426389</v>
      </c>
      <c r="CI13" s="41">
        <f>AVERAGEIFS('Energy Vz2'!$B11:$CX11,'Energy Vy'!$B$2:$CX$2,"=р")</f>
        <v>-5.3847730656861588</v>
      </c>
      <c r="CJ13" s="41">
        <f>AVERAGEIFS('Energy Vx'!$B11:$CX11,'Energy Vy'!$B$2:$CX$2,"=р")</f>
        <v>-3.0795540966209147</v>
      </c>
      <c r="CK13" s="41">
        <f>AVERAGEIFS('Energy Vy'!$B13:$CX13,'Energy Vy'!$B$2:$CX$2,"=р")</f>
        <v>-2.9134680676340383</v>
      </c>
      <c r="CL13" s="77">
        <f>AVERAGEIFS('Energy Vz'!$B11:$CX11,'Energy Vy'!$B$2:$CX$2,"=р")</f>
        <v>-3.1761701730258425</v>
      </c>
      <c r="CM13" s="23">
        <f>AVERAGEIFS('Entropy old'!$B11:$CX11,'Energy Vy'!$B$2:$CX$2,"=р")</f>
        <v>0.79175332491871964</v>
      </c>
      <c r="CN13" s="41">
        <f>AVERAGEIFS('Entropy X old'!$B11:$CX11,'Energy Vy'!$B$2:$CX$2,"=р")</f>
        <v>0.34986917220128594</v>
      </c>
      <c r="CO13" s="41">
        <f>AVERAGEIFS('Entropy Y old'!$B11:$CX11,'Energy Vy'!$B$2:$CX$2,"=р")</f>
        <v>0.36785628874917714</v>
      </c>
      <c r="CP13" s="41">
        <f>AVERAGEIFS('Entropy Z old'!$B11:$CX11,'Energy Vy'!$B$2:$CX$2,"=р")</f>
        <v>0.37366871729102935</v>
      </c>
      <c r="CQ13" s="41">
        <f>AVERAGEIFS('Entropy new'!$B11:$CX11,'Energy Vy'!$B$2:$CX$2,"=р")</f>
        <v>0.84942430931998958</v>
      </c>
      <c r="CR13" s="41">
        <f>AVERAGEIFS('Entropy X'!$B11:$CX11,'Energy Vy'!$B$2:$CX$2,"=р")</f>
        <v>0.35724381513645476</v>
      </c>
      <c r="CS13" s="41">
        <f>AVERAGEIFS('Entropy Y'!$B11:$CX11,'Energy Vy'!$B$2:$CX$2,"=р")</f>
        <v>0.36706926709329502</v>
      </c>
      <c r="CT13" s="77">
        <f>AVERAGEIFS('Entropy Z'!$B11:$CX11,'Energy Vy'!$B$2:$CX$2,"=р")</f>
        <v>0.36545239691560227</v>
      </c>
      <c r="CU13" s="22">
        <f>AVERAGEIFS('Hurst V2'!$B11:$CX11,'Energy Vy'!$B$2:$CX$2,"=р")</f>
        <v>0.71349083607054742</v>
      </c>
      <c r="CV13" s="41">
        <f>AVERAGEIFS('Hurst Vx2+Vy2'!$B11:$CX11,'Energy Vy'!$B$2:$CX$2,"=р")</f>
        <v>0.72963240742780566</v>
      </c>
      <c r="CW13" s="41">
        <f>AVERAGEIFS('Hurst Vx2'!$B11:$CX11,'Energy Vy'!$B$2:$CX$2,"=р")</f>
        <v>0.7197327947411839</v>
      </c>
      <c r="CX13" s="41">
        <f>AVERAGEIFS('Hurst Vy2'!$B11:$CX11,'Energy Vy'!$B$2:$CX$2,"=р")</f>
        <v>0.70736072715484499</v>
      </c>
      <c r="CY13" s="41">
        <f>AVERAGEIFS('Hurst Vz2'!$B11:$CX11,'Energy Vy'!$B$2:$CX$2,"=р")</f>
        <v>0.65442845054169441</v>
      </c>
      <c r="CZ13" s="41">
        <f>AVERAGEIFS('Hurst Vx'!$B11:$CX11,'Energy Vy'!$B$2:$CX$2,"=р")</f>
        <v>0.63827290255258839</v>
      </c>
      <c r="DA13" s="41">
        <f>AVERAGEIFS('Hurst Vy'!$B11:$CX11,'Energy Vy'!$B$2:$CX$2,"=р")</f>
        <v>0.62949728329659593</v>
      </c>
      <c r="DB13" s="77">
        <f>AVERAGEIFS('Hurst Vz'!$B11:$CX11,'Energy Vy'!$B$2:$CX$2,"=р")</f>
        <v>0.52521957979789935</v>
      </c>
      <c r="DD13" s="41">
        <f>AVERAGEIFS('Energy V2'!$B11:$CX11,'Energy Vy'!$B$1:$CX$1,"=BEFORE")</f>
        <v>-2.104193734262886</v>
      </c>
      <c r="DE13" s="41">
        <f>AVERAGEIFS('Energy Vx2+Vy2'!$B11:$CX11,'Energy Vy'!$B$1:$CX$1,"=BEFORE")</f>
        <v>-2.1607064403517922</v>
      </c>
      <c r="DF13" s="41">
        <f>AVERAGEIFS('Energy Vx2'!$B11:$CX11,'Energy Vy'!$B$1:$CX$1,"=BEFORE")</f>
        <v>-2.9142409974393608</v>
      </c>
      <c r="DG13" s="41">
        <f>AVERAGEIFS('Energy Vy2'!$B11:$CX11,'Energy Vy'!$B$1:$CX$1,"=BEFORE")</f>
        <v>-2.7749576982157884</v>
      </c>
      <c r="DH13" s="41">
        <f>AVERAGEIFS('Energy Vz2'!$B11:$CX11,'Energy Vy'!$B$1:$CX$1,"=BEFORE")</f>
        <v>-4.6963065473347747</v>
      </c>
      <c r="DI13" s="41">
        <f>AVERAGEIFS('Energy Vx'!$B11:$CX11,'Energy Vy'!$B$1:$CX$1,"=BEFORE")</f>
        <v>-2.0294508756961132</v>
      </c>
      <c r="DJ13" s="41">
        <f>AVERAGEIFS('Energy Vy'!$B13:$CX13,'Energy Vy'!$B$1:$CX$1,"=BEFORE")</f>
        <v>-1.9179374684426616</v>
      </c>
      <c r="DK13" s="77">
        <f>AVERAGEIFS('Energy Vz'!$B11:$CX11,'Energy Vy'!$B$1:$CX$1,"=BEFORE")</f>
        <v>-2.8597284441315574</v>
      </c>
      <c r="DL13" s="23">
        <f>AVERAGEIFS('Entropy old'!$B11:$CX11,'Energy Vy'!$B$1:$CX$1,"=BEFORE")</f>
        <v>0.79201550431645273</v>
      </c>
      <c r="DM13" s="41">
        <f>AVERAGEIFS('Entropy X old'!$B11:$CX11,'Energy Vy'!$B$1:$CX$1,"=BEFORE")</f>
        <v>0.3356108125608987</v>
      </c>
      <c r="DN13" s="41">
        <f>AVERAGEIFS('Entropy Y old'!$B11:$CX11,'Energy Vy'!$B$1:$CX$1,"=BEFORE")</f>
        <v>0.35269074411896834</v>
      </c>
      <c r="DO13" s="41">
        <f>AVERAGEIFS('Entropy Z old'!$B11:$CX11,'Energy Vy'!$B$1:$CX$1,"=BEFORE")</f>
        <v>0.35991132556620359</v>
      </c>
      <c r="DP13" s="41">
        <f>AVERAGEIFS('Entropy new'!$B11:$CX11,'Energy Vy'!$B$1:$CX$1,"=BEFORE")</f>
        <v>0.81015098990068324</v>
      </c>
      <c r="DQ13" s="41">
        <f>AVERAGEIFS('Entropy X'!$B11:$CX11,'Energy Vy'!$B$1:$CX$1,"=BEFORE")</f>
        <v>0.32820449329688273</v>
      </c>
      <c r="DR13" s="41">
        <f>AVERAGEIFS('Entropy Y'!$B11:$CX11,'Energy Vy'!$B$1:$CX$1,"=BEFORE")</f>
        <v>0.34596377902911768</v>
      </c>
      <c r="DS13" s="77">
        <f>AVERAGEIFS('Entropy Z'!$B11:$CX11,'Energy Vy'!$B$1:$CX$1,"=BEFORE")</f>
        <v>0.35274035662205905</v>
      </c>
      <c r="DT13" s="22">
        <f>AVERAGEIFS('Hurst V2'!$B11:$CX11,'Energy Vy'!$B$1:$CX$1,"=BEFORE")</f>
        <v>0.72408776490021243</v>
      </c>
      <c r="DU13" s="41">
        <f>AVERAGEIFS('Hurst Vx2+Vy2'!$B11:$CX11,'Energy Vy'!$B$1:$CX$1,"=BEFORE")</f>
        <v>0.72455959039231577</v>
      </c>
      <c r="DV13" s="41">
        <f>AVERAGEIFS('Hurst Vx2'!$B11:$CX11,'Energy Vy'!$B$1:$CX$1,"=BEFORE")</f>
        <v>0.71974258847821149</v>
      </c>
      <c r="DW13" s="41">
        <f>AVERAGEIFS('Hurst Vy2'!$B11:$CX11,'Energy Vy'!$B$1:$CX$1,"=BEFORE")</f>
        <v>0.70299243700729275</v>
      </c>
      <c r="DX13" s="41">
        <f>AVERAGEIFS('Hurst Vz2'!$B11:$CX11,'Energy Vy'!$B$1:$CX$1,"=BEFORE")</f>
        <v>0.65824362356515809</v>
      </c>
      <c r="DY13" s="41">
        <f>AVERAGEIFS('Hurst Vx'!$B11:$CX11,'Energy Vy'!$B$1:$CX$1,"=BEFORE")</f>
        <v>0.64622939740709584</v>
      </c>
      <c r="DZ13" s="41">
        <f>AVERAGEIFS('Hurst Vy'!$B11:$CX11,'Energy Vy'!$B$1:$CX$1,"=BEFORE")</f>
        <v>0.63517152548804079</v>
      </c>
      <c r="EA13" s="77">
        <f>AVERAGEIFS('Hurst Vz'!$B11:$CX11,'Energy Vy'!$B$1:$CX$1,"=BEFORE")</f>
        <v>0.53270981070557077</v>
      </c>
      <c r="EB13" s="22">
        <v>0.45</v>
      </c>
      <c r="EC13" s="22">
        <v>0.55000000000000004</v>
      </c>
      <c r="EE13" s="41">
        <f>AVERAGEIFS('Energy V2'!$B11:$CX11,'Energy Vy'!$B$1:$CX$1,"=AFTER")</f>
        <v>-5.4297393702809655</v>
      </c>
      <c r="EF13" s="41">
        <f>AVERAGEIFS('Energy Vx2+Vy2'!$B11:$CX11,'Energy Vy'!$B$1:$CX$1,"=AFTER")</f>
        <v>-6.2990591759262138</v>
      </c>
      <c r="EG13" s="41">
        <f>AVERAGEIFS('Energy Vx2'!$B11:$CX11,'Energy Vy'!$B$1:$CX$1,"=AFTER")</f>
        <v>-7.3460802564865393</v>
      </c>
      <c r="EH13" s="41">
        <f>AVERAGEIFS('Energy Vy2'!$B11:$CX11,'Energy Vy'!$B$1:$CX$1,"=AFTER")</f>
        <v>-6.6777123916358292</v>
      </c>
      <c r="EI13" s="41">
        <f>AVERAGEIFS('Energy Vz2'!$B11:$CX11,'Energy Vy'!$B$1:$CX$1,"=AFTER")</f>
        <v>-5.8541945684147727</v>
      </c>
      <c r="EJ13" s="41">
        <f>AVERAGEIFS('Energy Vx'!$B11:$CX11,'Energy Vy'!$B$1:$CX$1,"=AFTER")</f>
        <v>-4.1945724078804876</v>
      </c>
      <c r="EK13" s="41">
        <f>AVERAGEIFS('Energy Vy'!$B13:$CX13,'Energy Vy'!$B$1:$CX$1,"=AFTER")</f>
        <v>-3.8302007370942608</v>
      </c>
      <c r="EL13" s="77">
        <f>AVERAGEIFS('Energy Vz'!$B11:$CX11,'Energy Vy'!$B$1:$CX$1,"=AFTER")</f>
        <v>-3.4253915425374468</v>
      </c>
      <c r="EM13" s="23">
        <f>AVERAGEIFS('Entropy old'!$B11:$CX11,'Energy Vy'!$B$1:$CX$1,"=AFTER")</f>
        <v>0.77667330079818242</v>
      </c>
      <c r="EN13" s="41">
        <f>AVERAGEIFS('Entropy X old'!$B11:$CX11,'Energy Vy'!$B$1:$CX$1,"=AFTER")</f>
        <v>0.32555517540060297</v>
      </c>
      <c r="EO13" s="41">
        <f>AVERAGEIFS('Entropy Y old'!$B11:$CX11,'Energy Vy'!$B$1:$CX$1,"=AFTER")</f>
        <v>0.34970543416705796</v>
      </c>
      <c r="EP13" s="41">
        <f>AVERAGEIFS('Entropy Z old'!$B11:$CX11,'Energy Vy'!$B$1:$CX$1,"=AFTER")</f>
        <v>0.36671378477657884</v>
      </c>
      <c r="EQ13" s="41">
        <f>AVERAGEIFS('Entropy new'!$B11:$CX11,'Energy Vy'!$B$1:$CX$1,"=AFTER")</f>
        <v>0.81592240236729008</v>
      </c>
      <c r="ER13" s="41">
        <f>AVERAGEIFS('Entropy X'!$B11:$CX11,'Energy Vy'!$B$1:$CX$1,"=AFTER")</f>
        <v>0.33057722687409774</v>
      </c>
      <c r="ES13" s="41">
        <f>AVERAGEIFS('Entropy Y'!$B11:$CX11,'Energy Vy'!$B$1:$CX$1,"=AFTER")</f>
        <v>0.34989191511679929</v>
      </c>
      <c r="ET13" s="77">
        <f>AVERAGEIFS('Entropy Z'!$B11:$CX11,'Energy Vy'!$B$1:$CX$1,"=AFTER")</f>
        <v>0.35728866426316302</v>
      </c>
      <c r="EU13" s="22">
        <f>AVERAGEIFS('Hurst V2'!$B11:$CX11,'Energy Vy'!$B$1:$CX$1,"=AFTER")</f>
        <v>0.70042458230160709</v>
      </c>
      <c r="EV13" s="41">
        <f>AVERAGEIFS('Hurst Vx2+Vy2'!$B11:$CX11,'Energy Vy'!$B$1:$CX$1,"=AFTER")</f>
        <v>0.73511080947109098</v>
      </c>
      <c r="EW13" s="41">
        <f>AVERAGEIFS('Hurst Vx2'!$B11:$CX11,'Energy Vy'!$B$1:$CX$1,"=AFTER")</f>
        <v>0.72247822673611983</v>
      </c>
      <c r="EX13" s="41">
        <f>AVERAGEIFS('Hurst Vy2'!$B11:$CX11,'Energy Vy'!$B$1:$CX$1,"=AFTER")</f>
        <v>0.71881687389151927</v>
      </c>
      <c r="EY13" s="41">
        <f>AVERAGEIFS('Hurst Vz2'!$B11:$CX11,'Energy Vy'!$B$1:$CX$1,"=AFTER")</f>
        <v>0.65791727753393348</v>
      </c>
      <c r="EZ13" s="41">
        <f>AVERAGEIFS('Hurst Vx'!$B11:$CX11,'Energy Vy'!$B$1:$CX$1,"=AFTER")</f>
        <v>0.62243193412988462</v>
      </c>
      <c r="FA13" s="41">
        <f>AVERAGEIFS('Hurst Vy'!$B11:$CX11,'Energy Vy'!$B$1:$CX$1,"=AFTER")</f>
        <v>0.62481832442547458</v>
      </c>
      <c r="FB13" s="77">
        <f>AVERAGEIFS('Hurst Vz'!$B11:$CX11,'Energy Vy'!$B$1:$CX$1,"=AFTER")</f>
        <v>0.50917986719971431</v>
      </c>
      <c r="FD13" s="41">
        <f>AVERAGEIFS('Energy V2'!$B11:$CX11,'Energy Vy'!$B$2:$CX$2,"=и",'Energy Vy'!$B$1:$CX$1,"=BEFORE")</f>
        <v>-1.3738461494492316</v>
      </c>
      <c r="FE13" s="41">
        <f>AVERAGEIFS('Energy Vx2+Vy2'!$B11:$CX11,'Energy Vy'!$B$2:$CX$2,"=и",'Energy Vy'!$B$1:$CX$1,"=BEFORE")</f>
        <v>-1.4094774275542847</v>
      </c>
      <c r="FF13" s="41">
        <f>AVERAGEIFS('Energy Vx2'!$B11:$CX11,'Energy Vy'!$B$2:$CX$2,"=и",'Energy Vy'!$B$1:$CX$1,"=BEFORE")</f>
        <v>-2.14684074909046</v>
      </c>
      <c r="FG13" s="41">
        <f>AVERAGEIFS('Energy Vy2'!$B11:$CX11,'Energy Vy'!$B$2:$CX$2,"=и",'Energy Vy'!$B$1:$CX$1,"=BEFORE")</f>
        <v>-2.1357921332155927</v>
      </c>
      <c r="FH13" s="41">
        <f>AVERAGEIFS('Energy Vz2'!$B11:$CX11,'Energy Vy'!$B$2:$CX$2,"=и",'Energy Vy'!$B$1:$CX$1,"=BEFORE")</f>
        <v>-4.2179728534675087</v>
      </c>
      <c r="FI13" s="41">
        <f>AVERAGEIFS('Energy Vx'!$B11:$CX11,'Energy Vy'!$B$2:$CX$2,"=и",'Energy Vy'!$B$1:$CX$1,"=BEFORE")</f>
        <v>-1.7031373480781096</v>
      </c>
      <c r="FJ13" s="41">
        <f>AVERAGEIFS('Energy Vy'!$B13:$CX13,'Energy Vy'!$B$2:$CX$2,"=и",'Energy Vy'!$B$1:$CX$1,"=BEFORE")</f>
        <v>-1.6552157494841597</v>
      </c>
      <c r="FK13" s="77">
        <f>AVERAGEIFS('Energy Vz'!$B11:$CX11,'Energy Vy'!$B$2:$CX$2,"=и",'Energy Vy'!$B$1:$CX$1,"=BEFORE")</f>
        <v>-2.6642827611586974</v>
      </c>
      <c r="FL13" s="23">
        <f>AVERAGEIFS('Entropy old'!$B11:$CX11,'Energy Vy'!$B$2:$CX$2,"=и",'Energy Vy'!$B$1:$CX$1,"=BEFORE")</f>
        <v>0.75960063461355121</v>
      </c>
      <c r="FM13" s="41">
        <f>AVERAGEIFS('Entropy X old'!$B11:$CX11,'Energy Vy'!$B$2:$CX$2,"=и",'Energy Vy'!$B$1:$CX$1,"=BEFORE")</f>
        <v>0.31261875251218429</v>
      </c>
      <c r="FN13" s="41">
        <f>AVERAGEIFS('Entropy Y old'!$B11:$CX11,'Energy Vy'!$B$2:$CX$2,"=и",'Energy Vy'!$B$1:$CX$1,"=BEFORE")</f>
        <v>0.32995564794292992</v>
      </c>
      <c r="FO13" s="41">
        <f>AVERAGEIFS('Entropy Z old'!$B11:$CX11,'Energy Vy'!$B$2:$CX$2,"=и",'Energy Vy'!$B$1:$CX$1,"=BEFORE")</f>
        <v>0.34024207283389363</v>
      </c>
      <c r="FP13" s="41">
        <f>AVERAGEIFS('Entropy new'!$B11:$CX11,'Energy Vy'!$B$2:$CX$2,"=и",'Energy Vy'!$B$1:$CX$1,"=BEFORE")</f>
        <v>0.76014609244888987</v>
      </c>
      <c r="FQ13" s="41">
        <f>AVERAGEIFS('Entropy X'!$B11:$CX11,'Energy Vy'!$B$2:$CX$2,"=и",'Energy Vy'!$B$1:$CX$1,"=BEFORE")</f>
        <v>0.30370299131627193</v>
      </c>
      <c r="FR13" s="41">
        <f>AVERAGEIFS('Entropy Y'!$B11:$CX11,'Energy Vy'!$B$2:$CX$2,"=и",'Energy Vy'!$B$1:$CX$1,"=BEFORE")</f>
        <v>0.32213604502603277</v>
      </c>
      <c r="FS13" s="77">
        <f>AVERAGEIFS('Entropy Z'!$B11:$CX11,'Energy Vy'!$B$2:$CX$2,"=и",'Energy Vy'!$B$1:$CX$1,"=BEFORE")</f>
        <v>0.33159686803543903</v>
      </c>
      <c r="FT13" s="22">
        <f>AVERAGEIFS('Hurst V2'!$B11:$CX11,'Energy Vy'!$B$2:$CX$2,"=и",'Energy Vy'!$B$1:$CX$1,"=BEFORE")</f>
        <v>0.73400086186192293</v>
      </c>
      <c r="FU13" s="41">
        <f>AVERAGEIFS('Hurst Vx2+Vy2'!$B11:$CX11,'Energy Vy'!$B$2:$CX$2,"=и",'Energy Vy'!$B$1:$CX$1,"=BEFORE")</f>
        <v>0.73337395033455555</v>
      </c>
      <c r="FV13" s="41">
        <f>AVERAGEIFS('Hurst Vx2'!$B11:$CX11,'Energy Vy'!$B$2:$CX$2,"=и",'Energy Vy'!$B$1:$CX$1,"=BEFORE")</f>
        <v>0.72599372725715794</v>
      </c>
      <c r="FW13" s="41">
        <f>AVERAGEIFS('Hurst Vy2'!$B11:$CX11,'Energy Vy'!$B$2:$CX$2,"=и",'Energy Vy'!$B$1:$CX$1,"=BEFORE")</f>
        <v>0.71507571044672691</v>
      </c>
      <c r="FX13" s="41">
        <f>AVERAGEIFS('Hurst Vz2'!$B11:$CX11,'Energy Vy'!$B$2:$CX$2,"=и",'Energy Vy'!$B$1:$CX$1,"=BEFORE")</f>
        <v>0.67935344557983224</v>
      </c>
      <c r="FY13" s="41">
        <f>AVERAGEIFS('Hurst Vx'!$B11:$CX11,'Energy Vy'!$B$2:$CX$2,"=и",'Energy Vy'!$B$1:$CX$1,"=BEFORE")</f>
        <v>0.65403076580656327</v>
      </c>
      <c r="FZ13" s="41">
        <f>AVERAGEIFS('Hurst Vy'!$B11:$CX11,'Energy Vy'!$B$2:$CX$2,"=и",'Energy Vy'!$B$1:$CX$1,"=BEFORE")</f>
        <v>0.65520182475318978</v>
      </c>
      <c r="GA13" s="77">
        <f>AVERAGEIFS('Hurst Vz'!$B11:$CX11,'Energy Vy'!$B$2:$CX$2,"=и",'Energy Vy'!$B$1:$CX$1,"=BEFORE")</f>
        <v>0.54640835870263305</v>
      </c>
      <c r="GB13" s="22">
        <v>0.45</v>
      </c>
      <c r="GC13" s="22">
        <v>0.55000000000000004</v>
      </c>
      <c r="GE13" s="41">
        <f>AVERAGEIFS('Energy V2'!$B11:$CX11,'Energy Vy'!$B$2:$CX$2,"=и",'Energy Vy'!$B$1:$CX$1,"=AFTER")</f>
        <v>-5.2296494830860238</v>
      </c>
      <c r="GF13" s="41">
        <f>AVERAGEIFS('Energy Vx2+Vy2'!$B11:$CX11,'Energy Vy'!$B$2:$CX$2,"=и",'Energy Vy'!$B$1:$CX$1,"=AFTER")</f>
        <v>-6.0249456835251607</v>
      </c>
      <c r="GG13" s="41">
        <f>AVERAGEIFS('Energy Vx2'!$B11:$CX11,'Energy Vy'!$B$2:$CX$2,"=и",'Energy Vy'!$B$1:$CX$1,"=AFTER")</f>
        <v>-7.0599162364650825</v>
      </c>
      <c r="GH13" s="41">
        <f>AVERAGEIFS('Energy Vy2'!$B11:$CX11,'Energy Vy'!$B$2:$CX$2,"=и",'Energy Vy'!$B$1:$CX$1,"=AFTER")</f>
        <v>-6.398198699691882</v>
      </c>
      <c r="GI13" s="41">
        <f>AVERAGEIFS('Energy Vz2'!$B11:$CX11,'Energy Vy'!$B$2:$CX$2,"=и",'Energy Vy'!$B$1:$CX$1,"=AFTER")</f>
        <v>-5.6971226936218642</v>
      </c>
      <c r="GJ13" s="41">
        <f>AVERAGEIFS('Energy Vx'!$B11:$CX11,'Energy Vy'!$B$2:$CX$2,"=и",'Energy Vy'!$B$1:$CX$1,"=AFTER")</f>
        <v>-4.1181300298460837</v>
      </c>
      <c r="GK13" s="41">
        <f>AVERAGEIFS('Energy Vy'!$B13:$CX13,'Energy Vy'!$B$2:$CX$2,"=и",'Energy Vy'!$B$1:$CX$1,"=AFTER")</f>
        <v>-3.7375040921300111</v>
      </c>
      <c r="GL13" s="77">
        <f>AVERAGEIFS('Energy Vz'!$B11:$CX11,'Energy Vy'!$B$2:$CX$2,"=и",'Energy Vy'!$B$1:$CX$1,"=AFTER")</f>
        <v>-3.3872491883978979</v>
      </c>
      <c r="GM13" s="23">
        <f>AVERAGEIFS('Entropy old'!$B11:$CX11,'Energy Vy'!$B$2:$CX$2,"=и",'Energy Vy'!$B$1:$CX$1,"=AFTER")</f>
        <v>0.77891707529435805</v>
      </c>
      <c r="GN13" s="41">
        <f>AVERAGEIFS('Entropy X old'!$B11:$CX11,'Energy Vy'!$B$2:$CX$2,"=и",'Energy Vy'!$B$1:$CX$1,"=AFTER")</f>
        <v>0.32259117166394102</v>
      </c>
      <c r="GO13" s="41">
        <f>AVERAGEIFS('Entropy Y old'!$B11:$CX11,'Energy Vy'!$B$2:$CX$2,"=и",'Energy Vy'!$B$1:$CX$1,"=AFTER")</f>
        <v>0.34273327844162471</v>
      </c>
      <c r="GP13" s="41">
        <f>AVERAGEIFS('Entropy Z old'!$B11:$CX11,'Energy Vy'!$B$2:$CX$2,"=и",'Energy Vy'!$B$1:$CX$1,"=AFTER")</f>
        <v>0.35153031276407265</v>
      </c>
      <c r="GQ13" s="41">
        <f>AVERAGEIFS('Entropy new'!$B11:$CX11,'Energy Vy'!$B$2:$CX$2,"=и",'Energy Vy'!$B$1:$CX$1,"=AFTER")</f>
        <v>0.79058559886031587</v>
      </c>
      <c r="GR13" s="41">
        <f>AVERAGEIFS('Entropy X'!$B11:$CX11,'Energy Vy'!$B$2:$CX$2,"=и",'Energy Vy'!$B$1:$CX$1,"=AFTER")</f>
        <v>0.31442610090028478</v>
      </c>
      <c r="GS13" s="41">
        <f>AVERAGEIFS('Entropy Y'!$B11:$CX11,'Energy Vy'!$B$2:$CX$2,"=и",'Energy Vy'!$B$1:$CX$1,"=AFTER")</f>
        <v>0.33827815778413206</v>
      </c>
      <c r="GT13" s="77">
        <f>AVERAGEIFS('Entropy Z'!$B11:$CX11,'Energy Vy'!$B$2:$CX$2,"=и",'Energy Vy'!$B$1:$CX$1,"=AFTER")</f>
        <v>0.3411293097938678</v>
      </c>
      <c r="GU13" s="22">
        <f>AVERAGEIFS('Hurst V2'!$B11:$CX11,'Energy Vy'!$B$2:$CX$2,"=и",'Energy Vy'!$B$1:$CX$1,"=AFTER")</f>
        <v>0.70517762111425819</v>
      </c>
      <c r="GV13" s="41">
        <f>AVERAGEIFS('Hurst Vx2+Vy2'!$B11:$CX11,'Energy Vy'!$B$2:$CX$2,"=и",'Energy Vy'!$B$1:$CX$1,"=AFTER")</f>
        <v>0.73264251365374</v>
      </c>
      <c r="GW13" s="41">
        <f>AVERAGEIFS('Hurst Vx2'!$B11:$CX11,'Energy Vy'!$B$2:$CX$2,"=и",'Energy Vy'!$B$1:$CX$1,"=AFTER")</f>
        <v>0.71760080646017577</v>
      </c>
      <c r="GX13" s="41">
        <f>AVERAGEIFS('Hurst Vy2'!$B11:$CX11,'Energy Vy'!$B$2:$CX$2,"=и",'Energy Vy'!$B$1:$CX$1,"=AFTER")</f>
        <v>0.71798895770194926</v>
      </c>
      <c r="GY13" s="41">
        <f>AVERAGEIFS('Hurst Vz2'!$B11:$CX11,'Energy Vy'!$B$2:$CX$2,"=и",'Energy Vy'!$B$1:$CX$1,"=AFTER")</f>
        <v>0.66397553037006163</v>
      </c>
      <c r="GZ13" s="41">
        <f>AVERAGEIFS('Hurst Vx'!$B11:$CX11,'Energy Vy'!$B$2:$CX$2,"=и",'Energy Vy'!$B$1:$CX$1,"=AFTER")</f>
        <v>0.631441924723121</v>
      </c>
      <c r="HA13" s="41">
        <f>AVERAGEIFS('Hurst Vy'!$B11:$CX11,'Energy Vy'!$B$2:$CX$2,"=и",'Energy Vy'!$B$1:$CX$1,"=AFTER")</f>
        <v>0.62268367583542406</v>
      </c>
      <c r="HB13" s="77">
        <f>AVERAGEIFS('Hurst Vz'!$B11:$CX11,'Energy Vy'!$B$2:$CX$2,"=и",'Energy Vy'!$B$1:$CX$1,"=AFTER")</f>
        <v>0.51948330345298199</v>
      </c>
      <c r="HD13" s="41">
        <f>AVERAGEIFS('Energy V2'!$B11:$CX11,'Energy Vy'!$B$2:$CX$2,"=р",'Energy Vy'!$B$1:$CX$1,"=BEFORE")</f>
        <v>-2.4421552634491452</v>
      </c>
      <c r="HE13" s="41">
        <f>AVERAGEIFS('Energy Vx2+Vy2'!$B11:$CX11,'Energy Vy'!$B$2:$CX$2,"=р",'Energy Vy'!$B$1:$CX$1,"=BEFORE")</f>
        <v>-2.5006921901867991</v>
      </c>
      <c r="HF13" s="41">
        <f>AVERAGEIFS('Energy Vx2'!$B11:$CX11,'Energy Vy'!$B$2:$CX$2,"=р",'Energy Vy'!$B$1:$CX$1,"=BEFORE")</f>
        <v>-3.1703726672781283</v>
      </c>
      <c r="HG13" s="41">
        <f>AVERAGEIFS('Energy Vy2'!$B11:$CX11,'Energy Vy'!$B$2:$CX$2,"=р",'Energy Vy'!$B$1:$CX$1,"=BEFORE")</f>
        <v>-3.1185931895667882</v>
      </c>
      <c r="HH13" s="41">
        <f>AVERAGEIFS('Energy Vz2'!$B11:$CX11,'Energy Vy'!$B$2:$CX$2,"=р",'Energy Vy'!$B$1:$CX$1,"=BEFORE")</f>
        <v>-4.9526347118936034</v>
      </c>
      <c r="HI13" s="41">
        <f>AVERAGEIFS('Energy Vx'!$B11:$CX11,'Energy Vy'!$B$2:$CX$2,"=р",'Energy Vy'!$B$1:$CX$1,"=BEFORE")</f>
        <v>-2.1022300097481339</v>
      </c>
      <c r="HJ13" s="41">
        <f>AVERAGEIFS('Energy Vy'!$B13:$CX13,'Energy Vy'!$B$2:$CX$2,"=р",'Energy Vy'!$B$1:$CX$1,"=BEFORE")</f>
        <v>-2.0632777161170996</v>
      </c>
      <c r="HK13" s="77">
        <f>AVERAGEIFS('Energy Vz'!$B11:$CX11,'Energy Vy'!$B$2:$CX$2,"=р",'Energy Vy'!$B$1:$CX$1,"=BEFORE")</f>
        <v>-2.9638314933892103</v>
      </c>
      <c r="HL13" s="23">
        <f>AVERAGEIFS('Entropy old'!$B11:$CX11,'Energy Vy'!$B$2:$CX$2,"=р",'Energy Vy'!$B$1:$CX$1,"=BEFORE")</f>
        <v>0.81072036531474823</v>
      </c>
      <c r="HM13" s="41">
        <f>AVERAGEIFS('Entropy X old'!$B11:$CX11,'Energy Vy'!$B$2:$CX$2,"=р",'Energy Vy'!$B$1:$CX$1,"=BEFORE")</f>
        <v>0.36006598901241477</v>
      </c>
      <c r="HN13" s="41">
        <f>AVERAGEIFS('Entropy Y old'!$B11:$CX11,'Energy Vy'!$B$2:$CX$2,"=р",'Energy Vy'!$B$1:$CX$1,"=BEFORE")</f>
        <v>0.36985849002575205</v>
      </c>
      <c r="HO13" s="41">
        <f>AVERAGEIFS('Entropy Z old'!$B11:$CX11,'Energy Vy'!$B$2:$CX$2,"=р",'Energy Vy'!$B$1:$CX$1,"=BEFORE")</f>
        <v>0.3724412053926347</v>
      </c>
      <c r="HP13" s="41">
        <f>AVERAGEIFS('Entropy new'!$B11:$CX11,'Energy Vy'!$B$2:$CX$2,"=р",'Energy Vy'!$B$1:$CX$1,"=BEFORE")</f>
        <v>0.85166880751615071</v>
      </c>
      <c r="HQ13" s="41">
        <f>AVERAGEIFS('Entropy X'!$B11:$CX11,'Energy Vy'!$B$2:$CX$2,"=р",'Energy Vy'!$B$1:$CX$1,"=BEFORE")</f>
        <v>0.35305002499569105</v>
      </c>
      <c r="HR13" s="41">
        <f>AVERAGEIFS('Entropy Y'!$B11:$CX11,'Energy Vy'!$B$2:$CX$2,"=р",'Energy Vy'!$B$1:$CX$1,"=BEFORE")</f>
        <v>0.36403770195138363</v>
      </c>
      <c r="HS13" s="77">
        <f>AVERAGEIFS('Entropy Z'!$B11:$CX11,'Energy Vy'!$B$2:$CX$2,"=р",'Energy Vy'!$B$1:$CX$1,"=BEFORE")</f>
        <v>0.36567953784986534</v>
      </c>
      <c r="HT13" s="22">
        <f>AVERAGEIFS('Hurst V2'!$B11:$CX11,'Energy Vy'!$B$2:$CX$2,"=р",'Energy Vy'!$B$1:$CX$1,"=BEFORE")</f>
        <v>0.71933402261690826</v>
      </c>
      <c r="HU13" s="41">
        <f>AVERAGEIFS('Hurst Vx2+Vy2'!$B11:$CX11,'Energy Vy'!$B$2:$CX$2,"=р",'Energy Vy'!$B$1:$CX$1,"=BEFORE")</f>
        <v>0.72021429592087527</v>
      </c>
      <c r="HV13" s="41">
        <f>AVERAGEIFS('Hurst Vx2'!$B11:$CX11,'Energy Vy'!$B$2:$CX$2,"=р",'Energy Vy'!$B$1:$CX$1,"=BEFORE")</f>
        <v>0.71199928067065776</v>
      </c>
      <c r="HW13" s="41">
        <f>AVERAGEIFS('Hurst Vy2'!$B11:$CX11,'Energy Vy'!$B$2:$CX$2,"=р",'Energy Vy'!$B$1:$CX$1,"=BEFORE")</f>
        <v>0.69687450600974843</v>
      </c>
      <c r="HX13" s="41">
        <f>AVERAGEIFS('Hurst Vz2'!$B11:$CX11,'Energy Vy'!$B$2:$CX$2,"=р",'Energy Vy'!$B$1:$CX$1,"=BEFORE")</f>
        <v>0.6472638193061816</v>
      </c>
      <c r="HY13" s="41">
        <f>AVERAGEIFS('Hurst Vx'!$B11:$CX11,'Energy Vy'!$B$2:$CX$2,"=р",'Energy Vy'!$B$1:$CX$1,"=BEFORE")</f>
        <v>0.65069283330767214</v>
      </c>
      <c r="HZ13" s="41">
        <f>AVERAGEIFS('Hurst Vy'!$B11:$CX11,'Energy Vy'!$B$2:$CX$2,"=р",'Energy Vy'!$B$1:$CX$1,"=BEFORE")</f>
        <v>0.62811783280898659</v>
      </c>
      <c r="IA13" s="77">
        <f>AVERAGEIFS('Hurst Vz'!$B11:$CX11,'Energy Vy'!$B$2:$CX$2,"=р",'Energy Vy'!$B$1:$CX$1,"=BEFORE")</f>
        <v>0.53855803949578052</v>
      </c>
      <c r="IB13" s="22">
        <v>0.45</v>
      </c>
      <c r="IC13" s="22">
        <v>0.55000000000000004</v>
      </c>
      <c r="IE13" s="41">
        <f>AVERAGEIFS('Energy V2'!$B11:$CX11,'Energy Vy'!$B$2:$CX$2,"=р",'Energy Vy'!$B$1:$CX$1,"=AFTER")</f>
        <v>-5.4401660018145988</v>
      </c>
      <c r="IF13" s="41">
        <f>AVERAGEIFS('Energy Vx2+Vy2'!$B11:$CX11,'Energy Vy'!$B$2:$CX$2,"=р",'Energy Vy'!$B$1:$CX$1,"=AFTER")</f>
        <v>-6.3050960604726232</v>
      </c>
      <c r="IG13" s="41">
        <f>AVERAGEIFS('Energy Vx2'!$B11:$CX11,'Energy Vy'!$B$2:$CX$2,"=р",'Energy Vy'!$B$1:$CX$1,"=AFTER")</f>
        <v>-7.3109392190913143</v>
      </c>
      <c r="IH13" s="41">
        <f>AVERAGEIFS('Energy Vy2'!$B11:$CX11,'Energy Vy'!$B$2:$CX$2,"=р",'Energy Vy'!$B$1:$CX$1,"=AFTER")</f>
        <v>-6.7003093462935306</v>
      </c>
      <c r="II13" s="41">
        <f>AVERAGEIFS('Energy Vz2'!$B11:$CX11,'Energy Vy'!$B$2:$CX$2,"=р",'Energy Vy'!$B$1:$CX$1,"=AFTER")</f>
        <v>-5.8374894363259795</v>
      </c>
      <c r="IJ13" s="41">
        <f>AVERAGEIFS('Energy Vx'!$B11:$CX11,'Energy Vy'!$B$2:$CX$2,"=р",'Energy Vy'!$B$1:$CX$1,"=AFTER")</f>
        <v>-4.1034174257257332</v>
      </c>
      <c r="IK13" s="41">
        <f>AVERAGEIFS('Energy Vy'!$B13:$CX13,'Energy Vy'!$B$2:$CX$2,"=р",'Energy Vy'!$B$1:$CX$1,"=AFTER")</f>
        <v>-3.8041436739851173</v>
      </c>
      <c r="IL13" s="77">
        <f>AVERAGEIFS('Energy Vz'!$B11:$CX11,'Energy Vy'!$B$2:$CX$2,"=р",'Energy Vy'!$B$1:$CX$1,"=AFTER")</f>
        <v>-3.3986202183594592</v>
      </c>
      <c r="IM13" s="23">
        <f>AVERAGEIFS('Entropy old'!$B11:$CX11,'Energy Vy'!$B$2:$CX$2,"=р",'Energy Vy'!$B$1:$CX$1,"=AFTER")</f>
        <v>0.77188309212288042</v>
      </c>
      <c r="IN13" s="41">
        <f>AVERAGEIFS('Entropy X old'!$B11:$CX11,'Energy Vy'!$B$2:$CX$2,"=р",'Energy Vy'!$B$1:$CX$1,"=AFTER")</f>
        <v>0.33918679268486518</v>
      </c>
      <c r="IO13" s="41">
        <f>AVERAGEIFS('Entropy Y old'!$B11:$CX11,'Energy Vy'!$B$2:$CX$2,"=р",'Energy Vy'!$B$1:$CX$1,"=AFTER")</f>
        <v>0.36575874455467</v>
      </c>
      <c r="IP13" s="41">
        <f>AVERAGEIFS('Entropy Z old'!$B11:$CX11,'Energy Vy'!$B$2:$CX$2,"=р",'Energy Vy'!$B$1:$CX$1,"=AFTER")</f>
        <v>0.3749546821369667</v>
      </c>
      <c r="IQ13" s="41">
        <f>AVERAGEIFS('Entropy new'!$B11:$CX11,'Energy Vy'!$B$2:$CX$2,"=р",'Energy Vy'!$B$1:$CX$1,"=AFTER")</f>
        <v>0.84707293025734387</v>
      </c>
      <c r="IR13" s="41">
        <f>AVERAGEIFS('Entropy X'!$B11:$CX11,'Energy Vy'!$B$2:$CX$2,"=р",'Energy Vy'!$B$1:$CX$1,"=AFTER")</f>
        <v>0.36163730956963591</v>
      </c>
      <c r="IS13" s="41">
        <f>AVERAGEIFS('Entropy Y'!$B11:$CX11,'Energy Vy'!$B$2:$CX$2,"=р",'Energy Vy'!$B$1:$CX$1,"=AFTER")</f>
        <v>0.37024519248005938</v>
      </c>
      <c r="IT13" s="77">
        <f>AVERAGEIFS('Entropy Z'!$B11:$CX11,'Energy Vy'!$B$2:$CX$2,"=р",'Energy Vy'!$B$1:$CX$1,"=AFTER")</f>
        <v>0.36521443974637446</v>
      </c>
      <c r="IU13" s="22">
        <f>AVERAGEIFS('Hurst V2'!$B11:$CX11,'Energy Vy'!$B$2:$CX$2,"=р",'Energy Vy'!$B$1:$CX$1,"=AFTER")</f>
        <v>0.70736940254578817</v>
      </c>
      <c r="IV13" s="41">
        <f>AVERAGEIFS('Hurst Vx2+Vy2'!$B11:$CX11,'Energy Vy'!$B$2:$CX$2,"=р",'Energy Vy'!$B$1:$CX$1,"=AFTER")</f>
        <v>0.73949900043506611</v>
      </c>
      <c r="IW13" s="41">
        <f>AVERAGEIFS('Hurst Vx2'!$B11:$CX11,'Energy Vy'!$B$2:$CX$2,"=р",'Energy Vy'!$B$1:$CX$1,"=AFTER")</f>
        <v>0.73036637658815706</v>
      </c>
      <c r="IX13" s="41">
        <f>AVERAGEIFS('Hurst Vy2'!$B11:$CX11,'Energy Vy'!$B$2:$CX$2,"=р",'Energy Vy'!$B$1:$CX$1,"=AFTER")</f>
        <v>0.72112389240778441</v>
      </c>
      <c r="IY13" s="41">
        <f>AVERAGEIFS('Hurst Vz2'!$B11:$CX11,'Energy Vy'!$B$2:$CX$2,"=р",'Energy Vy'!$B$1:$CX$1,"=AFTER")</f>
        <v>0.66193425469318423</v>
      </c>
      <c r="IZ13" s="41">
        <f>AVERAGEIFS('Hurst Vx'!$B11:$CX11,'Energy Vy'!$B$2:$CX$2,"=р",'Energy Vy'!$B$1:$CX$1,"=AFTER")</f>
        <v>0.62119549776434801</v>
      </c>
      <c r="JA13" s="41">
        <f>AVERAGEIFS('Hurst Vy'!$B11:$CX11,'Energy Vy'!$B$2:$CX$2,"=р",'Energy Vy'!$B$1:$CX$1,"=AFTER")</f>
        <v>0.63118327833700727</v>
      </c>
      <c r="JB13" s="77">
        <f>AVERAGEIFS('Hurst Vz'!$B11:$CX11,'Energy Vy'!$B$2:$CX$2,"=р",'Energy Vy'!$B$1:$CX$1,"=AFTER")</f>
        <v>0.51124595535250039</v>
      </c>
      <c r="JC13">
        <f t="shared" si="3"/>
        <v>-0.10000000000000003</v>
      </c>
      <c r="JD13" s="78">
        <f t="shared" si="4"/>
        <v>0.61246874098967974</v>
      </c>
      <c r="JE13" s="78">
        <f t="shared" si="5"/>
        <v>0.65697949804796341</v>
      </c>
      <c r="JF13" s="78">
        <f t="shared" si="6"/>
        <v>0.6032930630092006</v>
      </c>
      <c r="JG13" s="78">
        <f t="shared" si="7"/>
        <v>0.58444486143315144</v>
      </c>
      <c r="JH13" s="78">
        <f t="shared" si="8"/>
        <v>0.19778775842661078</v>
      </c>
      <c r="JI13" s="78">
        <f t="shared" si="9"/>
        <v>0.5161721676604476</v>
      </c>
      <c r="JJ13" s="78">
        <f t="shared" si="10"/>
        <v>0.49925928166948152</v>
      </c>
      <c r="JK13" s="78">
        <f t="shared" si="11"/>
        <v>0.16513823058804541</v>
      </c>
      <c r="JL13" s="91">
        <f t="shared" si="12"/>
        <v>1.9371089877225786E-2</v>
      </c>
      <c r="JM13" s="78">
        <f t="shared" si="13"/>
        <v>2.9962196639511038E-2</v>
      </c>
      <c r="JN13" s="78">
        <f t="shared" si="14"/>
        <v>8.4643841713730426E-3</v>
      </c>
      <c r="JO13" s="78">
        <f t="shared" si="15"/>
        <v>-1.8549777763384782E-2</v>
      </c>
      <c r="JP13" s="78">
        <f t="shared" si="16"/>
        <v>-7.0734820491040028E-3</v>
      </c>
      <c r="JQ13" s="78">
        <f t="shared" si="17"/>
        <v>-7.1775469824443871E-3</v>
      </c>
      <c r="JR13" s="78">
        <f t="shared" si="18"/>
        <v>-1.1226712930392629E-2</v>
      </c>
      <c r="JS13" s="104">
        <f t="shared" si="19"/>
        <v>-1.273006421987655E-2</v>
      </c>
      <c r="JT13" s="78">
        <f t="shared" si="20"/>
        <v>3.2679992323674183E-2</v>
      </c>
      <c r="JU13" s="78">
        <f t="shared" si="21"/>
        <v>-1.4353236196277356E-2</v>
      </c>
      <c r="JV13" s="78">
        <f t="shared" si="22"/>
        <v>-3.7864646388956424E-3</v>
      </c>
      <c r="JW13" s="78">
        <f t="shared" si="23"/>
        <v>-2.2014559561681461E-2</v>
      </c>
      <c r="JX13" s="78">
        <f t="shared" si="24"/>
        <v>4.9578304983353494E-4</v>
      </c>
      <c r="JY13" s="78">
        <f t="shared" si="25"/>
        <v>3.682510169406588E-2</v>
      </c>
      <c r="JZ13" s="78">
        <f t="shared" si="26"/>
        <v>1.6299850744428784E-2</v>
      </c>
      <c r="KA13" s="78">
        <f t="shared" si="27"/>
        <v>4.4170283769865634E-2</v>
      </c>
      <c r="KC13" s="78">
        <f t="shared" si="28"/>
        <v>0.73729670527774593</v>
      </c>
      <c r="KD13" s="78">
        <f t="shared" si="29"/>
        <v>0.76605972873607597</v>
      </c>
      <c r="KE13" s="78">
        <f t="shared" si="30"/>
        <v>0.69591130019335923</v>
      </c>
      <c r="KF13" s="78">
        <f t="shared" si="31"/>
        <v>0.66618852688672425</v>
      </c>
      <c r="KG13" s="78">
        <f t="shared" si="32"/>
        <v>0.25963103125904546</v>
      </c>
      <c r="KH13" s="78">
        <f t="shared" si="33"/>
        <v>0.58642943866885022</v>
      </c>
      <c r="KI13" s="78">
        <f t="shared" si="34"/>
        <v>0.55713339472470014</v>
      </c>
      <c r="KJ13" s="78">
        <f t="shared" si="35"/>
        <v>0.21343762653055628</v>
      </c>
      <c r="KK13" s="91">
        <f t="shared" si="36"/>
        <v>-2.4799097739007753E-2</v>
      </c>
      <c r="KL13" s="78">
        <f t="shared" si="37"/>
        <v>-3.0913490596529668E-2</v>
      </c>
      <c r="KM13" s="78">
        <f t="shared" si="38"/>
        <v>-3.7281557708062227E-2</v>
      </c>
      <c r="KN13" s="78">
        <f t="shared" si="39"/>
        <v>-3.2111711338404701E-2</v>
      </c>
      <c r="KO13" s="78">
        <f t="shared" si="40"/>
        <v>-3.8502480256795313E-2</v>
      </c>
      <c r="KP13" s="78">
        <f t="shared" si="41"/>
        <v>-3.4103751416659618E-2</v>
      </c>
      <c r="KQ13" s="78">
        <f t="shared" si="42"/>
        <v>-4.7718460050264838E-2</v>
      </c>
      <c r="KR13" s="104">
        <f t="shared" si="43"/>
        <v>-2.7943778164910189E-2</v>
      </c>
      <c r="KS13" s="78">
        <f t="shared" si="44"/>
        <v>3.9268674255435468E-2</v>
      </c>
      <c r="KT13" s="78">
        <f t="shared" si="45"/>
        <v>9.9735841514669702E-4</v>
      </c>
      <c r="KU13" s="78">
        <f t="shared" si="46"/>
        <v>1.1560596850734598E-2</v>
      </c>
      <c r="KV13" s="78">
        <f t="shared" si="47"/>
        <v>-4.057509832110391E-3</v>
      </c>
      <c r="KW13" s="78">
        <f t="shared" si="48"/>
        <v>2.2636103945340953E-2</v>
      </c>
      <c r="KX13" s="78">
        <f t="shared" si="49"/>
        <v>3.4537887610814895E-2</v>
      </c>
      <c r="KY13" s="78">
        <f t="shared" si="50"/>
        <v>4.9630736193408943E-2</v>
      </c>
      <c r="KZ13" s="78">
        <f t="shared" si="51"/>
        <v>4.9276433679712864E-2</v>
      </c>
      <c r="LB13" s="78">
        <f t="shared" si="52"/>
        <v>0.55108809866563813</v>
      </c>
      <c r="LC13" s="78">
        <f t="shared" si="53"/>
        <v>0.60338555254313608</v>
      </c>
      <c r="LD13" s="78">
        <f t="shared" si="54"/>
        <v>0.56635220561002309</v>
      </c>
      <c r="LE13" s="78">
        <f t="shared" si="55"/>
        <v>0.53455981979519673</v>
      </c>
      <c r="LF13" s="78">
        <f t="shared" si="56"/>
        <v>0.1515813834156228</v>
      </c>
      <c r="LG13" s="78">
        <f t="shared" si="57"/>
        <v>0.48768799475078212</v>
      </c>
      <c r="LH13" s="78">
        <f t="shared" si="58"/>
        <v>0.45762360916414441</v>
      </c>
      <c r="LI13" s="78">
        <f t="shared" si="59"/>
        <v>0.12793095345620137</v>
      </c>
      <c r="LJ13" s="91">
        <f t="shared" si="60"/>
        <v>4.7904647340134228E-2</v>
      </c>
      <c r="LK13" s="78">
        <f t="shared" si="61"/>
        <v>5.798713837098813E-2</v>
      </c>
      <c r="LL13" s="78">
        <f t="shared" si="62"/>
        <v>1.1084632586902624E-2</v>
      </c>
      <c r="LM13" s="78">
        <f t="shared" si="63"/>
        <v>-6.7034147433685191E-3</v>
      </c>
      <c r="LN13" s="78">
        <f t="shared" si="64"/>
        <v>5.396319811465774E-3</v>
      </c>
      <c r="LO13" s="78">
        <f t="shared" si="65"/>
        <v>-2.3745571451585307E-2</v>
      </c>
      <c r="LP13" s="78">
        <f t="shared" si="66"/>
        <v>-1.6765890968348157E-2</v>
      </c>
      <c r="LQ13" s="104">
        <f t="shared" si="67"/>
        <v>1.2718734721269308E-3</v>
      </c>
      <c r="LR13" s="78">
        <f t="shared" si="68"/>
        <v>1.6632912798414962E-2</v>
      </c>
      <c r="LS13" s="78">
        <f t="shared" si="69"/>
        <v>-2.6078067046534422E-2</v>
      </c>
      <c r="LT13" s="78">
        <f t="shared" si="70"/>
        <v>-2.5147784052299324E-2</v>
      </c>
      <c r="LU13" s="78">
        <f t="shared" si="71"/>
        <v>-3.362721254050937E-2</v>
      </c>
      <c r="LV13" s="78">
        <f t="shared" si="72"/>
        <v>-2.2162979605584221E-2</v>
      </c>
      <c r="LW13" s="78">
        <f t="shared" si="73"/>
        <v>4.5332196750008873E-2</v>
      </c>
      <c r="LX13" s="78">
        <f t="shared" si="74"/>
        <v>-4.8566646697252198E-3</v>
      </c>
      <c r="LY13" s="78">
        <f t="shared" si="75"/>
        <v>5.0713353325578026E-2</v>
      </c>
    </row>
    <row r="14" spans="1:337" x14ac:dyDescent="0.25">
      <c r="A14" s="9" t="s">
        <v>26</v>
      </c>
      <c r="B14" s="5">
        <v>1</v>
      </c>
      <c r="C14" t="s">
        <v>155</v>
      </c>
      <c r="D14" t="s">
        <v>129</v>
      </c>
      <c r="E14">
        <v>0.64102564102564108</v>
      </c>
      <c r="F14">
        <v>0.57499999999999996</v>
      </c>
      <c r="H14" s="30">
        <f>AVERAGE('Energy V2'!$B12:$CX12)</f>
        <v>-1.6115202381799096</v>
      </c>
      <c r="I14" s="30">
        <f>AVERAGE('Energy Vx2+Vy2'!$B12:$CX12)</f>
        <v>-1.6374164256816059</v>
      </c>
      <c r="J14" s="30">
        <f>AVERAGE('Energy Vx2'!$B12:$CX12)</f>
        <v>-3.2016387284496273</v>
      </c>
      <c r="K14" s="30">
        <f>AVERAGE('Energy Vy2'!$B12:$CX12)</f>
        <v>-2.0083172328520558</v>
      </c>
      <c r="L14" s="30">
        <f>AVERAGE('Energy Vz2'!$B12:$CX12)</f>
        <v>-6.0603515697654018</v>
      </c>
      <c r="M14" s="30">
        <f>AVERAGE('Energy Vx'!$B12:$CX12)</f>
        <v>-2.3430204840808408</v>
      </c>
      <c r="N14" s="30">
        <f>AVERAGE('Energy Vy'!$B14:$CX14)</f>
        <v>-1.9163714212738716</v>
      </c>
      <c r="O14" s="32">
        <f>AVERAGE('Energy Vz'!$B12:$CX12)</f>
        <v>-3.559143953677979</v>
      </c>
      <c r="P14" s="20">
        <f>AVERAGE('Entropy old'!$B12:$CX12)</f>
        <v>0.68183769222538015</v>
      </c>
      <c r="Q14" s="30">
        <f>AVERAGE('Entropy X old'!$B12:$CX12)</f>
        <v>0.3059857430979544</v>
      </c>
      <c r="R14" s="30">
        <f>AVERAGE('Entropy Y old'!$B12:$CX12)</f>
        <v>0.25639811508209603</v>
      </c>
      <c r="S14" s="30">
        <f>AVERAGE('Entropy Z old'!$B12:$CX12)</f>
        <v>0.37105995750624771</v>
      </c>
      <c r="T14" s="30">
        <f>AVERAGE('Entropy new'!$B12:$CX12)</f>
        <v>0.70508716930660165</v>
      </c>
      <c r="U14" s="30">
        <f>AVERAGE('Entropy X'!$B12:$CX12)</f>
        <v>0.2815079573295558</v>
      </c>
      <c r="V14" s="30">
        <f>AVERAGE('Entropy Y'!$B12:$CX12)</f>
        <v>0.22766887675723835</v>
      </c>
      <c r="W14" s="32">
        <f>AVERAGE('Entropy Z'!$B12:$CX12)</f>
        <v>0.35290360428766959</v>
      </c>
      <c r="X14" s="21">
        <f>AVERAGE('Hurst V2'!$B12:$CX12)</f>
        <v>0.63340389416042175</v>
      </c>
      <c r="Y14" s="30">
        <f>AVERAGE('Hurst Vx2+Vy2'!$B12:$CX12)</f>
        <v>0.63169319374610644</v>
      </c>
      <c r="Z14" s="30">
        <f>AVERAGE('Hurst Vx2'!$B12:$CX12)</f>
        <v>0.64637671484244741</v>
      </c>
      <c r="AA14" s="30">
        <f>AVERAGE('Hurst Vy2'!$B12:$CX12)</f>
        <v>0.62297981631983923</v>
      </c>
      <c r="AB14" s="30">
        <f>AVERAGE('Hurst Vz2'!$B12:$CX12)</f>
        <v>0.62710761090760436</v>
      </c>
      <c r="AC14" s="30">
        <f>AVERAGE('Hurst Vx'!$B12:$CX12)</f>
        <v>0.61613389131210972</v>
      </c>
      <c r="AD14" s="30">
        <f>AVERAGE('Hurst Vy'!$B12:$CX12)</f>
        <v>0.6136375200473565</v>
      </c>
      <c r="AE14" s="32">
        <f>AVERAGE('Hurst Vz'!$B12:$CX12)</f>
        <v>0.524661437539654</v>
      </c>
      <c r="AG14" s="30">
        <f>AVERAGEIFS('Energy V2'!$B12:$CX12,'Energy Vy'!$B$2:$CX$2,"=п")</f>
        <v>-1.7859886758932133</v>
      </c>
      <c r="AH14" s="30">
        <f>AVERAGEIFS('Energy Vx2+Vy2'!$B12:$CX12,'Energy Vy'!$B$2:$CX$2,"=п")</f>
        <v>-1.8195502942878061</v>
      </c>
      <c r="AI14" s="30">
        <f>AVERAGEIFS('Energy Vx2'!$B12:$CX12,'Energy Vy'!$B$2:$CX$2,"=п")</f>
        <v>-3.9111293657589776</v>
      </c>
      <c r="AJ14" s="30">
        <f>AVERAGEIFS('Energy Vy2'!$B12:$CX12,'Energy Vy'!$B$2:$CX$2,"=п")</f>
        <v>-2.0602974829371088</v>
      </c>
      <c r="AK14" s="30">
        <f>AVERAGEIFS('Energy Vz2'!$B12:$CX12,'Energy Vy'!$B$2:$CX$2,"=п")</f>
        <v>-5.6130069083994067</v>
      </c>
      <c r="AL14" s="30">
        <f>AVERAGEIFS('Energy Vx'!$B12:$CX12,'Energy Vy'!$B$2:$CX$2,"=п")</f>
        <v>-2.7800820112369675</v>
      </c>
      <c r="AM14" s="30">
        <f>AVERAGEIFS('Energy Vy'!$B14:$CX14,'Energy Vy'!$B$2:$CX$2,"=п")</f>
        <v>-2.0261381460106027</v>
      </c>
      <c r="AN14" s="32">
        <f>AVERAGEIFS('Energy Vz'!$B12:$CX12,'Energy Vy'!$B$2:$CX$2,"=п")</f>
        <v>-3.4101445698525339</v>
      </c>
      <c r="AO14" s="20">
        <f>AVERAGEIFS('Entropy old'!$B12:$CX12,'Energy Vy'!$B$2:$CX$2,"=п")</f>
        <v>0.67859807213068946</v>
      </c>
      <c r="AP14" s="30">
        <f>AVERAGEIFS('Entropy X old'!$B12:$CX12,'Energy Vy'!$B$2:$CX$2,"=п")</f>
        <v>0.27196325156924511</v>
      </c>
      <c r="AQ14" s="30">
        <f>AVERAGEIFS('Entropy Y old'!$B12:$CX12,'Energy Vy'!$B$2:$CX$2,"=п")</f>
        <v>0.22719125711804045</v>
      </c>
      <c r="AR14" s="30">
        <f>AVERAGEIFS('Entropy Z old'!$B12:$CX12,'Energy Vy'!$B$2:$CX$2,"=п")</f>
        <v>0.3221974528431098</v>
      </c>
      <c r="AS14" s="30">
        <f>AVERAGEIFS('Entropy new'!$B12:$CX12,'Energy Vy'!$B$2:$CX$2,"=п")</f>
        <v>0.67774505564573084</v>
      </c>
      <c r="AT14" s="30">
        <f>AVERAGEIFS('Entropy X'!$B12:$CX12,'Energy Vy'!$B$2:$CX$2,"=п")</f>
        <v>0.27215035942604832</v>
      </c>
      <c r="AU14" s="30">
        <f>AVERAGEIFS('Entropy Y'!$B12:$CX12,'Energy Vy'!$B$2:$CX$2,"=п")</f>
        <v>0.22372774000815607</v>
      </c>
      <c r="AV14" s="32">
        <f>AVERAGEIFS('Entropy Z'!$B12:$CX12,'Energy Vy'!$B$2:$CX$2,"=п")</f>
        <v>0.32227328423616169</v>
      </c>
      <c r="AW14" s="21">
        <f>AVERAGEIFS('Hurst V2'!$B12:$CX12,'Energy Vy'!$B$2:$CX$2,"=п")</f>
        <v>0.69677217292979921</v>
      </c>
      <c r="AX14" s="30">
        <f>AVERAGEIFS('Hurst Vx2+Vy2'!$B12:$CX12,'Energy Vy'!$B$2:$CX$2,"=п")</f>
        <v>0.69238706483681745</v>
      </c>
      <c r="AY14" s="30">
        <f>AVERAGEIFS('Hurst Vx2'!$B12:$CX12,'Energy Vy'!$B$2:$CX$2,"=п")</f>
        <v>0.70268245482596059</v>
      </c>
      <c r="AZ14" s="30">
        <f>AVERAGEIFS('Hurst Vy2'!$B12:$CX12,'Energy Vy'!$B$2:$CX$2,"=п")</f>
        <v>0.67932244613494497</v>
      </c>
      <c r="BA14" s="30">
        <f>AVERAGEIFS('Hurst Vz2'!$B12:$CX12,'Energy Vy'!$B$2:$CX$2,"=п")</f>
        <v>0.63977976970010908</v>
      </c>
      <c r="BB14" s="30">
        <f>AVERAGEIFS('Hurst Vx'!$B12:$CX12,'Energy Vy'!$B$2:$CX$2,"=п")</f>
        <v>0.57185147809900283</v>
      </c>
      <c r="BC14" s="30">
        <f>AVERAGEIFS('Hurst Vy'!$B12:$CX12,'Energy Vy'!$B$2:$CX$2,"=п")</f>
        <v>0.57831102378180377</v>
      </c>
      <c r="BD14" s="32">
        <f>AVERAGEIFS('Hurst Vz'!$B12:$CX12,'Energy Vy'!$B$2:$CX$2,"=п")</f>
        <v>0.45577915013316006</v>
      </c>
      <c r="BF14" s="30">
        <f>AVERAGEIFS('Energy V2'!$B12:$CX12,'Energy Vy'!$B$2:$CX$2,"=и")</f>
        <v>-1.4474685145770882</v>
      </c>
      <c r="BG14" s="30">
        <f>AVERAGEIFS('Energy Vx2+Vy2'!$B12:$CX12,'Energy Vy'!$B$2:$CX$2,"=и")</f>
        <v>-1.4837726197615608</v>
      </c>
      <c r="BH14" s="30">
        <f>AVERAGEIFS('Energy Vx2'!$B12:$CX12,'Energy Vy'!$B$2:$CX$2,"=и")</f>
        <v>-3.0529143220711736</v>
      </c>
      <c r="BI14" s="30">
        <f>AVERAGEIFS('Energy Vy2'!$B12:$CX12,'Energy Vy'!$B$2:$CX$2,"=и")</f>
        <v>-1.8439828077539449</v>
      </c>
      <c r="BJ14" s="30">
        <f>AVERAGEIFS('Energy Vz2'!$B12:$CX12,'Energy Vy'!$B$2:$CX$2,"=и")</f>
        <v>-5.9613552591484211</v>
      </c>
      <c r="BK14" s="30">
        <f>AVERAGEIFS('Energy Vx'!$B12:$CX12,'Energy Vy'!$B$2:$CX$2,"=и")</f>
        <v>-2.2220558046473911</v>
      </c>
      <c r="BL14" s="30">
        <f>AVERAGEIFS('Energy Vy'!$B14:$CX14,'Energy Vy'!$B$2:$CX$2,"=и")</f>
        <v>-1.8145492612822085</v>
      </c>
      <c r="BM14" s="32">
        <f>AVERAGEIFS('Energy Vz'!$B12:$CX12,'Energy Vy'!$B$2:$CX$2,"=и")</f>
        <v>-3.5053063043844559</v>
      </c>
      <c r="BN14" s="20">
        <f>AVERAGEIFS('Entropy old'!$B12:$CX12,'Energy Vy'!$B$2:$CX$2,"=и")</f>
        <v>0.65967376710286663</v>
      </c>
      <c r="BO14" s="30">
        <f>AVERAGEIFS('Entropy X old'!$B12:$CX12,'Energy Vy'!$B$2:$CX$2,"=и")</f>
        <v>0.3185457178656631</v>
      </c>
      <c r="BP14" s="30">
        <f>AVERAGEIFS('Entropy Y old'!$B12:$CX12,'Energy Vy'!$B$2:$CX$2,"=и")</f>
        <v>0.25804222310843966</v>
      </c>
      <c r="BQ14" s="30">
        <f>AVERAGEIFS('Entropy Z old'!$B12:$CX12,'Energy Vy'!$B$2:$CX$2,"=и")</f>
        <v>0.37543329430593941</v>
      </c>
      <c r="BR14" s="30">
        <f>AVERAGEIFS('Entropy new'!$B12:$CX12,'Energy Vy'!$B$2:$CX$2,"=и")</f>
        <v>0.68518168909653876</v>
      </c>
      <c r="BS14" s="30">
        <f>AVERAGEIFS('Entropy X'!$B12:$CX12,'Energy Vy'!$B$2:$CX$2,"=и")</f>
        <v>0.28616229517190811</v>
      </c>
      <c r="BT14" s="30">
        <f>AVERAGEIFS('Entropy Y'!$B12:$CX12,'Energy Vy'!$B$2:$CX$2,"=и")</f>
        <v>0.21902383124673402</v>
      </c>
      <c r="BU14" s="32">
        <f>AVERAGEIFS('Entropy Z'!$B12:$CX12,'Energy Vy'!$B$2:$CX$2,"=и")</f>
        <v>0.35020573934470789</v>
      </c>
      <c r="BV14" s="21">
        <f>AVERAGEIFS('Hurst V2'!$B12:$CX12,'Energy Vy'!$B$2:$CX$2,"=и")</f>
        <v>0.63926655271503585</v>
      </c>
      <c r="BW14" s="30">
        <f>AVERAGEIFS('Hurst Vx2+Vy2'!$B12:$CX12,'Energy Vy'!$B$2:$CX$2,"=и")</f>
        <v>0.63716682036355377</v>
      </c>
      <c r="BX14" s="30">
        <f>AVERAGEIFS('Hurst Vx2'!$B12:$CX12,'Energy Vy'!$B$2:$CX$2,"=и")</f>
        <v>0.6530318822323754</v>
      </c>
      <c r="BY14" s="30">
        <f>AVERAGEIFS('Hurst Vy2'!$B12:$CX12,'Energy Vy'!$B$2:$CX$2,"=и")</f>
        <v>0.61974184727811032</v>
      </c>
      <c r="BZ14" s="30">
        <f>AVERAGEIFS('Hurst Vz2'!$B12:$CX12,'Energy Vy'!$B$2:$CX$2,"=и")</f>
        <v>0.63155732720886271</v>
      </c>
      <c r="CA14" s="30">
        <f>AVERAGEIFS('Hurst Vx'!$B12:$CX12,'Energy Vy'!$B$2:$CX$2,"=и")</f>
        <v>0.62590423859681887</v>
      </c>
      <c r="CB14" s="30">
        <f>AVERAGEIFS('Hurst Vy'!$B12:$CX12,'Energy Vy'!$B$2:$CX$2,"=и")</f>
        <v>0.62229175530833847</v>
      </c>
      <c r="CC14" s="32">
        <f>AVERAGEIFS('Hurst Vz'!$B12:$CX12,'Energy Vy'!$B$2:$CX$2,"=и")</f>
        <v>0.53514092143369774</v>
      </c>
      <c r="CE14" s="30">
        <f>AVERAGEIFS('Energy V2'!$B12:$CX12,'Energy Vy'!$B$2:$CX$2,"=р")</f>
        <v>-1.7647218581197164</v>
      </c>
      <c r="CF14" s="30">
        <f>AVERAGEIFS('Energy Vx2+Vy2'!$B12:$CX12,'Energy Vy'!$B$2:$CX$2,"=р")</f>
        <v>-1.7777761208250669</v>
      </c>
      <c r="CG14" s="30">
        <f>AVERAGEIFS('Energy Vx2'!$B12:$CX12,'Energy Vy'!$B$2:$CX$2,"=р")</f>
        <v>-3.2486396293185704</v>
      </c>
      <c r="CH14" s="30">
        <f>AVERAGEIFS('Energy Vy2'!$B12:$CX12,'Energy Vy'!$B$2:$CX$2,"=р")</f>
        <v>-2.1822476635024484</v>
      </c>
      <c r="CI14" s="30">
        <f>AVERAGEIFS('Energy Vz2'!$B12:$CX12,'Energy Vy'!$B$2:$CX$2,"=р")</f>
        <v>-6.2449049140119284</v>
      </c>
      <c r="CJ14" s="30">
        <f>AVERAGEIFS('Energy Vx'!$B12:$CX12,'Energy Vy'!$B$2:$CX$2,"=р")</f>
        <v>-2.4045820955919859</v>
      </c>
      <c r="CK14" s="30">
        <f>AVERAGEIFS('Energy Vy'!$B14:$CX14,'Energy Vy'!$B$2:$CX$2,"=р")</f>
        <v>-2.0112127004751539</v>
      </c>
      <c r="CL14" s="32">
        <f>AVERAGEIFS('Energy Vz'!$B12:$CX12,'Energy Vy'!$B$2:$CX$2,"=р")</f>
        <v>-3.6437967946416916</v>
      </c>
      <c r="CM14" s="20">
        <f>AVERAGEIFS('Entropy old'!$B12:$CX12,'Energy Vy'!$B$2:$CX$2,"=р")</f>
        <v>0.70700421237728817</v>
      </c>
      <c r="CN14" s="30">
        <f>AVERAGEIFS('Entropy X old'!$B12:$CX12,'Energy Vy'!$B$2:$CX$2,"=р")</f>
        <v>0.29770063083306297</v>
      </c>
      <c r="CO14" s="30">
        <f>AVERAGEIFS('Entropy Y old'!$B12:$CX12,'Energy Vy'!$B$2:$CX$2,"=р")</f>
        <v>0.25943913804683455</v>
      </c>
      <c r="CP14" s="30">
        <f>AVERAGEIFS('Entropy Z old'!$B12:$CX12,'Energy Vy'!$B$2:$CX$2,"=р")</f>
        <v>0.37434444517266852</v>
      </c>
      <c r="CQ14" s="30">
        <f>AVERAGEIFS('Entropy new'!$B12:$CX12,'Energy Vy'!$B$2:$CX$2,"=р")</f>
        <v>0.73176138848348371</v>
      </c>
      <c r="CR14" s="30">
        <f>AVERAGEIFS('Entropy X'!$B12:$CX12,'Energy Vy'!$B$2:$CX$2,"=р")</f>
        <v>0.27789607048863785</v>
      </c>
      <c r="CS14" s="30">
        <f>AVERAGEIFS('Entropy Y'!$B12:$CX12,'Energy Vy'!$B$2:$CX$2,"=р")</f>
        <v>0.23793133900486796</v>
      </c>
      <c r="CT14" s="32">
        <f>AVERAGEIFS('Entropy Z'!$B12:$CX12,'Energy Vy'!$B$2:$CX$2,"=р")</f>
        <v>0.36100628534398932</v>
      </c>
      <c r="CU14" s="21">
        <f>AVERAGEIFS('Hurst V2'!$B12:$CX12,'Energy Vy'!$B$2:$CX$2,"=р")</f>
        <v>0.61632844930484387</v>
      </c>
      <c r="CV14" s="30">
        <f>AVERAGEIFS('Hurst Vx2+Vy2'!$B12:$CX12,'Energy Vy'!$B$2:$CX$2,"=р")</f>
        <v>0.61549574121160289</v>
      </c>
      <c r="CW14" s="30">
        <f>AVERAGEIFS('Hurst Vx2'!$B12:$CX12,'Energy Vy'!$B$2:$CX$2,"=р")</f>
        <v>0.62919801974455236</v>
      </c>
      <c r="CX14" s="30">
        <f>AVERAGEIFS('Hurst Vy2'!$B12:$CX12,'Energy Vy'!$B$2:$CX$2,"=р")</f>
        <v>0.6171871213970207</v>
      </c>
      <c r="CY14" s="30">
        <f>AVERAGEIFS('Hurst Vz2'!$B12:$CX12,'Energy Vy'!$B$2:$CX$2,"=р")</f>
        <v>0.62005145521856708</v>
      </c>
      <c r="CZ14" s="30">
        <f>AVERAGEIFS('Hurst Vx'!$B12:$CX12,'Energy Vy'!$B$2:$CX$2,"=р")</f>
        <v>0.61302863491386539</v>
      </c>
      <c r="DA14" s="30">
        <f>AVERAGEIFS('Hurst Vy'!$B12:$CX12,'Energy Vy'!$B$2:$CX$2,"=р")</f>
        <v>0.60990945246830242</v>
      </c>
      <c r="DB14" s="32">
        <f>AVERAGEIFS('Hurst Vz'!$B12:$CX12,'Energy Vy'!$B$2:$CX$2,"=р")</f>
        <v>0.52449794778068737</v>
      </c>
      <c r="DD14" s="30">
        <f>AVERAGEIFS('Energy V2'!$B12:$CX12,'Energy Vy'!$B$1:$CX$1,"=BEFORE")</f>
        <v>-1.3169490292094632</v>
      </c>
      <c r="DE14" s="30">
        <f>AVERAGEIFS('Energy Vx2+Vy2'!$B12:$CX12,'Energy Vy'!$B$1:$CX$1,"=BEFORE")</f>
        <v>-1.3536033196282373</v>
      </c>
      <c r="DF14" s="30">
        <f>AVERAGEIFS('Energy Vx2'!$B12:$CX12,'Energy Vy'!$B$1:$CX$1,"=BEFORE")</f>
        <v>-3.1072589920185907</v>
      </c>
      <c r="DG14" s="30">
        <f>AVERAGEIFS('Energy Vy2'!$B12:$CX12,'Energy Vy'!$B$1:$CX$1,"=BEFORE")</f>
        <v>-1.6853730784954024</v>
      </c>
      <c r="DH14" s="30">
        <f>AVERAGEIFS('Energy Vz2'!$B12:$CX12,'Energy Vy'!$B$1:$CX$1,"=BEFORE")</f>
        <v>-5.843125869254207</v>
      </c>
      <c r="DI14" s="30">
        <f>AVERAGEIFS('Energy Vx'!$B12:$CX12,'Energy Vy'!$B$1:$CX$1,"=BEFORE")</f>
        <v>-2.3549592568768709</v>
      </c>
      <c r="DJ14" s="30">
        <f>AVERAGEIFS('Energy Vy'!$B14:$CX14,'Energy Vy'!$B$1:$CX$1,"=BEFORE")</f>
        <v>-1.8366542812450046</v>
      </c>
      <c r="DK14" s="32">
        <f>AVERAGEIFS('Energy Vz'!$B12:$CX12,'Energy Vy'!$B$1:$CX$1,"=BEFORE")</f>
        <v>-3.513481227587306</v>
      </c>
      <c r="DL14" s="20">
        <f>AVERAGEIFS('Entropy old'!$B12:$CX12,'Energy Vy'!$B$1:$CX$1,"=BEFORE")</f>
        <v>0.65868996681936243</v>
      </c>
      <c r="DM14" s="30">
        <f>AVERAGEIFS('Entropy X old'!$B12:$CX12,'Energy Vy'!$B$1:$CX$1,"=BEFORE")</f>
        <v>0.28514833182407534</v>
      </c>
      <c r="DN14" s="30">
        <f>AVERAGEIFS('Entropy Y old'!$B12:$CX12,'Energy Vy'!$B$1:$CX$1,"=BEFORE")</f>
        <v>0.22214865311733417</v>
      </c>
      <c r="DO14" s="30">
        <f>AVERAGEIFS('Entropy Z old'!$B12:$CX12,'Energy Vy'!$B$1:$CX$1,"=BEFORE")</f>
        <v>0.35349070547953565</v>
      </c>
      <c r="DP14" s="30">
        <f>AVERAGEIFS('Entropy new'!$B12:$CX12,'Energy Vy'!$B$1:$CX$1,"=BEFORE")</f>
        <v>0.6517288544028248</v>
      </c>
      <c r="DQ14" s="30">
        <f>AVERAGEIFS('Entropy X'!$B12:$CX12,'Energy Vy'!$B$1:$CX$1,"=BEFORE")</f>
        <v>0.26035636328152956</v>
      </c>
      <c r="DR14" s="30">
        <f>AVERAGEIFS('Entropy Y'!$B12:$CX12,'Energy Vy'!$B$1:$CX$1,"=BEFORE")</f>
        <v>0.19436485031193179</v>
      </c>
      <c r="DS14" s="32">
        <f>AVERAGEIFS('Entropy Z'!$B12:$CX12,'Energy Vy'!$B$1:$CX$1,"=BEFORE")</f>
        <v>0.33302358680847327</v>
      </c>
      <c r="DT14" s="21">
        <f>AVERAGEIFS('Hurst V2'!$B12:$CX12,'Energy Vy'!$B$1:$CX$1,"=BEFORE")</f>
        <v>0.63547345679052902</v>
      </c>
      <c r="DU14" s="30">
        <f>AVERAGEIFS('Hurst Vx2+Vy2'!$B12:$CX12,'Energy Vy'!$B$1:$CX$1,"=BEFORE")</f>
        <v>0.63408108374439165</v>
      </c>
      <c r="DV14" s="30">
        <f>AVERAGEIFS('Hurst Vx2'!$B12:$CX12,'Energy Vy'!$B$1:$CX$1,"=BEFORE")</f>
        <v>0.64797957105700732</v>
      </c>
      <c r="DW14" s="30">
        <f>AVERAGEIFS('Hurst Vy2'!$B12:$CX12,'Energy Vy'!$B$1:$CX$1,"=BEFORE")</f>
        <v>0.62164103317264607</v>
      </c>
      <c r="DX14" s="30">
        <f>AVERAGEIFS('Hurst Vz2'!$B12:$CX12,'Energy Vy'!$B$1:$CX$1,"=BEFORE")</f>
        <v>0.6311619851793242</v>
      </c>
      <c r="DY14" s="30">
        <f>AVERAGEIFS('Hurst Vx'!$B12:$CX12,'Energy Vy'!$B$1:$CX$1,"=BEFORE")</f>
        <v>0.61772966338128399</v>
      </c>
      <c r="DZ14" s="30">
        <f>AVERAGEIFS('Hurst Vy'!$B12:$CX12,'Energy Vy'!$B$1:$CX$1,"=BEFORE")</f>
        <v>0.61717065149641104</v>
      </c>
      <c r="EA14" s="32">
        <f>AVERAGEIFS('Hurst Vz'!$B12:$CX12,'Energy Vy'!$B$1:$CX$1,"=BEFORE")</f>
        <v>0.52604642029675808</v>
      </c>
      <c r="EB14">
        <v>0.64102564102564108</v>
      </c>
      <c r="EC14">
        <v>0.57499999999999996</v>
      </c>
      <c r="EE14" s="30">
        <f>AVERAGEIFS('Energy V2'!$B12:$CX12,'Energy Vy'!$B$1:$CX$1,"=AFTER")</f>
        <v>-1.892064246723193</v>
      </c>
      <c r="EF14" s="30">
        <f>AVERAGEIFS('Energy Vx2+Vy2'!$B12:$CX12,'Energy Vy'!$B$1:$CX$1,"=AFTER")</f>
        <v>-1.9077146219229095</v>
      </c>
      <c r="EG14" s="30">
        <f>AVERAGEIFS('Energy Vx2'!$B12:$CX12,'Energy Vy'!$B$1:$CX$1,"=AFTER")</f>
        <v>-3.2915241917172797</v>
      </c>
      <c r="EH14" s="30">
        <f>AVERAGEIFS('Energy Vy2'!$B12:$CX12,'Energy Vy'!$B$1:$CX$1,"=AFTER")</f>
        <v>-2.3158830941441062</v>
      </c>
      <c r="EI14" s="30">
        <f>AVERAGEIFS('Energy Vz2'!$B12:$CX12,'Energy Vy'!$B$1:$CX$1,"=AFTER")</f>
        <v>-6.2672331892998674</v>
      </c>
      <c r="EJ14" s="30">
        <f>AVERAGEIFS('Energy Vx'!$B12:$CX12,'Energy Vy'!$B$1:$CX$1,"=AFTER")</f>
        <v>-2.3316502242750969</v>
      </c>
      <c r="EK14" s="30">
        <f>AVERAGEIFS('Energy Vy'!$B14:$CX14,'Energy Vy'!$B$1:$CX$1,"=AFTER")</f>
        <v>-1.9922925070156499</v>
      </c>
      <c r="EL14" s="32">
        <f>AVERAGEIFS('Energy Vz'!$B12:$CX12,'Energy Vy'!$B$1:$CX$1,"=AFTER")</f>
        <v>-3.6026322642405262</v>
      </c>
      <c r="EM14" s="20">
        <f>AVERAGEIFS('Entropy old'!$B12:$CX12,'Energy Vy'!$B$1:$CX$1,"=AFTER")</f>
        <v>0.70388314499301596</v>
      </c>
      <c r="EN14" s="30">
        <f>AVERAGEIFS('Entropy X old'!$B12:$CX12,'Energy Vy'!$B$1:$CX$1,"=AFTER")</f>
        <v>0.32583089669212506</v>
      </c>
      <c r="EO14" s="30">
        <f>AVERAGEIFS('Entropy Y old'!$B12:$CX12,'Energy Vy'!$B$1:$CX$1,"=AFTER")</f>
        <v>0.28901665028663109</v>
      </c>
      <c r="EP14" s="30">
        <f>AVERAGEIFS('Entropy Z old'!$B12:$CX12,'Energy Vy'!$B$1:$CX$1,"=AFTER")</f>
        <v>0.38779257848406851</v>
      </c>
      <c r="EQ14" s="30">
        <f>AVERAGEIFS('Entropy new'!$B12:$CX12,'Energy Vy'!$B$1:$CX$1,"=AFTER")</f>
        <v>0.7559046120721038</v>
      </c>
      <c r="ER14" s="30">
        <f>AVERAGEIFS('Entropy X'!$B12:$CX12,'Energy Vy'!$B$1:$CX$1,"=AFTER")</f>
        <v>0.30165233261339031</v>
      </c>
      <c r="ES14" s="30">
        <f>AVERAGEIFS('Entropy Y'!$B12:$CX12,'Energy Vy'!$B$1:$CX$1,"=AFTER")</f>
        <v>0.25938699718133984</v>
      </c>
      <c r="ET14" s="32">
        <f>AVERAGEIFS('Entropy Z'!$B12:$CX12,'Energy Vy'!$B$1:$CX$1,"=AFTER")</f>
        <v>0.37183695426785635</v>
      </c>
      <c r="EU14" s="21">
        <f>AVERAGEIFS('Hurst V2'!$B12:$CX12,'Energy Vy'!$B$1:$CX$1,"=AFTER")</f>
        <v>0.63143288213174875</v>
      </c>
      <c r="EV14" s="30">
        <f>AVERAGEIFS('Hurst Vx2+Vy2'!$B12:$CX12,'Energy Vy'!$B$1:$CX$1,"=AFTER")</f>
        <v>0.62941901279535895</v>
      </c>
      <c r="EW14" s="30">
        <f>AVERAGEIFS('Hurst Vx2'!$B12:$CX12,'Energy Vy'!$B$1:$CX$1,"=AFTER")</f>
        <v>0.64489407284397915</v>
      </c>
      <c r="EX14" s="30">
        <f>AVERAGEIFS('Hurst Vy2'!$B12:$CX12,'Energy Vy'!$B$1:$CX$1,"=AFTER")</f>
        <v>0.62425484788859475</v>
      </c>
      <c r="EY14" s="30">
        <f>AVERAGEIFS('Hurst Vz2'!$B12:$CX12,'Energy Vy'!$B$1:$CX$1,"=AFTER")</f>
        <v>0.62324630207739518</v>
      </c>
      <c r="EZ14" s="30">
        <f>AVERAGEIFS('Hurst Vx'!$B12:$CX12,'Energy Vy'!$B$1:$CX$1,"=AFTER")</f>
        <v>0.61469380432285503</v>
      </c>
      <c r="FA14" s="30">
        <f>AVERAGEIFS('Hurst Vy'!$B12:$CX12,'Energy Vy'!$B$1:$CX$1,"=AFTER")</f>
        <v>0.61027263295301937</v>
      </c>
      <c r="FB14" s="32">
        <f>AVERAGEIFS('Hurst Vz'!$B12:$CX12,'Energy Vy'!$B$1:$CX$1,"=AFTER")</f>
        <v>0.52334240634241169</v>
      </c>
      <c r="FD14" s="30">
        <f>AVERAGEIFS('Energy V2'!$B12:$CX12,'Energy Vy'!$B$2:$CX$2,"=и",'Energy Vy'!$B$1:$CX$1,"=BEFORE")</f>
        <v>-1.2781610470319646</v>
      </c>
      <c r="FE14" s="30">
        <f>AVERAGEIFS('Energy Vx2+Vy2'!$B12:$CX12,'Energy Vy'!$B$2:$CX$2,"=и",'Energy Vy'!$B$1:$CX$1,"=BEFORE")</f>
        <v>-1.3403427153223639</v>
      </c>
      <c r="FF14" s="30">
        <f>AVERAGEIFS('Energy Vx2'!$B12:$CX12,'Energy Vy'!$B$2:$CX$2,"=и",'Energy Vy'!$B$1:$CX$1,"=BEFORE")</f>
        <v>-3.0229660802133504</v>
      </c>
      <c r="FG14" s="30">
        <f>AVERAGEIFS('Energy Vy2'!$B12:$CX12,'Energy Vy'!$B$2:$CX$2,"=и",'Energy Vy'!$B$1:$CX$1,"=BEFORE")</f>
        <v>-1.64170973015813</v>
      </c>
      <c r="FH14" s="30">
        <f>AVERAGEIFS('Energy Vz2'!$B12:$CX12,'Energy Vy'!$B$2:$CX$2,"=и",'Energy Vy'!$B$1:$CX$1,"=BEFORE")</f>
        <v>-5.699006084712174</v>
      </c>
      <c r="FI14" s="30">
        <f>AVERAGEIFS('Energy Vx'!$B12:$CX12,'Energy Vy'!$B$2:$CX$2,"=и",'Energy Vy'!$B$1:$CX$1,"=BEFORE")</f>
        <v>-2.2754903116002079</v>
      </c>
      <c r="FJ14" s="30">
        <f>AVERAGEIFS('Energy Vy'!$B14:$CX14,'Energy Vy'!$B$2:$CX$2,"=и",'Energy Vy'!$B$1:$CX$1,"=BEFORE")</f>
        <v>-1.776408268211275</v>
      </c>
      <c r="FK14" s="32">
        <f>AVERAGEIFS('Energy Vz'!$B12:$CX12,'Energy Vy'!$B$2:$CX$2,"=и",'Energy Vy'!$B$1:$CX$1,"=BEFORE")</f>
        <v>-3.4306440474024185</v>
      </c>
      <c r="FL14" s="20">
        <f>AVERAGEIFS('Entropy old'!$B12:$CX12,'Energy Vy'!$B$2:$CX$2,"=и",'Energy Vy'!$B$1:$CX$1,"=BEFORE")</f>
        <v>0.63713668275394231</v>
      </c>
      <c r="FM14" s="30">
        <f>AVERAGEIFS('Entropy X old'!$B12:$CX12,'Energy Vy'!$B$2:$CX$2,"=и",'Energy Vy'!$B$1:$CX$1,"=BEFORE")</f>
        <v>0.29524784710087182</v>
      </c>
      <c r="FN14" s="30">
        <f>AVERAGEIFS('Entropy Y old'!$B12:$CX12,'Energy Vy'!$B$2:$CX$2,"=и",'Energy Vy'!$B$1:$CX$1,"=BEFORE")</f>
        <v>0.22862147055189591</v>
      </c>
      <c r="FO14" s="30">
        <f>AVERAGEIFS('Entropy Z old'!$B12:$CX12,'Energy Vy'!$B$2:$CX$2,"=и",'Energy Vy'!$B$1:$CX$1,"=BEFORE")</f>
        <v>0.3560102800356062</v>
      </c>
      <c r="FP14" s="30">
        <f>AVERAGEIFS('Entropy new'!$B12:$CX12,'Energy Vy'!$B$2:$CX$2,"=и",'Energy Vy'!$B$1:$CX$1,"=BEFORE")</f>
        <v>0.63126185442287097</v>
      </c>
      <c r="FQ14" s="30">
        <f>AVERAGEIFS('Entropy X'!$B12:$CX12,'Energy Vy'!$B$2:$CX$2,"=и",'Energy Vy'!$B$1:$CX$1,"=BEFORE")</f>
        <v>0.26324540994831297</v>
      </c>
      <c r="FR14" s="30">
        <f>AVERAGEIFS('Entropy Y'!$B12:$CX12,'Energy Vy'!$B$2:$CX$2,"=и",'Energy Vy'!$B$1:$CX$1,"=BEFORE")</f>
        <v>0.19347690765528158</v>
      </c>
      <c r="FS14" s="32">
        <f>AVERAGEIFS('Entropy Z'!$B12:$CX12,'Energy Vy'!$B$2:$CX$2,"=и",'Energy Vy'!$B$1:$CX$1,"=BEFORE")</f>
        <v>0.32769089658097544</v>
      </c>
      <c r="FT14" s="21">
        <f>AVERAGEIFS('Hurst V2'!$B12:$CX12,'Energy Vy'!$B$2:$CX$2,"=и",'Energy Vy'!$B$1:$CX$1,"=BEFORE")</f>
        <v>0.64838964930696075</v>
      </c>
      <c r="FU14" s="30">
        <f>AVERAGEIFS('Hurst Vx2+Vy2'!$B12:$CX12,'Energy Vy'!$B$2:$CX$2,"=и",'Energy Vy'!$B$1:$CX$1,"=BEFORE")</f>
        <v>0.64619986174045962</v>
      </c>
      <c r="FV14" s="30">
        <f>AVERAGEIFS('Hurst Vx2'!$B12:$CX12,'Energy Vy'!$B$2:$CX$2,"=и",'Energy Vy'!$B$1:$CX$1,"=BEFORE")</f>
        <v>0.65980440853595546</v>
      </c>
      <c r="FW14" s="30">
        <f>AVERAGEIFS('Hurst Vy2'!$B12:$CX12,'Energy Vy'!$B$2:$CX$2,"=и",'Energy Vy'!$B$1:$CX$1,"=BEFORE")</f>
        <v>0.62569517218839121</v>
      </c>
      <c r="FX14" s="30">
        <f>AVERAGEIFS('Hurst Vz2'!$B12:$CX12,'Energy Vy'!$B$2:$CX$2,"=и",'Energy Vy'!$B$1:$CX$1,"=BEFORE")</f>
        <v>0.64162617927996313</v>
      </c>
      <c r="FY14" s="30">
        <f>AVERAGEIFS('Hurst Vx'!$B12:$CX12,'Energy Vy'!$B$2:$CX$2,"=и",'Energy Vy'!$B$1:$CX$1,"=BEFORE")</f>
        <v>0.62961778539825231</v>
      </c>
      <c r="FZ14" s="30">
        <f>AVERAGEIFS('Hurst Vy'!$B12:$CX12,'Energy Vy'!$B$2:$CX$2,"=и",'Energy Vy'!$B$1:$CX$1,"=BEFORE")</f>
        <v>0.63253039847435155</v>
      </c>
      <c r="GA14" s="32">
        <f>AVERAGEIFS('Hurst Vz'!$B12:$CX12,'Energy Vy'!$B$2:$CX$2,"=и",'Energy Vy'!$B$1:$CX$1,"=BEFORE")</f>
        <v>0.53225247773592965</v>
      </c>
      <c r="GB14">
        <v>0.64102564102564108</v>
      </c>
      <c r="GC14">
        <v>0.57499999999999996</v>
      </c>
      <c r="GE14" s="30">
        <f>AVERAGEIFS('Energy V2'!$B12:$CX12,'Energy Vy'!$B$2:$CX$2,"=и",'Energy Vy'!$B$1:$CX$1,"=AFTER")</f>
        <v>-1.6167759821222116</v>
      </c>
      <c r="GF14" s="30">
        <f>AVERAGEIFS('Energy Vx2+Vy2'!$B12:$CX12,'Energy Vy'!$B$2:$CX$2,"=и",'Energy Vy'!$B$1:$CX$1,"=AFTER")</f>
        <v>-1.6272025242007584</v>
      </c>
      <c r="GG14" s="30">
        <f>AVERAGEIFS('Energy Vx2'!$B12:$CX12,'Energy Vy'!$B$2:$CX$2,"=и",'Energy Vy'!$B$1:$CX$1,"=AFTER")</f>
        <v>-3.0828625639289959</v>
      </c>
      <c r="GH14" s="30">
        <f>AVERAGEIFS('Energy Vy2'!$B12:$CX12,'Energy Vy'!$B$2:$CX$2,"=и",'Energy Vy'!$B$1:$CX$1,"=AFTER")</f>
        <v>-2.046255885349761</v>
      </c>
      <c r="GI14" s="30">
        <f>AVERAGEIFS('Energy Vz2'!$B12:$CX12,'Energy Vy'!$B$2:$CX$2,"=и",'Energy Vy'!$B$1:$CX$1,"=AFTER")</f>
        <v>-6.2237044335846674</v>
      </c>
      <c r="GJ14" s="30">
        <f>AVERAGEIFS('Energy Vx'!$B12:$CX12,'Energy Vy'!$B$2:$CX$2,"=и",'Energy Vy'!$B$1:$CX$1,"=AFTER")</f>
        <v>-2.1686212976945751</v>
      </c>
      <c r="GK14" s="30">
        <f>AVERAGEIFS('Energy Vy'!$B14:$CX14,'Energy Vy'!$B$2:$CX$2,"=и",'Energy Vy'!$B$1:$CX$1,"=AFTER")</f>
        <v>-1.8526902543531421</v>
      </c>
      <c r="GL14" s="32">
        <f>AVERAGEIFS('Energy Vz'!$B12:$CX12,'Energy Vy'!$B$2:$CX$2,"=и",'Energy Vy'!$B$1:$CX$1,"=AFTER")</f>
        <v>-3.5799685613664947</v>
      </c>
      <c r="GM14" s="20">
        <f>AVERAGEIFS('Entropy old'!$B12:$CX12,'Energy Vy'!$B$2:$CX$2,"=и",'Energy Vy'!$B$1:$CX$1,"=AFTER")</f>
        <v>0.68221085145179061</v>
      </c>
      <c r="GN14" s="30">
        <f>AVERAGEIFS('Entropy X old'!$B12:$CX12,'Energy Vy'!$B$2:$CX$2,"=и",'Energy Vy'!$B$1:$CX$1,"=AFTER")</f>
        <v>0.34184358863045428</v>
      </c>
      <c r="GO14" s="30">
        <f>AVERAGEIFS('Entropy Y old'!$B12:$CX12,'Energy Vy'!$B$2:$CX$2,"=и",'Energy Vy'!$B$1:$CX$1,"=AFTER")</f>
        <v>0.28746297566498358</v>
      </c>
      <c r="GP14" s="30">
        <f>AVERAGEIFS('Entropy Z old'!$B12:$CX12,'Energy Vy'!$B$2:$CX$2,"=и",'Energy Vy'!$B$1:$CX$1,"=AFTER")</f>
        <v>0.39485630857627274</v>
      </c>
      <c r="GQ14" s="30">
        <f>AVERAGEIFS('Entropy new'!$B12:$CX12,'Energy Vy'!$B$2:$CX$2,"=и",'Energy Vy'!$B$1:$CX$1,"=AFTER")</f>
        <v>0.73910152377020633</v>
      </c>
      <c r="GR14" s="30">
        <f>AVERAGEIFS('Entropy X'!$B12:$CX12,'Energy Vy'!$B$2:$CX$2,"=и",'Energy Vy'!$B$1:$CX$1,"=AFTER")</f>
        <v>0.30907918039550319</v>
      </c>
      <c r="GS14" s="30">
        <f>AVERAGEIFS('Entropy Y'!$B12:$CX12,'Energy Vy'!$B$2:$CX$2,"=и",'Energy Vy'!$B$1:$CX$1,"=AFTER")</f>
        <v>0.24457075483818652</v>
      </c>
      <c r="GT14" s="32">
        <f>AVERAGEIFS('Entropy Z'!$B12:$CX12,'Energy Vy'!$B$2:$CX$2,"=и",'Energy Vy'!$B$1:$CX$1,"=AFTER")</f>
        <v>0.37272058210844022</v>
      </c>
      <c r="GU14" s="21">
        <f>AVERAGEIFS('Hurst V2'!$B12:$CX12,'Energy Vy'!$B$2:$CX$2,"=и",'Energy Vy'!$B$1:$CX$1,"=AFTER")</f>
        <v>0.63014345612311085</v>
      </c>
      <c r="GV14" s="30">
        <f>AVERAGEIFS('Hurst Vx2+Vy2'!$B12:$CX12,'Energy Vy'!$B$2:$CX$2,"=и",'Energy Vy'!$B$1:$CX$1,"=AFTER")</f>
        <v>0.62813377898664835</v>
      </c>
      <c r="GW14" s="30">
        <f>AVERAGEIFS('Hurst Vx2'!$B12:$CX12,'Energy Vy'!$B$2:$CX$2,"=и",'Energy Vy'!$B$1:$CX$1,"=AFTER")</f>
        <v>0.64588310446748554</v>
      </c>
      <c r="GX14" s="30">
        <f>AVERAGEIFS('Hurst Vy2'!$B12:$CX12,'Energy Vy'!$B$2:$CX$2,"=и",'Energy Vy'!$B$1:$CX$1,"=AFTER")</f>
        <v>0.61378852236782899</v>
      </c>
      <c r="GY14" s="30">
        <f>AVERAGEIFS('Hurst Vz2'!$B12:$CX12,'Energy Vy'!$B$2:$CX$2,"=и",'Energy Vy'!$B$1:$CX$1,"=AFTER")</f>
        <v>0.62148847513776162</v>
      </c>
      <c r="GZ14" s="30">
        <f>AVERAGEIFS('Hurst Vx'!$B12:$CX12,'Energy Vy'!$B$2:$CX$2,"=и",'Energy Vy'!$B$1:$CX$1,"=AFTER")</f>
        <v>0.62219069179538555</v>
      </c>
      <c r="HA14" s="30">
        <f>AVERAGEIFS('Hurst Vy'!$B12:$CX12,'Energy Vy'!$B$2:$CX$2,"=и",'Energy Vy'!$B$1:$CX$1,"=AFTER")</f>
        <v>0.61205311214232538</v>
      </c>
      <c r="HB14" s="32">
        <f>AVERAGEIFS('Hurst Vz'!$B12:$CX12,'Energy Vy'!$B$2:$CX$2,"=и",'Energy Vy'!$B$1:$CX$1,"=AFTER")</f>
        <v>0.53802936513146582</v>
      </c>
      <c r="HD14" s="30">
        <f>AVERAGEIFS('Energy V2'!$B12:$CX12,'Energy Vy'!$B$2:$CX$2,"=р",'Energy Vy'!$B$1:$CX$1,"=BEFORE")</f>
        <v>-1.305756723252943</v>
      </c>
      <c r="HE14" s="30">
        <f>AVERAGEIFS('Energy Vx2+Vy2'!$B12:$CX12,'Energy Vy'!$B$2:$CX$2,"=р",'Energy Vy'!$B$1:$CX$1,"=BEFORE")</f>
        <v>-1.3146928255276786</v>
      </c>
      <c r="HF14" s="30">
        <f>AVERAGEIFS('Energy Vx2'!$B12:$CX12,'Energy Vy'!$B$2:$CX$2,"=р",'Energy Vy'!$B$1:$CX$1,"=BEFORE")</f>
        <v>-3.0698942016977115</v>
      </c>
      <c r="HG14" s="30">
        <f>AVERAGEIFS('Energy Vy2'!$B12:$CX12,'Energy Vy'!$B$2:$CX$2,"=р",'Energy Vy'!$B$1:$CX$1,"=BEFORE")</f>
        <v>-1.7019792785493839</v>
      </c>
      <c r="HH14" s="30">
        <f>AVERAGEIFS('Energy Vz2'!$B12:$CX12,'Energy Vy'!$B$2:$CX$2,"=р",'Energy Vy'!$B$1:$CX$1,"=BEFORE")</f>
        <v>-6.0349474053664052</v>
      </c>
      <c r="HI14" s="30">
        <f>AVERAGEIFS('Energy Vx'!$B12:$CX12,'Energy Vy'!$B$2:$CX$2,"=р",'Energy Vy'!$B$1:$CX$1,"=BEFORE")</f>
        <v>-2.3870141640341473</v>
      </c>
      <c r="HJ14" s="30">
        <f>AVERAGEIFS('Energy Vy'!$B14:$CX14,'Energy Vy'!$B$2:$CX$2,"=р",'Energy Vy'!$B$1:$CX$1,"=BEFORE")</f>
        <v>-1.9045169820244976</v>
      </c>
      <c r="HK14" s="32">
        <f>AVERAGEIFS('Energy Vz'!$B12:$CX12,'Energy Vy'!$B$2:$CX$2,"=р",'Energy Vy'!$B$1:$CX$1,"=BEFORE")</f>
        <v>-3.6152817152780847</v>
      </c>
      <c r="HL14" s="20">
        <f>AVERAGEIFS('Entropy old'!$B12:$CX12,'Energy Vy'!$B$2:$CX$2,"=р",'Energy Vy'!$B$1:$CX$1,"=BEFORE")</f>
        <v>0.67568558048927096</v>
      </c>
      <c r="HM14" s="30">
        <f>AVERAGEIFS('Entropy X old'!$B12:$CX12,'Energy Vy'!$B$2:$CX$2,"=р",'Energy Vy'!$B$1:$CX$1,"=BEFORE")</f>
        <v>0.27091480988252781</v>
      </c>
      <c r="HN14" s="30">
        <f>AVERAGEIFS('Entropy Y old'!$B12:$CX12,'Energy Vy'!$B$2:$CX$2,"=р",'Energy Vy'!$B$1:$CX$1,"=BEFORE")</f>
        <v>0.21245481167748495</v>
      </c>
      <c r="HO14" s="30">
        <f>AVERAGEIFS('Entropy Z old'!$B12:$CX12,'Energy Vy'!$B$2:$CX$2,"=р",'Energy Vy'!$B$1:$CX$1,"=BEFORE")</f>
        <v>0.35433540157311277</v>
      </c>
      <c r="HP14" s="30">
        <f>AVERAGEIFS('Entropy new'!$B12:$CX12,'Energy Vy'!$B$2:$CX$2,"=р",'Energy Vy'!$B$1:$CX$1,"=BEFORE")</f>
        <v>0.66728797144245811</v>
      </c>
      <c r="HQ14" s="30">
        <f>AVERAGEIFS('Entropy X'!$B12:$CX12,'Energy Vy'!$B$2:$CX$2,"=р",'Energy Vy'!$B$1:$CX$1,"=BEFORE")</f>
        <v>0.2514101338761951</v>
      </c>
      <c r="HR14" s="30">
        <f>AVERAGEIFS('Entropy Y'!$B12:$CX12,'Energy Vy'!$B$2:$CX$2,"=р",'Energy Vy'!$B$1:$CX$1,"=BEFORE")</f>
        <v>0.19064030644304281</v>
      </c>
      <c r="HS14" s="32">
        <f>AVERAGEIFS('Entropy Z'!$B12:$CX12,'Energy Vy'!$B$2:$CX$2,"=р",'Energy Vy'!$B$1:$CX$1,"=BEFORE")</f>
        <v>0.34039910936938089</v>
      </c>
      <c r="HT14" s="21">
        <f>AVERAGEIFS('Hurst V2'!$B12:$CX12,'Energy Vy'!$B$2:$CX$2,"=р",'Energy Vy'!$B$1:$CX$1,"=BEFORE")</f>
        <v>0.61290680567084166</v>
      </c>
      <c r="HU14" s="30">
        <f>AVERAGEIFS('Hurst Vx2+Vy2'!$B12:$CX12,'Energy Vy'!$B$2:$CX$2,"=р",'Energy Vy'!$B$1:$CX$1,"=BEFORE")</f>
        <v>0.61222170036592993</v>
      </c>
      <c r="HV14" s="30">
        <f>AVERAGEIFS('Hurst Vx2'!$B12:$CX12,'Energy Vy'!$B$2:$CX$2,"=р",'Energy Vy'!$B$1:$CX$1,"=BEFORE")</f>
        <v>0.63037451337912132</v>
      </c>
      <c r="HW14" s="30">
        <f>AVERAGEIFS('Hurst Vy2'!$B12:$CX12,'Energy Vy'!$B$2:$CX$2,"=р",'Energy Vy'!$B$1:$CX$1,"=BEFORE")</f>
        <v>0.60756351369528039</v>
      </c>
      <c r="HX14" s="30">
        <f>AVERAGEIFS('Hurst Vz2'!$B12:$CX12,'Energy Vy'!$B$2:$CX$2,"=р",'Energy Vy'!$B$1:$CX$1,"=BEFORE")</f>
        <v>0.62070933674844209</v>
      </c>
      <c r="HY14" s="30">
        <f>AVERAGEIFS('Hurst Vx'!$B12:$CX12,'Energy Vy'!$B$2:$CX$2,"=р",'Energy Vy'!$B$1:$CX$1,"=BEFORE")</f>
        <v>0.6119020689575595</v>
      </c>
      <c r="HZ14" s="30">
        <f>AVERAGEIFS('Hurst Vy'!$B12:$CX12,'Energy Vy'!$B$2:$CX$2,"=р",'Energy Vy'!$B$1:$CX$1,"=BEFORE")</f>
        <v>0.60424989257079198</v>
      </c>
      <c r="IA14" s="32">
        <f>AVERAGEIFS('Hurst Vz'!$B12:$CX12,'Energy Vy'!$B$2:$CX$2,"=р",'Energy Vy'!$B$1:$CX$1,"=BEFORE")</f>
        <v>0.52317154659708232</v>
      </c>
      <c r="IB14">
        <v>0.64102564102564108</v>
      </c>
      <c r="IC14">
        <v>0.57499999999999996</v>
      </c>
      <c r="IE14" s="30">
        <f>AVERAGEIFS('Energy V2'!$B12:$CX12,'Energy Vy'!$B$2:$CX$2,"=р",'Energy Vy'!$B$1:$CX$1,"=AFTER")</f>
        <v>-2.2236869929864906</v>
      </c>
      <c r="IF14" s="30">
        <f>AVERAGEIFS('Energy Vx2+Vy2'!$B12:$CX12,'Energy Vy'!$B$2:$CX$2,"=р",'Energy Vy'!$B$1:$CX$1,"=AFTER")</f>
        <v>-2.2408594161224551</v>
      </c>
      <c r="IG14" s="30">
        <f>AVERAGEIFS('Energy Vx2'!$B12:$CX12,'Energy Vy'!$B$2:$CX$2,"=р",'Energy Vy'!$B$1:$CX$1,"=AFTER")</f>
        <v>-3.427385056939428</v>
      </c>
      <c r="IH14" s="30">
        <f>AVERAGEIFS('Energy Vy2'!$B12:$CX12,'Energy Vy'!$B$2:$CX$2,"=р",'Energy Vy'!$B$1:$CX$1,"=AFTER")</f>
        <v>-2.6625160484555122</v>
      </c>
      <c r="II14" s="30">
        <f>AVERAGEIFS('Energy Vz2'!$B12:$CX12,'Energy Vy'!$B$2:$CX$2,"=р",'Energy Vy'!$B$1:$CX$1,"=AFTER")</f>
        <v>-6.4548624226574525</v>
      </c>
      <c r="IJ14" s="30">
        <f>AVERAGEIFS('Energy Vx'!$B12:$CX12,'Energy Vy'!$B$2:$CX$2,"=р",'Energy Vy'!$B$1:$CX$1,"=AFTER")</f>
        <v>-2.422150027149824</v>
      </c>
      <c r="IK14" s="30">
        <f>AVERAGEIFS('Energy Vy'!$B14:$CX14,'Energy Vy'!$B$2:$CX$2,"=р",'Energy Vy'!$B$1:$CX$1,"=AFTER")</f>
        <v>-2.1179084189258095</v>
      </c>
      <c r="IL14" s="32">
        <f>AVERAGEIFS('Energy Vz'!$B12:$CX12,'Energy Vy'!$B$2:$CX$2,"=р",'Energy Vy'!$B$1:$CX$1,"=AFTER")</f>
        <v>-3.6723118740052976</v>
      </c>
      <c r="IM14" s="20">
        <f>AVERAGEIFS('Entropy old'!$B12:$CX12,'Energy Vy'!$B$2:$CX$2,"=р",'Energy Vy'!$B$1:$CX$1,"=AFTER")</f>
        <v>0.73832284426530537</v>
      </c>
      <c r="IN14" s="30">
        <f>AVERAGEIFS('Entropy X old'!$B12:$CX12,'Energy Vy'!$B$2:$CX$2,"=р",'Energy Vy'!$B$1:$CX$1,"=AFTER")</f>
        <v>0.32448645178359803</v>
      </c>
      <c r="IO14" s="30">
        <f>AVERAGEIFS('Entropy Y old'!$B12:$CX12,'Energy Vy'!$B$2:$CX$2,"=р",'Energy Vy'!$B$1:$CX$1,"=AFTER")</f>
        <v>0.30642346441618407</v>
      </c>
      <c r="IP14" s="30">
        <f>AVERAGEIFS('Entropy Z old'!$B12:$CX12,'Energy Vy'!$B$2:$CX$2,"=р",'Energy Vy'!$B$1:$CX$1,"=AFTER")</f>
        <v>0.3943534887722242</v>
      </c>
      <c r="IQ14" s="30">
        <f>AVERAGEIFS('Entropy new'!$B12:$CX12,'Energy Vy'!$B$2:$CX$2,"=р",'Energy Vy'!$B$1:$CX$1,"=AFTER")</f>
        <v>0.79623480552450931</v>
      </c>
      <c r="IR14" s="30">
        <f>AVERAGEIFS('Entropy X'!$B12:$CX12,'Energy Vy'!$B$2:$CX$2,"=р",'Energy Vy'!$B$1:$CX$1,"=AFTER")</f>
        <v>0.30438200710108054</v>
      </c>
      <c r="IS14" s="30">
        <f>AVERAGEIFS('Entropy Y'!$B12:$CX12,'Energy Vy'!$B$2:$CX$2,"=р",'Energy Vy'!$B$1:$CX$1,"=AFTER")</f>
        <v>0.285222371566693</v>
      </c>
      <c r="IT14" s="32">
        <f>AVERAGEIFS('Entropy Z'!$B12:$CX12,'Energy Vy'!$B$2:$CX$2,"=р",'Energy Vy'!$B$1:$CX$1,"=AFTER")</f>
        <v>0.38161346131859786</v>
      </c>
      <c r="IU14" s="21">
        <f>AVERAGEIFS('Hurst V2'!$B12:$CX12,'Energy Vy'!$B$2:$CX$2,"=р",'Energy Vy'!$B$1:$CX$1,"=AFTER")</f>
        <v>0.6197500929388462</v>
      </c>
      <c r="IV14" s="30">
        <f>AVERAGEIFS('Hurst Vx2+Vy2'!$B12:$CX12,'Energy Vy'!$B$2:$CX$2,"=р",'Energy Vy'!$B$1:$CX$1,"=AFTER")</f>
        <v>0.61876978205727573</v>
      </c>
      <c r="IW14" s="30">
        <f>AVERAGEIFS('Hurst Vx2'!$B12:$CX12,'Energy Vy'!$B$2:$CX$2,"=р",'Energy Vy'!$B$1:$CX$1,"=AFTER")</f>
        <v>0.62815224762493538</v>
      </c>
      <c r="IX14" s="30">
        <f>AVERAGEIFS('Hurst Vy2'!$B12:$CX12,'Energy Vy'!$B$2:$CX$2,"=р",'Energy Vy'!$B$1:$CX$1,"=AFTER")</f>
        <v>0.62681072909876123</v>
      </c>
      <c r="IY14" s="30">
        <f>AVERAGEIFS('Hurst Vz2'!$B12:$CX12,'Energy Vy'!$B$2:$CX$2,"=р",'Energy Vy'!$B$1:$CX$1,"=AFTER")</f>
        <v>0.61939357368869219</v>
      </c>
      <c r="IZ14" s="30">
        <f>AVERAGEIFS('Hurst Vx'!$B12:$CX12,'Energy Vy'!$B$2:$CX$2,"=р",'Energy Vy'!$B$1:$CX$1,"=AFTER")</f>
        <v>0.6140300268750265</v>
      </c>
      <c r="JA14" s="30">
        <f>AVERAGEIFS('Hurst Vy'!$B12:$CX12,'Energy Vy'!$B$2:$CX$2,"=р",'Energy Vy'!$B$1:$CX$1,"=AFTER")</f>
        <v>0.61556901236581296</v>
      </c>
      <c r="JB14" s="32">
        <f>AVERAGEIFS('Hurst Vz'!$B12:$CX12,'Energy Vy'!$B$2:$CX$2,"=р",'Energy Vy'!$B$1:$CX$1,"=AFTER")</f>
        <v>0.52582434896429264</v>
      </c>
      <c r="JC14">
        <f t="shared" si="3"/>
        <v>6.6025641025641124E-2</v>
      </c>
      <c r="JD14" s="66">
        <f t="shared" si="4"/>
        <v>0.30396178063707607</v>
      </c>
      <c r="JE14" s="66">
        <f t="shared" si="5"/>
        <v>0.29045817226905113</v>
      </c>
      <c r="JF14" s="66">
        <f t="shared" si="6"/>
        <v>5.5981724260866748E-2</v>
      </c>
      <c r="JG14" s="66">
        <f t="shared" si="7"/>
        <v>0.27225468213097559</v>
      </c>
      <c r="JH14" s="66">
        <f t="shared" si="8"/>
        <v>6.7670582414221414E-2</v>
      </c>
      <c r="JI14" s="66">
        <f t="shared" si="9"/>
        <v>-9.8978496267855751E-3</v>
      </c>
      <c r="JJ14" s="66">
        <f t="shared" si="10"/>
        <v>7.8120168209528218E-2</v>
      </c>
      <c r="JK14" s="66">
        <f t="shared" si="11"/>
        <v>2.4746082895589185E-2</v>
      </c>
      <c r="JL14" s="89">
        <f t="shared" si="12"/>
        <v>-6.4205512655231931E-2</v>
      </c>
      <c r="JM14" s="90">
        <f t="shared" si="13"/>
        <v>-0.12485791028740391</v>
      </c>
      <c r="JN14" s="90">
        <f t="shared" si="14"/>
        <v>-0.23136382316721496</v>
      </c>
      <c r="JO14" s="90">
        <f t="shared" si="15"/>
        <v>-8.8454176040767274E-2</v>
      </c>
      <c r="JP14" s="90">
        <f t="shared" si="16"/>
        <v>-0.13781601012290418</v>
      </c>
      <c r="JQ14" s="90">
        <f t="shared" si="17"/>
        <v>-0.13689922094780324</v>
      </c>
      <c r="JR14" s="90">
        <f t="shared" si="18"/>
        <v>-0.25067620033378335</v>
      </c>
      <c r="JS14" s="103">
        <f t="shared" si="19"/>
        <v>-0.10438275973889215</v>
      </c>
      <c r="JT14" s="66">
        <f t="shared" si="20"/>
        <v>6.3583688911056525E-3</v>
      </c>
      <c r="JU14" s="66">
        <f t="shared" si="21"/>
        <v>7.3524838834524518E-3</v>
      </c>
      <c r="JV14" s="66">
        <f t="shared" si="22"/>
        <v>4.7617214351294993E-3</v>
      </c>
      <c r="JW14" s="66">
        <f t="shared" si="23"/>
        <v>-4.1870955825002191E-3</v>
      </c>
      <c r="JX14" s="66">
        <f t="shared" si="24"/>
        <v>1.2541444649395422E-2</v>
      </c>
      <c r="JY14" s="66">
        <f t="shared" si="25"/>
        <v>4.9145431058166969E-3</v>
      </c>
      <c r="JZ14" s="66">
        <f t="shared" si="26"/>
        <v>1.1176841488924533E-2</v>
      </c>
      <c r="KA14" s="66">
        <f t="shared" si="27"/>
        <v>5.1402573043287164E-3</v>
      </c>
      <c r="KC14" s="66">
        <f t="shared" si="28"/>
        <v>0.20943837540546242</v>
      </c>
      <c r="KD14" s="66">
        <f t="shared" si="29"/>
        <v>0.17629016954683799</v>
      </c>
      <c r="KE14" s="66">
        <f t="shared" si="30"/>
        <v>1.9428853046017595E-2</v>
      </c>
      <c r="KF14" s="66">
        <f t="shared" si="31"/>
        <v>0.19770066788224921</v>
      </c>
      <c r="KG14" s="66">
        <f t="shared" si="32"/>
        <v>8.4306437503858606E-2</v>
      </c>
      <c r="KH14" s="66">
        <f t="shared" si="33"/>
        <v>-4.6965268698717755E-2</v>
      </c>
      <c r="KI14" s="66">
        <f t="shared" si="34"/>
        <v>4.1173631675684823E-2</v>
      </c>
      <c r="KJ14" s="66">
        <f t="shared" si="35"/>
        <v>4.1711124386823714E-2</v>
      </c>
      <c r="KK14" s="89">
        <f t="shared" si="36"/>
        <v>-6.6070729602039371E-2</v>
      </c>
      <c r="KL14" s="90">
        <f t="shared" si="37"/>
        <v>-0.13630719744155914</v>
      </c>
      <c r="KM14" s="90">
        <f t="shared" si="38"/>
        <v>-0.20469246509735919</v>
      </c>
      <c r="KN14" s="90">
        <f t="shared" si="39"/>
        <v>-9.8380164371016543E-2</v>
      </c>
      <c r="KO14" s="90">
        <f t="shared" si="40"/>
        <v>-0.14590643623251917</v>
      </c>
      <c r="KP14" s="90">
        <f t="shared" si="41"/>
        <v>-0.14829135494840034</v>
      </c>
      <c r="KQ14" s="90">
        <f t="shared" si="42"/>
        <v>-0.20891233384265331</v>
      </c>
      <c r="KR14" s="103">
        <f t="shared" si="43"/>
        <v>-0.12081352007108567</v>
      </c>
      <c r="KS14" s="66">
        <f t="shared" si="44"/>
        <v>2.8140784177157315E-2</v>
      </c>
      <c r="KT14" s="66">
        <f t="shared" si="45"/>
        <v>2.795742280902461E-2</v>
      </c>
      <c r="KU14" s="66">
        <f t="shared" si="46"/>
        <v>2.1099137696518271E-2</v>
      </c>
      <c r="KV14" s="66">
        <f t="shared" si="47"/>
        <v>1.9029473695503014E-2</v>
      </c>
      <c r="KW14" s="66">
        <f t="shared" si="48"/>
        <v>3.138541535945457E-2</v>
      </c>
      <c r="KX14" s="66">
        <f t="shared" si="49"/>
        <v>1.179619409602429E-2</v>
      </c>
      <c r="KY14" s="66">
        <f t="shared" si="50"/>
        <v>3.2373600354096657E-2</v>
      </c>
      <c r="KZ14" s="66">
        <f t="shared" si="51"/>
        <v>-1.0737122859687413E-2</v>
      </c>
      <c r="LB14" s="66">
        <f t="shared" si="52"/>
        <v>0.41279652785158161</v>
      </c>
      <c r="LC14" s="66">
        <f t="shared" si="53"/>
        <v>0.41330865467562411</v>
      </c>
      <c r="LD14" s="66">
        <f t="shared" si="54"/>
        <v>0.10430425799923021</v>
      </c>
      <c r="LE14" s="66">
        <f t="shared" si="55"/>
        <v>0.36076280947238687</v>
      </c>
      <c r="LF14" s="66">
        <f t="shared" si="56"/>
        <v>6.505406154236347E-2</v>
      </c>
      <c r="LG14" s="66">
        <f t="shared" si="57"/>
        <v>1.4506063919179052E-2</v>
      </c>
      <c r="LH14" s="66">
        <f t="shared" si="58"/>
        <v>0.10075574325803133</v>
      </c>
      <c r="LI14" s="66">
        <f t="shared" si="59"/>
        <v>1.552976998792085E-2</v>
      </c>
      <c r="LJ14" s="89">
        <f t="shared" si="60"/>
        <v>-8.4837228405635831E-2</v>
      </c>
      <c r="LK14" s="90">
        <f t="shared" si="61"/>
        <v>-0.16509669851115225</v>
      </c>
      <c r="LL14" s="90">
        <f t="shared" si="62"/>
        <v>-0.30666271891982455</v>
      </c>
      <c r="LM14" s="90">
        <f t="shared" si="63"/>
        <v>-0.10147770550655784</v>
      </c>
      <c r="LN14" s="90">
        <f t="shared" si="64"/>
        <v>-0.16194573910532478</v>
      </c>
      <c r="LO14" s="90">
        <f t="shared" si="65"/>
        <v>-0.17403089535214974</v>
      </c>
      <c r="LP14" s="90">
        <f t="shared" si="66"/>
        <v>-0.33160815753729983</v>
      </c>
      <c r="LQ14" s="103">
        <f t="shared" si="67"/>
        <v>-0.10800025713665357</v>
      </c>
      <c r="LR14" s="66">
        <f t="shared" si="68"/>
        <v>-1.1042010878213453E-2</v>
      </c>
      <c r="LS14" s="66">
        <f t="shared" si="69"/>
        <v>-1.0582419958477677E-2</v>
      </c>
      <c r="LT14" s="66">
        <f t="shared" si="70"/>
        <v>3.525310283046638E-3</v>
      </c>
      <c r="LU14" s="66">
        <f t="shared" si="71"/>
        <v>-3.0706582561461266E-2</v>
      </c>
      <c r="LV14" s="66">
        <f t="shared" si="72"/>
        <v>2.1197732688257318E-3</v>
      </c>
      <c r="LW14" s="66">
        <f t="shared" si="73"/>
        <v>-3.4655600285490732E-3</v>
      </c>
      <c r="LX14" s="66">
        <f t="shared" si="74"/>
        <v>-1.8388059775001134E-2</v>
      </c>
      <c r="LY14" s="66">
        <f t="shared" si="75"/>
        <v>-5.0450352336013108E-3</v>
      </c>
    </row>
    <row r="15" spans="1:337" x14ac:dyDescent="0.25">
      <c r="A15" s="9" t="s">
        <v>27</v>
      </c>
      <c r="B15" s="5">
        <v>1</v>
      </c>
      <c r="C15" t="s">
        <v>155</v>
      </c>
      <c r="D15" t="s">
        <v>129</v>
      </c>
      <c r="E15">
        <v>0.54054054054054057</v>
      </c>
      <c r="F15">
        <v>0.52500000000000002</v>
      </c>
      <c r="H15" s="30">
        <f>AVERAGE('Energy V2'!$B13:$CX13)</f>
        <v>2.0245101856645085</v>
      </c>
      <c r="I15" s="30">
        <f>AVERAGE('Energy Vx2+Vy2'!$B13:$CX13)</f>
        <v>2.0055931796364557</v>
      </c>
      <c r="J15" s="30">
        <f>AVERAGE('Energy Vx2'!$B13:$CX13)</f>
        <v>-0.93263301272767674</v>
      </c>
      <c r="K15" s="30">
        <f>AVERAGE('Energy Vy2'!$B13:$CX13)</f>
        <v>1.7359208442314351</v>
      </c>
      <c r="L15" s="30">
        <f>AVERAGE('Energy Vz2'!$B13:$CX13)</f>
        <v>-3.3373947058786255</v>
      </c>
      <c r="M15" s="30">
        <f>AVERAGE('Energy Vx'!$B13:$CX13)</f>
        <v>-1.24226400177694</v>
      </c>
      <c r="N15" s="30">
        <f>AVERAGE('Energy Vy'!$B15:$CX15)</f>
        <v>-8.592542343616176E-2</v>
      </c>
      <c r="O15" s="32">
        <f>AVERAGE('Energy Vz'!$B13:$CX13)</f>
        <v>-2.4587946778307539</v>
      </c>
      <c r="P15" s="20">
        <f>AVERAGE('Entropy old'!$B13:$CX13)</f>
        <v>0.56186507426517507</v>
      </c>
      <c r="Q15" s="30">
        <f>AVERAGE('Entropy X old'!$B13:$CX13)</f>
        <v>0.2978394621579985</v>
      </c>
      <c r="R15" s="30">
        <f>AVERAGE('Entropy Y old'!$B13:$CX13)</f>
        <v>0.19618953667597183</v>
      </c>
      <c r="S15" s="30">
        <f>AVERAGE('Entropy Z old'!$B13:$CX13)</f>
        <v>0.29554716951022342</v>
      </c>
      <c r="T15" s="30">
        <f>AVERAGE('Entropy new'!$B13:$CX13)</f>
        <v>0.54973922259848862</v>
      </c>
      <c r="U15" s="30">
        <f>AVERAGE('Entropy X'!$B13:$CX13)</f>
        <v>0.25760637230809885</v>
      </c>
      <c r="V15" s="30">
        <f>AVERAGE('Entropy Y'!$B13:$CX13)</f>
        <v>0.16458355149011528</v>
      </c>
      <c r="W15" s="32">
        <f>AVERAGE('Entropy Z'!$B13:$CX13)</f>
        <v>0.25498944057425793</v>
      </c>
      <c r="X15" s="21">
        <f>AVERAGE('Hurst V2'!$B13:$CX13)</f>
        <v>0.62233065061011761</v>
      </c>
      <c r="Y15" s="30">
        <f>AVERAGE('Hurst Vx2+Vy2'!$B13:$CX13)</f>
        <v>0.62284328570623537</v>
      </c>
      <c r="Z15" s="30">
        <f>AVERAGE('Hurst Vx2'!$B13:$CX13)</f>
        <v>0.63801290792186904</v>
      </c>
      <c r="AA15" s="30">
        <f>AVERAGE('Hurst Vy2'!$B13:$CX13)</f>
        <v>0.62371622512566327</v>
      </c>
      <c r="AB15" s="30">
        <f>AVERAGE('Hurst Vz2'!$B13:$CX13)</f>
        <v>0.61596324690056714</v>
      </c>
      <c r="AC15" s="30">
        <f>AVERAGE('Hurst Vx'!$B13:$CX13)</f>
        <v>0.63795640741992865</v>
      </c>
      <c r="AD15" s="30">
        <f>AVERAGE('Hurst Vy'!$B13:$CX13)</f>
        <v>0.62752362351775515</v>
      </c>
      <c r="AE15" s="32">
        <f>AVERAGE('Hurst Vz'!$B13:$CX13)</f>
        <v>0.58220702004500335</v>
      </c>
      <c r="AG15" s="30">
        <f>AVERAGEIFS('Energy V2'!$B13:$CX13,'Energy Vy'!$B$2:$CX$2,"=п")</f>
        <v>0.84313735884837415</v>
      </c>
      <c r="AH15" s="30">
        <f>AVERAGEIFS('Energy Vx2+Vy2'!$B13:$CX13,'Energy Vy'!$B$2:$CX$2,"=п")</f>
        <v>0.82716436590226672</v>
      </c>
      <c r="AI15" s="30">
        <f>AVERAGEIFS('Energy Vx2'!$B13:$CX13,'Energy Vy'!$B$2:$CX$2,"=п")</f>
        <v>-1.7054090900057959</v>
      </c>
      <c r="AJ15" s="30">
        <f>AVERAGEIFS('Energy Vy2'!$B13:$CX13,'Energy Vy'!$B$2:$CX$2,"=п")</f>
        <v>0.76672100603396909</v>
      </c>
      <c r="AK15" s="30">
        <f>AVERAGEIFS('Energy Vz2'!$B13:$CX13,'Energy Vy'!$B$2:$CX$2,"=п")</f>
        <v>-4.4575567368261728</v>
      </c>
      <c r="AL15" s="30">
        <f>AVERAGEIFS('Energy Vx'!$B13:$CX13,'Energy Vy'!$B$2:$CX$2,"=п")</f>
        <v>-1.8591186725834499</v>
      </c>
      <c r="AM15" s="30">
        <f>AVERAGEIFS('Energy Vy'!$B15:$CX15,'Energy Vy'!$B$2:$CX$2,"=п")</f>
        <v>-0.7027292764098233</v>
      </c>
      <c r="AN15" s="32">
        <f>AVERAGEIFS('Energy Vz'!$B13:$CX13,'Energy Vy'!$B$2:$CX$2,"=п")</f>
        <v>-3.1093918510477701</v>
      </c>
      <c r="AO15" s="20">
        <f>AVERAGEIFS('Entropy old'!$B13:$CX13,'Energy Vy'!$B$2:$CX$2,"=п")</f>
        <v>0.55008935146223326</v>
      </c>
      <c r="AP15" s="30">
        <f>AVERAGEIFS('Entropy X old'!$B13:$CX13,'Energy Vy'!$B$2:$CX$2,"=п")</f>
        <v>0.21252597178974136</v>
      </c>
      <c r="AQ15" s="30">
        <f>AVERAGEIFS('Entropy Y old'!$B13:$CX13,'Energy Vy'!$B$2:$CX$2,"=п")</f>
        <v>0.14324235703844504</v>
      </c>
      <c r="AR15" s="30">
        <f>AVERAGEIFS('Entropy Z old'!$B13:$CX13,'Energy Vy'!$B$2:$CX$2,"=п")</f>
        <v>0.27271346298681021</v>
      </c>
      <c r="AS15" s="30">
        <f>AVERAGEIFS('Entropy new'!$B13:$CX13,'Energy Vy'!$B$2:$CX$2,"=п")</f>
        <v>0.55117497995652009</v>
      </c>
      <c r="AT15" s="30">
        <f>AVERAGEIFS('Entropy X'!$B13:$CX13,'Energy Vy'!$B$2:$CX$2,"=п")</f>
        <v>0.21238328111687044</v>
      </c>
      <c r="AU15" s="30">
        <f>AVERAGEIFS('Entropy Y'!$B13:$CX13,'Energy Vy'!$B$2:$CX$2,"=п")</f>
        <v>0.14288957583974538</v>
      </c>
      <c r="AV15" s="32">
        <f>AVERAGEIFS('Entropy Z'!$B13:$CX13,'Energy Vy'!$B$2:$CX$2,"=п")</f>
        <v>0.27476047402406745</v>
      </c>
      <c r="AW15" s="21">
        <f>AVERAGEIFS('Hurst V2'!$B13:$CX13,'Energy Vy'!$B$2:$CX$2,"=п")</f>
        <v>0.72363607553578058</v>
      </c>
      <c r="AX15" s="30">
        <f>AVERAGEIFS('Hurst Vx2+Vy2'!$B13:$CX13,'Energy Vy'!$B$2:$CX$2,"=п")</f>
        <v>0.72442085722148442</v>
      </c>
      <c r="AY15" s="30">
        <f>AVERAGEIFS('Hurst Vx2'!$B13:$CX13,'Energy Vy'!$B$2:$CX$2,"=п")</f>
        <v>0.71187037437485001</v>
      </c>
      <c r="AZ15" s="30">
        <f>AVERAGEIFS('Hurst Vy2'!$B13:$CX13,'Energy Vy'!$B$2:$CX$2,"=п")</f>
        <v>0.71052647342603592</v>
      </c>
      <c r="BA15" s="30">
        <f>AVERAGEIFS('Hurst Vz2'!$B13:$CX13,'Energy Vy'!$B$2:$CX$2,"=п")</f>
        <v>0.61322991679934369</v>
      </c>
      <c r="BB15" s="30">
        <f>AVERAGEIFS('Hurst Vx'!$B13:$CX13,'Energy Vy'!$B$2:$CX$2,"=п")</f>
        <v>0.58877805294997865</v>
      </c>
      <c r="BC15" s="30">
        <f>AVERAGEIFS('Hurst Vy'!$B13:$CX13,'Energy Vy'!$B$2:$CX$2,"=п")</f>
        <v>0.60004279468888311</v>
      </c>
      <c r="BD15" s="32">
        <f>AVERAGEIFS('Hurst Vz'!$B13:$CX13,'Energy Vy'!$B$2:$CX$2,"=п")</f>
        <v>0.48809318311568928</v>
      </c>
      <c r="BF15" s="30">
        <f>AVERAGEIFS('Energy V2'!$B13:$CX13,'Energy Vy'!$B$2:$CX$2,"=и")</f>
        <v>2.331438878418401</v>
      </c>
      <c r="BG15" s="30">
        <f>AVERAGEIFS('Energy Vx2+Vy2'!$B13:$CX13,'Energy Vy'!$B$2:$CX$2,"=и")</f>
        <v>2.3166376092673855</v>
      </c>
      <c r="BH15" s="30">
        <f>AVERAGEIFS('Energy Vx2'!$B13:$CX13,'Energy Vy'!$B$2:$CX$2,"=и")</f>
        <v>-0.68051230612702907</v>
      </c>
      <c r="BI15" s="30">
        <f>AVERAGEIFS('Energy Vy2'!$B13:$CX13,'Energy Vy'!$B$2:$CX$2,"=и")</f>
        <v>1.9538331250936722</v>
      </c>
      <c r="BJ15" s="30">
        <f>AVERAGEIFS('Energy Vz2'!$B13:$CX13,'Energy Vy'!$B$2:$CX$2,"=и")</f>
        <v>-3.2557551763775043</v>
      </c>
      <c r="BK15" s="30">
        <f>AVERAGEIFS('Energy Vx'!$B13:$CX13,'Energy Vy'!$B$2:$CX$2,"=и")</f>
        <v>-1.0080402160710062</v>
      </c>
      <c r="BL15" s="30">
        <f>AVERAGEIFS('Energy Vy'!$B15:$CX15,'Energy Vy'!$B$2:$CX$2,"=и")</f>
        <v>0.10099739289946708</v>
      </c>
      <c r="BM15" s="32">
        <f>AVERAGEIFS('Energy Vz'!$B13:$CX13,'Energy Vy'!$B$2:$CX$2,"=и")</f>
        <v>-2.3751671613522118</v>
      </c>
      <c r="BN15" s="20">
        <f>AVERAGEIFS('Entropy old'!$B13:$CX13,'Energy Vy'!$B$2:$CX$2,"=и")</f>
        <v>0.58291584312657052</v>
      </c>
      <c r="BO15" s="30">
        <f>AVERAGEIFS('Entropy X old'!$B13:$CX13,'Energy Vy'!$B$2:$CX$2,"=и")</f>
        <v>0.33193887727389521</v>
      </c>
      <c r="BP15" s="30">
        <f>AVERAGEIFS('Entropy Y old'!$B13:$CX13,'Energy Vy'!$B$2:$CX$2,"=и")</f>
        <v>0.21912034460721314</v>
      </c>
      <c r="BQ15" s="30">
        <f>AVERAGEIFS('Entropy Z old'!$B13:$CX13,'Energy Vy'!$B$2:$CX$2,"=и")</f>
        <v>0.32007198776203483</v>
      </c>
      <c r="BR15" s="30">
        <f>AVERAGEIFS('Entropy new'!$B13:$CX13,'Energy Vy'!$B$2:$CX$2,"=и")</f>
        <v>0.58116244524971949</v>
      </c>
      <c r="BS15" s="30">
        <f>AVERAGEIFS('Entropy X'!$B13:$CX13,'Energy Vy'!$B$2:$CX$2,"=и")</f>
        <v>0.28801882389454725</v>
      </c>
      <c r="BT15" s="30">
        <f>AVERAGEIFS('Entropy Y'!$B13:$CX13,'Energy Vy'!$B$2:$CX$2,"=и")</f>
        <v>0.16895992816784183</v>
      </c>
      <c r="BU15" s="32">
        <f>AVERAGEIFS('Entropy Z'!$B13:$CX13,'Energy Vy'!$B$2:$CX$2,"=и")</f>
        <v>0.26960941813202266</v>
      </c>
      <c r="BV15" s="21">
        <f>AVERAGEIFS('Hurst V2'!$B13:$CX13,'Energy Vy'!$B$2:$CX$2,"=и")</f>
        <v>0.60222934660140115</v>
      </c>
      <c r="BW15" s="30">
        <f>AVERAGEIFS('Hurst Vx2+Vy2'!$B13:$CX13,'Energy Vy'!$B$2:$CX$2,"=и")</f>
        <v>0.60355638934653721</v>
      </c>
      <c r="BX15" s="30">
        <f>AVERAGEIFS('Hurst Vx2'!$B13:$CX13,'Energy Vy'!$B$2:$CX$2,"=и")</f>
        <v>0.62881888846326661</v>
      </c>
      <c r="BY15" s="30">
        <f>AVERAGEIFS('Hurst Vy2'!$B13:$CX13,'Energy Vy'!$B$2:$CX$2,"=и")</f>
        <v>0.60182395338125183</v>
      </c>
      <c r="BZ15" s="30">
        <f>AVERAGEIFS('Hurst Vz2'!$B13:$CX13,'Energy Vy'!$B$2:$CX$2,"=и")</f>
        <v>0.60744142878838736</v>
      </c>
      <c r="CA15" s="30">
        <f>AVERAGEIFS('Hurst Vx'!$B13:$CX13,'Energy Vy'!$B$2:$CX$2,"=и")</f>
        <v>0.64427842200154606</v>
      </c>
      <c r="CB15" s="30">
        <f>AVERAGEIFS('Hurst Vy'!$B13:$CX13,'Energy Vy'!$B$2:$CX$2,"=и")</f>
        <v>0.61451823809829365</v>
      </c>
      <c r="CC15" s="32">
        <f>AVERAGEIFS('Hurst Vz'!$B13:$CX13,'Energy Vy'!$B$2:$CX$2,"=и")</f>
        <v>0.5855653213756643</v>
      </c>
      <c r="CE15" s="30">
        <f>AVERAGEIFS('Energy V2'!$B13:$CX13,'Energy Vy'!$B$2:$CX$2,"=р")</f>
        <v>1.9460055996748824</v>
      </c>
      <c r="CF15" s="30">
        <f>AVERAGEIFS('Energy Vx2+Vy2'!$B13:$CX13,'Energy Vy'!$B$2:$CX$2,"=р")</f>
        <v>1.9218613275430205</v>
      </c>
      <c r="CG15" s="30">
        <f>AVERAGEIFS('Energy Vx2'!$B13:$CX13,'Energy Vy'!$B$2:$CX$2,"=р")</f>
        <v>-1.0410391139999255</v>
      </c>
      <c r="CH15" s="30">
        <f>AVERAGEIFS('Energy Vy2'!$B13:$CX13,'Energy Vy'!$B$2:$CX$2,"=р")</f>
        <v>1.7091738295394971</v>
      </c>
      <c r="CI15" s="30">
        <f>AVERAGEIFS('Energy Vz2'!$B13:$CX13,'Energy Vy'!$B$2:$CX$2,"=р")</f>
        <v>-3.1791803984470848</v>
      </c>
      <c r="CJ15" s="30">
        <f>AVERAGEIFS('Energy Vx'!$B13:$CX13,'Energy Vy'!$B$2:$CX$2,"=р")</f>
        <v>-1.3654338368265315</v>
      </c>
      <c r="CK15" s="30">
        <f>AVERAGEIFS('Energy Vy'!$B15:$CX15,'Energy Vy'!$B$2:$CX$2,"=р")</f>
        <v>-0.15654991870382454</v>
      </c>
      <c r="CL15" s="32">
        <f>AVERAGEIFS('Energy Vz'!$B13:$CX13,'Energy Vy'!$B$2:$CX$2,"=р")</f>
        <v>-2.4071369909809075</v>
      </c>
      <c r="CM15" s="20">
        <f>AVERAGEIFS('Entropy old'!$B13:$CX13,'Energy Vy'!$B$2:$CX$2,"=р")</f>
        <v>0.54109215837538893</v>
      </c>
      <c r="CN15" s="30">
        <f>AVERAGEIFS('Entropy X old'!$B13:$CX13,'Energy Vy'!$B$2:$CX$2,"=р")</f>
        <v>0.27890977655550375</v>
      </c>
      <c r="CO15" s="30">
        <f>AVERAGEIFS('Entropy Y old'!$B13:$CX13,'Energy Vy'!$B$2:$CX$2,"=р")</f>
        <v>0.18247690111626533</v>
      </c>
      <c r="CP15" s="30">
        <f>AVERAGEIFS('Entropy Z old'!$B13:$CX13,'Energy Vy'!$B$2:$CX$2,"=р")</f>
        <v>0.27337152845785812</v>
      </c>
      <c r="CQ15" s="30">
        <f>AVERAGEIFS('Entropy new'!$B13:$CX13,'Energy Vy'!$B$2:$CX$2,"=р")</f>
        <v>0.51450547357311383</v>
      </c>
      <c r="CR15" s="30">
        <f>AVERAGEIFS('Entropy X'!$B13:$CX13,'Energy Vy'!$B$2:$CX$2,"=р")</f>
        <v>0.23386433525454026</v>
      </c>
      <c r="CS15" s="30">
        <f>AVERAGEIFS('Entropy Y'!$B13:$CX13,'Energy Vy'!$B$2:$CX$2,"=р")</f>
        <v>0.16454179421494566</v>
      </c>
      <c r="CT15" s="32">
        <f>AVERAGEIFS('Entropy Z'!$B13:$CX13,'Energy Vy'!$B$2:$CX$2,"=р")</f>
        <v>0.23435145807678381</v>
      </c>
      <c r="CU15" s="21">
        <f>AVERAGEIFS('Hurst V2'!$B13:$CX13,'Energy Vy'!$B$2:$CX$2,"=р")</f>
        <v>0.62215311619187708</v>
      </c>
      <c r="CV15" s="30">
        <f>AVERAGEIFS('Hurst Vx2+Vy2'!$B13:$CX13,'Energy Vy'!$B$2:$CX$2,"=р")</f>
        <v>0.62170037688028934</v>
      </c>
      <c r="CW15" s="30">
        <f>AVERAGEIFS('Hurst Vx2'!$B13:$CX13,'Energy Vy'!$B$2:$CX$2,"=р")</f>
        <v>0.63181571477520915</v>
      </c>
      <c r="CX15" s="30">
        <f>AVERAGEIFS('Hurst Vy2'!$B13:$CX13,'Energy Vy'!$B$2:$CX$2,"=р")</f>
        <v>0.62904589816605982</v>
      </c>
      <c r="CY15" s="30">
        <f>AVERAGEIFS('Hurst Vz2'!$B13:$CX13,'Energy Vy'!$B$2:$CX$2,"=р")</f>
        <v>0.62603934038103892</v>
      </c>
      <c r="CZ15" s="30">
        <f>AVERAGEIFS('Hurst Vx'!$B13:$CX13,'Energy Vy'!$B$2:$CX$2,"=р")</f>
        <v>0.64186046998923152</v>
      </c>
      <c r="DA15" s="30">
        <f>AVERAGEIFS('Hurst Vy'!$B13:$CX13,'Energy Vy'!$B$2:$CX$2,"=р")</f>
        <v>0.64929015432391513</v>
      </c>
      <c r="DB15" s="32">
        <f>AVERAGEIFS('Hurst Vz'!$B13:$CX13,'Energy Vy'!$B$2:$CX$2,"=р")</f>
        <v>0.59938976010633871</v>
      </c>
      <c r="DD15" s="30"/>
      <c r="DE15" s="30"/>
      <c r="DF15" s="30"/>
      <c r="DG15" s="30"/>
      <c r="DH15" s="30"/>
      <c r="DI15" s="30"/>
      <c r="DJ15" s="30"/>
      <c r="DK15" s="32"/>
      <c r="DL15" s="20"/>
      <c r="DM15" s="30"/>
      <c r="DN15" s="30"/>
      <c r="DO15" s="30"/>
      <c r="DP15" s="30"/>
      <c r="DQ15" s="30"/>
      <c r="DR15" s="30"/>
      <c r="DS15" s="32"/>
      <c r="DT15" s="21"/>
      <c r="DU15" s="30"/>
      <c r="DV15" s="30"/>
      <c r="DW15" s="30"/>
      <c r="DX15" s="30"/>
      <c r="DY15" s="30"/>
      <c r="DZ15" s="30"/>
      <c r="EA15" s="32"/>
      <c r="EB15">
        <v>0.54054054054054057</v>
      </c>
      <c r="EC15">
        <v>0.52500000000000002</v>
      </c>
      <c r="EE15" s="30">
        <f>AVERAGEIFS('Energy V2'!$B13:$CX13,'Energy Vy'!$B$1:$CX$1,"=AFTER")</f>
        <v>2.0245101856645085</v>
      </c>
      <c r="EF15" s="30">
        <f>AVERAGEIFS('Energy Vx2+Vy2'!$B13:$CX13,'Energy Vy'!$B$1:$CX$1,"=AFTER")</f>
        <v>2.0055931796364557</v>
      </c>
      <c r="EG15" s="30">
        <f>AVERAGEIFS('Energy Vx2'!$B13:$CX13,'Energy Vy'!$B$1:$CX$1,"=AFTER")</f>
        <v>-0.93263301272767674</v>
      </c>
      <c r="EH15" s="30">
        <f>AVERAGEIFS('Energy Vy2'!$B13:$CX13,'Energy Vy'!$B$1:$CX$1,"=AFTER")</f>
        <v>1.7359208442314351</v>
      </c>
      <c r="EI15" s="30">
        <f>AVERAGEIFS('Energy Vz2'!$B13:$CX13,'Energy Vy'!$B$1:$CX$1,"=AFTER")</f>
        <v>-3.3373947058786255</v>
      </c>
      <c r="EJ15" s="30">
        <f>AVERAGEIFS('Energy Vx'!$B13:$CX13,'Energy Vy'!$B$1:$CX$1,"=AFTER")</f>
        <v>-1.24226400177694</v>
      </c>
      <c r="EK15" s="30">
        <f>AVERAGEIFS('Energy Vy'!$B15:$CX15,'Energy Vy'!$B$1:$CX$1,"=AFTER")</f>
        <v>-8.592542343616176E-2</v>
      </c>
      <c r="EL15" s="32">
        <f>AVERAGEIFS('Energy Vz'!$B13:$CX13,'Energy Vy'!$B$1:$CX$1,"=AFTER")</f>
        <v>-2.4587946778307539</v>
      </c>
      <c r="EM15" s="20">
        <f>AVERAGEIFS('Entropy old'!$B13:$CX13,'Energy Vy'!$B$1:$CX$1,"=AFTER")</f>
        <v>0.56186507426517507</v>
      </c>
      <c r="EN15" s="30">
        <f>AVERAGEIFS('Entropy X old'!$B13:$CX13,'Energy Vy'!$B$1:$CX$1,"=AFTER")</f>
        <v>0.2978394621579985</v>
      </c>
      <c r="EO15" s="30">
        <f>AVERAGEIFS('Entropy Y old'!$B13:$CX13,'Energy Vy'!$B$1:$CX$1,"=AFTER")</f>
        <v>0.19618953667597183</v>
      </c>
      <c r="EP15" s="30">
        <f>AVERAGEIFS('Entropy Z old'!$B13:$CX13,'Energy Vy'!$B$1:$CX$1,"=AFTER")</f>
        <v>0.29554716951022342</v>
      </c>
      <c r="EQ15" s="30">
        <f>AVERAGEIFS('Entropy new'!$B13:$CX13,'Energy Vy'!$B$1:$CX$1,"=AFTER")</f>
        <v>0.54973922259848862</v>
      </c>
      <c r="ER15" s="30">
        <f>AVERAGEIFS('Entropy X'!$B13:$CX13,'Energy Vy'!$B$1:$CX$1,"=AFTER")</f>
        <v>0.25760637230809885</v>
      </c>
      <c r="ES15" s="30">
        <f>AVERAGEIFS('Entropy Y'!$B13:$CX13,'Energy Vy'!$B$1:$CX$1,"=AFTER")</f>
        <v>0.16458355149011528</v>
      </c>
      <c r="ET15" s="32">
        <f>AVERAGEIFS('Entropy Z'!$B13:$CX13,'Energy Vy'!$B$1:$CX$1,"=AFTER")</f>
        <v>0.25498944057425793</v>
      </c>
      <c r="EU15" s="21">
        <f>AVERAGEIFS('Hurst V2'!$B13:$CX13,'Energy Vy'!$B$1:$CX$1,"=AFTER")</f>
        <v>0.62233065061011761</v>
      </c>
      <c r="EV15" s="30">
        <f>AVERAGEIFS('Hurst Vx2+Vy2'!$B13:$CX13,'Energy Vy'!$B$1:$CX$1,"=AFTER")</f>
        <v>0.62284328570623537</v>
      </c>
      <c r="EW15" s="30">
        <f>AVERAGEIFS('Hurst Vx2'!$B13:$CX13,'Energy Vy'!$B$1:$CX$1,"=AFTER")</f>
        <v>0.63801290792186904</v>
      </c>
      <c r="EX15" s="30">
        <f>AVERAGEIFS('Hurst Vy2'!$B13:$CX13,'Energy Vy'!$B$1:$CX$1,"=AFTER")</f>
        <v>0.62371622512566327</v>
      </c>
      <c r="EY15" s="30">
        <f>AVERAGEIFS('Hurst Vz2'!$B13:$CX13,'Energy Vy'!$B$1:$CX$1,"=AFTER")</f>
        <v>0.61596324690056714</v>
      </c>
      <c r="EZ15" s="30">
        <f>AVERAGEIFS('Hurst Vx'!$B13:$CX13,'Energy Vy'!$B$1:$CX$1,"=AFTER")</f>
        <v>0.63795640741992865</v>
      </c>
      <c r="FA15" s="30">
        <f>AVERAGEIFS('Hurst Vy'!$B13:$CX13,'Energy Vy'!$B$1:$CX$1,"=AFTER")</f>
        <v>0.62752362351775515</v>
      </c>
      <c r="FB15" s="32">
        <f>AVERAGEIFS('Hurst Vz'!$B13:$CX13,'Energy Vy'!$B$1:$CX$1,"=AFTER")</f>
        <v>0.58220702004500335</v>
      </c>
      <c r="FD15" s="30"/>
      <c r="FE15" s="30"/>
      <c r="FF15" s="30"/>
      <c r="FG15" s="30"/>
      <c r="FH15" s="30"/>
      <c r="FI15" s="30"/>
      <c r="FJ15" s="30"/>
      <c r="FK15" s="32"/>
      <c r="FL15" s="20"/>
      <c r="FM15" s="30"/>
      <c r="FN15" s="30"/>
      <c r="FO15" s="30"/>
      <c r="FP15" s="30"/>
      <c r="FQ15" s="30"/>
      <c r="FR15" s="30"/>
      <c r="FS15" s="32"/>
      <c r="FT15" s="21"/>
      <c r="FU15" s="30"/>
      <c r="FV15" s="30"/>
      <c r="FW15" s="30"/>
      <c r="FX15" s="30"/>
      <c r="FY15" s="30"/>
      <c r="FZ15" s="30"/>
      <c r="GA15" s="32"/>
      <c r="GB15">
        <v>0.54054054054054057</v>
      </c>
      <c r="GC15">
        <v>0.52500000000000002</v>
      </c>
      <c r="GE15" s="30">
        <f>AVERAGEIFS('Energy V2'!$B13:$CX13,'Energy Vy'!$B$2:$CX$2,"=и",'Energy Vy'!$B$1:$CX$1,"=AFTER")</f>
        <v>2.331438878418401</v>
      </c>
      <c r="GF15" s="30">
        <f>AVERAGEIFS('Energy Vx2+Vy2'!$B13:$CX13,'Energy Vy'!$B$2:$CX$2,"=и",'Energy Vy'!$B$1:$CX$1,"=AFTER")</f>
        <v>2.3166376092673855</v>
      </c>
      <c r="GG15" s="30">
        <f>AVERAGEIFS('Energy Vx2'!$B13:$CX13,'Energy Vy'!$B$2:$CX$2,"=и",'Energy Vy'!$B$1:$CX$1,"=AFTER")</f>
        <v>-0.68051230612702907</v>
      </c>
      <c r="GH15" s="30">
        <f>AVERAGEIFS('Energy Vy2'!$B13:$CX13,'Energy Vy'!$B$2:$CX$2,"=и",'Energy Vy'!$B$1:$CX$1,"=AFTER")</f>
        <v>1.9538331250936722</v>
      </c>
      <c r="GI15" s="30">
        <f>AVERAGEIFS('Energy Vz2'!$B13:$CX13,'Energy Vy'!$B$2:$CX$2,"=и",'Energy Vy'!$B$1:$CX$1,"=AFTER")</f>
        <v>-3.2557551763775043</v>
      </c>
      <c r="GJ15" s="30">
        <f>AVERAGEIFS('Energy Vx'!$B13:$CX13,'Energy Vy'!$B$2:$CX$2,"=и",'Energy Vy'!$B$1:$CX$1,"=AFTER")</f>
        <v>-1.0080402160710062</v>
      </c>
      <c r="GK15" s="30">
        <f>AVERAGEIFS('Energy Vy'!$B15:$CX15,'Energy Vy'!$B$2:$CX$2,"=и",'Energy Vy'!$B$1:$CX$1,"=AFTER")</f>
        <v>0.10099739289946708</v>
      </c>
      <c r="GL15" s="32">
        <f>AVERAGEIFS('Energy Vz'!$B13:$CX13,'Energy Vy'!$B$2:$CX$2,"=и",'Energy Vy'!$B$1:$CX$1,"=AFTER")</f>
        <v>-2.3751671613522118</v>
      </c>
      <c r="GM15" s="20">
        <f>AVERAGEIFS('Entropy old'!$B13:$CX13,'Energy Vy'!$B$2:$CX$2,"=и",'Energy Vy'!$B$1:$CX$1,"=AFTER")</f>
        <v>0.58291584312657052</v>
      </c>
      <c r="GN15" s="30">
        <f>AVERAGEIFS('Entropy X old'!$B13:$CX13,'Energy Vy'!$B$2:$CX$2,"=и",'Energy Vy'!$B$1:$CX$1,"=AFTER")</f>
        <v>0.33193887727389521</v>
      </c>
      <c r="GO15" s="30">
        <f>AVERAGEIFS('Entropy Y old'!$B13:$CX13,'Energy Vy'!$B$2:$CX$2,"=и",'Energy Vy'!$B$1:$CX$1,"=AFTER")</f>
        <v>0.21912034460721314</v>
      </c>
      <c r="GP15" s="30">
        <f>AVERAGEIFS('Entropy Z old'!$B13:$CX13,'Energy Vy'!$B$2:$CX$2,"=и",'Energy Vy'!$B$1:$CX$1,"=AFTER")</f>
        <v>0.32007198776203483</v>
      </c>
      <c r="GQ15" s="30">
        <f>AVERAGEIFS('Entropy new'!$B13:$CX13,'Energy Vy'!$B$2:$CX$2,"=и",'Energy Vy'!$B$1:$CX$1,"=AFTER")</f>
        <v>0.58116244524971949</v>
      </c>
      <c r="GR15" s="30">
        <f>AVERAGEIFS('Entropy X'!$B13:$CX13,'Energy Vy'!$B$2:$CX$2,"=и",'Energy Vy'!$B$1:$CX$1,"=AFTER")</f>
        <v>0.28801882389454725</v>
      </c>
      <c r="GS15" s="30">
        <f>AVERAGEIFS('Entropy Y'!$B13:$CX13,'Energy Vy'!$B$2:$CX$2,"=и",'Energy Vy'!$B$1:$CX$1,"=AFTER")</f>
        <v>0.16895992816784183</v>
      </c>
      <c r="GT15" s="32">
        <f>AVERAGEIFS('Entropy Z'!$B13:$CX13,'Energy Vy'!$B$2:$CX$2,"=и",'Energy Vy'!$B$1:$CX$1,"=AFTER")</f>
        <v>0.26960941813202266</v>
      </c>
      <c r="GU15" s="21">
        <f>AVERAGEIFS('Hurst V2'!$B13:$CX13,'Energy Vy'!$B$2:$CX$2,"=и",'Energy Vy'!$B$1:$CX$1,"=AFTER")</f>
        <v>0.60222934660140115</v>
      </c>
      <c r="GV15" s="30">
        <f>AVERAGEIFS('Hurst Vx2+Vy2'!$B13:$CX13,'Energy Vy'!$B$2:$CX$2,"=и",'Energy Vy'!$B$1:$CX$1,"=AFTER")</f>
        <v>0.60355638934653721</v>
      </c>
      <c r="GW15" s="30">
        <f>AVERAGEIFS('Hurst Vx2'!$B13:$CX13,'Energy Vy'!$B$2:$CX$2,"=и",'Energy Vy'!$B$1:$CX$1,"=AFTER")</f>
        <v>0.62881888846326661</v>
      </c>
      <c r="GX15" s="30">
        <f>AVERAGEIFS('Hurst Vy2'!$B13:$CX13,'Energy Vy'!$B$2:$CX$2,"=и",'Energy Vy'!$B$1:$CX$1,"=AFTER")</f>
        <v>0.60182395338125183</v>
      </c>
      <c r="GY15" s="30">
        <f>AVERAGEIFS('Hurst Vz2'!$B13:$CX13,'Energy Vy'!$B$2:$CX$2,"=и",'Energy Vy'!$B$1:$CX$1,"=AFTER")</f>
        <v>0.60744142878838736</v>
      </c>
      <c r="GZ15" s="30">
        <f>AVERAGEIFS('Hurst Vx'!$B13:$CX13,'Energy Vy'!$B$2:$CX$2,"=и",'Energy Vy'!$B$1:$CX$1,"=AFTER")</f>
        <v>0.64427842200154606</v>
      </c>
      <c r="HA15" s="30">
        <f>AVERAGEIFS('Hurst Vy'!$B13:$CX13,'Energy Vy'!$B$2:$CX$2,"=и",'Energy Vy'!$B$1:$CX$1,"=AFTER")</f>
        <v>0.61451823809829365</v>
      </c>
      <c r="HB15" s="32">
        <f>AVERAGEIFS('Hurst Vz'!$B13:$CX13,'Energy Vy'!$B$2:$CX$2,"=и",'Energy Vy'!$B$1:$CX$1,"=AFTER")</f>
        <v>0.5855653213756643</v>
      </c>
      <c r="HD15" s="30"/>
      <c r="HE15" s="30"/>
      <c r="HF15" s="30"/>
      <c r="HG15" s="30"/>
      <c r="HH15" s="30"/>
      <c r="HI15" s="30"/>
      <c r="HJ15" s="30"/>
      <c r="HK15" s="32"/>
      <c r="HL15" s="20"/>
      <c r="HM15" s="30"/>
      <c r="HN15" s="30"/>
      <c r="HO15" s="30"/>
      <c r="HP15" s="30"/>
      <c r="HQ15" s="30"/>
      <c r="HR15" s="30"/>
      <c r="HS15" s="32"/>
      <c r="HT15" s="21"/>
      <c r="HU15" s="30"/>
      <c r="HV15" s="30"/>
      <c r="HW15" s="30"/>
      <c r="HX15" s="30"/>
      <c r="HY15" s="30"/>
      <c r="HZ15" s="30"/>
      <c r="IA15" s="32"/>
      <c r="IB15">
        <v>0.54054054054054057</v>
      </c>
      <c r="IC15">
        <v>0.52500000000000002</v>
      </c>
      <c r="IE15" s="30">
        <f>AVERAGEIFS('Energy V2'!$B13:$CX13,'Energy Vy'!$B$2:$CX$2,"=р",'Energy Vy'!$B$1:$CX$1,"=AFTER")</f>
        <v>1.9460055996748824</v>
      </c>
      <c r="IF15" s="30">
        <f>AVERAGEIFS('Energy Vx2+Vy2'!$B13:$CX13,'Energy Vy'!$B$2:$CX$2,"=р",'Energy Vy'!$B$1:$CX$1,"=AFTER")</f>
        <v>1.9218613275430205</v>
      </c>
      <c r="IG15" s="30">
        <f>AVERAGEIFS('Energy Vx2'!$B13:$CX13,'Energy Vy'!$B$2:$CX$2,"=р",'Energy Vy'!$B$1:$CX$1,"=AFTER")</f>
        <v>-1.0410391139999255</v>
      </c>
      <c r="IH15" s="30">
        <f>AVERAGEIFS('Energy Vy2'!$B13:$CX13,'Energy Vy'!$B$2:$CX$2,"=р",'Energy Vy'!$B$1:$CX$1,"=AFTER")</f>
        <v>1.7091738295394971</v>
      </c>
      <c r="II15" s="30">
        <f>AVERAGEIFS('Energy Vz2'!$B13:$CX13,'Energy Vy'!$B$2:$CX$2,"=р",'Energy Vy'!$B$1:$CX$1,"=AFTER")</f>
        <v>-3.1791803984470848</v>
      </c>
      <c r="IJ15" s="30">
        <f>AVERAGEIFS('Energy Vx'!$B13:$CX13,'Energy Vy'!$B$2:$CX$2,"=р",'Energy Vy'!$B$1:$CX$1,"=AFTER")</f>
        <v>-1.3654338368265315</v>
      </c>
      <c r="IK15" s="30">
        <f>AVERAGEIFS('Energy Vy'!$B15:$CX15,'Energy Vy'!$B$2:$CX$2,"=р",'Energy Vy'!$B$1:$CX$1,"=AFTER")</f>
        <v>-0.15654991870382454</v>
      </c>
      <c r="IL15" s="32">
        <f>AVERAGEIFS('Energy Vz'!$B13:$CX13,'Energy Vy'!$B$2:$CX$2,"=р",'Energy Vy'!$B$1:$CX$1,"=AFTER")</f>
        <v>-2.4071369909809075</v>
      </c>
      <c r="IM15" s="20">
        <f>AVERAGEIFS('Entropy old'!$B13:$CX13,'Energy Vy'!$B$2:$CX$2,"=р",'Energy Vy'!$B$1:$CX$1,"=AFTER")</f>
        <v>0.54109215837538893</v>
      </c>
      <c r="IN15" s="30">
        <f>AVERAGEIFS('Entropy X old'!$B13:$CX13,'Energy Vy'!$B$2:$CX$2,"=р",'Energy Vy'!$B$1:$CX$1,"=AFTER")</f>
        <v>0.27890977655550375</v>
      </c>
      <c r="IO15" s="30">
        <f>AVERAGEIFS('Entropy Y old'!$B13:$CX13,'Energy Vy'!$B$2:$CX$2,"=р",'Energy Vy'!$B$1:$CX$1,"=AFTER")</f>
        <v>0.18247690111626533</v>
      </c>
      <c r="IP15" s="30">
        <f>AVERAGEIFS('Entropy Z old'!$B13:$CX13,'Energy Vy'!$B$2:$CX$2,"=р",'Energy Vy'!$B$1:$CX$1,"=AFTER")</f>
        <v>0.27337152845785812</v>
      </c>
      <c r="IQ15" s="30">
        <f>AVERAGEIFS('Entropy new'!$B13:$CX13,'Energy Vy'!$B$2:$CX$2,"=р",'Energy Vy'!$B$1:$CX$1,"=AFTER")</f>
        <v>0.51450547357311383</v>
      </c>
      <c r="IR15" s="30">
        <f>AVERAGEIFS('Entropy X'!$B13:$CX13,'Energy Vy'!$B$2:$CX$2,"=р",'Energy Vy'!$B$1:$CX$1,"=AFTER")</f>
        <v>0.23386433525454026</v>
      </c>
      <c r="IS15" s="30">
        <f>AVERAGEIFS('Entropy Y'!$B13:$CX13,'Energy Vy'!$B$2:$CX$2,"=р",'Energy Vy'!$B$1:$CX$1,"=AFTER")</f>
        <v>0.16454179421494566</v>
      </c>
      <c r="IT15" s="32">
        <f>AVERAGEIFS('Entropy Z'!$B13:$CX13,'Energy Vy'!$B$2:$CX$2,"=р",'Energy Vy'!$B$1:$CX$1,"=AFTER")</f>
        <v>0.23435145807678381</v>
      </c>
      <c r="IU15" s="21">
        <f>AVERAGEIFS('Hurst V2'!$B13:$CX13,'Energy Vy'!$B$2:$CX$2,"=р",'Energy Vy'!$B$1:$CX$1,"=AFTER")</f>
        <v>0.62215311619187708</v>
      </c>
      <c r="IV15" s="30">
        <f>AVERAGEIFS('Hurst Vx2+Vy2'!$B13:$CX13,'Energy Vy'!$B$2:$CX$2,"=р",'Energy Vy'!$B$1:$CX$1,"=AFTER")</f>
        <v>0.62170037688028934</v>
      </c>
      <c r="IW15" s="30">
        <f>AVERAGEIFS('Hurst Vx2'!$B13:$CX13,'Energy Vy'!$B$2:$CX$2,"=р",'Energy Vy'!$B$1:$CX$1,"=AFTER")</f>
        <v>0.63181571477520915</v>
      </c>
      <c r="IX15" s="30">
        <f>AVERAGEIFS('Hurst Vy2'!$B13:$CX13,'Energy Vy'!$B$2:$CX$2,"=р",'Energy Vy'!$B$1:$CX$1,"=AFTER")</f>
        <v>0.62904589816605982</v>
      </c>
      <c r="IY15" s="30">
        <f>AVERAGEIFS('Hurst Vz2'!$B13:$CX13,'Energy Vy'!$B$2:$CX$2,"=р",'Energy Vy'!$B$1:$CX$1,"=AFTER")</f>
        <v>0.62603934038103892</v>
      </c>
      <c r="IZ15" s="30">
        <f>AVERAGEIFS('Hurst Vx'!$B13:$CX13,'Energy Vy'!$B$2:$CX$2,"=р",'Energy Vy'!$B$1:$CX$1,"=AFTER")</f>
        <v>0.64186046998923152</v>
      </c>
      <c r="JA15" s="30">
        <f>AVERAGEIFS('Hurst Vy'!$B13:$CX13,'Energy Vy'!$B$2:$CX$2,"=р",'Energy Vy'!$B$1:$CX$1,"=AFTER")</f>
        <v>0.64929015432391513</v>
      </c>
      <c r="JB15" s="32">
        <f>AVERAGEIFS('Hurst Vz'!$B13:$CX13,'Energy Vy'!$B$2:$CX$2,"=р",'Energy Vy'!$B$1:$CX$1,"=AFTER")</f>
        <v>0.59938976010633871</v>
      </c>
    </row>
    <row r="16" spans="1:337" x14ac:dyDescent="0.25">
      <c r="A16" s="9" t="s">
        <v>104</v>
      </c>
      <c r="B16" s="5">
        <v>1</v>
      </c>
      <c r="C16" t="s">
        <v>155</v>
      </c>
      <c r="D16" t="s">
        <v>129</v>
      </c>
      <c r="E16">
        <v>0.47499999999999998</v>
      </c>
      <c r="F16">
        <v>0.47499999999999998</v>
      </c>
      <c r="H16" s="30">
        <f>AVERAGE('Energy V2'!$B14:$CX14)</f>
        <v>-2.1014045876246641</v>
      </c>
      <c r="I16" s="30">
        <f>AVERAGE('Energy Vx2+Vy2'!$B14:$CX14)</f>
        <v>-2.1229449471918831</v>
      </c>
      <c r="J16" s="30">
        <f>AVERAGE('Energy Vx2'!$B14:$CX14)</f>
        <v>-3.1735951702853873</v>
      </c>
      <c r="K16" s="30">
        <f>AVERAGE('Energy Vy2'!$B14:$CX14)</f>
        <v>-2.8972764427559121</v>
      </c>
      <c r="L16" s="30">
        <f>AVERAGE('Energy Vz2'!$B14:$CX14)</f>
        <v>-6.239010045541316</v>
      </c>
      <c r="M16" s="30">
        <f>AVERAGE('Energy Vx'!$B14:$CX14)</f>
        <v>-2.3276641133785465</v>
      </c>
      <c r="N16" s="30">
        <f>AVERAGE('Energy Vy'!$B16:$CX16)</f>
        <v>-2.3073926750314975</v>
      </c>
      <c r="O16" s="32">
        <f>AVERAGE('Energy Vz'!$B14:$CX14)</f>
        <v>-3.5925869389740206</v>
      </c>
      <c r="P16" s="20">
        <f>AVERAGE('Entropy old'!$B14:$CX14)</f>
        <v>0.71471616951030692</v>
      </c>
      <c r="Q16" s="30">
        <f>AVERAGE('Entropy X old'!$B14:$CX14)</f>
        <v>0.32552592100040567</v>
      </c>
      <c r="R16" s="30">
        <f>AVERAGE('Entropy Y old'!$B14:$CX14)</f>
        <v>0.28969171065475241</v>
      </c>
      <c r="S16" s="30">
        <f>AVERAGE('Entropy Z old'!$B14:$CX14)</f>
        <v>0.39287635454620867</v>
      </c>
      <c r="T16" s="30">
        <f>AVERAGE('Entropy new'!$B14:$CX14)</f>
        <v>0.76891641690078638</v>
      </c>
      <c r="U16" s="30">
        <f>AVERAGE('Entropy X'!$B14:$CX14)</f>
        <v>0.29801453346243162</v>
      </c>
      <c r="V16" s="30">
        <f>AVERAGE('Entropy Y'!$B14:$CX14)</f>
        <v>0.2535785538859906</v>
      </c>
      <c r="W16" s="32">
        <f>AVERAGE('Entropy Z'!$B14:$CX14)</f>
        <v>0.37651185028544898</v>
      </c>
      <c r="X16" s="21">
        <f>AVERAGE('Hurst V2'!$B14:$CX14)</f>
        <v>0.61502572859112037</v>
      </c>
      <c r="Y16" s="30">
        <f>AVERAGE('Hurst Vx2+Vy2'!$B14:$CX14)</f>
        <v>0.614689934511777</v>
      </c>
      <c r="Z16" s="30">
        <f>AVERAGE('Hurst Vx2'!$B14:$CX14)</f>
        <v>0.62581845984301032</v>
      </c>
      <c r="AA16" s="30">
        <f>AVERAGE('Hurst Vy2'!$B14:$CX14)</f>
        <v>0.6061984450309813</v>
      </c>
      <c r="AB16" s="30">
        <f>AVERAGE('Hurst Vz2'!$B14:$CX14)</f>
        <v>0.60163302080160874</v>
      </c>
      <c r="AC16" s="30">
        <f>AVERAGE('Hurst Vx'!$B14:$CX14)</f>
        <v>0.60915754921660603</v>
      </c>
      <c r="AD16" s="30">
        <f>AVERAGE('Hurst Vy'!$B14:$CX14)</f>
        <v>0.59832377664258329</v>
      </c>
      <c r="AE16" s="32">
        <f>AVERAGE('Hurst Vz'!$B14:$CX14)</f>
        <v>0.51726413788418046</v>
      </c>
      <c r="AG16" s="30">
        <f>AVERAGEIFS('Energy V2'!$B14:$CX14,'Energy Vy'!$B$2:$CX$2,"=п")</f>
        <v>-0.6919214942734252</v>
      </c>
      <c r="AH16" s="30">
        <f>AVERAGEIFS('Energy Vx2+Vy2'!$B14:$CX14,'Energy Vy'!$B$2:$CX$2,"=п")</f>
        <v>-0.73934932041028301</v>
      </c>
      <c r="AI16" s="30">
        <f>AVERAGEIFS('Energy Vx2'!$B14:$CX14,'Energy Vy'!$B$2:$CX$2,"=п")</f>
        <v>-4.1401093875821564</v>
      </c>
      <c r="AJ16" s="30">
        <f>AVERAGEIFS('Energy Vy2'!$B14:$CX14,'Energy Vy'!$B$2:$CX$2,"=п")</f>
        <v>-0.8694541049074046</v>
      </c>
      <c r="AK16" s="30">
        <f>AVERAGEIFS('Energy Vz2'!$B14:$CX14,'Energy Vy'!$B$2:$CX$2,"=п")</f>
        <v>-5.7139585452244042</v>
      </c>
      <c r="AL16" s="30">
        <f>AVERAGEIFS('Energy Vx'!$B14:$CX14,'Energy Vy'!$B$2:$CX$2,"=п")</f>
        <v>-2.8940153284363856</v>
      </c>
      <c r="AM16" s="30">
        <f>AVERAGEIFS('Energy Vy'!$B16:$CX16,'Energy Vy'!$B$2:$CX$2,"=п")</f>
        <v>-1.4574040501634504</v>
      </c>
      <c r="AN16" s="32">
        <f>AVERAGEIFS('Energy Vz'!$B14:$CX14,'Energy Vy'!$B$2:$CX$2,"=п")</f>
        <v>-3.6169849019779643</v>
      </c>
      <c r="AO16" s="20">
        <f>AVERAGEIFS('Entropy old'!$B14:$CX14,'Energy Vy'!$B$2:$CX$2,"=п")</f>
        <v>0.66457722024172428</v>
      </c>
      <c r="AP16" s="30">
        <f>AVERAGEIFS('Entropy X old'!$B14:$CX14,'Energy Vy'!$B$2:$CX$2,"=п")</f>
        <v>0.28784801142290523</v>
      </c>
      <c r="AQ16" s="30">
        <f>AVERAGEIFS('Entropy Y old'!$B14:$CX14,'Energy Vy'!$B$2:$CX$2,"=п")</f>
        <v>0.21217531862001249</v>
      </c>
      <c r="AR16" s="30">
        <f>AVERAGEIFS('Entropy Z old'!$B14:$CX14,'Energy Vy'!$B$2:$CX$2,"=п")</f>
        <v>0.32896239329914717</v>
      </c>
      <c r="AS16" s="30">
        <f>AVERAGEIFS('Entropy new'!$B14:$CX14,'Energy Vy'!$B$2:$CX$2,"=п")</f>
        <v>0.66625495476379448</v>
      </c>
      <c r="AT16" s="30">
        <f>AVERAGEIFS('Entropy X'!$B14:$CX14,'Energy Vy'!$B$2:$CX$2,"=п")</f>
        <v>0.28740475233635771</v>
      </c>
      <c r="AU16" s="30">
        <f>AVERAGEIFS('Entropy Y'!$B14:$CX14,'Energy Vy'!$B$2:$CX$2,"=п")</f>
        <v>0.21217968686572006</v>
      </c>
      <c r="AV16" s="32">
        <f>AVERAGEIFS('Entropy Z'!$B14:$CX14,'Energy Vy'!$B$2:$CX$2,"=п")</f>
        <v>0.32934631384425006</v>
      </c>
      <c r="AW16" s="21">
        <f>AVERAGEIFS('Hurst V2'!$B14:$CX14,'Energy Vy'!$B$2:$CX$2,"=п")</f>
        <v>0.64979482671879285</v>
      </c>
      <c r="AX16" s="30">
        <f>AVERAGEIFS('Hurst Vx2+Vy2'!$B14:$CX14,'Energy Vy'!$B$2:$CX$2,"=п")</f>
        <v>0.64950933348561957</v>
      </c>
      <c r="AY16" s="30">
        <f>AVERAGEIFS('Hurst Vx2'!$B14:$CX14,'Energy Vy'!$B$2:$CX$2,"=п")</f>
        <v>0.64176003160208916</v>
      </c>
      <c r="AZ16" s="30">
        <f>AVERAGEIFS('Hurst Vy2'!$B14:$CX14,'Energy Vy'!$B$2:$CX$2,"=п")</f>
        <v>0.63338622719953808</v>
      </c>
      <c r="BA16" s="30">
        <f>AVERAGEIFS('Hurst Vz2'!$B14:$CX14,'Energy Vy'!$B$2:$CX$2,"=п")</f>
        <v>0.55980616135623318</v>
      </c>
      <c r="BB16" s="30">
        <f>AVERAGEIFS('Hurst Vx'!$B14:$CX14,'Energy Vy'!$B$2:$CX$2,"=п")</f>
        <v>0.5323083552284017</v>
      </c>
      <c r="BC16" s="30">
        <f>AVERAGEIFS('Hurst Vy'!$B14:$CX14,'Energy Vy'!$B$2:$CX$2,"=п")</f>
        <v>0.5860115578786842</v>
      </c>
      <c r="BD16" s="32">
        <f>AVERAGEIFS('Hurst Vz'!$B14:$CX14,'Energy Vy'!$B$2:$CX$2,"=п")</f>
        <v>0.39827000595938683</v>
      </c>
      <c r="BF16" s="30">
        <f>AVERAGEIFS('Energy V2'!$B14:$CX14,'Energy Vy'!$B$2:$CX$2,"=и")</f>
        <v>-1.7640760924358498</v>
      </c>
      <c r="BG16" s="30">
        <f>AVERAGEIFS('Energy Vx2+Vy2'!$B14:$CX14,'Energy Vy'!$B$2:$CX$2,"=и")</f>
        <v>-1.7813443561344791</v>
      </c>
      <c r="BH16" s="30">
        <f>AVERAGEIFS('Energy Vx2'!$B14:$CX14,'Energy Vy'!$B$2:$CX$2,"=и")</f>
        <v>-2.7436165897522864</v>
      </c>
      <c r="BI16" s="30">
        <f>AVERAGEIFS('Energy Vy2'!$B14:$CX14,'Energy Vy'!$B$2:$CX$2,"=и")</f>
        <v>-2.5776962960982233</v>
      </c>
      <c r="BJ16" s="30">
        <f>AVERAGEIFS('Energy Vz2'!$B14:$CX14,'Energy Vy'!$B$2:$CX$2,"=и")</f>
        <v>-5.9993527822719903</v>
      </c>
      <c r="BK16" s="30">
        <f>AVERAGEIFS('Energy Vx'!$B14:$CX14,'Energy Vy'!$B$2:$CX$2,"=и")</f>
        <v>-2.0635086500800326</v>
      </c>
      <c r="BL16" s="30">
        <f>AVERAGEIFS('Energy Vy'!$B16:$CX16,'Energy Vy'!$B$2:$CX$2,"=и")</f>
        <v>-2.1234946390501941</v>
      </c>
      <c r="BM16" s="32">
        <f>AVERAGEIFS('Energy Vz'!$B14:$CX14,'Energy Vy'!$B$2:$CX$2,"=и")</f>
        <v>-3.4763170435191149</v>
      </c>
      <c r="BN16" s="20">
        <f>AVERAGEIFS('Entropy old'!$B14:$CX14,'Energy Vy'!$B$2:$CX$2,"=и")</f>
        <v>0.67453523407374072</v>
      </c>
      <c r="BO16" s="30">
        <f>AVERAGEIFS('Entropy X old'!$B14:$CX14,'Energy Vy'!$B$2:$CX$2,"=и")</f>
        <v>0.33217477624274527</v>
      </c>
      <c r="BP16" s="30">
        <f>AVERAGEIFS('Entropy Y old'!$B14:$CX14,'Energy Vy'!$B$2:$CX$2,"=и")</f>
        <v>0.29678720785413215</v>
      </c>
      <c r="BQ16" s="30">
        <f>AVERAGEIFS('Entropy Z old'!$B14:$CX14,'Energy Vy'!$B$2:$CX$2,"=и")</f>
        <v>0.39241292152508556</v>
      </c>
      <c r="BR16" s="30">
        <f>AVERAGEIFS('Entropy new'!$B14:$CX14,'Energy Vy'!$B$2:$CX$2,"=и")</f>
        <v>0.74490643820375668</v>
      </c>
      <c r="BS16" s="30">
        <f>AVERAGEIFS('Entropy X'!$B14:$CX14,'Energy Vy'!$B$2:$CX$2,"=и")</f>
        <v>0.29517930122219999</v>
      </c>
      <c r="BT16" s="30">
        <f>AVERAGEIFS('Entropy Y'!$B14:$CX14,'Energy Vy'!$B$2:$CX$2,"=и")</f>
        <v>0.24762755968736805</v>
      </c>
      <c r="BU16" s="32">
        <f>AVERAGEIFS('Entropy Z'!$B14:$CX14,'Energy Vy'!$B$2:$CX$2,"=и")</f>
        <v>0.36850633800373728</v>
      </c>
      <c r="BV16" s="21">
        <f>AVERAGEIFS('Hurst V2'!$B14:$CX14,'Energy Vy'!$B$2:$CX$2,"=и")</f>
        <v>0.62650010774572318</v>
      </c>
      <c r="BW16" s="30">
        <f>AVERAGEIFS('Hurst Vx2+Vy2'!$B14:$CX14,'Energy Vy'!$B$2:$CX$2,"=и")</f>
        <v>0.62626852516570941</v>
      </c>
      <c r="BX16" s="30">
        <f>AVERAGEIFS('Hurst Vx2'!$B14:$CX14,'Energy Vy'!$B$2:$CX$2,"=и")</f>
        <v>0.64499005885329697</v>
      </c>
      <c r="BY16" s="30">
        <f>AVERAGEIFS('Hurst Vy2'!$B14:$CX14,'Energy Vy'!$B$2:$CX$2,"=и")</f>
        <v>0.61396980355255537</v>
      </c>
      <c r="BZ16" s="30">
        <f>AVERAGEIFS('Hurst Vz2'!$B14:$CX14,'Energy Vy'!$B$2:$CX$2,"=и")</f>
        <v>0.61593477720374357</v>
      </c>
      <c r="CA16" s="30">
        <f>AVERAGEIFS('Hurst Vx'!$B14:$CX14,'Energy Vy'!$B$2:$CX$2,"=и")</f>
        <v>0.6335811472452203</v>
      </c>
      <c r="CB16" s="30">
        <f>AVERAGEIFS('Hurst Vy'!$B14:$CX14,'Energy Vy'!$B$2:$CX$2,"=и")</f>
        <v>0.61277881894102204</v>
      </c>
      <c r="CC16" s="32">
        <f>AVERAGEIFS('Hurst Vz'!$B14:$CX14,'Energy Vy'!$B$2:$CX$2,"=и")</f>
        <v>0.55405206528143292</v>
      </c>
      <c r="CE16" s="30">
        <f>AVERAGEIFS('Energy V2'!$B14:$CX14,'Energy Vy'!$B$2:$CX$2,"=р")</f>
        <v>-2.7111278756152211</v>
      </c>
      <c r="CF16" s="30">
        <f>AVERAGEIFS('Energy Vx2+Vy2'!$B14:$CX14,'Energy Vy'!$B$2:$CX$2,"=р")</f>
        <v>-2.7331004306081557</v>
      </c>
      <c r="CG16" s="30">
        <f>AVERAGEIFS('Energy Vx2'!$B14:$CX14,'Energy Vy'!$B$2:$CX$2,"=р")</f>
        <v>-3.4902634457727042</v>
      </c>
      <c r="CH16" s="30">
        <f>AVERAGEIFS('Energy Vy2'!$B14:$CX14,'Energy Vy'!$B$2:$CX$2,"=р")</f>
        <v>-3.5903358842392046</v>
      </c>
      <c r="CI16" s="30">
        <f>AVERAGEIFS('Energy Vz2'!$B14:$CX14,'Energy Vy'!$B$2:$CX$2,"=р")</f>
        <v>-6.5928044770044991</v>
      </c>
      <c r="CJ16" s="30">
        <f>AVERAGEIFS('Energy Vx'!$B14:$CX14,'Energy Vy'!$B$2:$CX$2,"=р")</f>
        <v>-2.5267783145339204</v>
      </c>
      <c r="CK16" s="30">
        <f>AVERAGEIFS('Energy Vy'!$B16:$CX16,'Energy Vy'!$B$2:$CX$2,"=р")</f>
        <v>-2.653388596933175</v>
      </c>
      <c r="CL16" s="32">
        <f>AVERAGEIFS('Energy Vz'!$B14:$CX14,'Energy Vy'!$B$2:$CX$2,"=р")</f>
        <v>-3.7177093845343716</v>
      </c>
      <c r="CM16" s="20">
        <f>AVERAGEIFS('Entropy old'!$B14:$CX14,'Energy Vy'!$B$2:$CX$2,"=р")</f>
        <v>0.767718144873478</v>
      </c>
      <c r="CN16" s="30">
        <f>AVERAGEIFS('Entropy X old'!$B14:$CX14,'Energy Vy'!$B$2:$CX$2,"=р")</f>
        <v>0.32441795566072273</v>
      </c>
      <c r="CO16" s="30">
        <f>AVERAGEIFS('Entropy Y old'!$B14:$CX14,'Energy Vy'!$B$2:$CX$2,"=р")</f>
        <v>0.29472722355012049</v>
      </c>
      <c r="CP16" s="30">
        <f>AVERAGEIFS('Entropy Z old'!$B14:$CX14,'Energy Vy'!$B$2:$CX$2,"=р")</f>
        <v>0.4040436069997449</v>
      </c>
      <c r="CQ16" s="30">
        <f>AVERAGEIFS('Entropy new'!$B14:$CX14,'Energy Vy'!$B$2:$CX$2,"=р")</f>
        <v>0.81270441469809618</v>
      </c>
      <c r="CR16" s="30">
        <f>AVERAGEIFS('Entropy X'!$B14:$CX14,'Energy Vy'!$B$2:$CX$2,"=р")</f>
        <v>0.3029330883614787</v>
      </c>
      <c r="CS16" s="30">
        <f>AVERAGEIFS('Entropy Y'!$B14:$CX14,'Energy Vy'!$B$2:$CX$2,"=р")</f>
        <v>0.26709058083228282</v>
      </c>
      <c r="CT16" s="32">
        <f>AVERAGEIFS('Entropy Z'!$B14:$CX14,'Energy Vy'!$B$2:$CX$2,"=р")</f>
        <v>0.39326778667199558</v>
      </c>
      <c r="CU16" s="21">
        <f>AVERAGEIFS('Hurst V2'!$B14:$CX14,'Energy Vy'!$B$2:$CX$2,"=р")</f>
        <v>0.59648156873139413</v>
      </c>
      <c r="CV16" s="30">
        <f>AVERAGEIFS('Hurst Vx2+Vy2'!$B14:$CX14,'Energy Vy'!$B$2:$CX$2,"=р")</f>
        <v>0.59602160062287846</v>
      </c>
      <c r="CW16" s="30">
        <f>AVERAGEIFS('Hurst Vx2'!$B14:$CX14,'Energy Vy'!$B$2:$CX$2,"=р")</f>
        <v>0.60292484337230545</v>
      </c>
      <c r="CX16" s="30">
        <f>AVERAGEIFS('Hurst Vy2'!$B14:$CX14,'Energy Vy'!$B$2:$CX$2,"=р")</f>
        <v>0.59265612977742954</v>
      </c>
      <c r="CY16" s="30">
        <f>AVERAGEIFS('Hurst Vz2'!$B14:$CX14,'Energy Vy'!$B$2:$CX$2,"=р")</f>
        <v>0.59271332359568785</v>
      </c>
      <c r="CZ16" s="30">
        <f>AVERAGEIFS('Hurst Vx'!$B14:$CX14,'Energy Vy'!$B$2:$CX$2,"=р")</f>
        <v>0.59550685035030726</v>
      </c>
      <c r="DA16" s="30">
        <f>AVERAGEIFS('Hurst Vy'!$B14:$CX14,'Energy Vy'!$B$2:$CX$2,"=р")</f>
        <v>0.5843146549938566</v>
      </c>
      <c r="DB16" s="32">
        <f>AVERAGEIFS('Hurst Vz'!$B14:$CX14,'Energy Vy'!$B$2:$CX$2,"=р")</f>
        <v>0.496221018319144</v>
      </c>
      <c r="DD16" s="30">
        <f>AVERAGEIFS('Energy V2'!$B14:$CX14,'Energy Vy'!$B$1:$CX$1,"=BEFORE")</f>
        <v>-2.3035767682628823</v>
      </c>
      <c r="DE16" s="30">
        <f>AVERAGEIFS('Energy Vx2+Vy2'!$B14:$CX14,'Energy Vy'!$B$1:$CX$1,"=BEFORE")</f>
        <v>-2.3336713626304499</v>
      </c>
      <c r="DF16" s="30">
        <f>AVERAGEIFS('Energy Vx2'!$B14:$CX14,'Energy Vy'!$B$1:$CX$1,"=BEFORE")</f>
        <v>-3.2200143035949567</v>
      </c>
      <c r="DG16" s="30">
        <f>AVERAGEIFS('Energy Vy2'!$B14:$CX14,'Energy Vy'!$B$1:$CX$1,"=BEFORE")</f>
        <v>-3.1182505135766125</v>
      </c>
      <c r="DH16" s="30">
        <f>AVERAGEIFS('Energy Vz2'!$B14:$CX14,'Energy Vy'!$B$1:$CX$1,"=BEFORE")</f>
        <v>-5.9106154764174264</v>
      </c>
      <c r="DI16" s="30">
        <f>AVERAGEIFS('Energy Vx'!$B14:$CX14,'Energy Vy'!$B$1:$CX$1,"=BEFORE")</f>
        <v>-2.3706324743181768</v>
      </c>
      <c r="DJ16" s="30">
        <f>AVERAGEIFS('Energy Vy'!$B16:$CX16,'Energy Vy'!$B$1:$CX$1,"=BEFORE")</f>
        <v>-2.3948272882268347</v>
      </c>
      <c r="DK16" s="32">
        <f>AVERAGEIFS('Energy Vz'!$B14:$CX14,'Energy Vy'!$B$1:$CX$1,"=BEFORE")</f>
        <v>-3.4371621309681637</v>
      </c>
      <c r="DL16" s="20">
        <f>AVERAGEIFS('Entropy old'!$B14:$CX14,'Energy Vy'!$B$1:$CX$1,"=BEFORE")</f>
        <v>0.72756895803851296</v>
      </c>
      <c r="DM16" s="30">
        <f>AVERAGEIFS('Entropy X old'!$B14:$CX14,'Energy Vy'!$B$1:$CX$1,"=BEFORE")</f>
        <v>0.32901597960585727</v>
      </c>
      <c r="DN16" s="30">
        <f>AVERAGEIFS('Entropy Y old'!$B14:$CX14,'Energy Vy'!$B$1:$CX$1,"=BEFORE")</f>
        <v>0.30248702936193778</v>
      </c>
      <c r="DO16" s="30">
        <f>AVERAGEIFS('Entropy Z old'!$B14:$CX14,'Energy Vy'!$B$1:$CX$1,"=BEFORE")</f>
        <v>0.39310085479651974</v>
      </c>
      <c r="DP16" s="30">
        <f>AVERAGEIFS('Entropy new'!$B14:$CX14,'Energy Vy'!$B$1:$CX$1,"=BEFORE")</f>
        <v>0.78105296407741787</v>
      </c>
      <c r="DQ16" s="30">
        <f>AVERAGEIFS('Entropy X'!$B14:$CX14,'Energy Vy'!$B$1:$CX$1,"=BEFORE")</f>
        <v>0.29851921589767183</v>
      </c>
      <c r="DR16" s="30">
        <f>AVERAGEIFS('Entropy Y'!$B14:$CX14,'Energy Vy'!$B$1:$CX$1,"=BEFORE")</f>
        <v>0.2634389681076863</v>
      </c>
      <c r="DS16" s="32">
        <f>AVERAGEIFS('Entropy Z'!$B14:$CX14,'Energy Vy'!$B$1:$CX$1,"=BEFORE")</f>
        <v>0.37711123355348736</v>
      </c>
      <c r="DT16" s="21">
        <f>AVERAGEIFS('Hurst V2'!$B14:$CX14,'Energy Vy'!$B$1:$CX$1,"=BEFORE")</f>
        <v>0.60837434077018859</v>
      </c>
      <c r="DU16" s="30">
        <f>AVERAGEIFS('Hurst Vx2+Vy2'!$B14:$CX14,'Energy Vy'!$B$1:$CX$1,"=BEFORE")</f>
        <v>0.60804134109545449</v>
      </c>
      <c r="DV16" s="30">
        <f>AVERAGEIFS('Hurst Vx2'!$B14:$CX14,'Energy Vy'!$B$1:$CX$1,"=BEFORE")</f>
        <v>0.62438110348331965</v>
      </c>
      <c r="DW16" s="30">
        <f>AVERAGEIFS('Hurst Vy2'!$B14:$CX14,'Energy Vy'!$B$1:$CX$1,"=BEFORE")</f>
        <v>0.60295076212679288</v>
      </c>
      <c r="DX16" s="30">
        <f>AVERAGEIFS('Hurst Vz2'!$B14:$CX14,'Energy Vy'!$B$1:$CX$1,"=BEFORE")</f>
        <v>0.59439167649371427</v>
      </c>
      <c r="DY16" s="30">
        <f>AVERAGEIFS('Hurst Vx'!$B14:$CX14,'Energy Vy'!$B$1:$CX$1,"=BEFORE")</f>
        <v>0.61096949164087611</v>
      </c>
      <c r="DZ16" s="30">
        <f>AVERAGEIFS('Hurst Vy'!$B14:$CX14,'Energy Vy'!$B$1:$CX$1,"=BEFORE")</f>
        <v>0.59688212170046795</v>
      </c>
      <c r="EA16" s="32">
        <f>AVERAGEIFS('Hurst Vz'!$B14:$CX14,'Energy Vy'!$B$1:$CX$1,"=BEFORE")</f>
        <v>0.52149269511349339</v>
      </c>
      <c r="EB16">
        <v>0.47499999999999998</v>
      </c>
      <c r="EC16">
        <v>0.47499999999999998</v>
      </c>
      <c r="EE16" s="30">
        <f>AVERAGEIFS('Energy V2'!$B14:$CX14,'Energy Vy'!$B$1:$CX$1,"=AFTER")</f>
        <v>-1.9088596536835036</v>
      </c>
      <c r="EF16" s="30">
        <f>AVERAGEIFS('Energy Vx2+Vy2'!$B14:$CX14,'Energy Vy'!$B$1:$CX$1,"=AFTER")</f>
        <v>-1.9222531229646767</v>
      </c>
      <c r="EG16" s="30">
        <f>AVERAGEIFS('Energy Vx2'!$B14:$CX14,'Energy Vy'!$B$1:$CX$1,"=AFTER")</f>
        <v>-3.1293864718953208</v>
      </c>
      <c r="EH16" s="30">
        <f>AVERAGEIFS('Energy Vy2'!$B14:$CX14,'Energy Vy'!$B$1:$CX$1,"=AFTER")</f>
        <v>-2.6868249467361962</v>
      </c>
      <c r="EI16" s="30">
        <f>AVERAGEIFS('Energy Vz2'!$B14:$CX14,'Energy Vy'!$B$1:$CX$1,"=AFTER")</f>
        <v>-6.5517667780402595</v>
      </c>
      <c r="EJ16" s="30">
        <f>AVERAGEIFS('Energy Vx'!$B14:$CX14,'Energy Vy'!$B$1:$CX$1,"=AFTER")</f>
        <v>-2.2867418648646116</v>
      </c>
      <c r="EK16" s="30">
        <f>AVERAGEIFS('Energy Vy'!$B16:$CX16,'Energy Vy'!$B$1:$CX$1,"=AFTER")</f>
        <v>-2.2241216148454606</v>
      </c>
      <c r="EL16" s="32">
        <f>AVERAGEIFS('Energy Vz'!$B14:$CX14,'Energy Vy'!$B$1:$CX$1,"=AFTER")</f>
        <v>-3.7406105656462669</v>
      </c>
      <c r="EM16" s="20">
        <f>AVERAGEIFS('Entropy old'!$B14:$CX14,'Energy Vy'!$B$1:$CX$1,"=AFTER")</f>
        <v>0.70247541853106288</v>
      </c>
      <c r="EN16" s="30">
        <f>AVERAGEIFS('Entropy X old'!$B14:$CX14,'Energy Vy'!$B$1:$CX$1,"=AFTER")</f>
        <v>0.32220205566188026</v>
      </c>
      <c r="EO16" s="30">
        <f>AVERAGEIFS('Entropy Y old'!$B14:$CX14,'Energy Vy'!$B$1:$CX$1,"=AFTER")</f>
        <v>0.27750569283838555</v>
      </c>
      <c r="EP16" s="30">
        <f>AVERAGEIFS('Entropy Z old'!$B14:$CX14,'Energy Vy'!$B$1:$CX$1,"=AFTER")</f>
        <v>0.39266254478400792</v>
      </c>
      <c r="EQ16" s="30">
        <f>AVERAGEIFS('Entropy new'!$B14:$CX14,'Energy Vy'!$B$1:$CX$1,"=AFTER")</f>
        <v>0.75735780054209012</v>
      </c>
      <c r="ER16" s="30">
        <f>AVERAGEIFS('Entropy X'!$B14:$CX14,'Energy Vy'!$B$1:$CX$1,"=AFTER")</f>
        <v>0.29753388352410715</v>
      </c>
      <c r="ES16" s="30">
        <f>AVERAGEIFS('Entropy Y'!$B14:$CX14,'Energy Vy'!$B$1:$CX$1,"=AFTER")</f>
        <v>0.24418768319866127</v>
      </c>
      <c r="ET16" s="32">
        <f>AVERAGEIFS('Entropy Z'!$B14:$CX14,'Energy Vy'!$B$1:$CX$1,"=AFTER")</f>
        <v>0.3759410090777936</v>
      </c>
      <c r="EU16" s="21">
        <f>AVERAGEIFS('Hurst V2'!$B14:$CX14,'Energy Vy'!$B$1:$CX$1,"=AFTER")</f>
        <v>0.62136038365867452</v>
      </c>
      <c r="EV16" s="30">
        <f>AVERAGEIFS('Hurst Vx2+Vy2'!$B14:$CX14,'Energy Vy'!$B$1:$CX$1,"=AFTER")</f>
        <v>0.62102192824160796</v>
      </c>
      <c r="EW16" s="30">
        <f>AVERAGEIFS('Hurst Vx2'!$B14:$CX14,'Energy Vy'!$B$1:$CX$1,"=AFTER")</f>
        <v>0.62711892512082534</v>
      </c>
      <c r="EX16" s="30">
        <f>AVERAGEIFS('Hurst Vy2'!$B14:$CX14,'Energy Vy'!$B$1:$CX$1,"=AFTER")</f>
        <v>0.60936691615701877</v>
      </c>
      <c r="EY16" s="30">
        <f>AVERAGEIFS('Hurst Vz2'!$B14:$CX14,'Energy Vy'!$B$1:$CX$1,"=AFTER")</f>
        <v>0.60852953919007935</v>
      </c>
      <c r="EZ16" s="30">
        <f>AVERAGEIFS('Hurst Vx'!$B14:$CX14,'Energy Vy'!$B$1:$CX$1,"=AFTER")</f>
        <v>0.60747503125121194</v>
      </c>
      <c r="FA16" s="30">
        <f>AVERAGEIFS('Hurst Vy'!$B14:$CX14,'Energy Vy'!$B$1:$CX$1,"=AFTER")</f>
        <v>0.59969678134935989</v>
      </c>
      <c r="FB16" s="32">
        <f>AVERAGEIFS('Hurst Vz'!$B14:$CX14,'Energy Vy'!$B$1:$CX$1,"=AFTER")</f>
        <v>0.51323694052293045</v>
      </c>
      <c r="FD16" s="30">
        <f>AVERAGEIFS('Energy V2'!$B14:$CX14,'Energy Vy'!$B$2:$CX$2,"=и",'Energy Vy'!$B$1:$CX$1,"=BEFORE")</f>
        <v>-2.0590018206802556</v>
      </c>
      <c r="FE16" s="30">
        <f>AVERAGEIFS('Energy Vx2+Vy2'!$B14:$CX14,'Energy Vy'!$B$2:$CX$2,"=и",'Energy Vy'!$B$1:$CX$1,"=BEFORE")</f>
        <v>-2.0844295510951434</v>
      </c>
      <c r="FF16" s="30">
        <f>AVERAGEIFS('Energy Vx2'!$B14:$CX14,'Energy Vy'!$B$2:$CX$2,"=и",'Energy Vy'!$B$1:$CX$1,"=BEFORE")</f>
        <v>-2.8841821699091117</v>
      </c>
      <c r="FG16" s="30">
        <f>AVERAGEIFS('Energy Vy2'!$B14:$CX14,'Energy Vy'!$B$2:$CX$2,"=и",'Energy Vy'!$B$1:$CX$1,"=BEFORE")</f>
        <v>-2.8645732074997587</v>
      </c>
      <c r="FH16" s="30">
        <f>AVERAGEIFS('Energy Vz2'!$B14:$CX14,'Energy Vy'!$B$2:$CX$2,"=и",'Energy Vy'!$B$1:$CX$1,"=BEFORE")</f>
        <v>-5.6800691976395559</v>
      </c>
      <c r="FI16" s="30">
        <f>AVERAGEIFS('Energy Vx'!$B14:$CX14,'Energy Vy'!$B$2:$CX$2,"=и",'Energy Vy'!$B$1:$CX$1,"=BEFORE")</f>
        <v>-2.1261814720210483</v>
      </c>
      <c r="FJ16" s="30">
        <f>AVERAGEIFS('Energy Vy'!$B16:$CX16,'Energy Vy'!$B$2:$CX$2,"=и",'Energy Vy'!$B$1:$CX$1,"=BEFORE")</f>
        <v>-2.2344643217862279</v>
      </c>
      <c r="FK16" s="32">
        <f>AVERAGEIFS('Energy Vz'!$B14:$CX14,'Energy Vy'!$B$2:$CX$2,"=и",'Energy Vy'!$B$1:$CX$1,"=BEFORE")</f>
        <v>-3.3133904421579041</v>
      </c>
      <c r="FL16" s="20">
        <f>AVERAGEIFS('Entropy old'!$B14:$CX14,'Energy Vy'!$B$2:$CX$2,"=и",'Energy Vy'!$B$1:$CX$1,"=BEFORE")</f>
        <v>0.68884380052922489</v>
      </c>
      <c r="FM16" s="30">
        <f>AVERAGEIFS('Entropy X old'!$B14:$CX14,'Energy Vy'!$B$2:$CX$2,"=и",'Energy Vy'!$B$1:$CX$1,"=BEFORE")</f>
        <v>0.34330403039957658</v>
      </c>
      <c r="FN16" s="30">
        <f>AVERAGEIFS('Entropy Y old'!$B14:$CX14,'Energy Vy'!$B$2:$CX$2,"=и",'Energy Vy'!$B$1:$CX$1,"=BEFORE")</f>
        <v>0.31227760661988391</v>
      </c>
      <c r="FO16" s="30">
        <f>AVERAGEIFS('Entropy Z old'!$B14:$CX14,'Energy Vy'!$B$2:$CX$2,"=и",'Energy Vy'!$B$1:$CX$1,"=BEFORE")</f>
        <v>0.39458948939951605</v>
      </c>
      <c r="FP16" s="30">
        <f>AVERAGEIFS('Entropy new'!$B14:$CX14,'Energy Vy'!$B$2:$CX$2,"=и",'Energy Vy'!$B$1:$CX$1,"=BEFORE")</f>
        <v>0.76383260828766986</v>
      </c>
      <c r="FQ16" s="30">
        <f>AVERAGEIFS('Entropy X'!$B14:$CX14,'Energy Vy'!$B$2:$CX$2,"=и",'Energy Vy'!$B$1:$CX$1,"=BEFORE")</f>
        <v>0.30359356804292947</v>
      </c>
      <c r="FR16" s="30">
        <f>AVERAGEIFS('Entropy Y'!$B14:$CX14,'Energy Vy'!$B$2:$CX$2,"=и",'Energy Vy'!$B$1:$CX$1,"=BEFORE")</f>
        <v>0.25974893973408214</v>
      </c>
      <c r="FS16" s="32">
        <f>AVERAGEIFS('Entropy Z'!$B14:$CX14,'Energy Vy'!$B$2:$CX$2,"=и",'Energy Vy'!$B$1:$CX$1,"=BEFORE")</f>
        <v>0.37260556493841596</v>
      </c>
      <c r="FT16" s="21">
        <f>AVERAGEIFS('Hurst V2'!$B14:$CX14,'Energy Vy'!$B$2:$CX$2,"=и",'Energy Vy'!$B$1:$CX$1,"=BEFORE")</f>
        <v>0.6236873907382513</v>
      </c>
      <c r="FU16" s="30">
        <f>AVERAGEIFS('Hurst Vx2+Vy2'!$B14:$CX14,'Energy Vy'!$B$2:$CX$2,"=и",'Energy Vy'!$B$1:$CX$1,"=BEFORE")</f>
        <v>0.62436162349526214</v>
      </c>
      <c r="FV16" s="30">
        <f>AVERAGEIFS('Hurst Vx2'!$B14:$CX14,'Energy Vy'!$B$2:$CX$2,"=и",'Energy Vy'!$B$1:$CX$1,"=BEFORE")</f>
        <v>0.64296863059274978</v>
      </c>
      <c r="FW16" s="30">
        <f>AVERAGEIFS('Hurst Vy2'!$B14:$CX14,'Energy Vy'!$B$2:$CX$2,"=и",'Energy Vy'!$B$1:$CX$1,"=BEFORE")</f>
        <v>0.61670866914042111</v>
      </c>
      <c r="FX16" s="30">
        <f>AVERAGEIFS('Hurst Vz2'!$B14:$CX14,'Energy Vy'!$B$2:$CX$2,"=и",'Energy Vy'!$B$1:$CX$1,"=BEFORE")</f>
        <v>0.61254189944805837</v>
      </c>
      <c r="FY16" s="30">
        <f>AVERAGEIFS('Hurst Vx'!$B14:$CX14,'Energy Vy'!$B$2:$CX$2,"=и",'Energy Vy'!$B$1:$CX$1,"=BEFORE")</f>
        <v>0.64130759291573181</v>
      </c>
      <c r="FZ16" s="30">
        <f>AVERAGEIFS('Hurst Vy'!$B14:$CX14,'Energy Vy'!$B$2:$CX$2,"=и",'Energy Vy'!$B$1:$CX$1,"=BEFORE")</f>
        <v>0.61283891820925263</v>
      </c>
      <c r="GA16" s="32">
        <f>AVERAGEIFS('Hurst Vz'!$B14:$CX14,'Energy Vy'!$B$2:$CX$2,"=и",'Energy Vy'!$B$1:$CX$1,"=BEFORE")</f>
        <v>0.56209618810318052</v>
      </c>
      <c r="GB16">
        <v>0.47499999999999998</v>
      </c>
      <c r="GC16">
        <v>0.47499999999999998</v>
      </c>
      <c r="GE16" s="30">
        <f>AVERAGEIFS('Energy V2'!$B14:$CX14,'Energy Vy'!$B$2:$CX$2,"=и",'Energy Vy'!$B$1:$CX$1,"=AFTER")</f>
        <v>-1.4691503641914443</v>
      </c>
      <c r="GF16" s="30">
        <f>AVERAGEIFS('Energy Vx2+Vy2'!$B14:$CX14,'Energy Vy'!$B$2:$CX$2,"=и",'Energy Vy'!$B$1:$CX$1,"=AFTER")</f>
        <v>-1.4782591611738121</v>
      </c>
      <c r="GG16" s="30">
        <f>AVERAGEIFS('Energy Vx2'!$B14:$CX14,'Energy Vy'!$B$2:$CX$2,"=и",'Energy Vy'!$B$1:$CX$1,"=AFTER")</f>
        <v>-2.6030510095954607</v>
      </c>
      <c r="GH16" s="30">
        <f>AVERAGEIFS('Energy Vy2'!$B14:$CX14,'Energy Vy'!$B$2:$CX$2,"=и",'Energy Vy'!$B$1:$CX$1,"=AFTER")</f>
        <v>-2.2908193846966873</v>
      </c>
      <c r="GI16" s="30">
        <f>AVERAGEIFS('Energy Vz2'!$B14:$CX14,'Energy Vy'!$B$2:$CX$2,"=и",'Energy Vy'!$B$1:$CX$1,"=AFTER")</f>
        <v>-6.3186363669044239</v>
      </c>
      <c r="GJ16" s="30">
        <f>AVERAGEIFS('Energy Vx'!$B14:$CX14,'Energy Vy'!$B$2:$CX$2,"=и",'Energy Vy'!$B$1:$CX$1,"=AFTER")</f>
        <v>-2.0008358281390182</v>
      </c>
      <c r="GK16" s="30">
        <f>AVERAGEIFS('Energy Vy'!$B16:$CX16,'Energy Vy'!$B$2:$CX$2,"=и",'Energy Vy'!$B$1:$CX$1,"=AFTER")</f>
        <v>-2.0125249563141607</v>
      </c>
      <c r="GL16" s="32">
        <f>AVERAGEIFS('Energy Vz'!$B14:$CX14,'Energy Vy'!$B$2:$CX$2,"=и",'Energy Vy'!$B$1:$CX$1,"=AFTER")</f>
        <v>-3.6392436448803247</v>
      </c>
      <c r="GM16" s="20">
        <f>AVERAGEIFS('Entropy old'!$B14:$CX14,'Energy Vy'!$B$2:$CX$2,"=и",'Energy Vy'!$B$1:$CX$1,"=AFTER")</f>
        <v>0.66022666761825655</v>
      </c>
      <c r="GN16" s="30">
        <f>AVERAGEIFS('Entropy X old'!$B14:$CX14,'Energy Vy'!$B$2:$CX$2,"=и",'Energy Vy'!$B$1:$CX$1,"=AFTER")</f>
        <v>0.32104552208591403</v>
      </c>
      <c r="GO16" s="30">
        <f>AVERAGEIFS('Entropy Y old'!$B14:$CX14,'Energy Vy'!$B$2:$CX$2,"=и",'Energy Vy'!$B$1:$CX$1,"=AFTER")</f>
        <v>0.2812968090883804</v>
      </c>
      <c r="GP16" s="30">
        <f>AVERAGEIFS('Entropy Z old'!$B14:$CX14,'Energy Vy'!$B$2:$CX$2,"=и",'Energy Vy'!$B$1:$CX$1,"=AFTER")</f>
        <v>0.39023635365065512</v>
      </c>
      <c r="GQ16" s="30">
        <f>AVERAGEIFS('Entropy new'!$B14:$CX14,'Energy Vy'!$B$2:$CX$2,"=и",'Energy Vy'!$B$1:$CX$1,"=AFTER")</f>
        <v>0.72598026811984295</v>
      </c>
      <c r="GR16" s="30">
        <f>AVERAGEIFS('Entropy X'!$B14:$CX14,'Energy Vy'!$B$2:$CX$2,"=и",'Energy Vy'!$B$1:$CX$1,"=AFTER")</f>
        <v>0.28676503440147039</v>
      </c>
      <c r="GS16" s="30">
        <f>AVERAGEIFS('Entropy Y'!$B14:$CX14,'Energy Vy'!$B$2:$CX$2,"=и",'Energy Vy'!$B$1:$CX$1,"=AFTER")</f>
        <v>0.2355061796406539</v>
      </c>
      <c r="GT16" s="32">
        <f>AVERAGEIFS('Entropy Z'!$B14:$CX14,'Energy Vy'!$B$2:$CX$2,"=и",'Energy Vy'!$B$1:$CX$1,"=AFTER")</f>
        <v>0.36440711106905865</v>
      </c>
      <c r="GU16" s="21">
        <f>AVERAGEIFS('Hurst V2'!$B14:$CX14,'Energy Vy'!$B$2:$CX$2,"=и",'Energy Vy'!$B$1:$CX$1,"=AFTER")</f>
        <v>0.62931282475319494</v>
      </c>
      <c r="GV16" s="30">
        <f>AVERAGEIFS('Hurst Vx2+Vy2'!$B14:$CX14,'Energy Vy'!$B$2:$CX$2,"=и",'Energy Vy'!$B$1:$CX$1,"=AFTER")</f>
        <v>0.62817542683615624</v>
      </c>
      <c r="GW16" s="30">
        <f>AVERAGEIFS('Hurst Vx2'!$B14:$CX14,'Energy Vy'!$B$2:$CX$2,"=и",'Energy Vy'!$B$1:$CX$1,"=AFTER")</f>
        <v>0.6468093442877898</v>
      </c>
      <c r="GX16" s="30">
        <f>AVERAGEIFS('Hurst Vy2'!$B14:$CX14,'Energy Vy'!$B$2:$CX$2,"=и",'Energy Vy'!$B$1:$CX$1,"=AFTER")</f>
        <v>0.61123093796468975</v>
      </c>
      <c r="GY16" s="30">
        <f>AVERAGEIFS('Hurst Vz2'!$B14:$CX14,'Energy Vy'!$B$2:$CX$2,"=и",'Energy Vy'!$B$1:$CX$1,"=AFTER")</f>
        <v>0.61932765495942865</v>
      </c>
      <c r="GZ16" s="30">
        <f>AVERAGEIFS('Hurst Vx'!$B14:$CX14,'Energy Vy'!$B$2:$CX$2,"=и",'Energy Vy'!$B$1:$CX$1,"=AFTER")</f>
        <v>0.62624102385823432</v>
      </c>
      <c r="HA16" s="30">
        <f>AVERAGEIFS('Hurst Vy'!$B14:$CX14,'Energy Vy'!$B$2:$CX$2,"=и",'Energy Vy'!$B$1:$CX$1,"=AFTER")</f>
        <v>0.61271871967279168</v>
      </c>
      <c r="HB16" s="32">
        <f>AVERAGEIFS('Hurst Vz'!$B14:$CX14,'Energy Vy'!$B$2:$CX$2,"=и",'Energy Vy'!$B$1:$CX$1,"=AFTER")</f>
        <v>0.54600794245968509</v>
      </c>
      <c r="HD16" s="30">
        <f>AVERAGEIFS('Energy V2'!$B14:$CX14,'Energy Vy'!$B$2:$CX$2,"=р",'Energy Vy'!$B$1:$CX$1,"=BEFORE")</f>
        <v>-2.721037242001437</v>
      </c>
      <c r="HE16" s="30">
        <f>AVERAGEIFS('Energy Vx2+Vy2'!$B14:$CX14,'Energy Vy'!$B$2:$CX$2,"=р",'Energy Vy'!$B$1:$CX$1,"=BEFORE")</f>
        <v>-2.751961436658342</v>
      </c>
      <c r="HF16" s="30">
        <f>AVERAGEIFS('Energy Vx2'!$B14:$CX14,'Energy Vy'!$B$2:$CX$2,"=р",'Energy Vy'!$B$1:$CX$1,"=BEFORE")</f>
        <v>-3.5025060593306554</v>
      </c>
      <c r="HG16" s="30">
        <f>AVERAGEIFS('Energy Vy2'!$B14:$CX14,'Energy Vy'!$B$2:$CX$2,"=р",'Energy Vy'!$B$1:$CX$1,"=BEFORE")</f>
        <v>-3.6117665848281351</v>
      </c>
      <c r="HH16" s="30">
        <f>AVERAGEIFS('Energy Vz2'!$B14:$CX14,'Energy Vy'!$B$2:$CX$2,"=р",'Energy Vy'!$B$1:$CX$1,"=BEFORE")</f>
        <v>-6.2220977464614844</v>
      </c>
      <c r="HI16" s="30">
        <f>AVERAGEIFS('Energy Vx'!$B14:$CX14,'Energy Vy'!$B$2:$CX$2,"=р",'Energy Vy'!$B$1:$CX$1,"=BEFORE")</f>
        <v>-2.5716702198343597</v>
      </c>
      <c r="HJ16" s="30">
        <f>AVERAGEIFS('Energy Vy'!$B16:$CX16,'Energy Vy'!$B$2:$CX$2,"=р",'Energy Vy'!$B$1:$CX$1,"=BEFORE")</f>
        <v>-2.6536005939761527</v>
      </c>
      <c r="HK16" s="32">
        <f>AVERAGEIFS('Energy Vz'!$B14:$CX14,'Energy Vy'!$B$2:$CX$2,"=р",'Energy Vy'!$B$1:$CX$1,"=BEFORE")</f>
        <v>-3.5563178587795385</v>
      </c>
      <c r="HL16" s="20">
        <f>AVERAGEIFS('Entropy old'!$B14:$CX14,'Energy Vy'!$B$2:$CX$2,"=р",'Energy Vy'!$B$1:$CX$1,"=BEFORE")</f>
        <v>0.78126085067918671</v>
      </c>
      <c r="HM16" s="30">
        <f>AVERAGEIFS('Entropy X old'!$B14:$CX14,'Energy Vy'!$B$2:$CX$2,"=р",'Energy Vy'!$B$1:$CX$1,"=BEFORE")</f>
        <v>0.31908022943176145</v>
      </c>
      <c r="HN16" s="30">
        <f>AVERAGEIFS('Entropy Y old'!$B14:$CX14,'Energy Vy'!$B$2:$CX$2,"=р",'Energy Vy'!$B$1:$CX$1,"=BEFORE")</f>
        <v>0.30070163600825706</v>
      </c>
      <c r="HO16" s="30">
        <f>AVERAGEIFS('Entropy Z old'!$B14:$CX14,'Energy Vy'!$B$2:$CX$2,"=р",'Energy Vy'!$B$1:$CX$1,"=BEFORE")</f>
        <v>0.40052485182979342</v>
      </c>
      <c r="HP16" s="30">
        <f>AVERAGEIFS('Entropy new'!$B14:$CX14,'Energy Vy'!$B$2:$CX$2,"=р",'Energy Vy'!$B$1:$CX$1,"=BEFORE")</f>
        <v>0.81685581411286312</v>
      </c>
      <c r="HQ16" s="30">
        <f>AVERAGEIFS('Entropy X'!$B14:$CX14,'Energy Vy'!$B$2:$CX$2,"=р",'Energy Vy'!$B$1:$CX$1,"=BEFORE")</f>
        <v>0.29560392496043603</v>
      </c>
      <c r="HR16" s="30">
        <f>AVERAGEIFS('Entropy Y'!$B14:$CX14,'Energy Vy'!$B$2:$CX$2,"=р",'Energy Vy'!$B$1:$CX$1,"=BEFORE")</f>
        <v>0.27219596564225229</v>
      </c>
      <c r="HS16" s="32">
        <f>AVERAGEIFS('Entropy Z'!$B14:$CX14,'Energy Vy'!$B$2:$CX$2,"=р",'Energy Vy'!$B$1:$CX$1,"=BEFORE")</f>
        <v>0.38940079160191982</v>
      </c>
      <c r="HT16" s="21">
        <f>AVERAGEIFS('Hurst V2'!$B14:$CX14,'Energy Vy'!$B$2:$CX$2,"=р",'Energy Vy'!$B$1:$CX$1,"=BEFORE")</f>
        <v>0.59024048568504828</v>
      </c>
      <c r="HU16" s="30">
        <f>AVERAGEIFS('Hurst Vx2+Vy2'!$B14:$CX14,'Energy Vy'!$B$2:$CX$2,"=р",'Energy Vy'!$B$1:$CX$1,"=BEFORE")</f>
        <v>0.58906315846878887</v>
      </c>
      <c r="HV16" s="30">
        <f>AVERAGEIFS('Hurst Vx2'!$B14:$CX14,'Energy Vy'!$B$2:$CX$2,"=р",'Energy Vy'!$B$1:$CX$1,"=BEFORE")</f>
        <v>0.60325667154202522</v>
      </c>
      <c r="HW16" s="30">
        <f>AVERAGEIFS('Hurst Vy2'!$B14:$CX14,'Energy Vy'!$B$2:$CX$2,"=р",'Energy Vy'!$B$1:$CX$1,"=BEFORE")</f>
        <v>0.5880769092815582</v>
      </c>
      <c r="HX16" s="30">
        <f>AVERAGEIFS('Hurst Vz2'!$B14:$CX14,'Energy Vy'!$B$2:$CX$2,"=р",'Energy Vy'!$B$1:$CX$1,"=BEFORE")</f>
        <v>0.57794475599486295</v>
      </c>
      <c r="HY16" s="30">
        <f>AVERAGEIFS('Hurst Vx'!$B14:$CX14,'Energy Vy'!$B$2:$CX$2,"=р",'Energy Vy'!$B$1:$CX$1,"=BEFORE")</f>
        <v>0.5882600517878751</v>
      </c>
      <c r="HZ16" s="30">
        <f>AVERAGEIFS('Hurst Vy'!$B14:$CX14,'Energy Vy'!$B$2:$CX$2,"=р",'Energy Vy'!$B$1:$CX$1,"=BEFORE")</f>
        <v>0.57900268246088116</v>
      </c>
      <c r="IA16" s="32">
        <f>AVERAGEIFS('Hurst Vz'!$B14:$CX14,'Energy Vy'!$B$2:$CX$2,"=р",'Energy Vy'!$B$1:$CX$1,"=BEFORE")</f>
        <v>0.49175483910642814</v>
      </c>
      <c r="IB16">
        <v>0.47499999999999998</v>
      </c>
      <c r="IC16">
        <v>0.47499999999999998</v>
      </c>
      <c r="IE16" s="30">
        <f>AVERAGEIFS('Energy V2'!$B14:$CX14,'Energy Vy'!$B$2:$CX$2,"=р",'Energy Vy'!$B$1:$CX$1,"=AFTER")</f>
        <v>-2.7012185092290055</v>
      </c>
      <c r="IF16" s="30">
        <f>AVERAGEIFS('Energy Vx2+Vy2'!$B14:$CX14,'Energy Vy'!$B$2:$CX$2,"=р",'Energy Vy'!$B$1:$CX$1,"=AFTER")</f>
        <v>-2.7142394245579688</v>
      </c>
      <c r="IG16" s="30">
        <f>AVERAGEIFS('Energy Vx2'!$B14:$CX14,'Energy Vy'!$B$2:$CX$2,"=р",'Energy Vy'!$B$1:$CX$1,"=AFTER")</f>
        <v>-3.4780208322147517</v>
      </c>
      <c r="IH16" s="30">
        <f>AVERAGEIFS('Energy Vy2'!$B14:$CX14,'Energy Vy'!$B$2:$CX$2,"=р",'Energy Vy'!$B$1:$CX$1,"=AFTER")</f>
        <v>-3.568905183650275</v>
      </c>
      <c r="II16" s="30">
        <f>AVERAGEIFS('Energy Vz2'!$B14:$CX14,'Energy Vy'!$B$2:$CX$2,"=р",'Energy Vy'!$B$1:$CX$1,"=AFTER")</f>
        <v>-6.9635112075475138</v>
      </c>
      <c r="IJ16" s="30">
        <f>AVERAGEIFS('Energy Vx'!$B14:$CX14,'Energy Vy'!$B$2:$CX$2,"=р",'Energy Vy'!$B$1:$CX$1,"=AFTER")</f>
        <v>-2.4818864092334825</v>
      </c>
      <c r="IK16" s="30">
        <f>AVERAGEIFS('Energy Vy'!$B16:$CX16,'Energy Vy'!$B$2:$CX$2,"=р",'Energy Vy'!$B$1:$CX$1,"=AFTER")</f>
        <v>-2.6531765998901986</v>
      </c>
      <c r="IL16" s="32">
        <f>AVERAGEIFS('Energy Vz'!$B14:$CX14,'Energy Vy'!$B$2:$CX$2,"=р",'Energy Vy'!$B$1:$CX$1,"=AFTER")</f>
        <v>-3.8791009102892064</v>
      </c>
      <c r="IM16" s="20">
        <f>AVERAGEIFS('Entropy old'!$B14:$CX14,'Energy Vy'!$B$2:$CX$2,"=р",'Energy Vy'!$B$1:$CX$1,"=AFTER")</f>
        <v>0.75417543906776929</v>
      </c>
      <c r="IN16" s="30">
        <f>AVERAGEIFS('Entropy X old'!$B14:$CX14,'Energy Vy'!$B$2:$CX$2,"=р",'Energy Vy'!$B$1:$CX$1,"=AFTER")</f>
        <v>0.3297556818896839</v>
      </c>
      <c r="IO16" s="30">
        <f>AVERAGEIFS('Entropy Y old'!$B14:$CX14,'Energy Vy'!$B$2:$CX$2,"=р",'Energy Vy'!$B$1:$CX$1,"=AFTER")</f>
        <v>0.28875281109198386</v>
      </c>
      <c r="IP16" s="30">
        <f>AVERAGEIFS('Entropy Z old'!$B14:$CX14,'Energy Vy'!$B$2:$CX$2,"=р",'Energy Vy'!$B$1:$CX$1,"=AFTER")</f>
        <v>0.40756236216969632</v>
      </c>
      <c r="IQ16" s="30">
        <f>AVERAGEIFS('Entropy new'!$B14:$CX14,'Energy Vy'!$B$2:$CX$2,"=р",'Energy Vy'!$B$1:$CX$1,"=AFTER")</f>
        <v>0.8085530152833289</v>
      </c>
      <c r="IR16" s="30">
        <f>AVERAGEIFS('Entropy X'!$B14:$CX14,'Energy Vy'!$B$2:$CX$2,"=р",'Energy Vy'!$B$1:$CX$1,"=AFTER")</f>
        <v>0.31026225176252137</v>
      </c>
      <c r="IS16" s="30">
        <f>AVERAGEIFS('Entropy Y'!$B14:$CX14,'Energy Vy'!$B$2:$CX$2,"=р",'Energy Vy'!$B$1:$CX$1,"=AFTER")</f>
        <v>0.26198519602231346</v>
      </c>
      <c r="IT16" s="32">
        <f>AVERAGEIFS('Entropy Z'!$B14:$CX14,'Energy Vy'!$B$2:$CX$2,"=р",'Energy Vy'!$B$1:$CX$1,"=AFTER")</f>
        <v>0.39713478174207117</v>
      </c>
      <c r="IU16" s="21">
        <f>AVERAGEIFS('Hurst V2'!$B14:$CX14,'Energy Vy'!$B$2:$CX$2,"=р",'Energy Vy'!$B$1:$CX$1,"=AFTER")</f>
        <v>0.60272265177774009</v>
      </c>
      <c r="IV16" s="30">
        <f>AVERAGEIFS('Hurst Vx2+Vy2'!$B14:$CX14,'Energy Vy'!$B$2:$CX$2,"=р",'Energy Vy'!$B$1:$CX$1,"=AFTER")</f>
        <v>0.60298004277696837</v>
      </c>
      <c r="IW16" s="30">
        <f>AVERAGEIFS('Hurst Vx2'!$B14:$CX14,'Energy Vy'!$B$2:$CX$2,"=р",'Energy Vy'!$B$1:$CX$1,"=AFTER")</f>
        <v>0.60259301520258546</v>
      </c>
      <c r="IX16" s="30">
        <f>AVERAGEIFS('Hurst Vy2'!$B14:$CX14,'Energy Vy'!$B$2:$CX$2,"=р",'Energy Vy'!$B$1:$CX$1,"=AFTER")</f>
        <v>0.5975047161848227</v>
      </c>
      <c r="IY16" s="30">
        <f>AVERAGEIFS('Hurst Vz2'!$B14:$CX14,'Energy Vy'!$B$2:$CX$2,"=р",'Energy Vy'!$B$1:$CX$1,"=AFTER")</f>
        <v>0.60748189119651308</v>
      </c>
      <c r="IZ16" s="30">
        <f>AVERAGEIFS('Hurst Vx'!$B14:$CX14,'Energy Vy'!$B$2:$CX$2,"=р",'Energy Vy'!$B$1:$CX$1,"=AFTER")</f>
        <v>0.60275364891273919</v>
      </c>
      <c r="JA16" s="30">
        <f>AVERAGEIFS('Hurst Vy'!$B14:$CX14,'Energy Vy'!$B$2:$CX$2,"=р",'Energy Vy'!$B$1:$CX$1,"=AFTER")</f>
        <v>0.5896266275268317</v>
      </c>
      <c r="JB16" s="32">
        <f>AVERAGEIFS('Hurst Vz'!$B14:$CX14,'Energy Vy'!$B$2:$CX$2,"=р",'Energy Vy'!$B$1:$CX$1,"=AFTER")</f>
        <v>0.50068719753185986</v>
      </c>
      <c r="JC16">
        <f t="shared" si="3"/>
        <v>0</v>
      </c>
      <c r="JD16" s="66">
        <f>(DD16-EE16)/MAX(ABS(DD16),ABS(EE16))</f>
        <v>-0.17134966805427249</v>
      </c>
      <c r="JE16" s="66">
        <f t="shared" ref="JE16" si="76">(DE16-EF16)/MAX(ABS(DE16),ABS(EF16))</f>
        <v>-0.17629656268397365</v>
      </c>
      <c r="JF16" s="66">
        <f t="shared" ref="JF16" si="77">(DF16-EG16)/MAX(ABS(DF16),ABS(EG16))</f>
        <v>-2.8145164323790488E-2</v>
      </c>
      <c r="JG16" s="66">
        <f t="shared" ref="JG16" si="78">(DG16-EH16)/MAX(ABS(DG16),ABS(EH16))</f>
        <v>-0.13835500546284657</v>
      </c>
      <c r="JH16" s="66">
        <f t="shared" ref="JH16" si="79">(DH16-EI16)/MAX(ABS(DH16),ABS(EI16))</f>
        <v>9.785929862030468E-2</v>
      </c>
      <c r="JI16" s="66">
        <f t="shared" ref="JI16" si="80">(DI16-EJ16)/MAX(ABS(DI16),ABS(EJ16))</f>
        <v>-3.5387437893633501E-2</v>
      </c>
      <c r="JJ16" s="66">
        <f t="shared" ref="JJ16" si="81">(DJ16-EK16)/MAX(ABS(DJ16),ABS(EK16))</f>
        <v>-7.1280995594370025E-2</v>
      </c>
      <c r="JK16" s="66">
        <f t="shared" ref="JK16" si="82">(DK16-EL16)/MAX(ABS(DK16),ABS(EL16))</f>
        <v>8.1122701589139187E-2</v>
      </c>
      <c r="JL16" s="89">
        <f t="shared" ref="JL16" si="83">(DL16-EM16)/MAX(ABS(DL16),ABS(EM16))</f>
        <v>3.448956862467157E-2</v>
      </c>
      <c r="JM16" s="90">
        <f t="shared" ref="JM16" si="84">(DM16-EN16)/MAX(ABS(DM16),ABS(EN16))</f>
        <v>2.0710009137366845E-2</v>
      </c>
      <c r="JN16" s="90">
        <f t="shared" ref="JN16" si="85">(DN16-EO16)/MAX(ABS(DN16),ABS(EO16))</f>
        <v>8.2586471810865841E-2</v>
      </c>
      <c r="JO16" s="90">
        <f t="shared" ref="JO16" si="86">(DO16-EP16)/MAX(ABS(DO16),ABS(EP16))</f>
        <v>1.1150065108321986E-3</v>
      </c>
      <c r="JP16" s="90">
        <f t="shared" ref="JP16" si="87">(DP16-EQ16)/MAX(ABS(DP16),ABS(EQ16))</f>
        <v>3.0337460614231898E-2</v>
      </c>
      <c r="JQ16" s="90">
        <f t="shared" ref="JQ16" si="88">(DQ16-ER16)/MAX(ABS(DQ16),ABS(ER16))</f>
        <v>3.3007334908130089E-3</v>
      </c>
      <c r="JR16" s="90">
        <f t="shared" ref="JR16" si="89">(DR16-ES16)/MAX(ABS(DR16),ABS(ES16))</f>
        <v>7.307683083983102E-2</v>
      </c>
      <c r="JS16" s="103">
        <f t="shared" ref="JS16" si="90">(DS16-ET16)/MAX(ABS(DS16),ABS(ET16))</f>
        <v>3.10312812659234E-3</v>
      </c>
      <c r="JT16" s="66">
        <f t="shared" ref="JT16" si="91">(DT16-EU16)/MAX(ABS(DT16),ABS(EU16))</f>
        <v>-2.0899373745107343E-2</v>
      </c>
      <c r="JU16" s="66">
        <f t="shared" ref="JU16" si="92">(DU16-EV16)/MAX(ABS(DU16),ABS(EV16))</f>
        <v>-2.0901978748008688E-2</v>
      </c>
      <c r="JV16" s="66">
        <f t="shared" ref="JV16" si="93">(DV16-EW16)/MAX(ABS(DV16),ABS(EW16))</f>
        <v>-4.3657136275678486E-3</v>
      </c>
      <c r="JW16" s="66">
        <f t="shared" ref="JW16" si="94">(DW16-EX16)/MAX(ABS(DW16),ABS(EX16))</f>
        <v>-1.0529212958736671E-2</v>
      </c>
      <c r="JX16" s="66">
        <f t="shared" ref="JX16" si="95">(DX16-EY16)/MAX(ABS(DX16),ABS(EY16))</f>
        <v>-2.3232828952201443E-2</v>
      </c>
      <c r="JY16" s="66">
        <f t="shared" ref="JY16" si="96">(DY16-EZ16)/MAX(ABS(DY16),ABS(EZ16))</f>
        <v>5.7195333604614547E-3</v>
      </c>
      <c r="JZ16" s="66">
        <f t="shared" ref="JZ16" si="97">(DZ16-FA16)/MAX(ABS(DZ16),ABS(FA16))</f>
        <v>-4.693471328224833E-3</v>
      </c>
      <c r="KA16" s="66">
        <f t="shared" ref="KA16" si="98">(EA16-FB16)/MAX(ABS(EA16),ABS(FB16))</f>
        <v>1.5831007160639558E-2</v>
      </c>
      <c r="KC16" s="66">
        <f t="shared" ref="KC16" si="99">(FD16-GE16)/MAX(ABS(FD16),ABS(GE16))</f>
        <v>-0.28647447057328751</v>
      </c>
      <c r="KD16" s="66">
        <f t="shared" ref="KD16" si="100">(FE16-GF16)/MAX(ABS(FE16),ABS(GF16))</f>
        <v>-0.290808768088542</v>
      </c>
      <c r="KE16" s="66">
        <f t="shared" ref="KE16" si="101">(FF16-GG16)/MAX(ABS(FF16),ABS(GG16))</f>
        <v>-9.747344091046449E-2</v>
      </c>
      <c r="KF16" s="66">
        <f t="shared" ref="KF16" si="102">(FG16-GH16)/MAX(ABS(FG16),ABS(GH16))</f>
        <v>-0.20029295159953414</v>
      </c>
      <c r="KG16" s="66">
        <f t="shared" ref="KG16" si="103">(FH16-GI16)/MAX(ABS(FH16),ABS(GI16))</f>
        <v>0.10106091444184653</v>
      </c>
      <c r="KH16" s="66">
        <f t="shared" ref="KH16" si="104">(FI16-GJ16)/MAX(ABS(FI16),ABS(GJ16))</f>
        <v>-5.8953408037594503E-2</v>
      </c>
      <c r="KI16" s="66">
        <f t="shared" ref="KI16" si="105">(FJ16-GK16)/MAX(ABS(FJ16),ABS(GK16))</f>
        <v>-9.9325535569370432E-2</v>
      </c>
      <c r="KJ16" s="66">
        <f t="shared" ref="KJ16" si="106">(FK16-GL16)/MAX(ABS(FK16),ABS(GL16))</f>
        <v>8.9538715875984207E-2</v>
      </c>
      <c r="KK16" s="89">
        <f t="shared" ref="KK16" si="107">(FL16-GM16)/MAX(ABS(FL16),ABS(GM16))</f>
        <v>4.1543718458353515E-2</v>
      </c>
      <c r="KL16" s="90">
        <f t="shared" ref="KL16" si="108">(FM16-GN16)/MAX(ABS(FM16),ABS(GN16))</f>
        <v>6.4836140396474659E-2</v>
      </c>
      <c r="KM16" s="90">
        <f t="shared" ref="KM16" si="109">(FN16-GO16)/MAX(ABS(FN16),ABS(GO16))</f>
        <v>9.920915517075328E-2</v>
      </c>
      <c r="KN16" s="90">
        <f t="shared" ref="KN16" si="110">(FO16-GP16)/MAX(ABS(FO16),ABS(GP16))</f>
        <v>1.1032062094419955E-2</v>
      </c>
      <c r="KO16" s="90">
        <f t="shared" ref="KO16" si="111">(FP16-GQ16)/MAX(ABS(FP16),ABS(GQ16))</f>
        <v>4.95558054960272E-2</v>
      </c>
      <c r="KP16" s="90">
        <f t="shared" ref="KP16" si="112">(FQ16-GR16)/MAX(ABS(FQ16),ABS(GR16))</f>
        <v>5.543112704904031E-2</v>
      </c>
      <c r="KQ16" s="90">
        <f t="shared" ref="KQ16" si="113">(FR16-GS16)/MAX(ABS(FR16),ABS(GS16))</f>
        <v>9.3331507409603887E-2</v>
      </c>
      <c r="KR16" s="103">
        <f t="shared" ref="KR16" si="114">(FS16-GT16)/MAX(ABS(FS16),ABS(GT16))</f>
        <v>2.2003036564181049E-2</v>
      </c>
      <c r="KS16" s="66">
        <f t="shared" ref="KS16" si="115">(FT16-GU16)/MAX(ABS(FT16),ABS(GU16))</f>
        <v>-8.9390106059730069E-3</v>
      </c>
      <c r="KT16" s="66">
        <f t="shared" ref="KT16" si="116">(FU16-GV16)/MAX(ABS(FU16),ABS(GV16))</f>
        <v>-6.0712393034897082E-3</v>
      </c>
      <c r="KU16" s="66">
        <f t="shared" ref="KU16" si="117">(FV16-GW16)/MAX(ABS(FV16),ABS(GW16))</f>
        <v>-5.9379378621517613E-3</v>
      </c>
      <c r="KV16" s="66">
        <f t="shared" ref="KV16" si="118">(FW16-GX16)/MAX(ABS(FW16),ABS(GX16))</f>
        <v>8.8822023263696176E-3</v>
      </c>
      <c r="KW16" s="66">
        <f t="shared" ref="KW16" si="119">(FX16-GY16)/MAX(ABS(FX16),ABS(GY16))</f>
        <v>-1.0956648644754624E-2</v>
      </c>
      <c r="KX16" s="66">
        <f t="shared" ref="KX16" si="120">(FY16-GZ16)/MAX(ABS(FY16),ABS(GZ16))</f>
        <v>2.3493514226140211E-2</v>
      </c>
      <c r="KY16" s="66">
        <f t="shared" ref="KY16" si="121">(FZ16-HA16)/MAX(ABS(FZ16),ABS(HA16))</f>
        <v>1.9613398054446908E-4</v>
      </c>
      <c r="KZ16" s="66">
        <f t="shared" ref="KZ16" si="122">(GA16-HB16)/MAX(ABS(GA16),ABS(HB16))</f>
        <v>2.8621872882265847E-2</v>
      </c>
      <c r="LB16" s="66">
        <f>(HD16-IE16)/MAX(ABS(IE16),ABS(HD16))</f>
        <v>-7.2835213228665714E-3</v>
      </c>
      <c r="LC16" s="66">
        <f t="shared" ref="LC16" si="123">(HE16-IF16)/MAX(ABS(IF16),ABS(HE16))</f>
        <v>-1.3707318568452889E-2</v>
      </c>
      <c r="LD16" s="66">
        <f t="shared" ref="LD16" si="124">(HF16-IG16)/MAX(ABS(IG16),ABS(HF16))</f>
        <v>-6.9907736635245014E-3</v>
      </c>
      <c r="LE16" s="66">
        <f t="shared" ref="LE16" si="125">(HG16-IH16)/MAX(ABS(IH16),ABS(HG16))</f>
        <v>-1.1867157018924475E-2</v>
      </c>
      <c r="LF16" s="66">
        <f t="shared" ref="LF16" si="126">(HH16-II16)/MAX(ABS(II16),ABS(HH16))</f>
        <v>0.1064712095648581</v>
      </c>
      <c r="LG16" s="66">
        <f t="shared" ref="LG16" si="127">(HI16-IJ16)/MAX(ABS(IJ16),ABS(HI16))</f>
        <v>-3.4912645450574216E-2</v>
      </c>
      <c r="LH16" s="66">
        <f t="shared" ref="LH16" si="128">(HJ16-IK16)/MAX(ABS(IK16),ABS(HJ16))</f>
        <v>-1.5978067193554097E-4</v>
      </c>
      <c r="LI16" s="66">
        <f t="shared" ref="LI16" si="129">(HK16-IL16)/MAX(ABS(IL16),ABS(HK16))</f>
        <v>8.321079007083701E-2</v>
      </c>
      <c r="LJ16" s="89">
        <f t="shared" ref="LJ16" si="130">(HL16-IM16)/MAX(ABS(IM16),ABS(HL16))</f>
        <v>3.4668845351550383E-2</v>
      </c>
      <c r="LK16" s="90">
        <f t="shared" ref="LK16" si="131">(HM16-IN16)/MAX(ABS(IN16),ABS(HM16))</f>
        <v>-3.2373824149886238E-2</v>
      </c>
      <c r="LL16" s="90">
        <f t="shared" ref="LL16" si="132">(HN16-IO16)/MAX(ABS(IO16),ABS(HN16))</f>
        <v>3.9736481233993308E-2</v>
      </c>
      <c r="LM16" s="90">
        <f t="shared" ref="LM16" si="133">(HO16-IP16)/MAX(ABS(IP16),ABS(HO16))</f>
        <v>-1.7267321502501026E-2</v>
      </c>
      <c r="LN16" s="90">
        <f t="shared" ref="LN16" si="134">(HP16-IQ16)/MAX(ABS(IQ16),ABS(HP16))</f>
        <v>1.0164338290903125E-2</v>
      </c>
      <c r="LO16" s="90">
        <f t="shared" ref="LO16" si="135">(HQ16-IR16)/MAX(ABS(IR16),ABS(HQ16))</f>
        <v>-4.7244957189651965E-2</v>
      </c>
      <c r="LP16" s="90">
        <f t="shared" ref="LP16" si="136">(HR16-IS16)/MAX(ABS(IS16),ABS(HR16))</f>
        <v>3.7512567814318255E-2</v>
      </c>
      <c r="LQ16" s="103">
        <f t="shared" ref="LQ16" si="137">(HS16-IT16)/MAX(ABS(IT16),ABS(HS16))</f>
        <v>-1.9474471881373478E-2</v>
      </c>
      <c r="LR16" s="66">
        <f t="shared" ref="LR16" si="138">(HT16-IU16)/MAX(ABS(IU16),ABS(HT16))</f>
        <v>-2.0709634947144374E-2</v>
      </c>
      <c r="LS16" s="66">
        <f t="shared" ref="LS16" si="139">(HU16-IV16)/MAX(ABS(IV16),ABS(HU16))</f>
        <v>-2.3080174003913274E-2</v>
      </c>
      <c r="LT16" s="66">
        <f t="shared" ref="LT16" si="140">(HV16-IW16)/MAX(ABS(IW16),ABS(HV16))</f>
        <v>1.1001226687528372E-3</v>
      </c>
      <c r="LU16" s="66">
        <f t="shared" ref="LU16" si="141">(HW16-IX16)/MAX(ABS(IX16),ABS(HW16))</f>
        <v>-1.5778631779616369E-2</v>
      </c>
      <c r="LV16" s="66">
        <f t="shared" ref="LV16" si="142">(HX16-IY16)/MAX(ABS(IY16),ABS(HX16))</f>
        <v>-4.862224805330901E-2</v>
      </c>
      <c r="LW16" s="66">
        <f t="shared" ref="LW16" si="143">(HY16-IZ16)/MAX(ABS(IZ16),ABS(HY16))</f>
        <v>-2.4045639791659443E-2</v>
      </c>
      <c r="LX16" s="66">
        <f t="shared" ref="LX16" si="144">(HZ16-JA16)/MAX(ABS(JA16),ABS(HZ16))</f>
        <v>-1.8018089024426039E-2</v>
      </c>
      <c r="LY16" s="66">
        <f t="shared" ref="LY16" si="145">(IA16-JB16)/MAX(ABS(JB16),ABS(IA16))</f>
        <v>-1.7840197371660042E-2</v>
      </c>
    </row>
    <row r="17" spans="1:337" x14ac:dyDescent="0.25">
      <c r="A17" s="9" t="s">
        <v>29</v>
      </c>
      <c r="B17" s="5">
        <v>0</v>
      </c>
      <c r="C17" t="s">
        <v>156</v>
      </c>
      <c r="D17" t="s">
        <v>130</v>
      </c>
      <c r="E17">
        <v>0.55263157894736847</v>
      </c>
      <c r="F17">
        <v>0.58974358974358976</v>
      </c>
      <c r="H17" s="30">
        <f>AVERAGE('Energy V2'!$B15:$CX15)</f>
        <v>1.588006241916379</v>
      </c>
      <c r="I17" s="30">
        <f>AVERAGE('Energy Vx2+Vy2'!$B15:$CX15)</f>
        <v>1.5669811822423743</v>
      </c>
      <c r="J17" s="30">
        <f>AVERAGE('Energy Vx2'!$B15:$CX15)</f>
        <v>0.85227593255570544</v>
      </c>
      <c r="K17" s="30">
        <f>AVERAGE('Energy Vy2'!$B15:$CX15)</f>
        <v>0.47480229190038259</v>
      </c>
      <c r="L17" s="30">
        <f>AVERAGE('Energy Vz2'!$B15:$CX15)</f>
        <v>-3.0546394248431747</v>
      </c>
      <c r="M17" s="30">
        <f>AVERAGE('Energy Vx'!$B15:$CX15)</f>
        <v>-0.45193535907353921</v>
      </c>
      <c r="N17" s="30">
        <f>AVERAGE('Energy Vy'!$B17:$CX17)</f>
        <v>-0.50622416052120189</v>
      </c>
      <c r="O17" s="32">
        <f>AVERAGE('Energy Vz'!$B15:$CX15)</f>
        <v>-2.0886283966536143</v>
      </c>
      <c r="P17" s="20">
        <f>AVERAGE('Entropy old'!$B15:$CX15)</f>
        <v>0.61875435266540468</v>
      </c>
      <c r="Q17" s="30">
        <f>AVERAGE('Entropy X old'!$B15:$CX15)</f>
        <v>0.25601594095807828</v>
      </c>
      <c r="R17" s="30">
        <f>AVERAGE('Entropy Y old'!$B15:$CX15)</f>
        <v>0.30404018146456807</v>
      </c>
      <c r="S17" s="30">
        <f>AVERAGE('Entropy Z old'!$B15:$CX15)</f>
        <v>0.36679363345006349</v>
      </c>
      <c r="T17" s="30">
        <f>AVERAGE('Entropy new'!$B15:$CX15)</f>
        <v>0.65896347219088813</v>
      </c>
      <c r="U17" s="30">
        <f>AVERAGE('Entropy X'!$B15:$CX15)</f>
        <v>0.2205966332741236</v>
      </c>
      <c r="V17" s="30">
        <f>AVERAGE('Entropy Y'!$B15:$CX15)</f>
        <v>0.26357617169311304</v>
      </c>
      <c r="W17" s="32">
        <f>AVERAGE('Entropy Z'!$B15:$CX15)</f>
        <v>0.34475836456660142</v>
      </c>
      <c r="X17" s="21">
        <f>AVERAGE('Hurst V2'!$B15:$CX15)</f>
        <v>0.62312648236861945</v>
      </c>
      <c r="Y17" s="30">
        <f>AVERAGE('Hurst Vx2+Vy2'!$B15:$CX15)</f>
        <v>0.6214557984256488</v>
      </c>
      <c r="Z17" s="30">
        <f>AVERAGE('Hurst Vx2'!$B15:$CX15)</f>
        <v>0.62342299254752587</v>
      </c>
      <c r="AA17" s="30">
        <f>AVERAGE('Hurst Vy2'!$B15:$CX15)</f>
        <v>0.63890976572419478</v>
      </c>
      <c r="AB17" s="30">
        <f>AVERAGE('Hurst Vz2'!$B15:$CX15)</f>
        <v>0.63634208177288465</v>
      </c>
      <c r="AC17" s="30">
        <f>AVERAGE('Hurst Vx'!$B15:$CX15)</f>
        <v>0.62463851044077878</v>
      </c>
      <c r="AD17" s="30">
        <f>AVERAGE('Hurst Vy'!$B15:$CX15)</f>
        <v>0.61705552276425835</v>
      </c>
      <c r="AE17" s="32">
        <f>AVERAGE('Hurst Vz'!$B15:$CX15)</f>
        <v>0.58657797764377761</v>
      </c>
      <c r="AG17" s="30">
        <f>AVERAGEIFS('Energy V2'!$B15:$CX15,'Energy Vy'!$B$2:$CX$2,"=п")</f>
        <v>0.84029297075285447</v>
      </c>
      <c r="AH17" s="30">
        <f>AVERAGEIFS('Energy Vx2+Vy2'!$B15:$CX15,'Energy Vy'!$B$2:$CX$2,"=п")</f>
        <v>0.81931664786628855</v>
      </c>
      <c r="AI17" s="30">
        <f>AVERAGEIFS('Energy Vx2'!$B15:$CX15,'Energy Vy'!$B$2:$CX$2,"=п")</f>
        <v>0.26562069367292596</v>
      </c>
      <c r="AJ17" s="30">
        <f>AVERAGEIFS('Energy Vy2'!$B15:$CX15,'Energy Vy'!$B$2:$CX$2,"=п")</f>
        <v>-0.17634133682887432</v>
      </c>
      <c r="AK17" s="30">
        <f>AVERAGEIFS('Energy Vz2'!$B15:$CX15,'Energy Vy'!$B$2:$CX$2,"=п")</f>
        <v>-3.2807534670738181</v>
      </c>
      <c r="AL17" s="30">
        <f>AVERAGEIFS('Energy Vx'!$B15:$CX15,'Energy Vy'!$B$2:$CX$2,"=п")</f>
        <v>-0.81557522081441969</v>
      </c>
      <c r="AM17" s="30">
        <f>AVERAGEIFS('Energy Vy'!$B17:$CX17,'Energy Vy'!$B$2:$CX$2,"=п")</f>
        <v>-0.83429780600408265</v>
      </c>
      <c r="AN17" s="32">
        <f>AVERAGEIFS('Energy Vz'!$B15:$CX15,'Energy Vy'!$B$2:$CX$2,"=п")</f>
        <v>-2.4874007953085568</v>
      </c>
      <c r="AO17" s="20">
        <f>AVERAGEIFS('Entropy old'!$B15:$CX15,'Energy Vy'!$B$2:$CX$2,"=п")</f>
        <v>0.71366433572518728</v>
      </c>
      <c r="AP17" s="30">
        <f>AVERAGEIFS('Entropy X old'!$B15:$CX15,'Energy Vy'!$B$2:$CX$2,"=п")</f>
        <v>0.26400851821433435</v>
      </c>
      <c r="AQ17" s="30">
        <f>AVERAGEIFS('Entropy Y old'!$B15:$CX15,'Energy Vy'!$B$2:$CX$2,"=п")</f>
        <v>0.30929573434683483</v>
      </c>
      <c r="AR17" s="30">
        <f>AVERAGEIFS('Entropy Z old'!$B15:$CX15,'Energy Vy'!$B$2:$CX$2,"=п")</f>
        <v>0.29830047093949252</v>
      </c>
      <c r="AS17" s="30">
        <f>AVERAGEIFS('Entropy new'!$B15:$CX15,'Energy Vy'!$B$2:$CX$2,"=п")</f>
        <v>0.71710673046404194</v>
      </c>
      <c r="AT17" s="30">
        <f>AVERAGEIFS('Entropy X'!$B15:$CX15,'Energy Vy'!$B$2:$CX$2,"=п")</f>
        <v>0.2656567357231534</v>
      </c>
      <c r="AU17" s="30">
        <f>AVERAGEIFS('Entropy Y'!$B15:$CX15,'Energy Vy'!$B$2:$CX$2,"=п")</f>
        <v>0.31104627989006844</v>
      </c>
      <c r="AV17" s="32">
        <f>AVERAGEIFS('Entropy Z'!$B15:$CX15,'Energy Vy'!$B$2:$CX$2,"=п")</f>
        <v>0.29904024005250196</v>
      </c>
      <c r="AW17" s="21">
        <f>AVERAGEIFS('Hurst V2'!$B15:$CX15,'Energy Vy'!$B$2:$CX$2,"=п")</f>
        <v>0.6880813369131844</v>
      </c>
      <c r="AX17" s="30">
        <f>AVERAGEIFS('Hurst Vx2+Vy2'!$B15:$CX15,'Energy Vy'!$B$2:$CX$2,"=п")</f>
        <v>0.68780289945799167</v>
      </c>
      <c r="AY17" s="30">
        <f>AVERAGEIFS('Hurst Vx2'!$B15:$CX15,'Energy Vy'!$B$2:$CX$2,"=п")</f>
        <v>0.67820962760727843</v>
      </c>
      <c r="AZ17" s="30">
        <f>AVERAGEIFS('Hurst Vy2'!$B15:$CX15,'Energy Vy'!$B$2:$CX$2,"=п")</f>
        <v>0.71849626096405572</v>
      </c>
      <c r="BA17" s="30">
        <f>AVERAGEIFS('Hurst Vz2'!$B15:$CX15,'Energy Vy'!$B$2:$CX$2,"=п")</f>
        <v>0.63655240029758242</v>
      </c>
      <c r="BB17" s="30">
        <f>AVERAGEIFS('Hurst Vx'!$B15:$CX15,'Energy Vy'!$B$2:$CX$2,"=п")</f>
        <v>0.62960138985965497</v>
      </c>
      <c r="BC17" s="30">
        <f>AVERAGEIFS('Hurst Vy'!$B15:$CX15,'Energy Vy'!$B$2:$CX$2,"=п")</f>
        <v>0.65491735106994697</v>
      </c>
      <c r="BD17" s="32">
        <f>AVERAGEIFS('Hurst Vz'!$B15:$CX15,'Energy Vy'!$B$2:$CX$2,"=п")</f>
        <v>0.5730389588795769</v>
      </c>
      <c r="BF17" s="30">
        <f>AVERAGEIFS('Energy V2'!$B15:$CX15,'Energy Vy'!$B$2:$CX$2,"=и")</f>
        <v>1.906436168992969</v>
      </c>
      <c r="BG17" s="30">
        <f>AVERAGEIFS('Energy Vx2+Vy2'!$B15:$CX15,'Energy Vy'!$B$2:$CX$2,"=и")</f>
        <v>1.889210411883242</v>
      </c>
      <c r="BH17" s="30">
        <f>AVERAGEIFS('Energy Vx2'!$B15:$CX15,'Energy Vy'!$B$2:$CX$2,"=и")</f>
        <v>1.3077673700823678</v>
      </c>
      <c r="BI17" s="30">
        <f>AVERAGEIFS('Energy Vy2'!$B15:$CX15,'Energy Vy'!$B$2:$CX$2,"=и")</f>
        <v>0.74116376657843763</v>
      </c>
      <c r="BJ17" s="30">
        <f>AVERAGEIFS('Energy Vz2'!$B15:$CX15,'Energy Vy'!$B$2:$CX$2,"=и")</f>
        <v>-2.9913875276400508</v>
      </c>
      <c r="BK17" s="30">
        <f>AVERAGEIFS('Energy Vx'!$B15:$CX15,'Energy Vy'!$B$2:$CX$2,"=и")</f>
        <v>-0.23041437171003043</v>
      </c>
      <c r="BL17" s="30">
        <f>AVERAGEIFS('Energy Vy'!$B17:$CX17,'Energy Vy'!$B$2:$CX$2,"=и")</f>
        <v>-0.3714184694376973</v>
      </c>
      <c r="BM17" s="32">
        <f>AVERAGEIFS('Energy Vz'!$B15:$CX15,'Energy Vy'!$B$2:$CX$2,"=и")</f>
        <v>-2.0143661110730386</v>
      </c>
      <c r="BN17" s="20">
        <f>AVERAGEIFS('Entropy old'!$B15:$CX15,'Energy Vy'!$B$2:$CX$2,"=и")</f>
        <v>0.57361024833944196</v>
      </c>
      <c r="BO17" s="30">
        <f>AVERAGEIFS('Entropy X old'!$B15:$CX15,'Energy Vy'!$B$2:$CX$2,"=и")</f>
        <v>0.25261519464099058</v>
      </c>
      <c r="BP17" s="30">
        <f>AVERAGEIFS('Entropy Y old'!$B15:$CX15,'Energy Vy'!$B$2:$CX$2,"=и")</f>
        <v>0.29641016124675501</v>
      </c>
      <c r="BQ17" s="30">
        <f>AVERAGEIFS('Entropy Z old'!$B15:$CX15,'Energy Vy'!$B$2:$CX$2,"=и")</f>
        <v>0.37675912859366645</v>
      </c>
      <c r="BR17" s="30">
        <f>AVERAGEIFS('Entropy new'!$B15:$CX15,'Energy Vy'!$B$2:$CX$2,"=и")</f>
        <v>0.63052128164766286</v>
      </c>
      <c r="BS17" s="30">
        <f>AVERAGEIFS('Entropy X'!$B15:$CX15,'Energy Vy'!$B$2:$CX$2,"=и")</f>
        <v>0.20717856662302822</v>
      </c>
      <c r="BT17" s="30">
        <f>AVERAGEIFS('Entropy Y'!$B15:$CX15,'Energy Vy'!$B$2:$CX$2,"=и")</f>
        <v>0.24547205356691348</v>
      </c>
      <c r="BU17" s="32">
        <f>AVERAGEIFS('Entropy Z'!$B15:$CX15,'Energy Vy'!$B$2:$CX$2,"=и")</f>
        <v>0.35248331015702183</v>
      </c>
      <c r="BV17" s="21">
        <f>AVERAGEIFS('Hurst V2'!$B15:$CX15,'Energy Vy'!$B$2:$CX$2,"=и")</f>
        <v>0.62720571775047373</v>
      </c>
      <c r="BW17" s="30">
        <f>AVERAGEIFS('Hurst Vx2+Vy2'!$B15:$CX15,'Energy Vy'!$B$2:$CX$2,"=и")</f>
        <v>0.62563951285969499</v>
      </c>
      <c r="BX17" s="30">
        <f>AVERAGEIFS('Hurst Vx2'!$B15:$CX15,'Energy Vy'!$B$2:$CX$2,"=и")</f>
        <v>0.61962739971446124</v>
      </c>
      <c r="BY17" s="30">
        <f>AVERAGEIFS('Hurst Vy2'!$B15:$CX15,'Energy Vy'!$B$2:$CX$2,"=и")</f>
        <v>0.63864744756309311</v>
      </c>
      <c r="BZ17" s="30">
        <f>AVERAGEIFS('Hurst Vz2'!$B15:$CX15,'Energy Vy'!$B$2:$CX$2,"=и")</f>
        <v>0.6334929283347428</v>
      </c>
      <c r="CA17" s="30">
        <f>AVERAGEIFS('Hurst Vx'!$B15:$CX15,'Energy Vy'!$B$2:$CX$2,"=и")</f>
        <v>0.64080948203801746</v>
      </c>
      <c r="CB17" s="30">
        <f>AVERAGEIFS('Hurst Vy'!$B15:$CX15,'Energy Vy'!$B$2:$CX$2,"=и")</f>
        <v>0.63199786538059077</v>
      </c>
      <c r="CC17" s="32">
        <f>AVERAGEIFS('Hurst Vz'!$B15:$CX15,'Energy Vy'!$B$2:$CX$2,"=и")</f>
        <v>0.60332927521197055</v>
      </c>
      <c r="CE17" s="30">
        <f>AVERAGEIFS('Energy V2'!$B15:$CX15,'Energy Vy'!$B$2:$CX$2,"=р")</f>
        <v>1.4003537165342834</v>
      </c>
      <c r="CF17" s="30">
        <f>AVERAGEIFS('Energy Vx2+Vy2'!$B15:$CX15,'Energy Vy'!$B$2:$CX$2,"=р")</f>
        <v>1.3750963791694282</v>
      </c>
      <c r="CG17" s="30">
        <f>AVERAGEIFS('Energy Vx2'!$B15:$CX15,'Energy Vy'!$B$2:$CX$2,"=р")</f>
        <v>0.47654216616669853</v>
      </c>
      <c r="CH17" s="30">
        <f>AVERAGEIFS('Energy Vy2'!$B15:$CX15,'Energy Vy'!$B$2:$CX$2,"=р")</f>
        <v>0.32354368197571198</v>
      </c>
      <c r="CI17" s="30">
        <f>AVERAGEIFS('Energy Vz2'!$B15:$CX15,'Energy Vy'!$B$2:$CX$2,"=р")</f>
        <v>-3.0746717456842796</v>
      </c>
      <c r="CJ17" s="30">
        <f>AVERAGEIFS('Energy Vx'!$B15:$CX15,'Energy Vy'!$B$2:$CX$2,"=р")</f>
        <v>-0.6172609313127978</v>
      </c>
      <c r="CK17" s="30">
        <f>AVERAGEIFS('Energy Vy'!$B17:$CX17,'Energy Vy'!$B$2:$CX$2,"=р")</f>
        <v>-0.58310300717334473</v>
      </c>
      <c r="CL17" s="32">
        <f>AVERAGEIFS('Energy Vz'!$B15:$CX15,'Energy Vy'!$B$2:$CX$2,"=р")</f>
        <v>-2.082525958708711</v>
      </c>
      <c r="CM17" s="20">
        <f>AVERAGEIFS('Entropy old'!$B15:$CX15,'Energy Vy'!$B$2:$CX$2,"=р")</f>
        <v>0.64782336123652284</v>
      </c>
      <c r="CN17" s="30">
        <f>AVERAGEIFS('Entropy X old'!$B15:$CX15,'Energy Vy'!$B$2:$CX$2,"=р")</f>
        <v>0.25801841969789646</v>
      </c>
      <c r="CO17" s="30">
        <f>AVERAGEIFS('Entropy Y old'!$B15:$CX15,'Energy Vy'!$B$2:$CX$2,"=р")</f>
        <v>0.31135008106607887</v>
      </c>
      <c r="CP17" s="30">
        <f>AVERAGEIFS('Entropy Z old'!$B15:$CX15,'Energy Vy'!$B$2:$CX$2,"=р")</f>
        <v>0.37094156384840909</v>
      </c>
      <c r="CQ17" s="30">
        <f>AVERAGEIFS('Entropy new'!$B15:$CX15,'Energy Vy'!$B$2:$CX$2,"=р")</f>
        <v>0.677645182067104</v>
      </c>
      <c r="CR17" s="30">
        <f>AVERAGEIFS('Entropy X'!$B15:$CX15,'Energy Vy'!$B$2:$CX$2,"=р")</f>
        <v>0.22549224012000091</v>
      </c>
      <c r="CS17" s="30">
        <f>AVERAGEIFS('Entropy Y'!$B15:$CX15,'Energy Vy'!$B$2:$CX$2,"=р")</f>
        <v>0.27314294556734492</v>
      </c>
      <c r="CT17" s="32">
        <f>AVERAGEIFS('Entropy Z'!$B15:$CX15,'Energy Vy'!$B$2:$CX$2,"=р")</f>
        <v>0.34633467491371189</v>
      </c>
      <c r="CU17" s="21">
        <f>AVERAGEIFS('Hurst V2'!$B15:$CX15,'Energy Vy'!$B$2:$CX$2,"=р")</f>
        <v>0.6041595864899888</v>
      </c>
      <c r="CV17" s="30">
        <f>AVERAGEIFS('Hurst Vx2+Vy2'!$B15:$CX15,'Energy Vy'!$B$2:$CX$2,"=р")</f>
        <v>0.60206342660285517</v>
      </c>
      <c r="CW17" s="30">
        <f>AVERAGEIFS('Hurst Vx2'!$B15:$CX15,'Energy Vy'!$B$2:$CX$2,"=р")</f>
        <v>0.61546551012654149</v>
      </c>
      <c r="CX17" s="30">
        <f>AVERAGEIFS('Hurst Vy2'!$B15:$CX15,'Energy Vy'!$B$2:$CX$2,"=р")</f>
        <v>0.62151534251656071</v>
      </c>
      <c r="CY17" s="30">
        <f>AVERAGEIFS('Hurst Vz2'!$B15:$CX15,'Energy Vy'!$B$2:$CX$2,"=р")</f>
        <v>0.63946107036533162</v>
      </c>
      <c r="CZ17" s="30">
        <f>AVERAGEIFS('Hurst Vx'!$B15:$CX15,'Energy Vy'!$B$2:$CX$2,"=р")</f>
        <v>0.60556790212854095</v>
      </c>
      <c r="DA17" s="30">
        <f>AVERAGEIFS('Hurst Vy'!$B15:$CX15,'Energy Vy'!$B$2:$CX$2,"=р")</f>
        <v>0.59203918023373658</v>
      </c>
      <c r="DB17" s="32">
        <f>AVERAGEIFS('Hurst Vz'!$B15:$CX15,'Energy Vy'!$B$2:$CX$2,"=р")</f>
        <v>0.57097409562671886</v>
      </c>
      <c r="DD17" s="30"/>
      <c r="DE17" s="30"/>
      <c r="DF17" s="30"/>
      <c r="DG17" s="30"/>
      <c r="DH17" s="30"/>
      <c r="DI17" s="30"/>
      <c r="DJ17" s="30"/>
      <c r="DK17" s="32"/>
      <c r="DL17" s="20"/>
      <c r="DM17" s="30"/>
      <c r="DN17" s="30"/>
      <c r="DO17" s="30"/>
      <c r="DP17" s="30"/>
      <c r="DQ17" s="30"/>
      <c r="DR17" s="30"/>
      <c r="DS17" s="32"/>
      <c r="DT17" s="21"/>
      <c r="DU17" s="30"/>
      <c r="DV17" s="30"/>
      <c r="DW17" s="30"/>
      <c r="DX17" s="30"/>
      <c r="DY17" s="30"/>
      <c r="DZ17" s="30"/>
      <c r="EA17" s="32"/>
      <c r="EB17">
        <v>0.55263157894736847</v>
      </c>
      <c r="EC17">
        <v>0.58974358974358976</v>
      </c>
      <c r="EE17" s="30">
        <f>AVERAGEIFS('Energy V2'!$B15:$CX15,'Energy Vy'!$B$1:$CX$1,"=AFTER")</f>
        <v>1.588006241916379</v>
      </c>
      <c r="EF17" s="30">
        <f>AVERAGEIFS('Energy Vx2+Vy2'!$B15:$CX15,'Energy Vy'!$B$1:$CX$1,"=AFTER")</f>
        <v>1.5669811822423743</v>
      </c>
      <c r="EG17" s="30">
        <f>AVERAGEIFS('Energy Vx2'!$B15:$CX15,'Energy Vy'!$B$1:$CX$1,"=AFTER")</f>
        <v>0.85227593255570544</v>
      </c>
      <c r="EH17" s="30">
        <f>AVERAGEIFS('Energy Vy2'!$B15:$CX15,'Energy Vy'!$B$1:$CX$1,"=AFTER")</f>
        <v>0.47480229190038259</v>
      </c>
      <c r="EI17" s="30">
        <f>AVERAGEIFS('Energy Vz2'!$B15:$CX15,'Energy Vy'!$B$1:$CX$1,"=AFTER")</f>
        <v>-3.0546394248431747</v>
      </c>
      <c r="EJ17" s="30">
        <f>AVERAGEIFS('Energy Vx'!$B15:$CX15,'Energy Vy'!$B$1:$CX$1,"=AFTER")</f>
        <v>-0.45193535907353921</v>
      </c>
      <c r="EK17" s="30">
        <f>AVERAGEIFS('Energy Vy'!$B17:$CX17,'Energy Vy'!$B$1:$CX$1,"=AFTER")</f>
        <v>-0.50622416052120189</v>
      </c>
      <c r="EL17" s="32">
        <f>AVERAGEIFS('Energy Vz'!$B15:$CX15,'Energy Vy'!$B$1:$CX$1,"=AFTER")</f>
        <v>-2.0886283966536143</v>
      </c>
      <c r="EM17" s="20">
        <f>AVERAGEIFS('Entropy old'!$B15:$CX15,'Energy Vy'!$B$1:$CX$1,"=AFTER")</f>
        <v>0.61875435266540468</v>
      </c>
      <c r="EN17" s="30">
        <f>AVERAGEIFS('Entropy X old'!$B15:$CX15,'Energy Vy'!$B$1:$CX$1,"=AFTER")</f>
        <v>0.25601594095807828</v>
      </c>
      <c r="EO17" s="30">
        <f>AVERAGEIFS('Entropy Y old'!$B15:$CX15,'Energy Vy'!$B$1:$CX$1,"=AFTER")</f>
        <v>0.30404018146456807</v>
      </c>
      <c r="EP17" s="30">
        <f>AVERAGEIFS('Entropy Z old'!$B15:$CX15,'Energy Vy'!$B$1:$CX$1,"=AFTER")</f>
        <v>0.36679363345006349</v>
      </c>
      <c r="EQ17" s="30">
        <f>AVERAGEIFS('Entropy new'!$B15:$CX15,'Energy Vy'!$B$1:$CX$1,"=AFTER")</f>
        <v>0.65896347219088813</v>
      </c>
      <c r="ER17" s="30">
        <f>AVERAGEIFS('Entropy X'!$B15:$CX15,'Energy Vy'!$B$1:$CX$1,"=AFTER")</f>
        <v>0.2205966332741236</v>
      </c>
      <c r="ES17" s="30">
        <f>AVERAGEIFS('Entropy Y'!$B15:$CX15,'Energy Vy'!$B$1:$CX$1,"=AFTER")</f>
        <v>0.26357617169311304</v>
      </c>
      <c r="ET17" s="32">
        <f>AVERAGEIFS('Entropy Z'!$B15:$CX15,'Energy Vy'!$B$1:$CX$1,"=AFTER")</f>
        <v>0.34475836456660142</v>
      </c>
      <c r="EU17" s="21">
        <f>AVERAGEIFS('Hurst V2'!$B15:$CX15,'Energy Vy'!$B$1:$CX$1,"=AFTER")</f>
        <v>0.62312648236861945</v>
      </c>
      <c r="EV17" s="30">
        <f>AVERAGEIFS('Hurst Vx2+Vy2'!$B15:$CX15,'Energy Vy'!$B$1:$CX$1,"=AFTER")</f>
        <v>0.6214557984256488</v>
      </c>
      <c r="EW17" s="30">
        <f>AVERAGEIFS('Hurst Vx2'!$B15:$CX15,'Energy Vy'!$B$1:$CX$1,"=AFTER")</f>
        <v>0.62342299254752587</v>
      </c>
      <c r="EX17" s="30">
        <f>AVERAGEIFS('Hurst Vy2'!$B15:$CX15,'Energy Vy'!$B$1:$CX$1,"=AFTER")</f>
        <v>0.63890976572419478</v>
      </c>
      <c r="EY17" s="30">
        <f>AVERAGEIFS('Hurst Vz2'!$B15:$CX15,'Energy Vy'!$B$1:$CX$1,"=AFTER")</f>
        <v>0.63634208177288465</v>
      </c>
      <c r="EZ17" s="30">
        <f>AVERAGEIFS('Hurst Vx'!$B15:$CX15,'Energy Vy'!$B$1:$CX$1,"=AFTER")</f>
        <v>0.62463851044077878</v>
      </c>
      <c r="FA17" s="30">
        <f>AVERAGEIFS('Hurst Vy'!$B15:$CX15,'Energy Vy'!$B$1:$CX$1,"=AFTER")</f>
        <v>0.61705552276425835</v>
      </c>
      <c r="FB17" s="32">
        <f>AVERAGEIFS('Hurst Vz'!$B15:$CX15,'Energy Vy'!$B$1:$CX$1,"=AFTER")</f>
        <v>0.58657797764377761</v>
      </c>
      <c r="FD17" s="30"/>
      <c r="FE17" s="30"/>
      <c r="FF17" s="30"/>
      <c r="FG17" s="30"/>
      <c r="FH17" s="30"/>
      <c r="FI17" s="30"/>
      <c r="FJ17" s="30"/>
      <c r="FK17" s="32"/>
      <c r="FL17" s="20"/>
      <c r="FM17" s="30"/>
      <c r="FN17" s="30"/>
      <c r="FO17" s="30"/>
      <c r="FP17" s="30"/>
      <c r="FQ17" s="30"/>
      <c r="FR17" s="30"/>
      <c r="FS17" s="32"/>
      <c r="FT17" s="21"/>
      <c r="FU17" s="30"/>
      <c r="FV17" s="30"/>
      <c r="FW17" s="30"/>
      <c r="FX17" s="30"/>
      <c r="FY17" s="30"/>
      <c r="FZ17" s="30"/>
      <c r="GA17" s="32"/>
      <c r="GB17">
        <v>0.55263157894736847</v>
      </c>
      <c r="GC17">
        <v>0.58974358974358976</v>
      </c>
      <c r="GE17" s="30">
        <f>AVERAGEIFS('Energy V2'!$B15:$CX15,'Energy Vy'!$B$2:$CX$2,"=и",'Energy Vy'!$B$1:$CX$1,"=AFTER")</f>
        <v>1.906436168992969</v>
      </c>
      <c r="GF17" s="30">
        <f>AVERAGEIFS('Energy Vx2+Vy2'!$B15:$CX15,'Energy Vy'!$B$2:$CX$2,"=и",'Energy Vy'!$B$1:$CX$1,"=AFTER")</f>
        <v>1.889210411883242</v>
      </c>
      <c r="GG17" s="30">
        <f>AVERAGEIFS('Energy Vx2'!$B15:$CX15,'Energy Vy'!$B$2:$CX$2,"=и",'Energy Vy'!$B$1:$CX$1,"=AFTER")</f>
        <v>1.3077673700823678</v>
      </c>
      <c r="GH17" s="30">
        <f>AVERAGEIFS('Energy Vy2'!$B15:$CX15,'Energy Vy'!$B$2:$CX$2,"=и",'Energy Vy'!$B$1:$CX$1,"=AFTER")</f>
        <v>0.74116376657843763</v>
      </c>
      <c r="GI17" s="30">
        <f>AVERAGEIFS('Energy Vz2'!$B15:$CX15,'Energy Vy'!$B$2:$CX$2,"=и",'Energy Vy'!$B$1:$CX$1,"=AFTER")</f>
        <v>-2.9913875276400508</v>
      </c>
      <c r="GJ17" s="30">
        <f>AVERAGEIFS('Energy Vx'!$B15:$CX15,'Energy Vy'!$B$2:$CX$2,"=и",'Energy Vy'!$B$1:$CX$1,"=AFTER")</f>
        <v>-0.23041437171003043</v>
      </c>
      <c r="GK17" s="30">
        <f>AVERAGEIFS('Energy Vy'!$B17:$CX17,'Energy Vy'!$B$2:$CX$2,"=и",'Energy Vy'!$B$1:$CX$1,"=AFTER")</f>
        <v>-0.3714184694376973</v>
      </c>
      <c r="GL17" s="32">
        <f>AVERAGEIFS('Energy Vz'!$B15:$CX15,'Energy Vy'!$B$2:$CX$2,"=и",'Energy Vy'!$B$1:$CX$1,"=AFTER")</f>
        <v>-2.0143661110730386</v>
      </c>
      <c r="GM17" s="20">
        <f>AVERAGEIFS('Entropy old'!$B15:$CX15,'Energy Vy'!$B$2:$CX$2,"=и",'Energy Vy'!$B$1:$CX$1,"=AFTER")</f>
        <v>0.57361024833944196</v>
      </c>
      <c r="GN17" s="30">
        <f>AVERAGEIFS('Entropy X old'!$B15:$CX15,'Energy Vy'!$B$2:$CX$2,"=и",'Energy Vy'!$B$1:$CX$1,"=AFTER")</f>
        <v>0.25261519464099058</v>
      </c>
      <c r="GO17" s="30">
        <f>AVERAGEIFS('Entropy Y old'!$B15:$CX15,'Energy Vy'!$B$2:$CX$2,"=и",'Energy Vy'!$B$1:$CX$1,"=AFTER")</f>
        <v>0.29641016124675501</v>
      </c>
      <c r="GP17" s="30">
        <f>AVERAGEIFS('Entropy Z old'!$B15:$CX15,'Energy Vy'!$B$2:$CX$2,"=и",'Energy Vy'!$B$1:$CX$1,"=AFTER")</f>
        <v>0.37675912859366645</v>
      </c>
      <c r="GQ17" s="30">
        <f>AVERAGEIFS('Entropy new'!$B15:$CX15,'Energy Vy'!$B$2:$CX$2,"=и",'Energy Vy'!$B$1:$CX$1,"=AFTER")</f>
        <v>0.63052128164766286</v>
      </c>
      <c r="GR17" s="30">
        <f>AVERAGEIFS('Entropy X'!$B15:$CX15,'Energy Vy'!$B$2:$CX$2,"=и",'Energy Vy'!$B$1:$CX$1,"=AFTER")</f>
        <v>0.20717856662302822</v>
      </c>
      <c r="GS17" s="30">
        <f>AVERAGEIFS('Entropy Y'!$B15:$CX15,'Energy Vy'!$B$2:$CX$2,"=и",'Energy Vy'!$B$1:$CX$1,"=AFTER")</f>
        <v>0.24547205356691348</v>
      </c>
      <c r="GT17" s="32">
        <f>AVERAGEIFS('Entropy Z'!$B15:$CX15,'Energy Vy'!$B$2:$CX$2,"=и",'Energy Vy'!$B$1:$CX$1,"=AFTER")</f>
        <v>0.35248331015702183</v>
      </c>
      <c r="GU17" s="21">
        <f>AVERAGEIFS('Hurst V2'!$B15:$CX15,'Energy Vy'!$B$2:$CX$2,"=и",'Energy Vy'!$B$1:$CX$1,"=AFTER")</f>
        <v>0.62720571775047373</v>
      </c>
      <c r="GV17" s="30">
        <f>AVERAGEIFS('Hurst Vx2+Vy2'!$B15:$CX15,'Energy Vy'!$B$2:$CX$2,"=и",'Energy Vy'!$B$1:$CX$1,"=AFTER")</f>
        <v>0.62563951285969499</v>
      </c>
      <c r="GW17" s="30">
        <f>AVERAGEIFS('Hurst Vx2'!$B15:$CX15,'Energy Vy'!$B$2:$CX$2,"=и",'Energy Vy'!$B$1:$CX$1,"=AFTER")</f>
        <v>0.61962739971446124</v>
      </c>
      <c r="GX17" s="30">
        <f>AVERAGEIFS('Hurst Vy2'!$B15:$CX15,'Energy Vy'!$B$2:$CX$2,"=и",'Energy Vy'!$B$1:$CX$1,"=AFTER")</f>
        <v>0.63864744756309311</v>
      </c>
      <c r="GY17" s="30">
        <f>AVERAGEIFS('Hurst Vz2'!$B15:$CX15,'Energy Vy'!$B$2:$CX$2,"=и",'Energy Vy'!$B$1:$CX$1,"=AFTER")</f>
        <v>0.6334929283347428</v>
      </c>
      <c r="GZ17" s="30">
        <f>AVERAGEIFS('Hurst Vx'!$B15:$CX15,'Energy Vy'!$B$2:$CX$2,"=и",'Energy Vy'!$B$1:$CX$1,"=AFTER")</f>
        <v>0.64080948203801746</v>
      </c>
      <c r="HA17" s="30">
        <f>AVERAGEIFS('Hurst Vy'!$B15:$CX15,'Energy Vy'!$B$2:$CX$2,"=и",'Energy Vy'!$B$1:$CX$1,"=AFTER")</f>
        <v>0.63199786538059077</v>
      </c>
      <c r="HB17" s="32">
        <f>AVERAGEIFS('Hurst Vz'!$B15:$CX15,'Energy Vy'!$B$2:$CX$2,"=и",'Energy Vy'!$B$1:$CX$1,"=AFTER")</f>
        <v>0.60332927521197055</v>
      </c>
      <c r="HD17" s="30"/>
      <c r="HE17" s="30"/>
      <c r="HF17" s="30"/>
      <c r="HG17" s="30"/>
      <c r="HH17" s="30"/>
      <c r="HI17" s="30"/>
      <c r="HJ17" s="30"/>
      <c r="HK17" s="32"/>
      <c r="HL17" s="20"/>
      <c r="HM17" s="30"/>
      <c r="HN17" s="30"/>
      <c r="HO17" s="30"/>
      <c r="HP17" s="30"/>
      <c r="HQ17" s="30"/>
      <c r="HR17" s="30"/>
      <c r="HS17" s="32"/>
      <c r="HT17" s="21"/>
      <c r="HU17" s="30"/>
      <c r="HV17" s="30"/>
      <c r="HW17" s="30"/>
      <c r="HX17" s="30"/>
      <c r="HY17" s="30"/>
      <c r="HZ17" s="30"/>
      <c r="IA17" s="32"/>
      <c r="IB17">
        <v>0.55263157894736847</v>
      </c>
      <c r="IC17">
        <v>0.58974358974358976</v>
      </c>
      <c r="IE17" s="30">
        <f>AVERAGEIFS('Energy V2'!$B15:$CX15,'Energy Vy'!$B$2:$CX$2,"=р",'Energy Vy'!$B$1:$CX$1,"=AFTER")</f>
        <v>1.4003537165342834</v>
      </c>
      <c r="IF17" s="30">
        <f>AVERAGEIFS('Energy Vx2+Vy2'!$B15:$CX15,'Energy Vy'!$B$2:$CX$2,"=р",'Energy Vy'!$B$1:$CX$1,"=AFTER")</f>
        <v>1.3750963791694282</v>
      </c>
      <c r="IG17" s="30">
        <f>AVERAGEIFS('Energy Vx2'!$B15:$CX15,'Energy Vy'!$B$2:$CX$2,"=р",'Energy Vy'!$B$1:$CX$1,"=AFTER")</f>
        <v>0.47654216616669853</v>
      </c>
      <c r="IH17" s="30">
        <f>AVERAGEIFS('Energy Vy2'!$B15:$CX15,'Energy Vy'!$B$2:$CX$2,"=р",'Energy Vy'!$B$1:$CX$1,"=AFTER")</f>
        <v>0.32354368197571198</v>
      </c>
      <c r="II17" s="30">
        <f>AVERAGEIFS('Energy Vz2'!$B15:$CX15,'Energy Vy'!$B$2:$CX$2,"=р",'Energy Vy'!$B$1:$CX$1,"=AFTER")</f>
        <v>-3.0746717456842796</v>
      </c>
      <c r="IJ17" s="30">
        <f>AVERAGEIFS('Energy Vx'!$B15:$CX15,'Energy Vy'!$B$2:$CX$2,"=р",'Energy Vy'!$B$1:$CX$1,"=AFTER")</f>
        <v>-0.6172609313127978</v>
      </c>
      <c r="IK17" s="30">
        <f>AVERAGEIFS('Energy Vy'!$B17:$CX17,'Energy Vy'!$B$2:$CX$2,"=р",'Energy Vy'!$B$1:$CX$1,"=AFTER")</f>
        <v>-0.58310300717334473</v>
      </c>
      <c r="IL17" s="32">
        <f>AVERAGEIFS('Energy Vz'!$B15:$CX15,'Energy Vy'!$B$2:$CX$2,"=р",'Energy Vy'!$B$1:$CX$1,"=AFTER")</f>
        <v>-2.082525958708711</v>
      </c>
      <c r="IM17" s="20">
        <f>AVERAGEIFS('Entropy old'!$B15:$CX15,'Energy Vy'!$B$2:$CX$2,"=р",'Energy Vy'!$B$1:$CX$1,"=AFTER")</f>
        <v>0.64782336123652284</v>
      </c>
      <c r="IN17" s="30">
        <f>AVERAGEIFS('Entropy X old'!$B15:$CX15,'Energy Vy'!$B$2:$CX$2,"=р",'Energy Vy'!$B$1:$CX$1,"=AFTER")</f>
        <v>0.25801841969789646</v>
      </c>
      <c r="IO17" s="30">
        <f>AVERAGEIFS('Entropy Y old'!$B15:$CX15,'Energy Vy'!$B$2:$CX$2,"=р",'Energy Vy'!$B$1:$CX$1,"=AFTER")</f>
        <v>0.31135008106607887</v>
      </c>
      <c r="IP17" s="30">
        <f>AVERAGEIFS('Entropy Z old'!$B15:$CX15,'Energy Vy'!$B$2:$CX$2,"=р",'Energy Vy'!$B$1:$CX$1,"=AFTER")</f>
        <v>0.37094156384840909</v>
      </c>
      <c r="IQ17" s="30">
        <f>AVERAGEIFS('Entropy new'!$B15:$CX15,'Energy Vy'!$B$2:$CX$2,"=р",'Energy Vy'!$B$1:$CX$1,"=AFTER")</f>
        <v>0.677645182067104</v>
      </c>
      <c r="IR17" s="30">
        <f>AVERAGEIFS('Entropy X'!$B15:$CX15,'Energy Vy'!$B$2:$CX$2,"=р",'Energy Vy'!$B$1:$CX$1,"=AFTER")</f>
        <v>0.22549224012000091</v>
      </c>
      <c r="IS17" s="30">
        <f>AVERAGEIFS('Entropy Y'!$B15:$CX15,'Energy Vy'!$B$2:$CX$2,"=р",'Energy Vy'!$B$1:$CX$1,"=AFTER")</f>
        <v>0.27314294556734492</v>
      </c>
      <c r="IT17" s="32">
        <f>AVERAGEIFS('Entropy Z'!$B15:$CX15,'Energy Vy'!$B$2:$CX$2,"=р",'Energy Vy'!$B$1:$CX$1,"=AFTER")</f>
        <v>0.34633467491371189</v>
      </c>
      <c r="IU17" s="21">
        <f>AVERAGEIFS('Hurst V2'!$B15:$CX15,'Energy Vy'!$B$2:$CX$2,"=р",'Energy Vy'!$B$1:$CX$1,"=AFTER")</f>
        <v>0.6041595864899888</v>
      </c>
      <c r="IV17" s="30">
        <f>AVERAGEIFS('Hurst Vx2+Vy2'!$B15:$CX15,'Energy Vy'!$B$2:$CX$2,"=р",'Energy Vy'!$B$1:$CX$1,"=AFTER")</f>
        <v>0.60206342660285517</v>
      </c>
      <c r="IW17" s="30">
        <f>AVERAGEIFS('Hurst Vx2'!$B15:$CX15,'Energy Vy'!$B$2:$CX$2,"=р",'Energy Vy'!$B$1:$CX$1,"=AFTER")</f>
        <v>0.61546551012654149</v>
      </c>
      <c r="IX17" s="30">
        <f>AVERAGEIFS('Hurst Vy2'!$B15:$CX15,'Energy Vy'!$B$2:$CX$2,"=р",'Energy Vy'!$B$1:$CX$1,"=AFTER")</f>
        <v>0.62151534251656071</v>
      </c>
      <c r="IY17" s="30">
        <f>AVERAGEIFS('Hurst Vz2'!$B15:$CX15,'Energy Vy'!$B$2:$CX$2,"=р",'Energy Vy'!$B$1:$CX$1,"=AFTER")</f>
        <v>0.63946107036533162</v>
      </c>
      <c r="IZ17" s="30">
        <f>AVERAGEIFS('Hurst Vx'!$B15:$CX15,'Energy Vy'!$B$2:$CX$2,"=р",'Energy Vy'!$B$1:$CX$1,"=AFTER")</f>
        <v>0.60556790212854095</v>
      </c>
      <c r="JA17" s="30">
        <f>AVERAGEIFS('Hurst Vy'!$B15:$CX15,'Energy Vy'!$B$2:$CX$2,"=р",'Energy Vy'!$B$1:$CX$1,"=AFTER")</f>
        <v>0.59203918023373658</v>
      </c>
      <c r="JB17" s="32">
        <f>AVERAGEIFS('Hurst Vz'!$B15:$CX15,'Energy Vy'!$B$2:$CX$2,"=р",'Energy Vy'!$B$1:$CX$1,"=AFTER")</f>
        <v>0.57097409562671886</v>
      </c>
    </row>
    <row r="18" spans="1:337" x14ac:dyDescent="0.25">
      <c r="A18" s="9" t="s">
        <v>30</v>
      </c>
      <c r="B18" s="5">
        <v>0</v>
      </c>
      <c r="C18" t="s">
        <v>155</v>
      </c>
      <c r="D18" t="s">
        <v>131</v>
      </c>
      <c r="E18">
        <v>0.5641025641025641</v>
      </c>
      <c r="F18">
        <v>0.5</v>
      </c>
      <c r="H18" s="30">
        <f>AVERAGE('Energy V2'!$B16:$CX16)</f>
        <v>-1.807926942150591</v>
      </c>
      <c r="I18" s="30">
        <f>AVERAGE('Energy Vx2+Vy2'!$B16:$CX16)</f>
        <v>-1.84265936145549</v>
      </c>
      <c r="J18" s="30">
        <f>AVERAGE('Energy Vx2'!$B16:$CX16)</f>
        <v>-3.0761944534236214</v>
      </c>
      <c r="K18" s="30">
        <f>AVERAGE('Energy Vy2'!$B16:$CX16)</f>
        <v>-2.6230893773822195</v>
      </c>
      <c r="L18" s="30">
        <f>AVERAGE('Energy Vz2'!$B16:$CX16)</f>
        <v>-5.4962721575738644</v>
      </c>
      <c r="M18" s="30">
        <f>AVERAGE('Energy Vx'!$B16:$CX16)</f>
        <v>-2.2518928157339424</v>
      </c>
      <c r="N18" s="30">
        <f>AVERAGE('Energy Vy'!$B18:$CX18)</f>
        <v>-2.0567758925031199</v>
      </c>
      <c r="O18" s="32">
        <f>AVERAGE('Energy Vz'!$B16:$CX16)</f>
        <v>-3.2999743182248453</v>
      </c>
      <c r="P18" s="20">
        <f>AVERAGE('Entropy old'!$B16:$CX16)</f>
        <v>0.65484995796594936</v>
      </c>
      <c r="Q18" s="30">
        <f>AVERAGE('Entropy X old'!$B16:$CX16)</f>
        <v>0.30426190274890419</v>
      </c>
      <c r="R18" s="30">
        <f>AVERAGE('Entropy Y old'!$B16:$CX16)</f>
        <v>0.31314330050255856</v>
      </c>
      <c r="S18" s="30">
        <f>AVERAGE('Entropy Z old'!$B16:$CX16)</f>
        <v>0.36719443934522944</v>
      </c>
      <c r="T18" s="30">
        <f>AVERAGE('Entropy new'!$B16:$CX16)</f>
        <v>0.71597721108287515</v>
      </c>
      <c r="U18" s="30">
        <f>AVERAGE('Entropy X'!$B16:$CX16)</f>
        <v>0.28431085338931056</v>
      </c>
      <c r="V18" s="30">
        <f>AVERAGE('Entropy Y'!$B16:$CX16)</f>
        <v>0.2889762365074105</v>
      </c>
      <c r="W18" s="32">
        <f>AVERAGE('Entropy Z'!$B16:$CX16)</f>
        <v>0.34386054150255163</v>
      </c>
      <c r="X18" s="21">
        <f>AVERAGE('Hurst V2'!$B16:$CX16)</f>
        <v>0.6144869784258008</v>
      </c>
      <c r="Y18" s="30">
        <f>AVERAGE('Hurst Vx2+Vy2'!$B16:$CX16)</f>
        <v>0.61341301293045958</v>
      </c>
      <c r="Z18" s="30">
        <f>AVERAGE('Hurst Vx2'!$B16:$CX16)</f>
        <v>0.62222991843944331</v>
      </c>
      <c r="AA18" s="30">
        <f>AVERAGE('Hurst Vy2'!$B16:$CX16)</f>
        <v>0.60784432667088861</v>
      </c>
      <c r="AB18" s="30">
        <f>AVERAGE('Hurst Vz2'!$B16:$CX16)</f>
        <v>0.59162704979560676</v>
      </c>
      <c r="AC18" s="30">
        <f>AVERAGE('Hurst Vx'!$B16:$CX16)</f>
        <v>0.62360236192511642</v>
      </c>
      <c r="AD18" s="30">
        <f>AVERAGE('Hurst Vy'!$B16:$CX16)</f>
        <v>0.57587415096401184</v>
      </c>
      <c r="AE18" s="32">
        <f>AVERAGE('Hurst Vz'!$B16:$CX16)</f>
        <v>0.53406140077406083</v>
      </c>
      <c r="AG18" s="30">
        <f>AVERAGEIFS('Energy V2'!$B16:$CX16,'Energy Vy'!$B$2:$CX$2,"=п")</f>
        <v>-0.72227943310470399</v>
      </c>
      <c r="AH18" s="30">
        <f>AVERAGEIFS('Energy Vx2+Vy2'!$B16:$CX16,'Energy Vy'!$B$2:$CX$2,"=п")</f>
        <v>-0.85781374059043358</v>
      </c>
      <c r="AI18" s="30">
        <f>AVERAGEIFS('Energy Vx2'!$B16:$CX16,'Energy Vy'!$B$2:$CX$2,"=п")</f>
        <v>-6.1256040081585166</v>
      </c>
      <c r="AJ18" s="30">
        <f>AVERAGEIFS('Energy Vy2'!$B16:$CX16,'Energy Vy'!$B$2:$CX$2,"=п")</f>
        <v>-0.92549463632412476</v>
      </c>
      <c r="AK18" s="30">
        <f>AVERAGEIFS('Energy Vz2'!$B16:$CX16,'Energy Vy'!$B$2:$CX$2,"=п")</f>
        <v>-6.0122257097110587</v>
      </c>
      <c r="AL18" s="30">
        <f>AVERAGEIFS('Energy Vx'!$B16:$CX16,'Energy Vy'!$B$2:$CX$2,"=п")</f>
        <v>-3.6358762143134031</v>
      </c>
      <c r="AM18" s="30">
        <f>AVERAGEIFS('Energy Vy'!$B18:$CX18,'Energy Vy'!$B$2:$CX$2,"=п")</f>
        <v>-1.5304870960120796</v>
      </c>
      <c r="AN18" s="32">
        <f>AVERAGEIFS('Energy Vz'!$B16:$CX16,'Energy Vy'!$B$2:$CX$2,"=п")</f>
        <v>-3.3913922245407777</v>
      </c>
      <c r="AO18" s="20">
        <f>AVERAGEIFS('Entropy old'!$B16:$CX16,'Energy Vy'!$B$2:$CX$2,"=п")</f>
        <v>0.80611053711417513</v>
      </c>
      <c r="AP18" s="30">
        <f>AVERAGEIFS('Entropy X old'!$B16:$CX16,'Energy Vy'!$B$2:$CX$2,"=п")</f>
        <v>0.35023385273965391</v>
      </c>
      <c r="AQ18" s="30">
        <f>AVERAGEIFS('Entropy Y old'!$B16:$CX16,'Energy Vy'!$B$2:$CX$2,"=п")</f>
        <v>0.2150890777500252</v>
      </c>
      <c r="AR18" s="30">
        <f>AVERAGEIFS('Entropy Z old'!$B16:$CX16,'Energy Vy'!$B$2:$CX$2,"=п")</f>
        <v>0.4100520780181241</v>
      </c>
      <c r="AS18" s="30">
        <f>AVERAGEIFS('Entropy new'!$B16:$CX16,'Energy Vy'!$B$2:$CX$2,"=п")</f>
        <v>0.80814260604157839</v>
      </c>
      <c r="AT18" s="30">
        <f>AVERAGEIFS('Entropy X'!$B16:$CX16,'Energy Vy'!$B$2:$CX$2,"=п")</f>
        <v>0.34998536392696156</v>
      </c>
      <c r="AU18" s="30">
        <f>AVERAGEIFS('Entropy Y'!$B16:$CX16,'Energy Vy'!$B$2:$CX$2,"=п")</f>
        <v>0.2144350393857872</v>
      </c>
      <c r="AV18" s="32">
        <f>AVERAGEIFS('Entropy Z'!$B16:$CX16,'Energy Vy'!$B$2:$CX$2,"=п")</f>
        <v>0.41000943950524982</v>
      </c>
      <c r="AW18" s="21">
        <f>AVERAGEIFS('Hurst V2'!$B16:$CX16,'Energy Vy'!$B$2:$CX$2,"=п")</f>
        <v>0.67217940036934731</v>
      </c>
      <c r="AX18" s="30">
        <f>AVERAGEIFS('Hurst Vx2+Vy2'!$B16:$CX16,'Energy Vy'!$B$2:$CX$2,"=п")</f>
        <v>0.65611592123332352</v>
      </c>
      <c r="AY18" s="30">
        <f>AVERAGEIFS('Hurst Vx2'!$B16:$CX16,'Energy Vy'!$B$2:$CX$2,"=п")</f>
        <v>0.63345693778836765</v>
      </c>
      <c r="AZ18" s="30">
        <f>AVERAGEIFS('Hurst Vy2'!$B16:$CX16,'Energy Vy'!$B$2:$CX$2,"=п")</f>
        <v>0.65364129064462007</v>
      </c>
      <c r="BA18" s="30">
        <f>AVERAGEIFS('Hurst Vz2'!$B16:$CX16,'Energy Vy'!$B$2:$CX$2,"=п")</f>
        <v>0.62870670242824178</v>
      </c>
      <c r="BB18" s="30">
        <f>AVERAGEIFS('Hurst Vx'!$B16:$CX16,'Energy Vy'!$B$2:$CX$2,"=п")</f>
        <v>0.54773354736548197</v>
      </c>
      <c r="BC18" s="30">
        <f>AVERAGEIFS('Hurst Vy'!$B16:$CX16,'Energy Vy'!$B$2:$CX$2,"=п")</f>
        <v>0.573582466688624</v>
      </c>
      <c r="BD18" s="32">
        <f>AVERAGEIFS('Hurst Vz'!$B16:$CX16,'Energy Vy'!$B$2:$CX$2,"=п")</f>
        <v>0.39655883317959395</v>
      </c>
      <c r="BF18" s="30">
        <f>AVERAGEIFS('Energy V2'!$B16:$CX16,'Energy Vy'!$B$2:$CX$2,"=и")</f>
        <v>-1.6467349496303871</v>
      </c>
      <c r="BG18" s="30">
        <f>AVERAGEIFS('Energy Vx2+Vy2'!$B16:$CX16,'Energy Vy'!$B$2:$CX$2,"=и")</f>
        <v>-1.6713313586114737</v>
      </c>
      <c r="BH18" s="30">
        <f>AVERAGEIFS('Energy Vx2'!$B16:$CX16,'Energy Vy'!$B$2:$CX$2,"=и")</f>
        <v>-2.8479009011963607</v>
      </c>
      <c r="BI18" s="30">
        <f>AVERAGEIFS('Energy Vy2'!$B16:$CX16,'Energy Vy'!$B$2:$CX$2,"=и")</f>
        <v>-2.5597061924149864</v>
      </c>
      <c r="BJ18" s="30">
        <f>AVERAGEIFS('Energy Vz2'!$B16:$CX16,'Energy Vy'!$B$2:$CX$2,"=и")</f>
        <v>-5.4686660227561514</v>
      </c>
      <c r="BK18" s="30">
        <f>AVERAGEIFS('Energy Vx'!$B16:$CX16,'Energy Vy'!$B$2:$CX$2,"=и")</f>
        <v>-2.0775630447677713</v>
      </c>
      <c r="BL18" s="30">
        <f>AVERAGEIFS('Energy Vy'!$B18:$CX18,'Energy Vy'!$B$2:$CX$2,"=и")</f>
        <v>-1.9428701701679887</v>
      </c>
      <c r="BM18" s="32">
        <f>AVERAGEIFS('Energy Vz'!$B16:$CX16,'Energy Vy'!$B$2:$CX$2,"=и")</f>
        <v>-3.2447326889237984</v>
      </c>
      <c r="BN18" s="20">
        <f>AVERAGEIFS('Entropy old'!$B16:$CX16,'Energy Vy'!$B$2:$CX$2,"=и")</f>
        <v>0.626095647521417</v>
      </c>
      <c r="BO18" s="30">
        <f>AVERAGEIFS('Entropy X old'!$B16:$CX16,'Energy Vy'!$B$2:$CX$2,"=и")</f>
        <v>0.3215046640324225</v>
      </c>
      <c r="BP18" s="30">
        <f>AVERAGEIFS('Entropy Y old'!$B16:$CX16,'Energy Vy'!$B$2:$CX$2,"=и")</f>
        <v>0.32535015498087738</v>
      </c>
      <c r="BQ18" s="30">
        <f>AVERAGEIFS('Entropy Z old'!$B16:$CX16,'Energy Vy'!$B$2:$CX$2,"=и")</f>
        <v>0.37734345857481394</v>
      </c>
      <c r="BR18" s="30">
        <f>AVERAGEIFS('Entropy new'!$B16:$CX16,'Energy Vy'!$B$2:$CX$2,"=и")</f>
        <v>0.72533973933952312</v>
      </c>
      <c r="BS18" s="30">
        <f>AVERAGEIFS('Entropy X'!$B16:$CX16,'Energy Vy'!$B$2:$CX$2,"=и")</f>
        <v>0.29960704042691633</v>
      </c>
      <c r="BT18" s="30">
        <f>AVERAGEIFS('Entropy Y'!$B16:$CX16,'Energy Vy'!$B$2:$CX$2,"=и")</f>
        <v>0.29647122847565244</v>
      </c>
      <c r="BU18" s="32">
        <f>AVERAGEIFS('Entropy Z'!$B16:$CX16,'Energy Vy'!$B$2:$CX$2,"=и")</f>
        <v>0.34889042442703044</v>
      </c>
      <c r="BV18" s="21">
        <f>AVERAGEIFS('Hurst V2'!$B16:$CX16,'Energy Vy'!$B$2:$CX$2,"=и")</f>
        <v>0.61619487371594517</v>
      </c>
      <c r="BW18" s="30">
        <f>AVERAGEIFS('Hurst Vx2+Vy2'!$B16:$CX16,'Energy Vy'!$B$2:$CX$2,"=и")</f>
        <v>0.61589522397769803</v>
      </c>
      <c r="BX18" s="30">
        <f>AVERAGEIFS('Hurst Vx2'!$B16:$CX16,'Energy Vy'!$B$2:$CX$2,"=и")</f>
        <v>0.62264276340486002</v>
      </c>
      <c r="BY18" s="30">
        <f>AVERAGEIFS('Hurst Vy2'!$B16:$CX16,'Energy Vy'!$B$2:$CX$2,"=и")</f>
        <v>0.616725302667127</v>
      </c>
      <c r="BZ18" s="30">
        <f>AVERAGEIFS('Hurst Vz2'!$B16:$CX16,'Energy Vy'!$B$2:$CX$2,"=и")</f>
        <v>0.59913449460291546</v>
      </c>
      <c r="CA18" s="30">
        <f>AVERAGEIFS('Hurst Vx'!$B16:$CX16,'Energy Vy'!$B$2:$CX$2,"=и")</f>
        <v>0.6548373321688612</v>
      </c>
      <c r="CB18" s="30">
        <f>AVERAGEIFS('Hurst Vy'!$B16:$CX16,'Energy Vy'!$B$2:$CX$2,"=и")</f>
        <v>0.60193602353016207</v>
      </c>
      <c r="CC18" s="32">
        <f>AVERAGEIFS('Hurst Vz'!$B16:$CX16,'Energy Vy'!$B$2:$CX$2,"=и")</f>
        <v>0.56908882195628596</v>
      </c>
      <c r="CE18" s="30">
        <f>AVERAGEIFS('Energy V2'!$B16:$CX16,'Energy Vy'!$B$2:$CX$2,"=р")</f>
        <v>-2.1076566570670283</v>
      </c>
      <c r="CF18" s="30">
        <f>AVERAGEIFS('Energy Vx2+Vy2'!$B16:$CX16,'Energy Vy'!$B$2:$CX$2,"=р")</f>
        <v>-2.1424511002671793</v>
      </c>
      <c r="CG18" s="30">
        <f>AVERAGEIFS('Energy Vx2'!$B16:$CX16,'Energy Vy'!$B$2:$CX$2,"=р")</f>
        <v>-2.9910306720389221</v>
      </c>
      <c r="CH18" s="30">
        <f>AVERAGEIFS('Energy Vy2'!$B16:$CX16,'Energy Vy'!$B$2:$CX$2,"=р")</f>
        <v>-2.8821367763522661</v>
      </c>
      <c r="CI18" s="30">
        <f>AVERAGEIFS('Energy Vz2'!$B16:$CX16,'Energy Vy'!$B$2:$CX$2,"=р")</f>
        <v>-5.4696174682449668</v>
      </c>
      <c r="CJ18" s="30">
        <f>AVERAGEIFS('Energy Vx'!$B16:$CX16,'Energy Vy'!$B$2:$CX$2,"=р")</f>
        <v>-2.2918166280764165</v>
      </c>
      <c r="CK18" s="30">
        <f>AVERAGEIFS('Energy Vy'!$B18:$CX18,'Energy Vy'!$B$2:$CX$2,"=р")</f>
        <v>-2.2418143391522705</v>
      </c>
      <c r="CL18" s="32">
        <f>AVERAGEIFS('Energy Vz'!$B16:$CX16,'Energy Vy'!$B$2:$CX$2,"=р")</f>
        <v>-3.3511963611909024</v>
      </c>
      <c r="CM18" s="20">
        <f>AVERAGEIFS('Entropy old'!$B16:$CX16,'Energy Vy'!$B$2:$CX$2,"=р")</f>
        <v>0.66999246077673813</v>
      </c>
      <c r="CN18" s="30">
        <f>AVERAGEIFS('Entropy X old'!$B16:$CX16,'Energy Vy'!$B$2:$CX$2,"=р")</f>
        <v>0.27999528465713402</v>
      </c>
      <c r="CO18" s="30">
        <f>AVERAGEIFS('Entropy Y old'!$B16:$CX16,'Energy Vy'!$B$2:$CX$2,"=р")</f>
        <v>0.31047504249915242</v>
      </c>
      <c r="CP18" s="30">
        <f>AVERAGEIFS('Entropy Z old'!$B16:$CX16,'Energy Vy'!$B$2:$CX$2,"=р")</f>
        <v>0.3511557914598139</v>
      </c>
      <c r="CQ18" s="30">
        <f>AVERAGEIFS('Entropy new'!$B16:$CX16,'Energy Vy'!$B$2:$CX$2,"=р")</f>
        <v>0.69533380246896581</v>
      </c>
      <c r="CR18" s="30">
        <f>AVERAGEIFS('Entropy X'!$B16:$CX16,'Energy Vy'!$B$2:$CX$2,"=р")</f>
        <v>0.26001792217667613</v>
      </c>
      <c r="CS18" s="30">
        <f>AVERAGEIFS('Entropy Y'!$B16:$CX16,'Energy Vy'!$B$2:$CX$2,"=р")</f>
        <v>0.28893082288954403</v>
      </c>
      <c r="CT18" s="32">
        <f>AVERAGEIFS('Entropy Z'!$B16:$CX16,'Energy Vy'!$B$2:$CX$2,"=р")</f>
        <v>0.33092190514171982</v>
      </c>
      <c r="CU18" s="21">
        <f>AVERAGEIFS('Hurst V2'!$B16:$CX16,'Energy Vy'!$B$2:$CX$2,"=р")</f>
        <v>0.60617904788746868</v>
      </c>
      <c r="CV18" s="30">
        <f>AVERAGEIFS('Hurst Vx2+Vy2'!$B16:$CX16,'Energy Vy'!$B$2:$CX$2,"=р")</f>
        <v>0.60591023306654335</v>
      </c>
      <c r="CW18" s="30">
        <f>AVERAGEIFS('Hurst Vx2'!$B16:$CX16,'Energy Vy'!$B$2:$CX$2,"=р")</f>
        <v>0.62042339267437374</v>
      </c>
      <c r="CX18" s="30">
        <f>AVERAGEIFS('Hurst Vy2'!$B16:$CX16,'Energy Vy'!$B$2:$CX$2,"=р")</f>
        <v>0.59338141156666679</v>
      </c>
      <c r="CY18" s="30">
        <f>AVERAGEIFS('Hurst Vz2'!$B16:$CX16,'Energy Vy'!$B$2:$CX$2,"=р")</f>
        <v>0.57916548305052684</v>
      </c>
      <c r="CZ18" s="30">
        <f>AVERAGEIFS('Hurst Vx'!$B16:$CX16,'Energy Vy'!$B$2:$CX$2,"=р")</f>
        <v>0.59578108099831506</v>
      </c>
      <c r="DA18" s="30">
        <f>AVERAGEIFS('Hurst Vy'!$B16:$CX16,'Energy Vy'!$B$2:$CX$2,"=р")</f>
        <v>0.54861902817478547</v>
      </c>
      <c r="DB18" s="32">
        <f>AVERAGEIFS('Hurst Vz'!$B16:$CX16,'Energy Vy'!$B$2:$CX$2,"=р")</f>
        <v>0.51042010697097384</v>
      </c>
      <c r="DD18" s="30">
        <f>AVERAGEIFS('Energy V2'!$B16:$CX16,'Energy Vy'!$B$1:$CX$1,"=BEFORE")</f>
        <v>-1.807926942150591</v>
      </c>
      <c r="DE18" s="30">
        <f>AVERAGEIFS('Energy Vx2+Vy2'!$B16:$CX16,'Energy Vy'!$B$1:$CX$1,"=BEFORE")</f>
        <v>-1.84265936145549</v>
      </c>
      <c r="DF18" s="30">
        <f>AVERAGEIFS('Energy Vx2'!$B16:$CX16,'Energy Vy'!$B$1:$CX$1,"=BEFORE")</f>
        <v>-3.0761944534236214</v>
      </c>
      <c r="DG18" s="30">
        <f>AVERAGEIFS('Energy Vy2'!$B16:$CX16,'Energy Vy'!$B$1:$CX$1,"=BEFORE")</f>
        <v>-2.6230893773822195</v>
      </c>
      <c r="DH18" s="30">
        <f>AVERAGEIFS('Energy Vz2'!$B16:$CX16,'Energy Vy'!$B$1:$CX$1,"=BEFORE")</f>
        <v>-5.4962721575738644</v>
      </c>
      <c r="DI18" s="30">
        <f>AVERAGEIFS('Energy Vx'!$B16:$CX16,'Energy Vy'!$B$1:$CX$1,"=BEFORE")</f>
        <v>-2.2518928157339424</v>
      </c>
      <c r="DJ18" s="30">
        <f>AVERAGEIFS('Energy Vy'!$B18:$CX18,'Energy Vy'!$B$1:$CX$1,"=BEFORE")</f>
        <v>-2.0567758925031199</v>
      </c>
      <c r="DK18" s="32">
        <f>AVERAGEIFS('Energy Vz'!$B16:$CX16,'Energy Vy'!$B$1:$CX$1,"=BEFORE")</f>
        <v>-3.2999743182248453</v>
      </c>
      <c r="DL18" s="20">
        <f>AVERAGEIFS('Entropy old'!$B16:$CX16,'Energy Vy'!$B$1:$CX$1,"=BEFORE")</f>
        <v>0.65484995796594936</v>
      </c>
      <c r="DM18" s="30">
        <f>AVERAGEIFS('Entropy X old'!$B16:$CX16,'Energy Vy'!$B$1:$CX$1,"=BEFORE")</f>
        <v>0.30426190274890419</v>
      </c>
      <c r="DN18" s="30">
        <f>AVERAGEIFS('Entropy Y old'!$B16:$CX16,'Energy Vy'!$B$1:$CX$1,"=BEFORE")</f>
        <v>0.31314330050255856</v>
      </c>
      <c r="DO18" s="30">
        <f>AVERAGEIFS('Entropy Z old'!$B16:$CX16,'Energy Vy'!$B$1:$CX$1,"=BEFORE")</f>
        <v>0.36719443934522944</v>
      </c>
      <c r="DP18" s="30">
        <f>AVERAGEIFS('Entropy new'!$B16:$CX16,'Energy Vy'!$B$1:$CX$1,"=BEFORE")</f>
        <v>0.71597721108287515</v>
      </c>
      <c r="DQ18" s="30">
        <f>AVERAGEIFS('Entropy X'!$B16:$CX16,'Energy Vy'!$B$1:$CX$1,"=BEFORE")</f>
        <v>0.28431085338931056</v>
      </c>
      <c r="DR18" s="30">
        <f>AVERAGEIFS('Entropy Y'!$B16:$CX16,'Energy Vy'!$B$1:$CX$1,"=BEFORE")</f>
        <v>0.2889762365074105</v>
      </c>
      <c r="DS18" s="32">
        <f>AVERAGEIFS('Entropy Z'!$B16:$CX16,'Energy Vy'!$B$1:$CX$1,"=BEFORE")</f>
        <v>0.34386054150255163</v>
      </c>
      <c r="DT18" s="21">
        <f>AVERAGEIFS('Hurst V2'!$B16:$CX16,'Energy Vy'!$B$1:$CX$1,"=BEFORE")</f>
        <v>0.6144869784258008</v>
      </c>
      <c r="DU18" s="30">
        <f>AVERAGEIFS('Hurst Vx2+Vy2'!$B16:$CX16,'Energy Vy'!$B$1:$CX$1,"=BEFORE")</f>
        <v>0.61341301293045958</v>
      </c>
      <c r="DV18" s="30">
        <f>AVERAGEIFS('Hurst Vx2'!$B16:$CX16,'Energy Vy'!$B$1:$CX$1,"=BEFORE")</f>
        <v>0.62222991843944331</v>
      </c>
      <c r="DW18" s="30">
        <f>AVERAGEIFS('Hurst Vy2'!$B16:$CX16,'Energy Vy'!$B$1:$CX$1,"=BEFORE")</f>
        <v>0.60784432667088861</v>
      </c>
      <c r="DX18" s="30">
        <f>AVERAGEIFS('Hurst Vz2'!$B16:$CX16,'Energy Vy'!$B$1:$CX$1,"=BEFORE")</f>
        <v>0.59162704979560676</v>
      </c>
      <c r="DY18" s="30">
        <f>AVERAGEIFS('Hurst Vx'!$B16:$CX16,'Energy Vy'!$B$1:$CX$1,"=BEFORE")</f>
        <v>0.62360236192511642</v>
      </c>
      <c r="DZ18" s="30">
        <f>AVERAGEIFS('Hurst Vy'!$B16:$CX16,'Energy Vy'!$B$1:$CX$1,"=BEFORE")</f>
        <v>0.57587415096401184</v>
      </c>
      <c r="EA18" s="32">
        <f>AVERAGEIFS('Hurst Vz'!$B16:$CX16,'Energy Vy'!$B$1:$CX$1,"=BEFORE")</f>
        <v>0.53406140077406083</v>
      </c>
      <c r="EB18">
        <v>0.5641025641025641</v>
      </c>
      <c r="EC18">
        <v>0.5</v>
      </c>
      <c r="EE18" s="30"/>
      <c r="EF18" s="30"/>
      <c r="EG18" s="30"/>
      <c r="EH18" s="30"/>
      <c r="EI18" s="30"/>
      <c r="EJ18" s="30"/>
      <c r="EK18" s="30"/>
      <c r="EL18" s="32"/>
      <c r="EM18" s="20"/>
      <c r="EN18" s="30"/>
      <c r="EO18" s="30"/>
      <c r="EP18" s="30"/>
      <c r="EQ18" s="30"/>
      <c r="ER18" s="30"/>
      <c r="ES18" s="30"/>
      <c r="ET18" s="32"/>
      <c r="EU18" s="21"/>
      <c r="EV18" s="30"/>
      <c r="EW18" s="30"/>
      <c r="EX18" s="30"/>
      <c r="EY18" s="30"/>
      <c r="EZ18" s="30"/>
      <c r="FA18" s="30"/>
      <c r="FB18" s="32"/>
      <c r="FD18" s="30">
        <f>AVERAGEIFS('Energy V2'!$B16:$CX16,'Energy Vy'!$B$2:$CX$2,"=и",'Energy Vy'!$B$1:$CX$1,"=BEFORE")</f>
        <v>-1.6467349496303871</v>
      </c>
      <c r="FE18" s="30">
        <f>AVERAGEIFS('Energy Vx2+Vy2'!$B16:$CX16,'Energy Vy'!$B$2:$CX$2,"=и",'Energy Vy'!$B$1:$CX$1,"=BEFORE")</f>
        <v>-1.6713313586114737</v>
      </c>
      <c r="FF18" s="30">
        <f>AVERAGEIFS('Energy Vx2'!$B16:$CX16,'Energy Vy'!$B$2:$CX$2,"=и",'Energy Vy'!$B$1:$CX$1,"=BEFORE")</f>
        <v>-2.8479009011963607</v>
      </c>
      <c r="FG18" s="30">
        <f>AVERAGEIFS('Energy Vy2'!$B16:$CX16,'Energy Vy'!$B$2:$CX$2,"=и",'Energy Vy'!$B$1:$CX$1,"=BEFORE")</f>
        <v>-2.5597061924149864</v>
      </c>
      <c r="FH18" s="30">
        <f>AVERAGEIFS('Energy Vz2'!$B16:$CX16,'Energy Vy'!$B$2:$CX$2,"=и",'Energy Vy'!$B$1:$CX$1,"=BEFORE")</f>
        <v>-5.4686660227561514</v>
      </c>
      <c r="FI18" s="30">
        <f>AVERAGEIFS('Energy Vx'!$B16:$CX16,'Energy Vy'!$B$2:$CX$2,"=и",'Energy Vy'!$B$1:$CX$1,"=BEFORE")</f>
        <v>-2.0775630447677713</v>
      </c>
      <c r="FJ18" s="30">
        <f>AVERAGEIFS('Energy Vy'!$B18:$CX18,'Energy Vy'!$B$2:$CX$2,"=и",'Energy Vy'!$B$1:$CX$1,"=BEFORE")</f>
        <v>-1.9428701701679887</v>
      </c>
      <c r="FK18" s="32">
        <f>AVERAGEIFS('Energy Vz'!$B16:$CX16,'Energy Vy'!$B$2:$CX$2,"=и",'Energy Vy'!$B$1:$CX$1,"=BEFORE")</f>
        <v>-3.2447326889237984</v>
      </c>
      <c r="FL18" s="20">
        <f>AVERAGEIFS('Entropy old'!$B16:$CX16,'Energy Vy'!$B$2:$CX$2,"=и",'Energy Vy'!$B$1:$CX$1,"=BEFORE")</f>
        <v>0.626095647521417</v>
      </c>
      <c r="FM18" s="30">
        <f>AVERAGEIFS('Entropy X old'!$B16:$CX16,'Energy Vy'!$B$2:$CX$2,"=и",'Energy Vy'!$B$1:$CX$1,"=BEFORE")</f>
        <v>0.3215046640324225</v>
      </c>
      <c r="FN18" s="30">
        <f>AVERAGEIFS('Entropy Y old'!$B16:$CX16,'Energy Vy'!$B$2:$CX$2,"=и",'Energy Vy'!$B$1:$CX$1,"=BEFORE")</f>
        <v>0.32535015498087738</v>
      </c>
      <c r="FO18" s="30">
        <f>AVERAGEIFS('Entropy Z old'!$B16:$CX16,'Energy Vy'!$B$2:$CX$2,"=и",'Energy Vy'!$B$1:$CX$1,"=BEFORE")</f>
        <v>0.37734345857481394</v>
      </c>
      <c r="FP18" s="30">
        <f>AVERAGEIFS('Entropy new'!$B16:$CX16,'Energy Vy'!$B$2:$CX$2,"=и",'Energy Vy'!$B$1:$CX$1,"=BEFORE")</f>
        <v>0.72533973933952312</v>
      </c>
      <c r="FQ18" s="30">
        <f>AVERAGEIFS('Entropy X'!$B16:$CX16,'Energy Vy'!$B$2:$CX$2,"=и",'Energy Vy'!$B$1:$CX$1,"=BEFORE")</f>
        <v>0.29960704042691633</v>
      </c>
      <c r="FR18" s="30">
        <f>AVERAGEIFS('Entropy Y'!$B16:$CX16,'Energy Vy'!$B$2:$CX$2,"=и",'Energy Vy'!$B$1:$CX$1,"=BEFORE")</f>
        <v>0.29647122847565244</v>
      </c>
      <c r="FS18" s="32">
        <f>AVERAGEIFS('Entropy Z'!$B16:$CX16,'Energy Vy'!$B$2:$CX$2,"=и",'Energy Vy'!$B$1:$CX$1,"=BEFORE")</f>
        <v>0.34889042442703044</v>
      </c>
      <c r="FT18" s="21">
        <f>AVERAGEIFS('Hurst V2'!$B16:$CX16,'Energy Vy'!$B$2:$CX$2,"=и",'Energy Vy'!$B$1:$CX$1,"=BEFORE")</f>
        <v>0.61619487371594517</v>
      </c>
      <c r="FU18" s="30">
        <f>AVERAGEIFS('Hurst Vx2+Vy2'!$B16:$CX16,'Energy Vy'!$B$2:$CX$2,"=и",'Energy Vy'!$B$1:$CX$1,"=BEFORE")</f>
        <v>0.61589522397769803</v>
      </c>
      <c r="FV18" s="30">
        <f>AVERAGEIFS('Hurst Vx2'!$B16:$CX16,'Energy Vy'!$B$2:$CX$2,"=и",'Energy Vy'!$B$1:$CX$1,"=BEFORE")</f>
        <v>0.62264276340486002</v>
      </c>
      <c r="FW18" s="30">
        <f>AVERAGEIFS('Hurst Vy2'!$B16:$CX16,'Energy Vy'!$B$2:$CX$2,"=и",'Energy Vy'!$B$1:$CX$1,"=BEFORE")</f>
        <v>0.616725302667127</v>
      </c>
      <c r="FX18" s="30">
        <f>AVERAGEIFS('Hurst Vz2'!$B16:$CX16,'Energy Vy'!$B$2:$CX$2,"=и",'Energy Vy'!$B$1:$CX$1,"=BEFORE")</f>
        <v>0.59913449460291546</v>
      </c>
      <c r="FY18" s="30">
        <f>AVERAGEIFS('Hurst Vx'!$B16:$CX16,'Energy Vy'!$B$2:$CX$2,"=и",'Energy Vy'!$B$1:$CX$1,"=BEFORE")</f>
        <v>0.6548373321688612</v>
      </c>
      <c r="FZ18" s="30">
        <f>AVERAGEIFS('Hurst Vy'!$B16:$CX16,'Energy Vy'!$B$2:$CX$2,"=и",'Energy Vy'!$B$1:$CX$1,"=BEFORE")</f>
        <v>0.60193602353016207</v>
      </c>
      <c r="GA18" s="32">
        <f>AVERAGEIFS('Hurst Vz'!$B16:$CX16,'Energy Vy'!$B$2:$CX$2,"=и",'Energy Vy'!$B$1:$CX$1,"=BEFORE")</f>
        <v>0.56908882195628596</v>
      </c>
      <c r="GB18">
        <v>0.5641025641025641</v>
      </c>
      <c r="GC18">
        <v>0.5</v>
      </c>
      <c r="GE18" s="30"/>
      <c r="GF18" s="30"/>
      <c r="GG18" s="30"/>
      <c r="GH18" s="30"/>
      <c r="GI18" s="30"/>
      <c r="GJ18" s="30"/>
      <c r="GK18" s="30"/>
      <c r="GL18" s="32"/>
      <c r="GM18" s="20"/>
      <c r="GN18" s="30"/>
      <c r="GO18" s="30"/>
      <c r="GP18" s="30"/>
      <c r="GQ18" s="30"/>
      <c r="GR18" s="30"/>
      <c r="GS18" s="30"/>
      <c r="GT18" s="32"/>
      <c r="GU18" s="21"/>
      <c r="GV18" s="30"/>
      <c r="GW18" s="30"/>
      <c r="GX18" s="30"/>
      <c r="GY18" s="30"/>
      <c r="GZ18" s="30"/>
      <c r="HA18" s="30"/>
      <c r="HB18" s="32"/>
      <c r="HD18" s="30">
        <f>AVERAGEIFS('Energy V2'!$B16:$CX16,'Energy Vy'!$B$2:$CX$2,"=р",'Energy Vy'!$B$1:$CX$1,"=BEFORE")</f>
        <v>-2.1076566570670283</v>
      </c>
      <c r="HE18" s="30">
        <f>AVERAGEIFS('Energy Vx2+Vy2'!$B16:$CX16,'Energy Vy'!$B$2:$CX$2,"=р",'Energy Vy'!$B$1:$CX$1,"=BEFORE")</f>
        <v>-2.1424511002671793</v>
      </c>
      <c r="HF18" s="30">
        <f>AVERAGEIFS('Energy Vx2'!$B16:$CX16,'Energy Vy'!$B$2:$CX$2,"=р",'Energy Vy'!$B$1:$CX$1,"=BEFORE")</f>
        <v>-2.9910306720389221</v>
      </c>
      <c r="HG18" s="30">
        <f>AVERAGEIFS('Energy Vy2'!$B16:$CX16,'Energy Vy'!$B$2:$CX$2,"=р",'Energy Vy'!$B$1:$CX$1,"=BEFORE")</f>
        <v>-2.8821367763522661</v>
      </c>
      <c r="HH18" s="30">
        <f>AVERAGEIFS('Energy Vz2'!$B16:$CX16,'Energy Vy'!$B$2:$CX$2,"=р",'Energy Vy'!$B$1:$CX$1,"=BEFORE")</f>
        <v>-5.4696174682449668</v>
      </c>
      <c r="HI18" s="30">
        <f>AVERAGEIFS('Energy Vx'!$B16:$CX16,'Energy Vy'!$B$2:$CX$2,"=р",'Energy Vy'!$B$1:$CX$1,"=BEFORE")</f>
        <v>-2.2918166280764165</v>
      </c>
      <c r="HJ18" s="30">
        <f>AVERAGEIFS('Energy Vy'!$B18:$CX18,'Energy Vy'!$B$2:$CX$2,"=р",'Energy Vy'!$B$1:$CX$1,"=BEFORE")</f>
        <v>-2.2418143391522705</v>
      </c>
      <c r="HK18" s="32">
        <f>AVERAGEIFS('Energy Vz'!$B16:$CX16,'Energy Vy'!$B$2:$CX$2,"=р",'Energy Vy'!$B$1:$CX$1,"=BEFORE")</f>
        <v>-3.3511963611909024</v>
      </c>
      <c r="HL18" s="20">
        <f>AVERAGEIFS('Entropy old'!$B16:$CX16,'Energy Vy'!$B$2:$CX$2,"=р",'Energy Vy'!$B$1:$CX$1,"=BEFORE")</f>
        <v>0.66999246077673813</v>
      </c>
      <c r="HM18" s="30">
        <f>AVERAGEIFS('Entropy X old'!$B16:$CX16,'Energy Vy'!$B$2:$CX$2,"=р",'Energy Vy'!$B$1:$CX$1,"=BEFORE")</f>
        <v>0.27999528465713402</v>
      </c>
      <c r="HN18" s="30">
        <f>AVERAGEIFS('Entropy Y old'!$B16:$CX16,'Energy Vy'!$B$2:$CX$2,"=р",'Energy Vy'!$B$1:$CX$1,"=BEFORE")</f>
        <v>0.31047504249915242</v>
      </c>
      <c r="HO18" s="30">
        <f>AVERAGEIFS('Entropy Z old'!$B16:$CX16,'Energy Vy'!$B$2:$CX$2,"=р",'Energy Vy'!$B$1:$CX$1,"=BEFORE")</f>
        <v>0.3511557914598139</v>
      </c>
      <c r="HP18" s="30">
        <f>AVERAGEIFS('Entropy new'!$B16:$CX16,'Energy Vy'!$B$2:$CX$2,"=р",'Energy Vy'!$B$1:$CX$1,"=BEFORE")</f>
        <v>0.69533380246896581</v>
      </c>
      <c r="HQ18" s="30">
        <f>AVERAGEIFS('Entropy X'!$B16:$CX16,'Energy Vy'!$B$2:$CX$2,"=р",'Energy Vy'!$B$1:$CX$1,"=BEFORE")</f>
        <v>0.26001792217667613</v>
      </c>
      <c r="HR18" s="30">
        <f>AVERAGEIFS('Entropy Y'!$B16:$CX16,'Energy Vy'!$B$2:$CX$2,"=р",'Energy Vy'!$B$1:$CX$1,"=BEFORE")</f>
        <v>0.28893082288954403</v>
      </c>
      <c r="HS18" s="32">
        <f>AVERAGEIFS('Entropy Z'!$B16:$CX16,'Energy Vy'!$B$2:$CX$2,"=р",'Energy Vy'!$B$1:$CX$1,"=BEFORE")</f>
        <v>0.33092190514171982</v>
      </c>
      <c r="HT18" s="21">
        <f>AVERAGEIFS('Hurst V2'!$B16:$CX16,'Energy Vy'!$B$2:$CX$2,"=р",'Energy Vy'!$B$1:$CX$1,"=BEFORE")</f>
        <v>0.60617904788746868</v>
      </c>
      <c r="HU18" s="30">
        <f>AVERAGEIFS('Hurst Vx2+Vy2'!$B16:$CX16,'Energy Vy'!$B$2:$CX$2,"=р",'Energy Vy'!$B$1:$CX$1,"=BEFORE")</f>
        <v>0.60591023306654335</v>
      </c>
      <c r="HV18" s="30">
        <f>AVERAGEIFS('Hurst Vx2'!$B16:$CX16,'Energy Vy'!$B$2:$CX$2,"=р",'Energy Vy'!$B$1:$CX$1,"=BEFORE")</f>
        <v>0.62042339267437374</v>
      </c>
      <c r="HW18" s="30">
        <f>AVERAGEIFS('Hurst Vy2'!$B16:$CX16,'Energy Vy'!$B$2:$CX$2,"=р",'Energy Vy'!$B$1:$CX$1,"=BEFORE")</f>
        <v>0.59338141156666679</v>
      </c>
      <c r="HX18" s="30">
        <f>AVERAGEIFS('Hurst Vz2'!$B16:$CX16,'Energy Vy'!$B$2:$CX$2,"=р",'Energy Vy'!$B$1:$CX$1,"=BEFORE")</f>
        <v>0.57916548305052684</v>
      </c>
      <c r="HY18" s="30">
        <f>AVERAGEIFS('Hurst Vx'!$B16:$CX16,'Energy Vy'!$B$2:$CX$2,"=р",'Energy Vy'!$B$1:$CX$1,"=BEFORE")</f>
        <v>0.59578108099831506</v>
      </c>
      <c r="HZ18" s="30">
        <f>AVERAGEIFS('Hurst Vy'!$B16:$CX16,'Energy Vy'!$B$2:$CX$2,"=р",'Energy Vy'!$B$1:$CX$1,"=BEFORE")</f>
        <v>0.54861902817478547</v>
      </c>
      <c r="IA18" s="32">
        <f>AVERAGEIFS('Hurst Vz'!$B16:$CX16,'Energy Vy'!$B$2:$CX$2,"=р",'Energy Vy'!$B$1:$CX$1,"=BEFORE")</f>
        <v>0.51042010697097384</v>
      </c>
      <c r="IB18">
        <v>0.5641025641025641</v>
      </c>
      <c r="IC18">
        <v>0.5</v>
      </c>
      <c r="IE18" s="30"/>
      <c r="IF18" s="30"/>
      <c r="IG18" s="30"/>
      <c r="IH18" s="30"/>
      <c r="II18" s="30"/>
      <c r="IJ18" s="30"/>
      <c r="IK18" s="30"/>
      <c r="IL18" s="32"/>
      <c r="IM18" s="20"/>
      <c r="IN18" s="30"/>
      <c r="IO18" s="30"/>
      <c r="IP18" s="30"/>
      <c r="IQ18" s="30"/>
      <c r="IR18" s="30"/>
      <c r="IS18" s="30"/>
      <c r="IT18" s="32"/>
      <c r="IU18" s="21"/>
      <c r="IV18" s="30"/>
      <c r="IW18" s="30"/>
      <c r="IX18" s="30"/>
      <c r="IY18" s="30"/>
      <c r="IZ18" s="30"/>
      <c r="JA18" s="30"/>
      <c r="JB18" s="32"/>
    </row>
    <row r="19" spans="1:337" x14ac:dyDescent="0.25">
      <c r="A19" s="9" t="s">
        <v>31</v>
      </c>
      <c r="B19" s="5">
        <v>1</v>
      </c>
      <c r="C19" t="s">
        <v>156</v>
      </c>
      <c r="D19" t="s">
        <v>132</v>
      </c>
      <c r="E19">
        <v>0.57499999999999996</v>
      </c>
      <c r="F19">
        <v>0.52500000000000002</v>
      </c>
      <c r="H19" s="30">
        <f>AVERAGE('Energy V2'!$B17:$CX17)</f>
        <v>-4.3240473331502494E-2</v>
      </c>
      <c r="I19" s="30">
        <f>AVERAGE('Energy Vx2+Vy2'!$B17:$CX17)</f>
        <v>-0.13009546103929226</v>
      </c>
      <c r="J19" s="30">
        <f>AVERAGE('Energy Vx2'!$B17:$CX17)</f>
        <v>-1.4680236166949774</v>
      </c>
      <c r="K19" s="30">
        <f>AVERAGE('Energy Vy2'!$B17:$CX17)</f>
        <v>-0.8102074944712041</v>
      </c>
      <c r="L19" s="30">
        <f>AVERAGE('Energy Vz2'!$B17:$CX17)</f>
        <v>-3.3278789235605015</v>
      </c>
      <c r="M19" s="30">
        <f>AVERAGE('Energy Vx'!$B17:$CX17)</f>
        <v>-1.6483254057568377</v>
      </c>
      <c r="N19" s="30">
        <f>AVERAGE('Energy Vy'!$B19:$CX19)</f>
        <v>-1.3773253190631307</v>
      </c>
      <c r="O19" s="32">
        <f>AVERAGE('Energy Vz'!$B17:$CX17)</f>
        <v>-2.4558630901875835</v>
      </c>
      <c r="P19" s="20">
        <f>AVERAGE('Entropy old'!$B17:$CX17)</f>
        <v>0.5403313807948249</v>
      </c>
      <c r="Q19" s="30">
        <f>AVERAGE('Entropy X old'!$B17:$CX17)</f>
        <v>0.23857353561506292</v>
      </c>
      <c r="R19" s="30">
        <f>AVERAGE('Entropy Y old'!$B17:$CX17)</f>
        <v>0.21778280226869309</v>
      </c>
      <c r="S19" s="30">
        <f>AVERAGE('Entropy Z old'!$B17:$CX17)</f>
        <v>0.27538810610583098</v>
      </c>
      <c r="T19" s="30">
        <f>AVERAGE('Entropy new'!$B17:$CX17)</f>
        <v>0.51496918922829815</v>
      </c>
      <c r="U19" s="30">
        <f>AVERAGE('Entropy X'!$B17:$CX17)</f>
        <v>0.20472454966171599</v>
      </c>
      <c r="V19" s="30">
        <f>AVERAGE('Entropy Y'!$B17:$CX17)</f>
        <v>0.18817121809394813</v>
      </c>
      <c r="W19" s="32">
        <f>AVERAGE('Entropy Z'!$B17:$CX17)</f>
        <v>0.2449230538197549</v>
      </c>
      <c r="X19" s="21">
        <f>AVERAGE('Hurst V2'!$B17:$CX17)</f>
        <v>0.61848507902835004</v>
      </c>
      <c r="Y19" s="30">
        <f>AVERAGE('Hurst Vx2+Vy2'!$B17:$CX17)</f>
        <v>0.61835153582971614</v>
      </c>
      <c r="Z19" s="30">
        <f>AVERAGE('Hurst Vx2'!$B17:$CX17)</f>
        <v>0.62500109597626863</v>
      </c>
      <c r="AA19" s="30">
        <f>AVERAGE('Hurst Vy2'!$B17:$CX17)</f>
        <v>0.62406324437431937</v>
      </c>
      <c r="AB19" s="30">
        <f>AVERAGE('Hurst Vz2'!$B17:$CX17)</f>
        <v>0.63624428389958165</v>
      </c>
      <c r="AC19" s="30">
        <f>AVERAGE('Hurst Vx'!$B17:$CX17)</f>
        <v>0.63363351950682634</v>
      </c>
      <c r="AD19" s="30">
        <f>AVERAGE('Hurst Vy'!$B17:$CX17)</f>
        <v>0.62694886854007781</v>
      </c>
      <c r="AE19" s="32">
        <f>AVERAGE('Hurst Vz'!$B17:$CX17)</f>
        <v>0.57574867571694732</v>
      </c>
      <c r="AG19" s="30">
        <f>AVERAGEIFS('Energy V2'!$B17:$CX17,'Energy Vy'!$B$2:$CX$2,"=п")</f>
        <v>1.4893510521929976</v>
      </c>
      <c r="AH19" s="30">
        <f>AVERAGEIFS('Energy Vx2+Vy2'!$B17:$CX17,'Energy Vy'!$B$2:$CX$2,"=п")</f>
        <v>1.4651135666591415</v>
      </c>
      <c r="AI19" s="30">
        <f>AVERAGEIFS('Energy Vx2'!$B17:$CX17,'Energy Vy'!$B$2:$CX$2,"=п")</f>
        <v>-1.2543337852666336</v>
      </c>
      <c r="AJ19" s="30">
        <f>AVERAGEIFS('Energy Vy2'!$B17:$CX17,'Energy Vy'!$B$2:$CX$2,"=п")</f>
        <v>1.2682273954402206</v>
      </c>
      <c r="AK19" s="30">
        <f>AVERAGEIFS('Energy Vz2'!$B17:$CX17,'Energy Vy'!$B$2:$CX$2,"=п")</f>
        <v>-3.1495637957736373</v>
      </c>
      <c r="AL19" s="30">
        <f>AVERAGEIFS('Energy Vx'!$B17:$CX17,'Energy Vy'!$B$2:$CX$2,"=п")</f>
        <v>-1.6647269384523022</v>
      </c>
      <c r="AM19" s="30">
        <f>AVERAGEIFS('Energy Vy'!$B19:$CX19,'Energy Vy'!$B$2:$CX$2,"=п")</f>
        <v>-0.59366468557574203</v>
      </c>
      <c r="AN19" s="32">
        <f>AVERAGEIFS('Energy Vz'!$B17:$CX17,'Energy Vy'!$B$2:$CX$2,"=п")</f>
        <v>-2.4462240289298127</v>
      </c>
      <c r="AO19" s="20">
        <f>AVERAGEIFS('Entropy old'!$B17:$CX17,'Energy Vy'!$B$2:$CX$2,"=п")</f>
        <v>0.55855153490277532</v>
      </c>
      <c r="AP19" s="30">
        <f>AVERAGEIFS('Entropy X old'!$B17:$CX17,'Energy Vy'!$B$2:$CX$2,"=п")</f>
        <v>0.23158314622631757</v>
      </c>
      <c r="AQ19" s="30">
        <f>AVERAGEIFS('Entropy Y old'!$B17:$CX17,'Energy Vy'!$B$2:$CX$2,"=п")</f>
        <v>0.16075442375949175</v>
      </c>
      <c r="AR19" s="30">
        <f>AVERAGEIFS('Entropy Z old'!$B17:$CX17,'Energy Vy'!$B$2:$CX$2,"=п")</f>
        <v>0.26218009706000506</v>
      </c>
      <c r="AS19" s="30">
        <f>AVERAGEIFS('Entropy new'!$B17:$CX17,'Energy Vy'!$B$2:$CX$2,"=п")</f>
        <v>0.55343292563312241</v>
      </c>
      <c r="AT19" s="30">
        <f>AVERAGEIFS('Entropy X'!$B17:$CX17,'Energy Vy'!$B$2:$CX$2,"=п")</f>
        <v>0.23011947438021541</v>
      </c>
      <c r="AU19" s="30">
        <f>AVERAGEIFS('Entropy Y'!$B17:$CX17,'Energy Vy'!$B$2:$CX$2,"=п")</f>
        <v>0.15483742218734708</v>
      </c>
      <c r="AV19" s="32">
        <f>AVERAGEIFS('Entropy Z'!$B17:$CX17,'Energy Vy'!$B$2:$CX$2,"=п")</f>
        <v>0.26310498972345825</v>
      </c>
      <c r="AW19" s="21">
        <f>AVERAGEIFS('Hurst V2'!$B17:$CX17,'Energy Vy'!$B$2:$CX$2,"=п")</f>
        <v>0.72780129691503204</v>
      </c>
      <c r="AX19" s="30">
        <f>AVERAGEIFS('Hurst Vx2+Vy2'!$B17:$CX17,'Energy Vy'!$B$2:$CX$2,"=п")</f>
        <v>0.72525484341311097</v>
      </c>
      <c r="AY19" s="30">
        <f>AVERAGEIFS('Hurst Vx2'!$B17:$CX17,'Energy Vy'!$B$2:$CX$2,"=п")</f>
        <v>0.71850932380319243</v>
      </c>
      <c r="AZ19" s="30">
        <f>AVERAGEIFS('Hurst Vy2'!$B17:$CX17,'Energy Vy'!$B$2:$CX$2,"=п")</f>
        <v>0.71265247981124213</v>
      </c>
      <c r="BA19" s="30">
        <f>AVERAGEIFS('Hurst Vz2'!$B17:$CX17,'Energy Vy'!$B$2:$CX$2,"=п")</f>
        <v>0.7051736075680255</v>
      </c>
      <c r="BB19" s="30">
        <f>AVERAGEIFS('Hurst Vx'!$B17:$CX17,'Energy Vy'!$B$2:$CX$2,"=п")</f>
        <v>0.6512168122335763</v>
      </c>
      <c r="BC19" s="30">
        <f>AVERAGEIFS('Hurst Vy'!$B17:$CX17,'Energy Vy'!$B$2:$CX$2,"=п")</f>
        <v>0.6573417616547772</v>
      </c>
      <c r="BD19" s="32">
        <f>AVERAGEIFS('Hurst Vz'!$B17:$CX17,'Energy Vy'!$B$2:$CX$2,"=п")</f>
        <v>0.59522361506660981</v>
      </c>
      <c r="BF19" s="30">
        <f>AVERAGEIFS('Energy V2'!$B17:$CX17,'Energy Vy'!$B$2:$CX$2,"=и")</f>
        <v>0.26735255376258166</v>
      </c>
      <c r="BG19" s="30">
        <f>AVERAGEIFS('Energy Vx2+Vy2'!$B17:$CX17,'Energy Vy'!$B$2:$CX$2,"=и")</f>
        <v>0.18143983336124742</v>
      </c>
      <c r="BH19" s="30">
        <f>AVERAGEIFS('Energy Vx2'!$B17:$CX17,'Energy Vy'!$B$2:$CX$2,"=и")</f>
        <v>-1.2158291175649889</v>
      </c>
      <c r="BI19" s="30">
        <f>AVERAGEIFS('Energy Vy2'!$B17:$CX17,'Energy Vy'!$B$2:$CX$2,"=и")</f>
        <v>-0.58680196409146024</v>
      </c>
      <c r="BJ19" s="30">
        <f>AVERAGEIFS('Energy Vz2'!$B17:$CX17,'Energy Vy'!$B$2:$CX$2,"=и")</f>
        <v>-3.1626487723315284</v>
      </c>
      <c r="BK19" s="30">
        <f>AVERAGEIFS('Energy Vx'!$B17:$CX17,'Energy Vy'!$B$2:$CX$2,"=и")</f>
        <v>-1.5021505577672376</v>
      </c>
      <c r="BL19" s="30">
        <f>AVERAGEIFS('Energy Vy'!$B19:$CX19,'Energy Vy'!$B$2:$CX$2,"=и")</f>
        <v>-1.1831850324837121</v>
      </c>
      <c r="BM19" s="32">
        <f>AVERAGEIFS('Energy Vz'!$B17:$CX17,'Energy Vy'!$B$2:$CX$2,"=и")</f>
        <v>-2.3231888509378633</v>
      </c>
      <c r="BN19" s="20">
        <f>AVERAGEIFS('Entropy old'!$B17:$CX17,'Energy Vy'!$B$2:$CX$2,"=и")</f>
        <v>0.50923117264503515</v>
      </c>
      <c r="BO19" s="30">
        <f>AVERAGEIFS('Entropy X old'!$B17:$CX17,'Energy Vy'!$B$2:$CX$2,"=и")</f>
        <v>0.23283879436993238</v>
      </c>
      <c r="BP19" s="30">
        <f>AVERAGEIFS('Entropy Y old'!$B17:$CX17,'Energy Vy'!$B$2:$CX$2,"=и")</f>
        <v>0.21882556353677857</v>
      </c>
      <c r="BQ19" s="30">
        <f>AVERAGEIFS('Entropy Z old'!$B17:$CX17,'Energy Vy'!$B$2:$CX$2,"=и")</f>
        <v>0.28116202119736816</v>
      </c>
      <c r="BR19" s="30">
        <f>AVERAGEIFS('Entropy new'!$B17:$CX17,'Energy Vy'!$B$2:$CX$2,"=и")</f>
        <v>0.48480337965296288</v>
      </c>
      <c r="BS19" s="30">
        <f>AVERAGEIFS('Entropy X'!$B17:$CX17,'Energy Vy'!$B$2:$CX$2,"=и")</f>
        <v>0.18630500345962592</v>
      </c>
      <c r="BT19" s="30">
        <f>AVERAGEIFS('Entropy Y'!$B17:$CX17,'Energy Vy'!$B$2:$CX$2,"=и")</f>
        <v>0.18758379205162612</v>
      </c>
      <c r="BU19" s="32">
        <f>AVERAGEIFS('Entropy Z'!$B17:$CX17,'Energy Vy'!$B$2:$CX$2,"=и")</f>
        <v>0.24157510793247158</v>
      </c>
      <c r="BV19" s="21">
        <f>AVERAGEIFS('Hurst V2'!$B17:$CX17,'Energy Vy'!$B$2:$CX$2,"=и")</f>
        <v>0.60269502809825171</v>
      </c>
      <c r="BW19" s="30">
        <f>AVERAGEIFS('Hurst Vx2+Vy2'!$B17:$CX17,'Energy Vy'!$B$2:$CX$2,"=и")</f>
        <v>0.6050222290863303</v>
      </c>
      <c r="BX19" s="30">
        <f>AVERAGEIFS('Hurst Vx2'!$B17:$CX17,'Energy Vy'!$B$2:$CX$2,"=и")</f>
        <v>0.61460654781599566</v>
      </c>
      <c r="BY19" s="30">
        <f>AVERAGEIFS('Hurst Vy2'!$B17:$CX17,'Energy Vy'!$B$2:$CX$2,"=и")</f>
        <v>0.61171158968113204</v>
      </c>
      <c r="BZ19" s="30">
        <f>AVERAGEIFS('Hurst Vz2'!$B17:$CX17,'Energy Vy'!$B$2:$CX$2,"=и")</f>
        <v>0.62045064579851084</v>
      </c>
      <c r="CA19" s="30">
        <f>AVERAGEIFS('Hurst Vx'!$B17:$CX17,'Energy Vy'!$B$2:$CX$2,"=и")</f>
        <v>0.63010999142640955</v>
      </c>
      <c r="CB19" s="30">
        <f>AVERAGEIFS('Hurst Vy'!$B17:$CX17,'Energy Vy'!$B$2:$CX$2,"=и")</f>
        <v>0.62650220601057771</v>
      </c>
      <c r="CC19" s="32">
        <f>AVERAGEIFS('Hurst Vz'!$B17:$CX17,'Energy Vy'!$B$2:$CX$2,"=и")</f>
        <v>0.57399237360445488</v>
      </c>
      <c r="CE19" s="30">
        <f>AVERAGEIFS('Energy V2'!$B17:$CX17,'Energy Vy'!$B$2:$CX$2,"=р")</f>
        <v>-0.64377575769012385</v>
      </c>
      <c r="CF19" s="30">
        <f>AVERAGEIFS('Energy Vx2+Vy2'!$B17:$CX17,'Energy Vy'!$B$2:$CX$2,"=р")</f>
        <v>-0.74211395943407554</v>
      </c>
      <c r="CG19" s="30">
        <f>AVERAGEIFS('Energy Vx2'!$B17:$CX17,'Energy Vy'!$B$2:$CX$2,"=р")</f>
        <v>-1.7838546987441326</v>
      </c>
      <c r="CH19" s="30">
        <f>AVERAGEIFS('Energy Vy2'!$B17:$CX17,'Energy Vy'!$B$2:$CX$2,"=р")</f>
        <v>-1.4048416765450455</v>
      </c>
      <c r="CI19" s="30">
        <f>AVERAGEIFS('Energy Vz2'!$B17:$CX17,'Energy Vy'!$B$2:$CX$2,"=р")</f>
        <v>-3.5411871684460619</v>
      </c>
      <c r="CJ19" s="30">
        <f>AVERAGEIFS('Energy Vx'!$B17:$CX17,'Energy Vy'!$B$2:$CX$2,"=р")</f>
        <v>-1.808008314740482</v>
      </c>
      <c r="CK19" s="30">
        <f>AVERAGEIFS('Energy Vy'!$B19:$CX19,'Energy Vy'!$B$2:$CX$2,"=р")</f>
        <v>-1.7236468541770493</v>
      </c>
      <c r="CL19" s="32">
        <f>AVERAGEIFS('Energy Vz'!$B17:$CX17,'Energy Vy'!$B$2:$CX$2,"=р")</f>
        <v>-2.6048854217857915</v>
      </c>
      <c r="CM19" s="20">
        <f>AVERAGEIFS('Entropy old'!$B17:$CX17,'Energy Vy'!$B$2:$CX$2,"=р")</f>
        <v>0.57185047527659971</v>
      </c>
      <c r="CN19" s="30">
        <f>AVERAGEIFS('Entropy X old'!$B17:$CX17,'Energy Vy'!$B$2:$CX$2,"=р")</f>
        <v>0.24611053522999896</v>
      </c>
      <c r="CO19" s="30">
        <f>AVERAGEIFS('Entropy Y old'!$B17:$CX17,'Energy Vy'!$B$2:$CX$2,"=р")</f>
        <v>0.22612890838902067</v>
      </c>
      <c r="CP19" s="30">
        <f>AVERAGEIFS('Entropy Z old'!$B17:$CX17,'Energy Vy'!$B$2:$CX$2,"=р")</f>
        <v>0.27117397973398288</v>
      </c>
      <c r="CQ19" s="30">
        <f>AVERAGEIFS('Entropy new'!$B17:$CX17,'Energy Vy'!$B$2:$CX$2,"=р")</f>
        <v>0.54207613268897736</v>
      </c>
      <c r="CR19" s="30">
        <f>AVERAGEIFS('Entropy X'!$B17:$CX17,'Energy Vy'!$B$2:$CX$2,"=р")</f>
        <v>0.22095822465539958</v>
      </c>
      <c r="CS19" s="30">
        <f>AVERAGEIFS('Entropy Y'!$B17:$CX17,'Energy Vy'!$B$2:$CX$2,"=р")</f>
        <v>0.19437954634762808</v>
      </c>
      <c r="CT19" s="32">
        <f>AVERAGEIFS('Entropy Z'!$B17:$CX17,'Energy Vy'!$B$2:$CX$2,"=р")</f>
        <v>0.24561267104389697</v>
      </c>
      <c r="CU19" s="21">
        <f>AVERAGEIFS('Hurst V2'!$B17:$CX17,'Energy Vy'!$B$2:$CX$2,"=р")</f>
        <v>0.61781021041401241</v>
      </c>
      <c r="CV19" s="30">
        <f>AVERAGEIFS('Hurst Vx2+Vy2'!$B17:$CX17,'Energy Vy'!$B$2:$CX$2,"=р")</f>
        <v>0.61534465872513489</v>
      </c>
      <c r="CW19" s="30">
        <f>AVERAGEIFS('Hurst Vx2'!$B17:$CX17,'Energy Vy'!$B$2:$CX$2,"=р")</f>
        <v>0.62096588929430641</v>
      </c>
      <c r="CX19" s="30">
        <f>AVERAGEIFS('Hurst Vy2'!$B17:$CX17,'Energy Vy'!$B$2:$CX$2,"=р")</f>
        <v>0.62302243257170697</v>
      </c>
      <c r="CY19" s="30">
        <f>AVERAGEIFS('Hurst Vz2'!$B17:$CX17,'Energy Vy'!$B$2:$CX$2,"=р")</f>
        <v>0.64230455006714204</v>
      </c>
      <c r="CZ19" s="30">
        <f>AVERAGEIFS('Hurst Vx'!$B17:$CX17,'Energy Vy'!$B$2:$CX$2,"=р")</f>
        <v>0.63461800191949747</v>
      </c>
      <c r="DA19" s="30">
        <f>AVERAGEIFS('Hurst Vy'!$B17:$CX17,'Energy Vy'!$B$2:$CX$2,"=р")</f>
        <v>0.62237967805373851</v>
      </c>
      <c r="DB19" s="32">
        <f>AVERAGEIFS('Hurst Vz'!$B17:$CX17,'Energy Vy'!$B$2:$CX$2,"=р")</f>
        <v>0.5744542992836621</v>
      </c>
      <c r="DD19" s="30">
        <f>AVERAGEIFS('Energy V2'!$B17:$CX17,'Energy Vy'!$B$1:$CX$1,"=BEFORE")</f>
        <v>-0.43119448066232202</v>
      </c>
      <c r="DE19" s="30">
        <f>AVERAGEIFS('Energy Vx2+Vy2'!$B17:$CX17,'Energy Vy'!$B$1:$CX$1,"=BEFORE")</f>
        <v>-0.57686736862946442</v>
      </c>
      <c r="DF19" s="30">
        <f>AVERAGEIFS('Energy Vx2'!$B17:$CX17,'Energy Vy'!$B$1:$CX$1,"=BEFORE")</f>
        <v>-2.0235131823504053</v>
      </c>
      <c r="DG19" s="30">
        <f>AVERAGEIFS('Energy Vy2'!$B17:$CX17,'Energy Vy'!$B$1:$CX$1,"=BEFORE")</f>
        <v>-1.064796161927571</v>
      </c>
      <c r="DH19" s="30">
        <f>AVERAGEIFS('Energy Vz2'!$B17:$CX17,'Energy Vy'!$B$1:$CX$1,"=BEFORE")</f>
        <v>-2.9312898010322659</v>
      </c>
      <c r="DI19" s="30">
        <f>AVERAGEIFS('Energy Vx'!$B17:$CX17,'Energy Vy'!$B$1:$CX$1,"=BEFORE")</f>
        <v>-1.9192415298586152</v>
      </c>
      <c r="DJ19" s="30">
        <f>AVERAGEIFS('Energy Vy'!$B19:$CX19,'Energy Vy'!$B$1:$CX$1,"=BEFORE")</f>
        <v>-1.5144250001192379</v>
      </c>
      <c r="DK19" s="32">
        <f>AVERAGEIFS('Energy Vz'!$B17:$CX17,'Energy Vy'!$B$1:$CX$1,"=BEFORE")</f>
        <v>-2.3839518164975337</v>
      </c>
      <c r="DL19" s="20">
        <f>AVERAGEIFS('Entropy old'!$B17:$CX17,'Energy Vy'!$B$1:$CX$1,"=BEFORE")</f>
        <v>0.51437361049437391</v>
      </c>
      <c r="DM19" s="30">
        <f>AVERAGEIFS('Entropy X old'!$B17:$CX17,'Energy Vy'!$B$1:$CX$1,"=BEFORE")</f>
        <v>0.24267210457854799</v>
      </c>
      <c r="DN19" s="30">
        <f>AVERAGEIFS('Entropy Y old'!$B17:$CX17,'Energy Vy'!$B$1:$CX$1,"=BEFORE")</f>
        <v>0.20881276283403247</v>
      </c>
      <c r="DO19" s="30">
        <f>AVERAGEIFS('Entropy Z old'!$B17:$CX17,'Energy Vy'!$B$1:$CX$1,"=BEFORE")</f>
        <v>0.23234590988334344</v>
      </c>
      <c r="DP19" s="30">
        <f>AVERAGEIFS('Entropy new'!$B17:$CX17,'Energy Vy'!$B$1:$CX$1,"=BEFORE")</f>
        <v>0.48796120972810203</v>
      </c>
      <c r="DQ19" s="30">
        <f>AVERAGEIFS('Entropy X'!$B17:$CX17,'Energy Vy'!$B$1:$CX$1,"=BEFORE")</f>
        <v>0.21282804574262429</v>
      </c>
      <c r="DR19" s="30">
        <f>AVERAGEIFS('Entropy Y'!$B17:$CX17,'Energy Vy'!$B$1:$CX$1,"=BEFORE")</f>
        <v>0.18891059459406576</v>
      </c>
      <c r="DS19" s="32">
        <f>AVERAGEIFS('Entropy Z'!$B17:$CX17,'Energy Vy'!$B$1:$CX$1,"=BEFORE")</f>
        <v>0.20230399347726333</v>
      </c>
      <c r="DT19" s="21">
        <f>AVERAGEIFS('Hurst V2'!$B17:$CX17,'Energy Vy'!$B$1:$CX$1,"=BEFORE")</f>
        <v>0.62727931221494848</v>
      </c>
      <c r="DU19" s="30">
        <f>AVERAGEIFS('Hurst Vx2+Vy2'!$B17:$CX17,'Energy Vy'!$B$1:$CX$1,"=BEFORE")</f>
        <v>0.62793298959367583</v>
      </c>
      <c r="DV19" s="30">
        <f>AVERAGEIFS('Hurst Vx2'!$B17:$CX17,'Energy Vy'!$B$1:$CX$1,"=BEFORE")</f>
        <v>0.63541624801997265</v>
      </c>
      <c r="DW19" s="30">
        <f>AVERAGEIFS('Hurst Vy2'!$B17:$CX17,'Energy Vy'!$B$1:$CX$1,"=BEFORE")</f>
        <v>0.62884189077723818</v>
      </c>
      <c r="DX19" s="30">
        <f>AVERAGEIFS('Hurst Vz2'!$B17:$CX17,'Energy Vy'!$B$1:$CX$1,"=BEFORE")</f>
        <v>0.63319740297342741</v>
      </c>
      <c r="DY19" s="30">
        <f>AVERAGEIFS('Hurst Vx'!$B17:$CX17,'Energy Vy'!$B$1:$CX$1,"=BEFORE")</f>
        <v>0.64156074347458858</v>
      </c>
      <c r="DZ19" s="30">
        <f>AVERAGEIFS('Hurst Vy'!$B17:$CX17,'Energy Vy'!$B$1:$CX$1,"=BEFORE")</f>
        <v>0.61934651647915906</v>
      </c>
      <c r="EA19" s="32">
        <f>AVERAGEIFS('Hurst Vz'!$B17:$CX17,'Energy Vy'!$B$1:$CX$1,"=BEFORE")</f>
        <v>0.56407967269655068</v>
      </c>
      <c r="EB19">
        <v>0.57499999999999996</v>
      </c>
      <c r="EC19">
        <v>0.52500000000000002</v>
      </c>
      <c r="EE19" s="30">
        <f>AVERAGEIFS('Energy V2'!$B17:$CX17,'Energy Vy'!$B$1:$CX$1,"=AFTER")</f>
        <v>0.3262395336502304</v>
      </c>
      <c r="EF19" s="30">
        <f>AVERAGEIFS('Energy Vx2+Vy2'!$B17:$CX17,'Energy Vy'!$B$1:$CX$1,"=AFTER")</f>
        <v>0.29540159380849051</v>
      </c>
      <c r="EG19" s="30">
        <f>AVERAGEIFS('Energy Vx2'!$B17:$CX17,'Energy Vy'!$B$1:$CX$1,"=AFTER")</f>
        <v>-0.93898593511837969</v>
      </c>
      <c r="EH19" s="30">
        <f>AVERAGEIFS('Energy Vy2'!$B17:$CX17,'Energy Vy'!$B$1:$CX$1,"=AFTER")</f>
        <v>-0.56774209689371169</v>
      </c>
      <c r="EI19" s="30">
        <f>AVERAGEIFS('Energy Vz2'!$B17:$CX17,'Energy Vy'!$B$1:$CX$1,"=AFTER")</f>
        <v>-3.70558284977787</v>
      </c>
      <c r="EJ19" s="30">
        <f>AVERAGEIFS('Energy Vx'!$B17:$CX17,'Energy Vy'!$B$1:$CX$1,"=AFTER")</f>
        <v>-1.3903100494694296</v>
      </c>
      <c r="EK19" s="30">
        <f>AVERAGEIFS('Energy Vy'!$B19:$CX19,'Energy Vy'!$B$1:$CX$1,"=AFTER")</f>
        <v>-1.2467541942477898</v>
      </c>
      <c r="EL19" s="32">
        <f>AVERAGEIFS('Energy Vz'!$B17:$CX17,'Energy Vy'!$B$1:$CX$1,"=AFTER")</f>
        <v>-2.5243500175114417</v>
      </c>
      <c r="EM19" s="20">
        <f>AVERAGEIFS('Entropy old'!$B17:$CX17,'Energy Vy'!$B$1:$CX$1,"=AFTER")</f>
        <v>0.56505306679525447</v>
      </c>
      <c r="EN19" s="30">
        <f>AVERAGEIFS('Entropy X old'!$B17:$CX17,'Energy Vy'!$B$1:$CX$1,"=AFTER")</f>
        <v>0.23467013660222011</v>
      </c>
      <c r="EO19" s="30">
        <f>AVERAGEIFS('Entropy Y old'!$B17:$CX17,'Energy Vy'!$B$1:$CX$1,"=AFTER")</f>
        <v>0.22632569696837002</v>
      </c>
      <c r="EP19" s="30">
        <f>AVERAGEIFS('Entropy Z old'!$B17:$CX17,'Energy Vy'!$B$1:$CX$1,"=AFTER")</f>
        <v>0.31638067393677155</v>
      </c>
      <c r="EQ19" s="30">
        <f>AVERAGEIFS('Entropy new'!$B17:$CX17,'Energy Vy'!$B$1:$CX$1,"=AFTER")</f>
        <v>0.54069107446657994</v>
      </c>
      <c r="ER19" s="30">
        <f>AVERAGEIFS('Entropy X'!$B17:$CX17,'Energy Vy'!$B$1:$CX$1,"=AFTER")</f>
        <v>0.1970069343465653</v>
      </c>
      <c r="ES19" s="30">
        <f>AVERAGEIFS('Entropy Y'!$B17:$CX17,'Energy Vy'!$B$1:$CX$1,"=AFTER")</f>
        <v>0.18746704999859784</v>
      </c>
      <c r="ET19" s="32">
        <f>AVERAGEIFS('Entropy Z'!$B17:$CX17,'Energy Vy'!$B$1:$CX$1,"=AFTER")</f>
        <v>0.28551263509831831</v>
      </c>
      <c r="EU19" s="21">
        <f>AVERAGEIFS('Hurst V2'!$B17:$CX17,'Energy Vy'!$B$1:$CX$1,"=AFTER")</f>
        <v>0.6101096188506373</v>
      </c>
      <c r="EV19" s="30">
        <f>AVERAGEIFS('Hurst Vx2+Vy2'!$B17:$CX17,'Energy Vy'!$B$1:$CX$1,"=AFTER")</f>
        <v>0.6092263417688023</v>
      </c>
      <c r="EW19" s="30">
        <f>AVERAGEIFS('Hurst Vx2'!$B17:$CX17,'Energy Vy'!$B$1:$CX$1,"=AFTER")</f>
        <v>0.61508190355369297</v>
      </c>
      <c r="EX19" s="30">
        <f>AVERAGEIFS('Hurst Vy2'!$B17:$CX17,'Energy Vy'!$B$1:$CX$1,"=AFTER")</f>
        <v>0.61951215256201542</v>
      </c>
      <c r="EY19" s="30">
        <f>AVERAGEIFS('Hurst Vz2'!$B17:$CX17,'Energy Vy'!$B$1:$CX$1,"=AFTER")</f>
        <v>0.63914607525782396</v>
      </c>
      <c r="EZ19" s="30">
        <f>AVERAGEIFS('Hurst Vx'!$B17:$CX17,'Energy Vy'!$B$1:$CX$1,"=AFTER")</f>
        <v>0.62608378239467155</v>
      </c>
      <c r="FA19" s="30">
        <f>AVERAGEIFS('Hurst Vy'!$B17:$CX17,'Energy Vy'!$B$1:$CX$1,"=AFTER")</f>
        <v>0.63418920383619071</v>
      </c>
      <c r="FB19" s="32">
        <f>AVERAGEIFS('Hurst Vz'!$B17:$CX17,'Energy Vy'!$B$1:$CX$1,"=AFTER")</f>
        <v>0.58686201192684906</v>
      </c>
      <c r="FD19" s="30">
        <f>AVERAGEIFS('Energy V2'!$B17:$CX17,'Energy Vy'!$B$2:$CX$2,"=и",'Energy Vy'!$B$1:$CX$1,"=BEFORE")</f>
        <v>-7.4079221472753171E-2</v>
      </c>
      <c r="FE19" s="30">
        <f>AVERAGEIFS('Energy Vx2+Vy2'!$B17:$CX17,'Energy Vy'!$B$2:$CX$2,"=и",'Energy Vy'!$B$1:$CX$1,"=BEFORE")</f>
        <v>-0.20833481223830502</v>
      </c>
      <c r="FF19" s="30">
        <f>AVERAGEIFS('Energy Vx2'!$B17:$CX17,'Energy Vy'!$B$2:$CX$2,"=и",'Energy Vy'!$B$1:$CX$1,"=BEFORE")</f>
        <v>-1.694128558441157</v>
      </c>
      <c r="FG19" s="30">
        <f>AVERAGEIFS('Energy Vy2'!$B17:$CX17,'Energy Vy'!$B$2:$CX$2,"=и",'Energy Vy'!$B$1:$CX$1,"=BEFORE")</f>
        <v>-0.80474529704112852</v>
      </c>
      <c r="FH19" s="30">
        <f>AVERAGEIFS('Energy Vz2'!$B17:$CX17,'Energy Vy'!$B$2:$CX$2,"=и",'Energy Vy'!$B$1:$CX$1,"=BEFORE")</f>
        <v>-2.7108878232465425</v>
      </c>
      <c r="FI19" s="30">
        <f>AVERAGEIFS('Energy Vx'!$B17:$CX17,'Energy Vy'!$B$2:$CX$2,"=и",'Energy Vy'!$B$1:$CX$1,"=BEFORE")</f>
        <v>-1.7398887040610043</v>
      </c>
      <c r="FJ19" s="30">
        <f>AVERAGEIFS('Energy Vy'!$B19:$CX19,'Energy Vy'!$B$2:$CX$2,"=и",'Energy Vy'!$B$1:$CX$1,"=BEFORE")</f>
        <v>-1.278403940347111</v>
      </c>
      <c r="FK19" s="32">
        <f>AVERAGEIFS('Energy Vz'!$B17:$CX17,'Energy Vy'!$B$2:$CX$2,"=и",'Energy Vy'!$B$1:$CX$1,"=BEFORE")</f>
        <v>-2.177077469207378</v>
      </c>
      <c r="FL19" s="20">
        <f>AVERAGEIFS('Entropy old'!$B17:$CX17,'Energy Vy'!$B$2:$CX$2,"=и",'Energy Vy'!$B$1:$CX$1,"=BEFORE")</f>
        <v>0.4836578585448878</v>
      </c>
      <c r="FM19" s="30">
        <f>AVERAGEIFS('Entropy X old'!$B17:$CX17,'Energy Vy'!$B$2:$CX$2,"=и",'Energy Vy'!$B$1:$CX$1,"=BEFORE")</f>
        <v>0.23792960706798683</v>
      </c>
      <c r="FN19" s="30">
        <f>AVERAGEIFS('Entropy Y old'!$B17:$CX17,'Energy Vy'!$B$2:$CX$2,"=и",'Energy Vy'!$B$1:$CX$1,"=BEFORE")</f>
        <v>0.21498085639824754</v>
      </c>
      <c r="FO19" s="30">
        <f>AVERAGEIFS('Entropy Z old'!$B17:$CX17,'Energy Vy'!$B$2:$CX$2,"=и",'Energy Vy'!$B$1:$CX$1,"=BEFORE")</f>
        <v>0.23754473459699477</v>
      </c>
      <c r="FP19" s="30">
        <f>AVERAGEIFS('Entropy new'!$B17:$CX17,'Energy Vy'!$B$2:$CX$2,"=и",'Energy Vy'!$B$1:$CX$1,"=BEFORE")</f>
        <v>0.46663658918711304</v>
      </c>
      <c r="FQ19" s="30">
        <f>AVERAGEIFS('Entropy X'!$B17:$CX17,'Energy Vy'!$B$2:$CX$2,"=и",'Energy Vy'!$B$1:$CX$1,"=BEFORE")</f>
        <v>0.19548670092865678</v>
      </c>
      <c r="FR19" s="30">
        <f>AVERAGEIFS('Entropy Y'!$B17:$CX17,'Energy Vy'!$B$2:$CX$2,"=и",'Energy Vy'!$B$1:$CX$1,"=BEFORE")</f>
        <v>0.19778209675646474</v>
      </c>
      <c r="FS19" s="32">
        <f>AVERAGEIFS('Entropy Z'!$B17:$CX17,'Energy Vy'!$B$2:$CX$2,"=и",'Energy Vy'!$B$1:$CX$1,"=BEFORE")</f>
        <v>0.20347424450788973</v>
      </c>
      <c r="FT19" s="21">
        <f>AVERAGEIFS('Hurst V2'!$B17:$CX17,'Energy Vy'!$B$2:$CX$2,"=и",'Energy Vy'!$B$1:$CX$1,"=BEFORE")</f>
        <v>0.61164367930526642</v>
      </c>
      <c r="FU19" s="30">
        <f>AVERAGEIFS('Hurst Vx2+Vy2'!$B17:$CX17,'Energy Vy'!$B$2:$CX$2,"=и",'Energy Vy'!$B$1:$CX$1,"=BEFORE")</f>
        <v>0.61666928291289658</v>
      </c>
      <c r="FV19" s="30">
        <f>AVERAGEIFS('Hurst Vx2'!$B17:$CX17,'Energy Vy'!$B$2:$CX$2,"=и",'Energy Vy'!$B$1:$CX$1,"=BEFORE")</f>
        <v>0.62654670839957749</v>
      </c>
      <c r="FW19" s="30">
        <f>AVERAGEIFS('Hurst Vy2'!$B17:$CX17,'Energy Vy'!$B$2:$CX$2,"=и",'Energy Vy'!$B$1:$CX$1,"=BEFORE")</f>
        <v>0.62298279606885987</v>
      </c>
      <c r="FX19" s="30">
        <f>AVERAGEIFS('Hurst Vz2'!$B17:$CX17,'Energy Vy'!$B$2:$CX$2,"=и",'Energy Vy'!$B$1:$CX$1,"=BEFORE")</f>
        <v>0.63011639357639937</v>
      </c>
      <c r="FY19" s="30">
        <f>AVERAGEIFS('Hurst Vx'!$B17:$CX17,'Energy Vy'!$B$2:$CX$2,"=и",'Energy Vy'!$B$1:$CX$1,"=BEFORE")</f>
        <v>0.63737606779505729</v>
      </c>
      <c r="FZ19" s="30">
        <f>AVERAGEIFS('Hurst Vy'!$B17:$CX17,'Energy Vy'!$B$2:$CX$2,"=и",'Energy Vy'!$B$1:$CX$1,"=BEFORE")</f>
        <v>0.62170908365643207</v>
      </c>
      <c r="GA19" s="32">
        <f>AVERAGEIFS('Hurst Vz'!$B17:$CX17,'Energy Vy'!$B$2:$CX$2,"=и",'Energy Vy'!$B$1:$CX$1,"=BEFORE")</f>
        <v>0.56170411622685645</v>
      </c>
      <c r="GB19">
        <v>0.57499999999999996</v>
      </c>
      <c r="GC19">
        <v>0.52500000000000002</v>
      </c>
      <c r="GE19" s="30">
        <f>AVERAGEIFS('Energy V2'!$B17:$CX17,'Energy Vy'!$B$2:$CX$2,"=и",'Energy Vy'!$B$1:$CX$1,"=AFTER")</f>
        <v>0.60878432899791657</v>
      </c>
      <c r="GF19" s="30">
        <f>AVERAGEIFS('Energy Vx2+Vy2'!$B17:$CX17,'Energy Vy'!$B$2:$CX$2,"=и",'Energy Vy'!$B$1:$CX$1,"=AFTER")</f>
        <v>0.57121447896079991</v>
      </c>
      <c r="GG19" s="30">
        <f>AVERAGEIFS('Energy Vx2'!$B17:$CX17,'Energy Vy'!$B$2:$CX$2,"=и",'Energy Vy'!$B$1:$CX$1,"=AFTER")</f>
        <v>-0.73752967668882097</v>
      </c>
      <c r="GH19" s="30">
        <f>AVERAGEIFS('Energy Vy2'!$B17:$CX17,'Energy Vy'!$B$2:$CX$2,"=и",'Energy Vy'!$B$1:$CX$1,"=AFTER")</f>
        <v>-0.36885863114179196</v>
      </c>
      <c r="GI19" s="30">
        <f>AVERAGEIFS('Energy Vz2'!$B17:$CX17,'Energy Vy'!$B$2:$CX$2,"=и",'Energy Vy'!$B$1:$CX$1,"=AFTER")</f>
        <v>-3.6144097214165143</v>
      </c>
      <c r="GJ19" s="30">
        <f>AVERAGEIFS('Energy Vx'!$B17:$CX17,'Energy Vy'!$B$2:$CX$2,"=и",'Energy Vy'!$B$1:$CX$1,"=AFTER")</f>
        <v>-1.2644124114734712</v>
      </c>
      <c r="GK19" s="30">
        <f>AVERAGEIFS('Energy Vy'!$B19:$CX19,'Energy Vy'!$B$2:$CX$2,"=и",'Energy Vy'!$B$1:$CX$1,"=AFTER")</f>
        <v>-1.0879661246203125</v>
      </c>
      <c r="GL19" s="32">
        <f>AVERAGEIFS('Energy Vz'!$B17:$CX17,'Energy Vy'!$B$2:$CX$2,"=и",'Energy Vy'!$B$1:$CX$1,"=AFTER")</f>
        <v>-2.4693002326683482</v>
      </c>
      <c r="GM19" s="20">
        <f>AVERAGEIFS('Entropy old'!$B17:$CX17,'Energy Vy'!$B$2:$CX$2,"=и",'Energy Vy'!$B$1:$CX$1,"=AFTER")</f>
        <v>0.53480448674518233</v>
      </c>
      <c r="GN19" s="30">
        <f>AVERAGEIFS('Entropy X old'!$B17:$CX17,'Energy Vy'!$B$2:$CX$2,"=и",'Energy Vy'!$B$1:$CX$1,"=AFTER")</f>
        <v>0.22774798167187787</v>
      </c>
      <c r="GO19" s="30">
        <f>AVERAGEIFS('Entropy Y old'!$B17:$CX17,'Energy Vy'!$B$2:$CX$2,"=и",'Energy Vy'!$B$1:$CX$1,"=AFTER")</f>
        <v>0.22267027067530959</v>
      </c>
      <c r="GP19" s="30">
        <f>AVERAGEIFS('Entropy Z old'!$B17:$CX17,'Energy Vy'!$B$2:$CX$2,"=и",'Energy Vy'!$B$1:$CX$1,"=AFTER")</f>
        <v>0.32477930779774167</v>
      </c>
      <c r="GQ19" s="30">
        <f>AVERAGEIFS('Entropy new'!$B17:$CX17,'Energy Vy'!$B$2:$CX$2,"=и",'Energy Vy'!$B$1:$CX$1,"=AFTER")</f>
        <v>0.50297017011881295</v>
      </c>
      <c r="GR19" s="30">
        <f>AVERAGEIFS('Entropy X'!$B17:$CX17,'Energy Vy'!$B$2:$CX$2,"=и",'Energy Vy'!$B$1:$CX$1,"=AFTER")</f>
        <v>0.17712330599059503</v>
      </c>
      <c r="GS19" s="30">
        <f>AVERAGEIFS('Entropy Y'!$B17:$CX17,'Energy Vy'!$B$2:$CX$2,"=и",'Energy Vy'!$B$1:$CX$1,"=AFTER")</f>
        <v>0.17738548734678752</v>
      </c>
      <c r="GT19" s="32">
        <f>AVERAGEIFS('Entropy Z'!$B17:$CX17,'Energy Vy'!$B$2:$CX$2,"=и",'Energy Vy'!$B$1:$CX$1,"=AFTER")</f>
        <v>0.27967597135705341</v>
      </c>
      <c r="GU19" s="21">
        <f>AVERAGEIFS('Hurst V2'!$B17:$CX17,'Energy Vy'!$B$2:$CX$2,"=и",'Energy Vy'!$B$1:$CX$1,"=AFTER")</f>
        <v>0.59374637689123666</v>
      </c>
      <c r="GV19" s="30">
        <f>AVERAGEIFS('Hurst Vx2+Vy2'!$B17:$CX17,'Energy Vy'!$B$2:$CX$2,"=и",'Energy Vy'!$B$1:$CX$1,"=AFTER")</f>
        <v>0.59337517525976391</v>
      </c>
      <c r="GW19" s="30">
        <f>AVERAGEIFS('Hurst Vx2'!$B17:$CX17,'Energy Vy'!$B$2:$CX$2,"=и",'Energy Vy'!$B$1:$CX$1,"=AFTER")</f>
        <v>0.60266638723241384</v>
      </c>
      <c r="GX19" s="30">
        <f>AVERAGEIFS('Hurst Vy2'!$B17:$CX17,'Energy Vy'!$B$2:$CX$2,"=и",'Energy Vy'!$B$1:$CX$1,"=AFTER")</f>
        <v>0.60044038329340399</v>
      </c>
      <c r="GY19" s="30">
        <f>AVERAGEIFS('Hurst Vz2'!$B17:$CX17,'Energy Vy'!$B$2:$CX$2,"=и",'Energy Vy'!$B$1:$CX$1,"=AFTER")</f>
        <v>0.61078489802062252</v>
      </c>
      <c r="GZ19" s="30">
        <f>AVERAGEIFS('Hurst Vx'!$B17:$CX17,'Energy Vy'!$B$2:$CX$2,"=и",'Energy Vy'!$B$1:$CX$1,"=AFTER")</f>
        <v>0.62284391505776238</v>
      </c>
      <c r="HA19" s="30">
        <f>AVERAGEIFS('Hurst Vy'!$B17:$CX17,'Energy Vy'!$B$2:$CX$2,"=и",'Energy Vy'!$B$1:$CX$1,"=AFTER")</f>
        <v>0.63129532836472335</v>
      </c>
      <c r="HB19" s="32">
        <f>AVERAGEIFS('Hurst Vz'!$B17:$CX17,'Energy Vy'!$B$2:$CX$2,"=и",'Energy Vy'!$B$1:$CX$1,"=AFTER")</f>
        <v>0.58628063098205341</v>
      </c>
      <c r="HD19" s="30">
        <f>AVERAGEIFS('Energy V2'!$B17:$CX17,'Energy Vy'!$B$2:$CX$2,"=р",'Energy Vy'!$B$1:$CX$1,"=BEFORE")</f>
        <v>-0.97599129811747631</v>
      </c>
      <c r="HE19" s="30">
        <f>AVERAGEIFS('Energy Vx2+Vy2'!$B17:$CX17,'Energy Vy'!$B$2:$CX$2,"=р",'Energy Vy'!$B$1:$CX$1,"=BEFORE")</f>
        <v>-1.1455417907356527</v>
      </c>
      <c r="HF19" s="30">
        <f>AVERAGEIFS('Energy Vx2'!$B17:$CX17,'Energy Vy'!$B$2:$CX$2,"=р",'Energy Vy'!$B$1:$CX$1,"=BEFORE")</f>
        <v>-2.4652688840745807</v>
      </c>
      <c r="HG19" s="30">
        <f>AVERAGEIFS('Energy Vy2'!$B17:$CX17,'Energy Vy'!$B$2:$CX$2,"=р",'Energy Vy'!$B$1:$CX$1,"=BEFORE")</f>
        <v>-1.5379074145215492</v>
      </c>
      <c r="HH19" s="30">
        <f>AVERAGEIFS('Energy Vz2'!$B17:$CX17,'Energy Vy'!$B$2:$CX$2,"=р",'Energy Vy'!$B$1:$CX$1,"=BEFORE")</f>
        <v>-3.1584666434205086</v>
      </c>
      <c r="HI19" s="30">
        <f>AVERAGEIFS('Energy Vx'!$B17:$CX17,'Energy Vy'!$B$2:$CX$2,"=р",'Energy Vy'!$B$1:$CX$1,"=BEFORE")</f>
        <v>-2.0973829106953814</v>
      </c>
      <c r="HJ19" s="30">
        <f>AVERAGEIFS('Energy Vy'!$B19:$CX19,'Energy Vy'!$B$2:$CX$2,"=р",'Energy Vy'!$B$1:$CX$1,"=BEFORE")</f>
        <v>-1.8263457012071658</v>
      </c>
      <c r="HK19" s="32">
        <f>AVERAGEIFS('Energy Vz'!$B17:$CX17,'Energy Vy'!$B$2:$CX$2,"=р",'Energy Vy'!$B$1:$CX$1,"=BEFORE")</f>
        <v>-2.562268540066043</v>
      </c>
      <c r="HL19" s="20">
        <f>AVERAGEIFS('Entropy old'!$B17:$CX17,'Energy Vy'!$B$2:$CX$2,"=р",'Energy Vy'!$B$1:$CX$1,"=BEFORE")</f>
        <v>0.56013105512494077</v>
      </c>
      <c r="HM19" s="30">
        <f>AVERAGEIFS('Entropy X old'!$B17:$CX17,'Energy Vy'!$B$2:$CX$2,"=р",'Energy Vy'!$B$1:$CX$1,"=BEFORE")</f>
        <v>0.25795325588615908</v>
      </c>
      <c r="HN19" s="30">
        <f>AVERAGEIFS('Entropy Y old'!$B17:$CX17,'Energy Vy'!$B$2:$CX$2,"=р",'Energy Vy'!$B$1:$CX$1,"=BEFORE")</f>
        <v>0.2118462741886861</v>
      </c>
      <c r="HO19" s="30">
        <f>AVERAGEIFS('Entropy Z old'!$B17:$CX17,'Energy Vy'!$B$2:$CX$2,"=р",'Energy Vy'!$B$1:$CX$1,"=BEFORE")</f>
        <v>0.23211128634586936</v>
      </c>
      <c r="HP19" s="30">
        <f>AVERAGEIFS('Entropy new'!$B17:$CX17,'Energy Vy'!$B$2:$CX$2,"=р",'Energy Vy'!$B$1:$CX$1,"=BEFORE")</f>
        <v>0.52063375911982679</v>
      </c>
      <c r="HQ19" s="30">
        <f>AVERAGEIFS('Entropy X'!$B17:$CX17,'Energy Vy'!$B$2:$CX$2,"=р",'Energy Vy'!$B$1:$CX$1,"=BEFORE")</f>
        <v>0.23945599964062098</v>
      </c>
      <c r="HR19" s="30">
        <f>AVERAGEIFS('Entropy Y'!$B17:$CX17,'Energy Vy'!$B$2:$CX$2,"=р",'Energy Vy'!$B$1:$CX$1,"=BEFORE")</f>
        <v>0.1867132867971463</v>
      </c>
      <c r="HS19" s="32">
        <f>AVERAGEIFS('Entropy Z'!$B17:$CX17,'Energy Vy'!$B$2:$CX$2,"=р",'Energy Vy'!$B$1:$CX$1,"=BEFORE")</f>
        <v>0.20292295791405862</v>
      </c>
      <c r="HT19" s="21">
        <f>AVERAGEIFS('Hurst V2'!$B17:$CX17,'Energy Vy'!$B$2:$CX$2,"=р",'Energy Vy'!$B$1:$CX$1,"=BEFORE")</f>
        <v>0.62988406922658713</v>
      </c>
      <c r="HU19" s="30">
        <f>AVERAGEIFS('Hurst Vx2+Vy2'!$B17:$CX17,'Energy Vy'!$B$2:$CX$2,"=р",'Energy Vy'!$B$1:$CX$1,"=BEFORE")</f>
        <v>0.62623908685346741</v>
      </c>
      <c r="HV19" s="30">
        <f>AVERAGEIFS('Hurst Vx2'!$B17:$CX17,'Energy Vy'!$B$2:$CX$2,"=р",'Energy Vy'!$B$1:$CX$1,"=BEFORE")</f>
        <v>0.63574482180735192</v>
      </c>
      <c r="HW19" s="30">
        <f>AVERAGEIFS('Hurst Vy2'!$B17:$CX17,'Energy Vy'!$B$2:$CX$2,"=р",'Energy Vy'!$B$1:$CX$1,"=BEFORE")</f>
        <v>0.62285629565779943</v>
      </c>
      <c r="HX19" s="30">
        <f>AVERAGEIFS('Hurst Vz2'!$B17:$CX17,'Energy Vy'!$B$2:$CX$2,"=р",'Energy Vy'!$B$1:$CX$1,"=BEFORE")</f>
        <v>0.63086883881717226</v>
      </c>
      <c r="HY19" s="30">
        <f>AVERAGEIFS('Hurst Vx'!$B17:$CX17,'Energy Vy'!$B$2:$CX$2,"=р",'Energy Vy'!$B$1:$CX$1,"=BEFORE")</f>
        <v>0.64442808511430316</v>
      </c>
      <c r="HZ19" s="30">
        <f>AVERAGEIFS('Hurst Vy'!$B17:$CX17,'Energy Vy'!$B$2:$CX$2,"=р",'Energy Vy'!$B$1:$CX$1,"=BEFORE")</f>
        <v>0.61090108148881184</v>
      </c>
      <c r="IA19" s="32">
        <f>AVERAGEIFS('Hurst Vz'!$B17:$CX17,'Energy Vy'!$B$2:$CX$2,"=р",'Energy Vy'!$B$1:$CX$1,"=BEFORE")</f>
        <v>0.56185280897524592</v>
      </c>
      <c r="IB19">
        <v>0.57499999999999996</v>
      </c>
      <c r="IC19">
        <v>0.52500000000000002</v>
      </c>
      <c r="IE19" s="30">
        <f>AVERAGEIFS('Energy V2'!$B17:$CX17,'Energy Vy'!$B$2:$CX$2,"=р",'Energy Vy'!$B$1:$CX$1,"=AFTER")</f>
        <v>-0.31156021726277117</v>
      </c>
      <c r="IF19" s="30">
        <f>AVERAGEIFS('Energy Vx2+Vy2'!$B17:$CX17,'Energy Vy'!$B$2:$CX$2,"=р",'Energy Vy'!$B$1:$CX$1,"=AFTER")</f>
        <v>-0.33868612813249871</v>
      </c>
      <c r="IG19" s="30">
        <f>AVERAGEIFS('Energy Vx2'!$B17:$CX17,'Energy Vy'!$B$2:$CX$2,"=р",'Energy Vy'!$B$1:$CX$1,"=AFTER")</f>
        <v>-1.1024405134136843</v>
      </c>
      <c r="IH19" s="30">
        <f>AVERAGEIFS('Energy Vy2'!$B17:$CX17,'Energy Vy'!$B$2:$CX$2,"=р",'Energy Vy'!$B$1:$CX$1,"=AFTER")</f>
        <v>-1.2717759385685423</v>
      </c>
      <c r="II19" s="30">
        <f>AVERAGEIFS('Energy Vz2'!$B17:$CX17,'Energy Vy'!$B$2:$CX$2,"=р",'Energy Vy'!$B$1:$CX$1,"=AFTER")</f>
        <v>-3.9239076934716146</v>
      </c>
      <c r="IJ19" s="30">
        <f>AVERAGEIFS('Energy Vx'!$B17:$CX17,'Energy Vy'!$B$2:$CX$2,"=р",'Energy Vy'!$B$1:$CX$1,"=AFTER")</f>
        <v>-1.5186337187855827</v>
      </c>
      <c r="IK19" s="30">
        <f>AVERAGEIFS('Energy Vy'!$B19:$CX19,'Energy Vy'!$B$2:$CX$2,"=р",'Energy Vy'!$B$1:$CX$1,"=AFTER")</f>
        <v>-1.6209480071469331</v>
      </c>
      <c r="IL19" s="32">
        <f>AVERAGEIFS('Energy Vz'!$B17:$CX17,'Energy Vy'!$B$2:$CX$2,"=р",'Energy Vy'!$B$1:$CX$1,"=AFTER")</f>
        <v>-2.6475023035055409</v>
      </c>
      <c r="IM19" s="20">
        <f>AVERAGEIFS('Entropy old'!$B17:$CX17,'Energy Vy'!$B$2:$CX$2,"=р",'Energy Vy'!$B$1:$CX$1,"=AFTER")</f>
        <v>0.58356989542825877</v>
      </c>
      <c r="IN19" s="30">
        <f>AVERAGEIFS('Entropy X old'!$B17:$CX17,'Energy Vy'!$B$2:$CX$2,"=р",'Energy Vy'!$B$1:$CX$1,"=AFTER")</f>
        <v>0.23426781457383891</v>
      </c>
      <c r="IO19" s="30">
        <f>AVERAGEIFS('Entropy Y old'!$B17:$CX17,'Energy Vy'!$B$2:$CX$2,"=р",'Energy Vy'!$B$1:$CX$1,"=AFTER")</f>
        <v>0.24041154258935526</v>
      </c>
      <c r="IP19" s="30">
        <f>AVERAGEIFS('Entropy Z old'!$B17:$CX17,'Energy Vy'!$B$2:$CX$2,"=р",'Energy Vy'!$B$1:$CX$1,"=AFTER")</f>
        <v>0.31023667312209646</v>
      </c>
      <c r="IQ19" s="30">
        <f>AVERAGEIFS('Entropy new'!$B17:$CX17,'Energy Vy'!$B$2:$CX$2,"=р",'Energy Vy'!$B$1:$CX$1,"=AFTER")</f>
        <v>0.56351850625812783</v>
      </c>
      <c r="IR19" s="30">
        <f>AVERAGEIFS('Entropy X'!$B17:$CX17,'Energy Vy'!$B$2:$CX$2,"=р",'Energy Vy'!$B$1:$CX$1,"=AFTER")</f>
        <v>0.20246044967017818</v>
      </c>
      <c r="IS19" s="30">
        <f>AVERAGEIFS('Entropy Y'!$B17:$CX17,'Energy Vy'!$B$2:$CX$2,"=р",'Energy Vy'!$B$1:$CX$1,"=AFTER")</f>
        <v>0.20204580589810986</v>
      </c>
      <c r="IT19" s="32">
        <f>AVERAGEIFS('Entropy Z'!$B17:$CX17,'Energy Vy'!$B$2:$CX$2,"=р",'Energy Vy'!$B$1:$CX$1,"=AFTER")</f>
        <v>0.28830238417373516</v>
      </c>
      <c r="IU19" s="21">
        <f>AVERAGEIFS('Hurst V2'!$B17:$CX17,'Energy Vy'!$B$2:$CX$2,"=р",'Energy Vy'!$B$1:$CX$1,"=AFTER")</f>
        <v>0.60573635160143802</v>
      </c>
      <c r="IV19" s="30">
        <f>AVERAGEIFS('Hurst Vx2+Vy2'!$B17:$CX17,'Energy Vy'!$B$2:$CX$2,"=р",'Energy Vy'!$B$1:$CX$1,"=AFTER")</f>
        <v>0.60445023059680247</v>
      </c>
      <c r="IW19" s="30">
        <f>AVERAGEIFS('Hurst Vx2'!$B17:$CX17,'Energy Vy'!$B$2:$CX$2,"=р",'Energy Vy'!$B$1:$CX$1,"=AFTER")</f>
        <v>0.60618695678126122</v>
      </c>
      <c r="IX19" s="30">
        <f>AVERAGEIFS('Hurst Vy2'!$B17:$CX17,'Energy Vy'!$B$2:$CX$2,"=р",'Energy Vy'!$B$1:$CX$1,"=AFTER")</f>
        <v>0.62318856948561452</v>
      </c>
      <c r="IY19" s="30">
        <f>AVERAGEIFS('Hurst Vz2'!$B17:$CX17,'Energy Vy'!$B$2:$CX$2,"=р",'Energy Vy'!$B$1:$CX$1,"=AFTER")</f>
        <v>0.65374026131711205</v>
      </c>
      <c r="IZ19" s="30">
        <f>AVERAGEIFS('Hurst Vx'!$B17:$CX17,'Energy Vy'!$B$2:$CX$2,"=р",'Energy Vy'!$B$1:$CX$1,"=AFTER")</f>
        <v>0.62480791872469166</v>
      </c>
      <c r="JA19" s="30">
        <f>AVERAGEIFS('Hurst Vy'!$B17:$CX17,'Energy Vy'!$B$2:$CX$2,"=р",'Energy Vy'!$B$1:$CX$1,"=AFTER")</f>
        <v>0.63385827461866517</v>
      </c>
      <c r="JB19" s="32">
        <f>AVERAGEIFS('Hurst Vz'!$B17:$CX17,'Energy Vy'!$B$2:$CX$2,"=р",'Energy Vy'!$B$1:$CX$1,"=AFTER")</f>
        <v>0.58705578959207816</v>
      </c>
      <c r="JC19">
        <f t="shared" si="3"/>
        <v>4.9999999999999933E-2</v>
      </c>
      <c r="JD19" s="66">
        <f>(DD19-EE19)/MAX(ABS(DD19),ABS(EE19))</f>
        <v>-1.7565948737310388</v>
      </c>
      <c r="JE19" s="66">
        <f t="shared" ref="JE19:JE23" si="146">(DE19-EF19)/MAX(ABS(DE19),ABS(EF19))</f>
        <v>-1.5120788761380504</v>
      </c>
      <c r="JF19" s="66">
        <f t="shared" ref="JF19:JF23" si="147">(DF19-EG19)/MAX(ABS(DF19),ABS(EG19))</f>
        <v>-0.53596253125086957</v>
      </c>
      <c r="JG19" s="66">
        <f t="shared" ref="JG19:JG23" si="148">(DG19-EH19)/MAX(ABS(DG19),ABS(EH19))</f>
        <v>-0.46680677749068528</v>
      </c>
      <c r="JH19" s="66">
        <f t="shared" ref="JH19:JH23" si="149">(DH19-EI19)/MAX(ABS(DH19),ABS(EI19))</f>
        <v>0.2089531067405547</v>
      </c>
      <c r="JI19" s="66">
        <f t="shared" ref="JI19:JI23" si="150">(DI19-EJ19)/MAX(ABS(DI19),ABS(EJ19))</f>
        <v>-0.27559401574024422</v>
      </c>
      <c r="JJ19" s="66">
        <f t="shared" ref="JJ19:JJ23" si="151">(DJ19-EK19)/MAX(ABS(DJ19),ABS(EK19))</f>
        <v>-0.17674748227899903</v>
      </c>
      <c r="JK19" s="66">
        <f t="shared" ref="JK19:JK23" si="152">(DK19-EL19)/MAX(ABS(DK19),ABS(EL19))</f>
        <v>5.5617564933533085E-2</v>
      </c>
      <c r="JL19" s="89">
        <f t="shared" ref="JL19:JL23" si="153">(DL19-EM19)/MAX(ABS(DL19),ABS(EM19))</f>
        <v>-8.9689728768862914E-2</v>
      </c>
      <c r="JM19" s="90">
        <f t="shared" ref="JM19:JM23" si="154">(DM19-EN19)/MAX(ABS(DM19),ABS(EN19))</f>
        <v>3.2974403836918166E-2</v>
      </c>
      <c r="JN19" s="90">
        <f t="shared" ref="JN19:JN23" si="155">(DN19-EO19)/MAX(ABS(DN19),ABS(EO19))</f>
        <v>-7.737934476253952E-2</v>
      </c>
      <c r="JO19" s="90">
        <f t="shared" ref="JO19:JO23" si="156">(DO19-EP19)/MAX(ABS(DO19),ABS(EP19))</f>
        <v>-0.26561282333642916</v>
      </c>
      <c r="JP19" s="90">
        <f t="shared" ref="JP19:JP23" si="157">(DP19-EQ19)/MAX(ABS(DP19),ABS(EQ19))</f>
        <v>-9.752309077877544E-2</v>
      </c>
      <c r="JQ19" s="90">
        <f t="shared" ref="JQ19:JQ23" si="158">(DQ19-ER19)/MAX(ABS(DQ19),ABS(ER19))</f>
        <v>7.4337530755658326E-2</v>
      </c>
      <c r="JR19" s="90">
        <f t="shared" ref="JR19:JR23" si="159">(DR19-ES19)/MAX(ABS(DR19),ABS(ES19))</f>
        <v>7.6414168224383013E-3</v>
      </c>
      <c r="JS19" s="103">
        <f t="shared" ref="JS19:JS23" si="160">(DS19-ET19)/MAX(ABS(DS19),ABS(ET19))</f>
        <v>-0.29143593449866589</v>
      </c>
      <c r="JT19" s="66">
        <f t="shared" ref="JT19:JT23" si="161">(DT19-EU19)/MAX(ABS(DT19),ABS(EU19))</f>
        <v>2.7371687587917255E-2</v>
      </c>
      <c r="JU19" s="66">
        <f t="shared" ref="JU19:JU23" si="162">(DU19-EV19)/MAX(ABS(DU19),ABS(EV19))</f>
        <v>2.9790834587267442E-2</v>
      </c>
      <c r="JV19" s="66">
        <f t="shared" ref="JV19:JV23" si="163">(DV19-EW19)/MAX(ABS(DV19),ABS(EW19))</f>
        <v>3.2001612375578616E-2</v>
      </c>
      <c r="JW19" s="66">
        <f t="shared" ref="JW19:JW23" si="164">(DW19-EX19)/MAX(ABS(DW19),ABS(EX19))</f>
        <v>1.4836381532552416E-2</v>
      </c>
      <c r="JX19" s="66">
        <f t="shared" ref="JX19:JX23" si="165">(DX19-EY19)/MAX(ABS(DX19),ABS(EY19))</f>
        <v>-9.3072186698430811E-3</v>
      </c>
      <c r="JY19" s="66">
        <f t="shared" ref="JY19:JY23" si="166">(DY19-EZ19)/MAX(ABS(DY19),ABS(EZ19))</f>
        <v>2.4123921604205904E-2</v>
      </c>
      <c r="JZ19" s="66">
        <f t="shared" ref="JZ19:JZ23" si="167">(DZ19-FA19)/MAX(ABS(DZ19),ABS(FA19))</f>
        <v>-2.3404194311805838E-2</v>
      </c>
      <c r="KA19" s="66">
        <f t="shared" ref="KA19:KA23" si="168">(EA19-FB19)/MAX(ABS(EA19),ABS(FB19))</f>
        <v>-3.8820606492311414E-2</v>
      </c>
      <c r="KC19" s="66">
        <f t="shared" ref="KC19" si="169">(FD19-GE19)/MAX(ABS(FD19),ABS(GE19))</f>
        <v>-1.1216838508223275</v>
      </c>
      <c r="KD19" s="66">
        <f t="shared" ref="KD19" si="170">(FE19-GF19)/MAX(ABS(FE19),ABS(GF19))</f>
        <v>-1.364722569038034</v>
      </c>
      <c r="KE19" s="66">
        <f t="shared" ref="KE19" si="171">(FF19-GG19)/MAX(ABS(FF19),ABS(GG19))</f>
        <v>-0.56465542534301238</v>
      </c>
      <c r="KF19" s="66">
        <f t="shared" ref="KF19" si="172">(FG19-GH19)/MAX(ABS(FG19),ABS(GH19))</f>
        <v>-0.54164549640985282</v>
      </c>
      <c r="KG19" s="66">
        <f t="shared" ref="KG19" si="173">(FH19-GI19)/MAX(ABS(FH19),ABS(GI19))</f>
        <v>0.24997771913248251</v>
      </c>
      <c r="KH19" s="66">
        <f t="shared" ref="KH19" si="174">(FI19-GJ19)/MAX(ABS(FI19),ABS(GJ19))</f>
        <v>-0.27327971695990844</v>
      </c>
      <c r="KI19" s="66">
        <f t="shared" ref="KI19" si="175">(FJ19-GK19)/MAX(ABS(FJ19),ABS(GK19))</f>
        <v>-0.14896529157684779</v>
      </c>
      <c r="KJ19" s="66">
        <f t="shared" ref="KJ19" si="176">(FK19-GL19)/MAX(ABS(FK19),ABS(GL19))</f>
        <v>0.11834233828471787</v>
      </c>
      <c r="KK19" s="89">
        <f t="shared" ref="KK19" si="177">(FL19-GM19)/MAX(ABS(FL19),ABS(GM19))</f>
        <v>-9.5636123981630516E-2</v>
      </c>
      <c r="KL19" s="90">
        <f t="shared" ref="KL19" si="178">(FM19-GN19)/MAX(ABS(FM19),ABS(GN19))</f>
        <v>4.2792595346066442E-2</v>
      </c>
      <c r="KM19" s="90">
        <f t="shared" ref="KM19" si="179">(FN19-GO19)/MAX(ABS(FN19),ABS(GO19))</f>
        <v>-3.4532738716047527E-2</v>
      </c>
      <c r="KN19" s="90">
        <f t="shared" ref="KN19" si="180">(FO19-GP19)/MAX(ABS(FO19),ABS(GP19))</f>
        <v>-0.26859646260183784</v>
      </c>
      <c r="KO19" s="90">
        <f t="shared" ref="KO19" si="181">(FP19-GQ19)/MAX(ABS(FP19),ABS(GQ19))</f>
        <v>-7.2238043308049657E-2</v>
      </c>
      <c r="KP19" s="90">
        <f t="shared" ref="KP19" si="182">(FQ19-GR19)/MAX(ABS(FQ19),ABS(GR19))</f>
        <v>9.3936799029431153E-2</v>
      </c>
      <c r="KQ19" s="90">
        <f t="shared" ref="KQ19" si="183">(FR19-GS19)/MAX(ABS(FR19),ABS(GS19))</f>
        <v>0.10312667194944444</v>
      </c>
      <c r="KR19" s="103">
        <f t="shared" ref="KR19" si="184">(FS19-GT19)/MAX(ABS(FS19),ABS(GT19))</f>
        <v>-0.27246433248954149</v>
      </c>
      <c r="KS19" s="66">
        <f t="shared" ref="KS19" si="185">(FT19-GU19)/MAX(ABS(FT19),ABS(GU19))</f>
        <v>2.9260994627392137E-2</v>
      </c>
      <c r="KT19" s="66">
        <f t="shared" ref="KT19" si="186">(FU19-GV19)/MAX(ABS(FU19),ABS(GV19))</f>
        <v>3.7774068367895208E-2</v>
      </c>
      <c r="KU19" s="66">
        <f t="shared" ref="KU19" si="187">(FV19-GW19)/MAX(ABS(FV19),ABS(GW19))</f>
        <v>3.811419140348285E-2</v>
      </c>
      <c r="KV19" s="66">
        <f t="shared" ref="KV19" si="188">(FW19-GX19)/MAX(ABS(FW19),ABS(GX19))</f>
        <v>3.6184647341311507E-2</v>
      </c>
      <c r="KW19" s="66">
        <f t="shared" ref="KW19" si="189">(FX19-GY19)/MAX(ABS(FX19),ABS(GY19))</f>
        <v>3.067924553756745E-2</v>
      </c>
      <c r="KX19" s="66">
        <f t="shared" ref="KX19" si="190">(FY19-GZ19)/MAX(ABS(FY19),ABS(GZ19))</f>
        <v>2.2799966097829076E-2</v>
      </c>
      <c r="KY19" s="66">
        <f t="shared" ref="KY19" si="191">(FZ19-HA19)/MAX(ABS(FZ19),ABS(HA19))</f>
        <v>-1.5185039834086879E-2</v>
      </c>
      <c r="KZ19" s="66">
        <f t="shared" ref="KZ19" si="192">(GA19-HB19)/MAX(ABS(GA19),ABS(HB19))</f>
        <v>-4.1919370104432571E-2</v>
      </c>
      <c r="LB19" s="66">
        <f>(HD19-IE19)/MAX(ABS(IE19),ABS(HD19))</f>
        <v>-0.68077561975837431</v>
      </c>
      <c r="LC19" s="66">
        <f t="shared" ref="LC19" si="193">(HE19-IF19)/MAX(ABS(IF19),ABS(HE19))</f>
        <v>-0.70434415324560207</v>
      </c>
      <c r="LD19" s="66">
        <f t="shared" ref="LD19" si="194">(HF19-IG19)/MAX(ABS(IG19),ABS(HF19))</f>
        <v>-0.55281124889242195</v>
      </c>
      <c r="LE19" s="66">
        <f t="shared" ref="LE19" si="195">(HG19-IH19)/MAX(ABS(IH19),ABS(HG19))</f>
        <v>-0.17304778781874963</v>
      </c>
      <c r="LF19" s="66">
        <f t="shared" ref="LF19" si="196">(HH19-II19)/MAX(ABS(II19),ABS(HH19))</f>
        <v>0.19507111528760102</v>
      </c>
      <c r="LG19" s="66">
        <f t="shared" ref="LG19" si="197">(HI19-IJ19)/MAX(ABS(IJ19),ABS(HI19))</f>
        <v>-0.27593873725132811</v>
      </c>
      <c r="LH19" s="66">
        <f t="shared" ref="LH19" si="198">(HJ19-IK19)/MAX(ABS(IK19),ABS(HJ19))</f>
        <v>-0.1124637542194067</v>
      </c>
      <c r="LI19" s="66">
        <f t="shared" ref="LI19" si="199">(HK19-IL19)/MAX(ABS(IL19),ABS(HK19))</f>
        <v>3.2194028056799225E-2</v>
      </c>
      <c r="LJ19" s="89">
        <f t="shared" ref="LJ19" si="200">(HL19-IM19)/MAX(ABS(IM19),ABS(HL19))</f>
        <v>-4.0164580947269671E-2</v>
      </c>
      <c r="LK19" s="90">
        <f t="shared" ref="LK19" si="201">(HM19-IN19)/MAX(ABS(IN19),ABS(HM19))</f>
        <v>9.1820672047547722E-2</v>
      </c>
      <c r="LL19" s="90">
        <f t="shared" ref="LL19" si="202">(HN19-IO19)/MAX(ABS(IO19),ABS(HN19))</f>
        <v>-0.11881820686730188</v>
      </c>
      <c r="LM19" s="90">
        <f t="shared" ref="LM19" si="203">(HO19-IP19)/MAX(ABS(IP19),ABS(HO19))</f>
        <v>-0.25182511786889922</v>
      </c>
      <c r="LN19" s="90">
        <f t="shared" ref="LN19" si="204">(HP19-IQ19)/MAX(ABS(IQ19),ABS(HP19))</f>
        <v>-7.6101754710886205E-2</v>
      </c>
      <c r="LO19" s="90">
        <f t="shared" ref="LO19" si="205">(HQ19-IR19)/MAX(ABS(IR19),ABS(HQ19))</f>
        <v>0.15449832130314653</v>
      </c>
      <c r="LP19" s="90">
        <f t="shared" ref="LP19" si="206">(HR19-IS19)/MAX(ABS(IS19),ABS(HR19))</f>
        <v>-7.5886351774585373E-2</v>
      </c>
      <c r="LQ19" s="103">
        <f t="shared" ref="LQ19" si="207">(HS19-IT19)/MAX(ABS(IT19),ABS(HS19))</f>
        <v>-0.29614540477828888</v>
      </c>
      <c r="LR19" s="66">
        <f t="shared" ref="LR19" si="208">(HT19-IU19)/MAX(ABS(IU19),ABS(HT19))</f>
        <v>3.8336765136478622E-2</v>
      </c>
      <c r="LS19" s="66">
        <f t="shared" ref="LS19" si="209">(HU19-IV19)/MAX(ABS(IV19),ABS(HU19))</f>
        <v>3.4793191153466393E-2</v>
      </c>
      <c r="LT19" s="66">
        <f t="shared" ref="LT19" si="210">(HV19-IW19)/MAX(ABS(IW19),ABS(HV19))</f>
        <v>4.6493284746010159E-2</v>
      </c>
      <c r="LU19" s="66">
        <f t="shared" ref="LU19" si="211">(HW19-IX19)/MAX(ABS(IX19),ABS(HW19))</f>
        <v>-5.3318344412085436E-4</v>
      </c>
      <c r="LV19" s="66">
        <f t="shared" ref="LV19" si="212">(HX19-IY19)/MAX(ABS(IY19),ABS(HX19))</f>
        <v>-3.4985488661597772E-2</v>
      </c>
      <c r="LW19" s="66">
        <f t="shared" ref="LW19" si="213">(HY19-IZ19)/MAX(ABS(IZ19),ABS(HY19))</f>
        <v>3.0445858650203685E-2</v>
      </c>
      <c r="LX19" s="66">
        <f t="shared" ref="LX19" si="214">(HZ19-JA19)/MAX(ABS(JA19),ABS(HZ19))</f>
        <v>-3.6218180071348902E-2</v>
      </c>
      <c r="LY19" s="66">
        <f t="shared" ref="LY19" si="215">(IA19-JB19)/MAX(ABS(JB19),ABS(IA19))</f>
        <v>-4.2931150775882464E-2</v>
      </c>
    </row>
    <row r="20" spans="1:337" x14ac:dyDescent="0.25">
      <c r="A20" s="9" t="s">
        <v>32</v>
      </c>
      <c r="B20" s="5">
        <v>1</v>
      </c>
      <c r="C20" t="s">
        <v>156</v>
      </c>
      <c r="D20" t="s">
        <v>132</v>
      </c>
      <c r="E20">
        <v>0.6</v>
      </c>
      <c r="F20">
        <v>0.6</v>
      </c>
      <c r="H20" s="30">
        <f>AVERAGE('Energy V2'!$B18:$CX18)</f>
        <v>-0.62775016238643433</v>
      </c>
      <c r="I20" s="30">
        <f>AVERAGE('Energy Vx2+Vy2'!$B18:$CX18)</f>
        <v>-0.63764883265481931</v>
      </c>
      <c r="J20" s="30">
        <f>AVERAGE('Energy Vx2'!$B18:$CX18)</f>
        <v>-2.2142685439086969</v>
      </c>
      <c r="K20" s="30">
        <f>AVERAGE('Energy Vy2'!$B18:$CX18)</f>
        <v>-1.1107591693388532</v>
      </c>
      <c r="L20" s="30">
        <f>AVERAGE('Energy Vz2'!$B18:$CX18)</f>
        <v>-5.2230327961524701</v>
      </c>
      <c r="M20" s="30">
        <f>AVERAGE('Energy Vx'!$B18:$CX18)</f>
        <v>-1.8896465663210003</v>
      </c>
      <c r="N20" s="30">
        <f>AVERAGE('Energy Vy'!$B20:$CX20)</f>
        <v>-1.3837077646267153</v>
      </c>
      <c r="O20" s="32">
        <f>AVERAGE('Energy Vz'!$B18:$CX18)</f>
        <v>-3.1999471384793927</v>
      </c>
      <c r="P20" s="20">
        <f>AVERAGE('Entropy old'!$B18:$CX18)</f>
        <v>0.67165203206379065</v>
      </c>
      <c r="Q20" s="30">
        <f>AVERAGE('Entropy X old'!$B18:$CX18)</f>
        <v>0.30772500396269975</v>
      </c>
      <c r="R20" s="30">
        <f>AVERAGE('Entropy Y old'!$B18:$CX18)</f>
        <v>0.28235345040883775</v>
      </c>
      <c r="S20" s="30">
        <f>AVERAGE('Entropy Z old'!$B18:$CX18)</f>
        <v>0.35659575172709729</v>
      </c>
      <c r="T20" s="30">
        <f>AVERAGE('Entropy new'!$B18:$CX18)</f>
        <v>0.7073112735129643</v>
      </c>
      <c r="U20" s="30">
        <f>AVERAGE('Entropy X'!$B18:$CX18)</f>
        <v>0.27147554179662364</v>
      </c>
      <c r="V20" s="30">
        <f>AVERAGE('Entropy Y'!$B18:$CX18)</f>
        <v>0.24973887693492008</v>
      </c>
      <c r="W20" s="32">
        <f>AVERAGE('Entropy Z'!$B18:$CX18)</f>
        <v>0.33337925918366346</v>
      </c>
      <c r="X20" s="21">
        <f>AVERAGE('Hurst V2'!$B18:$CX18)</f>
        <v>0.63210608543226354</v>
      </c>
      <c r="Y20" s="30">
        <f>AVERAGE('Hurst Vx2+Vy2'!$B18:$CX18)</f>
        <v>0.631711421342943</v>
      </c>
      <c r="Z20" s="30">
        <f>AVERAGE('Hurst Vx2'!$B18:$CX18)</f>
        <v>0.63715666526968517</v>
      </c>
      <c r="AA20" s="30">
        <f>AVERAGE('Hurst Vy2'!$B18:$CX18)</f>
        <v>0.63492768150967838</v>
      </c>
      <c r="AB20" s="30">
        <f>AVERAGE('Hurst Vz2'!$B18:$CX18)</f>
        <v>0.62641639080207001</v>
      </c>
      <c r="AC20" s="30">
        <f>AVERAGE('Hurst Vx'!$B18:$CX18)</f>
        <v>0.63697243840815587</v>
      </c>
      <c r="AD20" s="30">
        <f>AVERAGE('Hurst Vy'!$B18:$CX18)</f>
        <v>0.63961999845807049</v>
      </c>
      <c r="AE20" s="32">
        <f>AVERAGE('Hurst Vz'!$B18:$CX18)</f>
        <v>0.55168651208491093</v>
      </c>
      <c r="AG20" s="30">
        <f>AVERAGEIFS('Energy V2'!$B18:$CX18,'Energy Vy'!$B$2:$CX$2,"=п")</f>
        <v>-2.1711240721242118</v>
      </c>
      <c r="AH20" s="30">
        <f>AVERAGEIFS('Energy Vx2+Vy2'!$B18:$CX18,'Energy Vy'!$B$2:$CX$2,"=п")</f>
        <v>-2.1889112156208497</v>
      </c>
      <c r="AI20" s="30">
        <f>AVERAGEIFS('Energy Vx2'!$B18:$CX18,'Energy Vy'!$B$2:$CX$2,"=п")</f>
        <v>-3.8593195078452447</v>
      </c>
      <c r="AJ20" s="30">
        <f>AVERAGEIFS('Energy Vy2'!$B18:$CX18,'Energy Vy'!$B$2:$CX$2,"=п")</f>
        <v>-2.4458739152273714</v>
      </c>
      <c r="AK20" s="30">
        <f>AVERAGEIFS('Energy Vz2'!$B18:$CX18,'Energy Vy'!$B$2:$CX$2,"=п")</f>
        <v>-6.203236510555425</v>
      </c>
      <c r="AL20" s="30">
        <f>AVERAGEIFS('Energy Vx'!$B18:$CX18,'Energy Vy'!$B$2:$CX$2,"=п")</f>
        <v>-2.8012284585042369</v>
      </c>
      <c r="AM20" s="30">
        <f>AVERAGEIFS('Energy Vy'!$B20:$CX20,'Energy Vy'!$B$2:$CX$2,"=п")</f>
        <v>-2.2415547571318801</v>
      </c>
      <c r="AN20" s="32">
        <f>AVERAGEIFS('Energy Vz'!$B18:$CX18,'Energy Vy'!$B$2:$CX$2,"=п")</f>
        <v>-3.6295111613097006</v>
      </c>
      <c r="AO20" s="20">
        <f>AVERAGEIFS('Entropy old'!$B18:$CX18,'Energy Vy'!$B$2:$CX$2,"=п")</f>
        <v>0.77730060790899935</v>
      </c>
      <c r="AP20" s="30">
        <f>AVERAGEIFS('Entropy X old'!$B18:$CX18,'Energy Vy'!$B$2:$CX$2,"=п")</f>
        <v>0.29083761397298546</v>
      </c>
      <c r="AQ20" s="30">
        <f>AVERAGEIFS('Entropy Y old'!$B18:$CX18,'Energy Vy'!$B$2:$CX$2,"=п")</f>
        <v>0.25767105912173971</v>
      </c>
      <c r="AR20" s="30">
        <f>AVERAGEIFS('Entropy Z old'!$B18:$CX18,'Energy Vy'!$B$2:$CX$2,"=п")</f>
        <v>0.37431989277623917</v>
      </c>
      <c r="AS20" s="30">
        <f>AVERAGEIFS('Entropy new'!$B18:$CX18,'Energy Vy'!$B$2:$CX$2,"=п")</f>
        <v>0.7775671360311347</v>
      </c>
      <c r="AT20" s="30">
        <f>AVERAGEIFS('Entropy X'!$B18:$CX18,'Energy Vy'!$B$2:$CX$2,"=п")</f>
        <v>0.29126354350859013</v>
      </c>
      <c r="AU20" s="30">
        <f>AVERAGEIFS('Entropy Y'!$B18:$CX18,'Energy Vy'!$B$2:$CX$2,"=п")</f>
        <v>0.25603787856729293</v>
      </c>
      <c r="AV20" s="32">
        <f>AVERAGEIFS('Entropy Z'!$B18:$CX18,'Energy Vy'!$B$2:$CX$2,"=п")</f>
        <v>0.37455991654144288</v>
      </c>
      <c r="AW20" s="21">
        <f>AVERAGEIFS('Hurst V2'!$B18:$CX18,'Energy Vy'!$B$2:$CX$2,"=п")</f>
        <v>0.68196021904578075</v>
      </c>
      <c r="AX20" s="30">
        <f>AVERAGEIFS('Hurst Vx2+Vy2'!$B18:$CX18,'Energy Vy'!$B$2:$CX$2,"=п")</f>
        <v>0.67963812241374877</v>
      </c>
      <c r="AY20" s="30">
        <f>AVERAGEIFS('Hurst Vx2'!$B18:$CX18,'Energy Vy'!$B$2:$CX$2,"=п")</f>
        <v>0.68195050731482898</v>
      </c>
      <c r="AZ20" s="30">
        <f>AVERAGEIFS('Hurst Vy2'!$B18:$CX18,'Energy Vy'!$B$2:$CX$2,"=п")</f>
        <v>0.66753455460104549</v>
      </c>
      <c r="BA20" s="30">
        <f>AVERAGEIFS('Hurst Vz2'!$B18:$CX18,'Energy Vy'!$B$2:$CX$2,"=п")</f>
        <v>0.63206366063127895</v>
      </c>
      <c r="BB20" s="30">
        <f>AVERAGEIFS('Hurst Vx'!$B18:$CX18,'Energy Vy'!$B$2:$CX$2,"=п")</f>
        <v>0.5461489689996385</v>
      </c>
      <c r="BC20" s="30">
        <f>AVERAGEIFS('Hurst Vy'!$B18:$CX18,'Energy Vy'!$B$2:$CX$2,"=п")</f>
        <v>0.58150741486042345</v>
      </c>
      <c r="BD20" s="32">
        <f>AVERAGEIFS('Hurst Vz'!$B18:$CX18,'Energy Vy'!$B$2:$CX$2,"=п")</f>
        <v>0.40980277208644145</v>
      </c>
      <c r="BF20" s="30">
        <f>AVERAGEIFS('Energy V2'!$B18:$CX18,'Energy Vy'!$B$2:$CX$2,"=и")</f>
        <v>-0.4972087211729142</v>
      </c>
      <c r="BG20" s="30">
        <f>AVERAGEIFS('Energy Vx2+Vy2'!$B18:$CX18,'Energy Vy'!$B$2:$CX$2,"=и")</f>
        <v>-0.50770776085314728</v>
      </c>
      <c r="BH20" s="30">
        <f>AVERAGEIFS('Energy Vx2'!$B18:$CX18,'Energy Vy'!$B$2:$CX$2,"=и")</f>
        <v>-2.0573436189353536</v>
      </c>
      <c r="BI20" s="30">
        <f>AVERAGEIFS('Energy Vy2'!$B18:$CX18,'Energy Vy'!$B$2:$CX$2,"=и")</f>
        <v>-1.0117818154517386</v>
      </c>
      <c r="BJ20" s="30">
        <f>AVERAGEIFS('Energy Vz2'!$B18:$CX18,'Energy Vy'!$B$2:$CX$2,"=и")</f>
        <v>-5.1605368170046608</v>
      </c>
      <c r="BK20" s="30">
        <f>AVERAGEIFS('Energy Vx'!$B18:$CX18,'Energy Vy'!$B$2:$CX$2,"=и")</f>
        <v>-1.7930311824580762</v>
      </c>
      <c r="BL20" s="30">
        <f>AVERAGEIFS('Energy Vy'!$B20:$CX20,'Energy Vy'!$B$2:$CX$2,"=и")</f>
        <v>-1.2768774192255188</v>
      </c>
      <c r="BM20" s="32">
        <f>AVERAGEIFS('Energy Vz'!$B18:$CX18,'Energy Vy'!$B$2:$CX$2,"=и")</f>
        <v>-3.1174439626689909</v>
      </c>
      <c r="BN20" s="20">
        <f>AVERAGEIFS('Entropy old'!$B18:$CX18,'Energy Vy'!$B$2:$CX$2,"=и")</f>
        <v>0.64086900344634867</v>
      </c>
      <c r="BO20" s="30">
        <f>AVERAGEIFS('Entropy X old'!$B18:$CX18,'Energy Vy'!$B$2:$CX$2,"=и")</f>
        <v>0.30964928174818385</v>
      </c>
      <c r="BP20" s="30">
        <f>AVERAGEIFS('Entropy Y old'!$B18:$CX18,'Energy Vy'!$B$2:$CX$2,"=и")</f>
        <v>0.29488207933061189</v>
      </c>
      <c r="BQ20" s="30">
        <f>AVERAGEIFS('Entropy Z old'!$B18:$CX18,'Energy Vy'!$B$2:$CX$2,"=и")</f>
        <v>0.36766691302415078</v>
      </c>
      <c r="BR20" s="30">
        <f>AVERAGEIFS('Entropy new'!$B18:$CX18,'Energy Vy'!$B$2:$CX$2,"=и")</f>
        <v>0.69768565356534595</v>
      </c>
      <c r="BS20" s="30">
        <f>AVERAGEIFS('Entropy X'!$B18:$CX18,'Energy Vy'!$B$2:$CX$2,"=и")</f>
        <v>0.26039465046952054</v>
      </c>
      <c r="BT20" s="30">
        <f>AVERAGEIFS('Entropy Y'!$B18:$CX18,'Energy Vy'!$B$2:$CX$2,"=и")</f>
        <v>0.25495151737971938</v>
      </c>
      <c r="BU20" s="32">
        <f>AVERAGEIFS('Entropy Z'!$B18:$CX18,'Energy Vy'!$B$2:$CX$2,"=и")</f>
        <v>0.33810527818443947</v>
      </c>
      <c r="BV20" s="21">
        <f>AVERAGEIFS('Hurst V2'!$B18:$CX18,'Energy Vy'!$B$2:$CX$2,"=и")</f>
        <v>0.62207308643351955</v>
      </c>
      <c r="BW20" s="30">
        <f>AVERAGEIFS('Hurst Vx2+Vy2'!$B18:$CX18,'Energy Vy'!$B$2:$CX$2,"=и")</f>
        <v>0.62180293353209259</v>
      </c>
      <c r="BX20" s="30">
        <f>AVERAGEIFS('Hurst Vx2'!$B18:$CX18,'Energy Vy'!$B$2:$CX$2,"=и")</f>
        <v>0.62570973644591965</v>
      </c>
      <c r="BY20" s="30">
        <f>AVERAGEIFS('Hurst Vy2'!$B18:$CX18,'Energy Vy'!$B$2:$CX$2,"=и")</f>
        <v>0.63353521177762284</v>
      </c>
      <c r="BZ20" s="30">
        <f>AVERAGEIFS('Hurst Vz2'!$B18:$CX18,'Energy Vy'!$B$2:$CX$2,"=и")</f>
        <v>0.62371116557815742</v>
      </c>
      <c r="CA20" s="30">
        <f>AVERAGEIFS('Hurst Vx'!$B18:$CX18,'Energy Vy'!$B$2:$CX$2,"=и")</f>
        <v>0.64267679565844715</v>
      </c>
      <c r="CB20" s="30">
        <f>AVERAGEIFS('Hurst Vy'!$B18:$CX18,'Energy Vy'!$B$2:$CX$2,"=и")</f>
        <v>0.64931497380958902</v>
      </c>
      <c r="CC20" s="32">
        <f>AVERAGEIFS('Hurst Vz'!$B18:$CX18,'Energy Vy'!$B$2:$CX$2,"=и")</f>
        <v>0.56139899737976295</v>
      </c>
      <c r="CE20" s="30">
        <f>AVERAGEIFS('Energy V2'!$B18:$CX18,'Energy Vy'!$B$2:$CX$2,"=р")</f>
        <v>-0.51556722322293735</v>
      </c>
      <c r="CF20" s="30">
        <f>AVERAGEIFS('Energy Vx2+Vy2'!$B18:$CX18,'Energy Vy'!$B$2:$CX$2,"=р")</f>
        <v>-0.52348407082900505</v>
      </c>
      <c r="CG20" s="30">
        <f>AVERAGEIFS('Energy Vx2'!$B18:$CX18,'Energy Vy'!$B$2:$CX$2,"=р")</f>
        <v>-2.1144544110007639</v>
      </c>
      <c r="CH20" s="30">
        <f>AVERAGEIFS('Energy Vy2'!$B18:$CX18,'Energy Vy'!$B$2:$CX$2,"=р")</f>
        <v>-0.99821488267644964</v>
      </c>
      <c r="CI20" s="30">
        <f>AVERAGEIFS('Energy Vz2'!$B18:$CX18,'Energy Vy'!$B$2:$CX$2,"=р")</f>
        <v>-5.1291054872495412</v>
      </c>
      <c r="CJ20" s="30">
        <f>AVERAGEIFS('Energy Vx'!$B18:$CX18,'Energy Vy'!$B$2:$CX$2,"=р")</f>
        <v>-1.8450666774714866</v>
      </c>
      <c r="CK20" s="30">
        <f>AVERAGEIFS('Energy Vy'!$B20:$CX20,'Energy Vy'!$B$2:$CX$2,"=р")</f>
        <v>-1.3594336496549628</v>
      </c>
      <c r="CL20" s="32">
        <f>AVERAGEIFS('Energy Vz'!$B18:$CX18,'Energy Vy'!$B$2:$CX$2,"=р")</f>
        <v>-3.2200233300192314</v>
      </c>
      <c r="CM20" s="20">
        <f>AVERAGEIFS('Entropy old'!$B18:$CX18,'Energy Vy'!$B$2:$CX$2,"=р")</f>
        <v>0.68824730122008071</v>
      </c>
      <c r="CN20" s="30">
        <f>AVERAGEIFS('Entropy X old'!$B18:$CX18,'Energy Vy'!$B$2:$CX$2,"=р")</f>
        <v>0.30840148253266997</v>
      </c>
      <c r="CO20" s="30">
        <f>AVERAGEIFS('Entropy Y old'!$B18:$CX18,'Energy Vy'!$B$2:$CX$2,"=р")</f>
        <v>0.27254648348804916</v>
      </c>
      <c r="CP20" s="30">
        <f>AVERAGEIFS('Entropy Z old'!$B18:$CX18,'Energy Vy'!$B$2:$CX$2,"=р")</f>
        <v>0.34134043788884783</v>
      </c>
      <c r="CQ20" s="30">
        <f>AVERAGEIFS('Entropy new'!$B18:$CX18,'Energy Vy'!$B$2:$CX$2,"=р")</f>
        <v>0.70629709636840055</v>
      </c>
      <c r="CR20" s="30">
        <f>AVERAGEIFS('Entropy X'!$B18:$CX18,'Energy Vy'!$B$2:$CX$2,"=р")</f>
        <v>0.28048964298585494</v>
      </c>
      <c r="CS20" s="30">
        <f>AVERAGEIFS('Entropy Y'!$B18:$CX18,'Energy Vy'!$B$2:$CX$2,"=р")</f>
        <v>0.24289722061308072</v>
      </c>
      <c r="CT20" s="32">
        <f>AVERAGEIFS('Entropy Z'!$B18:$CX18,'Energy Vy'!$B$2:$CX$2,"=р")</f>
        <v>0.32126468406761599</v>
      </c>
      <c r="CU20" s="21">
        <f>AVERAGEIFS('Hurst V2'!$B18:$CX18,'Energy Vy'!$B$2:$CX$2,"=р")</f>
        <v>0.63494483982861527</v>
      </c>
      <c r="CV20" s="30">
        <f>AVERAGEIFS('Hurst Vx2+Vy2'!$B18:$CX18,'Energy Vy'!$B$2:$CX$2,"=р")</f>
        <v>0.6347330687320869</v>
      </c>
      <c r="CW20" s="30">
        <f>AVERAGEIFS('Hurst Vx2'!$B18:$CX18,'Energy Vy'!$B$2:$CX$2,"=р")</f>
        <v>0.64209186448790723</v>
      </c>
      <c r="CX20" s="30">
        <f>AVERAGEIFS('Hurst Vy2'!$B18:$CX18,'Energy Vy'!$B$2:$CX$2,"=р")</f>
        <v>0.63104039125228983</v>
      </c>
      <c r="CY20" s="30">
        <f>AVERAGEIFS('Hurst Vz2'!$B18:$CX18,'Energy Vy'!$B$2:$CX$2,"=р")</f>
        <v>0.62848098496821569</v>
      </c>
      <c r="CZ20" s="30">
        <f>AVERAGEIFS('Hurst Vx'!$B18:$CX18,'Energy Vy'!$B$2:$CX$2,"=р")</f>
        <v>0.64577150858703058</v>
      </c>
      <c r="DA20" s="30">
        <f>AVERAGEIFS('Hurst Vy'!$B18:$CX18,'Energy Vy'!$B$2:$CX$2,"=р")</f>
        <v>0.6385332342226584</v>
      </c>
      <c r="DB20" s="32">
        <f>AVERAGEIFS('Hurst Vz'!$B18:$CX18,'Energy Vy'!$B$2:$CX$2,"=р")</f>
        <v>0.56454215175704225</v>
      </c>
      <c r="DD20" s="30">
        <f>AVERAGEIFS('Energy V2'!$B18:$CX18,'Energy Vy'!$B$1:$CX$1,"=BEFORE")</f>
        <v>-0.90433022083921588</v>
      </c>
      <c r="DE20" s="30">
        <f>AVERAGEIFS('Energy Vx2+Vy2'!$B18:$CX18,'Energy Vy'!$B$1:$CX$1,"=BEFORE")</f>
        <v>-0.91172338470176018</v>
      </c>
      <c r="DF20" s="30">
        <f>AVERAGEIFS('Energy Vx2'!$B18:$CX18,'Energy Vy'!$B$1:$CX$1,"=BEFORE")</f>
        <v>-2.4485143242943086</v>
      </c>
      <c r="DG20" s="30">
        <f>AVERAGEIFS('Energy Vy2'!$B18:$CX18,'Energy Vy'!$B$1:$CX$1,"=BEFORE")</f>
        <v>-1.3769613485778893</v>
      </c>
      <c r="DH20" s="30">
        <f>AVERAGEIFS('Energy Vz2'!$B18:$CX18,'Energy Vy'!$B$1:$CX$1,"=BEFORE")</f>
        <v>-5.7864518111834204</v>
      </c>
      <c r="DI20" s="30">
        <f>AVERAGEIFS('Energy Vx'!$B18:$CX18,'Energy Vy'!$B$1:$CX$1,"=BEFORE")</f>
        <v>-2.004931315611528</v>
      </c>
      <c r="DJ20" s="30">
        <f>AVERAGEIFS('Energy Vy'!$B20:$CX20,'Energy Vy'!$B$1:$CX$1,"=BEFORE")</f>
        <v>-1.4882453514899792</v>
      </c>
      <c r="DK20" s="32">
        <f>AVERAGEIFS('Energy Vz'!$B18:$CX18,'Energy Vy'!$B$1:$CX$1,"=BEFORE")</f>
        <v>-3.3633125430623183</v>
      </c>
      <c r="DL20" s="20">
        <f>AVERAGEIFS('Entropy old'!$B18:$CX18,'Energy Vy'!$B$1:$CX$1,"=BEFORE")</f>
        <v>0.68475500849624593</v>
      </c>
      <c r="DM20" s="30">
        <f>AVERAGEIFS('Entropy X old'!$B18:$CX18,'Energy Vy'!$B$1:$CX$1,"=BEFORE")</f>
        <v>0.30438433780888363</v>
      </c>
      <c r="DN20" s="30">
        <f>AVERAGEIFS('Entropy Y old'!$B18:$CX18,'Energy Vy'!$B$1:$CX$1,"=BEFORE")</f>
        <v>0.28891768770205034</v>
      </c>
      <c r="DO20" s="30">
        <f>AVERAGEIFS('Entropy Z old'!$B18:$CX18,'Energy Vy'!$B$1:$CX$1,"=BEFORE")</f>
        <v>0.38540406066758043</v>
      </c>
      <c r="DP20" s="30">
        <f>AVERAGEIFS('Entropy new'!$B18:$CX18,'Energy Vy'!$B$1:$CX$1,"=BEFORE")</f>
        <v>0.73693978183749853</v>
      </c>
      <c r="DQ20" s="30">
        <f>AVERAGEIFS('Entropy X'!$B18:$CX18,'Energy Vy'!$B$1:$CX$1,"=BEFORE")</f>
        <v>0.2674707325576261</v>
      </c>
      <c r="DR20" s="30">
        <f>AVERAGEIFS('Entropy Y'!$B18:$CX18,'Energy Vy'!$B$1:$CX$1,"=BEFORE")</f>
        <v>0.25998580145770489</v>
      </c>
      <c r="DS20" s="32">
        <f>AVERAGEIFS('Entropy Z'!$B18:$CX18,'Energy Vy'!$B$1:$CX$1,"=BEFORE")</f>
        <v>0.37152828480344585</v>
      </c>
      <c r="DT20" s="21">
        <f>AVERAGEIFS('Hurst V2'!$B18:$CX18,'Energy Vy'!$B$1:$CX$1,"=BEFORE")</f>
        <v>0.63729759268935582</v>
      </c>
      <c r="DU20" s="30">
        <f>AVERAGEIFS('Hurst Vx2+Vy2'!$B18:$CX18,'Energy Vy'!$B$1:$CX$1,"=BEFORE")</f>
        <v>0.6370057231024453</v>
      </c>
      <c r="DV20" s="30">
        <f>AVERAGEIFS('Hurst Vx2'!$B18:$CX18,'Energy Vy'!$B$1:$CX$1,"=BEFORE")</f>
        <v>0.63698939190292458</v>
      </c>
      <c r="DW20" s="30">
        <f>AVERAGEIFS('Hurst Vy2'!$B18:$CX18,'Energy Vy'!$B$1:$CX$1,"=BEFORE")</f>
        <v>0.64419993287744259</v>
      </c>
      <c r="DX20" s="30">
        <f>AVERAGEIFS('Hurst Vz2'!$B18:$CX18,'Energy Vy'!$B$1:$CX$1,"=BEFORE")</f>
        <v>0.64041951442484124</v>
      </c>
      <c r="DY20" s="30">
        <f>AVERAGEIFS('Hurst Vx'!$B18:$CX18,'Energy Vy'!$B$1:$CX$1,"=BEFORE")</f>
        <v>0.63946740971474014</v>
      </c>
      <c r="DZ20" s="30">
        <f>AVERAGEIFS('Hurst Vy'!$B18:$CX18,'Energy Vy'!$B$1:$CX$1,"=BEFORE")</f>
        <v>0.64376485684698703</v>
      </c>
      <c r="EA20" s="32">
        <f>AVERAGEIFS('Hurst Vz'!$B18:$CX18,'Energy Vy'!$B$1:$CX$1,"=BEFORE")</f>
        <v>0.55493272309223174</v>
      </c>
      <c r="EB20">
        <v>0.6</v>
      </c>
      <c r="EC20">
        <v>0.6</v>
      </c>
      <c r="EE20" s="30">
        <f>AVERAGEIFS('Energy V2'!$B18:$CX18,'Energy Vy'!$B$1:$CX$1,"=AFTER")</f>
        <v>-0.36434058290759408</v>
      </c>
      <c r="EF20" s="30">
        <f>AVERAGEIFS('Energy Vx2+Vy2'!$B18:$CX18,'Energy Vy'!$B$1:$CX$1,"=AFTER")</f>
        <v>-0.37662544975297046</v>
      </c>
      <c r="EG20" s="30">
        <f>AVERAGEIFS('Energy Vx2'!$B18:$CX18,'Energy Vy'!$B$1:$CX$1,"=AFTER")</f>
        <v>-1.9911773244938284</v>
      </c>
      <c r="EH20" s="30">
        <f>AVERAGEIFS('Energy Vy2'!$B18:$CX18,'Energy Vy'!$B$1:$CX$1,"=AFTER")</f>
        <v>-0.85723328434929569</v>
      </c>
      <c r="EI20" s="30">
        <f>AVERAGEIFS('Energy Vz2'!$B18:$CX18,'Energy Vy'!$B$1:$CX$1,"=AFTER")</f>
        <v>-4.6864432580277553</v>
      </c>
      <c r="EJ20" s="30">
        <f>AVERAGEIFS('Energy Vx'!$B18:$CX18,'Energy Vy'!$B$1:$CX$1,"=AFTER")</f>
        <v>-1.779851566996687</v>
      </c>
      <c r="EK20" s="30">
        <f>AVERAGEIFS('Energy Vy'!$B20:$CX20,'Energy Vy'!$B$1:$CX$1,"=AFTER")</f>
        <v>-1.2841481580902738</v>
      </c>
      <c r="EL20" s="32">
        <f>AVERAGEIFS('Energy Vz'!$B18:$CX18,'Energy Vy'!$B$1:$CX$1,"=AFTER")</f>
        <v>-3.0443610388766058</v>
      </c>
      <c r="EM20" s="20">
        <f>AVERAGEIFS('Entropy old'!$B18:$CX18,'Energy Vy'!$B$1:$CX$1,"=AFTER")</f>
        <v>0.65917300689002412</v>
      </c>
      <c r="EN20" s="30">
        <f>AVERAGEIFS('Entropy X old'!$B18:$CX18,'Energy Vy'!$B$1:$CX$1,"=AFTER")</f>
        <v>0.31090659077585792</v>
      </c>
      <c r="EO20" s="30">
        <f>AVERAGEIFS('Entropy Y old'!$B18:$CX18,'Energy Vy'!$B$1:$CX$1,"=AFTER")</f>
        <v>0.27610179584387307</v>
      </c>
      <c r="EP20" s="30">
        <f>AVERAGEIFS('Entropy Z old'!$B18:$CX18,'Energy Vy'!$B$1:$CX$1,"=AFTER")</f>
        <v>0.32915926702187548</v>
      </c>
      <c r="EQ20" s="30">
        <f>AVERAGEIFS('Entropy new'!$B18:$CX18,'Energy Vy'!$B$1:$CX$1,"=AFTER")</f>
        <v>0.67909364653721727</v>
      </c>
      <c r="ER20" s="30">
        <f>AVERAGEIFS('Entropy X'!$B18:$CX18,'Energy Vy'!$B$1:$CX$1,"=AFTER")</f>
        <v>0.2752896458337642</v>
      </c>
      <c r="ES20" s="30">
        <f>AVERAGEIFS('Entropy Y'!$B18:$CX18,'Energy Vy'!$B$1:$CX$1,"=AFTER")</f>
        <v>0.23997990119893439</v>
      </c>
      <c r="ET20" s="32">
        <f>AVERAGEIFS('Entropy Z'!$B18:$CX18,'Energy Vy'!$B$1:$CX$1,"=AFTER")</f>
        <v>0.29704685383148993</v>
      </c>
      <c r="EU20" s="21">
        <f>AVERAGEIFS('Hurst V2'!$B18:$CX18,'Energy Vy'!$B$1:$CX$1,"=AFTER")</f>
        <v>0.62716179280646134</v>
      </c>
      <c r="EV20" s="30">
        <f>AVERAGEIFS('Hurst Vx2+Vy2'!$B18:$CX18,'Energy Vy'!$B$1:$CX$1,"=AFTER")</f>
        <v>0.6266692291910364</v>
      </c>
      <c r="EW20" s="30">
        <f>AVERAGEIFS('Hurst Vx2'!$B18:$CX18,'Energy Vy'!$B$1:$CX$1,"=AFTER")</f>
        <v>0.63731985879823205</v>
      </c>
      <c r="EX20" s="30">
        <f>AVERAGEIFS('Hurst Vy2'!$B18:$CX18,'Energy Vy'!$B$1:$CX$1,"=AFTER")</f>
        <v>0.62609696592133135</v>
      </c>
      <c r="EY20" s="30">
        <f>AVERAGEIFS('Hurst Vz2'!$B18:$CX18,'Energy Vy'!$B$1:$CX$1,"=AFTER")</f>
        <v>0.61308008258990709</v>
      </c>
      <c r="EZ20" s="30">
        <f>AVERAGEIFS('Hurst Vx'!$B18:$CX18,'Energy Vy'!$B$1:$CX$1,"=AFTER")</f>
        <v>0.6345962752590284</v>
      </c>
      <c r="FA20" s="30">
        <f>AVERAGEIFS('Hurst Vy'!$B18:$CX18,'Energy Vy'!$B$1:$CX$1,"=AFTER")</f>
        <v>0.63567251427815052</v>
      </c>
      <c r="FB20" s="32">
        <f>AVERAGEIFS('Hurst Vz'!$B18:$CX18,'Energy Vy'!$B$1:$CX$1,"=AFTER")</f>
        <v>0.54859488255412892</v>
      </c>
      <c r="FD20" s="30">
        <f>AVERAGEIFS('Energy V2'!$B18:$CX18,'Energy Vy'!$B$2:$CX$2,"=и",'Energy Vy'!$B$1:$CX$1,"=BEFORE")</f>
        <v>-1.0823983360341851</v>
      </c>
      <c r="FE20" s="30">
        <f>AVERAGEIFS('Energy Vx2+Vy2'!$B18:$CX18,'Energy Vy'!$B$2:$CX$2,"=и",'Energy Vy'!$B$1:$CX$1,"=BEFORE")</f>
        <v>-1.0905607224056511</v>
      </c>
      <c r="FF20" s="30">
        <f>AVERAGEIFS('Energy Vx2'!$B18:$CX18,'Energy Vy'!$B$2:$CX$2,"=и",'Energy Vy'!$B$1:$CX$1,"=BEFORE")</f>
        <v>-2.4806816082943901</v>
      </c>
      <c r="FG20" s="30">
        <f>AVERAGEIFS('Energy Vy2'!$B18:$CX18,'Energy Vy'!$B$2:$CX$2,"=и",'Energy Vy'!$B$1:$CX$1,"=BEFORE")</f>
        <v>-1.6197808661464337</v>
      </c>
      <c r="FH20" s="30">
        <f>AVERAGEIFS('Energy Vz2'!$B18:$CX18,'Energy Vy'!$B$2:$CX$2,"=и",'Energy Vy'!$B$1:$CX$1,"=BEFORE")</f>
        <v>-5.988728187568185</v>
      </c>
      <c r="FI20" s="30">
        <f>AVERAGEIFS('Energy Vx'!$B18:$CX18,'Energy Vy'!$B$2:$CX$2,"=и",'Energy Vy'!$B$1:$CX$1,"=BEFORE")</f>
        <v>-1.9613467339318746</v>
      </c>
      <c r="FJ20" s="30">
        <f>AVERAGEIFS('Energy Vy'!$B20:$CX20,'Energy Vy'!$B$2:$CX$2,"=и",'Energy Vy'!$B$1:$CX$1,"=BEFORE")</f>
        <v>-1.5542626027199571</v>
      </c>
      <c r="FK20" s="32">
        <f>AVERAGEIFS('Energy Vz'!$B18:$CX18,'Energy Vy'!$B$2:$CX$2,"=и",'Energy Vy'!$B$1:$CX$1,"=BEFORE")</f>
        <v>-3.3799339336331635</v>
      </c>
      <c r="FL20" s="20">
        <f>AVERAGEIFS('Entropy old'!$B18:$CX18,'Energy Vy'!$B$2:$CX$2,"=и",'Energy Vy'!$B$1:$CX$1,"=BEFORE")</f>
        <v>0.67970862941812027</v>
      </c>
      <c r="FM20" s="30">
        <f>AVERAGEIFS('Entropy X old'!$B18:$CX18,'Energy Vy'!$B$2:$CX$2,"=и",'Energy Vy'!$B$1:$CX$1,"=BEFORE")</f>
        <v>0.31537406249404099</v>
      </c>
      <c r="FN20" s="30">
        <f>AVERAGEIFS('Entropy Y old'!$B18:$CX18,'Energy Vy'!$B$2:$CX$2,"=и",'Energy Vy'!$B$1:$CX$1,"=BEFORE")</f>
        <v>0.31514781854291596</v>
      </c>
      <c r="FO20" s="30">
        <f>AVERAGEIFS('Entropy Z old'!$B18:$CX18,'Energy Vy'!$B$2:$CX$2,"=и",'Energy Vy'!$B$1:$CX$1,"=BEFORE")</f>
        <v>0.41208561023430212</v>
      </c>
      <c r="FP20" s="30">
        <f>AVERAGEIFS('Entropy new'!$B18:$CX18,'Energy Vy'!$B$2:$CX$2,"=и",'Energy Vy'!$B$1:$CX$1,"=BEFORE")</f>
        <v>0.77232194761572848</v>
      </c>
      <c r="FQ20" s="30">
        <f>AVERAGEIFS('Entropy X'!$B18:$CX18,'Energy Vy'!$B$2:$CX$2,"=и",'Energy Vy'!$B$1:$CX$1,"=BEFORE")</f>
        <v>0.26771322211566467</v>
      </c>
      <c r="FR20" s="30">
        <f>AVERAGEIFS('Entropy Y'!$B18:$CX18,'Energy Vy'!$B$2:$CX$2,"=и",'Energy Vy'!$B$1:$CX$1,"=BEFORE")</f>
        <v>0.27844330008868867</v>
      </c>
      <c r="FS20" s="32">
        <f>AVERAGEIFS('Entropy Z'!$B18:$CX18,'Energy Vy'!$B$2:$CX$2,"=и",'Energy Vy'!$B$1:$CX$1,"=BEFORE")</f>
        <v>0.39961307066608315</v>
      </c>
      <c r="FT20" s="21">
        <f>AVERAGEIFS('Hurst V2'!$B18:$CX18,'Energy Vy'!$B$2:$CX$2,"=и",'Energy Vy'!$B$1:$CX$1,"=BEFORE")</f>
        <v>0.63440792501352106</v>
      </c>
      <c r="FU20" s="30">
        <f>AVERAGEIFS('Hurst Vx2+Vy2'!$B18:$CX18,'Energy Vy'!$B$2:$CX$2,"=и",'Energy Vy'!$B$1:$CX$1,"=BEFORE")</f>
        <v>0.63489584939304167</v>
      </c>
      <c r="FV20" s="30">
        <f>AVERAGEIFS('Hurst Vx2'!$B18:$CX18,'Energy Vy'!$B$2:$CX$2,"=и",'Energy Vy'!$B$1:$CX$1,"=BEFORE")</f>
        <v>0.62805366252273387</v>
      </c>
      <c r="FW20" s="30">
        <f>AVERAGEIFS('Hurst Vy2'!$B18:$CX18,'Energy Vy'!$B$2:$CX$2,"=и",'Energy Vy'!$B$1:$CX$1,"=BEFORE")</f>
        <v>0.65138569156584869</v>
      </c>
      <c r="FX20" s="30">
        <f>AVERAGEIFS('Hurst Vz2'!$B18:$CX18,'Energy Vy'!$B$2:$CX$2,"=и",'Energy Vy'!$B$1:$CX$1,"=BEFORE")</f>
        <v>0.63714196668138467</v>
      </c>
      <c r="FY20" s="30">
        <f>AVERAGEIFS('Hurst Vx'!$B18:$CX18,'Energy Vy'!$B$2:$CX$2,"=и",'Energy Vy'!$B$1:$CX$1,"=BEFORE")</f>
        <v>0.65044976559222945</v>
      </c>
      <c r="FZ20" s="30">
        <f>AVERAGEIFS('Hurst Vy'!$B18:$CX18,'Energy Vy'!$B$2:$CX$2,"=и",'Energy Vy'!$B$1:$CX$1,"=BEFORE")</f>
        <v>0.66689648805890323</v>
      </c>
      <c r="GA20" s="32">
        <f>AVERAGEIFS('Hurst Vz'!$B18:$CX18,'Energy Vy'!$B$2:$CX$2,"=и",'Energy Vy'!$B$1:$CX$1,"=BEFORE")</f>
        <v>0.56045950655789445</v>
      </c>
      <c r="GB20">
        <v>0.6</v>
      </c>
      <c r="GC20">
        <v>0.6</v>
      </c>
      <c r="GE20" s="30">
        <f>AVERAGEIFS('Energy V2'!$B18:$CX18,'Energy Vy'!$B$2:$CX$2,"=и",'Energy Vy'!$B$1:$CX$1,"=AFTER")</f>
        <v>8.7980893688356751E-2</v>
      </c>
      <c r="GF20" s="30">
        <f>AVERAGEIFS('Energy Vx2+Vy2'!$B18:$CX18,'Energy Vy'!$B$2:$CX$2,"=и",'Energy Vy'!$B$1:$CX$1,"=AFTER")</f>
        <v>7.5145200699356415E-2</v>
      </c>
      <c r="GG20" s="30">
        <f>AVERAGEIFS('Energy Vx2'!$B18:$CX18,'Energy Vy'!$B$2:$CX$2,"=и",'Energy Vy'!$B$1:$CX$1,"=AFTER")</f>
        <v>-1.6340056295763172</v>
      </c>
      <c r="GH20" s="30">
        <f>AVERAGEIFS('Energy Vy2'!$B18:$CX18,'Energy Vy'!$B$2:$CX$2,"=и",'Energy Vy'!$B$1:$CX$1,"=AFTER")</f>
        <v>-0.403782764757045</v>
      </c>
      <c r="GI20" s="30">
        <f>AVERAGEIFS('Energy Vz2'!$B18:$CX18,'Energy Vy'!$B$2:$CX$2,"=и",'Energy Vy'!$B$1:$CX$1,"=AFTER")</f>
        <v>-4.3323454464411393</v>
      </c>
      <c r="GJ20" s="30">
        <f>AVERAGEIFS('Energy Vx'!$B18:$CX18,'Energy Vy'!$B$2:$CX$2,"=и",'Energy Vy'!$B$1:$CX$1,"=AFTER")</f>
        <v>-1.6247156309842783</v>
      </c>
      <c r="GK20" s="30">
        <f>AVERAGEIFS('Energy Vy'!$B20:$CX20,'Energy Vy'!$B$2:$CX$2,"=и",'Energy Vy'!$B$1:$CX$1,"=AFTER")</f>
        <v>-0.99949223573107981</v>
      </c>
      <c r="GL20" s="32">
        <f>AVERAGEIFS('Energy Vz'!$B18:$CX18,'Energy Vy'!$B$2:$CX$2,"=и",'Energy Vy'!$B$1:$CX$1,"=AFTER")</f>
        <v>-2.8549539917048183</v>
      </c>
      <c r="GM20" s="20">
        <f>AVERAGEIFS('Entropy old'!$B18:$CX18,'Energy Vy'!$B$2:$CX$2,"=и",'Energy Vy'!$B$1:$CX$1,"=AFTER")</f>
        <v>0.60202937747457663</v>
      </c>
      <c r="GN20" s="30">
        <f>AVERAGEIFS('Entropy X old'!$B18:$CX18,'Energy Vy'!$B$2:$CX$2,"=и",'Energy Vy'!$B$1:$CX$1,"=AFTER")</f>
        <v>0.30392450100232671</v>
      </c>
      <c r="GO20" s="30">
        <f>AVERAGEIFS('Entropy Y old'!$B18:$CX18,'Energy Vy'!$B$2:$CX$2,"=и",'Energy Vy'!$B$1:$CX$1,"=AFTER")</f>
        <v>0.27461634011830777</v>
      </c>
      <c r="GP20" s="30">
        <f>AVERAGEIFS('Entropy Z old'!$B18:$CX18,'Energy Vy'!$B$2:$CX$2,"=и",'Energy Vy'!$B$1:$CX$1,"=AFTER")</f>
        <v>0.32324821581399937</v>
      </c>
      <c r="GQ20" s="30">
        <f>AVERAGEIFS('Entropy new'!$B18:$CX18,'Energy Vy'!$B$2:$CX$2,"=и",'Energy Vy'!$B$1:$CX$1,"=AFTER")</f>
        <v>0.62304935951496399</v>
      </c>
      <c r="GR20" s="30">
        <f>AVERAGEIFS('Entropy X'!$B18:$CX18,'Energy Vy'!$B$2:$CX$2,"=и",'Energy Vy'!$B$1:$CX$1,"=AFTER")</f>
        <v>0.25307607882337624</v>
      </c>
      <c r="GS20" s="30">
        <f>AVERAGEIFS('Entropy Y'!$B18:$CX18,'Energy Vy'!$B$2:$CX$2,"=и",'Energy Vy'!$B$1:$CX$1,"=AFTER")</f>
        <v>0.23145973467075023</v>
      </c>
      <c r="GT20" s="32">
        <f>AVERAGEIFS('Entropy Z'!$B18:$CX18,'Energy Vy'!$B$2:$CX$2,"=и",'Energy Vy'!$B$1:$CX$1,"=AFTER")</f>
        <v>0.27659748570279585</v>
      </c>
      <c r="GU20" s="21">
        <f>AVERAGEIFS('Hurst V2'!$B18:$CX18,'Energy Vy'!$B$2:$CX$2,"=и",'Energy Vy'!$B$1:$CX$1,"=AFTER")</f>
        <v>0.6097382478535176</v>
      </c>
      <c r="GV20" s="30">
        <f>AVERAGEIFS('Hurst Vx2+Vy2'!$B18:$CX18,'Energy Vy'!$B$2:$CX$2,"=и",'Energy Vy'!$B$1:$CX$1,"=AFTER")</f>
        <v>0.60871001767114352</v>
      </c>
      <c r="GW20" s="30">
        <f>AVERAGEIFS('Hurst Vx2'!$B18:$CX18,'Energy Vy'!$B$2:$CX$2,"=и",'Energy Vy'!$B$1:$CX$1,"=AFTER")</f>
        <v>0.62324244583874633</v>
      </c>
      <c r="GX20" s="30">
        <f>AVERAGEIFS('Hurst Vy2'!$B18:$CX18,'Energy Vy'!$B$2:$CX$2,"=и",'Energy Vy'!$B$1:$CX$1,"=AFTER")</f>
        <v>0.61568473198939699</v>
      </c>
      <c r="GY20" s="30">
        <f>AVERAGEIFS('Hurst Vz2'!$B18:$CX18,'Energy Vy'!$B$2:$CX$2,"=и",'Energy Vy'!$B$1:$CX$1,"=AFTER")</f>
        <v>0.61028036447493006</v>
      </c>
      <c r="GZ20" s="30">
        <f>AVERAGEIFS('Hurst Vx'!$B18:$CX18,'Energy Vy'!$B$2:$CX$2,"=и",'Energy Vy'!$B$1:$CX$1,"=AFTER")</f>
        <v>0.63490382572466475</v>
      </c>
      <c r="HA20" s="30">
        <f>AVERAGEIFS('Hurst Vy'!$B18:$CX18,'Energy Vy'!$B$2:$CX$2,"=и",'Energy Vy'!$B$1:$CX$1,"=AFTER")</f>
        <v>0.63173345956027493</v>
      </c>
      <c r="HB20" s="32">
        <f>AVERAGEIFS('Hurst Vz'!$B18:$CX18,'Energy Vy'!$B$2:$CX$2,"=и",'Energy Vy'!$B$1:$CX$1,"=AFTER")</f>
        <v>0.56233848820163146</v>
      </c>
      <c r="HD20" s="30">
        <f>AVERAGEIFS('Energy V2'!$B18:$CX18,'Energy Vy'!$B$2:$CX$2,"=р",'Energy Vy'!$B$1:$CX$1,"=BEFORE")</f>
        <v>-0.51345608899018935</v>
      </c>
      <c r="HE20" s="30">
        <f>AVERAGEIFS('Energy Vx2+Vy2'!$B18:$CX18,'Energy Vy'!$B$2:$CX$2,"=р",'Energy Vy'!$B$1:$CX$1,"=BEFORE")</f>
        <v>-0.51848798042454447</v>
      </c>
      <c r="HF20" s="30">
        <f>AVERAGEIFS('Energy Vx2'!$B18:$CX18,'Energy Vy'!$B$2:$CX$2,"=р",'Energy Vy'!$B$1:$CX$1,"=BEFORE")</f>
        <v>-2.280394152601815</v>
      </c>
      <c r="HG20" s="30">
        <f>AVERAGEIFS('Energy Vy2'!$B18:$CX18,'Energy Vy'!$B$2:$CX$2,"=р",'Energy Vy'!$B$1:$CX$1,"=BEFORE")</f>
        <v>-0.92546377855796003</v>
      </c>
      <c r="HH20" s="30">
        <f>AVERAGEIFS('Energy Vz2'!$B18:$CX18,'Energy Vy'!$B$2:$CX$2,"=р",'Energy Vy'!$B$1:$CX$1,"=BEFORE")</f>
        <v>-5.4406473868601113</v>
      </c>
      <c r="HI20" s="30">
        <f>AVERAGEIFS('Energy Vx'!$B18:$CX18,'Energy Vy'!$B$2:$CX$2,"=р",'Energy Vy'!$B$1:$CX$1,"=BEFORE")</f>
        <v>-1.9642461917600846</v>
      </c>
      <c r="HJ20" s="30">
        <f>AVERAGEIFS('Energy Vy'!$B20:$CX20,'Energy Vy'!$B$2:$CX$2,"=р",'Energy Vy'!$B$1:$CX$1,"=BEFORE")</f>
        <v>-1.307856705401228</v>
      </c>
      <c r="HK20" s="32">
        <f>AVERAGEIFS('Energy Vz'!$B18:$CX18,'Energy Vy'!$B$2:$CX$2,"=р",'Energy Vy'!$B$1:$CX$1,"=BEFORE")</f>
        <v>-3.2954435777541238</v>
      </c>
      <c r="HL20" s="20">
        <f>AVERAGEIFS('Entropy old'!$B18:$CX18,'Energy Vy'!$B$2:$CX$2,"=р",'Energy Vy'!$B$1:$CX$1,"=BEFORE")</f>
        <v>0.67914826773315573</v>
      </c>
      <c r="HM20" s="30">
        <f>AVERAGEIFS('Entropy X old'!$B18:$CX18,'Energy Vy'!$B$2:$CX$2,"=р",'Energy Vy'!$B$1:$CX$1,"=BEFORE")</f>
        <v>0.29514941132086092</v>
      </c>
      <c r="HN20" s="30">
        <f>AVERAGEIFS('Entropy Y old'!$B18:$CX18,'Energy Vy'!$B$2:$CX$2,"=р",'Energy Vy'!$B$1:$CX$1,"=BEFORE")</f>
        <v>0.25930417876184614</v>
      </c>
      <c r="HO20" s="30">
        <f>AVERAGEIFS('Entropy Z old'!$B18:$CX18,'Energy Vy'!$B$2:$CX$2,"=р",'Energy Vy'!$B$1:$CX$1,"=BEFORE")</f>
        <v>0.3537126700438275</v>
      </c>
      <c r="HP20" s="30">
        <f>AVERAGEIFS('Entropy new'!$B18:$CX18,'Energy Vy'!$B$2:$CX$2,"=р",'Energy Vy'!$B$1:$CX$1,"=BEFORE")</f>
        <v>0.69198505781795028</v>
      </c>
      <c r="HQ20" s="30">
        <f>AVERAGEIFS('Entropy X'!$B18:$CX18,'Energy Vy'!$B$2:$CX$2,"=р",'Energy Vy'!$B$1:$CX$1,"=BEFORE")</f>
        <v>0.26606201460452172</v>
      </c>
      <c r="HR20" s="30">
        <f>AVERAGEIFS('Entropy Y'!$B18:$CX18,'Energy Vy'!$B$2:$CX$2,"=р",'Energy Vy'!$B$1:$CX$1,"=BEFORE")</f>
        <v>0.23584720804252804</v>
      </c>
      <c r="HS20" s="32">
        <f>AVERAGEIFS('Entropy Z'!$B18:$CX18,'Energy Vy'!$B$2:$CX$2,"=р",'Energy Vy'!$B$1:$CX$1,"=BEFORE")</f>
        <v>0.33679096172578588</v>
      </c>
      <c r="HT20" s="21">
        <f>AVERAGEIFS('Hurst V2'!$B18:$CX18,'Energy Vy'!$B$2:$CX$2,"=р",'Energy Vy'!$B$1:$CX$1,"=BEFORE")</f>
        <v>0.63866973255514581</v>
      </c>
      <c r="HU20" s="30">
        <f>AVERAGEIFS('Hurst Vx2+Vy2'!$B18:$CX18,'Energy Vy'!$B$2:$CX$2,"=р",'Energy Vy'!$B$1:$CX$1,"=BEFORE")</f>
        <v>0.63801039650120173</v>
      </c>
      <c r="HV20" s="30">
        <f>AVERAGEIFS('Hurst Vx2'!$B18:$CX18,'Energy Vy'!$B$2:$CX$2,"=р",'Energy Vy'!$B$1:$CX$1,"=BEFORE")</f>
        <v>0.6416465543256733</v>
      </c>
      <c r="HW20" s="30">
        <f>AVERAGEIFS('Hurst Vy2'!$B18:$CX18,'Energy Vy'!$B$2:$CX$2,"=р",'Energy Vy'!$B$1:$CX$1,"=BEFORE")</f>
        <v>0.63630975741309859</v>
      </c>
      <c r="HX20" s="30">
        <f>AVERAGEIFS('Hurst Vz2'!$B18:$CX18,'Energy Vy'!$B$2:$CX$2,"=р",'Energy Vy'!$B$1:$CX$1,"=BEFORE")</f>
        <v>0.64718590547691379</v>
      </c>
      <c r="HY20" s="30">
        <f>AVERAGEIFS('Hurst Vx'!$B18:$CX18,'Energy Vy'!$B$2:$CX$2,"=р",'Energy Vy'!$B$1:$CX$1,"=BEFORE")</f>
        <v>0.6408809262919003</v>
      </c>
      <c r="HZ20" s="30">
        <f>AVERAGEIFS('Hurst Vy'!$B18:$CX18,'Energy Vy'!$B$2:$CX$2,"=р",'Energy Vy'!$B$1:$CX$1,"=BEFORE")</f>
        <v>0.62764612615019988</v>
      </c>
      <c r="IA20" s="32">
        <f>AVERAGEIFS('Hurst Vz'!$B18:$CX18,'Energy Vy'!$B$2:$CX$2,"=р",'Energy Vy'!$B$1:$CX$1,"=BEFORE")</f>
        <v>0.56592030496449519</v>
      </c>
      <c r="IB20">
        <v>0.6</v>
      </c>
      <c r="IC20">
        <v>0.6</v>
      </c>
      <c r="IE20" s="30">
        <f>AVERAGEIFS('Energy V2'!$B18:$CX18,'Energy Vy'!$B$2:$CX$2,"=р",'Energy Vy'!$B$1:$CX$1,"=AFTER")</f>
        <v>-0.51767835745568525</v>
      </c>
      <c r="IF20" s="30">
        <f>AVERAGEIFS('Energy Vx2+Vy2'!$B18:$CX18,'Energy Vy'!$B$2:$CX$2,"=р",'Energy Vy'!$B$1:$CX$1,"=AFTER")</f>
        <v>-0.52848016123346586</v>
      </c>
      <c r="IG20" s="30">
        <f>AVERAGEIFS('Energy Vx2'!$B18:$CX18,'Energy Vy'!$B$2:$CX$2,"=р",'Energy Vy'!$B$1:$CX$1,"=AFTER")</f>
        <v>-1.9485146693997126</v>
      </c>
      <c r="IH20" s="30">
        <f>AVERAGEIFS('Energy Vy2'!$B18:$CX18,'Energy Vy'!$B$2:$CX$2,"=р",'Energy Vy'!$B$1:$CX$1,"=AFTER")</f>
        <v>-1.0709659867949393</v>
      </c>
      <c r="II20" s="30">
        <f>AVERAGEIFS('Energy Vz2'!$B18:$CX18,'Energy Vy'!$B$2:$CX$2,"=р",'Energy Vy'!$B$1:$CX$1,"=AFTER")</f>
        <v>-4.8175635876389684</v>
      </c>
      <c r="IJ20" s="30">
        <f>AVERAGEIFS('Energy Vx'!$B18:$CX18,'Energy Vy'!$B$2:$CX$2,"=р",'Energy Vy'!$B$1:$CX$1,"=AFTER")</f>
        <v>-1.7258871631828887</v>
      </c>
      <c r="IK20" s="30">
        <f>AVERAGEIFS('Energy Vy'!$B20:$CX20,'Energy Vy'!$B$2:$CX$2,"=р",'Energy Vy'!$B$1:$CX$1,"=AFTER")</f>
        <v>-1.4110105939086972</v>
      </c>
      <c r="IL20" s="32">
        <f>AVERAGEIFS('Energy Vz'!$B18:$CX18,'Energy Vy'!$B$2:$CX$2,"=р",'Energy Vy'!$B$1:$CX$1,"=AFTER")</f>
        <v>-3.1446030822843376</v>
      </c>
      <c r="IM20" s="20">
        <f>AVERAGEIFS('Entropy old'!$B18:$CX18,'Energy Vy'!$B$2:$CX$2,"=р",'Energy Vy'!$B$1:$CX$1,"=AFTER")</f>
        <v>0.69734633470700524</v>
      </c>
      <c r="IN20" s="30">
        <f>AVERAGEIFS('Entropy X old'!$B18:$CX18,'Energy Vy'!$B$2:$CX$2,"=р",'Energy Vy'!$B$1:$CX$1,"=AFTER")</f>
        <v>0.3216535537444789</v>
      </c>
      <c r="IO20" s="30">
        <f>AVERAGEIFS('Entropy Y old'!$B18:$CX18,'Energy Vy'!$B$2:$CX$2,"=р",'Energy Vy'!$B$1:$CX$1,"=AFTER")</f>
        <v>0.28578878821425246</v>
      </c>
      <c r="IP20" s="30">
        <f>AVERAGEIFS('Entropy Z old'!$B18:$CX18,'Energy Vy'!$B$2:$CX$2,"=р",'Energy Vy'!$B$1:$CX$1,"=AFTER")</f>
        <v>0.32896820573386809</v>
      </c>
      <c r="IQ20" s="30">
        <f>AVERAGEIFS('Entropy new'!$B18:$CX18,'Energy Vy'!$B$2:$CX$2,"=р",'Energy Vy'!$B$1:$CX$1,"=AFTER")</f>
        <v>0.72060913491885081</v>
      </c>
      <c r="IR20" s="30">
        <f>AVERAGEIFS('Entropy X'!$B18:$CX18,'Energy Vy'!$B$2:$CX$2,"=р",'Energy Vy'!$B$1:$CX$1,"=AFTER")</f>
        <v>0.29491727136718821</v>
      </c>
      <c r="IS20" s="30">
        <f>AVERAGEIFS('Entropy Y'!$B18:$CX18,'Energy Vy'!$B$2:$CX$2,"=р",'Energy Vy'!$B$1:$CX$1,"=AFTER")</f>
        <v>0.24994723318363338</v>
      </c>
      <c r="IT20" s="32">
        <f>AVERAGEIFS('Entropy Z'!$B18:$CX18,'Energy Vy'!$B$2:$CX$2,"=р",'Energy Vy'!$B$1:$CX$1,"=AFTER")</f>
        <v>0.30573840640944588</v>
      </c>
      <c r="IU20" s="21">
        <f>AVERAGEIFS('Hurst V2'!$B18:$CX18,'Energy Vy'!$B$2:$CX$2,"=р",'Energy Vy'!$B$1:$CX$1,"=AFTER")</f>
        <v>0.63121994710208473</v>
      </c>
      <c r="IV20" s="30">
        <f>AVERAGEIFS('Hurst Vx2+Vy2'!$B18:$CX18,'Energy Vy'!$B$2:$CX$2,"=р",'Energy Vy'!$B$1:$CX$1,"=AFTER")</f>
        <v>0.6314557409629723</v>
      </c>
      <c r="IW20" s="30">
        <f>AVERAGEIFS('Hurst Vx2'!$B18:$CX18,'Energy Vy'!$B$2:$CX$2,"=р",'Energy Vy'!$B$1:$CX$1,"=AFTER")</f>
        <v>0.64253717465014148</v>
      </c>
      <c r="IX20" s="30">
        <f>AVERAGEIFS('Hurst Vy2'!$B18:$CX18,'Energy Vy'!$B$2:$CX$2,"=р",'Energy Vy'!$B$1:$CX$1,"=AFTER")</f>
        <v>0.62577102509148108</v>
      </c>
      <c r="IY20" s="30">
        <f>AVERAGEIFS('Hurst Vz2'!$B18:$CX18,'Energy Vy'!$B$2:$CX$2,"=р",'Energy Vy'!$B$1:$CX$1,"=AFTER")</f>
        <v>0.6097760644595176</v>
      </c>
      <c r="IZ20" s="30">
        <f>AVERAGEIFS('Hurst Vx'!$B18:$CX18,'Energy Vy'!$B$2:$CX$2,"=р",'Energy Vy'!$B$1:$CX$1,"=AFTER")</f>
        <v>0.65066209088216087</v>
      </c>
      <c r="JA20" s="30">
        <f>AVERAGEIFS('Hurst Vy'!$B18:$CX18,'Energy Vy'!$B$2:$CX$2,"=р",'Energy Vy'!$B$1:$CX$1,"=AFTER")</f>
        <v>0.64942034229511703</v>
      </c>
      <c r="JB20" s="32">
        <f>AVERAGEIFS('Hurst Vz'!$B18:$CX18,'Energy Vy'!$B$2:$CX$2,"=р",'Energy Vy'!$B$1:$CX$1,"=AFTER")</f>
        <v>0.56316399854958921</v>
      </c>
      <c r="JC20">
        <f t="shared" si="3"/>
        <v>0</v>
      </c>
      <c r="JD20" s="66">
        <f>(DD20-EE20)/MAX(ABS(DD20),ABS(EE20))</f>
        <v>-0.59711555081119916</v>
      </c>
      <c r="JE20" s="66">
        <f t="shared" si="146"/>
        <v>-0.5869082047553591</v>
      </c>
      <c r="JF20" s="66">
        <f t="shared" si="147"/>
        <v>-0.18678142711388473</v>
      </c>
      <c r="JG20" s="66">
        <f t="shared" si="148"/>
        <v>-0.37744564490888804</v>
      </c>
      <c r="JH20" s="66">
        <f t="shared" si="149"/>
        <v>-0.19010070230424958</v>
      </c>
      <c r="JI20" s="66">
        <f t="shared" si="150"/>
        <v>-0.11226307198767506</v>
      </c>
      <c r="JJ20" s="66">
        <f t="shared" si="151"/>
        <v>-0.13713947985483063</v>
      </c>
      <c r="JK20" s="66">
        <f t="shared" si="152"/>
        <v>-9.4832549785963408E-2</v>
      </c>
      <c r="JL20" s="89">
        <f t="shared" si="153"/>
        <v>3.735934938599586E-2</v>
      </c>
      <c r="JM20" s="90">
        <f t="shared" si="154"/>
        <v>-2.0978175312071065E-2</v>
      </c>
      <c r="JN20" s="90">
        <f t="shared" si="155"/>
        <v>4.4358280588877655E-2</v>
      </c>
      <c r="JO20" s="90">
        <f t="shared" si="156"/>
        <v>0.14593721080229441</v>
      </c>
      <c r="JP20" s="90">
        <f t="shared" si="157"/>
        <v>7.8495063946808108E-2</v>
      </c>
      <c r="JQ20" s="90">
        <f t="shared" si="158"/>
        <v>-2.8402496768293303E-2</v>
      </c>
      <c r="JR20" s="90">
        <f t="shared" si="159"/>
        <v>7.6949972446957282E-2</v>
      </c>
      <c r="JS20" s="103">
        <f t="shared" si="160"/>
        <v>0.2004731107117719</v>
      </c>
      <c r="JT20" s="66">
        <f t="shared" si="161"/>
        <v>1.5904343589502733E-2</v>
      </c>
      <c r="JU20" s="66">
        <f t="shared" si="162"/>
        <v>1.6226689237682952E-2</v>
      </c>
      <c r="JV20" s="66">
        <f t="shared" si="163"/>
        <v>-5.185259658009346E-4</v>
      </c>
      <c r="JW20" s="66">
        <f t="shared" si="164"/>
        <v>2.8101472900270059E-2</v>
      </c>
      <c r="JX20" s="66">
        <f t="shared" si="165"/>
        <v>4.2689879398018667E-2</v>
      </c>
      <c r="JY20" s="66">
        <f t="shared" si="166"/>
        <v>7.6174866485920036E-3</v>
      </c>
      <c r="JZ20" s="66">
        <f t="shared" si="167"/>
        <v>1.2570339127349931E-2</v>
      </c>
      <c r="KA20" s="66">
        <f t="shared" si="168"/>
        <v>1.142091694068193E-2</v>
      </c>
      <c r="KC20" s="66">
        <f t="shared" ref="KC20:KC23" si="216">(FD20-GE20)/MAX(ABS(FD20),ABS(GE20))</f>
        <v>-1.0812832861612771</v>
      </c>
      <c r="KD20" s="66">
        <f t="shared" ref="KD20:KD23" si="217">(FE20-GF20)/MAX(ABS(FE20),ABS(GF20))</f>
        <v>-1.068905104645246</v>
      </c>
      <c r="KE20" s="66">
        <f t="shared" ref="KE20:KE23" si="218">(FF20-GG20)/MAX(ABS(FF20),ABS(GG20))</f>
        <v>-0.34130779858532945</v>
      </c>
      <c r="KF20" s="66">
        <f t="shared" ref="KF20:KF23" si="219">(FG20-GH20)/MAX(ABS(FG20),ABS(GH20))</f>
        <v>-0.75071765990317507</v>
      </c>
      <c r="KG20" s="66">
        <f t="shared" ref="KG20:KG23" si="220">(FH20-GI20)/MAX(ABS(FH20),ABS(GI20))</f>
        <v>-0.27658338953594175</v>
      </c>
      <c r="KH20" s="66">
        <f t="shared" ref="KH20:KH23" si="221">(FI20-GJ20)/MAX(ABS(FI20),ABS(GJ20))</f>
        <v>-0.17163263237640719</v>
      </c>
      <c r="KI20" s="66">
        <f t="shared" ref="KI20:KI23" si="222">(FJ20-GK20)/MAX(ABS(FJ20),ABS(GK20))</f>
        <v>-0.35693477152318404</v>
      </c>
      <c r="KJ20" s="66">
        <f t="shared" ref="KJ20:KJ23" si="223">(FK20-GL20)/MAX(ABS(FK20),ABS(GL20))</f>
        <v>-0.15532254542148194</v>
      </c>
      <c r="KK20" s="89">
        <f t="shared" ref="KK20:KK23" si="224">(FL20-GM20)/MAX(ABS(FL20),ABS(GM20))</f>
        <v>0.11428316278703522</v>
      </c>
      <c r="KL20" s="90">
        <f t="shared" ref="KL20:KL23" si="225">(FM20-GN20)/MAX(ABS(FM20),ABS(GN20))</f>
        <v>3.6304702425966361E-2</v>
      </c>
      <c r="KM20" s="90">
        <f t="shared" ref="KM20:KM23" si="226">(FN20-GO20)/MAX(ABS(FN20),ABS(GO20))</f>
        <v>0.12861100740600154</v>
      </c>
      <c r="KN20" s="90">
        <f t="shared" ref="KN20:KN23" si="227">(FO20-GP20)/MAX(ABS(FO20),ABS(GP20))</f>
        <v>0.21557994798651647</v>
      </c>
      <c r="KO20" s="90">
        <f t="shared" ref="KO20:KO23" si="228">(FP20-GQ20)/MAX(ABS(FP20),ABS(GQ20))</f>
        <v>0.19327767204025592</v>
      </c>
      <c r="KP20" s="90">
        <f t="shared" ref="KP20:KP23" si="229">(FQ20-GR20)/MAX(ABS(FQ20),ABS(GR20))</f>
        <v>5.4674711904832633E-2</v>
      </c>
      <c r="KQ20" s="90">
        <f t="shared" ref="KQ20:KQ23" si="230">(FR20-GS20)/MAX(ABS(FR20),ABS(GS20))</f>
        <v>0.16873656289439687</v>
      </c>
      <c r="KR20" s="103">
        <f t="shared" ref="KR20:KR23" si="231">(FS20-GT20)/MAX(ABS(FS20),ABS(GT20))</f>
        <v>0.30783674007019446</v>
      </c>
      <c r="KS20" s="66">
        <f t="shared" ref="KS20:KS23" si="232">(FT20-GU20)/MAX(ABS(FT20),ABS(GU20))</f>
        <v>3.8886142791292641E-2</v>
      </c>
      <c r="KT20" s="66">
        <f t="shared" ref="KT20:KT23" si="233">(FU20-GV20)/MAX(ABS(FU20),ABS(GV20))</f>
        <v>4.1244295024029078E-2</v>
      </c>
      <c r="KU20" s="66">
        <f t="shared" ref="KU20:KU23" si="234">(FV20-GW20)/MAX(ABS(FV20),ABS(GW20))</f>
        <v>7.6605184733133961E-3</v>
      </c>
      <c r="KV20" s="66">
        <f t="shared" ref="KV20:KV23" si="235">(FW20-GX20)/MAX(ABS(FW20),ABS(GX20))</f>
        <v>5.4807712295047675E-2</v>
      </c>
      <c r="KW20" s="66">
        <f t="shared" ref="KW20:KW23" si="236">(FX20-GY20)/MAX(ABS(FX20),ABS(GY20))</f>
        <v>4.215952426798357E-2</v>
      </c>
      <c r="KX20" s="66">
        <f t="shared" ref="KX20:KX23" si="237">(FY20-GZ20)/MAX(ABS(FY20),ABS(GZ20))</f>
        <v>2.3900292828009921E-2</v>
      </c>
      <c r="KY20" s="66">
        <f t="shared" ref="KY20:KY23" si="238">(FZ20-HA20)/MAX(ABS(FZ20),ABS(HA20))</f>
        <v>5.2726366277584202E-2</v>
      </c>
      <c r="KZ20" s="66">
        <f t="shared" ref="KZ20:KZ23" si="239">(GA20-HB20)/MAX(ABS(GA20),ABS(HB20))</f>
        <v>-3.3413712259781946E-3</v>
      </c>
      <c r="LB20" s="66">
        <f t="shared" ref="LB20:LB23" si="240">(HD20-IE20)/MAX(ABS(IE20),ABS(HD20))</f>
        <v>8.1561618419741088E-3</v>
      </c>
      <c r="LC20" s="66">
        <f t="shared" ref="LC20:LC23" si="241">(HE20-IF20)/MAX(ABS(IF20),ABS(HE20))</f>
        <v>1.8907390554831368E-2</v>
      </c>
      <c r="LD20" s="66">
        <f t="shared" ref="LD20:LD23" si="242">(HF20-IG20)/MAX(ABS(IG20),ABS(HF20))</f>
        <v>-0.14553601745708941</v>
      </c>
      <c r="LE20" s="66">
        <f t="shared" ref="LE20:LE23" si="243">(HG20-IH20)/MAX(ABS(IH20),ABS(HG20))</f>
        <v>0.13586071829640556</v>
      </c>
      <c r="LF20" s="66">
        <f t="shared" ref="LF20:LF23" si="244">(HH20-II20)/MAX(ABS(II20),ABS(HH20))</f>
        <v>-0.11452383419038942</v>
      </c>
      <c r="LG20" s="66">
        <f t="shared" ref="LG20:LG23" si="245">(HI20-IJ20)/MAX(ABS(IJ20),ABS(HI20))</f>
        <v>-0.12134885615515012</v>
      </c>
      <c r="LH20" s="66">
        <f t="shared" ref="LH20:LH23" si="246">(HJ20-IK20)/MAX(ABS(IK20),ABS(HJ20))</f>
        <v>7.3106388394801824E-2</v>
      </c>
      <c r="LI20" s="66">
        <f t="shared" ref="LI20:LI23" si="247">(HK20-IL20)/MAX(ABS(IL20),ABS(HK20))</f>
        <v>-4.5772440617109701E-2</v>
      </c>
      <c r="LJ20" s="89">
        <f t="shared" ref="LJ20:LJ23" si="248">(HL20-IM20)/MAX(ABS(IM20),ABS(HL20))</f>
        <v>-2.6096167812361921E-2</v>
      </c>
      <c r="LK20" s="90">
        <f t="shared" ref="LK20:LK23" si="249">(HM20-IN20)/MAX(ABS(IN20),ABS(HM20))</f>
        <v>-8.2399656758254974E-2</v>
      </c>
      <c r="LL20" s="90">
        <f t="shared" ref="LL20:LL23" si="250">(HN20-IO20)/MAX(ABS(IO20),ABS(HN20))</f>
        <v>-9.2671968056882381E-2</v>
      </c>
      <c r="LM20" s="90">
        <f t="shared" ref="LM20:LM23" si="251">(HO20-IP20)/MAX(ABS(IP20),ABS(HO20))</f>
        <v>6.9956397962485761E-2</v>
      </c>
      <c r="LN20" s="90">
        <f t="shared" ref="LN20:LN23" si="252">(HP20-IQ20)/MAX(ABS(IQ20),ABS(HP20))</f>
        <v>-3.9722056956888213E-2</v>
      </c>
      <c r="LO20" s="90">
        <f t="shared" ref="LO20:LO23" si="253">(HQ20-IR20)/MAX(ABS(IR20),ABS(HQ20))</f>
        <v>-9.7841868090323206E-2</v>
      </c>
      <c r="LP20" s="90">
        <f t="shared" ref="LP20:LP23" si="254">(HR20-IS20)/MAX(ABS(IS20),ABS(HR20))</f>
        <v>-5.6412007292540062E-2</v>
      </c>
      <c r="LQ20" s="103">
        <f t="shared" ref="LQ20:LQ23" si="255">(HS20-IT20)/MAX(ABS(IT20),ABS(HS20))</f>
        <v>9.2201272733746592E-2</v>
      </c>
      <c r="LR20" s="66">
        <f t="shared" ref="LR20:LR23" si="256">(HT20-IU20)/MAX(ABS(IU20),ABS(HT20))</f>
        <v>1.1664535006624609E-2</v>
      </c>
      <c r="LS20" s="66">
        <f t="shared" ref="LS20:LS23" si="257">(HU20-IV20)/MAX(ABS(IV20),ABS(HU20))</f>
        <v>1.0273587349320067E-2</v>
      </c>
      <c r="LT20" s="66">
        <f t="shared" ref="LT20:LT23" si="258">(HV20-IW20)/MAX(ABS(IW20),ABS(HV20))</f>
        <v>-1.3860992944931501E-3</v>
      </c>
      <c r="LU20" s="66">
        <f t="shared" ref="LU20:LU23" si="259">(HW20-IX20)/MAX(ABS(IX20),ABS(HW20))</f>
        <v>1.6562267353030163E-2</v>
      </c>
      <c r="LV20" s="66">
        <f t="shared" ref="LV20:LV23" si="260">(HX20-IY20)/MAX(ABS(IY20),ABS(HX20))</f>
        <v>5.7803856203927584E-2</v>
      </c>
      <c r="LW20" s="66">
        <f t="shared" ref="LW20:LW23" si="261">(HY20-IZ20)/MAX(ABS(IZ20),ABS(HY20))</f>
        <v>-1.5032633262834431E-2</v>
      </c>
      <c r="LX20" s="66">
        <f t="shared" ref="LX20:LX23" si="262">(HZ20-JA20)/MAX(ABS(JA20),ABS(HZ20))</f>
        <v>-3.3528694324487698E-2</v>
      </c>
      <c r="LY20" s="66">
        <f t="shared" ref="LY20:LY23" si="263">(IA20-JB20)/MAX(ABS(JB20),ABS(IA20))</f>
        <v>4.8704851031611427E-3</v>
      </c>
    </row>
    <row r="21" spans="1:337" x14ac:dyDescent="0.25">
      <c r="A21" s="9" t="s">
        <v>33</v>
      </c>
      <c r="B21" s="5">
        <v>0</v>
      </c>
      <c r="C21" t="s">
        <v>155</v>
      </c>
      <c r="D21" t="s">
        <v>131</v>
      </c>
      <c r="E21">
        <v>0.52500000000000002</v>
      </c>
      <c r="F21">
        <v>0.5</v>
      </c>
      <c r="H21" s="30">
        <f>AVERAGE('Energy V2'!$B19:$CX19)</f>
        <v>-0.78298658993200621</v>
      </c>
      <c r="I21" s="30">
        <f>AVERAGE('Energy Vx2+Vy2'!$B19:$CX19)</f>
        <v>-0.8123798124017243</v>
      </c>
      <c r="J21" s="30">
        <f>AVERAGE('Energy Vx2'!$B19:$CX19)</f>
        <v>-1.8770488257376383</v>
      </c>
      <c r="K21" s="30">
        <f>AVERAGE('Energy Vy2'!$B19:$CX19)</f>
        <v>-1.7278704189665672</v>
      </c>
      <c r="L21" s="30">
        <f>AVERAGE('Energy Vz2'!$B19:$CX19)</f>
        <v>-4.5424975813677788</v>
      </c>
      <c r="M21" s="30">
        <f>AVERAGE('Energy Vx'!$B19:$CX19)</f>
        <v>-1.7796929484276685</v>
      </c>
      <c r="N21" s="30">
        <f>AVERAGE('Energy Vy'!$B21:$CX21)</f>
        <v>-1.6566595846142833</v>
      </c>
      <c r="O21" s="32">
        <f>AVERAGE('Energy Vz'!$B19:$CX19)</f>
        <v>-2.984535884379707</v>
      </c>
      <c r="P21" s="20">
        <f>AVERAGE('Entropy old'!$B19:$CX19)</f>
        <v>0.5941140653003586</v>
      </c>
      <c r="Q21" s="30">
        <f>AVERAGE('Entropy X old'!$B19:$CX19)</f>
        <v>0.27212306160203364</v>
      </c>
      <c r="R21" s="30">
        <f>AVERAGE('Entropy Y old'!$B19:$CX19)</f>
        <v>0.27717162306683635</v>
      </c>
      <c r="S21" s="30">
        <f>AVERAGE('Entropy Z old'!$B19:$CX19)</f>
        <v>0.32220440410698747</v>
      </c>
      <c r="T21" s="30">
        <f>AVERAGE('Entropy new'!$B19:$CX19)</f>
        <v>0.61954969467872623</v>
      </c>
      <c r="U21" s="30">
        <f>AVERAGE('Entropy X'!$B19:$CX19)</f>
        <v>0.23586642856702811</v>
      </c>
      <c r="V21" s="30">
        <f>AVERAGE('Entropy Y'!$B19:$CX19)</f>
        <v>0.24700951054593992</v>
      </c>
      <c r="W21" s="32">
        <f>AVERAGE('Entropy Z'!$B19:$CX19)</f>
        <v>0.28939053458826497</v>
      </c>
      <c r="X21" s="21">
        <f>AVERAGE('Hurst V2'!$B19:$CX19)</f>
        <v>0.61062087615266125</v>
      </c>
      <c r="Y21" s="30">
        <f>AVERAGE('Hurst Vx2+Vy2'!$B19:$CX19)</f>
        <v>0.60957304131769829</v>
      </c>
      <c r="Z21" s="30">
        <f>AVERAGE('Hurst Vx2'!$B19:$CX19)</f>
        <v>0.61656064194423832</v>
      </c>
      <c r="AA21" s="30">
        <f>AVERAGE('Hurst Vy2'!$B19:$CX19)</f>
        <v>0.61109300721319737</v>
      </c>
      <c r="AB21" s="30">
        <f>AVERAGE('Hurst Vz2'!$B19:$CX19)</f>
        <v>0.60152715113600697</v>
      </c>
      <c r="AC21" s="30">
        <f>AVERAGE('Hurst Vx'!$B19:$CX19)</f>
        <v>0.60657141810681314</v>
      </c>
      <c r="AD21" s="30">
        <f>AVERAGE('Hurst Vy'!$B19:$CX19)</f>
        <v>0.59555075456670026</v>
      </c>
      <c r="AE21" s="32">
        <f>AVERAGE('Hurst Vz'!$B19:$CX19)</f>
        <v>0.53871998091654505</v>
      </c>
      <c r="AG21" s="30">
        <f>AVERAGEIFS('Energy V2'!$B19:$CX19,'Energy Vy'!$B$2:$CX$2,"=п")</f>
        <v>-0.80232223664552382</v>
      </c>
      <c r="AH21" s="30">
        <f>AVERAGEIFS('Energy Vx2+Vy2'!$B19:$CX19,'Energy Vy'!$B$2:$CX$2,"=п")</f>
        <v>-0.85556044458014602</v>
      </c>
      <c r="AI21" s="30">
        <f>AVERAGEIFS('Energy Vx2'!$B19:$CX19,'Energy Vy'!$B$2:$CX$2,"=п")</f>
        <v>-3.5031908033682675</v>
      </c>
      <c r="AJ21" s="30">
        <f>AVERAGEIFS('Energy Vy2'!$B19:$CX19,'Energy Vy'!$B$2:$CX$2,"=п")</f>
        <v>-0.97669664906558473</v>
      </c>
      <c r="AK21" s="30">
        <f>AVERAGEIFS('Energy Vz2'!$B19:$CX19,'Energy Vy'!$B$2:$CX$2,"=п")</f>
        <v>-4.990511523150956</v>
      </c>
      <c r="AL21" s="30">
        <f>AVERAGEIFS('Energy Vx'!$B19:$CX19,'Energy Vy'!$B$2:$CX$2,"=п")</f>
        <v>-2.6736430940638285</v>
      </c>
      <c r="AM21" s="30">
        <f>AVERAGEIFS('Energy Vy'!$B21:$CX21,'Energy Vy'!$B$2:$CX$2,"=п")</f>
        <v>-1.5321068553941435</v>
      </c>
      <c r="AN21" s="32">
        <f>AVERAGEIFS('Energy Vz'!$B19:$CX19,'Energy Vy'!$B$2:$CX$2,"=п")</f>
        <v>-3.2648404536144597</v>
      </c>
      <c r="AO21" s="20">
        <f>AVERAGEIFS('Entropy old'!$B19:$CX19,'Energy Vy'!$B$2:$CX$2,"=п")</f>
        <v>0.64638495207565516</v>
      </c>
      <c r="AP21" s="30">
        <f>AVERAGEIFS('Entropy X old'!$B19:$CX19,'Energy Vy'!$B$2:$CX$2,"=п")</f>
        <v>0.27703242655320465</v>
      </c>
      <c r="AQ21" s="30">
        <f>AVERAGEIFS('Entropy Y old'!$B19:$CX19,'Energy Vy'!$B$2:$CX$2,"=п")</f>
        <v>0.20818691118025656</v>
      </c>
      <c r="AR21" s="30">
        <f>AVERAGEIFS('Entropy Z old'!$B19:$CX19,'Energy Vy'!$B$2:$CX$2,"=п")</f>
        <v>0.32145318457710476</v>
      </c>
      <c r="AS21" s="30">
        <f>AVERAGEIFS('Entropy new'!$B19:$CX19,'Energy Vy'!$B$2:$CX$2,"=п")</f>
        <v>0.64326336607506063</v>
      </c>
      <c r="AT21" s="30">
        <f>AVERAGEIFS('Entropy X'!$B19:$CX19,'Energy Vy'!$B$2:$CX$2,"=п")</f>
        <v>0.26952787274169759</v>
      </c>
      <c r="AU21" s="30">
        <f>AVERAGEIFS('Entropy Y'!$B19:$CX19,'Energy Vy'!$B$2:$CX$2,"=п")</f>
        <v>0.20829802706332609</v>
      </c>
      <c r="AV21" s="32">
        <f>AVERAGEIFS('Entropy Z'!$B19:$CX19,'Energy Vy'!$B$2:$CX$2,"=п")</f>
        <v>0.32328082525984142</v>
      </c>
      <c r="AW21" s="21">
        <f>AVERAGEIFS('Hurst V2'!$B19:$CX19,'Energy Vy'!$B$2:$CX$2,"=п")</f>
        <v>0.59416707956162984</v>
      </c>
      <c r="AX21" s="30">
        <f>AVERAGEIFS('Hurst Vx2+Vy2'!$B19:$CX19,'Energy Vy'!$B$2:$CX$2,"=п")</f>
        <v>0.59277864682619841</v>
      </c>
      <c r="AY21" s="30">
        <f>AVERAGEIFS('Hurst Vx2'!$B19:$CX19,'Energy Vy'!$B$2:$CX$2,"=п")</f>
        <v>0.62638220341637652</v>
      </c>
      <c r="AZ21" s="30">
        <f>AVERAGEIFS('Hurst Vy2'!$B19:$CX19,'Energy Vy'!$B$2:$CX$2,"=п")</f>
        <v>0.56865008311246368</v>
      </c>
      <c r="BA21" s="30">
        <f>AVERAGEIFS('Hurst Vz2'!$B19:$CX19,'Energy Vy'!$B$2:$CX$2,"=п")</f>
        <v>0.5557217518851042</v>
      </c>
      <c r="BB21" s="30">
        <f>AVERAGEIFS('Hurst Vx'!$B19:$CX19,'Energy Vy'!$B$2:$CX$2,"=п")</f>
        <v>0.50935631152773297</v>
      </c>
      <c r="BC21" s="30">
        <f>AVERAGEIFS('Hurst Vy'!$B19:$CX19,'Energy Vy'!$B$2:$CX$2,"=п")</f>
        <v>0.53643387931428566</v>
      </c>
      <c r="BD21" s="32">
        <f>AVERAGEIFS('Hurst Vz'!$B19:$CX19,'Energy Vy'!$B$2:$CX$2,"=п")</f>
        <v>0.40402184520972168</v>
      </c>
      <c r="BF21" s="30">
        <f>AVERAGEIFS('Energy V2'!$B19:$CX19,'Energy Vy'!$B$2:$CX$2,"=и")</f>
        <v>-0.37240913693209454</v>
      </c>
      <c r="BG21" s="30">
        <f>AVERAGEIFS('Energy Vx2+Vy2'!$B19:$CX19,'Energy Vy'!$B$2:$CX$2,"=и")</f>
        <v>-0.39575950545428284</v>
      </c>
      <c r="BH21" s="30">
        <f>AVERAGEIFS('Energy Vx2'!$B19:$CX19,'Energy Vy'!$B$2:$CX$2,"=и")</f>
        <v>-1.4188057590525736</v>
      </c>
      <c r="BI21" s="30">
        <f>AVERAGEIFS('Energy Vy2'!$B19:$CX19,'Energy Vy'!$B$2:$CX$2,"=и")</f>
        <v>-1.4200918929935422</v>
      </c>
      <c r="BJ21" s="30">
        <f>AVERAGEIFS('Energy Vz2'!$B19:$CX19,'Energy Vy'!$B$2:$CX$2,"=и")</f>
        <v>-4.351082408566719</v>
      </c>
      <c r="BK21" s="30">
        <f>AVERAGEIFS('Energy Vx'!$B19:$CX19,'Energy Vy'!$B$2:$CX$2,"=и")</f>
        <v>-1.5472481579547916</v>
      </c>
      <c r="BL21" s="30">
        <f>AVERAGEIFS('Energy Vy'!$B21:$CX21,'Energy Vy'!$B$2:$CX$2,"=и")</f>
        <v>-1.4760913029685954</v>
      </c>
      <c r="BM21" s="32">
        <f>AVERAGEIFS('Energy Vz'!$B19:$CX19,'Energy Vy'!$B$2:$CX$2,"=и")</f>
        <v>-2.8789070878803313</v>
      </c>
      <c r="BN21" s="20">
        <f>AVERAGEIFS('Entropy old'!$B19:$CX19,'Energy Vy'!$B$2:$CX$2,"=и")</f>
        <v>0.55134505848768933</v>
      </c>
      <c r="BO21" s="30">
        <f>AVERAGEIFS('Entropy X old'!$B19:$CX19,'Energy Vy'!$B$2:$CX$2,"=и")</f>
        <v>0.26611981338636281</v>
      </c>
      <c r="BP21" s="30">
        <f>AVERAGEIFS('Entropy Y old'!$B19:$CX19,'Energy Vy'!$B$2:$CX$2,"=и")</f>
        <v>0.27847901145682474</v>
      </c>
      <c r="BQ21" s="30">
        <f>AVERAGEIFS('Entropy Z old'!$B19:$CX19,'Energy Vy'!$B$2:$CX$2,"=и")</f>
        <v>0.32472012773864528</v>
      </c>
      <c r="BR21" s="30">
        <f>AVERAGEIFS('Entropy new'!$B19:$CX19,'Energy Vy'!$B$2:$CX$2,"=и")</f>
        <v>0.57660582119184212</v>
      </c>
      <c r="BS21" s="30">
        <f>AVERAGEIFS('Entropy X'!$B19:$CX19,'Energy Vy'!$B$2:$CX$2,"=и")</f>
        <v>0.21634101583322024</v>
      </c>
      <c r="BT21" s="30">
        <f>AVERAGEIFS('Entropy Y'!$B19:$CX19,'Energy Vy'!$B$2:$CX$2,"=и")</f>
        <v>0.2388166346606774</v>
      </c>
      <c r="BU21" s="32">
        <f>AVERAGEIFS('Entropy Z'!$B19:$CX19,'Energy Vy'!$B$2:$CX$2,"=и")</f>
        <v>0.27610443265258278</v>
      </c>
      <c r="BV21" s="21">
        <f>AVERAGEIFS('Hurst V2'!$B19:$CX19,'Energy Vy'!$B$2:$CX$2,"=и")</f>
        <v>0.6161267857309205</v>
      </c>
      <c r="BW21" s="30">
        <f>AVERAGEIFS('Hurst Vx2+Vy2'!$B19:$CX19,'Energy Vy'!$B$2:$CX$2,"=и")</f>
        <v>0.61526147028208933</v>
      </c>
      <c r="BX21" s="30">
        <f>AVERAGEIFS('Hurst Vx2'!$B19:$CX19,'Energy Vy'!$B$2:$CX$2,"=и")</f>
        <v>0.61764494542827064</v>
      </c>
      <c r="BY21" s="30">
        <f>AVERAGEIFS('Hurst Vy2'!$B19:$CX19,'Energy Vy'!$B$2:$CX$2,"=и")</f>
        <v>0.621469237436726</v>
      </c>
      <c r="BZ21" s="30">
        <f>AVERAGEIFS('Hurst Vz2'!$B19:$CX19,'Energy Vy'!$B$2:$CX$2,"=и")</f>
        <v>0.6072234940218566</v>
      </c>
      <c r="CA21" s="30">
        <f>AVERAGEIFS('Hurst Vx'!$B19:$CX19,'Energy Vy'!$B$2:$CX$2,"=и")</f>
        <v>0.63456338935466905</v>
      </c>
      <c r="CB21" s="30">
        <f>AVERAGEIFS('Hurst Vy'!$B19:$CX19,'Energy Vy'!$B$2:$CX$2,"=и")</f>
        <v>0.62215860665352807</v>
      </c>
      <c r="CC21" s="32">
        <f>AVERAGEIFS('Hurst Vz'!$B19:$CX19,'Energy Vy'!$B$2:$CX$2,"=и")</f>
        <v>0.56157340972472758</v>
      </c>
      <c r="CE21" s="30">
        <f>AVERAGEIFS('Energy V2'!$B19:$CX19,'Energy Vy'!$B$2:$CX$2,"=р")</f>
        <v>-1.2359611521463221</v>
      </c>
      <c r="CF21" s="30">
        <f>AVERAGEIFS('Energy Vx2+Vy2'!$B19:$CX19,'Energy Vy'!$B$2:$CX$2,"=р")</f>
        <v>-1.2680944925358111</v>
      </c>
      <c r="CG21" s="30">
        <f>AVERAGEIFS('Energy Vx2'!$B19:$CX19,'Energy Vy'!$B$2:$CX$2,"=р")</f>
        <v>-2.1151841257826063</v>
      </c>
      <c r="CH21" s="30">
        <f>AVERAGEIFS('Energy Vy2'!$B19:$CX19,'Energy Vy'!$B$2:$CX$2,"=р")</f>
        <v>-2.1950421872534256</v>
      </c>
      <c r="CI21" s="30">
        <f>AVERAGEIFS('Energy Vz2'!$B19:$CX19,'Energy Vy'!$B$2:$CX$2,"=р")</f>
        <v>-4.6805121164050991</v>
      </c>
      <c r="CJ21" s="30">
        <f>AVERAGEIFS('Energy Vx'!$B19:$CX19,'Energy Vy'!$B$2:$CX$2,"=р")</f>
        <v>-1.8889732469026177</v>
      </c>
      <c r="CK21" s="30">
        <f>AVERAGEIFS('Energy Vy'!$B21:$CX21,'Energy Vy'!$B$2:$CX$2,"=р")</f>
        <v>-1.8780497968684031</v>
      </c>
      <c r="CL21" s="32">
        <f>AVERAGEIFS('Energy Vz'!$B19:$CX19,'Energy Vy'!$B$2:$CX$2,"=р")</f>
        <v>-3.0551837856176678</v>
      </c>
      <c r="CM21" s="20">
        <f>AVERAGEIFS('Entropy old'!$B19:$CX19,'Energy Vy'!$B$2:$CX$2,"=р")</f>
        <v>0.63292336951855221</v>
      </c>
      <c r="CN21" s="30">
        <f>AVERAGEIFS('Entropy X old'!$B19:$CX19,'Energy Vy'!$B$2:$CX$2,"=р")</f>
        <v>0.27797510990536162</v>
      </c>
      <c r="CO21" s="30">
        <f>AVERAGEIFS('Entropy Y old'!$B19:$CX19,'Energy Vy'!$B$2:$CX$2,"=р")</f>
        <v>0.28721642128127933</v>
      </c>
      <c r="CP21" s="30">
        <f>AVERAGEIFS('Entropy Z old'!$B19:$CX19,'Energy Vy'!$B$2:$CX$2,"=р")</f>
        <v>0.3195343588823481</v>
      </c>
      <c r="CQ21" s="30">
        <f>AVERAGEIFS('Entropy new'!$B19:$CX19,'Energy Vy'!$B$2:$CX$2,"=р")</f>
        <v>0.66331283109809724</v>
      </c>
      <c r="CR21" s="30">
        <f>AVERAGEIFS('Entropy X'!$B19:$CX19,'Energy Vy'!$B$2:$CX$2,"=р")</f>
        <v>0.25195109090881429</v>
      </c>
      <c r="CS21" s="30">
        <f>AVERAGEIFS('Entropy Y'!$B19:$CX19,'Energy Vy'!$B$2:$CX$2,"=р")</f>
        <v>0.26256461988777841</v>
      </c>
      <c r="CT21" s="32">
        <f>AVERAGEIFS('Entropy Z'!$B19:$CX19,'Energy Vy'!$B$2:$CX$2,"=р")</f>
        <v>0.29850448829376042</v>
      </c>
      <c r="CU21" s="21">
        <f>AVERAGEIFS('Hurst V2'!$B19:$CX19,'Energy Vy'!$B$2:$CX$2,"=р")</f>
        <v>0.60724549827532237</v>
      </c>
      <c r="CV21" s="30">
        <f>AVERAGEIFS('Hurst Vx2+Vy2'!$B19:$CX19,'Energy Vy'!$B$2:$CX$2,"=р")</f>
        <v>0.60605163043918053</v>
      </c>
      <c r="CW21" s="30">
        <f>AVERAGEIFS('Hurst Vx2'!$B19:$CX19,'Energy Vy'!$B$2:$CX$2,"=р")</f>
        <v>0.61358366533511843</v>
      </c>
      <c r="CX21" s="30">
        <f>AVERAGEIFS('Hurst Vy2'!$B19:$CX19,'Energy Vy'!$B$2:$CX$2,"=р")</f>
        <v>0.60651038823214731</v>
      </c>
      <c r="CY21" s="30">
        <f>AVERAGEIFS('Hurst Vz2'!$B19:$CX19,'Energy Vy'!$B$2:$CX$2,"=р")</f>
        <v>0.60283211447132401</v>
      </c>
      <c r="CZ21" s="30">
        <f>AVERAGEIFS('Hurst Vx'!$B19:$CX19,'Energy Vy'!$B$2:$CX$2,"=р")</f>
        <v>0.59079529427034938</v>
      </c>
      <c r="DA21" s="30">
        <f>AVERAGEIFS('Hurst Vy'!$B19:$CX19,'Energy Vy'!$B$2:$CX$2,"=р")</f>
        <v>0.57527610222502468</v>
      </c>
      <c r="DB21" s="32">
        <f>AVERAGEIFS('Hurst Vz'!$B19:$CX19,'Energy Vy'!$B$2:$CX$2,"=р")</f>
        <v>0.5357769715252565</v>
      </c>
      <c r="DD21" s="30">
        <f>AVERAGEIFS('Energy V2'!$B19:$CX19,'Energy Vy'!$B$1:$CX$1,"=BEFORE")</f>
        <v>-1.2095296967108349</v>
      </c>
      <c r="DE21" s="30">
        <f>AVERAGEIFS('Energy Vx2+Vy2'!$B19:$CX19,'Energy Vy'!$B$1:$CX$1,"=BEFORE")</f>
        <v>-1.2425674225544032</v>
      </c>
      <c r="DF21" s="30">
        <f>AVERAGEIFS('Energy Vx2'!$B19:$CX19,'Energy Vy'!$B$1:$CX$1,"=BEFORE")</f>
        <v>-2.0947916162289162</v>
      </c>
      <c r="DG21" s="30">
        <f>AVERAGEIFS('Energy Vy2'!$B19:$CX19,'Energy Vy'!$B$1:$CX$1,"=BEFORE")</f>
        <v>-2.2979411928465701</v>
      </c>
      <c r="DH21" s="30">
        <f>AVERAGEIFS('Energy Vz2'!$B19:$CX19,'Energy Vy'!$B$1:$CX$1,"=BEFORE")</f>
        <v>-4.7999495172291216</v>
      </c>
      <c r="DI21" s="30">
        <f>AVERAGEIFS('Energy Vx'!$B19:$CX19,'Energy Vy'!$B$1:$CX$1,"=BEFORE")</f>
        <v>-1.9053416503423026</v>
      </c>
      <c r="DJ21" s="30">
        <f>AVERAGEIFS('Energy Vy'!$B21:$CX21,'Energy Vy'!$B$1:$CX$1,"=BEFORE")</f>
        <v>-1.8966530193013607</v>
      </c>
      <c r="DK21" s="32">
        <f>AVERAGEIFS('Energy Vz'!$B19:$CX19,'Energy Vy'!$B$1:$CX$1,"=BEFORE")</f>
        <v>-3.0871504481225474</v>
      </c>
      <c r="DL21" s="20">
        <f>AVERAGEIFS('Entropy old'!$B19:$CX19,'Energy Vy'!$B$1:$CX$1,"=BEFORE")</f>
        <v>0.62669925475918908</v>
      </c>
      <c r="DM21" s="30">
        <f>AVERAGEIFS('Entropy X old'!$B19:$CX19,'Energy Vy'!$B$1:$CX$1,"=BEFORE")</f>
        <v>0.28096200571332752</v>
      </c>
      <c r="DN21" s="30">
        <f>AVERAGEIFS('Entropy Y old'!$B19:$CX19,'Energy Vy'!$B$1:$CX$1,"=BEFORE")</f>
        <v>0.30383940378480057</v>
      </c>
      <c r="DO21" s="30">
        <f>AVERAGEIFS('Entropy Z old'!$B19:$CX19,'Energy Vy'!$B$1:$CX$1,"=BEFORE")</f>
        <v>0.33415976964413335</v>
      </c>
      <c r="DP21" s="30">
        <f>AVERAGEIFS('Entropy new'!$B19:$CX19,'Energy Vy'!$B$1:$CX$1,"=BEFORE")</f>
        <v>0.65899682155771988</v>
      </c>
      <c r="DQ21" s="30">
        <f>AVERAGEIFS('Entropy X'!$B19:$CX19,'Energy Vy'!$B$1:$CX$1,"=BEFORE")</f>
        <v>0.23611972362827335</v>
      </c>
      <c r="DR21" s="30">
        <f>AVERAGEIFS('Entropy Y'!$B19:$CX19,'Energy Vy'!$B$1:$CX$1,"=BEFORE")</f>
        <v>0.27677124943650239</v>
      </c>
      <c r="DS21" s="32">
        <f>AVERAGEIFS('Entropy Z'!$B19:$CX19,'Energy Vy'!$B$1:$CX$1,"=BEFORE")</f>
        <v>0.30253162548144841</v>
      </c>
      <c r="DT21" s="21">
        <f>AVERAGEIFS('Hurst V2'!$B19:$CX19,'Energy Vy'!$B$1:$CX$1,"=BEFORE")</f>
        <v>0.60526781650183126</v>
      </c>
      <c r="DU21" s="30">
        <f>AVERAGEIFS('Hurst Vx2+Vy2'!$B19:$CX19,'Energy Vy'!$B$1:$CX$1,"=BEFORE")</f>
        <v>0.60504948929647306</v>
      </c>
      <c r="DV21" s="30">
        <f>AVERAGEIFS('Hurst Vx2'!$B19:$CX19,'Energy Vy'!$B$1:$CX$1,"=BEFORE")</f>
        <v>0.61341352425628726</v>
      </c>
      <c r="DW21" s="30">
        <f>AVERAGEIFS('Hurst Vy2'!$B19:$CX19,'Energy Vy'!$B$1:$CX$1,"=BEFORE")</f>
        <v>0.61557191079523688</v>
      </c>
      <c r="DX21" s="30">
        <f>AVERAGEIFS('Hurst Vz2'!$B19:$CX19,'Energy Vy'!$B$1:$CX$1,"=BEFORE")</f>
        <v>0.59258329088805717</v>
      </c>
      <c r="DY21" s="30">
        <f>AVERAGEIFS('Hurst Vx'!$B19:$CX19,'Energy Vy'!$B$1:$CX$1,"=BEFORE")</f>
        <v>0.60742839713248387</v>
      </c>
      <c r="DZ21" s="30">
        <f>AVERAGEIFS('Hurst Vy'!$B19:$CX19,'Energy Vy'!$B$1:$CX$1,"=BEFORE")</f>
        <v>0.58211191890851788</v>
      </c>
      <c r="EA21" s="32">
        <f>AVERAGEIFS('Hurst Vz'!$B19:$CX19,'Energy Vy'!$B$1:$CX$1,"=BEFORE")</f>
        <v>0.53532878569715414</v>
      </c>
      <c r="EB21">
        <v>0.52500000000000002</v>
      </c>
      <c r="EC21">
        <v>0.5</v>
      </c>
      <c r="EE21" s="30">
        <f>AVERAGEIFS('Energy V2'!$B19:$CX19,'Energy Vy'!$B$1:$CX$1,"=AFTER")</f>
        <v>-0.37675505966645512</v>
      </c>
      <c r="EF21" s="30">
        <f>AVERAGEIFS('Energy Vx2+Vy2'!$B19:$CX19,'Energy Vy'!$B$1:$CX$1,"=AFTER")</f>
        <v>-0.40267732654203009</v>
      </c>
      <c r="EG21" s="30">
        <f>AVERAGEIFS('Energy Vx2'!$B19:$CX19,'Energy Vy'!$B$1:$CX$1,"=AFTER")</f>
        <v>-1.6696747395554699</v>
      </c>
      <c r="EH21" s="30">
        <f>AVERAGEIFS('Energy Vy2'!$B19:$CX19,'Energy Vy'!$B$1:$CX$1,"=AFTER")</f>
        <v>-1.1849458724141844</v>
      </c>
      <c r="EI21" s="30">
        <f>AVERAGEIFS('Energy Vz2'!$B19:$CX19,'Energy Vy'!$B$1:$CX$1,"=AFTER")</f>
        <v>-4.2973052614998366</v>
      </c>
      <c r="EJ21" s="30">
        <f>AVERAGEIFS('Energy Vx'!$B19:$CX19,'Energy Vy'!$B$1:$CX$1,"=AFTER")</f>
        <v>-1.6600275180327795</v>
      </c>
      <c r="EK21" s="30">
        <f>AVERAGEIFS('Energy Vy'!$B21:$CX21,'Energy Vy'!$B$1:$CX$1,"=AFTER")</f>
        <v>-1.4280944087218277</v>
      </c>
      <c r="EL21" s="32">
        <f>AVERAGEIFS('Energy Vz'!$B19:$CX19,'Energy Vy'!$B$1:$CX$1,"=AFTER")</f>
        <v>-2.886807728434146</v>
      </c>
      <c r="EM21" s="20">
        <f>AVERAGEIFS('Entropy old'!$B19:$CX19,'Energy Vy'!$B$1:$CX$1,"=AFTER")</f>
        <v>0.56308055153004311</v>
      </c>
      <c r="EN21" s="30">
        <f>AVERAGEIFS('Entropy X old'!$B19:$CX19,'Energy Vy'!$B$1:$CX$1,"=AFTER")</f>
        <v>0.26370501959127757</v>
      </c>
      <c r="EO21" s="30">
        <f>AVERAGEIFS('Entropy Y old'!$B19:$CX19,'Energy Vy'!$B$1:$CX$1,"=AFTER")</f>
        <v>0.25177373666877534</v>
      </c>
      <c r="EP21" s="30">
        <f>AVERAGEIFS('Entropy Z old'!$B19:$CX19,'Energy Vy'!$B$1:$CX$1,"=AFTER")</f>
        <v>0.31081834169065814</v>
      </c>
      <c r="EQ21" s="30">
        <f>AVERAGEIFS('Entropy new'!$B19:$CX19,'Energy Vy'!$B$1:$CX$1,"=AFTER")</f>
        <v>0.58198100241301787</v>
      </c>
      <c r="ER21" s="30">
        <f>AVERAGEIFS('Entropy X'!$B19:$CX19,'Energy Vy'!$B$1:$CX$1,"=AFTER")</f>
        <v>0.23562519517536606</v>
      </c>
      <c r="ES21" s="30">
        <f>AVERAGEIFS('Entropy Y'!$B19:$CX19,'Energy Vy'!$B$1:$CX$1,"=AFTER")</f>
        <v>0.21866499731683275</v>
      </c>
      <c r="ET21" s="32">
        <f>AVERAGEIFS('Entropy Z'!$B19:$CX19,'Energy Vy'!$B$1:$CX$1,"=AFTER")</f>
        <v>0.27687520992809039</v>
      </c>
      <c r="EU21" s="21">
        <f>AVERAGEIFS('Hurst V2'!$B19:$CX19,'Energy Vy'!$B$1:$CX$1,"=AFTER")</f>
        <v>0.61571902820107038</v>
      </c>
      <c r="EV21" s="30">
        <f>AVERAGEIFS('Hurst Vx2+Vy2'!$B19:$CX19,'Energy Vy'!$B$1:$CX$1,"=AFTER")</f>
        <v>0.61388118609981757</v>
      </c>
      <c r="EW21" s="30">
        <f>AVERAGEIFS('Hurst Vx2'!$B19:$CX19,'Energy Vy'!$B$1:$CX$1,"=AFTER")</f>
        <v>0.61962908168999087</v>
      </c>
      <c r="EX21" s="30">
        <f>AVERAGEIFS('Hurst Vy2'!$B19:$CX19,'Energy Vy'!$B$1:$CX$1,"=AFTER")</f>
        <v>0.60672334518193916</v>
      </c>
      <c r="EY21" s="30">
        <f>AVERAGEIFS('Hurst Vz2'!$B19:$CX19,'Energy Vy'!$B$1:$CX$1,"=AFTER")</f>
        <v>0.61004511327691135</v>
      </c>
      <c r="EZ21" s="30">
        <f>AVERAGEIFS('Hurst Vx'!$B19:$CX19,'Energy Vy'!$B$1:$CX$1,"=AFTER")</f>
        <v>0.60575624293605279</v>
      </c>
      <c r="FA21" s="30">
        <f>AVERAGEIFS('Hurst Vy'!$B19:$CX19,'Energy Vy'!$B$1:$CX$1,"=AFTER")</f>
        <v>0.60866181374541439</v>
      </c>
      <c r="FB21" s="32">
        <f>AVERAGEIFS('Hurst Vz'!$B19:$CX19,'Energy Vy'!$B$1:$CX$1,"=AFTER")</f>
        <v>0.54194969064929777</v>
      </c>
      <c r="FD21" s="30">
        <f>AVERAGEIFS('Energy V2'!$B19:$CX19,'Energy Vy'!$B$2:$CX$2,"=и",'Energy Vy'!$B$1:$CX$1,"=BEFORE")</f>
        <v>-0.93867725821028569</v>
      </c>
      <c r="FE21" s="30">
        <f>AVERAGEIFS('Energy Vx2+Vy2'!$B19:$CX19,'Energy Vy'!$B$2:$CX$2,"=и",'Energy Vy'!$B$1:$CX$1,"=BEFORE")</f>
        <v>-0.96533232423329873</v>
      </c>
      <c r="FF21" s="30">
        <f>AVERAGEIFS('Energy Vx2'!$B19:$CX19,'Energy Vy'!$B$2:$CX$2,"=и",'Energy Vy'!$B$1:$CX$1,"=BEFORE")</f>
        <v>-1.6720257911999117</v>
      </c>
      <c r="FG21" s="30">
        <f>AVERAGEIFS('Energy Vy2'!$B19:$CX19,'Energy Vy'!$B$2:$CX$2,"=и",'Energy Vy'!$B$1:$CX$1,"=BEFORE")</f>
        <v>-2.1702803810495812</v>
      </c>
      <c r="FH21" s="30">
        <f>AVERAGEIFS('Energy Vz2'!$B19:$CX19,'Energy Vy'!$B$2:$CX$2,"=и",'Energy Vy'!$B$1:$CX$1,"=BEFORE")</f>
        <v>-4.7204771123983278</v>
      </c>
      <c r="FI21" s="30">
        <f>AVERAGEIFS('Energy Vx'!$B19:$CX19,'Energy Vy'!$B$2:$CX$2,"=и",'Energy Vy'!$B$1:$CX$1,"=BEFORE")</f>
        <v>-1.6714623145252343</v>
      </c>
      <c r="FJ21" s="30">
        <f>AVERAGEIFS('Energy Vy'!$B21:$CX21,'Energy Vy'!$B$2:$CX$2,"=и",'Energy Vy'!$B$1:$CX$1,"=BEFORE")</f>
        <v>-1.7823929847197124</v>
      </c>
      <c r="FK21" s="32">
        <f>AVERAGEIFS('Energy Vz'!$B19:$CX19,'Energy Vy'!$B$2:$CX$2,"=и",'Energy Vy'!$B$1:$CX$1,"=BEFORE")</f>
        <v>-3.0360854143266094</v>
      </c>
      <c r="FL21" s="20">
        <f>AVERAGEIFS('Entropy old'!$B19:$CX19,'Energy Vy'!$B$2:$CX$2,"=и",'Energy Vy'!$B$1:$CX$1,"=BEFORE")</f>
        <v>0.58073680215742329</v>
      </c>
      <c r="FM21" s="30">
        <f>AVERAGEIFS('Entropy X old'!$B19:$CX19,'Energy Vy'!$B$2:$CX$2,"=и",'Energy Vy'!$B$1:$CX$1,"=BEFORE")</f>
        <v>0.28049501905163499</v>
      </c>
      <c r="FN21" s="30">
        <f>AVERAGEIFS('Entropy Y old'!$B19:$CX19,'Energy Vy'!$B$2:$CX$2,"=и",'Energy Vy'!$B$1:$CX$1,"=BEFORE")</f>
        <v>0.31388672957209673</v>
      </c>
      <c r="FO21" s="30">
        <f>AVERAGEIFS('Entropy Z old'!$B19:$CX19,'Energy Vy'!$B$2:$CX$2,"=и",'Energy Vy'!$B$1:$CX$1,"=BEFORE")</f>
        <v>0.34158086418922989</v>
      </c>
      <c r="FP21" s="30">
        <f>AVERAGEIFS('Entropy new'!$B19:$CX19,'Energy Vy'!$B$2:$CX$2,"=и",'Energy Vy'!$B$1:$CX$1,"=BEFORE")</f>
        <v>0.62521564363203741</v>
      </c>
      <c r="FQ21" s="30">
        <f>AVERAGEIFS('Entropy X'!$B19:$CX19,'Energy Vy'!$B$2:$CX$2,"=и",'Energy Vy'!$B$1:$CX$1,"=BEFORE")</f>
        <v>0.21838422970103402</v>
      </c>
      <c r="FR21" s="30">
        <f>AVERAGEIFS('Entropy Y'!$B19:$CX19,'Energy Vy'!$B$2:$CX$2,"=и",'Energy Vy'!$B$1:$CX$1,"=BEFORE")</f>
        <v>0.27879093786240422</v>
      </c>
      <c r="FS21" s="32">
        <f>AVERAGEIFS('Entropy Z'!$B19:$CX19,'Energy Vy'!$B$2:$CX$2,"=и",'Energy Vy'!$B$1:$CX$1,"=BEFORE")</f>
        <v>0.29494786581567306</v>
      </c>
      <c r="FT21" s="21">
        <f>AVERAGEIFS('Hurst V2'!$B19:$CX19,'Energy Vy'!$B$2:$CX$2,"=и",'Energy Vy'!$B$1:$CX$1,"=BEFORE")</f>
        <v>0.61066178287228623</v>
      </c>
      <c r="FU21" s="30">
        <f>AVERAGEIFS('Hurst Vx2+Vy2'!$B19:$CX19,'Energy Vy'!$B$2:$CX$2,"=и",'Energy Vy'!$B$1:$CX$1,"=BEFORE")</f>
        <v>0.61078695457720777</v>
      </c>
      <c r="FV21" s="30">
        <f>AVERAGEIFS('Hurst Vx2'!$B19:$CX19,'Energy Vy'!$B$2:$CX$2,"=и",'Energy Vy'!$B$1:$CX$1,"=BEFORE")</f>
        <v>0.61633680365066079</v>
      </c>
      <c r="FW21" s="30">
        <f>AVERAGEIFS('Hurst Vy2'!$B19:$CX19,'Energy Vy'!$B$2:$CX$2,"=и",'Energy Vy'!$B$1:$CX$1,"=BEFORE")</f>
        <v>0.62710860896464005</v>
      </c>
      <c r="FX21" s="30">
        <f>AVERAGEIFS('Hurst Vz2'!$B19:$CX19,'Energy Vy'!$B$2:$CX$2,"=и",'Energy Vy'!$B$1:$CX$1,"=BEFORE")</f>
        <v>0.60108263384157001</v>
      </c>
      <c r="FY21" s="30">
        <f>AVERAGEIFS('Hurst Vx'!$B19:$CX19,'Energy Vy'!$B$2:$CX$2,"=и",'Energy Vy'!$B$1:$CX$1,"=BEFORE")</f>
        <v>0.63555424015712103</v>
      </c>
      <c r="FZ21" s="30">
        <f>AVERAGEIFS('Hurst Vy'!$B19:$CX19,'Energy Vy'!$B$2:$CX$2,"=и",'Energy Vy'!$B$1:$CX$1,"=BEFORE")</f>
        <v>0.61236763723848031</v>
      </c>
      <c r="GA21" s="32">
        <f>AVERAGEIFS('Hurst Vz'!$B19:$CX19,'Energy Vy'!$B$2:$CX$2,"=и",'Energy Vy'!$B$1:$CX$1,"=BEFORE")</f>
        <v>0.55999622526307391</v>
      </c>
      <c r="GB21">
        <v>0.52500000000000002</v>
      </c>
      <c r="GC21">
        <v>0.5</v>
      </c>
      <c r="GE21" s="30">
        <f>AVERAGEIFS('Energy V2'!$B19:$CX19,'Energy Vy'!$B$2:$CX$2,"=и",'Energy Vy'!$B$1:$CX$1,"=AFTER")</f>
        <v>0.1938589843460965</v>
      </c>
      <c r="GF21" s="30">
        <f>AVERAGEIFS('Energy Vx2+Vy2'!$B19:$CX19,'Energy Vy'!$B$2:$CX$2,"=и",'Energy Vy'!$B$1:$CX$1,"=AFTER")</f>
        <v>0.17381331332473299</v>
      </c>
      <c r="GG21" s="30">
        <f>AVERAGEIFS('Energy Vx2'!$B19:$CX19,'Energy Vy'!$B$2:$CX$2,"=и",'Energy Vy'!$B$1:$CX$1,"=AFTER")</f>
        <v>-1.1655857269052348</v>
      </c>
      <c r="GH21" s="30">
        <f>AVERAGEIFS('Energy Vy2'!$B19:$CX19,'Energy Vy'!$B$2:$CX$2,"=и",'Energy Vy'!$B$1:$CX$1,"=AFTER")</f>
        <v>-0.669903404937503</v>
      </c>
      <c r="GI21" s="30">
        <f>AVERAGEIFS('Energy Vz2'!$B19:$CX19,'Energy Vy'!$B$2:$CX$2,"=и",'Energy Vy'!$B$1:$CX$1,"=AFTER")</f>
        <v>-3.9816877047351085</v>
      </c>
      <c r="GJ21" s="30">
        <f>AVERAGEIFS('Energy Vx'!$B19:$CX19,'Energy Vy'!$B$2:$CX$2,"=и",'Energy Vy'!$B$1:$CX$1,"=AFTER")</f>
        <v>-1.4230340013843497</v>
      </c>
      <c r="GK21" s="30">
        <f>AVERAGEIFS('Energy Vy'!$B21:$CX21,'Energy Vy'!$B$2:$CX$2,"=и",'Energy Vy'!$B$1:$CX$1,"=AFTER")</f>
        <v>-1.1697896212174783</v>
      </c>
      <c r="GL21" s="32">
        <f>AVERAGEIFS('Energy Vz'!$B19:$CX19,'Energy Vy'!$B$2:$CX$2,"=и",'Energy Vy'!$B$1:$CX$1,"=AFTER")</f>
        <v>-2.7217287614340546</v>
      </c>
      <c r="GM21" s="20">
        <f>AVERAGEIFS('Entropy old'!$B19:$CX19,'Energy Vy'!$B$2:$CX$2,"=и",'Energy Vy'!$B$1:$CX$1,"=AFTER")</f>
        <v>0.52195331481795582</v>
      </c>
      <c r="GN21" s="30">
        <f>AVERAGEIFS('Entropy X old'!$B19:$CX19,'Energy Vy'!$B$2:$CX$2,"=и",'Energy Vy'!$B$1:$CX$1,"=AFTER")</f>
        <v>0.2517446077210907</v>
      </c>
      <c r="GO21" s="30">
        <f>AVERAGEIFS('Entropy Y old'!$B19:$CX19,'Energy Vy'!$B$2:$CX$2,"=и",'Energy Vy'!$B$1:$CX$1,"=AFTER")</f>
        <v>0.24307129334155292</v>
      </c>
      <c r="GP21" s="30">
        <f>AVERAGEIFS('Entropy Z old'!$B19:$CX19,'Energy Vy'!$B$2:$CX$2,"=и",'Energy Vy'!$B$1:$CX$1,"=AFTER")</f>
        <v>0.30785939128806067</v>
      </c>
      <c r="GQ21" s="30">
        <f>AVERAGEIFS('Entropy new'!$B19:$CX19,'Energy Vy'!$B$2:$CX$2,"=и",'Energy Vy'!$B$1:$CX$1,"=AFTER")</f>
        <v>0.5279959987516466</v>
      </c>
      <c r="GR21" s="30">
        <f>AVERAGEIFS('Entropy X'!$B19:$CX19,'Energy Vy'!$B$2:$CX$2,"=и",'Energy Vy'!$B$1:$CX$1,"=AFTER")</f>
        <v>0.21429780196540649</v>
      </c>
      <c r="GS21" s="30">
        <f>AVERAGEIFS('Entropy Y'!$B19:$CX19,'Energy Vy'!$B$2:$CX$2,"=и",'Energy Vy'!$B$1:$CX$1,"=AFTER")</f>
        <v>0.19884233145895058</v>
      </c>
      <c r="GT21" s="32">
        <f>AVERAGEIFS('Entropy Z'!$B19:$CX19,'Energy Vy'!$B$2:$CX$2,"=и",'Energy Vy'!$B$1:$CX$1,"=AFTER")</f>
        <v>0.25726099948949244</v>
      </c>
      <c r="GU21" s="21">
        <f>AVERAGEIFS('Hurst V2'!$B19:$CX19,'Energy Vy'!$B$2:$CX$2,"=и",'Energy Vy'!$B$1:$CX$1,"=AFTER")</f>
        <v>0.62159178858955477</v>
      </c>
      <c r="GV21" s="30">
        <f>AVERAGEIFS('Hurst Vx2+Vy2'!$B19:$CX19,'Energy Vy'!$B$2:$CX$2,"=и",'Energy Vy'!$B$1:$CX$1,"=AFTER")</f>
        <v>0.61973598598697066</v>
      </c>
      <c r="GW21" s="30">
        <f>AVERAGEIFS('Hurst Vx2'!$B19:$CX19,'Energy Vy'!$B$2:$CX$2,"=и",'Energy Vy'!$B$1:$CX$1,"=AFTER")</f>
        <v>0.61902193677312278</v>
      </c>
      <c r="GX21" s="30">
        <f>AVERAGEIFS('Hurst Vy2'!$B19:$CX19,'Energy Vy'!$B$2:$CX$2,"=и",'Energy Vy'!$B$1:$CX$1,"=AFTER")</f>
        <v>0.61582986590881195</v>
      </c>
      <c r="GY21" s="30">
        <f>AVERAGEIFS('Hurst Vz2'!$B19:$CX19,'Energy Vy'!$B$2:$CX$2,"=и",'Energy Vy'!$B$1:$CX$1,"=AFTER")</f>
        <v>0.61336435420214275</v>
      </c>
      <c r="GZ21" s="30">
        <f>AVERAGEIFS('Hurst Vx'!$B19:$CX19,'Energy Vy'!$B$2:$CX$2,"=и",'Energy Vy'!$B$1:$CX$1,"=AFTER")</f>
        <v>0.6335725385522174</v>
      </c>
      <c r="HA21" s="30">
        <f>AVERAGEIFS('Hurst Vy'!$B19:$CX19,'Energy Vy'!$B$2:$CX$2,"=и",'Energy Vy'!$B$1:$CX$1,"=AFTER")</f>
        <v>0.63194957606857616</v>
      </c>
      <c r="HB21" s="32">
        <f>AVERAGEIFS('Hurst Vz'!$B19:$CX19,'Energy Vy'!$B$2:$CX$2,"=и",'Energy Vy'!$B$1:$CX$1,"=AFTER")</f>
        <v>0.56315059418638136</v>
      </c>
      <c r="HD21" s="30">
        <f>AVERAGEIFS('Energy V2'!$B19:$CX19,'Energy Vy'!$B$2:$CX$2,"=р",'Energy Vy'!$B$1:$CX$1,"=BEFORE")</f>
        <v>-1.6002183416072042</v>
      </c>
      <c r="HE21" s="30">
        <f>AVERAGEIFS('Energy Vx2+Vy2'!$B19:$CX19,'Energy Vy'!$B$2:$CX$2,"=р",'Energy Vy'!$B$1:$CX$1,"=BEFORE")</f>
        <v>-1.640489073378592</v>
      </c>
      <c r="HF21" s="30">
        <f>AVERAGEIFS('Energy Vx2'!$B19:$CX19,'Energy Vy'!$B$2:$CX$2,"=р",'Energy Vy'!$B$1:$CX$1,"=BEFORE")</f>
        <v>-2.266349496534878</v>
      </c>
      <c r="HG21" s="30">
        <f>AVERAGEIFS('Energy Vy2'!$B19:$CX19,'Energy Vy'!$B$2:$CX$2,"=р",'Energy Vy'!$B$1:$CX$1,"=BEFORE")</f>
        <v>-2.6435049363919361</v>
      </c>
      <c r="HH21" s="30">
        <f>AVERAGEIFS('Energy Vz2'!$B19:$CX19,'Energy Vy'!$B$2:$CX$2,"=р",'Energy Vy'!$B$1:$CX$1,"=BEFORE")</f>
        <v>-4.7245204257350126</v>
      </c>
      <c r="HI21" s="30">
        <f>AVERAGEIFS('Energy Vx'!$B19:$CX19,'Energy Vy'!$B$2:$CX$2,"=р",'Energy Vy'!$B$1:$CX$1,"=BEFORE")</f>
        <v>-2.0218107369420157</v>
      </c>
      <c r="HJ21" s="30">
        <f>AVERAGEIFS('Energy Vy'!$B21:$CX21,'Energy Vy'!$B$2:$CX$2,"=р",'Energy Vy'!$B$1:$CX$1,"=BEFORE")</f>
        <v>-2.0836186412252262</v>
      </c>
      <c r="HK21" s="32">
        <f>AVERAGEIFS('Energy Vz'!$B19:$CX19,'Energy Vy'!$B$2:$CX$2,"=р",'Energy Vy'!$B$1:$CX$1,"=BEFORE")</f>
        <v>-3.097232834578779</v>
      </c>
      <c r="HL21" s="20">
        <f>AVERAGEIFS('Entropy old'!$B19:$CX19,'Energy Vy'!$B$2:$CX$2,"=р",'Energy Vy'!$B$1:$CX$1,"=BEFORE")</f>
        <v>0.6614863332857065</v>
      </c>
      <c r="HM21" s="30">
        <f>AVERAGEIFS('Entropy X old'!$B19:$CX19,'Energy Vy'!$B$2:$CX$2,"=р",'Energy Vy'!$B$1:$CX$1,"=BEFORE")</f>
        <v>0.27634668724025302</v>
      </c>
      <c r="HN21" s="30">
        <f>AVERAGEIFS('Entropy Y old'!$B19:$CX19,'Energy Vy'!$B$2:$CX$2,"=р",'Energy Vy'!$B$1:$CX$1,"=BEFORE")</f>
        <v>0.30461081298343667</v>
      </c>
      <c r="HO21" s="30">
        <f>AVERAGEIFS('Entropy Z old'!$B19:$CX19,'Energy Vy'!$B$2:$CX$2,"=р",'Energy Vy'!$B$1:$CX$1,"=BEFORE")</f>
        <v>0.31761258762353983</v>
      </c>
      <c r="HP21" s="30">
        <f>AVERAGEIFS('Entropy new'!$B19:$CX19,'Energy Vy'!$B$2:$CX$2,"=р",'Energy Vy'!$B$1:$CX$1,"=BEFORE")</f>
        <v>0.68359774420707409</v>
      </c>
      <c r="HQ21" s="30">
        <f>AVERAGEIFS('Entropy X'!$B19:$CX19,'Energy Vy'!$B$2:$CX$2,"=р",'Energy Vy'!$B$1:$CX$1,"=BEFORE")</f>
        <v>0.24575490772953382</v>
      </c>
      <c r="HR21" s="30">
        <f>AVERAGEIFS('Entropy Y'!$B19:$CX19,'Energy Vy'!$B$2:$CX$2,"=р",'Energy Vy'!$B$1:$CX$1,"=BEFORE")</f>
        <v>0.28346667567618899</v>
      </c>
      <c r="HS21" s="32">
        <f>AVERAGEIFS('Entropy Z'!$B19:$CX19,'Energy Vy'!$B$2:$CX$2,"=р",'Energy Vy'!$B$1:$CX$1,"=BEFORE")</f>
        <v>0.29911887622911704</v>
      </c>
      <c r="HT21" s="21">
        <f>AVERAGEIFS('Hurst V2'!$B19:$CX19,'Energy Vy'!$B$2:$CX$2,"=р",'Energy Vy'!$B$1:$CX$1,"=BEFORE")</f>
        <v>0.60162361368484529</v>
      </c>
      <c r="HU21" s="30">
        <f>AVERAGEIFS('Hurst Vx2+Vy2'!$B19:$CX19,'Energy Vy'!$B$2:$CX$2,"=р",'Energy Vy'!$B$1:$CX$1,"=BEFORE")</f>
        <v>0.60091570241434633</v>
      </c>
      <c r="HV21" s="30">
        <f>AVERAGEIFS('Hurst Vx2'!$B19:$CX19,'Energy Vy'!$B$2:$CX$2,"=р",'Energy Vy'!$B$1:$CX$1,"=BEFORE")</f>
        <v>0.60621677858713263</v>
      </c>
      <c r="HW21" s="30">
        <f>AVERAGEIFS('Hurst Vy2'!$B19:$CX19,'Energy Vy'!$B$2:$CX$2,"=р",'Energy Vy'!$B$1:$CX$1,"=BEFORE")</f>
        <v>0.60722986814749857</v>
      </c>
      <c r="HX21" s="30">
        <f>AVERAGEIFS('Hurst Vz2'!$B19:$CX19,'Energy Vy'!$B$2:$CX$2,"=р",'Energy Vy'!$B$1:$CX$1,"=BEFORE")</f>
        <v>0.58791581741025867</v>
      </c>
      <c r="HY21" s="30">
        <f>AVERAGEIFS('Hurst Vx'!$B19:$CX19,'Energy Vy'!$B$2:$CX$2,"=р",'Energy Vy'!$B$1:$CX$1,"=BEFORE")</f>
        <v>0.58583867918368804</v>
      </c>
      <c r="HZ21" s="30">
        <f>AVERAGEIFS('Hurst Vy'!$B19:$CX19,'Energy Vy'!$B$2:$CX$2,"=р",'Energy Vy'!$B$1:$CX$1,"=BEFORE")</f>
        <v>0.5548802998046134</v>
      </c>
      <c r="IA21" s="32">
        <f>AVERAGEIFS('Hurst Vz'!$B19:$CX19,'Energy Vy'!$B$2:$CX$2,"=р",'Energy Vy'!$B$1:$CX$1,"=BEFORE")</f>
        <v>0.52570113659266515</v>
      </c>
      <c r="IB21">
        <v>0.52500000000000002</v>
      </c>
      <c r="IC21">
        <v>0.5</v>
      </c>
      <c r="IE21" s="30">
        <f>AVERAGEIFS('Energy V2'!$B19:$CX19,'Energy Vy'!$B$2:$CX$2,"=р",'Energy Vy'!$B$1:$CX$1,"=AFTER")</f>
        <v>-0.87170396268543993</v>
      </c>
      <c r="IF21" s="30">
        <f>AVERAGEIFS('Energy Vx2+Vy2'!$B19:$CX19,'Energy Vy'!$B$2:$CX$2,"=р",'Energy Vy'!$B$1:$CX$1,"=AFTER")</f>
        <v>-0.89569991169303043</v>
      </c>
      <c r="IG21" s="30">
        <f>AVERAGEIFS('Energy Vx2'!$B19:$CX19,'Energy Vy'!$B$2:$CX$2,"=р",'Energy Vy'!$B$1:$CX$1,"=AFTER")</f>
        <v>-1.9640187550303345</v>
      </c>
      <c r="IH21" s="30">
        <f>AVERAGEIFS('Energy Vy2'!$B19:$CX19,'Energy Vy'!$B$2:$CX$2,"=р",'Energy Vy'!$B$1:$CX$1,"=AFTER")</f>
        <v>-1.7465794381149153</v>
      </c>
      <c r="II21" s="30">
        <f>AVERAGEIFS('Energy Vz2'!$B19:$CX19,'Energy Vy'!$B$2:$CX$2,"=р",'Energy Vy'!$B$1:$CX$1,"=AFTER")</f>
        <v>-4.6365038070751838</v>
      </c>
      <c r="IJ21" s="30">
        <f>AVERAGEIFS('Energy Vx'!$B19:$CX19,'Energy Vy'!$B$2:$CX$2,"=р",'Energy Vy'!$B$1:$CX$1,"=AFTER")</f>
        <v>-1.7561357568632192</v>
      </c>
      <c r="IK21" s="30">
        <f>AVERAGEIFS('Energy Vy'!$B21:$CX21,'Energy Vy'!$B$2:$CX$2,"=р",'Energy Vy'!$B$1:$CX$1,"=AFTER")</f>
        <v>-1.6724809525115816</v>
      </c>
      <c r="IL21" s="32">
        <f>AVERAGEIFS('Energy Vz'!$B19:$CX19,'Energy Vy'!$B$2:$CX$2,"=р",'Energy Vy'!$B$1:$CX$1,"=AFTER")</f>
        <v>-3.0131347366565553</v>
      </c>
      <c r="IM21" s="20">
        <f>AVERAGEIFS('Entropy old'!$B19:$CX19,'Energy Vy'!$B$2:$CX$2,"=р",'Energy Vy'!$B$1:$CX$1,"=AFTER")</f>
        <v>0.60436040575139804</v>
      </c>
      <c r="IN21" s="30">
        <f>AVERAGEIFS('Entropy X old'!$B19:$CX19,'Energy Vy'!$B$2:$CX$2,"=р",'Energy Vy'!$B$1:$CX$1,"=AFTER")</f>
        <v>0.27960353257047021</v>
      </c>
      <c r="IO21" s="30">
        <f>AVERAGEIFS('Entropy Y old'!$B19:$CX19,'Energy Vy'!$B$2:$CX$2,"=р",'Energy Vy'!$B$1:$CX$1,"=AFTER")</f>
        <v>0.26982202957912205</v>
      </c>
      <c r="IP21" s="30">
        <f>AVERAGEIFS('Entropy Z old'!$B19:$CX19,'Energy Vy'!$B$2:$CX$2,"=р",'Energy Vy'!$B$1:$CX$1,"=AFTER")</f>
        <v>0.32145613014115643</v>
      </c>
      <c r="IQ21" s="30">
        <f>AVERAGEIFS('Entropy new'!$B19:$CX19,'Energy Vy'!$B$2:$CX$2,"=р",'Energy Vy'!$B$1:$CX$1,"=AFTER")</f>
        <v>0.64302791798912073</v>
      </c>
      <c r="IR21" s="30">
        <f>AVERAGEIFS('Entropy X'!$B19:$CX19,'Energy Vy'!$B$2:$CX$2,"=р",'Energy Vy'!$B$1:$CX$1,"=AFTER")</f>
        <v>0.25814727408809485</v>
      </c>
      <c r="IS21" s="30">
        <f>AVERAGEIFS('Entropy Y'!$B19:$CX19,'Energy Vy'!$B$2:$CX$2,"=р",'Energy Vy'!$B$1:$CX$1,"=AFTER")</f>
        <v>0.24166256409936773</v>
      </c>
      <c r="IT21" s="32">
        <f>AVERAGEIFS('Entropy Z'!$B19:$CX19,'Energy Vy'!$B$2:$CX$2,"=р",'Energy Vy'!$B$1:$CX$1,"=AFTER")</f>
        <v>0.29789010035840408</v>
      </c>
      <c r="IU21" s="21">
        <f>AVERAGEIFS('Hurst V2'!$B19:$CX19,'Energy Vy'!$B$2:$CX$2,"=р",'Energy Vy'!$B$1:$CX$1,"=AFTER")</f>
        <v>0.61286738286579956</v>
      </c>
      <c r="IV21" s="30">
        <f>AVERAGEIFS('Hurst Vx2+Vy2'!$B19:$CX19,'Energy Vy'!$B$2:$CX$2,"=р",'Energy Vy'!$B$1:$CX$1,"=AFTER")</f>
        <v>0.61118755846401529</v>
      </c>
      <c r="IW21" s="30">
        <f>AVERAGEIFS('Hurst Vx2'!$B19:$CX19,'Energy Vy'!$B$2:$CX$2,"=р",'Energy Vy'!$B$1:$CX$1,"=AFTER")</f>
        <v>0.62095055208310423</v>
      </c>
      <c r="IX21" s="30">
        <f>AVERAGEIFS('Hurst Vy2'!$B19:$CX19,'Energy Vy'!$B$2:$CX$2,"=р",'Energy Vy'!$B$1:$CX$1,"=AFTER")</f>
        <v>0.6057485859688343</v>
      </c>
      <c r="IY21" s="30">
        <f>AVERAGEIFS('Hurst Vz2'!$B19:$CX19,'Energy Vy'!$B$2:$CX$2,"=р",'Energy Vy'!$B$1:$CX$1,"=AFTER")</f>
        <v>0.61774841153238969</v>
      </c>
      <c r="IZ21" s="30">
        <f>AVERAGEIFS('Hurst Vx'!$B19:$CX19,'Energy Vy'!$B$2:$CX$2,"=р",'Energy Vy'!$B$1:$CX$1,"=AFTER")</f>
        <v>0.59575190935701039</v>
      </c>
      <c r="JA21" s="30">
        <f>AVERAGEIFS('Hurst Vy'!$B19:$CX19,'Energy Vy'!$B$2:$CX$2,"=р",'Energy Vy'!$B$1:$CX$1,"=AFTER")</f>
        <v>0.59687165772898942</v>
      </c>
      <c r="JB21" s="32">
        <f>AVERAGEIFS('Hurst Vz'!$B19:$CX19,'Energy Vy'!$B$2:$CX$2,"=р",'Energy Vy'!$B$1:$CX$1,"=AFTER")</f>
        <v>0.54585280645784795</v>
      </c>
      <c r="JC21">
        <f t="shared" si="3"/>
        <v>2.5000000000000022E-2</v>
      </c>
      <c r="JD21" s="66">
        <f>(DD21-EE21)/MAX(ABS(DD21),ABS(EE21))</f>
        <v>-0.68851111246710728</v>
      </c>
      <c r="JE21" s="66">
        <f t="shared" si="146"/>
        <v>-0.67593120563693221</v>
      </c>
      <c r="JF21" s="66">
        <f t="shared" si="147"/>
        <v>-0.20293993606808006</v>
      </c>
      <c r="JG21" s="66">
        <f t="shared" si="148"/>
        <v>-0.4843445619483695</v>
      </c>
      <c r="JH21" s="66">
        <f t="shared" si="149"/>
        <v>-0.10471865462856943</v>
      </c>
      <c r="JI21" s="66">
        <f t="shared" si="150"/>
        <v>-0.12875073206185958</v>
      </c>
      <c r="JJ21" s="66">
        <f t="shared" si="151"/>
        <v>-0.24704498177116671</v>
      </c>
      <c r="JK21" s="66">
        <f t="shared" si="152"/>
        <v>-6.4895677439445784E-2</v>
      </c>
      <c r="JL21" s="89">
        <f t="shared" si="153"/>
        <v>0.10151392832530436</v>
      </c>
      <c r="JM21" s="90">
        <f t="shared" si="154"/>
        <v>6.1421066803095378E-2</v>
      </c>
      <c r="JN21" s="90">
        <f t="shared" si="155"/>
        <v>0.17135916693972195</v>
      </c>
      <c r="JO21" s="90">
        <f t="shared" si="156"/>
        <v>6.9851101400784696E-2</v>
      </c>
      <c r="JP21" s="90">
        <f t="shared" si="157"/>
        <v>0.11686827102239125</v>
      </c>
      <c r="JQ21" s="90">
        <f t="shared" si="158"/>
        <v>2.0943970512426664E-3</v>
      </c>
      <c r="JR21" s="90">
        <f t="shared" si="159"/>
        <v>0.2099432373773365</v>
      </c>
      <c r="JS21" s="103">
        <f t="shared" si="160"/>
        <v>8.4805730681968963E-2</v>
      </c>
      <c r="JT21" s="66">
        <f t="shared" si="161"/>
        <v>-1.6973994988873656E-2</v>
      </c>
      <c r="JU21" s="66">
        <f t="shared" si="162"/>
        <v>-1.4386654947767794E-2</v>
      </c>
      <c r="JV21" s="66">
        <f t="shared" si="163"/>
        <v>-1.0031093790419188E-2</v>
      </c>
      <c r="JW21" s="66">
        <f t="shared" si="164"/>
        <v>1.4374544156614542E-2</v>
      </c>
      <c r="JX21" s="66">
        <f t="shared" si="165"/>
        <v>-2.8623821433559991E-2</v>
      </c>
      <c r="JY21" s="66">
        <f t="shared" si="166"/>
        <v>2.752841658909746E-3</v>
      </c>
      <c r="JZ21" s="66">
        <f t="shared" si="167"/>
        <v>-4.3620109291103923E-2</v>
      </c>
      <c r="KA21" s="66">
        <f t="shared" si="168"/>
        <v>-1.2216825779919289E-2</v>
      </c>
      <c r="KC21" s="66">
        <f t="shared" si="216"/>
        <v>-1.2065235762883129</v>
      </c>
      <c r="KD21" s="66">
        <f t="shared" si="217"/>
        <v>-1.1800554161104899</v>
      </c>
      <c r="KE21" s="66">
        <f t="shared" si="218"/>
        <v>-0.30289010310734232</v>
      </c>
      <c r="KF21" s="66">
        <f t="shared" si="219"/>
        <v>-0.6913286362504335</v>
      </c>
      <c r="KG21" s="66">
        <f t="shared" si="220"/>
        <v>-0.15650735933509555</v>
      </c>
      <c r="KH21" s="66">
        <f t="shared" si="221"/>
        <v>-0.14862932354621991</v>
      </c>
      <c r="KI21" s="66">
        <f t="shared" si="222"/>
        <v>-0.34369713567884591</v>
      </c>
      <c r="KJ21" s="66">
        <f t="shared" si="223"/>
        <v>-0.10354012156877269</v>
      </c>
      <c r="KK21" s="89">
        <f t="shared" si="224"/>
        <v>0.10122225269879269</v>
      </c>
      <c r="KL21" s="90">
        <f t="shared" si="225"/>
        <v>0.10249883020294119</v>
      </c>
      <c r="KM21" s="90">
        <f t="shared" si="226"/>
        <v>0.22560825150869654</v>
      </c>
      <c r="KN21" s="90">
        <f t="shared" si="227"/>
        <v>9.8721785780388774E-2</v>
      </c>
      <c r="KO21" s="90">
        <f t="shared" si="228"/>
        <v>0.15549778043878917</v>
      </c>
      <c r="KP21" s="90">
        <f t="shared" si="229"/>
        <v>1.8712100874783019E-2</v>
      </c>
      <c r="KQ21" s="90">
        <f t="shared" si="230"/>
        <v>0.28676902849299873</v>
      </c>
      <c r="KR21" s="103">
        <f t="shared" si="231"/>
        <v>0.1277746703538887</v>
      </c>
      <c r="KS21" s="66">
        <f t="shared" si="232"/>
        <v>-1.7583896566699612E-2</v>
      </c>
      <c r="KT21" s="66">
        <f t="shared" si="233"/>
        <v>-1.4440070630255496E-2</v>
      </c>
      <c r="KU21" s="66">
        <f t="shared" si="234"/>
        <v>-4.3377026934767852E-3</v>
      </c>
      <c r="KV21" s="66">
        <f t="shared" si="235"/>
        <v>1.7985310510167243E-2</v>
      </c>
      <c r="KW21" s="66">
        <f t="shared" si="236"/>
        <v>-2.0023531325925607E-2</v>
      </c>
      <c r="KX21" s="66">
        <f t="shared" si="237"/>
        <v>3.1180684191701963E-3</v>
      </c>
      <c r="KY21" s="66">
        <f t="shared" si="238"/>
        <v>-3.0986552680226671E-2</v>
      </c>
      <c r="KZ21" s="66">
        <f t="shared" si="239"/>
        <v>-5.6012884579563693E-3</v>
      </c>
      <c r="LB21" s="66">
        <f t="shared" si="240"/>
        <v>-0.45525936053830601</v>
      </c>
      <c r="LC21" s="66">
        <f t="shared" si="241"/>
        <v>-0.45400434161482472</v>
      </c>
      <c r="LD21" s="66">
        <f t="shared" si="242"/>
        <v>-0.13339987586503774</v>
      </c>
      <c r="LE21" s="66">
        <f t="shared" si="243"/>
        <v>-0.33929405083737629</v>
      </c>
      <c r="LF21" s="66">
        <f t="shared" si="244"/>
        <v>-1.8629746668125727E-2</v>
      </c>
      <c r="LG21" s="66">
        <f t="shared" si="245"/>
        <v>-0.13140447581192954</v>
      </c>
      <c r="LH21" s="66">
        <f t="shared" si="246"/>
        <v>-0.19731906817261155</v>
      </c>
      <c r="LI21" s="66">
        <f t="shared" si="247"/>
        <v>-2.7152656068771444E-2</v>
      </c>
      <c r="LJ21" s="89">
        <f t="shared" si="248"/>
        <v>8.6359951309281022E-2</v>
      </c>
      <c r="LK21" s="90">
        <f t="shared" si="249"/>
        <v>-1.1648083628544114E-2</v>
      </c>
      <c r="LL21" s="90">
        <f t="shared" si="250"/>
        <v>0.11420731609486982</v>
      </c>
      <c r="LM21" s="90">
        <f t="shared" si="251"/>
        <v>-1.1956662689645502E-2</v>
      </c>
      <c r="LN21" s="90">
        <f t="shared" si="252"/>
        <v>5.9347513302595134E-2</v>
      </c>
      <c r="LO21" s="90">
        <f t="shared" si="253"/>
        <v>-4.8005025047570461E-2</v>
      </c>
      <c r="LP21" s="90">
        <f t="shared" si="254"/>
        <v>0.14747451874934017</v>
      </c>
      <c r="LQ21" s="103">
        <f t="shared" si="255"/>
        <v>4.107985046626586E-3</v>
      </c>
      <c r="LR21" s="66">
        <f t="shared" si="256"/>
        <v>-1.8346169979511426E-2</v>
      </c>
      <c r="LS21" s="66">
        <f t="shared" si="257"/>
        <v>-1.6806389311136039E-2</v>
      </c>
      <c r="LT21" s="66">
        <f t="shared" si="258"/>
        <v>-2.3727772600481922E-2</v>
      </c>
      <c r="LU21" s="66">
        <f t="shared" si="259"/>
        <v>2.4394092852897493E-3</v>
      </c>
      <c r="LV21" s="66">
        <f t="shared" si="260"/>
        <v>-4.8292465937918222E-2</v>
      </c>
      <c r="LW21" s="66">
        <f t="shared" si="261"/>
        <v>-1.6639863032955463E-2</v>
      </c>
      <c r="LX21" s="66">
        <f t="shared" si="262"/>
        <v>-7.0352407222931457E-2</v>
      </c>
      <c r="LY21" s="66">
        <f t="shared" si="263"/>
        <v>-3.6917772752605528E-2</v>
      </c>
    </row>
    <row r="22" spans="1:337" x14ac:dyDescent="0.25">
      <c r="A22" s="9" t="s">
        <v>34</v>
      </c>
      <c r="B22" s="5">
        <v>0</v>
      </c>
      <c r="C22" t="s">
        <v>156</v>
      </c>
      <c r="D22" t="s">
        <v>130</v>
      </c>
      <c r="E22">
        <v>0.52500000000000002</v>
      </c>
      <c r="F22">
        <v>0.55000000000000004</v>
      </c>
      <c r="H22" s="30">
        <f>AVERAGE('Energy V2'!$B20:$CX20)</f>
        <v>0.39658745650263438</v>
      </c>
      <c r="I22" s="30">
        <f>AVERAGE('Energy Vx2+Vy2'!$B20:$CX20)</f>
        <v>0.38073628396897774</v>
      </c>
      <c r="J22" s="30">
        <f>AVERAGE('Energy Vx2'!$B20:$CX20)</f>
        <v>-1.062950485732211</v>
      </c>
      <c r="K22" s="30">
        <f>AVERAGE('Energy Vy2'!$B20:$CX20)</f>
        <v>-0.18263255148221244</v>
      </c>
      <c r="L22" s="30">
        <f>AVERAGE('Energy Vz2'!$B20:$CX20)</f>
        <v>-3.8260575522752953</v>
      </c>
      <c r="M22" s="30">
        <f>AVERAGE('Energy Vx'!$B20:$CX20)</f>
        <v>-1.3967542842840126</v>
      </c>
      <c r="N22" s="30">
        <f>AVERAGE('Energy Vy'!$B22:$CX22)</f>
        <v>-1.018460726359351</v>
      </c>
      <c r="O22" s="32">
        <f>AVERAGE('Energy Vz'!$B20:$CX20)</f>
        <v>-2.5855734604573191</v>
      </c>
      <c r="P22" s="20">
        <f>AVERAGE('Entropy old'!$B20:$CX20)</f>
        <v>0.55755309278862453</v>
      </c>
      <c r="Q22" s="30">
        <f>AVERAGE('Entropy X old'!$B20:$CX20)</f>
        <v>0.24834435279118056</v>
      </c>
      <c r="R22" s="30">
        <f>AVERAGE('Entropy Y old'!$B20:$CX20)</f>
        <v>0.23677778927102003</v>
      </c>
      <c r="S22" s="30">
        <f>AVERAGE('Entropy Z old'!$B20:$CX20)</f>
        <v>0.32565799593433392</v>
      </c>
      <c r="T22" s="30">
        <f>AVERAGE('Entropy new'!$B20:$CX20)</f>
        <v>0.54561910163620841</v>
      </c>
      <c r="U22" s="30">
        <f>AVERAGE('Entropy X'!$B20:$CX20)</f>
        <v>0.20794984857014207</v>
      </c>
      <c r="V22" s="30">
        <f>AVERAGE('Entropy Y'!$B20:$CX20)</f>
        <v>0.18646585889410155</v>
      </c>
      <c r="W22" s="32">
        <f>AVERAGE('Entropy Z'!$B20:$CX20)</f>
        <v>0.29230541409687105</v>
      </c>
      <c r="X22" s="21">
        <f>AVERAGE('Hurst V2'!$B20:$CX20)</f>
        <v>0.60555334621252699</v>
      </c>
      <c r="Y22" s="30">
        <f>AVERAGE('Hurst Vx2+Vy2'!$B20:$CX20)</f>
        <v>0.60415119174690013</v>
      </c>
      <c r="Z22" s="30">
        <f>AVERAGE('Hurst Vx2'!$B20:$CX20)</f>
        <v>0.61200327207810956</v>
      </c>
      <c r="AA22" s="30">
        <f>AVERAGE('Hurst Vy2'!$B20:$CX20)</f>
        <v>0.60331704412738096</v>
      </c>
      <c r="AB22" s="30">
        <f>AVERAGE('Hurst Vz2'!$B20:$CX20)</f>
        <v>0.61829730145257411</v>
      </c>
      <c r="AC22" s="30">
        <f>AVERAGE('Hurst Vx'!$B20:$CX20)</f>
        <v>0.61820953005548773</v>
      </c>
      <c r="AD22" s="30">
        <f>AVERAGE('Hurst Vy'!$B20:$CX20)</f>
        <v>0.61143784789014122</v>
      </c>
      <c r="AE22" s="32">
        <f>AVERAGE('Hurst Vz'!$B20:$CX20)</f>
        <v>0.56836305020905298</v>
      </c>
      <c r="AG22" s="30">
        <f>AVERAGEIFS('Energy V2'!$B20:$CX20,'Energy Vy'!$B$2:$CX$2,"=п")</f>
        <v>-0.45562536520385355</v>
      </c>
      <c r="AH22" s="30">
        <f>AVERAGEIFS('Energy Vx2+Vy2'!$B20:$CX20,'Energy Vy'!$B$2:$CX$2,"=п")</f>
        <v>-0.49505181934998271</v>
      </c>
      <c r="AI22" s="30">
        <f>AVERAGEIFS('Energy Vx2'!$B20:$CX20,'Energy Vy'!$B$2:$CX$2,"=п")</f>
        <v>-3.0448142666803748</v>
      </c>
      <c r="AJ22" s="30">
        <f>AVERAGEIFS('Energy Vy2'!$B20:$CX20,'Energy Vy'!$B$2:$CX$2,"=п")</f>
        <v>-0.78529782049972452</v>
      </c>
      <c r="AK22" s="30">
        <f>AVERAGEIFS('Energy Vz2'!$B20:$CX20,'Energy Vy'!$B$2:$CX$2,"=п")</f>
        <v>-4.1163986225604514</v>
      </c>
      <c r="AL22" s="30">
        <f>AVERAGEIFS('Energy Vx'!$B20:$CX20,'Energy Vy'!$B$2:$CX$2,"=п")</f>
        <v>-2.5135081329405105</v>
      </c>
      <c r="AM22" s="30">
        <f>AVERAGEIFS('Energy Vy'!$B22:$CX22,'Energy Vy'!$B$2:$CX$2,"=п")</f>
        <v>-1.4913976634331327</v>
      </c>
      <c r="AN22" s="32">
        <f>AVERAGEIFS('Energy Vz'!$B20:$CX20,'Energy Vy'!$B$2:$CX$2,"=п")</f>
        <v>-2.9892778918427019</v>
      </c>
      <c r="AO22" s="20">
        <f>AVERAGEIFS('Entropy old'!$B20:$CX20,'Energy Vy'!$B$2:$CX$2,"=п")</f>
        <v>0.6024898794753254</v>
      </c>
      <c r="AP22" s="30">
        <f>AVERAGEIFS('Entropy X old'!$B20:$CX20,'Energy Vy'!$B$2:$CX$2,"=п")</f>
        <v>0.23260226820610594</v>
      </c>
      <c r="AQ22" s="30">
        <f>AVERAGEIFS('Entropy Y old'!$B20:$CX20,'Energy Vy'!$B$2:$CX$2,"=п")</f>
        <v>0.22138146129150546</v>
      </c>
      <c r="AR22" s="30">
        <f>AVERAGEIFS('Entropy Z old'!$B20:$CX20,'Energy Vy'!$B$2:$CX$2,"=п")</f>
        <v>0.2509503868055365</v>
      </c>
      <c r="AS22" s="30">
        <f>AVERAGEIFS('Entropy new'!$B20:$CX20,'Energy Vy'!$B$2:$CX$2,"=п")</f>
        <v>0.60412330735197461</v>
      </c>
      <c r="AT22" s="30">
        <f>AVERAGEIFS('Entropy X'!$B20:$CX20,'Energy Vy'!$B$2:$CX$2,"=п")</f>
        <v>0.23252428465300515</v>
      </c>
      <c r="AU22" s="30">
        <f>AVERAGEIFS('Entropy Y'!$B20:$CX20,'Energy Vy'!$B$2:$CX$2,"=п")</f>
        <v>0.22204434668637044</v>
      </c>
      <c r="AV22" s="32">
        <f>AVERAGEIFS('Entropy Z'!$B20:$CX20,'Energy Vy'!$B$2:$CX$2,"=п")</f>
        <v>0.25061207688647791</v>
      </c>
      <c r="AW22" s="21">
        <f>AVERAGEIFS('Hurst V2'!$B20:$CX20,'Energy Vy'!$B$2:$CX$2,"=п")</f>
        <v>0.65838624899833209</v>
      </c>
      <c r="AX22" s="30">
        <f>AVERAGEIFS('Hurst Vx2+Vy2'!$B20:$CX20,'Energy Vy'!$B$2:$CX$2,"=п")</f>
        <v>0.65635454051736009</v>
      </c>
      <c r="AY22" s="30">
        <f>AVERAGEIFS('Hurst Vx2'!$B20:$CX20,'Energy Vy'!$B$2:$CX$2,"=п")</f>
        <v>0.66472404763690907</v>
      </c>
      <c r="AZ22" s="30">
        <f>AVERAGEIFS('Hurst Vy2'!$B20:$CX20,'Energy Vy'!$B$2:$CX$2,"=п")</f>
        <v>0.65045947591605879</v>
      </c>
      <c r="BA22" s="30">
        <f>AVERAGEIFS('Hurst Vz2'!$B20:$CX20,'Energy Vy'!$B$2:$CX$2,"=п")</f>
        <v>0.61771972915972506</v>
      </c>
      <c r="BB22" s="30">
        <f>AVERAGEIFS('Hurst Vx'!$B20:$CX20,'Energy Vy'!$B$2:$CX$2,"=п")</f>
        <v>0.6182137486015159</v>
      </c>
      <c r="BC22" s="30">
        <f>AVERAGEIFS('Hurst Vy'!$B20:$CX20,'Energy Vy'!$B$2:$CX$2,"=п")</f>
        <v>0.62214654714116258</v>
      </c>
      <c r="BD22" s="32">
        <f>AVERAGEIFS('Hurst Vz'!$B20:$CX20,'Energy Vy'!$B$2:$CX$2,"=п")</f>
        <v>0.49616779276267403</v>
      </c>
      <c r="BF22" s="30">
        <f>AVERAGEIFS('Energy V2'!$B20:$CX20,'Energy Vy'!$B$2:$CX$2,"=и")</f>
        <v>0.74247533833620494</v>
      </c>
      <c r="BG22" s="30">
        <f>AVERAGEIFS('Energy Vx2+Vy2'!$B20:$CX20,'Energy Vy'!$B$2:$CX$2,"=и")</f>
        <v>0.72580071463957574</v>
      </c>
      <c r="BH22" s="30">
        <f>AVERAGEIFS('Energy Vx2'!$B20:$CX20,'Energy Vy'!$B$2:$CX$2,"=и")</f>
        <v>-0.73185165618745984</v>
      </c>
      <c r="BI22" s="30">
        <f>AVERAGEIFS('Energy Vy2'!$B20:$CX20,'Energy Vy'!$B$2:$CX$2,"=и")</f>
        <v>0.17710017336322775</v>
      </c>
      <c r="BJ22" s="30">
        <f>AVERAGEIFS('Energy Vz2'!$B20:$CX20,'Energy Vy'!$B$2:$CX$2,"=и")</f>
        <v>-3.368974748447441</v>
      </c>
      <c r="BK22" s="30">
        <f>AVERAGEIFS('Energy Vx'!$B20:$CX20,'Energy Vy'!$B$2:$CX$2,"=и")</f>
        <v>-1.1341061081531927</v>
      </c>
      <c r="BL22" s="30">
        <f>AVERAGEIFS('Energy Vy'!$B22:$CX22,'Energy Vy'!$B$2:$CX$2,"=и")</f>
        <v>-0.76377580655211164</v>
      </c>
      <c r="BM22" s="32">
        <f>AVERAGEIFS('Energy Vz'!$B20:$CX20,'Energy Vy'!$B$2:$CX$2,"=и")</f>
        <v>-2.3173421414886302</v>
      </c>
      <c r="BN22" s="20">
        <f>AVERAGEIFS('Entropy old'!$B20:$CX20,'Energy Vy'!$B$2:$CX$2,"=и")</f>
        <v>0.54250268365052101</v>
      </c>
      <c r="BO22" s="30">
        <f>AVERAGEIFS('Entropy X old'!$B20:$CX20,'Energy Vy'!$B$2:$CX$2,"=и")</f>
        <v>0.27965798865565017</v>
      </c>
      <c r="BP22" s="30">
        <f>AVERAGEIFS('Entropy Y old'!$B20:$CX20,'Energy Vy'!$B$2:$CX$2,"=и")</f>
        <v>0.25090295810436664</v>
      </c>
      <c r="BQ22" s="30">
        <f>AVERAGEIFS('Entropy Z old'!$B20:$CX20,'Energy Vy'!$B$2:$CX$2,"=и")</f>
        <v>0.32952664167656515</v>
      </c>
      <c r="BR22" s="30">
        <f>AVERAGEIFS('Entropy new'!$B20:$CX20,'Energy Vy'!$B$2:$CX$2,"=и")</f>
        <v>0.55191635181941667</v>
      </c>
      <c r="BS22" s="30">
        <f>AVERAGEIFS('Entropy X'!$B20:$CX20,'Energy Vy'!$B$2:$CX$2,"=и")</f>
        <v>0.23953116843613764</v>
      </c>
      <c r="BT22" s="30">
        <f>AVERAGEIFS('Entropy Y'!$B20:$CX20,'Energy Vy'!$B$2:$CX$2,"=и")</f>
        <v>0.19605332448434482</v>
      </c>
      <c r="BU22" s="32">
        <f>AVERAGEIFS('Entropy Z'!$B20:$CX20,'Energy Vy'!$B$2:$CX$2,"=и")</f>
        <v>0.29015069646442626</v>
      </c>
      <c r="BV22" s="21">
        <f>AVERAGEIFS('Hurst V2'!$B20:$CX20,'Energy Vy'!$B$2:$CX$2,"=и")</f>
        <v>0.6218702179592569</v>
      </c>
      <c r="BW22" s="30">
        <f>AVERAGEIFS('Hurst Vx2+Vy2'!$B20:$CX20,'Energy Vy'!$B$2:$CX$2,"=и")</f>
        <v>0.61955383418306154</v>
      </c>
      <c r="BX22" s="30">
        <f>AVERAGEIFS('Hurst Vx2'!$B20:$CX20,'Energy Vy'!$B$2:$CX$2,"=и")</f>
        <v>0.62765675309731539</v>
      </c>
      <c r="BY22" s="30">
        <f>AVERAGEIFS('Hurst Vy2'!$B20:$CX20,'Energy Vy'!$B$2:$CX$2,"=и")</f>
        <v>0.61550705693545449</v>
      </c>
      <c r="BZ22" s="30">
        <f>AVERAGEIFS('Hurst Vz2'!$B20:$CX20,'Energy Vy'!$B$2:$CX$2,"=и")</f>
        <v>0.63255276996780208</v>
      </c>
      <c r="CA22" s="30">
        <f>AVERAGEIFS('Hurst Vx'!$B20:$CX20,'Energy Vy'!$B$2:$CX$2,"=и")</f>
        <v>0.63509332580950972</v>
      </c>
      <c r="CB22" s="30">
        <f>AVERAGEIFS('Hurst Vy'!$B20:$CX20,'Energy Vy'!$B$2:$CX$2,"=и")</f>
        <v>0.6233106965755465</v>
      </c>
      <c r="CC22" s="32">
        <f>AVERAGEIFS('Hurst Vz'!$B20:$CX20,'Energy Vy'!$B$2:$CX$2,"=и")</f>
        <v>0.59070174378653739</v>
      </c>
      <c r="CE22" s="30">
        <f>AVERAGEIFS('Energy V2'!$B20:$CX20,'Energy Vy'!$B$2:$CX$2,"=р")</f>
        <v>0.15430305808308165</v>
      </c>
      <c r="CF22" s="30">
        <f>AVERAGEIFS('Energy Vx2+Vy2'!$B20:$CX20,'Energy Vy'!$B$2:$CX$2,"=р")</f>
        <v>0.14329604488813988</v>
      </c>
      <c r="CG22" s="30">
        <f>AVERAGEIFS('Energy Vx2'!$B20:$CX20,'Energy Vy'!$B$2:$CX$2,"=р")</f>
        <v>-1.1005274439572394</v>
      </c>
      <c r="CH22" s="30">
        <f>AVERAGEIFS('Energy Vy2'!$B20:$CX20,'Energy Vy'!$B$2:$CX$2,"=р")</f>
        <v>-0.48189136758533846</v>
      </c>
      <c r="CI22" s="30">
        <f>AVERAGEIFS('Energy Vz2'!$B20:$CX20,'Energy Vy'!$B$2:$CX$2,"=р")</f>
        <v>-4.2855371559253825</v>
      </c>
      <c r="CJ22" s="30">
        <f>AVERAGEIFS('Energy Vx'!$B20:$CX20,'Energy Vy'!$B$2:$CX$2,"=р")</f>
        <v>-1.5024599496532851</v>
      </c>
      <c r="CK22" s="30">
        <f>AVERAGEIFS('Energy Vy'!$B22:$CX22,'Energy Vy'!$B$2:$CX$2,"=р")</f>
        <v>-1.2226211477439857</v>
      </c>
      <c r="CL22" s="32">
        <f>AVERAGEIFS('Energy Vz'!$B20:$CX20,'Energy Vy'!$B$2:$CX$2,"=р")</f>
        <v>-2.8163241874138532</v>
      </c>
      <c r="CM22" s="20">
        <f>AVERAGEIFS('Entropy old'!$B20:$CX20,'Energy Vy'!$B$2:$CX$2,"=р")</f>
        <v>0.56678630516095607</v>
      </c>
      <c r="CN22" s="30">
        <f>AVERAGEIFS('Entropy X old'!$B20:$CX20,'Energy Vy'!$B$2:$CX$2,"=р")</f>
        <v>0.2161751048170597</v>
      </c>
      <c r="CO22" s="30">
        <f>AVERAGEIFS('Entropy Y old'!$B20:$CX20,'Energy Vy'!$B$2:$CX$2,"=р")</f>
        <v>0.22364921189722059</v>
      </c>
      <c r="CP22" s="30">
        <f>AVERAGEIFS('Entropy Z old'!$B20:$CX20,'Energy Vy'!$B$2:$CX$2,"=р")</f>
        <v>0.33381076885332095</v>
      </c>
      <c r="CQ22" s="30">
        <f>AVERAGEIFS('Entropy new'!$B20:$CX20,'Energy Vy'!$B$2:$CX$2,"=р")</f>
        <v>0.52887145603557117</v>
      </c>
      <c r="CR22" s="30">
        <f>AVERAGEIFS('Entropy X'!$B20:$CX20,'Energy Vy'!$B$2:$CX$2,"=р")</f>
        <v>0.16876375381633626</v>
      </c>
      <c r="CS22" s="30">
        <f>AVERAGEIFS('Entropy Y'!$B20:$CX20,'Energy Vy'!$B$2:$CX$2,"=р")</f>
        <v>0.16988337138400875</v>
      </c>
      <c r="CT22" s="32">
        <f>AVERAGEIFS('Entropy Z'!$B20:$CX20,'Energy Vy'!$B$2:$CX$2,"=р")</f>
        <v>0.30164843433465338</v>
      </c>
      <c r="CU22" s="21">
        <f>AVERAGEIFS('Hurst V2'!$B20:$CX20,'Energy Vy'!$B$2:$CX$2,"=р")</f>
        <v>0.578618004918526</v>
      </c>
      <c r="CV22" s="30">
        <f>AVERAGEIFS('Hurst Vx2+Vy2'!$B20:$CX20,'Energy Vy'!$B$2:$CX$2,"=р")</f>
        <v>0.57833658646719954</v>
      </c>
      <c r="CW22" s="30">
        <f>AVERAGEIFS('Hurst Vx2'!$B20:$CX20,'Energy Vy'!$B$2:$CX$2,"=р")</f>
        <v>0.58582371946363654</v>
      </c>
      <c r="CX22" s="30">
        <f>AVERAGEIFS('Hurst Vy2'!$B20:$CX20,'Energy Vy'!$B$2:$CX$2,"=р")</f>
        <v>0.58191551348696391</v>
      </c>
      <c r="CY22" s="30">
        <f>AVERAGEIFS('Hurst Vz2'!$B20:$CX20,'Energy Vy'!$B$2:$CX$2,"=р")</f>
        <v>0.60255415404001744</v>
      </c>
      <c r="CZ22" s="30">
        <f>AVERAGEIFS('Hurst Vx'!$B20:$CX20,'Energy Vy'!$B$2:$CX$2,"=р")</f>
        <v>0.59944905390445791</v>
      </c>
      <c r="DA22" s="30">
        <f>AVERAGEIFS('Hurst Vy'!$B20:$CX20,'Energy Vy'!$B$2:$CX$2,"=р")</f>
        <v>0.59646101058674261</v>
      </c>
      <c r="DB22" s="32">
        <f>AVERAGEIFS('Hurst Vz'!$B20:$CX20,'Energy Vy'!$B$2:$CX$2,"=р")</f>
        <v>0.55557482247513346</v>
      </c>
      <c r="DD22" s="30">
        <f>AVERAGEIFS('Energy V2'!$B20:$CX20,'Energy Vy'!$B$1:$CX$1,"=BEFORE")</f>
        <v>0.14899691931823619</v>
      </c>
      <c r="DE22" s="30">
        <f>AVERAGEIFS('Energy Vx2+Vy2'!$B20:$CX20,'Energy Vy'!$B$1:$CX$1,"=BEFORE")</f>
        <v>0.13675715324870272</v>
      </c>
      <c r="DF22" s="30">
        <f>AVERAGEIFS('Energy Vx2'!$B20:$CX20,'Energy Vy'!$B$1:$CX$1,"=BEFORE")</f>
        <v>-1.3752127044634908</v>
      </c>
      <c r="DG22" s="30">
        <f>AVERAGEIFS('Energy Vy2'!$B20:$CX20,'Energy Vy'!$B$1:$CX$1,"=BEFORE")</f>
        <v>-0.5567870701295593</v>
      </c>
      <c r="DH22" s="30">
        <f>AVERAGEIFS('Energy Vz2'!$B20:$CX20,'Energy Vy'!$B$1:$CX$1,"=BEFORE")</f>
        <v>-4.3355789844765846</v>
      </c>
      <c r="DI22" s="30">
        <f>AVERAGEIFS('Energy Vx'!$B20:$CX20,'Energy Vy'!$B$1:$CX$1,"=BEFORE")</f>
        <v>-1.5593054618559803</v>
      </c>
      <c r="DJ22" s="30">
        <f>AVERAGEIFS('Energy Vy'!$B22:$CX22,'Energy Vy'!$B$1:$CX$1,"=BEFORE")</f>
        <v>-1.1322882493865802</v>
      </c>
      <c r="DK22" s="32">
        <f>AVERAGEIFS('Energy Vz'!$B20:$CX20,'Energy Vy'!$B$1:$CX$1,"=BEFORE")</f>
        <v>-2.7987451106726802</v>
      </c>
      <c r="DL22" s="20">
        <f>AVERAGEIFS('Entropy old'!$B20:$CX20,'Energy Vy'!$B$1:$CX$1,"=BEFORE")</f>
        <v>0.57033904665354407</v>
      </c>
      <c r="DM22" s="30">
        <f>AVERAGEIFS('Entropy X old'!$B20:$CX20,'Energy Vy'!$B$1:$CX$1,"=BEFORE")</f>
        <v>0.2483034439983669</v>
      </c>
      <c r="DN22" s="30">
        <f>AVERAGEIFS('Entropy Y old'!$B20:$CX20,'Energy Vy'!$B$1:$CX$1,"=BEFORE")</f>
        <v>0.26161414336526534</v>
      </c>
      <c r="DO22" s="30">
        <f>AVERAGEIFS('Entropy Z old'!$B20:$CX20,'Energy Vy'!$B$1:$CX$1,"=BEFORE")</f>
        <v>0.33741216429905196</v>
      </c>
      <c r="DP22" s="30">
        <f>AVERAGEIFS('Entropy new'!$B20:$CX20,'Energy Vy'!$B$1:$CX$1,"=BEFORE")</f>
        <v>0.58146675739303322</v>
      </c>
      <c r="DQ22" s="30">
        <f>AVERAGEIFS('Entropy X'!$B20:$CX20,'Energy Vy'!$B$1:$CX$1,"=BEFORE")</f>
        <v>0.21031167071187343</v>
      </c>
      <c r="DR22" s="30">
        <f>AVERAGEIFS('Entropy Y'!$B20:$CX20,'Energy Vy'!$B$1:$CX$1,"=BEFORE")</f>
        <v>0.21424766911181417</v>
      </c>
      <c r="DS22" s="32">
        <f>AVERAGEIFS('Entropy Z'!$B20:$CX20,'Energy Vy'!$B$1:$CX$1,"=BEFORE")</f>
        <v>0.306814145226114</v>
      </c>
      <c r="DT22" s="21">
        <f>AVERAGEIFS('Hurst V2'!$B20:$CX20,'Energy Vy'!$B$1:$CX$1,"=BEFORE")</f>
        <v>0.60442886002519658</v>
      </c>
      <c r="DU22" s="30">
        <f>AVERAGEIFS('Hurst Vx2+Vy2'!$B20:$CX20,'Energy Vy'!$B$1:$CX$1,"=BEFORE")</f>
        <v>0.60353254574594728</v>
      </c>
      <c r="DV22" s="30">
        <f>AVERAGEIFS('Hurst Vx2'!$B20:$CX20,'Energy Vy'!$B$1:$CX$1,"=BEFORE")</f>
        <v>0.60702241552043901</v>
      </c>
      <c r="DW22" s="30">
        <f>AVERAGEIFS('Hurst Vy2'!$B20:$CX20,'Energy Vy'!$B$1:$CX$1,"=BEFORE")</f>
        <v>0.60610252608441939</v>
      </c>
      <c r="DX22" s="30">
        <f>AVERAGEIFS('Hurst Vz2'!$B20:$CX20,'Energy Vy'!$B$1:$CX$1,"=BEFORE")</f>
        <v>0.61216285055019948</v>
      </c>
      <c r="DY22" s="30">
        <f>AVERAGEIFS('Hurst Vx'!$B20:$CX20,'Energy Vy'!$B$1:$CX$1,"=BEFORE")</f>
        <v>0.61595020189327809</v>
      </c>
      <c r="DZ22" s="30">
        <f>AVERAGEIFS('Hurst Vy'!$B20:$CX20,'Energy Vy'!$B$1:$CX$1,"=BEFORE")</f>
        <v>0.61362676384526205</v>
      </c>
      <c r="EA22" s="32">
        <f>AVERAGEIFS('Hurst Vz'!$B20:$CX20,'Energy Vy'!$B$1:$CX$1,"=BEFORE")</f>
        <v>0.56161042262912342</v>
      </c>
      <c r="EB22">
        <v>0.52500000000000002</v>
      </c>
      <c r="EC22">
        <v>0.55000000000000004</v>
      </c>
      <c r="EE22" s="30">
        <f>AVERAGEIFS('Energy V2'!$B20:$CX20,'Energy Vy'!$B$1:$CX$1,"=AFTER")</f>
        <v>0.63238796810682296</v>
      </c>
      <c r="EF22" s="30">
        <f>AVERAGEIFS('Energy Vx2+Vy2'!$B20:$CX20,'Energy Vy'!$B$1:$CX$1,"=AFTER")</f>
        <v>0.61309736084542998</v>
      </c>
      <c r="EG22" s="30">
        <f>AVERAGEIFS('Energy Vx2'!$B20:$CX20,'Energy Vy'!$B$1:$CX$1,"=AFTER")</f>
        <v>-0.76555789646432448</v>
      </c>
      <c r="EH22" s="30">
        <f>AVERAGEIFS('Energy Vy2'!$B20:$CX20,'Energy Vy'!$B$1:$CX$1,"=AFTER")</f>
        <v>0.17370508532478451</v>
      </c>
      <c r="EI22" s="30">
        <f>AVERAGEIFS('Energy Vz2'!$B20:$CX20,'Energy Vy'!$B$1:$CX$1,"=AFTER")</f>
        <v>-3.3407990454169227</v>
      </c>
      <c r="EJ22" s="30">
        <f>AVERAGEIFS('Energy Vx'!$B20:$CX20,'Energy Vy'!$B$1:$CX$1,"=AFTER")</f>
        <v>-1.2419436389773764</v>
      </c>
      <c r="EK22" s="30">
        <f>AVERAGEIFS('Energy Vy'!$B22:$CX22,'Energy Vy'!$B$1:$CX$1,"=AFTER")</f>
        <v>-0.91005356157151296</v>
      </c>
      <c r="EL22" s="32">
        <f>AVERAGEIFS('Energy Vz'!$B20:$CX20,'Energy Vy'!$B$1:$CX$1,"=AFTER")</f>
        <v>-2.3825528412045931</v>
      </c>
      <c r="EM22" s="20">
        <f>AVERAGEIFS('Entropy old'!$B20:$CX20,'Energy Vy'!$B$1:$CX$1,"=AFTER")</f>
        <v>0.54537599386965352</v>
      </c>
      <c r="EN22" s="30">
        <f>AVERAGEIFS('Entropy X old'!$B20:$CX20,'Energy Vy'!$B$1:$CX$1,"=AFTER")</f>
        <v>0.24838331354624085</v>
      </c>
      <c r="EO22" s="30">
        <f>AVERAGEIFS('Entropy Y old'!$B20:$CX20,'Energy Vy'!$B$1:$CX$1,"=AFTER")</f>
        <v>0.213124118705072</v>
      </c>
      <c r="EP22" s="30">
        <f>AVERAGEIFS('Entropy Z old'!$B20:$CX20,'Energy Vy'!$B$1:$CX$1,"=AFTER")</f>
        <v>0.31446354987269765</v>
      </c>
      <c r="EQ22" s="30">
        <f>AVERAGEIFS('Entropy new'!$B20:$CX20,'Energy Vy'!$B$1:$CX$1,"=AFTER")</f>
        <v>0.51147847710589844</v>
      </c>
      <c r="ER22" s="30">
        <f>AVERAGEIFS('Entropy X'!$B20:$CX20,'Energy Vy'!$B$1:$CX$1,"=AFTER")</f>
        <v>0.2057004941494453</v>
      </c>
      <c r="ES22" s="30">
        <f>AVERAGEIFS('Entropy Y'!$B20:$CX20,'Energy Vy'!$B$1:$CX$1,"=AFTER")</f>
        <v>0.16000699202008953</v>
      </c>
      <c r="ET22" s="32">
        <f>AVERAGEIFS('Entropy Z'!$B20:$CX20,'Energy Vy'!$B$1:$CX$1,"=AFTER")</f>
        <v>0.27848757492616372</v>
      </c>
      <c r="EU22" s="21">
        <f>AVERAGEIFS('Hurst V2'!$B20:$CX20,'Energy Vy'!$B$1:$CX$1,"=AFTER")</f>
        <v>0.60662428543855584</v>
      </c>
      <c r="EV22" s="30">
        <f>AVERAGEIFS('Hurst Vx2+Vy2'!$B20:$CX20,'Energy Vy'!$B$1:$CX$1,"=AFTER")</f>
        <v>0.60474037841447403</v>
      </c>
      <c r="EW22" s="30">
        <f>AVERAGEIFS('Hurst Vx2'!$B20:$CX20,'Energy Vy'!$B$1:$CX$1,"=AFTER")</f>
        <v>0.61674694499017679</v>
      </c>
      <c r="EX22" s="30">
        <f>AVERAGEIFS('Hurst Vy2'!$B20:$CX20,'Energy Vy'!$B$1:$CX$1,"=AFTER")</f>
        <v>0.60066420416829669</v>
      </c>
      <c r="EY22" s="30">
        <f>AVERAGEIFS('Hurst Vz2'!$B20:$CX20,'Energy Vy'!$B$1:$CX$1,"=AFTER")</f>
        <v>0.62413963564531127</v>
      </c>
      <c r="EZ22" s="30">
        <f>AVERAGEIFS('Hurst Vx'!$B20:$CX20,'Energy Vy'!$B$1:$CX$1,"=AFTER")</f>
        <v>0.62036127116235362</v>
      </c>
      <c r="FA22" s="30">
        <f>AVERAGEIFS('Hurst Vy'!$B20:$CX20,'Energy Vy'!$B$1:$CX$1,"=AFTER")</f>
        <v>0.60935316602812128</v>
      </c>
      <c r="FB22" s="32">
        <f>AVERAGEIFS('Hurst Vz'!$B20:$CX20,'Energy Vy'!$B$1:$CX$1,"=AFTER")</f>
        <v>0.5747941240947001</v>
      </c>
      <c r="FD22" s="30">
        <f>AVERAGEIFS('Energy V2'!$B20:$CX20,'Energy Vy'!$B$2:$CX$2,"=и",'Energy Vy'!$B$1:$CX$1,"=BEFORE")</f>
        <v>0.59920264805352275</v>
      </c>
      <c r="FE22" s="30">
        <f>AVERAGEIFS('Energy Vx2+Vy2'!$B20:$CX20,'Energy Vy'!$B$2:$CX$2,"=и",'Energy Vy'!$B$1:$CX$1,"=BEFORE")</f>
        <v>0.58692388860637423</v>
      </c>
      <c r="FF22" s="30">
        <f>AVERAGEIFS('Energy Vx2'!$B20:$CX20,'Energy Vy'!$B$2:$CX$2,"=и",'Energy Vy'!$B$1:$CX$1,"=BEFORE")</f>
        <v>-0.9715568358147797</v>
      </c>
      <c r="FG22" s="30">
        <f>AVERAGEIFS('Energy Vy2'!$B20:$CX20,'Energy Vy'!$B$2:$CX$2,"=и",'Energy Vy'!$B$1:$CX$1,"=BEFORE")</f>
        <v>-7.9829156393302431E-2</v>
      </c>
      <c r="FH22" s="30">
        <f>AVERAGEIFS('Energy Vz2'!$B20:$CX20,'Energy Vy'!$B$2:$CX$2,"=и",'Energy Vy'!$B$1:$CX$1,"=BEFORE")</f>
        <v>-3.6977220221956024</v>
      </c>
      <c r="FI22" s="30">
        <f>AVERAGEIFS('Energy Vx'!$B20:$CX20,'Energy Vy'!$B$2:$CX$2,"=и",'Energy Vy'!$B$1:$CX$1,"=BEFORE")</f>
        <v>-1.2868390869267667</v>
      </c>
      <c r="FJ22" s="30">
        <f>AVERAGEIFS('Energy Vy'!$B22:$CX22,'Energy Vy'!$B$2:$CX$2,"=и",'Energy Vy'!$B$1:$CX$1,"=BEFORE")</f>
        <v>-0.81723846540779765</v>
      </c>
      <c r="FK22" s="32">
        <f>AVERAGEIFS('Energy Vz'!$B20:$CX20,'Energy Vy'!$B$2:$CX$2,"=и",'Energy Vy'!$B$1:$CX$1,"=BEFORE")</f>
        <v>-2.506333182259358</v>
      </c>
      <c r="FL22" s="20">
        <f>AVERAGEIFS('Entropy old'!$B20:$CX20,'Energy Vy'!$B$2:$CX$2,"=и",'Energy Vy'!$B$1:$CX$1,"=BEFORE")</f>
        <v>0.54275118346774098</v>
      </c>
      <c r="FM22" s="30">
        <f>AVERAGEIFS('Entropy X old'!$B20:$CX20,'Energy Vy'!$B$2:$CX$2,"=и",'Energy Vy'!$B$1:$CX$1,"=BEFORE")</f>
        <v>0.26848443869276845</v>
      </c>
      <c r="FN22" s="30">
        <f>AVERAGEIFS('Entropy Y old'!$B20:$CX20,'Energy Vy'!$B$2:$CX$2,"=и",'Energy Vy'!$B$1:$CX$1,"=BEFORE")</f>
        <v>0.27149521033313195</v>
      </c>
      <c r="FO22" s="30">
        <f>AVERAGEIFS('Entropy Z old'!$B20:$CX20,'Energy Vy'!$B$2:$CX$2,"=и",'Energy Vy'!$B$1:$CX$1,"=BEFORE")</f>
        <v>0.32695416102754338</v>
      </c>
      <c r="FP22" s="30">
        <f>AVERAGEIFS('Entropy new'!$B20:$CX20,'Energy Vy'!$B$2:$CX$2,"=и",'Energy Vy'!$B$1:$CX$1,"=BEFORE")</f>
        <v>0.57967195898718715</v>
      </c>
      <c r="FQ22" s="30">
        <f>AVERAGEIFS('Entropy X'!$B20:$CX20,'Energy Vy'!$B$2:$CX$2,"=и",'Energy Vy'!$B$1:$CX$1,"=BEFORE")</f>
        <v>0.23978688860111816</v>
      </c>
      <c r="FR22" s="30">
        <f>AVERAGEIFS('Entropy Y'!$B20:$CX20,'Energy Vy'!$B$2:$CX$2,"=и",'Energy Vy'!$B$1:$CX$1,"=BEFORE")</f>
        <v>0.23120697883818991</v>
      </c>
      <c r="FS22" s="32">
        <f>AVERAGEIFS('Entropy Z'!$B20:$CX20,'Energy Vy'!$B$2:$CX$2,"=и",'Energy Vy'!$B$1:$CX$1,"=BEFORE")</f>
        <v>0.28517311789099037</v>
      </c>
      <c r="FT22" s="21">
        <f>AVERAGEIFS('Hurst V2'!$B20:$CX20,'Energy Vy'!$B$2:$CX$2,"=и",'Energy Vy'!$B$1:$CX$1,"=BEFORE")</f>
        <v>0.62503762590897982</v>
      </c>
      <c r="FU22" s="30">
        <f>AVERAGEIFS('Hurst Vx2+Vy2'!$B20:$CX20,'Energy Vy'!$B$2:$CX$2,"=и",'Energy Vy'!$B$1:$CX$1,"=BEFORE")</f>
        <v>0.62372026356385768</v>
      </c>
      <c r="FV22" s="30">
        <f>AVERAGEIFS('Hurst Vx2'!$B20:$CX20,'Energy Vy'!$B$2:$CX$2,"=и",'Energy Vy'!$B$1:$CX$1,"=BEFORE")</f>
        <v>0.62057889197581129</v>
      </c>
      <c r="FW22" s="30">
        <f>AVERAGEIFS('Hurst Vy2'!$B20:$CX20,'Energy Vy'!$B$2:$CX$2,"=и",'Energy Vy'!$B$1:$CX$1,"=BEFORE")</f>
        <v>0.62336008636186047</v>
      </c>
      <c r="FX22" s="30">
        <f>AVERAGEIFS('Hurst Vz2'!$B20:$CX20,'Energy Vy'!$B$2:$CX$2,"=и",'Energy Vy'!$B$1:$CX$1,"=BEFORE")</f>
        <v>0.62848815545851044</v>
      </c>
      <c r="FY22" s="30">
        <f>AVERAGEIFS('Hurst Vx'!$B20:$CX20,'Energy Vy'!$B$2:$CX$2,"=и",'Energy Vy'!$B$1:$CX$1,"=BEFORE")</f>
        <v>0.62744880775769751</v>
      </c>
      <c r="FZ22" s="30">
        <f>AVERAGEIFS('Hurst Vy'!$B20:$CX20,'Energy Vy'!$B$2:$CX$2,"=и",'Energy Vy'!$B$1:$CX$1,"=BEFORE")</f>
        <v>0.62511898431133694</v>
      </c>
      <c r="GA22" s="32">
        <f>AVERAGEIFS('Hurst Vz'!$B20:$CX20,'Energy Vy'!$B$2:$CX$2,"=и",'Energy Vy'!$B$1:$CX$1,"=BEFORE")</f>
        <v>0.58541505945083527</v>
      </c>
      <c r="GB22">
        <v>0.52500000000000002</v>
      </c>
      <c r="GC22">
        <v>0.55000000000000004</v>
      </c>
      <c r="GE22" s="30">
        <f>AVERAGEIFS('Energy V2'!$B20:$CX20,'Energy Vy'!$B$2:$CX$2,"=и",'Energy Vy'!$B$1:$CX$1,"=AFTER")</f>
        <v>0.88574802861888657</v>
      </c>
      <c r="GF22" s="30">
        <f>AVERAGEIFS('Energy Vx2+Vy2'!$B20:$CX20,'Energy Vy'!$B$2:$CX$2,"=и",'Energy Vy'!$B$1:$CX$1,"=AFTER")</f>
        <v>0.86467754067277769</v>
      </c>
      <c r="GG22" s="30">
        <f>AVERAGEIFS('Energy Vx2'!$B20:$CX20,'Energy Vy'!$B$2:$CX$2,"=и",'Energy Vy'!$B$1:$CX$1,"=AFTER")</f>
        <v>-0.49214647656013993</v>
      </c>
      <c r="GH22" s="30">
        <f>AVERAGEIFS('Energy Vy2'!$B20:$CX20,'Energy Vy'!$B$2:$CX$2,"=и",'Energy Vy'!$B$1:$CX$1,"=AFTER")</f>
        <v>0.43402950311975791</v>
      </c>
      <c r="GI22" s="30">
        <f>AVERAGEIFS('Energy Vz2'!$B20:$CX20,'Energy Vy'!$B$2:$CX$2,"=и",'Energy Vy'!$B$1:$CX$1,"=AFTER")</f>
        <v>-3.0402274746992806</v>
      </c>
      <c r="GJ22" s="30">
        <f>AVERAGEIFS('Energy Vx'!$B20:$CX20,'Energy Vy'!$B$2:$CX$2,"=и",'Energy Vy'!$B$1:$CX$1,"=AFTER")</f>
        <v>-0.98137312937961863</v>
      </c>
      <c r="GK22" s="30">
        <f>AVERAGEIFS('Energy Vy'!$B22:$CX22,'Energy Vy'!$B$2:$CX$2,"=и",'Energy Vy'!$B$1:$CX$1,"=AFTER")</f>
        <v>-0.71031314769642573</v>
      </c>
      <c r="GL22" s="32">
        <f>AVERAGEIFS('Energy Vz'!$B20:$CX20,'Energy Vy'!$B$2:$CX$2,"=и",'Energy Vy'!$B$1:$CX$1,"=AFTER")</f>
        <v>-2.1283511007179037</v>
      </c>
      <c r="GM22" s="20">
        <f>AVERAGEIFS('Entropy old'!$B20:$CX20,'Energy Vy'!$B$2:$CX$2,"=и",'Energy Vy'!$B$1:$CX$1,"=AFTER")</f>
        <v>0.54225418383330082</v>
      </c>
      <c r="GN22" s="30">
        <f>AVERAGEIFS('Entropy X old'!$B20:$CX20,'Energy Vy'!$B$2:$CX$2,"=и",'Energy Vy'!$B$1:$CX$1,"=AFTER")</f>
        <v>0.290831538618532</v>
      </c>
      <c r="GO22" s="30">
        <f>AVERAGEIFS('Entropy Y old'!$B20:$CX20,'Energy Vy'!$B$2:$CX$2,"=и",'Energy Vy'!$B$1:$CX$1,"=AFTER")</f>
        <v>0.23031070587560123</v>
      </c>
      <c r="GP22" s="30">
        <f>AVERAGEIFS('Entropy Z old'!$B20:$CX20,'Energy Vy'!$B$2:$CX$2,"=и",'Energy Vy'!$B$1:$CX$1,"=AFTER")</f>
        <v>0.33209912232558703</v>
      </c>
      <c r="GQ22" s="30">
        <f>AVERAGEIFS('Entropy new'!$B20:$CX20,'Energy Vy'!$B$2:$CX$2,"=и",'Energy Vy'!$B$1:$CX$1,"=AFTER")</f>
        <v>0.52416074465164564</v>
      </c>
      <c r="GR22" s="30">
        <f>AVERAGEIFS('Entropy X'!$B20:$CX20,'Energy Vy'!$B$2:$CX$2,"=и",'Energy Vy'!$B$1:$CX$1,"=AFTER")</f>
        <v>0.23927544827115713</v>
      </c>
      <c r="GS22" s="30">
        <f>AVERAGEIFS('Entropy Y'!$B20:$CX20,'Energy Vy'!$B$2:$CX$2,"=и",'Energy Vy'!$B$1:$CX$1,"=AFTER")</f>
        <v>0.16089967013049958</v>
      </c>
      <c r="GT22" s="32">
        <f>AVERAGEIFS('Entropy Z'!$B20:$CX20,'Energy Vy'!$B$2:$CX$2,"=и",'Energy Vy'!$B$1:$CX$1,"=AFTER")</f>
        <v>0.29512827503786193</v>
      </c>
      <c r="GU22" s="21">
        <f>AVERAGEIFS('Hurst V2'!$B20:$CX20,'Energy Vy'!$B$2:$CX$2,"=и",'Energy Vy'!$B$1:$CX$1,"=AFTER")</f>
        <v>0.61870281000953387</v>
      </c>
      <c r="GV22" s="30">
        <f>AVERAGEIFS('Hurst Vx2+Vy2'!$B20:$CX20,'Energy Vy'!$B$2:$CX$2,"=и",'Energy Vy'!$B$1:$CX$1,"=AFTER")</f>
        <v>0.61538740480226517</v>
      </c>
      <c r="GW22" s="30">
        <f>AVERAGEIFS('Hurst Vx2'!$B20:$CX20,'Energy Vy'!$B$2:$CX$2,"=и",'Energy Vy'!$B$1:$CX$1,"=AFTER")</f>
        <v>0.63473461421881994</v>
      </c>
      <c r="GX22" s="30">
        <f>AVERAGEIFS('Hurst Vy2'!$B20:$CX20,'Energy Vy'!$B$2:$CX$2,"=и",'Energy Vy'!$B$1:$CX$1,"=AFTER")</f>
        <v>0.60765402750904818</v>
      </c>
      <c r="GY22" s="30">
        <f>AVERAGEIFS('Hurst Vz2'!$B20:$CX20,'Energy Vy'!$B$2:$CX$2,"=и",'Energy Vy'!$B$1:$CX$1,"=AFTER")</f>
        <v>0.63661738447709371</v>
      </c>
      <c r="GZ22" s="30">
        <f>AVERAGEIFS('Hurst Vx'!$B20:$CX20,'Energy Vy'!$B$2:$CX$2,"=и",'Energy Vy'!$B$1:$CX$1,"=AFTER")</f>
        <v>0.64273784386132238</v>
      </c>
      <c r="HA22" s="30">
        <f>AVERAGEIFS('Hurst Vy'!$B20:$CX20,'Energy Vy'!$B$2:$CX$2,"=и",'Energy Vy'!$B$1:$CX$1,"=AFTER")</f>
        <v>0.62150240883975594</v>
      </c>
      <c r="HB22" s="32">
        <f>AVERAGEIFS('Hurst Vz'!$B20:$CX20,'Energy Vy'!$B$2:$CX$2,"=и",'Energy Vy'!$B$1:$CX$1,"=AFTER")</f>
        <v>0.59598842812223951</v>
      </c>
      <c r="HD22" s="30">
        <f>AVERAGEIFS('Energy V2'!$B20:$CX20,'Energy Vy'!$B$2:$CX$2,"=р",'Energy Vy'!$B$1:$CX$1,"=BEFORE")</f>
        <v>-0.20081779387787313</v>
      </c>
      <c r="HE22" s="30">
        <f>AVERAGEIFS('Energy Vx2+Vy2'!$B20:$CX20,'Energy Vy'!$B$2:$CX$2,"=р",'Energy Vy'!$B$1:$CX$1,"=BEFORE")</f>
        <v>-0.21232383836155175</v>
      </c>
      <c r="HF22" s="30">
        <f>AVERAGEIFS('Energy Vx2'!$B20:$CX20,'Energy Vy'!$B$2:$CX$2,"=р",'Energy Vy'!$B$1:$CX$1,"=BEFORE")</f>
        <v>-1.391156246994103</v>
      </c>
      <c r="HG22" s="30">
        <f>AVERAGEIFS('Energy Vy2'!$B20:$CX20,'Energy Vy'!$B$2:$CX$2,"=р",'Energy Vy'!$B$1:$CX$1,"=BEFORE")</f>
        <v>-1.00673342370653</v>
      </c>
      <c r="HH22" s="30">
        <f>AVERAGEIFS('Energy Vz2'!$B20:$CX20,'Energy Vy'!$B$2:$CX$2,"=р",'Energy Vy'!$B$1:$CX$1,"=BEFORE")</f>
        <v>-4.8071323657887923</v>
      </c>
      <c r="HI22" s="30">
        <f>AVERAGEIFS('Energy Vx'!$B20:$CX20,'Energy Vy'!$B$2:$CX$2,"=р",'Energy Vy'!$B$1:$CX$1,"=BEFORE")</f>
        <v>-1.6445568931681498</v>
      </c>
      <c r="HJ22" s="30">
        <f>AVERAGEIFS('Energy Vy'!$B22:$CX22,'Energy Vy'!$B$2:$CX$2,"=р",'Energy Vy'!$B$1:$CX$1,"=BEFORE")</f>
        <v>-1.4176779029180266</v>
      </c>
      <c r="HK22" s="32">
        <f>AVERAGEIFS('Energy Vz'!$B20:$CX20,'Energy Vy'!$B$2:$CX$2,"=р",'Energy Vy'!$B$1:$CX$1,"=BEFORE")</f>
        <v>-3.0211597552263054</v>
      </c>
      <c r="HL22" s="20">
        <f>AVERAGEIFS('Entropy old'!$B20:$CX20,'Energy Vy'!$B$2:$CX$2,"=р",'Energy Vy'!$B$1:$CX$1,"=BEFORE")</f>
        <v>0.58328006019693701</v>
      </c>
      <c r="HM22" s="30">
        <f>AVERAGEIFS('Entropy X old'!$B20:$CX20,'Energy Vy'!$B$2:$CX$2,"=р",'Energy Vy'!$B$1:$CX$1,"=BEFORE")</f>
        <v>0.22201228959222169</v>
      </c>
      <c r="HN22" s="30">
        <f>AVERAGEIFS('Entropy Y old'!$B20:$CX20,'Energy Vy'!$B$2:$CX$2,"=р",'Energy Vy'!$B$1:$CX$1,"=BEFORE")</f>
        <v>0.25498884766264146</v>
      </c>
      <c r="HO22" s="30">
        <f>AVERAGEIFS('Entropy Z old'!$B20:$CX20,'Energy Vy'!$B$2:$CX$2,"=р",'Energy Vy'!$B$1:$CX$1,"=BEFORE")</f>
        <v>0.34693254439916354</v>
      </c>
      <c r="HP22" s="30">
        <f>AVERAGEIFS('Entropy new'!$B20:$CX20,'Energy Vy'!$B$2:$CX$2,"=р",'Energy Vy'!$B$1:$CX$1,"=BEFORE")</f>
        <v>0.56662559768888388</v>
      </c>
      <c r="HQ22" s="30">
        <f>AVERAGEIFS('Entropy X'!$B20:$CX20,'Energy Vy'!$B$2:$CX$2,"=р",'Energy Vy'!$B$1:$CX$1,"=BEFORE")</f>
        <v>0.16926395985490003</v>
      </c>
      <c r="HR22" s="30">
        <f>AVERAGEIFS('Entropy Y'!$B20:$CX20,'Energy Vy'!$B$2:$CX$2,"=р",'Energy Vy'!$B$1:$CX$1,"=BEFORE")</f>
        <v>0.19458925362355139</v>
      </c>
      <c r="HS22" s="32">
        <f>AVERAGEIFS('Entropy Z'!$B20:$CX20,'Energy Vy'!$B$2:$CX$2,"=р",'Energy Vy'!$B$1:$CX$1,"=BEFORE")</f>
        <v>0.32547571080952059</v>
      </c>
      <c r="HT22" s="21">
        <f>AVERAGEIFS('Hurst V2'!$B20:$CX20,'Energy Vy'!$B$2:$CX$2,"=р",'Energy Vy'!$B$1:$CX$1,"=BEFORE")</f>
        <v>0.58009217602032703</v>
      </c>
      <c r="HU22" s="30">
        <f>AVERAGEIFS('Hurst Vx2+Vy2'!$B20:$CX20,'Energy Vy'!$B$2:$CX$2,"=р",'Energy Vy'!$B$1:$CX$1,"=BEFORE")</f>
        <v>0.58007581252215135</v>
      </c>
      <c r="HV22" s="30">
        <f>AVERAGEIFS('Hurst Vx2'!$B20:$CX20,'Energy Vy'!$B$2:$CX$2,"=р",'Energy Vy'!$B$1:$CX$1,"=BEFORE")</f>
        <v>0.5866223901115255</v>
      </c>
      <c r="HW22" s="30">
        <f>AVERAGEIFS('Hurst Vy2'!$B20:$CX20,'Energy Vy'!$B$2:$CX$2,"=р",'Energy Vy'!$B$1:$CX$1,"=BEFORE")</f>
        <v>0.58593034920847265</v>
      </c>
      <c r="HX22" s="30">
        <f>AVERAGEIFS('Hurst Vz2'!$B20:$CX20,'Energy Vy'!$B$2:$CX$2,"=р",'Energy Vy'!$B$1:$CX$1,"=BEFORE")</f>
        <v>0.59701182057111057</v>
      </c>
      <c r="HY22" s="30">
        <f>AVERAGEIFS('Hurst Vx'!$B20:$CX20,'Energy Vy'!$B$2:$CX$2,"=р",'Energy Vy'!$B$1:$CX$1,"=BEFORE")</f>
        <v>0.60559727406469133</v>
      </c>
      <c r="HZ22" s="30">
        <f>AVERAGEIFS('Hurst Vy'!$B20:$CX20,'Energy Vy'!$B$2:$CX$2,"=р",'Energy Vy'!$B$1:$CX$1,"=BEFORE")</f>
        <v>0.60183414572689553</v>
      </c>
      <c r="IA22" s="32">
        <f>AVERAGEIFS('Hurst Vz'!$B20:$CX20,'Energy Vy'!$B$2:$CX$2,"=р",'Energy Vy'!$B$1:$CX$1,"=BEFORE")</f>
        <v>0.55186382144495638</v>
      </c>
      <c r="IB22">
        <v>0.52500000000000002</v>
      </c>
      <c r="IC22">
        <v>0.55000000000000004</v>
      </c>
      <c r="IE22" s="30">
        <f>AVERAGEIFS('Energy V2'!$B20:$CX20,'Energy Vy'!$B$2:$CX$2,"=р",'Energy Vy'!$B$1:$CX$1,"=AFTER")</f>
        <v>0.50942391004403642</v>
      </c>
      <c r="IF22" s="30">
        <f>AVERAGEIFS('Energy Vx2+Vy2'!$B20:$CX20,'Energy Vy'!$B$2:$CX$2,"=р",'Energy Vy'!$B$1:$CX$1,"=AFTER")</f>
        <v>0.49891592813783159</v>
      </c>
      <c r="IG22" s="30">
        <f>AVERAGEIFS('Energy Vx2'!$B20:$CX20,'Energy Vy'!$B$2:$CX$2,"=р",'Energy Vy'!$B$1:$CX$1,"=AFTER")</f>
        <v>-0.80989864092037589</v>
      </c>
      <c r="IH22" s="30">
        <f>AVERAGEIFS('Energy Vy2'!$B20:$CX20,'Energy Vy'!$B$2:$CX$2,"=р",'Energy Vy'!$B$1:$CX$1,"=AFTER")</f>
        <v>4.295068853585296E-2</v>
      </c>
      <c r="II22" s="30">
        <f>AVERAGEIFS('Energy Vz2'!$B20:$CX20,'Energy Vy'!$B$2:$CX$2,"=р",'Energy Vy'!$B$1:$CX$1,"=AFTER")</f>
        <v>-3.7639419460619714</v>
      </c>
      <c r="IJ22" s="30">
        <f>AVERAGEIFS('Energy Vx'!$B20:$CX20,'Energy Vy'!$B$2:$CX$2,"=р",'Energy Vy'!$B$1:$CX$1,"=AFTER")</f>
        <v>-1.3603630061384198</v>
      </c>
      <c r="IK22" s="30">
        <f>AVERAGEIFS('Energy Vy'!$B22:$CX22,'Energy Vy'!$B$2:$CX$2,"=р",'Energy Vy'!$B$1:$CX$1,"=AFTER")</f>
        <v>-1.0275643925699456</v>
      </c>
      <c r="IL22" s="32">
        <f>AVERAGEIFS('Energy Vz'!$B20:$CX20,'Energy Vy'!$B$2:$CX$2,"=р",'Energy Vy'!$B$1:$CX$1,"=AFTER")</f>
        <v>-2.6114886196014004</v>
      </c>
      <c r="IM22" s="20">
        <f>AVERAGEIFS('Entropy old'!$B20:$CX20,'Energy Vy'!$B$2:$CX$2,"=р",'Energy Vy'!$B$1:$CX$1,"=AFTER")</f>
        <v>0.55029255012497569</v>
      </c>
      <c r="IN22" s="30">
        <f>AVERAGEIFS('Entropy X old'!$B20:$CX20,'Energy Vy'!$B$2:$CX$2,"=р",'Energy Vy'!$B$1:$CX$1,"=AFTER")</f>
        <v>0.21033792004189777</v>
      </c>
      <c r="IO22" s="30">
        <f>AVERAGEIFS('Entropy Y old'!$B20:$CX20,'Energy Vy'!$B$2:$CX$2,"=р",'Energy Vy'!$B$1:$CX$1,"=AFTER")</f>
        <v>0.19230957613179972</v>
      </c>
      <c r="IP22" s="30">
        <f>AVERAGEIFS('Entropy Z old'!$B20:$CX20,'Energy Vy'!$B$2:$CX$2,"=р",'Energy Vy'!$B$1:$CX$1,"=AFTER")</f>
        <v>0.32068899330747824</v>
      </c>
      <c r="IQ22" s="30">
        <f>AVERAGEIFS('Entropy new'!$B20:$CX20,'Energy Vy'!$B$2:$CX$2,"=р",'Energy Vy'!$B$1:$CX$1,"=AFTER")</f>
        <v>0.49111731438225831</v>
      </c>
      <c r="IR22" s="30">
        <f>AVERAGEIFS('Entropy X'!$B20:$CX20,'Energy Vy'!$B$2:$CX$2,"=р",'Energy Vy'!$B$1:$CX$1,"=AFTER")</f>
        <v>0.16826354777777242</v>
      </c>
      <c r="IS22" s="30">
        <f>AVERAGEIFS('Entropy Y'!$B20:$CX20,'Energy Vy'!$B$2:$CX$2,"=р",'Energy Vy'!$B$1:$CX$1,"=AFTER")</f>
        <v>0.1451774891444661</v>
      </c>
      <c r="IT22" s="32">
        <f>AVERAGEIFS('Entropy Z'!$B20:$CX20,'Energy Vy'!$B$2:$CX$2,"=р",'Energy Vy'!$B$1:$CX$1,"=AFTER")</f>
        <v>0.27782115785978601</v>
      </c>
      <c r="IU22" s="21">
        <f>AVERAGEIFS('Hurst V2'!$B20:$CX20,'Energy Vy'!$B$2:$CX$2,"=р",'Energy Vy'!$B$1:$CX$1,"=AFTER")</f>
        <v>0.57714383381672507</v>
      </c>
      <c r="IV22" s="30">
        <f>AVERAGEIFS('Hurst Vx2+Vy2'!$B20:$CX20,'Energy Vy'!$B$2:$CX$2,"=р",'Energy Vy'!$B$1:$CX$1,"=AFTER")</f>
        <v>0.57659736041224785</v>
      </c>
      <c r="IW22" s="30">
        <f>AVERAGEIFS('Hurst Vx2'!$B20:$CX20,'Energy Vy'!$B$2:$CX$2,"=р",'Energy Vy'!$B$1:$CX$1,"=AFTER")</f>
        <v>0.58502504881574779</v>
      </c>
      <c r="IX22" s="30">
        <f>AVERAGEIFS('Hurst Vy2'!$B20:$CX20,'Energy Vy'!$B$2:$CX$2,"=р",'Energy Vy'!$B$1:$CX$1,"=AFTER")</f>
        <v>0.5779006777654554</v>
      </c>
      <c r="IY22" s="30">
        <f>AVERAGEIFS('Hurst Vz2'!$B20:$CX20,'Energy Vy'!$B$2:$CX$2,"=р",'Energy Vy'!$B$1:$CX$1,"=AFTER")</f>
        <v>0.60809648750892442</v>
      </c>
      <c r="IZ22" s="30">
        <f>AVERAGEIFS('Hurst Vx'!$B20:$CX20,'Energy Vy'!$B$2:$CX$2,"=р",'Energy Vy'!$B$1:$CX$1,"=AFTER")</f>
        <v>0.59330083374422438</v>
      </c>
      <c r="JA22" s="30">
        <f>AVERAGEIFS('Hurst Vy'!$B20:$CX20,'Energy Vy'!$B$2:$CX$2,"=р",'Energy Vy'!$B$1:$CX$1,"=AFTER")</f>
        <v>0.59108787544659025</v>
      </c>
      <c r="JB22" s="32">
        <f>AVERAGEIFS('Hurst Vz'!$B20:$CX20,'Energy Vy'!$B$2:$CX$2,"=р",'Energy Vy'!$B$1:$CX$1,"=AFTER")</f>
        <v>0.55928582350531053</v>
      </c>
      <c r="JC22">
        <f t="shared" si="3"/>
        <v>-2.5000000000000022E-2</v>
      </c>
      <c r="JD22" s="66">
        <f>(DD22-EE22)/MAX(ABS(DD22),ABS(EE22))</f>
        <v>-0.76439001557178954</v>
      </c>
      <c r="JE22" s="66">
        <f t="shared" si="146"/>
        <v>-0.77694056118571186</v>
      </c>
      <c r="JF22" s="66">
        <f t="shared" si="147"/>
        <v>-0.44331673640043179</v>
      </c>
      <c r="JG22" s="66">
        <f t="shared" si="148"/>
        <v>-1.3119775846884607</v>
      </c>
      <c r="JH22" s="66">
        <f t="shared" si="149"/>
        <v>-0.22944569632370734</v>
      </c>
      <c r="JI22" s="66">
        <f t="shared" si="150"/>
        <v>-0.20352767988182416</v>
      </c>
      <c r="JJ22" s="66">
        <f t="shared" si="151"/>
        <v>-0.19627041783350083</v>
      </c>
      <c r="JK22" s="66">
        <f t="shared" si="152"/>
        <v>-0.14870674284735239</v>
      </c>
      <c r="JL22" s="89">
        <f t="shared" si="153"/>
        <v>4.3768794948129353E-2</v>
      </c>
      <c r="JM22" s="90">
        <f t="shared" si="154"/>
        <v>-3.2155762290803704E-4</v>
      </c>
      <c r="JN22" s="90">
        <f t="shared" si="155"/>
        <v>0.18534940059602062</v>
      </c>
      <c r="JO22" s="90">
        <f t="shared" si="156"/>
        <v>6.8013595402016153E-2</v>
      </c>
      <c r="JP22" s="90">
        <f t="shared" si="157"/>
        <v>0.12036505853046954</v>
      </c>
      <c r="JQ22" s="90">
        <f t="shared" si="158"/>
        <v>2.1925443066568708E-2</v>
      </c>
      <c r="JR22" s="90">
        <f t="shared" si="159"/>
        <v>0.2531681082766733</v>
      </c>
      <c r="JS22" s="103">
        <f t="shared" si="160"/>
        <v>9.2324851186617693E-2</v>
      </c>
      <c r="JT22" s="66">
        <f t="shared" si="161"/>
        <v>-3.6190859252726638E-3</v>
      </c>
      <c r="JU22" s="66">
        <f t="shared" si="162"/>
        <v>-1.9972747176126796E-3</v>
      </c>
      <c r="JV22" s="66">
        <f t="shared" si="163"/>
        <v>-1.5767454624185731E-2</v>
      </c>
      <c r="JW22" s="66">
        <f t="shared" si="164"/>
        <v>8.9726105437238166E-3</v>
      </c>
      <c r="JX22" s="66">
        <f t="shared" si="165"/>
        <v>-1.9189271776865673E-2</v>
      </c>
      <c r="JY22" s="66">
        <f t="shared" si="166"/>
        <v>-7.1104846065110283E-3</v>
      </c>
      <c r="JZ22" s="66">
        <f t="shared" si="167"/>
        <v>6.9644905811481733E-3</v>
      </c>
      <c r="KA22" s="66">
        <f t="shared" si="168"/>
        <v>-2.2936388722381237E-2</v>
      </c>
      <c r="KC22" s="66">
        <f t="shared" si="216"/>
        <v>-0.32350665348040708</v>
      </c>
      <c r="KD22" s="66">
        <f t="shared" si="217"/>
        <v>-0.32122223488110063</v>
      </c>
      <c r="KE22" s="66">
        <f t="shared" si="218"/>
        <v>-0.49344551093872996</v>
      </c>
      <c r="KF22" s="66">
        <f t="shared" si="219"/>
        <v>-1.1839256451911653</v>
      </c>
      <c r="KG22" s="66">
        <f t="shared" si="220"/>
        <v>-0.17781070171032495</v>
      </c>
      <c r="KH22" s="66">
        <f t="shared" si="221"/>
        <v>-0.23737696550441509</v>
      </c>
      <c r="KI22" s="66">
        <f t="shared" si="222"/>
        <v>-0.1308373531561767</v>
      </c>
      <c r="KJ22" s="66">
        <f t="shared" si="223"/>
        <v>-0.15081078773442194</v>
      </c>
      <c r="KK22" s="89">
        <f t="shared" si="224"/>
        <v>9.1570437721524519E-4</v>
      </c>
      <c r="KL22" s="90">
        <f t="shared" si="225"/>
        <v>-7.6838640100429553E-2</v>
      </c>
      <c r="KM22" s="90">
        <f t="shared" si="226"/>
        <v>0.15169514190322628</v>
      </c>
      <c r="KN22" s="90">
        <f t="shared" si="227"/>
        <v>-1.5492245995758984E-2</v>
      </c>
      <c r="KO22" s="90">
        <f t="shared" si="228"/>
        <v>9.5763152719223588E-2</v>
      </c>
      <c r="KP22" s="90">
        <f t="shared" si="229"/>
        <v>2.1328953094337274E-3</v>
      </c>
      <c r="KQ22" s="90">
        <f t="shared" si="230"/>
        <v>0.30408817701344071</v>
      </c>
      <c r="KR22" s="103">
        <f t="shared" si="231"/>
        <v>-3.3731627867897164E-2</v>
      </c>
      <c r="KS22" s="66">
        <f t="shared" si="232"/>
        <v>1.0135095291636817E-2</v>
      </c>
      <c r="KT22" s="66">
        <f t="shared" si="233"/>
        <v>1.3359929520294278E-2</v>
      </c>
      <c r="KU22" s="66">
        <f t="shared" si="234"/>
        <v>-2.2301796571202234E-2</v>
      </c>
      <c r="KV22" s="66">
        <f t="shared" si="235"/>
        <v>2.5195804473908717E-2</v>
      </c>
      <c r="KW22" s="66">
        <f t="shared" si="236"/>
        <v>-1.2769410978715994E-2</v>
      </c>
      <c r="KX22" s="66">
        <f t="shared" si="237"/>
        <v>-2.3787359418225948E-2</v>
      </c>
      <c r="KY22" s="66">
        <f t="shared" si="238"/>
        <v>5.7854193559090383E-3</v>
      </c>
      <c r="KZ22" s="66">
        <f t="shared" si="239"/>
        <v>-1.7740895917589192E-2</v>
      </c>
      <c r="LB22" s="66">
        <f t="shared" si="240"/>
        <v>-1.3942056702060053</v>
      </c>
      <c r="LC22" s="66">
        <f t="shared" si="241"/>
        <v>-1.4255703744597521</v>
      </c>
      <c r="LD22" s="66">
        <f t="shared" si="242"/>
        <v>-0.41782338060851265</v>
      </c>
      <c r="LE22" s="66">
        <f t="shared" si="243"/>
        <v>-1.0426634176679261</v>
      </c>
      <c r="LF22" s="66">
        <f t="shared" si="244"/>
        <v>-0.21700888187538933</v>
      </c>
      <c r="LG22" s="66">
        <f t="shared" si="245"/>
        <v>-0.17280879014300679</v>
      </c>
      <c r="LH22" s="66">
        <f t="shared" si="246"/>
        <v>-0.27517781686877174</v>
      </c>
      <c r="LI22" s="66">
        <f t="shared" si="247"/>
        <v>-0.13560061989976357</v>
      </c>
      <c r="LJ22" s="89">
        <f t="shared" si="248"/>
        <v>5.6555182189536042E-2</v>
      </c>
      <c r="LK22" s="90">
        <f t="shared" si="249"/>
        <v>5.2584339235303902E-2</v>
      </c>
      <c r="LL22" s="90">
        <f t="shared" si="250"/>
        <v>0.2458118153220899</v>
      </c>
      <c r="LM22" s="90">
        <f t="shared" si="251"/>
        <v>7.564453527164855E-2</v>
      </c>
      <c r="LN22" s="90">
        <f t="shared" si="252"/>
        <v>0.13325956966046701</v>
      </c>
      <c r="LO22" s="90">
        <f t="shared" si="253"/>
        <v>5.9103667312593302E-3</v>
      </c>
      <c r="LP22" s="90">
        <f t="shared" si="254"/>
        <v>0.25392853695135881</v>
      </c>
      <c r="LQ22" s="103">
        <f t="shared" si="255"/>
        <v>0.1464150821921813</v>
      </c>
      <c r="LR22" s="66">
        <f t="shared" si="256"/>
        <v>5.0825408882926365E-3</v>
      </c>
      <c r="LS22" s="66">
        <f t="shared" si="257"/>
        <v>5.9965474077936396E-3</v>
      </c>
      <c r="LT22" s="66">
        <f t="shared" si="258"/>
        <v>2.7229463496509774E-3</v>
      </c>
      <c r="LU22" s="66">
        <f t="shared" si="259"/>
        <v>1.3704139841645771E-2</v>
      </c>
      <c r="LV22" s="66">
        <f t="shared" si="260"/>
        <v>-1.8228467300020656E-2</v>
      </c>
      <c r="LW22" s="66">
        <f t="shared" si="261"/>
        <v>2.0304649388420821E-2</v>
      </c>
      <c r="LX22" s="66">
        <f t="shared" si="262"/>
        <v>1.7855866697835714E-2</v>
      </c>
      <c r="LY22" s="66">
        <f t="shared" si="263"/>
        <v>-1.3270499176676656E-2</v>
      </c>
    </row>
    <row r="23" spans="1:337" x14ac:dyDescent="0.25">
      <c r="A23" s="9" t="s">
        <v>35</v>
      </c>
      <c r="B23" s="5">
        <v>0</v>
      </c>
      <c r="C23" t="s">
        <v>156</v>
      </c>
      <c r="D23" t="s">
        <v>130</v>
      </c>
      <c r="E23">
        <v>0.55000000000000004</v>
      </c>
      <c r="F23">
        <v>0.57499999999999996</v>
      </c>
      <c r="H23" s="30">
        <f>AVERAGE('Energy V2'!$B21:$CX21)</f>
        <v>-0.51864674791876431</v>
      </c>
      <c r="I23" s="30">
        <f>AVERAGE('Energy Vx2+Vy2'!$B21:$CX21)</f>
        <v>-0.5881286273868862</v>
      </c>
      <c r="J23" s="30">
        <f>AVERAGE('Energy Vx2'!$B21:$CX21)</f>
        <v>-1.9913592163995224</v>
      </c>
      <c r="K23" s="30">
        <f>AVERAGE('Energy Vy2'!$B21:$CX21)</f>
        <v>-1.29927731976564</v>
      </c>
      <c r="L23" s="30">
        <f>AVERAGE('Energy Vz2'!$B21:$CX21)</f>
        <v>-4.2872846574516883</v>
      </c>
      <c r="M23" s="30">
        <f>AVERAGE('Energy Vx'!$B21:$CX21)</f>
        <v>-1.9071796822379141</v>
      </c>
      <c r="N23" s="30">
        <f>AVERAGE('Energy Vy'!$B23:$CX23)</f>
        <v>-1.5708203356972001</v>
      </c>
      <c r="O23" s="32">
        <f>AVERAGE('Energy Vz'!$B21:$CX21)</f>
        <v>-2.7698729907981061</v>
      </c>
      <c r="P23" s="20">
        <f>AVERAGE('Entropy old'!$B21:$CX21)</f>
        <v>0.59019694838745052</v>
      </c>
      <c r="Q23" s="30">
        <f>AVERAGE('Entropy X old'!$B21:$CX21)</f>
        <v>0.25472369560010094</v>
      </c>
      <c r="R23" s="30">
        <f>AVERAGE('Entropy Y old'!$B21:$CX21)</f>
        <v>0.24293239617969745</v>
      </c>
      <c r="S23" s="30">
        <f>AVERAGE('Entropy Z old'!$B21:$CX21)</f>
        <v>0.34692892480645149</v>
      </c>
      <c r="T23" s="30">
        <f>AVERAGE('Entropy new'!$B21:$CX21)</f>
        <v>0.61062776408525488</v>
      </c>
      <c r="U23" s="30">
        <f>AVERAGE('Entropy X'!$B21:$CX21)</f>
        <v>0.22142971015561974</v>
      </c>
      <c r="V23" s="30">
        <f>AVERAGE('Entropy Y'!$B21:$CX21)</f>
        <v>0.20767564824172663</v>
      </c>
      <c r="W23" s="32">
        <f>AVERAGE('Entropy Z'!$B21:$CX21)</f>
        <v>0.32388341226319867</v>
      </c>
      <c r="X23" s="21">
        <f>AVERAGE('Hurst V2'!$B21:$CX21)</f>
        <v>0.59944100154619295</v>
      </c>
      <c r="Y23" s="30">
        <f>AVERAGE('Hurst Vx2+Vy2'!$B21:$CX21)</f>
        <v>0.59765558638132876</v>
      </c>
      <c r="Z23" s="30">
        <f>AVERAGE('Hurst Vx2'!$B21:$CX21)</f>
        <v>0.60461156261009419</v>
      </c>
      <c r="AA23" s="30">
        <f>AVERAGE('Hurst Vy2'!$B21:$CX21)</f>
        <v>0.60135594592574049</v>
      </c>
      <c r="AB23" s="30">
        <f>AVERAGE('Hurst Vz2'!$B21:$CX21)</f>
        <v>0.6107630061845829</v>
      </c>
      <c r="AC23" s="30">
        <f>AVERAGE('Hurst Vx'!$B21:$CX21)</f>
        <v>0.59943622202496627</v>
      </c>
      <c r="AD23" s="30">
        <f>AVERAGE('Hurst Vy'!$B21:$CX21)</f>
        <v>0.59085775125583972</v>
      </c>
      <c r="AE23" s="32">
        <f>AVERAGE('Hurst Vz'!$B21:$CX21)</f>
        <v>0.51846832579759206</v>
      </c>
      <c r="AG23" s="30">
        <f>AVERAGEIFS('Energy V2'!$B21:$CX21,'Energy Vy'!$B$2:$CX$2,"=п")</f>
        <v>-1.6175128024657177</v>
      </c>
      <c r="AH23" s="30">
        <f>AVERAGEIFS('Energy Vx2+Vy2'!$B21:$CX21,'Energy Vy'!$B$2:$CX$2,"=п")</f>
        <v>-1.8233341163368877</v>
      </c>
      <c r="AI23" s="30">
        <f>AVERAGEIFS('Energy Vx2'!$B21:$CX21,'Energy Vy'!$B$2:$CX$2,"=п")</f>
        <v>-4.1149222187122891</v>
      </c>
      <c r="AJ23" s="30">
        <f>AVERAGEIFS('Energy Vy2'!$B21:$CX21,'Energy Vy'!$B$2:$CX$2,"=п")</f>
        <v>-2.0238836483565441</v>
      </c>
      <c r="AK23" s="30">
        <f>AVERAGEIFS('Energy Vz2'!$B21:$CX21,'Energy Vy'!$B$2:$CX$2,"=п")</f>
        <v>-4.5680536428310896</v>
      </c>
      <c r="AL23" s="30">
        <f>AVERAGEIFS('Energy Vx'!$B21:$CX21,'Energy Vy'!$B$2:$CX$2,"=п")</f>
        <v>-3.0311476449718806</v>
      </c>
      <c r="AM23" s="30">
        <f>AVERAGEIFS('Energy Vy'!$B23:$CX23,'Energy Vy'!$B$2:$CX$2,"=п")</f>
        <v>-2.0371255684683578</v>
      </c>
      <c r="AN23" s="32">
        <f>AVERAGEIFS('Energy Vz'!$B21:$CX21,'Energy Vy'!$B$2:$CX$2,"=п")</f>
        <v>-3.1582448830635492</v>
      </c>
      <c r="AO23" s="20">
        <f>AVERAGEIFS('Entropy old'!$B21:$CX21,'Energy Vy'!$B$2:$CX$2,"=п")</f>
        <v>0.61820398234417906</v>
      </c>
      <c r="AP23" s="30">
        <f>AVERAGEIFS('Entropy X old'!$B21:$CX21,'Energy Vy'!$B$2:$CX$2,"=п")</f>
        <v>0.26672149131908202</v>
      </c>
      <c r="AQ23" s="30">
        <f>AVERAGEIFS('Entropy Y old'!$B21:$CX21,'Energy Vy'!$B$2:$CX$2,"=п")</f>
        <v>0.20759753480657625</v>
      </c>
      <c r="AR23" s="30">
        <f>AVERAGEIFS('Entropy Z old'!$B21:$CX21,'Energy Vy'!$B$2:$CX$2,"=п")</f>
        <v>0.30121149940791975</v>
      </c>
      <c r="AS23" s="30">
        <f>AVERAGEIFS('Entropy new'!$B21:$CX21,'Energy Vy'!$B$2:$CX$2,"=п")</f>
        <v>0.62116544185639166</v>
      </c>
      <c r="AT23" s="30">
        <f>AVERAGEIFS('Entropy X'!$B21:$CX21,'Energy Vy'!$B$2:$CX$2,"=п")</f>
        <v>0.26524011630841715</v>
      </c>
      <c r="AU23" s="30">
        <f>AVERAGEIFS('Entropy Y'!$B21:$CX21,'Energy Vy'!$B$2:$CX$2,"=п")</f>
        <v>0.20685500142475446</v>
      </c>
      <c r="AV23" s="32">
        <f>AVERAGEIFS('Entropy Z'!$B21:$CX21,'Energy Vy'!$B$2:$CX$2,"=п")</f>
        <v>0.30383770888652556</v>
      </c>
      <c r="AW23" s="21">
        <f>AVERAGEIFS('Hurst V2'!$B21:$CX21,'Energy Vy'!$B$2:$CX$2,"=п")</f>
        <v>0.62006111958045029</v>
      </c>
      <c r="AX23" s="30">
        <f>AVERAGEIFS('Hurst Vx2+Vy2'!$B21:$CX21,'Energy Vy'!$B$2:$CX$2,"=п")</f>
        <v>0.62100585267320485</v>
      </c>
      <c r="AY23" s="30">
        <f>AVERAGEIFS('Hurst Vx2'!$B21:$CX21,'Energy Vy'!$B$2:$CX$2,"=п")</f>
        <v>0.62670399662021137</v>
      </c>
      <c r="AZ23" s="30">
        <f>AVERAGEIFS('Hurst Vy2'!$B21:$CX21,'Energy Vy'!$B$2:$CX$2,"=п")</f>
        <v>0.60970997900444046</v>
      </c>
      <c r="BA23" s="30">
        <f>AVERAGEIFS('Hurst Vz2'!$B21:$CX21,'Energy Vy'!$B$2:$CX$2,"=п")</f>
        <v>0.5688822492416219</v>
      </c>
      <c r="BB23" s="30">
        <f>AVERAGEIFS('Hurst Vx'!$B21:$CX21,'Energy Vy'!$B$2:$CX$2,"=п")</f>
        <v>0.53668882253373662</v>
      </c>
      <c r="BC23" s="30">
        <f>AVERAGEIFS('Hurst Vy'!$B21:$CX21,'Energy Vy'!$B$2:$CX$2,"=п")</f>
        <v>0.51941759901660001</v>
      </c>
      <c r="BD23" s="32">
        <f>AVERAGEIFS('Hurst Vz'!$B21:$CX21,'Energy Vy'!$B$2:$CX$2,"=п")</f>
        <v>0.42009569369227995</v>
      </c>
      <c r="BF23" s="30">
        <f>AVERAGEIFS('Energy V2'!$B21:$CX21,'Energy Vy'!$B$2:$CX$2,"=и")</f>
        <v>-0.24821158141708888</v>
      </c>
      <c r="BG23" s="30">
        <f>AVERAGEIFS('Energy Vx2+Vy2'!$B21:$CX21,'Energy Vy'!$B$2:$CX$2,"=и")</f>
        <v>-0.2984007327810162</v>
      </c>
      <c r="BH23" s="30">
        <f>AVERAGEIFS('Energy Vx2'!$B21:$CX21,'Energy Vy'!$B$2:$CX$2,"=и")</f>
        <v>-1.6787793423545581</v>
      </c>
      <c r="BI23" s="30">
        <f>AVERAGEIFS('Energy Vy2'!$B21:$CX21,'Energy Vy'!$B$2:$CX$2,"=и")</f>
        <v>-0.9416087521372779</v>
      </c>
      <c r="BJ23" s="30">
        <f>AVERAGEIFS('Energy Vz2'!$B21:$CX21,'Energy Vy'!$B$2:$CX$2,"=и")</f>
        <v>-3.9814153948777409</v>
      </c>
      <c r="BK23" s="30">
        <f>AVERAGEIFS('Energy Vx'!$B21:$CX21,'Energy Vy'!$B$2:$CX$2,"=и")</f>
        <v>-1.6169783996085836</v>
      </c>
      <c r="BL23" s="30">
        <f>AVERAGEIFS('Energy Vy'!$B23:$CX23,'Energy Vy'!$B$2:$CX$2,"=и")</f>
        <v>-1.2941664399414099</v>
      </c>
      <c r="BM23" s="32">
        <f>AVERAGEIFS('Energy Vz'!$B21:$CX21,'Energy Vy'!$B$2:$CX$2,"=и")</f>
        <v>-2.579014720488237</v>
      </c>
      <c r="BN23" s="20">
        <f>AVERAGEIFS('Entropy old'!$B21:$CX21,'Energy Vy'!$B$2:$CX$2,"=и")</f>
        <v>0.59759241303389143</v>
      </c>
      <c r="BO23" s="30">
        <f>AVERAGEIFS('Entropy X old'!$B21:$CX21,'Energy Vy'!$B$2:$CX$2,"=и")</f>
        <v>0.29501171821355793</v>
      </c>
      <c r="BP23" s="30">
        <f>AVERAGEIFS('Entropy Y old'!$B21:$CX21,'Energy Vy'!$B$2:$CX$2,"=и")</f>
        <v>0.26821655682251788</v>
      </c>
      <c r="BQ23" s="30">
        <f>AVERAGEIFS('Entropy Z old'!$B21:$CX21,'Energy Vy'!$B$2:$CX$2,"=и")</f>
        <v>0.36005955415959845</v>
      </c>
      <c r="BR23" s="30">
        <f>AVERAGEIFS('Entropy new'!$B21:$CX21,'Energy Vy'!$B$2:$CX$2,"=и")</f>
        <v>0.64532405694473549</v>
      </c>
      <c r="BS23" s="30">
        <f>AVERAGEIFS('Entropy X'!$B21:$CX21,'Energy Vy'!$B$2:$CX$2,"=и")</f>
        <v>0.25976301586096018</v>
      </c>
      <c r="BT23" s="30">
        <f>AVERAGEIFS('Entropy Y'!$B21:$CX21,'Energy Vy'!$B$2:$CX$2,"=и")</f>
        <v>0.22625506899343054</v>
      </c>
      <c r="BU23" s="32">
        <f>AVERAGEIFS('Entropy Z'!$B21:$CX21,'Energy Vy'!$B$2:$CX$2,"=и")</f>
        <v>0.33117373247784221</v>
      </c>
      <c r="BV23" s="21">
        <f>AVERAGEIFS('Hurst V2'!$B21:$CX21,'Energy Vy'!$B$2:$CX$2,"=и")</f>
        <v>0.60781171967829384</v>
      </c>
      <c r="BW23" s="30">
        <f>AVERAGEIFS('Hurst Vx2+Vy2'!$B21:$CX21,'Energy Vy'!$B$2:$CX$2,"=и")</f>
        <v>0.60642629403165149</v>
      </c>
      <c r="BX23" s="30">
        <f>AVERAGEIFS('Hurst Vx2'!$B21:$CX21,'Energy Vy'!$B$2:$CX$2,"=и")</f>
        <v>0.61557024052483889</v>
      </c>
      <c r="BY23" s="30">
        <f>AVERAGEIFS('Hurst Vy2'!$B21:$CX21,'Energy Vy'!$B$2:$CX$2,"=и")</f>
        <v>0.60746380700924285</v>
      </c>
      <c r="BZ23" s="30">
        <f>AVERAGEIFS('Hurst Vz2'!$B21:$CX21,'Energy Vy'!$B$2:$CX$2,"=и")</f>
        <v>0.62530013013945362</v>
      </c>
      <c r="CA23" s="30">
        <f>AVERAGEIFS('Hurst Vx'!$B21:$CX21,'Energy Vy'!$B$2:$CX$2,"=и")</f>
        <v>0.62257521858340881</v>
      </c>
      <c r="CB23" s="30">
        <f>AVERAGEIFS('Hurst Vy'!$B21:$CX21,'Energy Vy'!$B$2:$CX$2,"=и")</f>
        <v>0.61480191382511351</v>
      </c>
      <c r="CC23" s="32">
        <f>AVERAGEIFS('Hurst Vz'!$B21:$CX21,'Energy Vy'!$B$2:$CX$2,"=и")</f>
        <v>0.54673778361977965</v>
      </c>
      <c r="CE23" s="30">
        <f>AVERAGEIFS('Energy V2'!$B21:$CX21,'Energy Vy'!$B$2:$CX$2,"=р")</f>
        <v>-0.63598592382946728</v>
      </c>
      <c r="CF23" s="30">
        <f>AVERAGEIFS('Energy Vx2+Vy2'!$B21:$CX21,'Energy Vy'!$B$2:$CX$2,"=р")</f>
        <v>-0.70418092879062977</v>
      </c>
      <c r="CG23" s="30">
        <f>AVERAGEIFS('Energy Vx2'!$B21:$CX21,'Energy Vy'!$B$2:$CX$2,"=р")</f>
        <v>-1.9847430205084662</v>
      </c>
      <c r="CH23" s="30">
        <f>AVERAGEIFS('Energy Vy2'!$B21:$CX21,'Energy Vy'!$B$2:$CX$2,"=р")</f>
        <v>-1.5759191179208913</v>
      </c>
      <c r="CI23" s="30">
        <f>AVERAGEIFS('Energy Vz2'!$B21:$CX21,'Energy Vy'!$B$2:$CX$2,"=р")</f>
        <v>-4.5803445627483947</v>
      </c>
      <c r="CJ23" s="30">
        <f>AVERAGEIFS('Energy Vx'!$B21:$CX21,'Energy Vy'!$B$2:$CX$2,"=р")</f>
        <v>-2.0422975580370659</v>
      </c>
      <c r="CK23" s="30">
        <f>AVERAGEIFS('Energy Vy'!$B23:$CX23,'Energy Vy'!$B$2:$CX$2,"=р")</f>
        <v>-1.800496014408441</v>
      </c>
      <c r="CL23" s="32">
        <f>AVERAGEIFS('Energy Vz'!$B21:$CX21,'Energy Vy'!$B$2:$CX$2,"=р")</f>
        <v>-2.9172090868759417</v>
      </c>
      <c r="CM23" s="20">
        <f>AVERAGEIFS('Entropy old'!$B21:$CX21,'Energy Vy'!$B$2:$CX$2,"=р")</f>
        <v>0.57731192645417262</v>
      </c>
      <c r="CN23" s="30">
        <f>AVERAGEIFS('Entropy X old'!$B21:$CX21,'Energy Vy'!$B$2:$CX$2,"=р")</f>
        <v>0.20795959340976264</v>
      </c>
      <c r="CO23" s="30">
        <f>AVERAGEIFS('Entropy Y old'!$B21:$CX21,'Energy Vy'!$B$2:$CX$2,"=р")</f>
        <v>0.22072802791652807</v>
      </c>
      <c r="CP23" s="30">
        <f>AVERAGEIFS('Entropy Z old'!$B21:$CX21,'Energy Vy'!$B$2:$CX$2,"=р")</f>
        <v>0.33995890753604324</v>
      </c>
      <c r="CQ23" s="30">
        <f>AVERAGEIFS('Entropy new'!$B21:$CX21,'Energy Vy'!$B$2:$CX$2,"=р")</f>
        <v>0.57032004794619873</v>
      </c>
      <c r="CR23" s="30">
        <f>AVERAGEIFS('Entropy X'!$B21:$CX21,'Energy Vy'!$B$2:$CX$2,"=р")</f>
        <v>0.17153541390199728</v>
      </c>
      <c r="CS23" s="30">
        <f>AVERAGEIFS('Entropy Y'!$B21:$CX21,'Energy Vy'!$B$2:$CX$2,"=р")</f>
        <v>0.18716862187599548</v>
      </c>
      <c r="CT23" s="32">
        <f>AVERAGEIFS('Entropy Z'!$B21:$CX21,'Energy Vy'!$B$2:$CX$2,"=р")</f>
        <v>0.31912400703192889</v>
      </c>
      <c r="CU23" s="21">
        <f>AVERAGEIFS('Hurst V2'!$B21:$CX21,'Energy Vy'!$B$2:$CX$2,"=р")</f>
        <v>0.58670351728259362</v>
      </c>
      <c r="CV23" s="30">
        <f>AVERAGEIFS('Hurst Vx2+Vy2'!$B21:$CX21,'Energy Vy'!$B$2:$CX$2,"=р")</f>
        <v>0.58401864461010311</v>
      </c>
      <c r="CW23" s="30">
        <f>AVERAGEIFS('Hurst Vx2'!$B21:$CX21,'Energy Vy'!$B$2:$CX$2,"=р")</f>
        <v>0.5887531814809136</v>
      </c>
      <c r="CX23" s="30">
        <f>AVERAGEIFS('Hurst Vy2'!$B21:$CX21,'Energy Vy'!$B$2:$CX$2,"=р")</f>
        <v>0.59317709476428726</v>
      </c>
      <c r="CY23" s="30">
        <f>AVERAGEIFS('Hurst Vz2'!$B21:$CX21,'Energy Vy'!$B$2:$CX$2,"=р")</f>
        <v>0.6015907723918863</v>
      </c>
      <c r="CZ23" s="30">
        <f>AVERAGEIFS('Hurst Vx'!$B21:$CX21,'Energy Vy'!$B$2:$CX$2,"=р")</f>
        <v>0.5841841257641236</v>
      </c>
      <c r="DA23" s="30">
        <f>AVERAGEIFS('Hurst Vy'!$B21:$CX21,'Energy Vy'!$B$2:$CX$2,"=р")</f>
        <v>0.57615981821874174</v>
      </c>
      <c r="DB23" s="32">
        <f>AVERAGEIFS('Hurst Vz'!$B21:$CX21,'Energy Vy'!$B$2:$CX$2,"=р")</f>
        <v>0.50345325579049138</v>
      </c>
      <c r="DD23" s="30">
        <f>AVERAGEIFS('Energy V2'!$B21:$CX21,'Energy Vy'!$B$1:$CX$1,"=BEFORE")</f>
        <v>-0.91603335135479735</v>
      </c>
      <c r="DE23" s="30">
        <f>AVERAGEIFS('Energy Vx2+Vy2'!$B21:$CX21,'Energy Vy'!$B$1:$CX$1,"=BEFORE")</f>
        <v>-0.95447513741915346</v>
      </c>
      <c r="DF23" s="30">
        <f>AVERAGEIFS('Energy Vx2'!$B21:$CX21,'Energy Vy'!$B$1:$CX$1,"=BEFORE")</f>
        <v>-2.4485723728741968</v>
      </c>
      <c r="DG23" s="30">
        <f>AVERAGEIFS('Energy Vy2'!$B21:$CX21,'Energy Vy'!$B$1:$CX$1,"=BEFORE")</f>
        <v>-1.4522775950203382</v>
      </c>
      <c r="DH23" s="30">
        <f>AVERAGEIFS('Energy Vz2'!$B21:$CX21,'Energy Vy'!$B$1:$CX$1,"=BEFORE")</f>
        <v>-4.7385610258625892</v>
      </c>
      <c r="DI23" s="30">
        <f>AVERAGEIFS('Energy Vx'!$B21:$CX21,'Energy Vy'!$B$1:$CX$1,"=BEFORE")</f>
        <v>-2.1347667596456787</v>
      </c>
      <c r="DJ23" s="30">
        <f>AVERAGEIFS('Energy Vy'!$B23:$CX23,'Energy Vy'!$B$1:$CX$1,"=BEFORE")</f>
        <v>-1.6924461493452334</v>
      </c>
      <c r="DK23" s="32">
        <f>AVERAGEIFS('Energy Vz'!$B21:$CX21,'Energy Vy'!$B$1:$CX$1,"=BEFORE")</f>
        <v>-2.9470219159906947</v>
      </c>
      <c r="DL23" s="20">
        <f>AVERAGEIFS('Entropy old'!$B21:$CX21,'Energy Vy'!$B$1:$CX$1,"=BEFORE")</f>
        <v>0.6112152530219882</v>
      </c>
      <c r="DM23" s="30">
        <f>AVERAGEIFS('Entropy X old'!$B21:$CX21,'Energy Vy'!$B$1:$CX$1,"=BEFORE")</f>
        <v>0.26184307204408369</v>
      </c>
      <c r="DN23" s="30">
        <f>AVERAGEIFS('Entropy Y old'!$B21:$CX21,'Energy Vy'!$B$1:$CX$1,"=BEFORE")</f>
        <v>0.23644064977371984</v>
      </c>
      <c r="DO23" s="30">
        <f>AVERAGEIFS('Entropy Z old'!$B21:$CX21,'Energy Vy'!$B$1:$CX$1,"=BEFORE")</f>
        <v>0.36413116776672771</v>
      </c>
      <c r="DP23" s="30">
        <f>AVERAGEIFS('Entropy new'!$B21:$CX21,'Energy Vy'!$B$1:$CX$1,"=BEFORE")</f>
        <v>0.63570514051626947</v>
      </c>
      <c r="DQ23" s="30">
        <f>AVERAGEIFS('Entropy X'!$B21:$CX21,'Energy Vy'!$B$1:$CX$1,"=BEFORE")</f>
        <v>0.22678163293192227</v>
      </c>
      <c r="DR23" s="30">
        <f>AVERAGEIFS('Entropy Y'!$B21:$CX21,'Energy Vy'!$B$1:$CX$1,"=BEFORE")</f>
        <v>0.2028944510547685</v>
      </c>
      <c r="DS23" s="32">
        <f>AVERAGEIFS('Entropy Z'!$B21:$CX21,'Energy Vy'!$B$1:$CX$1,"=BEFORE")</f>
        <v>0.34256774737429646</v>
      </c>
      <c r="DT23" s="21">
        <f>AVERAGEIFS('Hurst V2'!$B21:$CX21,'Energy Vy'!$B$1:$CX$1,"=BEFORE")</f>
        <v>0.59190127412431404</v>
      </c>
      <c r="DU23" s="30">
        <f>AVERAGEIFS('Hurst Vx2+Vy2'!$B21:$CX21,'Energy Vy'!$B$1:$CX$1,"=BEFORE")</f>
        <v>0.59084743597302825</v>
      </c>
      <c r="DV23" s="30">
        <f>AVERAGEIFS('Hurst Vx2'!$B21:$CX21,'Energy Vy'!$B$1:$CX$1,"=BEFORE")</f>
        <v>0.59526731331365901</v>
      </c>
      <c r="DW23" s="30">
        <f>AVERAGEIFS('Hurst Vy2'!$B21:$CX21,'Energy Vy'!$B$1:$CX$1,"=BEFORE")</f>
        <v>0.59851982366949574</v>
      </c>
      <c r="DX23" s="30">
        <f>AVERAGEIFS('Hurst Vz2'!$B21:$CX21,'Energy Vy'!$B$1:$CX$1,"=BEFORE")</f>
        <v>0.61275937720323459</v>
      </c>
      <c r="DY23" s="30">
        <f>AVERAGEIFS('Hurst Vx'!$B21:$CX21,'Energy Vy'!$B$1:$CX$1,"=BEFORE")</f>
        <v>0.5953593560528313</v>
      </c>
      <c r="DZ23" s="30">
        <f>AVERAGEIFS('Hurst Vy'!$B21:$CX21,'Energy Vy'!$B$1:$CX$1,"=BEFORE")</f>
        <v>0.59826440039731732</v>
      </c>
      <c r="EA23" s="32">
        <f>AVERAGEIFS('Hurst Vz'!$B21:$CX21,'Energy Vy'!$B$1:$CX$1,"=BEFORE")</f>
        <v>0.51638625832834839</v>
      </c>
      <c r="EB23">
        <v>0.55000000000000004</v>
      </c>
      <c r="EC23">
        <v>0.57499999999999996</v>
      </c>
      <c r="EE23" s="30">
        <f>AVERAGEIFS('Energy V2'!$B21:$CX21,'Energy Vy'!$B$1:$CX$1,"=AFTER")</f>
        <v>-0.14018331607492315</v>
      </c>
      <c r="EF23" s="30">
        <f>AVERAGEIFS('Energy Vx2+Vy2'!$B21:$CX21,'Energy Vy'!$B$1:$CX$1,"=AFTER")</f>
        <v>-0.23922718926091674</v>
      </c>
      <c r="EG23" s="30">
        <f>AVERAGEIFS('Energy Vx2'!$B21:$CX21,'Energy Vy'!$B$1:$CX$1,"=AFTER")</f>
        <v>-1.5559181149950707</v>
      </c>
      <c r="EH23" s="30">
        <f>AVERAGEIFS('Energy Vy2'!$B21:$CX21,'Energy Vy'!$B$1:$CX$1,"=AFTER")</f>
        <v>-1.1535627719040225</v>
      </c>
      <c r="EI23" s="30">
        <f>AVERAGEIFS('Energy Vz2'!$B21:$CX21,'Energy Vy'!$B$1:$CX$1,"=AFTER")</f>
        <v>-3.8574976399174981</v>
      </c>
      <c r="EJ23" s="30">
        <f>AVERAGEIFS('Energy Vx'!$B21:$CX21,'Energy Vy'!$B$1:$CX$1,"=AFTER")</f>
        <v>-1.690430084706712</v>
      </c>
      <c r="EK23" s="30">
        <f>AVERAGEIFS('Energy Vy'!$B23:$CX23,'Energy Vy'!$B$1:$CX$1,"=AFTER")</f>
        <v>-1.4549862274609784</v>
      </c>
      <c r="EL23" s="32">
        <f>AVERAGEIFS('Energy Vz'!$B21:$CX21,'Energy Vy'!$B$1:$CX$1,"=AFTER")</f>
        <v>-2.6011597287099271</v>
      </c>
      <c r="EM23" s="20">
        <f>AVERAGEIFS('Entropy old'!$B21:$CX21,'Energy Vy'!$B$1:$CX$1,"=AFTER")</f>
        <v>0.5701795154021766</v>
      </c>
      <c r="EN23" s="30">
        <f>AVERAGEIFS('Entropy X old'!$B21:$CX21,'Energy Vy'!$B$1:$CX$1,"=AFTER")</f>
        <v>0.24794333708202188</v>
      </c>
      <c r="EO23" s="30">
        <f>AVERAGEIFS('Entropy Y old'!$B21:$CX21,'Energy Vy'!$B$1:$CX$1,"=AFTER")</f>
        <v>0.24911501180443793</v>
      </c>
      <c r="EP23" s="30">
        <f>AVERAGEIFS('Entropy Z old'!$B21:$CX21,'Energy Vy'!$B$1:$CX$1,"=AFTER")</f>
        <v>0.330545836272855</v>
      </c>
      <c r="EQ23" s="30">
        <f>AVERAGEIFS('Entropy new'!$B21:$CX21,'Energy Vy'!$B$1:$CX$1,"=AFTER")</f>
        <v>0.58674454843666979</v>
      </c>
      <c r="ER23" s="30">
        <f>AVERAGEIFS('Entropy X'!$B21:$CX21,'Energy Vy'!$B$1:$CX$1,"=AFTER")</f>
        <v>0.2163326408448554</v>
      </c>
      <c r="ES23" s="30">
        <f>AVERAGEIFS('Entropy Y'!$B21:$CX21,'Energy Vy'!$B$1:$CX$1,"=AFTER")</f>
        <v>0.2122291693721628</v>
      </c>
      <c r="ET23" s="32">
        <f>AVERAGEIFS('Entropy Z'!$B21:$CX21,'Energy Vy'!$B$1:$CX$1,"=AFTER")</f>
        <v>0.3060888073954865</v>
      </c>
      <c r="EU23" s="21">
        <f>AVERAGEIFS('Hurst V2'!$B21:$CX21,'Energy Vy'!$B$1:$CX$1,"=AFTER")</f>
        <v>0.60662169432893498</v>
      </c>
      <c r="EV23" s="30">
        <f>AVERAGEIFS('Hurst Vx2+Vy2'!$B21:$CX21,'Energy Vy'!$B$1:$CX$1,"=AFTER")</f>
        <v>0.60413953915113972</v>
      </c>
      <c r="EW23" s="30">
        <f>AVERAGEIFS('Hurst Vx2'!$B21:$CX21,'Energy Vy'!$B$1:$CX$1,"=AFTER")</f>
        <v>0.61351084765431785</v>
      </c>
      <c r="EX23" s="30">
        <f>AVERAGEIFS('Hurst Vy2'!$B21:$CX21,'Energy Vy'!$B$1:$CX$1,"=AFTER")</f>
        <v>0.60405701474121121</v>
      </c>
      <c r="EY23" s="30">
        <f>AVERAGEIFS('Hurst Vz2'!$B21:$CX21,'Energy Vy'!$B$1:$CX$1,"=AFTER")</f>
        <v>0.60886170045253363</v>
      </c>
      <c r="EZ23" s="30">
        <f>AVERAGEIFS('Hurst Vx'!$B21:$CX21,'Energy Vy'!$B$1:$CX$1,"=AFTER")</f>
        <v>0.60331895152223736</v>
      </c>
      <c r="FA23" s="30">
        <f>AVERAGEIFS('Hurst Vy'!$B21:$CX21,'Energy Vy'!$B$1:$CX$1,"=AFTER")</f>
        <v>0.58380379969252749</v>
      </c>
      <c r="FB23" s="32">
        <f>AVERAGEIFS('Hurst Vz'!$B21:$CX21,'Energy Vy'!$B$1:$CX$1,"=AFTER")</f>
        <v>0.52045124719687186</v>
      </c>
      <c r="FD23" s="30">
        <f>AVERAGEIFS('Energy V2'!$B21:$CX21,'Energy Vy'!$B$2:$CX$2,"=и",'Energy Vy'!$B$1:$CX$1,"=BEFORE")</f>
        <v>-0.58742533588394086</v>
      </c>
      <c r="FE23" s="30">
        <f>AVERAGEIFS('Energy Vx2+Vy2'!$B21:$CX21,'Energy Vy'!$B$2:$CX$2,"=и",'Energy Vy'!$B$1:$CX$1,"=BEFORE")</f>
        <v>-0.62872538418945878</v>
      </c>
      <c r="FF23" s="30">
        <f>AVERAGEIFS('Energy Vx2'!$B21:$CX21,'Energy Vy'!$B$2:$CX$2,"=и",'Energy Vy'!$B$1:$CX$1,"=BEFORE")</f>
        <v>-2.0927644202812345</v>
      </c>
      <c r="FG23" s="30">
        <f>AVERAGEIFS('Energy Vy2'!$B21:$CX21,'Energy Vy'!$B$2:$CX$2,"=и",'Energy Vy'!$B$1:$CX$1,"=BEFORE")</f>
        <v>-1.116120339021895</v>
      </c>
      <c r="FH23" s="30">
        <f>AVERAGEIFS('Energy Vz2'!$B21:$CX21,'Energy Vy'!$B$2:$CX$2,"=и",'Energy Vy'!$B$1:$CX$1,"=BEFORE")</f>
        <v>-4.299301713612385</v>
      </c>
      <c r="FI23" s="30">
        <f>AVERAGEIFS('Energy Vx'!$B21:$CX21,'Energy Vy'!$B$2:$CX$2,"=и",'Energy Vy'!$B$1:$CX$1,"=BEFORE")</f>
        <v>-1.8140165624914411</v>
      </c>
      <c r="FJ23" s="30">
        <f>AVERAGEIFS('Energy Vy'!$B23:$CX23,'Energy Vy'!$B$2:$CX$2,"=и",'Energy Vy'!$B$1:$CX$1,"=BEFORE")</f>
        <v>-1.415601384948125</v>
      </c>
      <c r="FK23" s="32">
        <f>AVERAGEIFS('Energy Vz'!$B21:$CX21,'Energy Vy'!$B$2:$CX$2,"=и",'Energy Vy'!$B$1:$CX$1,"=BEFORE")</f>
        <v>-2.7079451828015801</v>
      </c>
      <c r="FL23" s="20">
        <f>AVERAGEIFS('Entropy old'!$B21:$CX21,'Energy Vy'!$B$2:$CX$2,"=и",'Energy Vy'!$B$1:$CX$1,"=BEFORE")</f>
        <v>0.61119218944695763</v>
      </c>
      <c r="FM23" s="30">
        <f>AVERAGEIFS('Entropy X old'!$B21:$CX21,'Energy Vy'!$B$2:$CX$2,"=и",'Energy Vy'!$B$1:$CX$1,"=BEFORE")</f>
        <v>0.30049813697394473</v>
      </c>
      <c r="FN23" s="30">
        <f>AVERAGEIFS('Entropy Y old'!$B21:$CX21,'Energy Vy'!$B$2:$CX$2,"=и",'Energy Vy'!$B$1:$CX$1,"=BEFORE")</f>
        <v>0.256901425030298</v>
      </c>
      <c r="FO23" s="30">
        <f>AVERAGEIFS('Entropy Z old'!$B21:$CX21,'Energy Vy'!$B$2:$CX$2,"=и",'Energy Vy'!$B$1:$CX$1,"=BEFORE")</f>
        <v>0.37019040358855498</v>
      </c>
      <c r="FP23" s="30">
        <f>AVERAGEIFS('Entropy new'!$B21:$CX21,'Energy Vy'!$B$2:$CX$2,"=и",'Energy Vy'!$B$1:$CX$1,"=BEFORE")</f>
        <v>0.65748471829127297</v>
      </c>
      <c r="FQ23" s="30">
        <f>AVERAGEIFS('Entropy X'!$B21:$CX21,'Energy Vy'!$B$2:$CX$2,"=и",'Energy Vy'!$B$1:$CX$1,"=BEFORE")</f>
        <v>0.26284128842172072</v>
      </c>
      <c r="FR23" s="30">
        <f>AVERAGEIFS('Entropy Y'!$B21:$CX21,'Energy Vy'!$B$2:$CX$2,"=и",'Energy Vy'!$B$1:$CX$1,"=BEFORE")</f>
        <v>0.21748730623227441</v>
      </c>
      <c r="FS23" s="32">
        <f>AVERAGEIFS('Entropy Z'!$B21:$CX21,'Energy Vy'!$B$2:$CX$2,"=и",'Energy Vy'!$B$1:$CX$1,"=BEFORE")</f>
        <v>0.34227239398290171</v>
      </c>
      <c r="FT23" s="21">
        <f>AVERAGEIFS('Hurst V2'!$B21:$CX21,'Energy Vy'!$B$2:$CX$2,"=и",'Energy Vy'!$B$1:$CX$1,"=BEFORE")</f>
        <v>0.60697562992753362</v>
      </c>
      <c r="FU23" s="30">
        <f>AVERAGEIFS('Hurst Vx2+Vy2'!$B21:$CX21,'Energy Vy'!$B$2:$CX$2,"=и",'Energy Vy'!$B$1:$CX$1,"=BEFORE")</f>
        <v>0.60655406293329284</v>
      </c>
      <c r="FV23" s="30">
        <f>AVERAGEIFS('Hurst Vx2'!$B21:$CX21,'Energy Vy'!$B$2:$CX$2,"=и",'Energy Vy'!$B$1:$CX$1,"=BEFORE")</f>
        <v>0.6074656497347386</v>
      </c>
      <c r="FW23" s="30">
        <f>AVERAGEIFS('Hurst Vy2'!$B21:$CX21,'Energy Vy'!$B$2:$CX$2,"=и",'Energy Vy'!$B$1:$CX$1,"=BEFORE")</f>
        <v>0.60891944309805746</v>
      </c>
      <c r="FX23" s="30">
        <f>AVERAGEIFS('Hurst Vz2'!$B21:$CX21,'Energy Vy'!$B$2:$CX$2,"=и",'Energy Vy'!$B$1:$CX$1,"=BEFORE")</f>
        <v>0.62932805600301478</v>
      </c>
      <c r="FY23" s="30">
        <f>AVERAGEIFS('Hurst Vx'!$B21:$CX21,'Energy Vy'!$B$2:$CX$2,"=и",'Energy Vy'!$B$1:$CX$1,"=BEFORE")</f>
        <v>0.61364270888372285</v>
      </c>
      <c r="FZ23" s="30">
        <f>AVERAGEIFS('Hurst Vy'!$B21:$CX21,'Energy Vy'!$B$2:$CX$2,"=и",'Energy Vy'!$B$1:$CX$1,"=BEFORE")</f>
        <v>0.62179233716726046</v>
      </c>
      <c r="GA23" s="32">
        <f>AVERAGEIFS('Hurst Vz'!$B21:$CX21,'Energy Vy'!$B$2:$CX$2,"=и",'Energy Vy'!$B$1:$CX$1,"=BEFORE")</f>
        <v>0.54292781785866551</v>
      </c>
      <c r="GB23">
        <v>0.55000000000000004</v>
      </c>
      <c r="GC23">
        <v>0.57499999999999996</v>
      </c>
      <c r="GE23" s="30">
        <f>AVERAGEIFS('Energy V2'!$B21:$CX21,'Energy Vy'!$B$2:$CX$2,"=и",'Energy Vy'!$B$1:$CX$1,"=AFTER")</f>
        <v>9.1002173049763213E-2</v>
      </c>
      <c r="GF23" s="30">
        <f>AVERAGEIFS('Energy Vx2+Vy2'!$B21:$CX21,'Energy Vy'!$B$2:$CX$2,"=и",'Energy Vy'!$B$1:$CX$1,"=AFTER")</f>
        <v>3.1923918627426093E-2</v>
      </c>
      <c r="GG23" s="30">
        <f>AVERAGEIFS('Energy Vx2'!$B21:$CX21,'Energy Vy'!$B$2:$CX$2,"=и",'Energy Vy'!$B$1:$CX$1,"=AFTER")</f>
        <v>-1.2647942644278813</v>
      </c>
      <c r="GH23" s="30">
        <f>AVERAGEIFS('Energy Vy2'!$B21:$CX21,'Energy Vy'!$B$2:$CX$2,"=и",'Energy Vy'!$B$1:$CX$1,"=AFTER")</f>
        <v>-0.76709716525266125</v>
      </c>
      <c r="GI23" s="30">
        <f>AVERAGEIFS('Energy Vz2'!$B21:$CX21,'Energy Vy'!$B$2:$CX$2,"=и",'Energy Vy'!$B$1:$CX$1,"=AFTER")</f>
        <v>-3.6635290761430945</v>
      </c>
      <c r="GJ23" s="30">
        <f>AVERAGEIFS('Energy Vx'!$B21:$CX21,'Energy Vy'!$B$2:$CX$2,"=и",'Energy Vy'!$B$1:$CX$1,"=AFTER")</f>
        <v>-1.4199402367257272</v>
      </c>
      <c r="GK23" s="30">
        <f>AVERAGEIFS('Energy Vy'!$B23:$CX23,'Energy Vy'!$B$2:$CX$2,"=и",'Energy Vy'!$B$1:$CX$1,"=AFTER")</f>
        <v>-1.1727314949346945</v>
      </c>
      <c r="GL23" s="32">
        <f>AVERAGEIFS('Energy Vz'!$B21:$CX21,'Energy Vy'!$B$2:$CX$2,"=и",'Energy Vy'!$B$1:$CX$1,"=AFTER")</f>
        <v>-2.4500842581748938</v>
      </c>
      <c r="GM23" s="20">
        <f>AVERAGEIFS('Entropy old'!$B21:$CX21,'Energy Vy'!$B$2:$CX$2,"=и",'Energy Vy'!$B$1:$CX$1,"=AFTER")</f>
        <v>0.58399263662082523</v>
      </c>
      <c r="GN23" s="30">
        <f>AVERAGEIFS('Entropy X old'!$B21:$CX21,'Energy Vy'!$B$2:$CX$2,"=и",'Energy Vy'!$B$1:$CX$1,"=AFTER")</f>
        <v>0.28952529945317113</v>
      </c>
      <c r="GO23" s="30">
        <f>AVERAGEIFS('Entropy Y old'!$B21:$CX21,'Energy Vy'!$B$2:$CX$2,"=и",'Energy Vy'!$B$1:$CX$1,"=AFTER")</f>
        <v>0.27953168861473793</v>
      </c>
      <c r="GP23" s="30">
        <f>AVERAGEIFS('Entropy Z old'!$B21:$CX21,'Energy Vy'!$B$2:$CX$2,"=и",'Energy Vy'!$B$1:$CX$1,"=AFTER")</f>
        <v>0.34992870473064175</v>
      </c>
      <c r="GQ23" s="30">
        <f>AVERAGEIFS('Entropy new'!$B21:$CX21,'Energy Vy'!$B$2:$CX$2,"=и",'Energy Vy'!$B$1:$CX$1,"=AFTER")</f>
        <v>0.63316339559819812</v>
      </c>
      <c r="GR23" s="30">
        <f>AVERAGEIFS('Entropy X'!$B21:$CX21,'Energy Vy'!$B$2:$CX$2,"=и",'Energy Vy'!$B$1:$CX$1,"=AFTER")</f>
        <v>0.25668474330019964</v>
      </c>
      <c r="GS23" s="30">
        <f>AVERAGEIFS('Entropy Y'!$B21:$CX21,'Energy Vy'!$B$2:$CX$2,"=и",'Energy Vy'!$B$1:$CX$1,"=AFTER")</f>
        <v>0.23502283175458646</v>
      </c>
      <c r="GT23" s="32">
        <f>AVERAGEIFS('Entropy Z'!$B21:$CX21,'Energy Vy'!$B$2:$CX$2,"=и",'Energy Vy'!$B$1:$CX$1,"=AFTER")</f>
        <v>0.32007507097278276</v>
      </c>
      <c r="GU23" s="21">
        <f>AVERAGEIFS('Hurst V2'!$B21:$CX21,'Energy Vy'!$B$2:$CX$2,"=и",'Energy Vy'!$B$1:$CX$1,"=AFTER")</f>
        <v>0.60864780942905417</v>
      </c>
      <c r="GV23" s="30">
        <f>AVERAGEIFS('Hurst Vx2+Vy2'!$B21:$CX21,'Energy Vy'!$B$2:$CX$2,"=и",'Energy Vy'!$B$1:$CX$1,"=AFTER")</f>
        <v>0.60629852513000992</v>
      </c>
      <c r="GW23" s="30">
        <f>AVERAGEIFS('Hurst Vx2'!$B21:$CX21,'Energy Vy'!$B$2:$CX$2,"=и",'Energy Vy'!$B$1:$CX$1,"=AFTER")</f>
        <v>0.62367483131493939</v>
      </c>
      <c r="GX23" s="30">
        <f>AVERAGEIFS('Hurst Vy2'!$B21:$CX21,'Energy Vy'!$B$2:$CX$2,"=и",'Energy Vy'!$B$1:$CX$1,"=AFTER")</f>
        <v>0.60600817092042836</v>
      </c>
      <c r="GY23" s="30">
        <f>AVERAGEIFS('Hurst Vz2'!$B21:$CX21,'Energy Vy'!$B$2:$CX$2,"=и",'Energy Vy'!$B$1:$CX$1,"=AFTER")</f>
        <v>0.62127220427589269</v>
      </c>
      <c r="GZ23" s="30">
        <f>AVERAGEIFS('Hurst Vx'!$B21:$CX21,'Energy Vy'!$B$2:$CX$2,"=и",'Energy Vy'!$B$1:$CX$1,"=AFTER")</f>
        <v>0.63150772828309498</v>
      </c>
      <c r="HA23" s="30">
        <f>AVERAGEIFS('Hurst Vy'!$B21:$CX21,'Energy Vy'!$B$2:$CX$2,"=и",'Energy Vy'!$B$1:$CX$1,"=AFTER")</f>
        <v>0.60781149048296657</v>
      </c>
      <c r="HB23" s="32">
        <f>AVERAGEIFS('Hurst Vz'!$B21:$CX21,'Energy Vy'!$B$2:$CX$2,"=и",'Energy Vy'!$B$1:$CX$1,"=AFTER")</f>
        <v>0.55054774938089379</v>
      </c>
      <c r="HD23" s="30">
        <f>AVERAGEIFS('Energy V2'!$B21:$CX21,'Energy Vy'!$B$2:$CX$2,"=р",'Energy Vy'!$B$1:$CX$1,"=BEFORE")</f>
        <v>-1.1758466368221547</v>
      </c>
      <c r="HE23" s="30">
        <f>AVERAGEIFS('Energy Vx2+Vy2'!$B21:$CX21,'Energy Vy'!$B$2:$CX$2,"=р",'Energy Vy'!$B$1:$CX$1,"=BEFORE")</f>
        <v>-1.1868982369875654</v>
      </c>
      <c r="HF23" s="30">
        <f>AVERAGEIFS('Energy Vx2'!$B21:$CX21,'Energy Vy'!$B$2:$CX$2,"=р",'Energy Vy'!$B$1:$CX$1,"=BEFORE")</f>
        <v>-2.5542393801979406</v>
      </c>
      <c r="HG23" s="30">
        <f>AVERAGEIFS('Energy Vy2'!$B21:$CX21,'Energy Vy'!$B$2:$CX$2,"=р",'Energy Vy'!$B$1:$CX$1,"=BEFORE")</f>
        <v>-1.7305005147005914</v>
      </c>
      <c r="HH23" s="30">
        <f>AVERAGEIFS('Energy Vz2'!$B21:$CX21,'Energy Vy'!$B$2:$CX$2,"=р",'Energy Vy'!$B$1:$CX$1,"=BEFORE")</f>
        <v>-5.2202609769174426</v>
      </c>
      <c r="HI23" s="30">
        <f>AVERAGEIFS('Energy Vx'!$B21:$CX21,'Energy Vy'!$B$2:$CX$2,"=р",'Energy Vy'!$B$1:$CX$1,"=BEFORE")</f>
        <v>-2.3444588445000338</v>
      </c>
      <c r="HJ23" s="30">
        <f>AVERAGEIFS('Energy Vy'!$B23:$CX23,'Energy Vy'!$B$2:$CX$2,"=р",'Energy Vy'!$B$1:$CX$1,"=BEFORE")</f>
        <v>-1.9420020664038522</v>
      </c>
      <c r="HK23" s="32">
        <f>AVERAGEIFS('Energy Vz'!$B21:$CX21,'Energy Vy'!$B$2:$CX$2,"=р",'Energy Vy'!$B$1:$CX$1,"=BEFORE")</f>
        <v>-3.1702606419121615</v>
      </c>
      <c r="HL23" s="20">
        <f>AVERAGEIFS('Entropy old'!$B21:$CX21,'Energy Vy'!$B$2:$CX$2,"=р",'Energy Vy'!$B$1:$CX$1,"=BEFORE")</f>
        <v>0.60826224659811989</v>
      </c>
      <c r="HM23" s="30">
        <f>AVERAGEIFS('Entropy X old'!$B21:$CX21,'Energy Vy'!$B$2:$CX$2,"=р",'Energy Vy'!$B$1:$CX$1,"=BEFORE")</f>
        <v>0.21401391588805704</v>
      </c>
      <c r="HN23" s="30">
        <f>AVERAGEIFS('Entropy Y old'!$B21:$CX21,'Energy Vy'!$B$2:$CX$2,"=р",'Energy Vy'!$B$1:$CX$1,"=BEFORE")</f>
        <v>0.21607417061430392</v>
      </c>
      <c r="HO23" s="30">
        <f>AVERAGEIFS('Entropy Z old'!$B21:$CX21,'Energy Vy'!$B$2:$CX$2,"=р",'Energy Vy'!$B$1:$CX$1,"=BEFORE")</f>
        <v>0.36553525952084009</v>
      </c>
      <c r="HP23" s="30">
        <f>AVERAGEIFS('Entropy new'!$B21:$CX21,'Energy Vy'!$B$2:$CX$2,"=р",'Energy Vy'!$B$1:$CX$1,"=BEFORE")</f>
        <v>0.61060006262155075</v>
      </c>
      <c r="HQ23" s="30">
        <f>AVERAGEIFS('Entropy X'!$B21:$CX21,'Energy Vy'!$B$2:$CX$2,"=р",'Energy Vy'!$B$1:$CX$1,"=BEFORE")</f>
        <v>0.17794419294353192</v>
      </c>
      <c r="HR23" s="30">
        <f>AVERAGEIFS('Entropy Y'!$B21:$CX21,'Energy Vy'!$B$2:$CX$2,"=р",'Energy Vy'!$B$1:$CX$1,"=BEFORE")</f>
        <v>0.18539658870341197</v>
      </c>
      <c r="HS23" s="32">
        <f>AVERAGEIFS('Entropy Z'!$B21:$CX21,'Energy Vy'!$B$2:$CX$2,"=р",'Energy Vy'!$B$1:$CX$1,"=BEFORE")</f>
        <v>0.34833186590565857</v>
      </c>
      <c r="HT23" s="21">
        <f>AVERAGEIFS('Hurst V2'!$B21:$CX21,'Energy Vy'!$B$2:$CX$2,"=р",'Energy Vy'!$B$1:$CX$1,"=BEFORE")</f>
        <v>0.57169442182563357</v>
      </c>
      <c r="HU23" s="30">
        <f>AVERAGEIFS('Hurst Vx2+Vy2'!$B21:$CX21,'Energy Vy'!$B$2:$CX$2,"=р",'Energy Vy'!$B$1:$CX$1,"=BEFORE")</f>
        <v>0.57057478059392741</v>
      </c>
      <c r="HV23" s="30">
        <f>AVERAGEIFS('Hurst Vx2'!$B21:$CX21,'Energy Vy'!$B$2:$CX$2,"=р",'Energy Vy'!$B$1:$CX$1,"=BEFORE")</f>
        <v>0.57832051517802552</v>
      </c>
      <c r="HW23" s="30">
        <f>AVERAGEIFS('Hurst Vy2'!$B21:$CX21,'Energy Vy'!$B$2:$CX$2,"=р",'Energy Vy'!$B$1:$CX$1,"=BEFORE")</f>
        <v>0.58448227270927078</v>
      </c>
      <c r="HX23" s="30">
        <f>AVERAGEIFS('Hurst Vz2'!$B21:$CX21,'Energy Vy'!$B$2:$CX$2,"=р",'Energy Vy'!$B$1:$CX$1,"=BEFORE")</f>
        <v>0.60023852085343732</v>
      </c>
      <c r="HY23" s="30">
        <f>AVERAGEIFS('Hurst Vx'!$B21:$CX21,'Energy Vy'!$B$2:$CX$2,"=р",'Energy Vy'!$B$1:$CX$1,"=BEFORE")</f>
        <v>0.58314545969074372</v>
      </c>
      <c r="HZ23" s="30">
        <f>AVERAGEIFS('Hurst Vy'!$B21:$CX21,'Energy Vy'!$B$2:$CX$2,"=р",'Energy Vy'!$B$1:$CX$1,"=BEFORE")</f>
        <v>0.57935770843437207</v>
      </c>
      <c r="IA23" s="32">
        <f>AVERAGEIFS('Hurst Vz'!$B21:$CX21,'Energy Vy'!$B$2:$CX$2,"=р",'Energy Vy'!$B$1:$CX$1,"=BEFORE")</f>
        <v>0.49984672828903015</v>
      </c>
      <c r="IB23">
        <v>0.55000000000000004</v>
      </c>
      <c r="IC23">
        <v>0.57499999999999996</v>
      </c>
      <c r="IE23" s="30">
        <f>AVERAGEIFS('Energy V2'!$B21:$CX21,'Energy Vy'!$B$2:$CX$2,"=р",'Energy Vy'!$B$1:$CX$1,"=AFTER")</f>
        <v>-9.61252108367803E-2</v>
      </c>
      <c r="IF23" s="30">
        <f>AVERAGEIFS('Energy Vx2+Vy2'!$B21:$CX21,'Energy Vy'!$B$2:$CX$2,"=р",'Energy Vy'!$B$1:$CX$1,"=AFTER")</f>
        <v>-0.22146362059369379</v>
      </c>
      <c r="IG23" s="30">
        <f>AVERAGEIFS('Energy Vx2'!$B21:$CX21,'Energy Vy'!$B$2:$CX$2,"=р",'Energy Vy'!$B$1:$CX$1,"=AFTER")</f>
        <v>-1.4152466608189904</v>
      </c>
      <c r="IH23" s="30">
        <f>AVERAGEIFS('Energy Vy2'!$B21:$CX21,'Energy Vy'!$B$2:$CX$2,"=р",'Energy Vy'!$B$1:$CX$1,"=AFTER")</f>
        <v>-1.4213377211411913</v>
      </c>
      <c r="II23" s="30">
        <f>AVERAGEIFS('Energy Vz2'!$B21:$CX21,'Energy Vy'!$B$2:$CX$2,"=р",'Energy Vy'!$B$1:$CX$1,"=AFTER")</f>
        <v>-3.9404281485793482</v>
      </c>
      <c r="IJ23" s="30">
        <f>AVERAGEIFS('Energy Vx'!$B21:$CX21,'Energy Vy'!$B$2:$CX$2,"=р",'Energy Vy'!$B$1:$CX$1,"=AFTER")</f>
        <v>-1.7401362715740984</v>
      </c>
      <c r="IK23" s="30">
        <f>AVERAGEIFS('Energy Vy'!$B23:$CX23,'Energy Vy'!$B$2:$CX$2,"=р",'Energy Vy'!$B$1:$CX$1,"=AFTER")</f>
        <v>-1.6589899624130302</v>
      </c>
      <c r="IL23" s="32">
        <f>AVERAGEIFS('Energy Vz'!$B21:$CX21,'Energy Vy'!$B$2:$CX$2,"=р",'Energy Vy'!$B$1:$CX$1,"=AFTER")</f>
        <v>-2.6641575318397233</v>
      </c>
      <c r="IM23" s="20">
        <f>AVERAGEIFS('Entropy old'!$B21:$CX21,'Energy Vy'!$B$2:$CX$2,"=р",'Energy Vy'!$B$1:$CX$1,"=AFTER")</f>
        <v>0.54636160631022512</v>
      </c>
      <c r="IN23" s="30">
        <f>AVERAGEIFS('Entropy X old'!$B21:$CX21,'Energy Vy'!$B$2:$CX$2,"=р",'Energy Vy'!$B$1:$CX$1,"=AFTER")</f>
        <v>0.20190527093146826</v>
      </c>
      <c r="IO23" s="30">
        <f>AVERAGEIFS('Entropy Y old'!$B21:$CX21,'Energy Vy'!$B$2:$CX$2,"=р",'Energy Vy'!$B$1:$CX$1,"=AFTER")</f>
        <v>0.22538188521875213</v>
      </c>
      <c r="IP23" s="30">
        <f>AVERAGEIFS('Entropy Z old'!$B21:$CX21,'Energy Vy'!$B$2:$CX$2,"=р",'Energy Vy'!$B$1:$CX$1,"=AFTER")</f>
        <v>0.3143825555512465</v>
      </c>
      <c r="IQ23" s="30">
        <f>AVERAGEIFS('Entropy new'!$B21:$CX21,'Energy Vy'!$B$2:$CX$2,"=р",'Energy Vy'!$B$1:$CX$1,"=AFTER")</f>
        <v>0.53004003327084637</v>
      </c>
      <c r="IR23" s="30">
        <f>AVERAGEIFS('Entropy X'!$B21:$CX21,'Energy Vy'!$B$2:$CX$2,"=р",'Energy Vy'!$B$1:$CX$1,"=AFTER")</f>
        <v>0.16512663486046264</v>
      </c>
      <c r="IS23" s="30">
        <f>AVERAGEIFS('Entropy Y'!$B21:$CX21,'Energy Vy'!$B$2:$CX$2,"=р",'Energy Vy'!$B$1:$CX$1,"=AFTER")</f>
        <v>0.18894065504857888</v>
      </c>
      <c r="IT23" s="32">
        <f>AVERAGEIFS('Entropy Z'!$B21:$CX21,'Energy Vy'!$B$2:$CX$2,"=р",'Energy Vy'!$B$1:$CX$1,"=AFTER")</f>
        <v>0.28991614815819911</v>
      </c>
      <c r="IU23" s="21">
        <f>AVERAGEIFS('Hurst V2'!$B21:$CX21,'Energy Vy'!$B$2:$CX$2,"=р",'Energy Vy'!$B$1:$CX$1,"=AFTER")</f>
        <v>0.60171261273955368</v>
      </c>
      <c r="IV23" s="30">
        <f>AVERAGEIFS('Hurst Vx2+Vy2'!$B21:$CX21,'Energy Vy'!$B$2:$CX$2,"=р",'Energy Vy'!$B$1:$CX$1,"=AFTER")</f>
        <v>0.59746250862627859</v>
      </c>
      <c r="IW23" s="30">
        <f>AVERAGEIFS('Hurst Vx2'!$B21:$CX21,'Energy Vy'!$B$2:$CX$2,"=р",'Energy Vy'!$B$1:$CX$1,"=AFTER")</f>
        <v>0.59918584778380168</v>
      </c>
      <c r="IX23" s="30">
        <f>AVERAGEIFS('Hurst Vy2'!$B21:$CX21,'Energy Vy'!$B$2:$CX$2,"=р",'Energy Vy'!$B$1:$CX$1,"=AFTER")</f>
        <v>0.60187191681930408</v>
      </c>
      <c r="IY23" s="30">
        <f>AVERAGEIFS('Hurst Vz2'!$B21:$CX21,'Energy Vy'!$B$2:$CX$2,"=р",'Energy Vy'!$B$1:$CX$1,"=AFTER")</f>
        <v>0.60294302393033528</v>
      </c>
      <c r="IZ23" s="30">
        <f>AVERAGEIFS('Hurst Vx'!$B21:$CX21,'Energy Vy'!$B$2:$CX$2,"=р",'Energy Vy'!$B$1:$CX$1,"=AFTER")</f>
        <v>0.58522279183750336</v>
      </c>
      <c r="JA23" s="30">
        <f>AVERAGEIFS('Hurst Vy'!$B21:$CX21,'Energy Vy'!$B$2:$CX$2,"=р",'Energy Vy'!$B$1:$CX$1,"=AFTER")</f>
        <v>0.57296192800311141</v>
      </c>
      <c r="JB23" s="32">
        <f>AVERAGEIFS('Hurst Vz'!$B21:$CX21,'Energy Vy'!$B$2:$CX$2,"=р",'Energy Vy'!$B$1:$CX$1,"=AFTER")</f>
        <v>0.50705978329195267</v>
      </c>
      <c r="JC23">
        <f t="shared" si="3"/>
        <v>-2.4999999999999911E-2</v>
      </c>
      <c r="JD23" s="66">
        <f>(DD23-EE23)/MAX(ABS(DD23),ABS(EE23))</f>
        <v>-0.84696701722967349</v>
      </c>
      <c r="JE23" s="66">
        <f t="shared" si="146"/>
        <v>-0.74936257647551363</v>
      </c>
      <c r="JF23" s="66">
        <f t="shared" si="147"/>
        <v>-0.36456110824745841</v>
      </c>
      <c r="JG23" s="66">
        <f t="shared" si="148"/>
        <v>-0.20568713869894303</v>
      </c>
      <c r="JH23" s="66">
        <f t="shared" si="149"/>
        <v>-0.18593479774478705</v>
      </c>
      <c r="JI23" s="66">
        <f t="shared" si="150"/>
        <v>-0.20814296125386375</v>
      </c>
      <c r="JJ23" s="66">
        <f t="shared" si="151"/>
        <v>-0.14030574737998167</v>
      </c>
      <c r="JK23" s="66">
        <f t="shared" si="152"/>
        <v>-0.11735989658037539</v>
      </c>
      <c r="JL23" s="89">
        <f t="shared" si="153"/>
        <v>6.7137947583803773E-2</v>
      </c>
      <c r="JM23" s="90">
        <f t="shared" si="154"/>
        <v>5.3084218931412734E-2</v>
      </c>
      <c r="JN23" s="90">
        <f t="shared" si="155"/>
        <v>-5.0877552255533316E-2</v>
      </c>
      <c r="JO23" s="90">
        <f t="shared" si="156"/>
        <v>9.2234157542340323E-2</v>
      </c>
      <c r="JP23" s="90">
        <f t="shared" si="157"/>
        <v>7.7017769653141013E-2</v>
      </c>
      <c r="JQ23" s="90">
        <f t="shared" si="158"/>
        <v>4.6075125008926812E-2</v>
      </c>
      <c r="JR23" s="90">
        <f t="shared" si="159"/>
        <v>-4.398414386207692E-2</v>
      </c>
      <c r="JS23" s="103">
        <f t="shared" si="160"/>
        <v>0.10648679059372258</v>
      </c>
      <c r="JT23" s="66">
        <f t="shared" si="161"/>
        <v>-2.4266227769689574E-2</v>
      </c>
      <c r="JU23" s="66">
        <f t="shared" si="162"/>
        <v>-2.2001710394237477E-2</v>
      </c>
      <c r="JV23" s="66">
        <f t="shared" si="163"/>
        <v>-2.9736286506441927E-2</v>
      </c>
      <c r="JW23" s="66">
        <f t="shared" si="164"/>
        <v>-9.1666695967229112E-3</v>
      </c>
      <c r="JX23" s="66">
        <f t="shared" si="165"/>
        <v>6.3608602262290887E-3</v>
      </c>
      <c r="JY23" s="66">
        <f t="shared" si="166"/>
        <v>-1.3193014158304088E-2</v>
      </c>
      <c r="JZ23" s="66">
        <f t="shared" si="167"/>
        <v>2.4170919571992421E-2</v>
      </c>
      <c r="KA23" s="66">
        <f t="shared" si="168"/>
        <v>-7.8105084586064938E-3</v>
      </c>
      <c r="KC23" s="66">
        <f t="shared" si="216"/>
        <v>-1.1549170038994416</v>
      </c>
      <c r="KD23" s="66">
        <f t="shared" si="217"/>
        <v>-1.0507756159210619</v>
      </c>
      <c r="KE23" s="66">
        <f t="shared" si="218"/>
        <v>-0.39563466763358252</v>
      </c>
      <c r="KF23" s="66">
        <f t="shared" si="219"/>
        <v>-0.31271105952168027</v>
      </c>
      <c r="KG23" s="66">
        <f t="shared" si="220"/>
        <v>-0.14787811598714196</v>
      </c>
      <c r="KH23" s="66">
        <f t="shared" si="221"/>
        <v>-0.21723965145305732</v>
      </c>
      <c r="KI23" s="66">
        <f t="shared" si="222"/>
        <v>-0.17156658123948537</v>
      </c>
      <c r="KJ23" s="66">
        <f t="shared" si="223"/>
        <v>-9.5223834760166409E-2</v>
      </c>
      <c r="KK23" s="89">
        <f t="shared" si="224"/>
        <v>4.4502454867337463E-2</v>
      </c>
      <c r="KL23" s="90">
        <f t="shared" si="225"/>
        <v>3.6515492679161023E-2</v>
      </c>
      <c r="KM23" s="90">
        <f t="shared" si="226"/>
        <v>-8.095777511518519E-2</v>
      </c>
      <c r="KN23" s="90">
        <f t="shared" si="227"/>
        <v>5.4733182334010283E-2</v>
      </c>
      <c r="KO23" s="90">
        <f t="shared" si="228"/>
        <v>3.6991464617281401E-2</v>
      </c>
      <c r="KP23" s="90">
        <f t="shared" si="229"/>
        <v>2.3423051829068415E-2</v>
      </c>
      <c r="KQ23" s="90">
        <f t="shared" si="230"/>
        <v>-7.461200850742386E-2</v>
      </c>
      <c r="KR23" s="103">
        <f t="shared" si="231"/>
        <v>6.4852799700895025E-2</v>
      </c>
      <c r="KS23" s="66">
        <f t="shared" si="232"/>
        <v>-2.7473679780251597E-3</v>
      </c>
      <c r="KT23" s="66">
        <f t="shared" si="233"/>
        <v>4.2129435593446165E-4</v>
      </c>
      <c r="KU23" s="66">
        <f t="shared" si="234"/>
        <v>-2.598979591019536E-2</v>
      </c>
      <c r="KV23" s="66">
        <f t="shared" si="235"/>
        <v>4.7810465089062381E-3</v>
      </c>
      <c r="KW23" s="66">
        <f t="shared" si="236"/>
        <v>1.2800719196100001E-2</v>
      </c>
      <c r="KX23" s="66">
        <f t="shared" si="237"/>
        <v>-2.8289470736870416E-2</v>
      </c>
      <c r="KY23" s="66">
        <f t="shared" si="238"/>
        <v>2.2484752301688594E-2</v>
      </c>
      <c r="KZ23" s="66">
        <f t="shared" si="239"/>
        <v>-1.3840636948924246E-2</v>
      </c>
      <c r="LB23" s="66">
        <f t="shared" si="240"/>
        <v>-0.91825021407845464</v>
      </c>
      <c r="LC23" s="66">
        <f t="shared" si="241"/>
        <v>-0.81340976530912656</v>
      </c>
      <c r="LD23" s="66">
        <f t="shared" si="242"/>
        <v>-0.4459224645149289</v>
      </c>
      <c r="LE23" s="66">
        <f t="shared" si="243"/>
        <v>-0.17865512950332235</v>
      </c>
      <c r="LF23" s="66">
        <f t="shared" si="244"/>
        <v>-0.2451664455085987</v>
      </c>
      <c r="LG23" s="66">
        <f t="shared" si="245"/>
        <v>-0.25776633884772238</v>
      </c>
      <c r="LH23" s="66">
        <f t="shared" si="246"/>
        <v>-0.14573213329010318</v>
      </c>
      <c r="LI23" s="66">
        <f t="shared" si="247"/>
        <v>-0.15964085204274533</v>
      </c>
      <c r="LJ23" s="89">
        <f t="shared" si="248"/>
        <v>0.101766369085196</v>
      </c>
      <c r="LK23" s="90">
        <f t="shared" si="249"/>
        <v>5.6578773891144428E-2</v>
      </c>
      <c r="LL23" s="90">
        <f t="shared" si="250"/>
        <v>-4.1297527507209761E-2</v>
      </c>
      <c r="LM23" s="90">
        <f t="shared" si="251"/>
        <v>0.13993917860795929</v>
      </c>
      <c r="LN23" s="90">
        <f t="shared" si="252"/>
        <v>0.13193583538925283</v>
      </c>
      <c r="LO23" s="90">
        <f t="shared" si="253"/>
        <v>7.2031336741271185E-2</v>
      </c>
      <c r="LP23" s="90">
        <f t="shared" si="254"/>
        <v>-1.8757563554840467E-2</v>
      </c>
      <c r="LQ23" s="103">
        <f t="shared" si="255"/>
        <v>0.16770133158957282</v>
      </c>
      <c r="LR23" s="66">
        <f t="shared" si="256"/>
        <v>-4.9887920376555629E-2</v>
      </c>
      <c r="LS23" s="66">
        <f t="shared" si="257"/>
        <v>-4.5003205463340357E-2</v>
      </c>
      <c r="LT23" s="66">
        <f t="shared" si="258"/>
        <v>-3.4822806117585071E-2</v>
      </c>
      <c r="LU23" s="66">
        <f t="shared" si="259"/>
        <v>-2.8892599279148744E-2</v>
      </c>
      <c r="LV23" s="66">
        <f t="shared" si="260"/>
        <v>-4.4855035543299336E-3</v>
      </c>
      <c r="LW23" s="66">
        <f t="shared" si="261"/>
        <v>-3.5496432738669759E-3</v>
      </c>
      <c r="LX23" s="66">
        <f t="shared" si="262"/>
        <v>1.1039432699608503E-2</v>
      </c>
      <c r="LY23" s="66">
        <f t="shared" si="263"/>
        <v>-1.4225255562753669E-2</v>
      </c>
    </row>
    <row r="24" spans="1:337" s="22" customFormat="1" x14ac:dyDescent="0.25">
      <c r="A24" s="10" t="s">
        <v>36</v>
      </c>
      <c r="B24" s="6">
        <v>0</v>
      </c>
      <c r="C24" s="22" t="s">
        <v>156</v>
      </c>
      <c r="D24" s="22" t="s">
        <v>130</v>
      </c>
      <c r="E24" s="22">
        <v>0.5</v>
      </c>
      <c r="F24" s="22">
        <v>0.39473684210526316</v>
      </c>
      <c r="H24" s="41">
        <f>AVERAGE('Energy V2'!$B22:$CX22)</f>
        <v>-0.11069971363966793</v>
      </c>
      <c r="I24" s="41">
        <f>AVERAGE('Energy Vx2+Vy2'!$B22:$CX22)</f>
        <v>-0.14640243619908083</v>
      </c>
      <c r="J24" s="41">
        <f>AVERAGE('Energy Vx2'!$B22:$CX22)</f>
        <v>-1.2827498735161182</v>
      </c>
      <c r="K24" s="41">
        <f>AVERAGE('Energy Vy2'!$B22:$CX22)</f>
        <v>-0.78576583809743483</v>
      </c>
      <c r="L24" s="41">
        <f>AVERAGE('Energy Vz2'!$B22:$CX22)</f>
        <v>-3.5516642016461604</v>
      </c>
      <c r="M24" s="41">
        <f>AVERAGE('Energy Vx'!$B22:$CX22)</f>
        <v>-1.3162475320300357</v>
      </c>
      <c r="N24" s="41">
        <f>AVERAGE('Energy Vy'!$B24:$CX24)</f>
        <v>-1.0940139914013387</v>
      </c>
      <c r="O24" s="77">
        <f>AVERAGE('Energy Vz'!$B22:$CX22)</f>
        <v>-2.3339123662398293</v>
      </c>
      <c r="P24" s="23">
        <f>AVERAGE('Entropy old'!$B22:$CX22)</f>
        <v>0.69022461611628094</v>
      </c>
      <c r="Q24" s="41">
        <f>AVERAGE('Entropy X old'!$B22:$CX22)</f>
        <v>0.32263944449071691</v>
      </c>
      <c r="R24" s="41">
        <f>AVERAGE('Entropy Y old'!$B22:$CX22)</f>
        <v>0.31543176028865771</v>
      </c>
      <c r="S24" s="41">
        <f>AVERAGE('Entropy Z old'!$B22:$CX22)</f>
        <v>0.36238573853019923</v>
      </c>
      <c r="T24" s="41">
        <f>AVERAGE('Entropy new'!$B22:$CX22)</f>
        <v>0.7157955083453269</v>
      </c>
      <c r="U24" s="41">
        <f>AVERAGE('Entropy X'!$B22:$CX22)</f>
        <v>0.29993143154695712</v>
      </c>
      <c r="V24" s="41">
        <f>AVERAGE('Entropy Y'!$B22:$CX22)</f>
        <v>0.2895880057719814</v>
      </c>
      <c r="W24" s="77">
        <f>AVERAGE('Entropy Z'!$B22:$CX22)</f>
        <v>0.34054299301694446</v>
      </c>
      <c r="X24" s="22">
        <f>AVERAGE('Hurst V2'!$B22:$CX22)</f>
        <v>0.64571659255427494</v>
      </c>
      <c r="Y24" s="41">
        <f>AVERAGE('Hurst Vx2+Vy2'!$B22:$CX22)</f>
        <v>0.64389650680481958</v>
      </c>
      <c r="Z24" s="41">
        <f>AVERAGE('Hurst Vx2'!$B22:$CX22)</f>
        <v>0.66028949153117045</v>
      </c>
      <c r="AA24" s="41">
        <f>AVERAGE('Hurst Vy2'!$B22:$CX22)</f>
        <v>0.63572973671962707</v>
      </c>
      <c r="AB24" s="41">
        <f>AVERAGE('Hurst Vz2'!$B22:$CX22)</f>
        <v>0.64730743285038705</v>
      </c>
      <c r="AC24" s="41">
        <f>AVERAGE('Hurst Vx'!$B22:$CX22)</f>
        <v>0.63827160429030905</v>
      </c>
      <c r="AD24" s="41">
        <f>AVERAGE('Hurst Vy'!$B22:$CX22)</f>
        <v>0.62012788935485574</v>
      </c>
      <c r="AE24" s="77">
        <f>AVERAGE('Hurst Vz'!$B22:$CX22)</f>
        <v>0.51693053103493836</v>
      </c>
      <c r="AG24" s="41">
        <f>AVERAGEIFS('Energy V2'!$B22:$CX22,'Energy Vy'!$B$2:$CX$2,"=п")</f>
        <v>-1.9229765756436876</v>
      </c>
      <c r="AH24" s="41">
        <f>AVERAGEIFS('Energy Vx2+Vy2'!$B22:$CX22,'Energy Vy'!$B$2:$CX$2,"=п")</f>
        <v>-2.0769878495916667</v>
      </c>
      <c r="AI24" s="41">
        <f>AVERAGEIFS('Energy Vx2'!$B22:$CX22,'Energy Vy'!$B$2:$CX$2,"=п")</f>
        <v>-6.6454524023695081</v>
      </c>
      <c r="AJ24" s="41">
        <f>AVERAGEIFS('Energy Vy2'!$B22:$CX22,'Energy Vy'!$B$2:$CX$2,"=п")</f>
        <v>-2.1391720380330974</v>
      </c>
      <c r="AK24" s="41">
        <f>AVERAGEIFS('Energy Vz2'!$B22:$CX22,'Energy Vy'!$B$2:$CX$2,"=п")</f>
        <v>-5.8471279096577398</v>
      </c>
      <c r="AL24" s="41">
        <f>AVERAGEIFS('Energy Vx'!$B22:$CX22,'Energy Vy'!$B$2:$CX$2,"=п")</f>
        <v>-3.6482565918190311</v>
      </c>
      <c r="AM24" s="41">
        <f>AVERAGEIFS('Energy Vy'!$B24:$CX24,'Energy Vy'!$B$2:$CX$2,"=п")</f>
        <v>-2.1429186464193881</v>
      </c>
      <c r="AN24" s="77">
        <f>AVERAGEIFS('Energy Vz'!$B22:$CX22,'Energy Vy'!$B$2:$CX$2,"=п")</f>
        <v>-3.3237598379910169</v>
      </c>
      <c r="AO24" s="23">
        <f>AVERAGEIFS('Entropy old'!$B22:$CX22,'Energy Vy'!$B$2:$CX$2,"=п")</f>
        <v>0.83788136086211273</v>
      </c>
      <c r="AP24" s="41">
        <f>AVERAGEIFS('Entropy X old'!$B22:$CX22,'Energy Vy'!$B$2:$CX$2,"=п")</f>
        <v>0.39737100420634019</v>
      </c>
      <c r="AQ24" s="41">
        <f>AVERAGEIFS('Entropy Y old'!$B22:$CX22,'Energy Vy'!$B$2:$CX$2,"=п")</f>
        <v>0.22293980605136399</v>
      </c>
      <c r="AR24" s="41">
        <f>AVERAGEIFS('Entropy Z old'!$B22:$CX22,'Energy Vy'!$B$2:$CX$2,"=п")</f>
        <v>0.39245941264543371</v>
      </c>
      <c r="AS24" s="41">
        <f>AVERAGEIFS('Entropy new'!$B22:$CX22,'Energy Vy'!$B$2:$CX$2,"=п")</f>
        <v>0.83962086948947312</v>
      </c>
      <c r="AT24" s="41">
        <f>AVERAGEIFS('Entropy X'!$B22:$CX22,'Energy Vy'!$B$2:$CX$2,"=п")</f>
        <v>0.39732460918325263</v>
      </c>
      <c r="AU24" s="41">
        <f>AVERAGEIFS('Entropy Y'!$B22:$CX22,'Energy Vy'!$B$2:$CX$2,"=п")</f>
        <v>0.22208865082094131</v>
      </c>
      <c r="AV24" s="77">
        <f>AVERAGEIFS('Entropy Z'!$B22:$CX22,'Energy Vy'!$B$2:$CX$2,"=п")</f>
        <v>0.39180213122155882</v>
      </c>
      <c r="AW24" s="22">
        <f>AVERAGEIFS('Hurst V2'!$B22:$CX22,'Energy Vy'!$B$2:$CX$2,"=п")</f>
        <v>0.61465737282596167</v>
      </c>
      <c r="AX24" s="41">
        <f>AVERAGEIFS('Hurst Vx2+Vy2'!$B22:$CX22,'Energy Vy'!$B$2:$CX$2,"=п")</f>
        <v>0.60567258102939481</v>
      </c>
      <c r="AY24" s="41">
        <f>AVERAGEIFS('Hurst Vx2'!$B22:$CX22,'Energy Vy'!$B$2:$CX$2,"=п")</f>
        <v>0.62572878307309032</v>
      </c>
      <c r="AZ24" s="41">
        <f>AVERAGEIFS('Hurst Vy2'!$B22:$CX22,'Energy Vy'!$B$2:$CX$2,"=п")</f>
        <v>0.59344139437796928</v>
      </c>
      <c r="BA24" s="41">
        <f>AVERAGEIFS('Hurst Vz2'!$B22:$CX22,'Energy Vy'!$B$2:$CX$2,"=п")</f>
        <v>0.59455136238545148</v>
      </c>
      <c r="BB24" s="41">
        <f>AVERAGEIFS('Hurst Vx'!$B22:$CX22,'Energy Vy'!$B$2:$CX$2,"=п")</f>
        <v>0.56145592371577802</v>
      </c>
      <c r="BC24" s="41">
        <f>AVERAGEIFS('Hurst Vy'!$B22:$CX22,'Energy Vy'!$B$2:$CX$2,"=п")</f>
        <v>0.52180922335830493</v>
      </c>
      <c r="BD24" s="77">
        <f>AVERAGEIFS('Hurst Vz'!$B22:$CX22,'Energy Vy'!$B$2:$CX$2,"=п")</f>
        <v>0.41798136305148514</v>
      </c>
      <c r="BF24" s="41">
        <f>AVERAGEIFS('Energy V2'!$B22:$CX22,'Energy Vy'!$B$2:$CX$2,"=и")</f>
        <v>0.16137411298908869</v>
      </c>
      <c r="BG24" s="41">
        <f>AVERAGEIFS('Energy Vx2+Vy2'!$B22:$CX22,'Energy Vy'!$B$2:$CX$2,"=и")</f>
        <v>0.13444361078648079</v>
      </c>
      <c r="BH24" s="41">
        <f>AVERAGEIFS('Energy Vx2'!$B22:$CX22,'Energy Vy'!$B$2:$CX$2,"=и")</f>
        <v>-0.90912926843222464</v>
      </c>
      <c r="BI24" s="41">
        <f>AVERAGEIFS('Energy Vy2'!$B22:$CX22,'Energy Vy'!$B$2:$CX$2,"=и")</f>
        <v>-0.57292357184267739</v>
      </c>
      <c r="BJ24" s="41">
        <f>AVERAGEIFS('Energy Vz2'!$B22:$CX22,'Energy Vy'!$B$2:$CX$2,"=и")</f>
        <v>-3.4607928501960972</v>
      </c>
      <c r="BK24" s="41">
        <f>AVERAGEIFS('Energy Vx'!$B22:$CX22,'Energy Vy'!$B$2:$CX$2,"=и")</f>
        <v>-1.0727136835793012</v>
      </c>
      <c r="BL24" s="41">
        <f>AVERAGEIFS('Energy Vy'!$B24:$CX24,'Energy Vy'!$B$2:$CX$2,"=и")</f>
        <v>-0.97972936859389126</v>
      </c>
      <c r="BM24" s="77">
        <f>AVERAGEIFS('Energy Vz'!$B22:$CX22,'Energy Vy'!$B$2:$CX$2,"=и")</f>
        <v>-2.2965407158062616</v>
      </c>
      <c r="BN24" s="23">
        <f>AVERAGEIFS('Entropy old'!$B22:$CX22,'Energy Vy'!$B$2:$CX$2,"=и")</f>
        <v>0.65579706403331905</v>
      </c>
      <c r="BO24" s="41">
        <f>AVERAGEIFS('Entropy X old'!$B22:$CX22,'Energy Vy'!$B$2:$CX$2,"=и")</f>
        <v>0.33191388258932847</v>
      </c>
      <c r="BP24" s="41">
        <f>AVERAGEIFS('Entropy Y old'!$B22:$CX22,'Energy Vy'!$B$2:$CX$2,"=и")</f>
        <v>0.3146990673429263</v>
      </c>
      <c r="BQ24" s="41">
        <f>AVERAGEIFS('Entropy Z old'!$B22:$CX22,'Energy Vy'!$B$2:$CX$2,"=и")</f>
        <v>0.35999778716294606</v>
      </c>
      <c r="BR24" s="41">
        <f>AVERAGEIFS('Entropy new'!$B22:$CX22,'Energy Vy'!$B$2:$CX$2,"=и")</f>
        <v>0.69289148464902928</v>
      </c>
      <c r="BS24" s="41">
        <f>AVERAGEIFS('Entropy X'!$B22:$CX22,'Energy Vy'!$B$2:$CX$2,"=и")</f>
        <v>0.3053443771242168</v>
      </c>
      <c r="BT24" s="41">
        <f>AVERAGEIFS('Entropy Y'!$B22:$CX22,'Energy Vy'!$B$2:$CX$2,"=и")</f>
        <v>0.28449695301920958</v>
      </c>
      <c r="BU24" s="77">
        <f>AVERAGEIFS('Entropy Z'!$B22:$CX22,'Energy Vy'!$B$2:$CX$2,"=и")</f>
        <v>0.33205647789907894</v>
      </c>
      <c r="BV24" s="22">
        <f>AVERAGEIFS('Hurst V2'!$B22:$CX22,'Energy Vy'!$B$2:$CX$2,"=и")</f>
        <v>0.65062149728736796</v>
      </c>
      <c r="BW24" s="41">
        <f>AVERAGEIFS('Hurst Vx2+Vy2'!$B22:$CX22,'Energy Vy'!$B$2:$CX$2,"=и")</f>
        <v>0.64954650505286071</v>
      </c>
      <c r="BX24" s="41">
        <f>AVERAGEIFS('Hurst Vx2'!$B22:$CX22,'Energy Vy'!$B$2:$CX$2,"=и")</f>
        <v>0.66609799836984818</v>
      </c>
      <c r="BY24" s="41">
        <f>AVERAGEIFS('Hurst Vy2'!$B22:$CX22,'Energy Vy'!$B$2:$CX$2,"=и")</f>
        <v>0.63750029015484444</v>
      </c>
      <c r="BZ24" s="41">
        <f>AVERAGEIFS('Hurst Vz2'!$B22:$CX22,'Energy Vy'!$B$2:$CX$2,"=и")</f>
        <v>0.64688728090558922</v>
      </c>
      <c r="CA24" s="41">
        <f>AVERAGEIFS('Hurst Vx'!$B22:$CX22,'Energy Vy'!$B$2:$CX$2,"=и")</f>
        <v>0.65838486285168962</v>
      </c>
      <c r="CB24" s="41">
        <f>AVERAGEIFS('Hurst Vy'!$B22:$CX22,'Energy Vy'!$B$2:$CX$2,"=и")</f>
        <v>0.63223498249201682</v>
      </c>
      <c r="CC24" s="77">
        <f>AVERAGEIFS('Hurst Vz'!$B22:$CX22,'Energy Vy'!$B$2:$CX$2,"=и")</f>
        <v>0.5393218296492186</v>
      </c>
      <c r="CE24" s="41">
        <f>AVERAGEIFS('Energy V2'!$B22:$CX22,'Energy Vy'!$B$2:$CX$2,"=р")</f>
        <v>-0.21163986967117304</v>
      </c>
      <c r="CF24" s="41">
        <f>AVERAGEIFS('Energy Vx2+Vy2'!$B22:$CX22,'Energy Vy'!$B$2:$CX$2,"=р")</f>
        <v>-0.24394410913941794</v>
      </c>
      <c r="CG24" s="41">
        <f>AVERAGEIFS('Energy Vx2'!$B22:$CX22,'Energy Vy'!$B$2:$CX$2,"=р")</f>
        <v>-1.102028042625623</v>
      </c>
      <c r="CH24" s="41">
        <f>AVERAGEIFS('Energy Vy2'!$B22:$CX22,'Energy Vy'!$B$2:$CX$2,"=р")</f>
        <v>-0.87187877838764682</v>
      </c>
      <c r="CI24" s="41">
        <f>AVERAGEIFS('Energy Vz2'!$B22:$CX22,'Energy Vy'!$B$2:$CX$2,"=р")</f>
        <v>-3.397580846811612</v>
      </c>
      <c r="CJ24" s="41">
        <f>AVERAGEIFS('Energy Vx'!$B22:$CX22,'Energy Vy'!$B$2:$CX$2,"=р")</f>
        <v>-1.3277285792209643</v>
      </c>
      <c r="CK24" s="41">
        <f>AVERAGEIFS('Energy Vy'!$B24:$CX24,'Energy Vy'!$B$2:$CX$2,"=р")</f>
        <v>-1.1044519439631646</v>
      </c>
      <c r="CL24" s="77">
        <f>AVERAGEIFS('Energy Vz'!$B22:$CX22,'Energy Vy'!$B$2:$CX$2,"=р")</f>
        <v>-2.2654533698603285</v>
      </c>
      <c r="CM24" s="23">
        <f>AVERAGEIFS('Entropy old'!$B22:$CX22,'Energy Vy'!$B$2:$CX$2,"=р")</f>
        <v>0.71207114679225658</v>
      </c>
      <c r="CN24" s="41">
        <f>AVERAGEIFS('Entropy X old'!$B22:$CX22,'Energy Vy'!$B$2:$CX$2,"=р")</f>
        <v>0.3040310066349684</v>
      </c>
      <c r="CO24" s="41">
        <f>AVERAGEIFS('Entropy Y old'!$B22:$CX22,'Energy Vy'!$B$2:$CX$2,"=р")</f>
        <v>0.32652274736583631</v>
      </c>
      <c r="CP24" s="41">
        <f>AVERAGEIFS('Entropy Z old'!$B22:$CX22,'Energy Vy'!$B$2:$CX$2,"=р")</f>
        <v>0.36169749848100996</v>
      </c>
      <c r="CQ24" s="41">
        <f>AVERAGEIFS('Entropy new'!$B22:$CX22,'Energy Vy'!$B$2:$CX$2,"=р")</f>
        <v>0.7274860501029744</v>
      </c>
      <c r="CR24" s="41">
        <f>AVERAGEIFS('Entropy X'!$B22:$CX22,'Energy Vy'!$B$2:$CX$2,"=р")</f>
        <v>0.28309558339041341</v>
      </c>
      <c r="CS24" s="41">
        <f>AVERAGEIFS('Entropy Y'!$B22:$CX22,'Energy Vy'!$B$2:$CX$2,"=р")</f>
        <v>0.30274465938073214</v>
      </c>
      <c r="CT24" s="77">
        <f>AVERAGEIFS('Entropy Z'!$B22:$CX22,'Energy Vy'!$B$2:$CX$2,"=р")</f>
        <v>0.34427699445850451</v>
      </c>
      <c r="CU24" s="22">
        <f>AVERAGEIFS('Hurst V2'!$B22:$CX22,'Energy Vy'!$B$2:$CX$2,"=р")</f>
        <v>0.64371772282065054</v>
      </c>
      <c r="CV24" s="41">
        <f>AVERAGEIFS('Hurst Vx2+Vy2'!$B22:$CX22,'Energy Vy'!$B$2:$CX$2,"=р")</f>
        <v>0.64186583383759921</v>
      </c>
      <c r="CW24" s="41">
        <f>AVERAGEIFS('Hurst Vx2'!$B22:$CX22,'Energy Vy'!$B$2:$CX$2,"=р")</f>
        <v>0.65767567376131519</v>
      </c>
      <c r="CX24" s="41">
        <f>AVERAGEIFS('Hurst Vy2'!$B22:$CX22,'Energy Vy'!$B$2:$CX$2,"=р")</f>
        <v>0.63846115982956986</v>
      </c>
      <c r="CY24" s="41">
        <f>AVERAGEIFS('Hurst Vz2'!$B22:$CX22,'Energy Vy'!$B$2:$CX$2,"=р")</f>
        <v>0.65363605395182212</v>
      </c>
      <c r="CZ24" s="41">
        <f>AVERAGEIFS('Hurst Vx'!$B22:$CX22,'Energy Vy'!$B$2:$CX$2,"=р")</f>
        <v>0.62445861484150078</v>
      </c>
      <c r="DA24" s="41">
        <f>AVERAGEIFS('Hurst Vy'!$B22:$CX22,'Energy Vy'!$B$2:$CX$2,"=р")</f>
        <v>0.61759985986873744</v>
      </c>
      <c r="DB24" s="77">
        <f>AVERAGEIFS('Hurst Vz'!$B22:$CX22,'Energy Vy'!$B$2:$CX$2,"=р")</f>
        <v>0.50304566235056669</v>
      </c>
      <c r="DD24" s="41">
        <f>AVERAGEIFS('Energy V2'!$B22:$CX22,'Energy Vy'!$B$1:$CX$1,"=BEFORE")</f>
        <v>-0.11069971363966793</v>
      </c>
      <c r="DE24" s="41">
        <f>AVERAGEIFS('Energy Vx2+Vy2'!$B22:$CX22,'Energy Vy'!$B$1:$CX$1,"=BEFORE")</f>
        <v>-0.14640243619908083</v>
      </c>
      <c r="DF24" s="41">
        <f>AVERAGEIFS('Energy Vx2'!$B22:$CX22,'Energy Vy'!$B$1:$CX$1,"=BEFORE")</f>
        <v>-1.2827498735161182</v>
      </c>
      <c r="DG24" s="41">
        <f>AVERAGEIFS('Energy Vy2'!$B22:$CX22,'Energy Vy'!$B$1:$CX$1,"=BEFORE")</f>
        <v>-0.78576583809743483</v>
      </c>
      <c r="DH24" s="41">
        <f>AVERAGEIFS('Energy Vz2'!$B22:$CX22,'Energy Vy'!$B$1:$CX$1,"=BEFORE")</f>
        <v>-3.5516642016461604</v>
      </c>
      <c r="DI24" s="41">
        <f>AVERAGEIFS('Energy Vx'!$B22:$CX22,'Energy Vy'!$B$1:$CX$1,"=BEFORE")</f>
        <v>-1.3162475320300357</v>
      </c>
      <c r="DJ24" s="41">
        <f>AVERAGEIFS('Energy Vy'!$B24:$CX24,'Energy Vy'!$B$1:$CX$1,"=BEFORE")</f>
        <v>-1.0940139914013387</v>
      </c>
      <c r="DK24" s="77">
        <f>AVERAGEIFS('Energy Vz'!$B22:$CX22,'Energy Vy'!$B$1:$CX$1,"=BEFORE")</f>
        <v>-2.3339123662398293</v>
      </c>
      <c r="DL24" s="23">
        <f>AVERAGEIFS('Entropy old'!$B22:$CX22,'Energy Vy'!$B$1:$CX$1,"=BEFORE")</f>
        <v>0.69022461611628094</v>
      </c>
      <c r="DM24" s="41">
        <f>AVERAGEIFS('Entropy X old'!$B22:$CX22,'Energy Vy'!$B$1:$CX$1,"=BEFORE")</f>
        <v>0.32263944449071691</v>
      </c>
      <c r="DN24" s="41">
        <f>AVERAGEIFS('Entropy Y old'!$B22:$CX22,'Energy Vy'!$B$1:$CX$1,"=BEFORE")</f>
        <v>0.31543176028865771</v>
      </c>
      <c r="DO24" s="41">
        <f>AVERAGEIFS('Entropy Z old'!$B22:$CX22,'Energy Vy'!$B$1:$CX$1,"=BEFORE")</f>
        <v>0.36238573853019923</v>
      </c>
      <c r="DP24" s="41">
        <f>AVERAGEIFS('Entropy new'!$B22:$CX22,'Energy Vy'!$B$1:$CX$1,"=BEFORE")</f>
        <v>0.7157955083453269</v>
      </c>
      <c r="DQ24" s="41">
        <f>AVERAGEIFS('Entropy X'!$B22:$CX22,'Energy Vy'!$B$1:$CX$1,"=BEFORE")</f>
        <v>0.29993143154695712</v>
      </c>
      <c r="DR24" s="41">
        <f>AVERAGEIFS('Entropy Y'!$B22:$CX22,'Energy Vy'!$B$1:$CX$1,"=BEFORE")</f>
        <v>0.2895880057719814</v>
      </c>
      <c r="DS24" s="77">
        <f>AVERAGEIFS('Entropy Z'!$B22:$CX22,'Energy Vy'!$B$1:$CX$1,"=BEFORE")</f>
        <v>0.34054299301694446</v>
      </c>
      <c r="DT24" s="22">
        <f>AVERAGEIFS('Hurst V2'!$B22:$CX22,'Energy Vy'!$B$1:$CX$1,"=BEFORE")</f>
        <v>0.64571659255427494</v>
      </c>
      <c r="DU24" s="41">
        <f>AVERAGEIFS('Hurst Vx2+Vy2'!$B22:$CX22,'Energy Vy'!$B$1:$CX$1,"=BEFORE")</f>
        <v>0.64389650680481958</v>
      </c>
      <c r="DV24" s="41">
        <f>AVERAGEIFS('Hurst Vx2'!$B22:$CX22,'Energy Vy'!$B$1:$CX$1,"=BEFORE")</f>
        <v>0.66028949153117045</v>
      </c>
      <c r="DW24" s="41">
        <f>AVERAGEIFS('Hurst Vy2'!$B22:$CX22,'Energy Vy'!$B$1:$CX$1,"=BEFORE")</f>
        <v>0.63572973671962707</v>
      </c>
      <c r="DX24" s="41">
        <f>AVERAGEIFS('Hurst Vz2'!$B22:$CX22,'Energy Vy'!$B$1:$CX$1,"=BEFORE")</f>
        <v>0.64730743285038705</v>
      </c>
      <c r="DY24" s="41">
        <f>AVERAGEIFS('Hurst Vx'!$B22:$CX22,'Energy Vy'!$B$1:$CX$1,"=BEFORE")</f>
        <v>0.63827160429030905</v>
      </c>
      <c r="DZ24" s="41">
        <f>AVERAGEIFS('Hurst Vy'!$B22:$CX22,'Energy Vy'!$B$1:$CX$1,"=BEFORE")</f>
        <v>0.62012788935485574</v>
      </c>
      <c r="EA24" s="77">
        <f>AVERAGEIFS('Hurst Vz'!$B22:$CX22,'Energy Vy'!$B$1:$CX$1,"=BEFORE")</f>
        <v>0.51693053103493836</v>
      </c>
      <c r="EB24" s="22">
        <v>0.5</v>
      </c>
      <c r="EC24" s="22">
        <v>0.39473684210526316</v>
      </c>
      <c r="EE24" s="41"/>
      <c r="EF24" s="41"/>
      <c r="EG24" s="41"/>
      <c r="EH24" s="41"/>
      <c r="EI24" s="41"/>
      <c r="EJ24" s="41"/>
      <c r="EK24" s="41"/>
      <c r="EL24" s="77"/>
      <c r="EM24" s="23"/>
      <c r="EN24" s="41"/>
      <c r="EO24" s="41"/>
      <c r="EP24" s="41"/>
      <c r="EQ24" s="41"/>
      <c r="ER24" s="41"/>
      <c r="ES24" s="41"/>
      <c r="ET24" s="77"/>
      <c r="EV24" s="41"/>
      <c r="EW24" s="41"/>
      <c r="EX24" s="41"/>
      <c r="EY24" s="41"/>
      <c r="EZ24" s="41"/>
      <c r="FA24" s="41"/>
      <c r="FB24" s="77"/>
      <c r="FD24" s="41">
        <f>AVERAGEIFS('Energy V2'!$B22:$CX22,'Energy Vy'!$B$2:$CX$2,"=и",'Energy Vy'!$B$1:$CX$1,"=BEFORE")</f>
        <v>0.16137411298908869</v>
      </c>
      <c r="FE24" s="41">
        <f>AVERAGEIFS('Energy Vx2+Vy2'!$B22:$CX22,'Energy Vy'!$B$2:$CX$2,"=и",'Energy Vy'!$B$1:$CX$1,"=BEFORE")</f>
        <v>0.13444361078648079</v>
      </c>
      <c r="FF24" s="41">
        <f>AVERAGEIFS('Energy Vx2'!$B22:$CX22,'Energy Vy'!$B$2:$CX$2,"=и",'Energy Vy'!$B$1:$CX$1,"=BEFORE")</f>
        <v>-0.90912926843222464</v>
      </c>
      <c r="FG24" s="41">
        <f>AVERAGEIFS('Energy Vy2'!$B22:$CX22,'Energy Vy'!$B$2:$CX$2,"=и",'Energy Vy'!$B$1:$CX$1,"=BEFORE")</f>
        <v>-0.57292357184267739</v>
      </c>
      <c r="FH24" s="41">
        <f>AVERAGEIFS('Energy Vz2'!$B22:$CX22,'Energy Vy'!$B$2:$CX$2,"=и",'Energy Vy'!$B$1:$CX$1,"=BEFORE")</f>
        <v>-3.4607928501960972</v>
      </c>
      <c r="FI24" s="41">
        <f>AVERAGEIFS('Energy Vx'!$B22:$CX22,'Energy Vy'!$B$2:$CX$2,"=и",'Energy Vy'!$B$1:$CX$1,"=BEFORE")</f>
        <v>-1.0727136835793012</v>
      </c>
      <c r="FJ24" s="41">
        <f>AVERAGEIFS('Energy Vy'!$B24:$CX24,'Energy Vy'!$B$2:$CX$2,"=и",'Energy Vy'!$B$1:$CX$1,"=BEFORE")</f>
        <v>-0.97972936859389126</v>
      </c>
      <c r="FK24" s="77">
        <f>AVERAGEIFS('Energy Vz'!$B22:$CX22,'Energy Vy'!$B$2:$CX$2,"=и",'Energy Vy'!$B$1:$CX$1,"=BEFORE")</f>
        <v>-2.2965407158062616</v>
      </c>
      <c r="FL24" s="23">
        <f>AVERAGEIFS('Entropy old'!$B22:$CX22,'Energy Vy'!$B$2:$CX$2,"=и",'Energy Vy'!$B$1:$CX$1,"=BEFORE")</f>
        <v>0.65579706403331905</v>
      </c>
      <c r="FM24" s="41">
        <f>AVERAGEIFS('Entropy X old'!$B22:$CX22,'Energy Vy'!$B$2:$CX$2,"=и",'Energy Vy'!$B$1:$CX$1,"=BEFORE")</f>
        <v>0.33191388258932847</v>
      </c>
      <c r="FN24" s="41">
        <f>AVERAGEIFS('Entropy Y old'!$B22:$CX22,'Energy Vy'!$B$2:$CX$2,"=и",'Energy Vy'!$B$1:$CX$1,"=BEFORE")</f>
        <v>0.3146990673429263</v>
      </c>
      <c r="FO24" s="41">
        <f>AVERAGEIFS('Entropy Z old'!$B22:$CX22,'Energy Vy'!$B$2:$CX$2,"=и",'Energy Vy'!$B$1:$CX$1,"=BEFORE")</f>
        <v>0.35999778716294606</v>
      </c>
      <c r="FP24" s="41">
        <f>AVERAGEIFS('Entropy new'!$B22:$CX22,'Energy Vy'!$B$2:$CX$2,"=и",'Energy Vy'!$B$1:$CX$1,"=BEFORE")</f>
        <v>0.69289148464902928</v>
      </c>
      <c r="FQ24" s="41">
        <f>AVERAGEIFS('Entropy X'!$B22:$CX22,'Energy Vy'!$B$2:$CX$2,"=и",'Energy Vy'!$B$1:$CX$1,"=BEFORE")</f>
        <v>0.3053443771242168</v>
      </c>
      <c r="FR24" s="41">
        <f>AVERAGEIFS('Entropy Y'!$B22:$CX22,'Energy Vy'!$B$2:$CX$2,"=и",'Energy Vy'!$B$1:$CX$1,"=BEFORE")</f>
        <v>0.28449695301920958</v>
      </c>
      <c r="FS24" s="77">
        <f>AVERAGEIFS('Entropy Z'!$B22:$CX22,'Energy Vy'!$B$2:$CX$2,"=и",'Energy Vy'!$B$1:$CX$1,"=BEFORE")</f>
        <v>0.33205647789907894</v>
      </c>
      <c r="FT24" s="22">
        <f>AVERAGEIFS('Hurst V2'!$B22:$CX22,'Energy Vy'!$B$2:$CX$2,"=и",'Energy Vy'!$B$1:$CX$1,"=BEFORE")</f>
        <v>0.65062149728736796</v>
      </c>
      <c r="FU24" s="41">
        <f>AVERAGEIFS('Hurst Vx2+Vy2'!$B22:$CX22,'Energy Vy'!$B$2:$CX$2,"=и",'Energy Vy'!$B$1:$CX$1,"=BEFORE")</f>
        <v>0.64954650505286071</v>
      </c>
      <c r="FV24" s="41">
        <f>AVERAGEIFS('Hurst Vx2'!$B22:$CX22,'Energy Vy'!$B$2:$CX$2,"=и",'Energy Vy'!$B$1:$CX$1,"=BEFORE")</f>
        <v>0.66609799836984818</v>
      </c>
      <c r="FW24" s="41">
        <f>AVERAGEIFS('Hurst Vy2'!$B22:$CX22,'Energy Vy'!$B$2:$CX$2,"=и",'Energy Vy'!$B$1:$CX$1,"=BEFORE")</f>
        <v>0.63750029015484444</v>
      </c>
      <c r="FX24" s="41">
        <f>AVERAGEIFS('Hurst Vz2'!$B22:$CX22,'Energy Vy'!$B$2:$CX$2,"=и",'Energy Vy'!$B$1:$CX$1,"=BEFORE")</f>
        <v>0.64688728090558922</v>
      </c>
      <c r="FY24" s="41">
        <f>AVERAGEIFS('Hurst Vx'!$B22:$CX22,'Energy Vy'!$B$2:$CX$2,"=и",'Energy Vy'!$B$1:$CX$1,"=BEFORE")</f>
        <v>0.65838486285168962</v>
      </c>
      <c r="FZ24" s="41">
        <f>AVERAGEIFS('Hurst Vy'!$B22:$CX22,'Energy Vy'!$B$2:$CX$2,"=и",'Energy Vy'!$B$1:$CX$1,"=BEFORE")</f>
        <v>0.63223498249201682</v>
      </c>
      <c r="GA24" s="77">
        <f>AVERAGEIFS('Hurst Vz'!$B22:$CX22,'Energy Vy'!$B$2:$CX$2,"=и",'Energy Vy'!$B$1:$CX$1,"=BEFORE")</f>
        <v>0.5393218296492186</v>
      </c>
      <c r="GB24" s="22">
        <v>0.5</v>
      </c>
      <c r="GC24" s="22">
        <v>0.39473684210526316</v>
      </c>
      <c r="GE24" s="41"/>
      <c r="GF24" s="41"/>
      <c r="GG24" s="41"/>
      <c r="GH24" s="41"/>
      <c r="GI24" s="41"/>
      <c r="GJ24" s="41"/>
      <c r="GK24" s="41"/>
      <c r="GL24" s="77"/>
      <c r="GM24" s="23"/>
      <c r="GN24" s="41"/>
      <c r="GO24" s="41"/>
      <c r="GP24" s="41"/>
      <c r="GQ24" s="41"/>
      <c r="GR24" s="41"/>
      <c r="GS24" s="41"/>
      <c r="GT24" s="77"/>
      <c r="GV24" s="41"/>
      <c r="GW24" s="41"/>
      <c r="GX24" s="41"/>
      <c r="GY24" s="41"/>
      <c r="GZ24" s="41"/>
      <c r="HA24" s="41"/>
      <c r="HB24" s="77"/>
      <c r="HD24" s="41">
        <f>AVERAGEIFS('Energy V2'!$B22:$CX22,'Energy Vy'!$B$2:$CX$2,"=р",'Energy Vy'!$B$1:$CX$1,"=BEFORE")</f>
        <v>-0.21163986967117304</v>
      </c>
      <c r="HE24" s="41">
        <f>AVERAGEIFS('Energy Vx2+Vy2'!$B22:$CX22,'Energy Vy'!$B$2:$CX$2,"=р",'Energy Vy'!$B$1:$CX$1,"=BEFORE")</f>
        <v>-0.24394410913941794</v>
      </c>
      <c r="HF24" s="41">
        <f>AVERAGEIFS('Energy Vx2'!$B22:$CX22,'Energy Vy'!$B$2:$CX$2,"=р",'Energy Vy'!$B$1:$CX$1,"=BEFORE")</f>
        <v>-1.102028042625623</v>
      </c>
      <c r="HG24" s="41">
        <f>AVERAGEIFS('Energy Vy2'!$B22:$CX22,'Energy Vy'!$B$2:$CX$2,"=р",'Energy Vy'!$B$1:$CX$1,"=BEFORE")</f>
        <v>-0.87187877838764682</v>
      </c>
      <c r="HH24" s="41">
        <f>AVERAGEIFS('Energy Vz2'!$B22:$CX22,'Energy Vy'!$B$2:$CX$2,"=р",'Energy Vy'!$B$1:$CX$1,"=BEFORE")</f>
        <v>-3.397580846811612</v>
      </c>
      <c r="HI24" s="41">
        <f>AVERAGEIFS('Energy Vx'!$B22:$CX22,'Energy Vy'!$B$2:$CX$2,"=р",'Energy Vy'!$B$1:$CX$1,"=BEFORE")</f>
        <v>-1.3277285792209643</v>
      </c>
      <c r="HJ24" s="41">
        <f>AVERAGEIFS('Energy Vy'!$B24:$CX24,'Energy Vy'!$B$2:$CX$2,"=р",'Energy Vy'!$B$1:$CX$1,"=BEFORE")</f>
        <v>-1.1044519439631646</v>
      </c>
      <c r="HK24" s="77">
        <f>AVERAGEIFS('Energy Vz'!$B22:$CX22,'Energy Vy'!$B$2:$CX$2,"=р",'Energy Vy'!$B$1:$CX$1,"=BEFORE")</f>
        <v>-2.2654533698603285</v>
      </c>
      <c r="HL24" s="23">
        <f>AVERAGEIFS('Entropy old'!$B22:$CX22,'Energy Vy'!$B$2:$CX$2,"=р",'Energy Vy'!$B$1:$CX$1,"=BEFORE")</f>
        <v>0.71207114679225658</v>
      </c>
      <c r="HM24" s="41">
        <f>AVERAGEIFS('Entropy X old'!$B22:$CX22,'Energy Vy'!$B$2:$CX$2,"=р",'Energy Vy'!$B$1:$CX$1,"=BEFORE")</f>
        <v>0.3040310066349684</v>
      </c>
      <c r="HN24" s="41">
        <f>AVERAGEIFS('Entropy Y old'!$B22:$CX22,'Energy Vy'!$B$2:$CX$2,"=р",'Energy Vy'!$B$1:$CX$1,"=BEFORE")</f>
        <v>0.32652274736583631</v>
      </c>
      <c r="HO24" s="41">
        <f>AVERAGEIFS('Entropy Z old'!$B22:$CX22,'Energy Vy'!$B$2:$CX$2,"=р",'Energy Vy'!$B$1:$CX$1,"=BEFORE")</f>
        <v>0.36169749848100996</v>
      </c>
      <c r="HP24" s="41">
        <f>AVERAGEIFS('Entropy new'!$B22:$CX22,'Energy Vy'!$B$2:$CX$2,"=р",'Energy Vy'!$B$1:$CX$1,"=BEFORE")</f>
        <v>0.7274860501029744</v>
      </c>
      <c r="HQ24" s="41">
        <f>AVERAGEIFS('Entropy X'!$B22:$CX22,'Energy Vy'!$B$2:$CX$2,"=р",'Energy Vy'!$B$1:$CX$1,"=BEFORE")</f>
        <v>0.28309558339041341</v>
      </c>
      <c r="HR24" s="41">
        <f>AVERAGEIFS('Entropy Y'!$B22:$CX22,'Energy Vy'!$B$2:$CX$2,"=р",'Energy Vy'!$B$1:$CX$1,"=BEFORE")</f>
        <v>0.30274465938073214</v>
      </c>
      <c r="HS24" s="77">
        <f>AVERAGEIFS('Entropy Z'!$B22:$CX22,'Energy Vy'!$B$2:$CX$2,"=р",'Energy Vy'!$B$1:$CX$1,"=BEFORE")</f>
        <v>0.34427699445850451</v>
      </c>
      <c r="HT24" s="22">
        <f>AVERAGEIFS('Hurst V2'!$B22:$CX22,'Energy Vy'!$B$2:$CX$2,"=р",'Energy Vy'!$B$1:$CX$1,"=BEFORE")</f>
        <v>0.64371772282065054</v>
      </c>
      <c r="HU24" s="41">
        <f>AVERAGEIFS('Hurst Vx2+Vy2'!$B22:$CX22,'Energy Vy'!$B$2:$CX$2,"=р",'Energy Vy'!$B$1:$CX$1,"=BEFORE")</f>
        <v>0.64186583383759921</v>
      </c>
      <c r="HV24" s="41">
        <f>AVERAGEIFS('Hurst Vx2'!$B22:$CX22,'Energy Vy'!$B$2:$CX$2,"=р",'Energy Vy'!$B$1:$CX$1,"=BEFORE")</f>
        <v>0.65767567376131519</v>
      </c>
      <c r="HW24" s="41">
        <f>AVERAGEIFS('Hurst Vy2'!$B22:$CX22,'Energy Vy'!$B$2:$CX$2,"=р",'Energy Vy'!$B$1:$CX$1,"=BEFORE")</f>
        <v>0.63846115982956986</v>
      </c>
      <c r="HX24" s="41">
        <f>AVERAGEIFS('Hurst Vz2'!$B22:$CX22,'Energy Vy'!$B$2:$CX$2,"=р",'Energy Vy'!$B$1:$CX$1,"=BEFORE")</f>
        <v>0.65363605395182212</v>
      </c>
      <c r="HY24" s="41">
        <f>AVERAGEIFS('Hurst Vx'!$B22:$CX22,'Energy Vy'!$B$2:$CX$2,"=р",'Energy Vy'!$B$1:$CX$1,"=BEFORE")</f>
        <v>0.62445861484150078</v>
      </c>
      <c r="HZ24" s="41">
        <f>AVERAGEIFS('Hurst Vy'!$B22:$CX22,'Energy Vy'!$B$2:$CX$2,"=р",'Energy Vy'!$B$1:$CX$1,"=BEFORE")</f>
        <v>0.61759985986873744</v>
      </c>
      <c r="IA24" s="77">
        <f>AVERAGEIFS('Hurst Vz'!$B22:$CX22,'Energy Vy'!$B$2:$CX$2,"=р",'Energy Vy'!$B$1:$CX$1,"=BEFORE")</f>
        <v>0.50304566235056669</v>
      </c>
      <c r="IB24" s="22">
        <v>0.5</v>
      </c>
      <c r="IC24" s="22">
        <v>0.39473684210526316</v>
      </c>
      <c r="IE24" s="41"/>
      <c r="IF24" s="41"/>
      <c r="IG24" s="41"/>
      <c r="IH24" s="41"/>
      <c r="II24" s="41"/>
      <c r="IJ24" s="41"/>
      <c r="IK24" s="41"/>
      <c r="IL24" s="77"/>
      <c r="IM24" s="23"/>
      <c r="IN24" s="41"/>
      <c r="IO24" s="41"/>
      <c r="IP24" s="41"/>
      <c r="IQ24" s="41"/>
      <c r="IR24" s="41"/>
      <c r="IS24" s="41"/>
      <c r="IT24" s="77"/>
      <c r="IV24" s="41"/>
      <c r="IW24" s="41"/>
      <c r="IX24" s="41"/>
      <c r="IY24" s="41"/>
      <c r="IZ24" s="41"/>
      <c r="JA24" s="41"/>
      <c r="JB24" s="77"/>
      <c r="JC24"/>
      <c r="JL24" s="41"/>
      <c r="JS24" s="23"/>
      <c r="KK24" s="41"/>
      <c r="KR24" s="23"/>
      <c r="LJ24" s="41"/>
      <c r="LQ24" s="23"/>
    </row>
    <row r="25" spans="1:337" s="114" customFormat="1" x14ac:dyDescent="0.25">
      <c r="A25" s="112" t="s">
        <v>105</v>
      </c>
      <c r="B25" s="113">
        <v>1</v>
      </c>
      <c r="C25" s="114" t="s">
        <v>156</v>
      </c>
      <c r="D25" s="114" t="s">
        <v>132</v>
      </c>
      <c r="E25" s="114">
        <v>0.47499999999999998</v>
      </c>
      <c r="F25" s="114">
        <v>0.52500000000000002</v>
      </c>
      <c r="H25" s="115">
        <f>AVERAGE('Energy V2'!$B23:$CX23)</f>
        <v>-1.8049412656764376</v>
      </c>
      <c r="I25" s="115">
        <f>AVERAGE('Energy Vx2+Vy2'!$B23:$CX23)</f>
        <v>-1.8217202518695006</v>
      </c>
      <c r="J25" s="115">
        <f>AVERAGE('Energy Vx2'!$B23:$CX23)</f>
        <v>-3.5086643893929006</v>
      </c>
      <c r="K25" s="115">
        <f>AVERAGE('Energy Vy2'!$B23:$CX23)</f>
        <v>-2.1419879480642572</v>
      </c>
      <c r="L25" s="115">
        <f>AVERAGE('Energy Vz2'!$B23:$CX23)</f>
        <v>-5.6276792364369452</v>
      </c>
      <c r="M25" s="115">
        <f>AVERAGE('Energy Vx'!$B23:$CX23)</f>
        <v>-2.347921895955313</v>
      </c>
      <c r="N25" s="115">
        <f>AVERAGE('Energy Vy'!$B25:$CX25)</f>
        <v>-1.8833744226909914</v>
      </c>
      <c r="O25" s="116">
        <f>AVERAGE('Energy Vz'!$B23:$CX23)</f>
        <v>-3.4231850434331434</v>
      </c>
      <c r="P25" s="117">
        <f>AVERAGE('Entropy old'!$B23:$CX23)</f>
        <v>0.6809203914339752</v>
      </c>
      <c r="Q25" s="115">
        <f>AVERAGE('Entropy X old'!$B23:$CX23)</f>
        <v>0.36122494426554902</v>
      </c>
      <c r="R25" s="115">
        <f>AVERAGE('Entropy Y old'!$B23:$CX23)</f>
        <v>0.28564801400539086</v>
      </c>
      <c r="S25" s="115">
        <f>AVERAGE('Entropy Z old'!$B23:$CX23)</f>
        <v>0.35326163332599292</v>
      </c>
      <c r="T25" s="115">
        <f>AVERAGE('Entropy new'!$B23:$CX23)</f>
        <v>0.74102211365851267</v>
      </c>
      <c r="U25" s="115">
        <f>AVERAGE('Entropy X'!$B23:$CX23)</f>
        <v>0.33598970052724336</v>
      </c>
      <c r="V25" s="115">
        <f>AVERAGE('Entropy Y'!$B23:$CX23)</f>
        <v>0.25666930375352565</v>
      </c>
      <c r="W25" s="116">
        <f>AVERAGE('Entropy Z'!$B23:$CX23)</f>
        <v>0.32509259512262917</v>
      </c>
      <c r="X25" s="114">
        <f>AVERAGE('Hurst V2'!$B23:$CX23)</f>
        <v>0.63161187441574707</v>
      </c>
      <c r="Y25" s="115">
        <f>AVERAGE('Hurst Vx2+Vy2'!$B23:$CX23)</f>
        <v>0.63089498664640276</v>
      </c>
      <c r="Z25" s="115">
        <f>AVERAGE('Hurst Vx2'!$B23:$CX23)</f>
        <v>0.63185420038546336</v>
      </c>
      <c r="AA25" s="115">
        <f>AVERAGE('Hurst Vy2'!$B23:$CX23)</f>
        <v>0.62748376686279039</v>
      </c>
      <c r="AB25" s="115">
        <f>AVERAGE('Hurst Vz2'!$B23:$CX23)</f>
        <v>0.60033271322021498</v>
      </c>
      <c r="AC25" s="115">
        <f>AVERAGE('Hurst Vx'!$B23:$CX23)</f>
        <v>0.60251483191289434</v>
      </c>
      <c r="AD25" s="115">
        <f>AVERAGE('Hurst Vy'!$B23:$CX23)</f>
        <v>0.61869339351139763</v>
      </c>
      <c r="AE25" s="116">
        <f>AVERAGE('Hurst Vz'!$B23:$CX23)</f>
        <v>0.51192012275194876</v>
      </c>
      <c r="AG25" s="115">
        <f>AVERAGEIFS('Energy V2'!$B23:$CX23,'Energy Vy'!$B$2:$CX$2,"=п")</f>
        <v>-1.4292824121704528</v>
      </c>
      <c r="AH25" s="115">
        <f>AVERAGEIFS('Energy Vx2+Vy2'!$B23:$CX23,'Energy Vy'!$B$2:$CX$2,"=п")</f>
        <v>-1.4421577182071552</v>
      </c>
      <c r="AI25" s="115">
        <f>AVERAGEIFS('Energy Vx2'!$B23:$CX23,'Energy Vy'!$B$2:$CX$2,"=п")</f>
        <v>-3.1857355937689515</v>
      </c>
      <c r="AJ25" s="115">
        <f>AVERAGEIFS('Energy Vy2'!$B23:$CX23,'Energy Vy'!$B$2:$CX$2,"=п")</f>
        <v>-1.8516626356148513</v>
      </c>
      <c r="AK25" s="115">
        <f>AVERAGEIFS('Energy Vz2'!$B23:$CX23,'Energy Vy'!$B$2:$CX$2,"=п")</f>
        <v>-5.7538306862219066</v>
      </c>
      <c r="AL25" s="115">
        <f>AVERAGEIFS('Energy Vx'!$B23:$CX23,'Energy Vy'!$B$2:$CX$2,"=п")</f>
        <v>-2.4553201024978266</v>
      </c>
      <c r="AM25" s="115">
        <f>AVERAGEIFS('Energy Vy'!$B25:$CX25,'Energy Vy'!$B$2:$CX$2,"=п")</f>
        <v>-2.044982187068991</v>
      </c>
      <c r="AN25" s="116">
        <f>AVERAGEIFS('Energy Vz'!$B23:$CX23,'Energy Vy'!$B$2:$CX$2,"=п")</f>
        <v>-3.670330645183165</v>
      </c>
      <c r="AO25" s="117">
        <f>AVERAGEIFS('Entropy old'!$B23:$CX23,'Energy Vy'!$B$2:$CX$2,"=п")</f>
        <v>0.70108780275729776</v>
      </c>
      <c r="AP25" s="115">
        <f>AVERAGEIFS('Entropy X old'!$B23:$CX23,'Energy Vy'!$B$2:$CX$2,"=п")</f>
        <v>0.29310012709603656</v>
      </c>
      <c r="AQ25" s="115">
        <f>AVERAGEIFS('Entropy Y old'!$B23:$CX23,'Energy Vy'!$B$2:$CX$2,"=п")</f>
        <v>0.21477017575344001</v>
      </c>
      <c r="AR25" s="115">
        <f>AVERAGEIFS('Entropy Z old'!$B23:$CX23,'Energy Vy'!$B$2:$CX$2,"=п")</f>
        <v>0.30404503203632949</v>
      </c>
      <c r="AS25" s="115">
        <f>AVERAGEIFS('Entropy new'!$B23:$CX23,'Energy Vy'!$B$2:$CX$2,"=п")</f>
        <v>0.70291738615018051</v>
      </c>
      <c r="AT25" s="115">
        <f>AVERAGEIFS('Entropy X'!$B23:$CX23,'Energy Vy'!$B$2:$CX$2,"=п")</f>
        <v>0.29296555245530881</v>
      </c>
      <c r="AU25" s="115">
        <f>AVERAGEIFS('Entropy Y'!$B23:$CX23,'Energy Vy'!$B$2:$CX$2,"=п")</f>
        <v>0.21569917498703683</v>
      </c>
      <c r="AV25" s="116">
        <f>AVERAGEIFS('Entropy Z'!$B23:$CX23,'Energy Vy'!$B$2:$CX$2,"=п")</f>
        <v>0.30399428766538733</v>
      </c>
      <c r="AW25" s="114">
        <f>AVERAGEIFS('Hurst V2'!$B23:$CX23,'Energy Vy'!$B$2:$CX$2,"=п")</f>
        <v>0.67222382733339214</v>
      </c>
      <c r="AX25" s="115">
        <f>AVERAGEIFS('Hurst Vx2+Vy2'!$B23:$CX23,'Energy Vy'!$B$2:$CX$2,"=п")</f>
        <v>0.67096162726897779</v>
      </c>
      <c r="AY25" s="115">
        <f>AVERAGEIFS('Hurst Vx2'!$B23:$CX23,'Energy Vy'!$B$2:$CX$2,"=п")</f>
        <v>0.67285129298143798</v>
      </c>
      <c r="AZ25" s="115">
        <f>AVERAGEIFS('Hurst Vy2'!$B23:$CX23,'Energy Vy'!$B$2:$CX$2,"=п")</f>
        <v>0.66169093018536751</v>
      </c>
      <c r="BA25" s="115">
        <f>AVERAGEIFS('Hurst Vz2'!$B23:$CX23,'Energy Vy'!$B$2:$CX$2,"=п")</f>
        <v>0.61138019864142823</v>
      </c>
      <c r="BB25" s="115">
        <f>AVERAGEIFS('Hurst Vx'!$B23:$CX23,'Energy Vy'!$B$2:$CX$2,"=п")</f>
        <v>0.53735854188429888</v>
      </c>
      <c r="BC25" s="115">
        <f>AVERAGEIFS('Hurst Vy'!$B23:$CX23,'Energy Vy'!$B$2:$CX$2,"=п")</f>
        <v>0.56313545073595461</v>
      </c>
      <c r="BD25" s="116">
        <f>AVERAGEIFS('Hurst Vz'!$B23:$CX23,'Energy Vy'!$B$2:$CX$2,"=п")</f>
        <v>0.45083737613221736</v>
      </c>
      <c r="BF25" s="115">
        <f>AVERAGEIFS('Energy V2'!$B23:$CX23,'Energy Vy'!$B$2:$CX$2,"=и")</f>
        <v>-1.5412379958189411</v>
      </c>
      <c r="BG25" s="115">
        <f>AVERAGEIFS('Energy Vx2+Vy2'!$B23:$CX23,'Energy Vy'!$B$2:$CX$2,"=и")</f>
        <v>-1.5577160980414366</v>
      </c>
      <c r="BH25" s="115">
        <f>AVERAGEIFS('Energy Vx2'!$B23:$CX23,'Energy Vy'!$B$2:$CX$2,"=и")</f>
        <v>-3.3283808963677877</v>
      </c>
      <c r="BI25" s="115">
        <f>AVERAGEIFS('Energy Vy2'!$B23:$CX23,'Energy Vy'!$B$2:$CX$2,"=и")</f>
        <v>-1.8297877713028641</v>
      </c>
      <c r="BJ25" s="115">
        <f>AVERAGEIFS('Energy Vz2'!$B23:$CX23,'Energy Vy'!$B$2:$CX$2,"=и")</f>
        <v>-5.3528668946317453</v>
      </c>
      <c r="BK25" s="115">
        <f>AVERAGEIFS('Energy Vx'!$B23:$CX23,'Energy Vy'!$B$2:$CX$2,"=и")</f>
        <v>-2.2112570816618087</v>
      </c>
      <c r="BL25" s="115">
        <f>AVERAGEIFS('Energy Vy'!$B25:$CX25,'Energy Vy'!$B$2:$CX$2,"=и")</f>
        <v>-1.6566582356751514</v>
      </c>
      <c r="BM25" s="116">
        <f>AVERAGEIFS('Energy Vz'!$B23:$CX23,'Energy Vy'!$B$2:$CX$2,"=и")</f>
        <v>-3.262401341925004</v>
      </c>
      <c r="BN25" s="117">
        <f>AVERAGEIFS('Entropy old'!$B23:$CX23,'Energy Vy'!$B$2:$CX$2,"=и")</f>
        <v>0.64734050988319547</v>
      </c>
      <c r="BO25" s="115">
        <f>AVERAGEIFS('Entropy X old'!$B23:$CX23,'Energy Vy'!$B$2:$CX$2,"=и")</f>
        <v>0.37566215265338598</v>
      </c>
      <c r="BP25" s="115">
        <f>AVERAGEIFS('Entropy Y old'!$B23:$CX23,'Energy Vy'!$B$2:$CX$2,"=и")</f>
        <v>0.30257293034470034</v>
      </c>
      <c r="BQ25" s="115">
        <f>AVERAGEIFS('Entropy Z old'!$B23:$CX23,'Energy Vy'!$B$2:$CX$2,"=и")</f>
        <v>0.35980026942477961</v>
      </c>
      <c r="BR25" s="115">
        <f>AVERAGEIFS('Entropy new'!$B23:$CX23,'Energy Vy'!$B$2:$CX$2,"=и")</f>
        <v>0.73646675367303371</v>
      </c>
      <c r="BS25" s="115">
        <f>AVERAGEIFS('Entropy X'!$B23:$CX23,'Energy Vy'!$B$2:$CX$2,"=и")</f>
        <v>0.34422650875985217</v>
      </c>
      <c r="BT25" s="115">
        <f>AVERAGEIFS('Entropy Y'!$B23:$CX23,'Energy Vy'!$B$2:$CX$2,"=и")</f>
        <v>0.26758113960662694</v>
      </c>
      <c r="BU25" s="116">
        <f>AVERAGEIFS('Entropy Z'!$B23:$CX23,'Energy Vy'!$B$2:$CX$2,"=и")</f>
        <v>0.32376627340589587</v>
      </c>
      <c r="BV25" s="114">
        <f>AVERAGEIFS('Hurst V2'!$B23:$CX23,'Energy Vy'!$B$2:$CX$2,"=и")</f>
        <v>0.6379442076298194</v>
      </c>
      <c r="BW25" s="115">
        <f>AVERAGEIFS('Hurst Vx2+Vy2'!$B23:$CX23,'Energy Vy'!$B$2:$CX$2,"=и")</f>
        <v>0.6371669576475647</v>
      </c>
      <c r="BX25" s="115">
        <f>AVERAGEIFS('Hurst Vx2'!$B23:$CX23,'Energy Vy'!$B$2:$CX$2,"=и")</f>
        <v>0.63675816412507591</v>
      </c>
      <c r="BY25" s="115">
        <f>AVERAGEIFS('Hurst Vy2'!$B23:$CX23,'Energy Vy'!$B$2:$CX$2,"=и")</f>
        <v>0.63397246386266259</v>
      </c>
      <c r="BZ25" s="115">
        <f>AVERAGEIFS('Hurst Vz2'!$B23:$CX23,'Energy Vy'!$B$2:$CX$2,"=и")</f>
        <v>0.61198849761349527</v>
      </c>
      <c r="CA25" s="115">
        <f>AVERAGEIFS('Hurst Vx'!$B23:$CX23,'Energy Vy'!$B$2:$CX$2,"=и")</f>
        <v>0.63187097094655886</v>
      </c>
      <c r="CB25" s="115">
        <f>AVERAGEIFS('Hurst Vy'!$B23:$CX23,'Energy Vy'!$B$2:$CX$2,"=и")</f>
        <v>0.64251482762869228</v>
      </c>
      <c r="CC25" s="116">
        <f>AVERAGEIFS('Hurst Vz'!$B23:$CX23,'Energy Vy'!$B$2:$CX$2,"=и")</f>
        <v>0.54597772558452617</v>
      </c>
      <c r="CE25" s="115">
        <f>AVERAGEIFS('Energy V2'!$B23:$CX23,'Energy Vy'!$B$2:$CX$2,"=р")</f>
        <v>-2.1605547077690987</v>
      </c>
      <c r="CF25" s="115">
        <f>AVERAGEIFS('Energy Vx2+Vy2'!$B23:$CX23,'Energy Vy'!$B$2:$CX$2,"=р")</f>
        <v>-2.1783186228444067</v>
      </c>
      <c r="CG25" s="115">
        <f>AVERAGEIFS('Energy Vx2'!$B23:$CX23,'Energy Vy'!$B$2:$CX$2,"=р")</f>
        <v>-3.7628008475803529</v>
      </c>
      <c r="CH25" s="115">
        <f>AVERAGEIFS('Energy Vy2'!$B23:$CX23,'Energy Vy'!$B$2:$CX$2,"=р")</f>
        <v>-2.5372645854295914</v>
      </c>
      <c r="CI25" s="115">
        <f>AVERAGEIFS('Energy Vz2'!$B23:$CX23,'Energy Vy'!$B$2:$CX$2,"=р")</f>
        <v>-5.9120010412563389</v>
      </c>
      <c r="CJ25" s="115">
        <f>AVERAGEIFS('Energy Vx'!$B23:$CX23,'Energy Vy'!$B$2:$CX$2,"=р")</f>
        <v>-2.4818719885243401</v>
      </c>
      <c r="CK25" s="115">
        <f>AVERAGEIFS('Energy Vy'!$B25:$CX25,'Energy Vy'!$B$2:$CX$2,"=р")</f>
        <v>-2.1083466697567013</v>
      </c>
      <c r="CL25" s="116">
        <f>AVERAGEIFS('Energy Vz'!$B23:$CX23,'Energy Vy'!$B$2:$CX$2,"=р")</f>
        <v>-3.5606426670394038</v>
      </c>
      <c r="CM25" s="117">
        <f>AVERAGEIFS('Entropy old'!$B23:$CX23,'Energy Vy'!$B$2:$CX$2,"=р")</f>
        <v>0.7148701357142887</v>
      </c>
      <c r="CN25" s="115">
        <f>AVERAGEIFS('Entropy X old'!$B23:$CX23,'Energy Vy'!$B$2:$CX$2,"=р")</f>
        <v>0.35653773780731524</v>
      </c>
      <c r="CO25" s="115">
        <f>AVERAGEIFS('Entropy Y old'!$B23:$CX23,'Energy Vy'!$B$2:$CX$2,"=р")</f>
        <v>0.27865552444814978</v>
      </c>
      <c r="CP25" s="115">
        <f>AVERAGEIFS('Entropy Z old'!$B23:$CX23,'Energy Vy'!$B$2:$CX$2,"=р")</f>
        <v>0.35419924898672944</v>
      </c>
      <c r="CQ25" s="115">
        <f>AVERAGEIFS('Entropy new'!$B23:$CX23,'Energy Vy'!$B$2:$CX$2,"=р")</f>
        <v>0.75243441267154465</v>
      </c>
      <c r="CR25" s="115">
        <f>AVERAGEIFS('Entropy X'!$B23:$CX23,'Energy Vy'!$B$2:$CX$2,"=р")</f>
        <v>0.33400838272522287</v>
      </c>
      <c r="CS25" s="115">
        <f>AVERAGEIFS('Entropy Y'!$B23:$CX23,'Energy Vy'!$B$2:$CX$2,"=р")</f>
        <v>0.25137339648893908</v>
      </c>
      <c r="CT25" s="116">
        <f>AVERAGEIFS('Entropy Z'!$B23:$CX23,'Energy Vy'!$B$2:$CX$2,"=р")</f>
        <v>0.33008267049520629</v>
      </c>
      <c r="CU25" s="114">
        <f>AVERAGEIFS('Hurst V2'!$B23:$CX23,'Energy Vy'!$B$2:$CX$2,"=р")</f>
        <v>0.61780728980272615</v>
      </c>
      <c r="CV25" s="115">
        <f>AVERAGEIFS('Hurst Vx2+Vy2'!$B23:$CX23,'Energy Vy'!$B$2:$CX$2,"=р")</f>
        <v>0.61724835654134813</v>
      </c>
      <c r="CW25" s="115">
        <f>AVERAGEIFS('Hurst Vx2'!$B23:$CX23,'Energy Vy'!$B$2:$CX$2,"=р")</f>
        <v>0.61970872423488732</v>
      </c>
      <c r="CX25" s="115">
        <f>AVERAGEIFS('Hurst Vy2'!$B23:$CX23,'Energy Vy'!$B$2:$CX$2,"=р")</f>
        <v>0.61457290964250322</v>
      </c>
      <c r="CY25" s="115">
        <f>AVERAGEIFS('Hurst Vz2'!$B23:$CX23,'Energy Vy'!$B$2:$CX$2,"=р")</f>
        <v>0.58554059410192383</v>
      </c>
      <c r="CZ25" s="115">
        <f>AVERAGEIFS('Hurst Vx'!$B23:$CX23,'Energy Vy'!$B$2:$CX$2,"=р")</f>
        <v>0.5815717296311893</v>
      </c>
      <c r="DA25" s="115">
        <f>AVERAGEIFS('Hurst Vy'!$B23:$CX23,'Energy Vy'!$B$2:$CX$2,"=р")</f>
        <v>0.60148479051031112</v>
      </c>
      <c r="DB25" s="116">
        <f>AVERAGEIFS('Hurst Vz'!$B23:$CX23,'Energy Vy'!$B$2:$CX$2,"=р")</f>
        <v>0.48425879959681772</v>
      </c>
      <c r="DD25" s="115">
        <f>AVERAGEIFS('Energy V2'!$B23:$CX23,'Energy Vy'!$B$1:$CX$1,"=BEFORE")</f>
        <v>-2.1783785132314284</v>
      </c>
      <c r="DE25" s="115">
        <f>AVERAGEIFS('Energy Vx2+Vy2'!$B23:$CX23,'Energy Vy'!$B$1:$CX$1,"=BEFORE")</f>
        <v>-2.1943006514922434</v>
      </c>
      <c r="DF25" s="115">
        <f>AVERAGEIFS('Energy Vx2'!$B23:$CX23,'Energy Vy'!$B$1:$CX$1,"=BEFORE")</f>
        <v>-3.6914583473816656</v>
      </c>
      <c r="DG25" s="115">
        <f>AVERAGEIFS('Energy Vy2'!$B23:$CX23,'Energy Vy'!$B$1:$CX$1,"=BEFORE")</f>
        <v>-2.5052575029380941</v>
      </c>
      <c r="DH25" s="115">
        <f>AVERAGEIFS('Energy Vz2'!$B23:$CX23,'Energy Vy'!$B$1:$CX$1,"=BEFORE")</f>
        <v>-5.9820451546099225</v>
      </c>
      <c r="DI25" s="115">
        <f>AVERAGEIFS('Energy Vx'!$B23:$CX23,'Energy Vy'!$B$1:$CX$1,"=BEFORE")</f>
        <v>-2.3670997457990386</v>
      </c>
      <c r="DJ25" s="115">
        <f>AVERAGEIFS('Energy Vy'!$B25:$CX25,'Energy Vy'!$B$1:$CX$1,"=BEFORE")</f>
        <v>-1.9816313131459506</v>
      </c>
      <c r="DK25" s="116">
        <f>AVERAGEIFS('Energy Vz'!$B23:$CX23,'Energy Vy'!$B$1:$CX$1,"=BEFORE")</f>
        <v>-3.5268065451182595</v>
      </c>
      <c r="DL25" s="117">
        <f>AVERAGEIFS('Entropy old'!$B23:$CX23,'Energy Vy'!$B$1:$CX$1,"=BEFORE")</f>
        <v>0.72741572521416942</v>
      </c>
      <c r="DM25" s="115">
        <f>AVERAGEIFS('Entropy X old'!$B23:$CX23,'Energy Vy'!$B$1:$CX$1,"=BEFORE")</f>
        <v>0.38037584918362205</v>
      </c>
      <c r="DN25" s="115">
        <f>AVERAGEIFS('Entropy Y old'!$B23:$CX23,'Energy Vy'!$B$1:$CX$1,"=BEFORE")</f>
        <v>0.31532490192830154</v>
      </c>
      <c r="DO25" s="115">
        <f>AVERAGEIFS('Entropy Z old'!$B23:$CX23,'Energy Vy'!$B$1:$CX$1,"=BEFORE")</f>
        <v>0.37202317696185688</v>
      </c>
      <c r="DP25" s="115">
        <f>AVERAGEIFS('Entropy new'!$B23:$CX23,'Energy Vy'!$B$1:$CX$1,"=BEFORE")</f>
        <v>0.80958235265680778</v>
      </c>
      <c r="DQ25" s="115">
        <f>AVERAGEIFS('Entropy X'!$B23:$CX23,'Energy Vy'!$B$1:$CX$1,"=BEFORE")</f>
        <v>0.36110490892943636</v>
      </c>
      <c r="DR25" s="115">
        <f>AVERAGEIFS('Entropy Y'!$B23:$CX23,'Energy Vy'!$B$1:$CX$1,"=BEFORE")</f>
        <v>0.29239306183897651</v>
      </c>
      <c r="DS25" s="116">
        <f>AVERAGEIFS('Entropy Z'!$B23:$CX23,'Energy Vy'!$B$1:$CX$1,"=BEFORE")</f>
        <v>0.35107127988662451</v>
      </c>
      <c r="DT25" s="114">
        <f>AVERAGEIFS('Hurst V2'!$B23:$CX23,'Energy Vy'!$B$1:$CX$1,"=BEFORE")</f>
        <v>0.63713482019089174</v>
      </c>
      <c r="DU25" s="115">
        <f>AVERAGEIFS('Hurst Vx2+Vy2'!$B23:$CX23,'Energy Vy'!$B$1:$CX$1,"=BEFORE")</f>
        <v>0.6363668263046055</v>
      </c>
      <c r="DV25" s="115">
        <f>AVERAGEIFS('Hurst Vx2'!$B23:$CX23,'Energy Vy'!$B$1:$CX$1,"=BEFORE")</f>
        <v>0.6345506697965978</v>
      </c>
      <c r="DW25" s="115">
        <f>AVERAGEIFS('Hurst Vy2'!$B23:$CX23,'Energy Vy'!$B$1:$CX$1,"=BEFORE")</f>
        <v>0.63351233281339747</v>
      </c>
      <c r="DX25" s="115">
        <f>AVERAGEIFS('Hurst Vz2'!$B23:$CX23,'Energy Vy'!$B$1:$CX$1,"=BEFORE")</f>
        <v>0.60307977846827565</v>
      </c>
      <c r="DY25" s="115">
        <f>AVERAGEIFS('Hurst Vx'!$B23:$CX23,'Energy Vy'!$B$1:$CX$1,"=BEFORE")</f>
        <v>0.59209113370657973</v>
      </c>
      <c r="DZ25" s="115">
        <f>AVERAGEIFS('Hurst Vy'!$B23:$CX23,'Energy Vy'!$B$1:$CX$1,"=BEFORE")</f>
        <v>0.61597385118654935</v>
      </c>
      <c r="EA25" s="116">
        <f>AVERAGEIFS('Hurst Vz'!$B23:$CX23,'Energy Vy'!$B$1:$CX$1,"=BEFORE")</f>
        <v>0.50019371803771451</v>
      </c>
      <c r="EB25" s="114">
        <v>0.47499999999999998</v>
      </c>
      <c r="EC25" s="114">
        <v>0.52500000000000002</v>
      </c>
      <c r="EE25" s="115">
        <f>AVERAGEIFS('Energy V2'!$B23:$CX23,'Energy Vy'!$B$1:$CX$1,"=AFTER")</f>
        <v>-1.4492867441954946</v>
      </c>
      <c r="EF25" s="115">
        <f>AVERAGEIFS('Energy Vx2+Vy2'!$B23:$CX23,'Energy Vy'!$B$1:$CX$1,"=AFTER")</f>
        <v>-1.4668817760383162</v>
      </c>
      <c r="EG25" s="115">
        <f>AVERAGEIFS('Energy Vx2'!$B23:$CX23,'Energy Vy'!$B$1:$CX$1,"=AFTER")</f>
        <v>-3.3345749055940779</v>
      </c>
      <c r="EH25" s="115">
        <f>AVERAGEIFS('Energy Vy2'!$B23:$CX23,'Energy Vy'!$B$1:$CX$1,"=AFTER")</f>
        <v>-1.7960169434225048</v>
      </c>
      <c r="EI25" s="115">
        <f>AVERAGEIFS('Energy Vz2'!$B23:$CX23,'Energy Vy'!$B$1:$CX$1,"=AFTER")</f>
        <v>-5.2901878857960147</v>
      </c>
      <c r="EJ25" s="115">
        <f>AVERAGEIFS('Energy Vx'!$B23:$CX23,'Energy Vy'!$B$1:$CX$1,"=AFTER")</f>
        <v>-2.329657277056524</v>
      </c>
      <c r="EK25" s="115">
        <f>AVERAGEIFS('Energy Vy'!$B25:$CX25,'Energy Vy'!$B$1:$CX$1,"=AFTER")</f>
        <v>-1.7897964317815052</v>
      </c>
      <c r="EL25" s="116">
        <f>AVERAGEIFS('Energy Vz'!$B23:$CX23,'Energy Vy'!$B$1:$CX$1,"=AFTER")</f>
        <v>-3.3244978989711274</v>
      </c>
      <c r="EM25" s="117">
        <f>AVERAGEIFS('Entropy old'!$B23:$CX23,'Energy Vy'!$B$1:$CX$1,"=AFTER")</f>
        <v>0.63663912116712418</v>
      </c>
      <c r="EN25" s="115">
        <f>AVERAGEIFS('Entropy X old'!$B23:$CX23,'Energy Vy'!$B$1:$CX$1,"=AFTER")</f>
        <v>0.34298598720071738</v>
      </c>
      <c r="EO25" s="115">
        <f>AVERAGEIFS('Entropy Y old'!$B23:$CX23,'Energy Vy'!$B$1:$CX$1,"=AFTER")</f>
        <v>0.25738431122166633</v>
      </c>
      <c r="EP25" s="115">
        <f>AVERAGEIFS('Entropy Z old'!$B23:$CX23,'Energy Vy'!$B$1:$CX$1,"=AFTER")</f>
        <v>0.33539349652993211</v>
      </c>
      <c r="EQ25" s="115">
        <f>AVERAGEIFS('Entropy new'!$B23:$CX23,'Energy Vy'!$B$1:$CX$1,"=AFTER")</f>
        <v>0.67572664794585091</v>
      </c>
      <c r="ER25" s="115">
        <f>AVERAGEIFS('Entropy X'!$B23:$CX23,'Energy Vy'!$B$1:$CX$1,"=AFTER")</f>
        <v>0.31207045442991677</v>
      </c>
      <c r="ES25" s="115">
        <f>AVERAGEIFS('Entropy Y'!$B23:$CX23,'Energy Vy'!$B$1:$CX$1,"=AFTER")</f>
        <v>0.22264667700547727</v>
      </c>
      <c r="ET25" s="116">
        <f>AVERAGEIFS('Entropy Z'!$B23:$CX23,'Energy Vy'!$B$1:$CX$1,"=AFTER")</f>
        <v>0.30035099058549058</v>
      </c>
      <c r="EU25" s="114">
        <f>AVERAGEIFS('Hurst V2'!$B23:$CX23,'Energy Vy'!$B$1:$CX$1,"=AFTER")</f>
        <v>0.62635192605846624</v>
      </c>
      <c r="EV25" s="115">
        <f>AVERAGEIFS('Hurst Vx2+Vy2'!$B23:$CX23,'Energy Vy'!$B$1:$CX$1,"=AFTER")</f>
        <v>0.62568371078144713</v>
      </c>
      <c r="EW25" s="115">
        <f>AVERAGEIFS('Hurst Vx2'!$B23:$CX23,'Energy Vy'!$B$1:$CX$1,"=AFTER")</f>
        <v>0.62935033593226719</v>
      </c>
      <c r="EX25" s="115">
        <f>AVERAGEIFS('Hurst Vy2'!$B23:$CX23,'Energy Vy'!$B$1:$CX$1,"=AFTER")</f>
        <v>0.62174227548126026</v>
      </c>
      <c r="EY25" s="115">
        <f>AVERAGEIFS('Hurst Vz2'!$B23:$CX23,'Energy Vy'!$B$1:$CX$1,"=AFTER")</f>
        <v>0.59771646060301464</v>
      </c>
      <c r="EZ25" s="115">
        <f>AVERAGEIFS('Hurst Vx'!$B23:$CX23,'Energy Vy'!$B$1:$CX$1,"=AFTER")</f>
        <v>0.61219398024732896</v>
      </c>
      <c r="FA25" s="115">
        <f>AVERAGEIFS('Hurst Vy'!$B23:$CX23,'Energy Vy'!$B$1:$CX$1,"=AFTER")</f>
        <v>0.62128343382077722</v>
      </c>
      <c r="FB25" s="116">
        <f>AVERAGEIFS('Hurst Vz'!$B23:$CX23,'Energy Vy'!$B$1:$CX$1,"=AFTER")</f>
        <v>0.52308812724169529</v>
      </c>
      <c r="FD25" s="115">
        <f>AVERAGEIFS('Energy V2'!$B23:$CX23,'Energy Vy'!$B$2:$CX$2,"=и",'Energy Vy'!$B$1:$CX$1,"=BEFORE")</f>
        <v>-1.9967494865827244</v>
      </c>
      <c r="FE25" s="115">
        <f>AVERAGEIFS('Energy Vx2+Vy2'!$B23:$CX23,'Energy Vy'!$B$2:$CX$2,"=и",'Energy Vy'!$B$1:$CX$1,"=BEFORE")</f>
        <v>-2.012675424317826</v>
      </c>
      <c r="FF25" s="115">
        <f>AVERAGEIFS('Energy Vx2'!$B23:$CX23,'Energy Vy'!$B$2:$CX$2,"=и",'Energy Vy'!$B$1:$CX$1,"=BEFORE")</f>
        <v>-3.4640360295272559</v>
      </c>
      <c r="FG25" s="115">
        <f>AVERAGEIFS('Energy Vy2'!$B23:$CX23,'Energy Vy'!$B$2:$CX$2,"=и",'Energy Vy'!$B$1:$CX$1,"=BEFORE")</f>
        <v>-2.2650082349093199</v>
      </c>
      <c r="FH25" s="115">
        <f>AVERAGEIFS('Energy Vz2'!$B23:$CX23,'Energy Vy'!$B$2:$CX$2,"=и",'Energy Vy'!$B$1:$CX$1,"=BEFORE")</f>
        <v>-5.7196187864737338</v>
      </c>
      <c r="FI25" s="115">
        <f>AVERAGEIFS('Energy Vx'!$B23:$CX23,'Energy Vy'!$B$2:$CX$2,"=и",'Energy Vy'!$B$1:$CX$1,"=BEFORE")</f>
        <v>-2.2085000312748568</v>
      </c>
      <c r="FJ25" s="115">
        <f>AVERAGEIFS('Energy Vy'!$B25:$CX25,'Energy Vy'!$B$2:$CX$2,"=и",'Energy Vy'!$B$1:$CX$1,"=BEFORE")</f>
        <v>-1.7614601181975058</v>
      </c>
      <c r="FK25" s="116">
        <f>AVERAGEIFS('Energy Vz'!$B23:$CX23,'Energy Vy'!$B$2:$CX$2,"=и",'Energy Vy'!$B$1:$CX$1,"=BEFORE")</f>
        <v>-3.3739278917098536</v>
      </c>
      <c r="FL25" s="117">
        <f>AVERAGEIFS('Entropy old'!$B23:$CX23,'Energy Vy'!$B$2:$CX$2,"=и",'Energy Vy'!$B$1:$CX$1,"=BEFORE")</f>
        <v>0.68101393963580503</v>
      </c>
      <c r="FM25" s="115">
        <f>AVERAGEIFS('Entropy X old'!$B23:$CX23,'Energy Vy'!$B$2:$CX$2,"=и",'Energy Vy'!$B$1:$CX$1,"=BEFORE")</f>
        <v>0.39637710048722985</v>
      </c>
      <c r="FN25" s="115">
        <f>AVERAGEIFS('Entropy Y old'!$B23:$CX23,'Energy Vy'!$B$2:$CX$2,"=и",'Energy Vy'!$B$1:$CX$1,"=BEFORE")</f>
        <v>0.33949646038802717</v>
      </c>
      <c r="FO25" s="115">
        <f>AVERAGEIFS('Entropy Z old'!$B23:$CX23,'Energy Vy'!$B$2:$CX$2,"=и",'Energy Vy'!$B$1:$CX$1,"=BEFORE")</f>
        <v>0.38001957764306493</v>
      </c>
      <c r="FP25" s="115">
        <f>AVERAGEIFS('Entropy new'!$B23:$CX23,'Energy Vy'!$B$2:$CX$2,"=и",'Energy Vy'!$B$1:$CX$1,"=BEFORE")</f>
        <v>0.81016202384536751</v>
      </c>
      <c r="FQ25" s="115">
        <f>AVERAGEIFS('Entropy X'!$B23:$CX23,'Energy Vy'!$B$2:$CX$2,"=и",'Energy Vy'!$B$1:$CX$1,"=BEFORE")</f>
        <v>0.37499894591265404</v>
      </c>
      <c r="FR25" s="115">
        <f>AVERAGEIFS('Entropy Y'!$B23:$CX23,'Energy Vy'!$B$2:$CX$2,"=и",'Energy Vy'!$B$1:$CX$1,"=BEFORE")</f>
        <v>0.31384144698453087</v>
      </c>
      <c r="FS25" s="116">
        <f>AVERAGEIFS('Entropy Z'!$B23:$CX23,'Energy Vy'!$B$2:$CX$2,"=и",'Energy Vy'!$B$1:$CX$1,"=BEFORE")</f>
        <v>0.35460911266860617</v>
      </c>
      <c r="FT25" s="114">
        <f>AVERAGEIFS('Hurst V2'!$B23:$CX23,'Energy Vy'!$B$2:$CX$2,"=и",'Energy Vy'!$B$1:$CX$1,"=BEFORE")</f>
        <v>0.64175052153108303</v>
      </c>
      <c r="FU25" s="115">
        <f>AVERAGEIFS('Hurst Vx2+Vy2'!$B23:$CX23,'Energy Vy'!$B$2:$CX$2,"=и",'Energy Vy'!$B$1:$CX$1,"=BEFORE")</f>
        <v>0.64116938868102946</v>
      </c>
      <c r="FV25" s="115">
        <f>AVERAGEIFS('Hurst Vx2'!$B23:$CX23,'Energy Vy'!$B$2:$CX$2,"=и",'Energy Vy'!$B$1:$CX$1,"=BEFORE")</f>
        <v>0.64496357077931721</v>
      </c>
      <c r="FW25" s="115">
        <f>AVERAGEIFS('Hurst Vy2'!$B23:$CX23,'Energy Vy'!$B$2:$CX$2,"=и",'Energy Vy'!$B$1:$CX$1,"=BEFORE")</f>
        <v>0.63976102455335315</v>
      </c>
      <c r="FX25" s="115">
        <f>AVERAGEIFS('Hurst Vz2'!$B23:$CX23,'Energy Vy'!$B$2:$CX$2,"=и",'Energy Vy'!$B$1:$CX$1,"=BEFORE")</f>
        <v>0.61717681107317524</v>
      </c>
      <c r="FY25" s="115">
        <f>AVERAGEIFS('Hurst Vx'!$B23:$CX23,'Energy Vy'!$B$2:$CX$2,"=и",'Energy Vy'!$B$1:$CX$1,"=BEFORE")</f>
        <v>0.62610747341761086</v>
      </c>
      <c r="FZ25" s="115">
        <f>AVERAGEIFS('Hurst Vy'!$B23:$CX23,'Energy Vy'!$B$2:$CX$2,"=и",'Energy Vy'!$B$1:$CX$1,"=BEFORE")</f>
        <v>0.64516469630968343</v>
      </c>
      <c r="GA25" s="116">
        <f>AVERAGEIFS('Hurst Vz'!$B23:$CX23,'Energy Vy'!$B$2:$CX$2,"=и",'Energy Vy'!$B$1:$CX$1,"=BEFORE")</f>
        <v>0.53804451507344064</v>
      </c>
      <c r="GB25" s="114">
        <v>0.47499999999999998</v>
      </c>
      <c r="GC25" s="114">
        <v>0.52500000000000002</v>
      </c>
      <c r="GE25" s="115">
        <f>AVERAGEIFS('Energy V2'!$B23:$CX23,'Energy Vy'!$B$2:$CX$2,"=и",'Energy Vy'!$B$1:$CX$1,"=AFTER")</f>
        <v>-1.0857265050551574</v>
      </c>
      <c r="GF25" s="115">
        <f>AVERAGEIFS('Energy Vx2+Vy2'!$B23:$CX23,'Energy Vy'!$B$2:$CX$2,"=и",'Energy Vy'!$B$1:$CX$1,"=AFTER")</f>
        <v>-1.1027567717650468</v>
      </c>
      <c r="GG25" s="115">
        <f>AVERAGEIFS('Energy Vx2'!$B23:$CX23,'Energy Vy'!$B$2:$CX$2,"=и",'Energy Vy'!$B$1:$CX$1,"=AFTER")</f>
        <v>-3.1927257632083212</v>
      </c>
      <c r="GH25" s="115">
        <f>AVERAGEIFS('Energy Vy2'!$B23:$CX23,'Energy Vy'!$B$2:$CX$2,"=и",'Energy Vy'!$B$1:$CX$1,"=AFTER")</f>
        <v>-1.3945673076964085</v>
      </c>
      <c r="GI25" s="115">
        <f>AVERAGEIFS('Energy Vz2'!$B23:$CX23,'Energy Vy'!$B$2:$CX$2,"=и",'Energy Vy'!$B$1:$CX$1,"=AFTER")</f>
        <v>-4.9861150027897567</v>
      </c>
      <c r="GJ25" s="115">
        <f>AVERAGEIFS('Energy Vx'!$B23:$CX23,'Energy Vy'!$B$2:$CX$2,"=и",'Energy Vy'!$B$1:$CX$1,"=AFTER")</f>
        <v>-2.214014132048761</v>
      </c>
      <c r="GK25" s="115">
        <f>AVERAGEIFS('Energy Vy'!$B25:$CX25,'Energy Vy'!$B$2:$CX$2,"=и",'Energy Vy'!$B$1:$CX$1,"=AFTER")</f>
        <v>-1.5518563531527969</v>
      </c>
      <c r="GL25" s="116">
        <f>AVERAGEIFS('Energy Vz'!$B23:$CX23,'Energy Vy'!$B$2:$CX$2,"=и",'Energy Vy'!$B$1:$CX$1,"=AFTER")</f>
        <v>-3.1508747921401534</v>
      </c>
      <c r="GM25" s="117">
        <f>AVERAGEIFS('Entropy old'!$B23:$CX23,'Energy Vy'!$B$2:$CX$2,"=и",'Energy Vy'!$B$1:$CX$1,"=AFTER")</f>
        <v>0.61366708013058591</v>
      </c>
      <c r="GN25" s="115">
        <f>AVERAGEIFS('Entropy X old'!$B23:$CX23,'Energy Vy'!$B$2:$CX$2,"=и",'Energy Vy'!$B$1:$CX$1,"=AFTER")</f>
        <v>0.35494720481954223</v>
      </c>
      <c r="GO25" s="115">
        <f>AVERAGEIFS('Entropy Y old'!$B23:$CX23,'Energy Vy'!$B$2:$CX$2,"=и",'Energy Vy'!$B$1:$CX$1,"=AFTER")</f>
        <v>0.26564940030137346</v>
      </c>
      <c r="GP25" s="115">
        <f>AVERAGEIFS('Entropy Z old'!$B23:$CX23,'Energy Vy'!$B$2:$CX$2,"=и",'Energy Vy'!$B$1:$CX$1,"=AFTER")</f>
        <v>0.33958096120649445</v>
      </c>
      <c r="GQ25" s="115">
        <f>AVERAGEIFS('Entropy new'!$B23:$CX23,'Energy Vy'!$B$2:$CX$2,"=и",'Energy Vy'!$B$1:$CX$1,"=AFTER")</f>
        <v>0.66277148350069992</v>
      </c>
      <c r="GR25" s="115">
        <f>AVERAGEIFS('Entropy X'!$B23:$CX23,'Energy Vy'!$B$2:$CX$2,"=и",'Energy Vy'!$B$1:$CX$1,"=AFTER")</f>
        <v>0.3134540716070503</v>
      </c>
      <c r="GS25" s="115">
        <f>AVERAGEIFS('Entropy Y'!$B23:$CX23,'Energy Vy'!$B$2:$CX$2,"=и",'Energy Vy'!$B$1:$CX$1,"=AFTER")</f>
        <v>0.22132083222872301</v>
      </c>
      <c r="GT25" s="116">
        <f>AVERAGEIFS('Entropy Z'!$B23:$CX23,'Energy Vy'!$B$2:$CX$2,"=и",'Energy Vy'!$B$1:$CX$1,"=AFTER")</f>
        <v>0.29292343414318556</v>
      </c>
      <c r="GU25" s="114">
        <f>AVERAGEIFS('Hurst V2'!$B23:$CX23,'Energy Vy'!$B$2:$CX$2,"=и",'Energy Vy'!$B$1:$CX$1,"=AFTER")</f>
        <v>0.63413789372855522</v>
      </c>
      <c r="GV25" s="115">
        <f>AVERAGEIFS('Hurst Vx2+Vy2'!$B23:$CX23,'Energy Vy'!$B$2:$CX$2,"=и",'Energy Vy'!$B$1:$CX$1,"=AFTER")</f>
        <v>0.63316452661410061</v>
      </c>
      <c r="GW25" s="115">
        <f>AVERAGEIFS('Hurst Vx2'!$B23:$CX23,'Energy Vy'!$B$2:$CX$2,"=и",'Energy Vy'!$B$1:$CX$1,"=AFTER")</f>
        <v>0.62896302780354663</v>
      </c>
      <c r="GX25" s="115">
        <f>AVERAGEIFS('Hurst Vy2'!$B23:$CX23,'Energy Vy'!$B$2:$CX$2,"=и",'Energy Vy'!$B$1:$CX$1,"=AFTER")</f>
        <v>0.62818390317197226</v>
      </c>
      <c r="GY25" s="115">
        <f>AVERAGEIFS('Hurst Vz2'!$B23:$CX23,'Energy Vy'!$B$2:$CX$2,"=и",'Energy Vy'!$B$1:$CX$1,"=AFTER")</f>
        <v>0.60680018415381554</v>
      </c>
      <c r="GZ25" s="115">
        <f>AVERAGEIFS('Hurst Vx'!$B23:$CX23,'Energy Vy'!$B$2:$CX$2,"=и",'Energy Vy'!$B$1:$CX$1,"=AFTER")</f>
        <v>0.63734629359905948</v>
      </c>
      <c r="HA25" s="115">
        <f>AVERAGEIFS('Hurst Vy'!$B23:$CX23,'Energy Vy'!$B$2:$CX$2,"=и",'Energy Vy'!$B$1:$CX$1,"=AFTER")</f>
        <v>0.63986495894770157</v>
      </c>
      <c r="HB25" s="116">
        <f>AVERAGEIFS('Hurst Vz'!$B23:$CX23,'Energy Vy'!$B$2:$CX$2,"=и",'Energy Vy'!$B$1:$CX$1,"=AFTER")</f>
        <v>0.55391093609561148</v>
      </c>
      <c r="HD25" s="115">
        <f>AVERAGEIFS('Energy V2'!$B23:$CX23,'Energy Vy'!$B$2:$CX$2,"=р",'Energy Vy'!$B$1:$CX$1,"=BEFORE")</f>
        <v>-2.4283461080949906</v>
      </c>
      <c r="HE25" s="115">
        <f>AVERAGEIFS('Energy Vx2+Vy2'!$B23:$CX23,'Energy Vy'!$B$2:$CX$2,"=р",'Energy Vy'!$B$1:$CX$1,"=BEFORE")</f>
        <v>-2.444234972179451</v>
      </c>
      <c r="HF25" s="115">
        <f>AVERAGEIFS('Energy Vx2'!$B23:$CX23,'Energy Vy'!$B$2:$CX$2,"=р",'Energy Vy'!$B$1:$CX$1,"=BEFORE")</f>
        <v>-3.8922205419189777</v>
      </c>
      <c r="HG25" s="115">
        <f>AVERAGEIFS('Energy Vy2'!$B23:$CX23,'Energy Vy'!$B$2:$CX$2,"=р",'Energy Vy'!$B$1:$CX$1,"=BEFORE")</f>
        <v>-2.8253480490997407</v>
      </c>
      <c r="HH25" s="115">
        <f>AVERAGEIFS('Energy Vz2'!$B23:$CX23,'Energy Vy'!$B$2:$CX$2,"=р",'Energy Vy'!$B$1:$CX$1,"=BEFORE")</f>
        <v>-6.2934852439871536</v>
      </c>
      <c r="HI25" s="115">
        <f>AVERAGEIFS('Energy Vx'!$B23:$CX23,'Energy Vy'!$B$2:$CX$2,"=р",'Energy Vy'!$B$1:$CX$1,"=BEFORE")</f>
        <v>-2.5043480007431609</v>
      </c>
      <c r="HJ25" s="115">
        <f>AVERAGEIFS('Energy Vy'!$B25:$CX25,'Energy Vy'!$B$2:$CX$2,"=р",'Energy Vy'!$B$1:$CX$1,"=BEFORE")</f>
        <v>-2.2108140765754203</v>
      </c>
      <c r="HK25" s="116">
        <f>AVERAGEIFS('Energy Vz'!$B23:$CX23,'Energy Vy'!$B$2:$CX$2,"=р",'Energy Vy'!$B$1:$CX$1,"=BEFORE")</f>
        <v>-3.6702843510063961</v>
      </c>
      <c r="HL25" s="117">
        <f>AVERAGEIFS('Entropy old'!$B23:$CX23,'Energy Vy'!$B$2:$CX$2,"=р",'Energy Vy'!$B$1:$CX$1,"=BEFORE")</f>
        <v>0.77643617722045455</v>
      </c>
      <c r="HM25" s="115">
        <f>AVERAGEIFS('Entropy X old'!$B23:$CX23,'Energy Vy'!$B$2:$CX$2,"=р",'Energy Vy'!$B$1:$CX$1,"=BEFORE")</f>
        <v>0.36585899139331202</v>
      </c>
      <c r="HN25" s="115">
        <f>AVERAGEIFS('Entropy Y old'!$B23:$CX23,'Energy Vy'!$B$2:$CX$2,"=р",'Energy Vy'!$B$1:$CX$1,"=BEFORE")</f>
        <v>0.29750691417135955</v>
      </c>
      <c r="HO25" s="115">
        <f>AVERAGEIFS('Entropy Z old'!$B23:$CX23,'Energy Vy'!$B$2:$CX$2,"=р",'Energy Vy'!$B$1:$CX$1,"=BEFORE")</f>
        <v>0.37209205960480629</v>
      </c>
      <c r="HP25" s="115">
        <f>AVERAGEIFS('Entropy new'!$B23:$CX23,'Energy Vy'!$B$2:$CX$2,"=р",'Energy Vy'!$B$1:$CX$1,"=BEFORE")</f>
        <v>0.81528329925989973</v>
      </c>
      <c r="HQ25" s="115">
        <f>AVERAGEIFS('Entropy X'!$B23:$CX23,'Energy Vy'!$B$2:$CX$2,"=р",'Energy Vy'!$B$1:$CX$1,"=BEFORE")</f>
        <v>0.34679695416737061</v>
      </c>
      <c r="HR25" s="115">
        <f>AVERAGEIFS('Entropy Y'!$B23:$CX23,'Energy Vy'!$B$2:$CX$2,"=р",'Energy Vy'!$B$1:$CX$1,"=BEFORE")</f>
        <v>0.2750466341891733</v>
      </c>
      <c r="HS25" s="116">
        <f>AVERAGEIFS('Entropy Z'!$B23:$CX23,'Energy Vy'!$B$2:$CX$2,"=р",'Energy Vy'!$B$1:$CX$1,"=BEFORE")</f>
        <v>0.35384297241003876</v>
      </c>
      <c r="HT25" s="114">
        <f>AVERAGEIFS('Hurst V2'!$B23:$CX23,'Energy Vy'!$B$2:$CX$2,"=р",'Energy Vy'!$B$1:$CX$1,"=BEFORE")</f>
        <v>0.62695445705599839</v>
      </c>
      <c r="HU25" s="115">
        <f>AVERAGEIFS('Hurst Vx2+Vy2'!$B23:$CX23,'Energy Vy'!$B$2:$CX$2,"=р",'Energy Vy'!$B$1:$CX$1,"=BEFORE")</f>
        <v>0.62616310315681845</v>
      </c>
      <c r="HV25" s="115">
        <f>AVERAGEIFS('Hurst Vx2'!$B23:$CX23,'Energy Vy'!$B$2:$CX$2,"=р",'Energy Vy'!$B$1:$CX$1,"=BEFORE")</f>
        <v>0.61783777753849134</v>
      </c>
      <c r="HW25" s="115">
        <f>AVERAGEIFS('Hurst Vy2'!$B23:$CX23,'Energy Vy'!$B$2:$CX$2,"=р",'Energy Vy'!$B$1:$CX$1,"=BEFORE")</f>
        <v>0.62324362813166345</v>
      </c>
      <c r="HX25" s="115">
        <f>AVERAGEIFS('Hurst Vz2'!$B23:$CX23,'Energy Vy'!$B$2:$CX$2,"=р",'Energy Vy'!$B$1:$CX$1,"=BEFORE")</f>
        <v>0.59051460852710935</v>
      </c>
      <c r="HY25" s="115">
        <f>AVERAGEIFS('Hurst Vx'!$B23:$CX23,'Energy Vy'!$B$2:$CX$2,"=р",'Energy Vy'!$B$1:$CX$1,"=BEFORE")</f>
        <v>0.56779456562998343</v>
      </c>
      <c r="HZ25" s="115">
        <f>AVERAGEIFS('Hurst Vy'!$B23:$CX23,'Energy Vy'!$B$2:$CX$2,"=р",'Energy Vy'!$B$1:$CX$1,"=BEFORE")</f>
        <v>0.59424878325430408</v>
      </c>
      <c r="IA25" s="116">
        <f>AVERAGEIFS('Hurst Vz'!$B23:$CX23,'Energy Vy'!$B$2:$CX$2,"=р",'Energy Vy'!$B$1:$CX$1,"=BEFORE")</f>
        <v>0.46903162165792422</v>
      </c>
      <c r="IB25" s="114">
        <v>0.47499999999999998</v>
      </c>
      <c r="IC25" s="114">
        <v>0.52500000000000002</v>
      </c>
      <c r="IE25" s="115">
        <f>AVERAGEIFS('Energy V2'!$B23:$CX23,'Energy Vy'!$B$2:$CX$2,"=р",'Energy Vy'!$B$1:$CX$1,"=AFTER")</f>
        <v>-1.8927633074432062</v>
      </c>
      <c r="IF25" s="115">
        <f>AVERAGEIFS('Energy Vx2+Vy2'!$B23:$CX23,'Energy Vy'!$B$2:$CX$2,"=р",'Energy Vy'!$B$1:$CX$1,"=AFTER")</f>
        <v>-1.9124022735093626</v>
      </c>
      <c r="IG25" s="115">
        <f>AVERAGEIFS('Energy Vx2'!$B23:$CX23,'Energy Vy'!$B$2:$CX$2,"=р",'Energy Vy'!$B$1:$CX$1,"=AFTER")</f>
        <v>-3.6333811532417268</v>
      </c>
      <c r="IH25" s="115">
        <f>AVERAGEIFS('Energy Vy2'!$B23:$CX23,'Energy Vy'!$B$2:$CX$2,"=р",'Energy Vy'!$B$1:$CX$1,"=AFTER")</f>
        <v>-2.2491811217594426</v>
      </c>
      <c r="II25" s="115">
        <f>AVERAGEIFS('Energy Vz2'!$B23:$CX23,'Energy Vy'!$B$2:$CX$2,"=р",'Energy Vy'!$B$1:$CX$1,"=AFTER")</f>
        <v>-5.5305168385255259</v>
      </c>
      <c r="IJ25" s="115">
        <f>AVERAGEIFS('Energy Vx'!$B23:$CX23,'Energy Vy'!$B$2:$CX$2,"=р",'Energy Vy'!$B$1:$CX$1,"=AFTER")</f>
        <v>-2.4593959763055206</v>
      </c>
      <c r="IK25" s="115">
        <f>AVERAGEIFS('Energy Vy'!$B25:$CX25,'Energy Vy'!$B$2:$CX$2,"=р",'Energy Vy'!$B$1:$CX$1,"=AFTER")</f>
        <v>-2.0058792629379827</v>
      </c>
      <c r="IL25" s="116">
        <f>AVERAGEIFS('Energy Vz'!$B23:$CX23,'Energy Vy'!$B$2:$CX$2,"=р",'Energy Vy'!$B$1:$CX$1,"=AFTER")</f>
        <v>-3.4510009830724142</v>
      </c>
      <c r="IM25" s="117">
        <f>AVERAGEIFS('Entropy old'!$B23:$CX23,'Energy Vy'!$B$2:$CX$2,"=р",'Energy Vy'!$B$1:$CX$1,"=AFTER")</f>
        <v>0.65330409420812252</v>
      </c>
      <c r="IN25" s="115">
        <f>AVERAGEIFS('Entropy X old'!$B23:$CX23,'Energy Vy'!$B$2:$CX$2,"=р",'Energy Vy'!$B$1:$CX$1,"=AFTER")</f>
        <v>0.34721648422131829</v>
      </c>
      <c r="IO25" s="115">
        <f>AVERAGEIFS('Entropy Y old'!$B23:$CX23,'Energy Vy'!$B$2:$CX$2,"=р",'Energy Vy'!$B$1:$CX$1,"=AFTER")</f>
        <v>0.25980413472494002</v>
      </c>
      <c r="IP25" s="115">
        <f>AVERAGEIFS('Entropy Z old'!$B23:$CX23,'Energy Vy'!$B$2:$CX$2,"=р",'Energy Vy'!$B$1:$CX$1,"=AFTER")</f>
        <v>0.33630643836865265</v>
      </c>
      <c r="IQ25" s="115">
        <f>AVERAGEIFS('Entropy new'!$B23:$CX23,'Energy Vy'!$B$2:$CX$2,"=р",'Energy Vy'!$B$1:$CX$1,"=AFTER")</f>
        <v>0.68958552608318946</v>
      </c>
      <c r="IR25" s="115">
        <f>AVERAGEIFS('Entropy X'!$B23:$CX23,'Energy Vy'!$B$2:$CX$2,"=р",'Energy Vy'!$B$1:$CX$1,"=AFTER")</f>
        <v>0.32121981128307531</v>
      </c>
      <c r="IS25" s="115">
        <f>AVERAGEIFS('Entropy Y'!$B23:$CX23,'Energy Vy'!$B$2:$CX$2,"=р",'Energy Vy'!$B$1:$CX$1,"=AFTER")</f>
        <v>0.22770015878870492</v>
      </c>
      <c r="IT25" s="116">
        <f>AVERAGEIFS('Entropy Z'!$B23:$CX23,'Energy Vy'!$B$2:$CX$2,"=р",'Energy Vy'!$B$1:$CX$1,"=AFTER")</f>
        <v>0.30632236858037376</v>
      </c>
      <c r="IU25" s="114">
        <f>AVERAGEIFS('Hurst V2'!$B23:$CX23,'Energy Vy'!$B$2:$CX$2,"=р",'Energy Vy'!$B$1:$CX$1,"=AFTER")</f>
        <v>0.60866012254945412</v>
      </c>
      <c r="IV25" s="115">
        <f>AVERAGEIFS('Hurst Vx2+Vy2'!$B23:$CX23,'Energy Vy'!$B$2:$CX$2,"=р",'Energy Vy'!$B$1:$CX$1,"=AFTER")</f>
        <v>0.60833360992587793</v>
      </c>
      <c r="IW25" s="115">
        <f>AVERAGEIFS('Hurst Vx2'!$B23:$CX23,'Energy Vy'!$B$2:$CX$2,"=р",'Energy Vy'!$B$1:$CX$1,"=AFTER")</f>
        <v>0.62157967093128319</v>
      </c>
      <c r="IX25" s="115">
        <f>AVERAGEIFS('Hurst Vy2'!$B23:$CX23,'Energy Vy'!$B$2:$CX$2,"=р",'Energy Vy'!$B$1:$CX$1,"=AFTER")</f>
        <v>0.60590219115334298</v>
      </c>
      <c r="IY25" s="115">
        <f>AVERAGEIFS('Hurst Vz2'!$B23:$CX23,'Energy Vy'!$B$2:$CX$2,"=р",'Energy Vy'!$B$1:$CX$1,"=AFTER")</f>
        <v>0.5805665796767383</v>
      </c>
      <c r="IZ25" s="115">
        <f>AVERAGEIFS('Hurst Vx'!$B23:$CX23,'Energy Vy'!$B$2:$CX$2,"=р",'Energy Vy'!$B$1:$CX$1,"=AFTER")</f>
        <v>0.59534889363239596</v>
      </c>
      <c r="JA25" s="115">
        <f>AVERAGEIFS('Hurst Vy'!$B23:$CX23,'Energy Vy'!$B$2:$CX$2,"=р",'Energy Vy'!$B$1:$CX$1,"=AFTER")</f>
        <v>0.60872079776631782</v>
      </c>
      <c r="JB25" s="116">
        <f>AVERAGEIFS('Hurst Vz'!$B23:$CX23,'Energy Vy'!$B$2:$CX$2,"=р",'Energy Vy'!$B$1:$CX$1,"=AFTER")</f>
        <v>0.49948597753571139</v>
      </c>
      <c r="JC25">
        <f t="shared" si="3"/>
        <v>-5.0000000000000044E-2</v>
      </c>
      <c r="JD25" s="118">
        <f>(DD25-EE25)/MAX(ABS(DD25),ABS(EE25))</f>
        <v>-0.33469471196463085</v>
      </c>
      <c r="JE25" s="118">
        <f t="shared" ref="JE25:JE29" si="264">(DE25-EF25)/MAX(ABS(DE25),ABS(EF25))</f>
        <v>-0.33150374127594728</v>
      </c>
      <c r="JF25" s="118">
        <f t="shared" ref="JF25:JF29" si="265">(DF25-EG25)/MAX(ABS(DF25),ABS(EG25))</f>
        <v>-9.6678171119206444E-2</v>
      </c>
      <c r="JG25" s="118">
        <f t="shared" ref="JG25:JG29" si="266">(DG25-EH25)/MAX(ABS(DG25),ABS(EH25))</f>
        <v>-0.28310086235998189</v>
      </c>
      <c r="JH25" s="118">
        <f t="shared" ref="JH25:JH29" si="267">(DH25-EI25)/MAX(ABS(DH25),ABS(EI25))</f>
        <v>-0.11565564132874259</v>
      </c>
      <c r="JI25" s="118">
        <f t="shared" ref="JI25:JI29" si="268">(DI25-EJ25)/MAX(ABS(DI25),ABS(EJ25))</f>
        <v>-1.5817866910325516E-2</v>
      </c>
      <c r="JJ25" s="118">
        <f t="shared" ref="JJ25:JJ29" si="269">(DJ25-EK25)/MAX(ABS(DJ25),ABS(EK25))</f>
        <v>-9.6806545239687833E-2</v>
      </c>
      <c r="JK25" s="118">
        <f t="shared" ref="JK25:JK29" si="270">(DK25-EL25)/MAX(ABS(DK25),ABS(EL25))</f>
        <v>-5.736312541076688E-2</v>
      </c>
      <c r="JL25" s="119">
        <f t="shared" ref="JL25:JL29" si="271">(DL25-EM25)/MAX(ABS(DL25),ABS(EM25))</f>
        <v>0.12479329343659477</v>
      </c>
      <c r="JM25" s="118">
        <f t="shared" ref="JM25:JM29" si="272">(DM25-EN25)/MAX(ABS(DM25),ABS(EN25))</f>
        <v>9.8297150208543196E-2</v>
      </c>
      <c r="JN25" s="118">
        <f t="shared" ref="JN25:JN29" si="273">(DN25-EO25)/MAX(ABS(DN25),ABS(EO25))</f>
        <v>0.1837488582484669</v>
      </c>
      <c r="JO25" s="118">
        <f t="shared" ref="JO25:JO29" si="274">(DO25-EP25)/MAX(ABS(DO25),ABS(EP25))</f>
        <v>9.8460748416436358E-2</v>
      </c>
      <c r="JP25" s="118">
        <f t="shared" ref="JP25:JP29" si="275">(DP25-EQ25)/MAX(ABS(DP25),ABS(EQ25))</f>
        <v>0.16533920764414192</v>
      </c>
      <c r="JQ25" s="118">
        <f t="shared" ref="JQ25:JQ29" si="276">(DQ25-ER25)/MAX(ABS(DQ25),ABS(ER25))</f>
        <v>0.13579005238364522</v>
      </c>
      <c r="JR25" s="118">
        <f t="shared" ref="JR25:JR29" si="277">(DR25-ES25)/MAX(ABS(DR25),ABS(ES25))</f>
        <v>0.23853638795269771</v>
      </c>
      <c r="JS25" s="120">
        <f t="shared" ref="JS25:JS29" si="278">(DS25-ET25)/MAX(ABS(DS25),ABS(ET25))</f>
        <v>0.14447290965388457</v>
      </c>
      <c r="JT25" s="118">
        <f t="shared" ref="JT25:JT29" si="279">(DT25-EU25)/MAX(ABS(DT25),ABS(EU25))</f>
        <v>1.6924038352188697E-2</v>
      </c>
      <c r="JU25" s="118">
        <f t="shared" ref="JU25:JU29" si="280">(DU25-EV25)/MAX(ABS(DU25),ABS(EV25))</f>
        <v>1.6787668812334906E-2</v>
      </c>
      <c r="JV25" s="118">
        <f t="shared" ref="JV25:JV29" si="281">(DV25-EW25)/MAX(ABS(DV25),ABS(EW25))</f>
        <v>8.1953011979288438E-3</v>
      </c>
      <c r="JW25" s="118">
        <f t="shared" ref="JW25:JW29" si="282">(DW25-EX25)/MAX(ABS(DW25),ABS(EX25))</f>
        <v>1.8579050039747379E-2</v>
      </c>
      <c r="JX25" s="118">
        <f t="shared" ref="JX25:JX29" si="283">(DX25-EY25)/MAX(ABS(DX25),ABS(EY25))</f>
        <v>8.8932145575879879E-3</v>
      </c>
      <c r="JY25" s="118">
        <f t="shared" ref="JY25:JY29" si="284">(DY25-EZ25)/MAX(ABS(DY25),ABS(EZ25))</f>
        <v>-3.2837380290194285E-2</v>
      </c>
      <c r="JZ25" s="118">
        <f t="shared" ref="JZ25:JZ29" si="285">(DZ25-FA25)/MAX(ABS(DZ25),ABS(FA25))</f>
        <v>-8.5461519576901148E-3</v>
      </c>
      <c r="KA25" s="118">
        <f t="shared" ref="KA25:KA29" si="286">(EA25-FB25)/MAX(ABS(EA25),ABS(FB25))</f>
        <v>-4.3767785984181427E-2</v>
      </c>
      <c r="KC25" s="118">
        <f t="shared" ref="KC25" si="287">(FD25-GE25)/MAX(ABS(FD25),ABS(GE25))</f>
        <v>-0.45625301904382071</v>
      </c>
      <c r="KD25" s="118">
        <f t="shared" ref="KD25" si="288">(FE25-GF25)/MAX(ABS(FE25),ABS(GF25))</f>
        <v>-0.45209408410259988</v>
      </c>
      <c r="KE25" s="118">
        <f t="shared" ref="KE25" si="289">(FF25-GG25)/MAX(ABS(FF25),ABS(GG25))</f>
        <v>-7.8322010512102233E-2</v>
      </c>
      <c r="KF25" s="118">
        <f t="shared" ref="KF25" si="290">(FG25-GH25)/MAX(ABS(FG25),ABS(GH25))</f>
        <v>-0.38429923291107138</v>
      </c>
      <c r="KG25" s="118">
        <f t="shared" ref="KG25" si="291">(FH25-GI25)/MAX(ABS(FH25),ABS(GI25))</f>
        <v>-0.12824347409632131</v>
      </c>
      <c r="KH25" s="118">
        <f t="shared" ref="KH25" si="292">(FI25-GJ25)/MAX(ABS(FI25),ABS(GJ25))</f>
        <v>2.490544524574285E-3</v>
      </c>
      <c r="KI25" s="118">
        <f t="shared" ref="KI25" si="293">(FJ25-GK25)/MAX(ABS(FJ25),ABS(GK25))</f>
        <v>-0.11899432912463297</v>
      </c>
      <c r="KJ25" s="118">
        <f t="shared" ref="KJ25" si="294">(FK25-GL25)/MAX(ABS(FK25),ABS(GL25))</f>
        <v>-6.6110808152648581E-2</v>
      </c>
      <c r="KK25" s="119">
        <f t="shared" ref="KK25" si="295">(FL25-GM25)/MAX(ABS(FL25),ABS(GM25))</f>
        <v>9.8892042564114199E-2</v>
      </c>
      <c r="KL25" s="118">
        <f t="shared" ref="KL25" si="296">(FM25-GN25)/MAX(ABS(FM25),ABS(GN25))</f>
        <v>0.10452141563365207</v>
      </c>
      <c r="KM25" s="118">
        <f t="shared" ref="KM25" si="297">(FN25-GO25)/MAX(ABS(FN25),ABS(GO25))</f>
        <v>0.21751938150474462</v>
      </c>
      <c r="KN25" s="118">
        <f t="shared" ref="KN25" si="298">(FO25-GP25)/MAX(ABS(FO25),ABS(GP25))</f>
        <v>0.10641192932052736</v>
      </c>
      <c r="KO25" s="118">
        <f t="shared" ref="KO25" si="299">(FP25-GQ25)/MAX(ABS(FP25),ABS(GQ25))</f>
        <v>0.18192723925158882</v>
      </c>
      <c r="KP25" s="118">
        <f t="shared" ref="KP25" si="300">(FQ25-GR25)/MAX(ABS(FQ25),ABS(GR25))</f>
        <v>0.16412012614013846</v>
      </c>
      <c r="KQ25" s="118">
        <f t="shared" ref="KQ25" si="301">(FR25-GS25)/MAX(ABS(FR25),ABS(GS25))</f>
        <v>0.2948004976550091</v>
      </c>
      <c r="KR25" s="120">
        <f t="shared" ref="KR25" si="302">(FS25-GT25)/MAX(ABS(FS25),ABS(GT25))</f>
        <v>0.17395401393158191</v>
      </c>
      <c r="KS25" s="118">
        <f t="shared" ref="KS25" si="303">(FT25-GU25)/MAX(ABS(FT25),ABS(GU25))</f>
        <v>1.1862285338492068E-2</v>
      </c>
      <c r="KT25" s="118">
        <f t="shared" ref="KT25" si="304">(FU25-GV25)/MAX(ABS(FU25),ABS(GV25))</f>
        <v>1.2484785157001828E-2</v>
      </c>
      <c r="KU25" s="118">
        <f t="shared" ref="KU25" si="305">(FV25-GW25)/MAX(ABS(FV25),ABS(GW25))</f>
        <v>2.4808444539645758E-2</v>
      </c>
      <c r="KV25" s="118">
        <f t="shared" ref="KV25" si="306">(FW25-GX25)/MAX(ABS(FW25),ABS(GX25))</f>
        <v>1.8096009192594093E-2</v>
      </c>
      <c r="KW25" s="118">
        <f t="shared" ref="KW25" si="307">(FX25-GY25)/MAX(ABS(FX25),ABS(GY25))</f>
        <v>1.6813053784889207E-2</v>
      </c>
      <c r="KX25" s="118">
        <f t="shared" ref="KX25" si="308">(FY25-GZ25)/MAX(ABS(FY25),ABS(GZ25))</f>
        <v>-1.7633773498522472E-2</v>
      </c>
      <c r="KY25" s="118">
        <f t="shared" ref="KY25" si="309">(FZ25-HA25)/MAX(ABS(FZ25),ABS(HA25))</f>
        <v>8.2145495441646888E-3</v>
      </c>
      <c r="KZ25" s="118">
        <f t="shared" ref="KZ25" si="310">(GA25-HB25)/MAX(ABS(GA25),ABS(HB25))</f>
        <v>-2.8644354151968053E-2</v>
      </c>
      <c r="LB25" s="118">
        <f>(HD25-IE25)/MAX(ABS(IE25),ABS(HD25))</f>
        <v>-0.22055455722164041</v>
      </c>
      <c r="LC25" s="118">
        <f t="shared" ref="LC25" si="311">(HE25-IF25)/MAX(ABS(IF25),ABS(HE25))</f>
        <v>-0.21758656787234701</v>
      </c>
      <c r="LD25" s="118">
        <f t="shared" ref="LD25" si="312">(HF25-IG25)/MAX(ABS(IG25),ABS(HF25))</f>
        <v>-6.6501727199054228E-2</v>
      </c>
      <c r="LE25" s="118">
        <f t="shared" ref="LE25" si="313">(HG25-IH25)/MAX(ABS(IH25),ABS(HG25))</f>
        <v>-0.20392777007557916</v>
      </c>
      <c r="LF25" s="118">
        <f t="shared" ref="LF25" si="314">(HH25-II25)/MAX(ABS(II25),ABS(HH25))</f>
        <v>-0.12123146013420368</v>
      </c>
      <c r="LG25" s="118">
        <f t="shared" ref="LG25" si="315">(HI25-IJ25)/MAX(ABS(IJ25),ABS(HI25))</f>
        <v>-1.79495918395929E-2</v>
      </c>
      <c r="LH25" s="118">
        <f t="shared" ref="LH25" si="316">(HJ25-IK25)/MAX(ABS(IK25),ABS(HJ25))</f>
        <v>-9.2696539165737668E-2</v>
      </c>
      <c r="LI25" s="118">
        <f t="shared" ref="LI25" si="317">(HK25-IL25)/MAX(ABS(IL25),ABS(HK25))</f>
        <v>-5.9745607414274073E-2</v>
      </c>
      <c r="LJ25" s="119">
        <f t="shared" ref="LJ25" si="318">(HL25-IM25)/MAX(ABS(IM25),ABS(HL25))</f>
        <v>0.15858622591895402</v>
      </c>
      <c r="LK25" s="118">
        <f t="shared" ref="LK25" si="319">(HM25-IN25)/MAX(ABS(IN25),ABS(HM25))</f>
        <v>5.0955443519364922E-2</v>
      </c>
      <c r="LL25" s="118">
        <f t="shared" ref="LL25" si="320">(HN25-IO25)/MAX(ABS(IO25),ABS(HN25))</f>
        <v>0.12672908645310776</v>
      </c>
      <c r="LM25" s="118">
        <f t="shared" ref="LM25" si="321">(HO25-IP25)/MAX(ABS(IP25),ABS(HO25))</f>
        <v>9.6174106145025084E-2</v>
      </c>
      <c r="LN25" s="118">
        <f t="shared" ref="LN25" si="322">(HP25-IQ25)/MAX(ABS(IQ25),ABS(HP25))</f>
        <v>0.15417680368384409</v>
      </c>
      <c r="LO25" s="118">
        <f t="shared" ref="LO25" si="323">(HQ25-IR25)/MAX(ABS(IR25),ABS(HQ25))</f>
        <v>7.375250150539471E-2</v>
      </c>
      <c r="LP25" s="118">
        <f t="shared" ref="LP25" si="324">(HR25-IS25)/MAX(ABS(IS25),ABS(HR25))</f>
        <v>0.17213981018180402</v>
      </c>
      <c r="LQ25" s="120">
        <f t="shared" ref="LQ25" si="325">(HS25-IT25)/MAX(ABS(IT25),ABS(HS25))</f>
        <v>0.13429856612949029</v>
      </c>
      <c r="LR25" s="118">
        <f t="shared" ref="LR25" si="326">(HT25-IU25)/MAX(ABS(IU25),ABS(HT25))</f>
        <v>2.917968649979668E-2</v>
      </c>
      <c r="LS25" s="118">
        <f t="shared" ref="LS25" si="327">(HU25-IV25)/MAX(ABS(IV25),ABS(HU25))</f>
        <v>2.8474199679049499E-2</v>
      </c>
      <c r="LT25" s="118">
        <f t="shared" ref="LT25" si="328">(HV25-IW25)/MAX(ABS(IW25),ABS(HV25))</f>
        <v>-6.0199738951976188E-3</v>
      </c>
      <c r="LU25" s="118">
        <f t="shared" ref="LU25" si="329">(HW25-IX25)/MAX(ABS(IX25),ABS(HW25))</f>
        <v>2.7824491411658683E-2</v>
      </c>
      <c r="LV25" s="118">
        <f t="shared" ref="LV25" si="330">(HX25-IY25)/MAX(ABS(IY25),ABS(HX25))</f>
        <v>1.6846372141722139E-2</v>
      </c>
      <c r="LW25" s="118">
        <f t="shared" ref="LW25" si="331">(HY25-IZ25)/MAX(ABS(IZ25),ABS(HY25))</f>
        <v>-4.6282655930198507E-2</v>
      </c>
      <c r="LX25" s="118">
        <f t="shared" ref="LX25" si="332">(HZ25-JA25)/MAX(ABS(JA25),ABS(HZ25))</f>
        <v>-2.3774470274579663E-2</v>
      </c>
      <c r="LY25" s="118">
        <f t="shared" ref="LY25" si="333">(IA25-JB25)/MAX(ABS(JB25),ABS(IA25))</f>
        <v>-6.0971393087025733E-2</v>
      </c>
    </row>
    <row r="26" spans="1:337" x14ac:dyDescent="0.25">
      <c r="A26" s="9" t="s">
        <v>38</v>
      </c>
      <c r="B26" s="5">
        <v>0</v>
      </c>
      <c r="C26" t="s">
        <v>155</v>
      </c>
      <c r="D26" t="s">
        <v>131</v>
      </c>
      <c r="E26">
        <v>0.5</v>
      </c>
      <c r="F26">
        <v>0.52500000000000002</v>
      </c>
      <c r="H26" s="30">
        <f>AVERAGE('Energy V2'!$B24:$CX24)</f>
        <v>-0.68574763352612456</v>
      </c>
      <c r="I26" s="30">
        <f>AVERAGE('Energy Vx2+Vy2'!$B24:$CX24)</f>
        <v>-0.7007216045721234</v>
      </c>
      <c r="J26" s="30">
        <f>AVERAGE('Energy Vx2'!$B24:$CX24)</f>
        <v>-2.0161040409506668</v>
      </c>
      <c r="K26" s="30">
        <f>AVERAGE('Energy Vy2'!$B24:$CX24)</f>
        <v>-1.3277967813934115</v>
      </c>
      <c r="L26" s="30">
        <f>AVERAGE('Energy Vz2'!$B24:$CX24)</f>
        <v>-5.2608270433522373</v>
      </c>
      <c r="M26" s="30">
        <f>AVERAGE('Energy Vx'!$B24:$CX24)</f>
        <v>-1.7952605779221826</v>
      </c>
      <c r="N26" s="30">
        <f>AVERAGE('Energy Vy'!$B26:$CX26)</f>
        <v>-1.5422116210994394</v>
      </c>
      <c r="O26" s="32">
        <f>AVERAGE('Energy Vz'!$B24:$CX24)</f>
        <v>-3.1403305953485354</v>
      </c>
      <c r="P26" s="20">
        <f>AVERAGE('Entropy old'!$B24:$CX24)</f>
        <v>0.63296176579449226</v>
      </c>
      <c r="Q26" s="30">
        <f>AVERAGE('Entropy X old'!$B24:$CX24)</f>
        <v>0.30310016642984244</v>
      </c>
      <c r="R26" s="30">
        <f>AVERAGE('Entropy Y old'!$B24:$CX24)</f>
        <v>0.26515645780359964</v>
      </c>
      <c r="S26" s="30">
        <f>AVERAGE('Entropy Z old'!$B24:$CX24)</f>
        <v>0.37818440437932871</v>
      </c>
      <c r="T26" s="30">
        <f>AVERAGE('Entropy new'!$B24:$CX24)</f>
        <v>0.6779650479494167</v>
      </c>
      <c r="U26" s="30">
        <f>AVERAGE('Entropy X'!$B24:$CX24)</f>
        <v>0.26343138478088673</v>
      </c>
      <c r="V26" s="30">
        <f>AVERAGE('Entropy Y'!$B24:$CX24)</f>
        <v>0.21702492110359317</v>
      </c>
      <c r="W26" s="32">
        <f>AVERAGE('Entropy Z'!$B24:$CX24)</f>
        <v>0.35895447044688616</v>
      </c>
      <c r="X26" s="21">
        <f>AVERAGE('Hurst V2'!$B24:$CX24)</f>
        <v>0.59898972963874531</v>
      </c>
      <c r="Y26" s="30">
        <f>AVERAGE('Hurst Vx2+Vy2'!$B24:$CX24)</f>
        <v>0.59801234986610818</v>
      </c>
      <c r="Z26" s="30">
        <f>AVERAGE('Hurst Vx2'!$B24:$CX24)</f>
        <v>0.60859227746949973</v>
      </c>
      <c r="AA26" s="30">
        <f>AVERAGE('Hurst Vy2'!$B24:$CX24)</f>
        <v>0.59827746477782706</v>
      </c>
      <c r="AB26" s="30">
        <f>AVERAGE('Hurst Vz2'!$B24:$CX24)</f>
        <v>0.612864475826291</v>
      </c>
      <c r="AC26" s="30">
        <f>AVERAGE('Hurst Vx'!$B24:$CX24)</f>
        <v>0.60045036658756035</v>
      </c>
      <c r="AD26" s="30">
        <f>AVERAGE('Hurst Vy'!$B24:$CX24)</f>
        <v>0.60070849131271253</v>
      </c>
      <c r="AE26" s="32">
        <f>AVERAGE('Hurst Vz'!$B24:$CX24)</f>
        <v>0.53274723659480105</v>
      </c>
      <c r="AG26" s="30">
        <f>AVERAGEIFS('Energy V2'!$B24:$CX24,'Energy Vy'!$B$2:$CX$2,"=п")</f>
        <v>-1.5022519723428225</v>
      </c>
      <c r="AH26" s="30">
        <f>AVERAGEIFS('Energy Vx2+Vy2'!$B24:$CX24,'Energy Vy'!$B$2:$CX$2,"=п")</f>
        <v>-1.5386606711708748</v>
      </c>
      <c r="AI26" s="30">
        <f>AVERAGEIFS('Energy Vx2'!$B24:$CX24,'Energy Vy'!$B$2:$CX$2,"=п")</f>
        <v>-3.292348104708271</v>
      </c>
      <c r="AJ26" s="30">
        <f>AVERAGEIFS('Energy Vy2'!$B24:$CX24,'Energy Vy'!$B$2:$CX$2,"=п")</f>
        <v>-1.8066650871517151</v>
      </c>
      <c r="AK26" s="30">
        <f>AVERAGEIFS('Energy Vz2'!$B24:$CX24,'Energy Vy'!$B$2:$CX$2,"=п")</f>
        <v>-5.1393298129758067</v>
      </c>
      <c r="AL26" s="30">
        <f>AVERAGEIFS('Energy Vx'!$B24:$CX24,'Energy Vy'!$B$2:$CX$2,"=п")</f>
        <v>-2.4255028256310913</v>
      </c>
      <c r="AM26" s="30">
        <f>AVERAGEIFS('Energy Vy'!$B26:$CX26,'Energy Vy'!$B$2:$CX$2,"=п")</f>
        <v>-1.9495703408056215</v>
      </c>
      <c r="AN26" s="32">
        <f>AVERAGEIFS('Energy Vz'!$B24:$CX24,'Energy Vy'!$B$2:$CX$2,"=п")</f>
        <v>-3.2894077980731233</v>
      </c>
      <c r="AO26" s="20">
        <f>AVERAGEIFS('Entropy old'!$B24:$CX24,'Energy Vy'!$B$2:$CX$2,"=п")</f>
        <v>0.73401903267397495</v>
      </c>
      <c r="AP26" s="30">
        <f>AVERAGEIFS('Entropy X old'!$B24:$CX24,'Energy Vy'!$B$2:$CX$2,"=п")</f>
        <v>0.32978947039628692</v>
      </c>
      <c r="AQ26" s="30">
        <f>AVERAGEIFS('Entropy Y old'!$B24:$CX24,'Energy Vy'!$B$2:$CX$2,"=п")</f>
        <v>0.2366750191653928</v>
      </c>
      <c r="AR26" s="30">
        <f>AVERAGEIFS('Entropy Z old'!$B24:$CX24,'Energy Vy'!$B$2:$CX$2,"=п")</f>
        <v>0.32649107211769407</v>
      </c>
      <c r="AS26" s="30">
        <f>AVERAGEIFS('Entropy new'!$B24:$CX24,'Energy Vy'!$B$2:$CX$2,"=п")</f>
        <v>0.72801470164132187</v>
      </c>
      <c r="AT26" s="30">
        <f>AVERAGEIFS('Entropy X'!$B24:$CX24,'Energy Vy'!$B$2:$CX$2,"=п")</f>
        <v>0.3287751114134474</v>
      </c>
      <c r="AU26" s="30">
        <f>AVERAGEIFS('Entropy Y'!$B24:$CX24,'Energy Vy'!$B$2:$CX$2,"=п")</f>
        <v>0.22831043091553194</v>
      </c>
      <c r="AV26" s="32">
        <f>AVERAGEIFS('Entropy Z'!$B24:$CX24,'Energy Vy'!$B$2:$CX$2,"=п")</f>
        <v>0.32383617054121844</v>
      </c>
      <c r="AW26" s="21">
        <f>AVERAGEIFS('Hurst V2'!$B24:$CX24,'Energy Vy'!$B$2:$CX$2,"=п")</f>
        <v>0.65790820205082035</v>
      </c>
      <c r="AX26" s="30">
        <f>AVERAGEIFS('Hurst Vx2+Vy2'!$B24:$CX24,'Energy Vy'!$B$2:$CX$2,"=п")</f>
        <v>0.65611683092664841</v>
      </c>
      <c r="AY26" s="30">
        <f>AVERAGEIFS('Hurst Vx2'!$B24:$CX24,'Energy Vy'!$B$2:$CX$2,"=п")</f>
        <v>0.65422093618090016</v>
      </c>
      <c r="AZ26" s="30">
        <f>AVERAGEIFS('Hurst Vy2'!$B24:$CX24,'Energy Vy'!$B$2:$CX$2,"=п")</f>
        <v>0.62786046885708979</v>
      </c>
      <c r="BA26" s="30">
        <f>AVERAGEIFS('Hurst Vz2'!$B24:$CX24,'Energy Vy'!$B$2:$CX$2,"=п")</f>
        <v>0.60215865742368313</v>
      </c>
      <c r="BB26" s="30">
        <f>AVERAGEIFS('Hurst Vx'!$B24:$CX24,'Energy Vy'!$B$2:$CX$2,"=п")</f>
        <v>0.50444867086228196</v>
      </c>
      <c r="BC26" s="30">
        <f>AVERAGEIFS('Hurst Vy'!$B24:$CX24,'Energy Vy'!$B$2:$CX$2,"=п")</f>
        <v>0.52726803203489392</v>
      </c>
      <c r="BD26" s="32">
        <f>AVERAGEIFS('Hurst Vz'!$B24:$CX24,'Energy Vy'!$B$2:$CX$2,"=п")</f>
        <v>0.43485294991549178</v>
      </c>
      <c r="BF26" s="30">
        <f>AVERAGEIFS('Energy V2'!$B24:$CX24,'Energy Vy'!$B$2:$CX$2,"=и")</f>
        <v>-0.43614417154759744</v>
      </c>
      <c r="BG26" s="30">
        <f>AVERAGEIFS('Energy Vx2+Vy2'!$B24:$CX24,'Energy Vy'!$B$2:$CX$2,"=и")</f>
        <v>-0.44899461806130991</v>
      </c>
      <c r="BH26" s="30">
        <f>AVERAGEIFS('Energy Vx2'!$B24:$CX24,'Energy Vy'!$B$2:$CX$2,"=и")</f>
        <v>-1.790986537055226</v>
      </c>
      <c r="BI26" s="30">
        <f>AVERAGEIFS('Energy Vy2'!$B24:$CX24,'Energy Vy'!$B$2:$CX$2,"=и")</f>
        <v>-1.0124143886034587</v>
      </c>
      <c r="BJ26" s="30">
        <f>AVERAGEIFS('Energy Vz2'!$B24:$CX24,'Energy Vy'!$B$2:$CX$2,"=и")</f>
        <v>-5.2084941500636717</v>
      </c>
      <c r="BK26" s="30">
        <f>AVERAGEIFS('Energy Vx'!$B24:$CX24,'Energy Vy'!$B$2:$CX$2,"=и")</f>
        <v>-1.6495416615905565</v>
      </c>
      <c r="BL26" s="30">
        <f>AVERAGEIFS('Energy Vy'!$B26:$CX26,'Energy Vy'!$B$2:$CX$2,"=и")</f>
        <v>-1.3797824977666471</v>
      </c>
      <c r="BM26" s="32">
        <f>AVERAGEIFS('Energy Vz'!$B24:$CX24,'Energy Vy'!$B$2:$CX$2,"=и")</f>
        <v>-3.0997917423646855</v>
      </c>
      <c r="BN26" s="20">
        <f>AVERAGEIFS('Entropy old'!$B24:$CX24,'Energy Vy'!$B$2:$CX$2,"=и")</f>
        <v>0.6070747531408166</v>
      </c>
      <c r="BO26" s="30">
        <f>AVERAGEIFS('Entropy X old'!$B24:$CX24,'Energy Vy'!$B$2:$CX$2,"=и")</f>
        <v>0.30478551105618445</v>
      </c>
      <c r="BP26" s="30">
        <f>AVERAGEIFS('Entropy Y old'!$B24:$CX24,'Energy Vy'!$B$2:$CX$2,"=и")</f>
        <v>0.25835324013433503</v>
      </c>
      <c r="BQ26" s="30">
        <f>AVERAGEIFS('Entropy Z old'!$B24:$CX24,'Energy Vy'!$B$2:$CX$2,"=и")</f>
        <v>0.38569330361289567</v>
      </c>
      <c r="BR26" s="30">
        <f>AVERAGEIFS('Entropy new'!$B24:$CX24,'Energy Vy'!$B$2:$CX$2,"=и")</f>
        <v>0.65333792685266234</v>
      </c>
      <c r="BS26" s="30">
        <f>AVERAGEIFS('Entropy X'!$B24:$CX24,'Energy Vy'!$B$2:$CX$2,"=и")</f>
        <v>0.254321024100787</v>
      </c>
      <c r="BT26" s="30">
        <f>AVERAGEIFS('Entropy Y'!$B24:$CX24,'Energy Vy'!$B$2:$CX$2,"=и")</f>
        <v>0.19992675458106601</v>
      </c>
      <c r="BU26" s="32">
        <f>AVERAGEIFS('Entropy Z'!$B24:$CX24,'Energy Vy'!$B$2:$CX$2,"=и")</f>
        <v>0.36373113764216536</v>
      </c>
      <c r="BV26" s="21">
        <f>AVERAGEIFS('Hurst V2'!$B24:$CX24,'Energy Vy'!$B$2:$CX$2,"=и")</f>
        <v>0.60302336477967466</v>
      </c>
      <c r="BW26" s="30">
        <f>AVERAGEIFS('Hurst Vx2+Vy2'!$B24:$CX24,'Energy Vy'!$B$2:$CX$2,"=и")</f>
        <v>0.60200165793900606</v>
      </c>
      <c r="BX26" s="30">
        <f>AVERAGEIFS('Hurst Vx2'!$B24:$CX24,'Energy Vy'!$B$2:$CX$2,"=и")</f>
        <v>0.61436762378604759</v>
      </c>
      <c r="BY26" s="30">
        <f>AVERAGEIFS('Hurst Vy2'!$B24:$CX24,'Energy Vy'!$B$2:$CX$2,"=и")</f>
        <v>0.60445321646921191</v>
      </c>
      <c r="BZ26" s="30">
        <f>AVERAGEIFS('Hurst Vz2'!$B24:$CX24,'Energy Vy'!$B$2:$CX$2,"=и")</f>
        <v>0.61790239508733169</v>
      </c>
      <c r="CA26" s="30">
        <f>AVERAGEIFS('Hurst Vx'!$B24:$CX24,'Energy Vy'!$B$2:$CX$2,"=и")</f>
        <v>0.61321728354710048</v>
      </c>
      <c r="CB26" s="30">
        <f>AVERAGEIFS('Hurst Vy'!$B24:$CX24,'Energy Vy'!$B$2:$CX$2,"=и")</f>
        <v>0.61824745281173921</v>
      </c>
      <c r="CC26" s="32">
        <f>AVERAGEIFS('Hurst Vz'!$B24:$CX24,'Energy Vy'!$B$2:$CX$2,"=и")</f>
        <v>0.55026531180105642</v>
      </c>
      <c r="CE26" s="30">
        <f>AVERAGEIFS('Energy V2'!$B24:$CX24,'Energy Vy'!$B$2:$CX$2,"=р")</f>
        <v>-0.82700075703281595</v>
      </c>
      <c r="CF26" s="30">
        <f>AVERAGEIFS('Energy Vx2+Vy2'!$B24:$CX24,'Energy Vy'!$B$2:$CX$2,"=р")</f>
        <v>-0.84076174515101287</v>
      </c>
      <c r="CG26" s="30">
        <f>AVERAGEIFS('Energy Vx2'!$B24:$CX24,'Energy Vy'!$B$2:$CX$2,"=р")</f>
        <v>-2.0535272568748866</v>
      </c>
      <c r="CH26" s="30">
        <f>AVERAGEIFS('Energy Vy2'!$B24:$CX24,'Energy Vy'!$B$2:$CX$2,"=р")</f>
        <v>-1.598410277978086</v>
      </c>
      <c r="CI26" s="30">
        <f>AVERAGEIFS('Energy Vz2'!$B24:$CX24,'Energy Vy'!$B$2:$CX$2,"=р")</f>
        <v>-5.3392242409578259</v>
      </c>
      <c r="CJ26" s="30">
        <f>AVERAGEIFS('Energy Vx'!$B24:$CX24,'Energy Vy'!$B$2:$CX$2,"=р")</f>
        <v>-1.8521301103391723</v>
      </c>
      <c r="CK26" s="30">
        <f>AVERAGEIFS('Energy Vy'!$B26:$CX26,'Energy Vy'!$B$2:$CX$2,"=р")</f>
        <v>-1.654795304851512</v>
      </c>
      <c r="CL26" s="32">
        <f>AVERAGEIFS('Energy Vz'!$B24:$CX24,'Energy Vy'!$B$2:$CX$2,"=р")</f>
        <v>-3.1605275648764923</v>
      </c>
      <c r="CM26" s="20">
        <f>AVERAGEIFS('Entropy old'!$B24:$CX24,'Energy Vy'!$B$2:$CX$2,"=р")</f>
        <v>0.64488223537421863</v>
      </c>
      <c r="CN26" s="30">
        <f>AVERAGEIFS('Entropy X old'!$B24:$CX24,'Energy Vy'!$B$2:$CX$2,"=р")</f>
        <v>0.29677934396172156</v>
      </c>
      <c r="CO26" s="30">
        <f>AVERAGEIFS('Entropy Y old'!$B24:$CX24,'Energy Vy'!$B$2:$CX$2,"=р")</f>
        <v>0.2774624949869281</v>
      </c>
      <c r="CP26" s="30">
        <f>AVERAGEIFS('Entropy Z old'!$B24:$CX24,'Energy Vy'!$B$2:$CX$2,"=р")</f>
        <v>0.37845673838563815</v>
      </c>
      <c r="CQ26" s="30">
        <f>AVERAGEIFS('Entropy new'!$B24:$CX24,'Energy Vy'!$B$2:$CX$2,"=р")</f>
        <v>0.69698690688604847</v>
      </c>
      <c r="CR26" s="30">
        <f>AVERAGEIFS('Entropy X'!$B24:$CX24,'Energy Vy'!$B$2:$CX$2,"=р")</f>
        <v>0.26266338665334843</v>
      </c>
      <c r="CS26" s="30">
        <f>AVERAGEIFS('Entropy Y'!$B24:$CX24,'Energy Vy'!$B$2:$CX$2,"=р")</f>
        <v>0.23414196560441136</v>
      </c>
      <c r="CT26" s="32">
        <f>AVERAGEIFS('Entropy Z'!$B24:$CX24,'Energy Vy'!$B$2:$CX$2,"=р")</f>
        <v>0.35950011243640945</v>
      </c>
      <c r="CU26" s="21">
        <f>AVERAGEIFS('Hurst V2'!$B24:$CX24,'Energy Vy'!$B$2:$CX$2,"=р")</f>
        <v>0.58468816741347818</v>
      </c>
      <c r="CV26" s="30">
        <f>AVERAGEIFS('Hurst Vx2+Vy2'!$B24:$CX24,'Energy Vy'!$B$2:$CX$2,"=р")</f>
        <v>0.58389570516390921</v>
      </c>
      <c r="CW26" s="30">
        <f>AVERAGEIFS('Hurst Vx2'!$B24:$CX24,'Energy Vy'!$B$2:$CX$2,"=р")</f>
        <v>0.59583791229675254</v>
      </c>
      <c r="CX26" s="30">
        <f>AVERAGEIFS('Hurst Vy2'!$B24:$CX24,'Energy Vy'!$B$2:$CX$2,"=р")</f>
        <v>0.58648501777418938</v>
      </c>
      <c r="CY26" s="30">
        <f>AVERAGEIFS('Hurst Vz2'!$B24:$CX24,'Energy Vy'!$B$2:$CX$2,"=р")</f>
        <v>0.60905109082556941</v>
      </c>
      <c r="CZ26" s="30">
        <f>AVERAGEIFS('Hurst Vx'!$B24:$CX24,'Energy Vy'!$B$2:$CX$2,"=р")</f>
        <v>0.59959847214991502</v>
      </c>
      <c r="DA26" s="30">
        <f>AVERAGEIFS('Hurst Vy'!$B24:$CX24,'Energy Vy'!$B$2:$CX$2,"=р")</f>
        <v>0.59346083286009765</v>
      </c>
      <c r="DB26" s="32">
        <f>AVERAGEIFS('Hurst Vz'!$B24:$CX24,'Energy Vy'!$B$2:$CX$2,"=р")</f>
        <v>0.52959842303440197</v>
      </c>
      <c r="DD26" s="30">
        <f>AVERAGEIFS('Energy V2'!$B24:$CX24,'Energy Vy'!$B$1:$CX$1,"=BEFORE")</f>
        <v>-0.11671687090438644</v>
      </c>
      <c r="DE26" s="30">
        <f>AVERAGEIFS('Energy Vx2+Vy2'!$B24:$CX24,'Energy Vy'!$B$1:$CX$1,"=BEFORE")</f>
        <v>-0.13276569803988622</v>
      </c>
      <c r="DF26" s="30">
        <f>AVERAGEIFS('Energy Vx2'!$B24:$CX24,'Energy Vy'!$B$1:$CX$1,"=BEFORE")</f>
        <v>-1.7412670967475692</v>
      </c>
      <c r="DG26" s="30">
        <f>AVERAGEIFS('Energy Vy2'!$B24:$CX24,'Energy Vy'!$B$1:$CX$1,"=BEFORE")</f>
        <v>-0.6153720221919402</v>
      </c>
      <c r="DH26" s="30">
        <f>AVERAGEIFS('Energy Vz2'!$B24:$CX24,'Energy Vy'!$B$1:$CX$1,"=BEFORE")</f>
        <v>-5.0315194709848763</v>
      </c>
      <c r="DI26" s="30">
        <f>AVERAGEIFS('Energy Vx'!$B24:$CX24,'Energy Vy'!$B$1:$CX$1,"=BEFORE")</f>
        <v>-1.718695000556663</v>
      </c>
      <c r="DJ26" s="30">
        <f>AVERAGEIFS('Energy Vy'!$B26:$CX26,'Energy Vy'!$B$1:$CX$1,"=BEFORE")</f>
        <v>-1.2807045902826648</v>
      </c>
      <c r="DK26" s="32">
        <f>AVERAGEIFS('Energy Vz'!$B24:$CX24,'Energy Vy'!$B$1:$CX$1,"=BEFORE")</f>
        <v>-3.1072359736408144</v>
      </c>
      <c r="DL26" s="20">
        <f>AVERAGEIFS('Entropy old'!$B24:$CX24,'Energy Vy'!$B$1:$CX$1,"=BEFORE")</f>
        <v>0.63706157508724426</v>
      </c>
      <c r="DM26" s="30">
        <f>AVERAGEIFS('Entropy X old'!$B24:$CX24,'Energy Vy'!$B$1:$CX$1,"=BEFORE")</f>
        <v>0.28639614024510507</v>
      </c>
      <c r="DN26" s="30">
        <f>AVERAGEIFS('Entropy Y old'!$B24:$CX24,'Energy Vy'!$B$1:$CX$1,"=BEFORE")</f>
        <v>0.23249049186336496</v>
      </c>
      <c r="DO26" s="30">
        <f>AVERAGEIFS('Entropy Z old'!$B24:$CX24,'Energy Vy'!$B$1:$CX$1,"=BEFORE")</f>
        <v>0.35723433134353683</v>
      </c>
      <c r="DP26" s="30">
        <f>AVERAGEIFS('Entropy new'!$B24:$CX24,'Energy Vy'!$B$1:$CX$1,"=BEFORE")</f>
        <v>0.63430485253820623</v>
      </c>
      <c r="DQ26" s="30">
        <f>AVERAGEIFS('Entropy X'!$B24:$CX24,'Energy Vy'!$B$1:$CX$1,"=BEFORE")</f>
        <v>0.24279995259134479</v>
      </c>
      <c r="DR26" s="30">
        <f>AVERAGEIFS('Entropy Y'!$B24:$CX24,'Energy Vy'!$B$1:$CX$1,"=BEFORE")</f>
        <v>0.18228090486640552</v>
      </c>
      <c r="DS26" s="32">
        <f>AVERAGEIFS('Entropy Z'!$B24:$CX24,'Energy Vy'!$B$1:$CX$1,"=BEFORE")</f>
        <v>0.33309595209317833</v>
      </c>
      <c r="DT26" s="21">
        <f>AVERAGEIFS('Hurst V2'!$B24:$CX24,'Energy Vy'!$B$1:$CX$1,"=BEFORE")</f>
        <v>0.59928873811103522</v>
      </c>
      <c r="DU26" s="30">
        <f>AVERAGEIFS('Hurst Vx2+Vy2'!$B24:$CX24,'Energy Vy'!$B$1:$CX$1,"=BEFORE")</f>
        <v>0.59807472231641023</v>
      </c>
      <c r="DV26" s="30">
        <f>AVERAGEIFS('Hurst Vx2'!$B24:$CX24,'Energy Vy'!$B$1:$CX$1,"=BEFORE")</f>
        <v>0.60566927999961229</v>
      </c>
      <c r="DW26" s="30">
        <f>AVERAGEIFS('Hurst Vy2'!$B24:$CX24,'Energy Vy'!$B$1:$CX$1,"=BEFORE")</f>
        <v>0.59649161744086376</v>
      </c>
      <c r="DX26" s="30">
        <f>AVERAGEIFS('Hurst Vz2'!$B24:$CX24,'Energy Vy'!$B$1:$CX$1,"=BEFORE")</f>
        <v>0.61044649119318373</v>
      </c>
      <c r="DY26" s="30">
        <f>AVERAGEIFS('Hurst Vx'!$B24:$CX24,'Energy Vy'!$B$1:$CX$1,"=BEFORE")</f>
        <v>0.58890581319422119</v>
      </c>
      <c r="DZ26" s="30">
        <f>AVERAGEIFS('Hurst Vy'!$B24:$CX24,'Energy Vy'!$B$1:$CX$1,"=BEFORE")</f>
        <v>0.59115722378136681</v>
      </c>
      <c r="EA26" s="32">
        <f>AVERAGEIFS('Hurst Vz'!$B24:$CX24,'Energy Vy'!$B$1:$CX$1,"=BEFORE")</f>
        <v>0.52714427573970979</v>
      </c>
      <c r="EB26">
        <v>0.5</v>
      </c>
      <c r="EC26">
        <v>0.52500000000000002</v>
      </c>
      <c r="EE26" s="30">
        <f>AVERAGEIFS('Energy V2'!$B24:$CX24,'Energy Vy'!$B$1:$CX$1,"=AFTER")</f>
        <v>-1.2832299342789497</v>
      </c>
      <c r="EF26" s="30">
        <f>AVERAGEIFS('Energy Vx2+Vy2'!$B24:$CX24,'Energy Vy'!$B$1:$CX$1,"=AFTER")</f>
        <v>-1.2970753064309726</v>
      </c>
      <c r="EG26" s="30">
        <f>AVERAGEIFS('Energy Vx2'!$B24:$CX24,'Energy Vy'!$B$1:$CX$1,"=AFTER")</f>
        <v>-2.3046828323639161</v>
      </c>
      <c r="EH26" s="30">
        <f>AVERAGEIFS('Energy Vy2'!$B24:$CX24,'Energy Vy'!$B$1:$CX$1,"=AFTER")</f>
        <v>-2.0758427785549562</v>
      </c>
      <c r="EI26" s="30">
        <f>AVERAGEIFS('Energy Vz2'!$B24:$CX24,'Energy Vy'!$B$1:$CX$1,"=AFTER")</f>
        <v>-5.5015999943379645</v>
      </c>
      <c r="EJ26" s="30">
        <f>AVERAGEIFS('Energy Vx'!$B24:$CX24,'Energy Vy'!$B$1:$CX$1,"=AFTER")</f>
        <v>-1.8756544341559782</v>
      </c>
      <c r="EK26" s="30">
        <f>AVERAGEIFS('Energy Vy'!$B26:$CX26,'Energy Vy'!$B$1:$CX$1,"=AFTER")</f>
        <v>-1.8167940034570531</v>
      </c>
      <c r="EL26" s="32">
        <f>AVERAGEIFS('Energy Vz'!$B24:$CX24,'Energy Vy'!$B$1:$CX$1,"=AFTER")</f>
        <v>-3.1750799481416423</v>
      </c>
      <c r="EM26" s="20">
        <f>AVERAGEIFS('Entropy old'!$B24:$CX24,'Energy Vy'!$B$1:$CX$1,"=AFTER")</f>
        <v>0.62865696603710286</v>
      </c>
      <c r="EN26" s="30">
        <f>AVERAGEIFS('Entropy X old'!$B24:$CX24,'Energy Vy'!$B$1:$CX$1,"=AFTER")</f>
        <v>0.32063939392381668</v>
      </c>
      <c r="EO26" s="30">
        <f>AVERAGEIFS('Entropy Y old'!$B24:$CX24,'Energy Vy'!$B$1:$CX$1,"=AFTER")</f>
        <v>0.29945572204084614</v>
      </c>
      <c r="EP26" s="30">
        <f>AVERAGEIFS('Entropy Z old'!$B24:$CX24,'Energy Vy'!$B$1:$CX$1,"=AFTER")</f>
        <v>0.40018198106691044</v>
      </c>
      <c r="EQ26" s="30">
        <f>AVERAGEIFS('Entropy new'!$B24:$CX24,'Energy Vy'!$B$1:$CX$1,"=AFTER")</f>
        <v>0.72380825313118757</v>
      </c>
      <c r="ER26" s="30">
        <f>AVERAGEIFS('Entropy X'!$B24:$CX24,'Energy Vy'!$B$1:$CX$1,"=AFTER")</f>
        <v>0.28509438857990577</v>
      </c>
      <c r="ES26" s="30">
        <f>AVERAGEIFS('Entropy Y'!$B24:$CX24,'Energy Vy'!$B$1:$CX$1,"=AFTER")</f>
        <v>0.25350613815264011</v>
      </c>
      <c r="ET26" s="32">
        <f>AVERAGEIFS('Entropy Z'!$B24:$CX24,'Energy Vy'!$B$1:$CX$1,"=AFTER")</f>
        <v>0.38610591471827949</v>
      </c>
      <c r="EU26" s="21">
        <f>AVERAGEIFS('Hurst V2'!$B24:$CX24,'Energy Vy'!$B$1:$CX$1,"=AFTER")</f>
        <v>0.59867577074284128</v>
      </c>
      <c r="EV26" s="30">
        <f>AVERAGEIFS('Hurst Vx2+Vy2'!$B24:$CX24,'Energy Vy'!$B$1:$CX$1,"=AFTER")</f>
        <v>0.59794685879329124</v>
      </c>
      <c r="EW26" s="30">
        <f>AVERAGEIFS('Hurst Vx2'!$B24:$CX24,'Energy Vy'!$B$1:$CX$1,"=AFTER")</f>
        <v>0.61174012089860996</v>
      </c>
      <c r="EX26" s="30">
        <f>AVERAGEIFS('Hurst Vy2'!$B24:$CX24,'Energy Vy'!$B$1:$CX$1,"=AFTER")</f>
        <v>0.60015260448163876</v>
      </c>
      <c r="EY26" s="30">
        <f>AVERAGEIFS('Hurst Vz2'!$B24:$CX24,'Energy Vy'!$B$1:$CX$1,"=AFTER")</f>
        <v>0.61540335969105386</v>
      </c>
      <c r="EZ26" s="30">
        <f>AVERAGEIFS('Hurst Vx'!$B24:$CX24,'Energy Vy'!$B$1:$CX$1,"=AFTER")</f>
        <v>0.61288296254961749</v>
      </c>
      <c r="FA26" s="30">
        <f>AVERAGEIFS('Hurst Vy'!$B24:$CX24,'Energy Vy'!$B$1:$CX$1,"=AFTER")</f>
        <v>0.61073732222062582</v>
      </c>
      <c r="FB26" s="32">
        <f>AVERAGEIFS('Hurst Vz'!$B24:$CX24,'Energy Vy'!$B$1:$CX$1,"=AFTER")</f>
        <v>0.53863034549264699</v>
      </c>
      <c r="FD26" s="30">
        <f>AVERAGEIFS('Energy V2'!$B24:$CX24,'Energy Vy'!$B$2:$CX$2,"=и",'Energy Vy'!$B$1:$CX$1,"=BEFORE")</f>
        <v>0.2796246566249051</v>
      </c>
      <c r="FE26" s="30">
        <f>AVERAGEIFS('Energy Vx2+Vy2'!$B24:$CX24,'Energy Vy'!$B$2:$CX$2,"=и",'Energy Vy'!$B$1:$CX$1,"=BEFORE")</f>
        <v>0.263717842376472</v>
      </c>
      <c r="FF26" s="30">
        <f>AVERAGEIFS('Energy Vx2'!$B24:$CX24,'Energy Vy'!$B$2:$CX$2,"=и",'Energy Vy'!$B$1:$CX$1,"=BEFORE")</f>
        <v>-1.4581477081564391</v>
      </c>
      <c r="FG26" s="30">
        <f>AVERAGEIFS('Energy Vy2'!$B24:$CX24,'Energy Vy'!$B$2:$CX$2,"=и",'Energy Vy'!$B$1:$CX$1,"=BEFORE")</f>
        <v>-4.7626924567549446E-2</v>
      </c>
      <c r="FH26" s="30">
        <f>AVERAGEIFS('Energy Vz2'!$B24:$CX24,'Energy Vy'!$B$2:$CX$2,"=и",'Energy Vy'!$B$1:$CX$1,"=BEFORE")</f>
        <v>-4.8168383294115902</v>
      </c>
      <c r="FI26" s="30">
        <f>AVERAGEIFS('Energy Vx'!$B24:$CX24,'Energy Vy'!$B$2:$CX$2,"=и",'Energy Vy'!$B$1:$CX$1,"=BEFORE")</f>
        <v>-1.4911525020342238</v>
      </c>
      <c r="FJ26" s="30">
        <f>AVERAGEIFS('Energy Vy'!$B26:$CX26,'Energy Vy'!$B$2:$CX$2,"=и",'Energy Vy'!$B$1:$CX$1,"=BEFORE")</f>
        <v>-0.98542256065943279</v>
      </c>
      <c r="FK26" s="32">
        <f>AVERAGEIFS('Energy Vz'!$B24:$CX24,'Energy Vy'!$B$2:$CX$2,"=и",'Energy Vy'!$B$1:$CX$1,"=BEFORE")</f>
        <v>-2.979702567664138</v>
      </c>
      <c r="FL26" s="20">
        <f>AVERAGEIFS('Entropy old'!$B24:$CX24,'Energy Vy'!$B$2:$CX$2,"=и",'Energy Vy'!$B$1:$CX$1,"=BEFORE")</f>
        <v>0.60029893696305481</v>
      </c>
      <c r="FM26" s="30">
        <f>AVERAGEIFS('Entropy X old'!$B24:$CX24,'Energy Vy'!$B$2:$CX$2,"=и",'Energy Vy'!$B$1:$CX$1,"=BEFORE")</f>
        <v>0.29741134210200959</v>
      </c>
      <c r="FN26" s="30">
        <f>AVERAGEIFS('Entropy Y old'!$B24:$CX24,'Energy Vy'!$B$2:$CX$2,"=и",'Energy Vy'!$B$1:$CX$1,"=BEFORE")</f>
        <v>0.2258193880714392</v>
      </c>
      <c r="FO26" s="30">
        <f>AVERAGEIFS('Entropy Z old'!$B24:$CX24,'Energy Vy'!$B$2:$CX$2,"=и",'Energy Vy'!$B$1:$CX$1,"=BEFORE")</f>
        <v>0.36197874549667214</v>
      </c>
      <c r="FP26" s="30">
        <f>AVERAGEIFS('Entropy new'!$B24:$CX24,'Energy Vy'!$B$2:$CX$2,"=и",'Energy Vy'!$B$1:$CX$1,"=BEFORE")</f>
        <v>0.60084180532690634</v>
      </c>
      <c r="FQ26" s="30">
        <f>AVERAGEIFS('Entropy X'!$B24:$CX24,'Energy Vy'!$B$2:$CX$2,"=и",'Energy Vy'!$B$1:$CX$1,"=BEFORE")</f>
        <v>0.24333561638836804</v>
      </c>
      <c r="FR26" s="30">
        <f>AVERAGEIFS('Entropy Y'!$B24:$CX24,'Energy Vy'!$B$2:$CX$2,"=и",'Energy Vy'!$B$1:$CX$1,"=BEFORE")</f>
        <v>0.16017995318455908</v>
      </c>
      <c r="FS26" s="32">
        <f>AVERAGEIFS('Entropy Z'!$B24:$CX24,'Energy Vy'!$B$2:$CX$2,"=и",'Energy Vy'!$B$1:$CX$1,"=BEFORE")</f>
        <v>0.33471439238762596</v>
      </c>
      <c r="FT26" s="21">
        <f>AVERAGEIFS('Hurst V2'!$B24:$CX24,'Energy Vy'!$B$2:$CX$2,"=и",'Energy Vy'!$B$1:$CX$1,"=BEFORE")</f>
        <v>0.60959384120340032</v>
      </c>
      <c r="FU26" s="30">
        <f>AVERAGEIFS('Hurst Vx2+Vy2'!$B24:$CX24,'Energy Vy'!$B$2:$CX$2,"=и",'Energy Vy'!$B$1:$CX$1,"=BEFORE")</f>
        <v>0.60745833514291825</v>
      </c>
      <c r="FV26" s="30">
        <f>AVERAGEIFS('Hurst Vx2'!$B24:$CX24,'Energy Vy'!$B$2:$CX$2,"=и",'Energy Vy'!$B$1:$CX$1,"=BEFORE")</f>
        <v>0.62651292012353199</v>
      </c>
      <c r="FW26" s="30">
        <f>AVERAGEIFS('Hurst Vy2'!$B24:$CX24,'Energy Vy'!$B$2:$CX$2,"=и",'Energy Vy'!$B$1:$CX$1,"=BEFORE")</f>
        <v>0.60486132267242743</v>
      </c>
      <c r="FX26" s="30">
        <f>AVERAGEIFS('Hurst Vz2'!$B24:$CX24,'Energy Vy'!$B$2:$CX$2,"=и",'Energy Vy'!$B$1:$CX$1,"=BEFORE")</f>
        <v>0.62135803249896449</v>
      </c>
      <c r="FY26" s="30">
        <f>AVERAGEIFS('Hurst Vx'!$B24:$CX24,'Energy Vy'!$B$2:$CX$2,"=и",'Energy Vy'!$B$1:$CX$1,"=BEFORE")</f>
        <v>0.61353146112632306</v>
      </c>
      <c r="FZ26" s="30">
        <f>AVERAGEIFS('Hurst Vy'!$B24:$CX24,'Energy Vy'!$B$2:$CX$2,"=и",'Energy Vy'!$B$1:$CX$1,"=BEFORE")</f>
        <v>0.61577219555709406</v>
      </c>
      <c r="GA26" s="32">
        <f>AVERAGEIFS('Hurst Vz'!$B24:$CX24,'Energy Vy'!$B$2:$CX$2,"=и",'Energy Vy'!$B$1:$CX$1,"=BEFORE")</f>
        <v>0.55020063272441022</v>
      </c>
      <c r="GB26">
        <v>0.5</v>
      </c>
      <c r="GC26">
        <v>0.52500000000000002</v>
      </c>
      <c r="GE26" s="30">
        <f>AVERAGEIFS('Energy V2'!$B24:$CX24,'Energy Vy'!$B$2:$CX$2,"=и",'Energy Vy'!$B$1:$CX$1,"=AFTER")</f>
        <v>-1.1519129997201003</v>
      </c>
      <c r="GF26" s="30">
        <f>AVERAGEIFS('Energy Vx2+Vy2'!$B24:$CX24,'Energy Vy'!$B$2:$CX$2,"=и",'Energy Vy'!$B$1:$CX$1,"=AFTER")</f>
        <v>-1.1617070784990919</v>
      </c>
      <c r="GG26" s="30">
        <f>AVERAGEIFS('Energy Vx2'!$B24:$CX24,'Energy Vy'!$B$2:$CX$2,"=и",'Energy Vy'!$B$1:$CX$1,"=AFTER")</f>
        <v>-2.1238253659540147</v>
      </c>
      <c r="GH26" s="30">
        <f>AVERAGEIFS('Energy Vy2'!$B24:$CX24,'Energy Vy'!$B$2:$CX$2,"=и",'Energy Vy'!$B$1:$CX$1,"=AFTER")</f>
        <v>-1.977201852639368</v>
      </c>
      <c r="GI26" s="30">
        <f>AVERAGEIFS('Energy Vz2'!$B24:$CX24,'Energy Vy'!$B$2:$CX$2,"=и",'Energy Vy'!$B$1:$CX$1,"=AFTER")</f>
        <v>-5.6001499707157558</v>
      </c>
      <c r="GJ26" s="30">
        <f>AVERAGEIFS('Energy Vx'!$B24:$CX24,'Energy Vy'!$B$2:$CX$2,"=и",'Energy Vy'!$B$1:$CX$1,"=AFTER")</f>
        <v>-1.8079308211468894</v>
      </c>
      <c r="GK26" s="30">
        <f>AVERAGEIFS('Energy Vy'!$B26:$CX26,'Energy Vy'!$B$2:$CX$2,"=и",'Energy Vy'!$B$1:$CX$1,"=AFTER")</f>
        <v>-1.7741424348738604</v>
      </c>
      <c r="GL26" s="32">
        <f>AVERAGEIFS('Energy Vz'!$B24:$CX24,'Energy Vy'!$B$2:$CX$2,"=и",'Energy Vy'!$B$1:$CX$1,"=AFTER")</f>
        <v>-3.2198809170652347</v>
      </c>
      <c r="GM26" s="20">
        <f>AVERAGEIFS('Entropy old'!$B24:$CX24,'Energy Vy'!$B$2:$CX$2,"=и",'Energy Vy'!$B$1:$CX$1,"=AFTER")</f>
        <v>0.61385056931857829</v>
      </c>
      <c r="GN26" s="30">
        <f>AVERAGEIFS('Entropy X old'!$B24:$CX24,'Energy Vy'!$B$2:$CX$2,"=и",'Energy Vy'!$B$1:$CX$1,"=AFTER")</f>
        <v>0.31215968001035921</v>
      </c>
      <c r="GO26" s="30">
        <f>AVERAGEIFS('Entropy Y old'!$B24:$CX24,'Energy Vy'!$B$2:$CX$2,"=и",'Energy Vy'!$B$1:$CX$1,"=AFTER")</f>
        <v>0.29088709219723097</v>
      </c>
      <c r="GP26" s="30">
        <f>AVERAGEIFS('Entropy Z old'!$B24:$CX24,'Energy Vy'!$B$2:$CX$2,"=и",'Energy Vy'!$B$1:$CX$1,"=AFTER")</f>
        <v>0.4094078617291193</v>
      </c>
      <c r="GQ26" s="30">
        <f>AVERAGEIFS('Entropy new'!$B24:$CX24,'Energy Vy'!$B$2:$CX$2,"=и",'Energy Vy'!$B$1:$CX$1,"=AFTER")</f>
        <v>0.70583404837841823</v>
      </c>
      <c r="GR26" s="30">
        <f>AVERAGEIFS('Entropy X'!$B24:$CX24,'Energy Vy'!$B$2:$CX$2,"=и",'Energy Vy'!$B$1:$CX$1,"=AFTER")</f>
        <v>0.26530643181320601</v>
      </c>
      <c r="GS26" s="30">
        <f>AVERAGEIFS('Entropy Y'!$B24:$CX24,'Energy Vy'!$B$2:$CX$2,"=и",'Energy Vy'!$B$1:$CX$1,"=AFTER")</f>
        <v>0.23967355597757298</v>
      </c>
      <c r="GT26" s="32">
        <f>AVERAGEIFS('Entropy Z'!$B24:$CX24,'Energy Vy'!$B$2:$CX$2,"=и",'Energy Vy'!$B$1:$CX$1,"=AFTER")</f>
        <v>0.39274788289670504</v>
      </c>
      <c r="GU26" s="21">
        <f>AVERAGEIFS('Hurst V2'!$B24:$CX24,'Energy Vy'!$B$2:$CX$2,"=и",'Energy Vy'!$B$1:$CX$1,"=AFTER")</f>
        <v>0.59645288835594912</v>
      </c>
      <c r="GV26" s="30">
        <f>AVERAGEIFS('Hurst Vx2+Vy2'!$B24:$CX24,'Energy Vy'!$B$2:$CX$2,"=и",'Energy Vy'!$B$1:$CX$1,"=AFTER")</f>
        <v>0.5965449807350941</v>
      </c>
      <c r="GW26" s="30">
        <f>AVERAGEIFS('Hurst Vx2'!$B24:$CX24,'Energy Vy'!$B$2:$CX$2,"=и",'Energy Vy'!$B$1:$CX$1,"=AFTER")</f>
        <v>0.60222232744856341</v>
      </c>
      <c r="GX26" s="30">
        <f>AVERAGEIFS('Hurst Vy2'!$B24:$CX24,'Energy Vy'!$B$2:$CX$2,"=и",'Energy Vy'!$B$1:$CX$1,"=AFTER")</f>
        <v>0.60404511026599628</v>
      </c>
      <c r="GY26" s="30">
        <f>AVERAGEIFS('Hurst Vz2'!$B24:$CX24,'Energy Vy'!$B$2:$CX$2,"=и",'Energy Vy'!$B$1:$CX$1,"=AFTER")</f>
        <v>0.61444675767569845</v>
      </c>
      <c r="GZ26" s="30">
        <f>AVERAGEIFS('Hurst Vx'!$B24:$CX24,'Energy Vy'!$B$2:$CX$2,"=и",'Energy Vy'!$B$1:$CX$1,"=AFTER")</f>
        <v>0.61290310596787789</v>
      </c>
      <c r="HA26" s="30">
        <f>AVERAGEIFS('Hurst Vy'!$B24:$CX24,'Energy Vy'!$B$2:$CX$2,"=и",'Energy Vy'!$B$1:$CX$1,"=AFTER")</f>
        <v>0.62072271006638424</v>
      </c>
      <c r="HB26" s="32">
        <f>AVERAGEIFS('Hurst Vz'!$B24:$CX24,'Energy Vy'!$B$2:$CX$2,"=и",'Energy Vy'!$B$1:$CX$1,"=AFTER")</f>
        <v>0.55032999087770262</v>
      </c>
      <c r="HD26" s="30">
        <f>AVERAGEIFS('Energy V2'!$B24:$CX24,'Energy Vy'!$B$2:$CX$2,"=р",'Energy Vy'!$B$1:$CX$1,"=BEFORE")</f>
        <v>-0.29827652241820629</v>
      </c>
      <c r="HE26" s="30">
        <f>AVERAGEIFS('Energy Vx2+Vy2'!$B24:$CX24,'Energy Vy'!$B$2:$CX$2,"=р",'Energy Vy'!$B$1:$CX$1,"=BEFORE")</f>
        <v>-0.31267134835986421</v>
      </c>
      <c r="HF26" s="30">
        <f>AVERAGEIFS('Energy Vx2'!$B24:$CX24,'Energy Vy'!$B$2:$CX$2,"=р",'Energy Vy'!$B$1:$CX$1,"=BEFORE")</f>
        <v>-1.7891848151958689</v>
      </c>
      <c r="HG26" s="30">
        <f>AVERAGEIFS('Energy Vy2'!$B24:$CX24,'Energy Vy'!$B$2:$CX$2,"=р",'Energy Vy'!$B$1:$CX$1,"=BEFORE")</f>
        <v>-1.0315139387203072</v>
      </c>
      <c r="HH26" s="30">
        <f>AVERAGEIFS('Energy Vz2'!$B24:$CX24,'Energy Vy'!$B$2:$CX$2,"=р",'Energy Vy'!$B$1:$CX$1,"=BEFORE")</f>
        <v>-5.3107974914331102</v>
      </c>
      <c r="HI26" s="30">
        <f>AVERAGEIFS('Energy Vx'!$B24:$CX24,'Energy Vy'!$B$2:$CX$2,"=р",'Energy Vy'!$B$1:$CX$1,"=BEFORE")</f>
        <v>-1.841220273577383</v>
      </c>
      <c r="HJ26" s="30">
        <f>AVERAGEIFS('Energy Vy'!$B26:$CX26,'Energy Vy'!$B$2:$CX$2,"=р",'Energy Vy'!$B$1:$CX$1,"=BEFORE")</f>
        <v>-1.482795933604288</v>
      </c>
      <c r="HK26" s="32">
        <f>AVERAGEIFS('Energy Vz'!$B24:$CX24,'Energy Vy'!$B$2:$CX$2,"=р",'Energy Vy'!$B$1:$CX$1,"=BEFORE")</f>
        <v>-3.2058070326578978</v>
      </c>
      <c r="HL26" s="20">
        <f>AVERAGEIFS('Entropy old'!$B24:$CX24,'Energy Vy'!$B$2:$CX$2,"=р",'Energy Vy'!$B$1:$CX$1,"=BEFORE")</f>
        <v>0.66447534765096206</v>
      </c>
      <c r="HM26" s="30">
        <f>AVERAGEIFS('Entropy X old'!$B24:$CX24,'Energy Vy'!$B$2:$CX$2,"=р",'Energy Vy'!$B$1:$CX$1,"=BEFORE")</f>
        <v>0.26720327876726757</v>
      </c>
      <c r="HN26" s="30">
        <f>AVERAGEIFS('Entropy Y old'!$B24:$CX24,'Energy Vy'!$B$2:$CX$2,"=р",'Energy Vy'!$B$1:$CX$1,"=BEFORE")</f>
        <v>0.24180194141378436</v>
      </c>
      <c r="HO26" s="30">
        <f>AVERAGEIFS('Entropy Z old'!$B24:$CX24,'Energy Vy'!$B$2:$CX$2,"=р",'Energy Vy'!$B$1:$CX$1,"=BEFORE")</f>
        <v>0.36588425133037172</v>
      </c>
      <c r="HP26" s="30">
        <f>AVERAGEIFS('Entropy new'!$B24:$CX24,'Energy Vy'!$B$2:$CX$2,"=р",'Energy Vy'!$B$1:$CX$1,"=BEFORE")</f>
        <v>0.65939765292155661</v>
      </c>
      <c r="HQ26" s="30">
        <f>AVERAGEIFS('Entropy X'!$B24:$CX24,'Energy Vy'!$B$2:$CX$2,"=р",'Energy Vy'!$B$1:$CX$1,"=BEFORE")</f>
        <v>0.225756422429085</v>
      </c>
      <c r="HR26" s="30">
        <f>AVERAGEIFS('Entropy Y'!$B24:$CX24,'Energy Vy'!$B$2:$CX$2,"=р",'Energy Vy'!$B$1:$CX$1,"=BEFORE")</f>
        <v>0.20037076342905313</v>
      </c>
      <c r="HS26" s="32">
        <f>AVERAGEIFS('Entropy Z'!$B24:$CX24,'Energy Vy'!$B$2:$CX$2,"=р",'Energy Vy'!$B$1:$CX$1,"=BEFORE")</f>
        <v>0.34057928491971412</v>
      </c>
      <c r="HT26" s="21">
        <f>AVERAGEIFS('Hurst V2'!$B24:$CX24,'Energy Vy'!$B$2:$CX$2,"=р",'Energy Vy'!$B$1:$CX$1,"=BEFORE")</f>
        <v>0.57315564629259075</v>
      </c>
      <c r="HU26" s="30">
        <f>AVERAGEIFS('Hurst Vx2+Vy2'!$B24:$CX24,'Energy Vy'!$B$2:$CX$2,"=р",'Energy Vy'!$B$1:$CX$1,"=BEFORE")</f>
        <v>0.57273111233268204</v>
      </c>
      <c r="HV26" s="30">
        <f>AVERAGEIFS('Hurst Vx2'!$B24:$CX24,'Energy Vy'!$B$2:$CX$2,"=р",'Energy Vy'!$B$1:$CX$1,"=BEFORE")</f>
        <v>0.57228603105235964</v>
      </c>
      <c r="HW26" s="30">
        <f>AVERAGEIFS('Hurst Vy2'!$B24:$CX24,'Energy Vy'!$B$2:$CX$2,"=р",'Energy Vy'!$B$1:$CX$1,"=BEFORE")</f>
        <v>0.57570169265909632</v>
      </c>
      <c r="HX26" s="30">
        <f>AVERAGEIFS('Hurst Vz2'!$B24:$CX24,'Energy Vy'!$B$2:$CX$2,"=р",'Energy Vy'!$B$1:$CX$1,"=BEFORE")</f>
        <v>0.59688343605497662</v>
      </c>
      <c r="HY26" s="30">
        <f>AVERAGEIFS('Hurst Vx'!$B24:$CX24,'Energy Vy'!$B$2:$CX$2,"=р",'Energy Vy'!$B$1:$CX$1,"=BEFORE")</f>
        <v>0.57839830304232964</v>
      </c>
      <c r="HZ26" s="30">
        <f>AVERAGEIFS('Hurst Vy'!$B24:$CX24,'Energy Vy'!$B$2:$CX$2,"=р",'Energy Vy'!$B$1:$CX$1,"=BEFORE")</f>
        <v>0.57562158456678658</v>
      </c>
      <c r="IA26" s="32">
        <f>AVERAGEIFS('Hurst Vz'!$B24:$CX24,'Energy Vy'!$B$2:$CX$2,"=р",'Energy Vy'!$B$1:$CX$1,"=BEFORE")</f>
        <v>0.51643455856415477</v>
      </c>
      <c r="IB26">
        <v>0.5</v>
      </c>
      <c r="IC26">
        <v>0.52500000000000002</v>
      </c>
      <c r="IE26" s="30">
        <f>AVERAGEIFS('Energy V2'!$B24:$CX24,'Energy Vy'!$B$2:$CX$2,"=р",'Energy Vy'!$B$1:$CX$1,"=AFTER")</f>
        <v>-1.3557249916474259</v>
      </c>
      <c r="IF26" s="30">
        <f>AVERAGEIFS('Energy Vx2+Vy2'!$B24:$CX24,'Energy Vy'!$B$2:$CX$2,"=р",'Energy Vy'!$B$1:$CX$1,"=AFTER")</f>
        <v>-1.3688521419421613</v>
      </c>
      <c r="IG26" s="30">
        <f>AVERAGEIFS('Energy Vx2'!$B24:$CX24,'Energy Vy'!$B$2:$CX$2,"=р",'Energy Vy'!$B$1:$CX$1,"=AFTER")</f>
        <v>-2.3178696985539053</v>
      </c>
      <c r="IH26" s="30">
        <f>AVERAGEIFS('Energy Vy2'!$B24:$CX24,'Energy Vy'!$B$2:$CX$2,"=р",'Energy Vy'!$B$1:$CX$1,"=AFTER")</f>
        <v>-2.1653066172358653</v>
      </c>
      <c r="II26" s="30">
        <f>AVERAGEIFS('Energy Vz2'!$B24:$CX24,'Energy Vy'!$B$2:$CX$2,"=р",'Energy Vy'!$B$1:$CX$1,"=AFTER")</f>
        <v>-5.3676509904825416</v>
      </c>
      <c r="IJ26" s="30">
        <f>AVERAGEIFS('Energy Vx'!$B24:$CX24,'Energy Vy'!$B$2:$CX$2,"=р",'Energy Vy'!$B$1:$CX$1,"=AFTER")</f>
        <v>-1.8630399471009609</v>
      </c>
      <c r="IK26" s="30">
        <f>AVERAGEIFS('Energy Vy'!$B26:$CX26,'Energy Vy'!$B$2:$CX$2,"=р",'Energy Vy'!$B$1:$CX$1,"=AFTER")</f>
        <v>-1.8267946760987357</v>
      </c>
      <c r="IL26" s="32">
        <f>AVERAGEIFS('Energy Vz'!$B24:$CX24,'Energy Vy'!$B$2:$CX$2,"=р",'Energy Vy'!$B$1:$CX$1,"=AFTER")</f>
        <v>-3.1152480970950864</v>
      </c>
      <c r="IM26" s="20">
        <f>AVERAGEIFS('Entropy old'!$B24:$CX24,'Energy Vy'!$B$2:$CX$2,"=р",'Energy Vy'!$B$1:$CX$1,"=AFTER")</f>
        <v>0.62528912309747497</v>
      </c>
      <c r="IN26" s="30">
        <f>AVERAGEIFS('Entropy X old'!$B24:$CX24,'Energy Vy'!$B$2:$CX$2,"=р",'Energy Vy'!$B$1:$CX$1,"=AFTER")</f>
        <v>0.32635540915617556</v>
      </c>
      <c r="IO26" s="30">
        <f>AVERAGEIFS('Entropy Y old'!$B24:$CX24,'Energy Vy'!$B$2:$CX$2,"=р",'Energy Vy'!$B$1:$CX$1,"=AFTER")</f>
        <v>0.313123048560072</v>
      </c>
      <c r="IP26" s="30">
        <f>AVERAGEIFS('Entropy Z old'!$B24:$CX24,'Energy Vy'!$B$2:$CX$2,"=р",'Energy Vy'!$B$1:$CX$1,"=AFTER")</f>
        <v>0.39102922544090463</v>
      </c>
      <c r="IQ26" s="30">
        <f>AVERAGEIFS('Entropy new'!$B24:$CX24,'Energy Vy'!$B$2:$CX$2,"=р",'Energy Vy'!$B$1:$CX$1,"=AFTER")</f>
        <v>0.73457616085054056</v>
      </c>
      <c r="IR26" s="30">
        <f>AVERAGEIFS('Entropy X'!$B24:$CX24,'Energy Vy'!$B$2:$CX$2,"=р",'Energy Vy'!$B$1:$CX$1,"=AFTER")</f>
        <v>0.29957035087761191</v>
      </c>
      <c r="IS26" s="30">
        <f>AVERAGEIFS('Entropy Y'!$B24:$CX24,'Energy Vy'!$B$2:$CX$2,"=р",'Energy Vy'!$B$1:$CX$1,"=AFTER")</f>
        <v>0.26791316777976965</v>
      </c>
      <c r="IT26" s="32">
        <f>AVERAGEIFS('Entropy Z'!$B24:$CX24,'Energy Vy'!$B$2:$CX$2,"=р",'Energy Vy'!$B$1:$CX$1,"=AFTER")</f>
        <v>0.37842093995310511</v>
      </c>
      <c r="IU26" s="21">
        <f>AVERAGEIFS('Hurst V2'!$B24:$CX24,'Energy Vy'!$B$2:$CX$2,"=р",'Energy Vy'!$B$1:$CX$1,"=AFTER")</f>
        <v>0.59622068853436549</v>
      </c>
      <c r="IV26" s="30">
        <f>AVERAGEIFS('Hurst Vx2+Vy2'!$B24:$CX24,'Energy Vy'!$B$2:$CX$2,"=р",'Energy Vy'!$B$1:$CX$1,"=AFTER")</f>
        <v>0.59506029799513627</v>
      </c>
      <c r="IW26" s="30">
        <f>AVERAGEIFS('Hurst Vx2'!$B24:$CX24,'Energy Vy'!$B$2:$CX$2,"=р",'Energy Vy'!$B$1:$CX$1,"=AFTER")</f>
        <v>0.61938979354114532</v>
      </c>
      <c r="IX26" s="30">
        <f>AVERAGEIFS('Hurst Vy2'!$B24:$CX24,'Energy Vy'!$B$2:$CX$2,"=р",'Energy Vy'!$B$1:$CX$1,"=AFTER")</f>
        <v>0.59726834288928243</v>
      </c>
      <c r="IY26" s="30">
        <f>AVERAGEIFS('Hurst Vz2'!$B24:$CX24,'Energy Vy'!$B$2:$CX$2,"=р",'Energy Vy'!$B$1:$CX$1,"=AFTER")</f>
        <v>0.62121874559616208</v>
      </c>
      <c r="IZ26" s="30">
        <f>AVERAGEIFS('Hurst Vx'!$B24:$CX24,'Energy Vy'!$B$2:$CX$2,"=р",'Energy Vy'!$B$1:$CX$1,"=AFTER")</f>
        <v>0.62079864125750051</v>
      </c>
      <c r="JA26" s="30">
        <f>AVERAGEIFS('Hurst Vy'!$B24:$CX24,'Energy Vy'!$B$2:$CX$2,"=р",'Energy Vy'!$B$1:$CX$1,"=AFTER")</f>
        <v>0.6113000811534085</v>
      </c>
      <c r="JB26" s="32">
        <f>AVERAGEIFS('Hurst Vz'!$B24:$CX24,'Energy Vy'!$B$2:$CX$2,"=р",'Energy Vy'!$B$1:$CX$1,"=AFTER")</f>
        <v>0.54276228750464961</v>
      </c>
      <c r="JC26">
        <f t="shared" si="3"/>
        <v>-2.5000000000000022E-2</v>
      </c>
      <c r="JD26" s="66">
        <f>(DD26-EE26)/MAX(ABS(DD26),ABS(EE26))</f>
        <v>0.90904446055494337</v>
      </c>
      <c r="JE26" s="66">
        <f t="shared" si="264"/>
        <v>0.89764225917984386</v>
      </c>
      <c r="JF26" s="66">
        <f t="shared" si="265"/>
        <v>0.24446562785320472</v>
      </c>
      <c r="JG26" s="66">
        <f t="shared" si="266"/>
        <v>0.70355557340411146</v>
      </c>
      <c r="JH26" s="66">
        <f t="shared" si="267"/>
        <v>8.5444329619906403E-2</v>
      </c>
      <c r="JI26" s="66">
        <f t="shared" si="268"/>
        <v>8.3682490090422779E-2</v>
      </c>
      <c r="JJ26" s="66">
        <f t="shared" si="269"/>
        <v>0.29507440697971282</v>
      </c>
      <c r="JK26" s="66">
        <f t="shared" si="270"/>
        <v>2.1367642896846308E-2</v>
      </c>
      <c r="JL26" s="89">
        <f t="shared" si="271"/>
        <v>1.3192773475610117E-2</v>
      </c>
      <c r="JM26" s="90">
        <f t="shared" si="272"/>
        <v>-0.10679677646486492</v>
      </c>
      <c r="JN26" s="90">
        <f t="shared" si="273"/>
        <v>-0.22362314442048645</v>
      </c>
      <c r="JO26" s="90">
        <f t="shared" si="274"/>
        <v>-0.1073202986523093</v>
      </c>
      <c r="JP26" s="90">
        <f t="shared" si="275"/>
        <v>-0.12365623106090665</v>
      </c>
      <c r="JQ26" s="90">
        <f t="shared" si="276"/>
        <v>-0.14835239725073285</v>
      </c>
      <c r="JR26" s="90">
        <f t="shared" si="277"/>
        <v>-0.28096058661644213</v>
      </c>
      <c r="JS26" s="103">
        <f t="shared" si="278"/>
        <v>-0.13729383727203362</v>
      </c>
      <c r="JT26" s="66">
        <f t="shared" si="279"/>
        <v>1.0228247741247726E-3</v>
      </c>
      <c r="JU26" s="66">
        <f t="shared" si="280"/>
        <v>2.1379188644483869E-4</v>
      </c>
      <c r="JV26" s="66">
        <f t="shared" si="281"/>
        <v>-9.9238887422979059E-3</v>
      </c>
      <c r="JW26" s="66">
        <f t="shared" si="282"/>
        <v>-6.1000935652642061E-3</v>
      </c>
      <c r="JX26" s="66">
        <f t="shared" si="283"/>
        <v>-8.0546659679573331E-3</v>
      </c>
      <c r="JY26" s="66">
        <f t="shared" si="284"/>
        <v>-3.9121905519530847E-2</v>
      </c>
      <c r="JZ26" s="66">
        <f t="shared" si="285"/>
        <v>-3.2059770586913297E-2</v>
      </c>
      <c r="KA26" s="66">
        <f t="shared" si="286"/>
        <v>-2.1324587166420612E-2</v>
      </c>
      <c r="KC26" s="66">
        <f t="shared" ref="KC26:KC29" si="334">(FD26-GE26)/MAX(ABS(FD26),ABS(GE26))</f>
        <v>1.2427480692490234</v>
      </c>
      <c r="KD26" s="66">
        <f t="shared" ref="KD26:KD29" si="335">(FE26-GF26)/MAX(ABS(FE26),ABS(GF26))</f>
        <v>1.2270088968702777</v>
      </c>
      <c r="KE26" s="66">
        <f t="shared" ref="KE26:KE29" si="336">(FF26-GG26)/MAX(ABS(FF26),ABS(GG26))</f>
        <v>0.31343333047468125</v>
      </c>
      <c r="KF26" s="66">
        <f t="shared" ref="KF26:KF29" si="337">(FG26-GH26)/MAX(ABS(FG26),ABS(GH26))</f>
        <v>0.97591195633163497</v>
      </c>
      <c r="KG26" s="66">
        <f t="shared" ref="KG26:KG29" si="338">(FH26-GI26)/MAX(ABS(FH26),ABS(GI26))</f>
        <v>0.139873332928627</v>
      </c>
      <c r="KH26" s="66">
        <f t="shared" ref="KH26:KH29" si="339">(FI26-GJ26)/MAX(ABS(FI26),ABS(GJ26))</f>
        <v>0.17521595152170275</v>
      </c>
      <c r="KI26" s="66">
        <f t="shared" ref="KI26:KI29" si="340">(FJ26-GK26)/MAX(ABS(FJ26),ABS(GK26))</f>
        <v>0.44456400946776559</v>
      </c>
      <c r="KJ26" s="66">
        <f t="shared" ref="KJ26:KJ29" si="341">(FK26-GL26)/MAX(ABS(FK26),ABS(GL26))</f>
        <v>7.4592308096911752E-2</v>
      </c>
      <c r="KK26" s="89">
        <f t="shared" ref="KK26:KK29" si="342">(FL26-GM26)/MAX(ABS(FL26),ABS(GM26))</f>
        <v>-2.2076435264313337E-2</v>
      </c>
      <c r="KL26" s="90">
        <f t="shared" ref="KL26:KL29" si="343">(FM26-GN26)/MAX(ABS(FM26),ABS(GN26))</f>
        <v>-4.7246133478417794E-2</v>
      </c>
      <c r="KM26" s="90">
        <f t="shared" ref="KM26:KM29" si="344">(FN26-GO26)/MAX(ABS(FN26),ABS(GO26))</f>
        <v>-0.22368714828251554</v>
      </c>
      <c r="KN26" s="90">
        <f t="shared" ref="KN26:KN29" si="345">(FO26-GP26)/MAX(ABS(FO26),ABS(GP26))</f>
        <v>-0.11584808369856897</v>
      </c>
      <c r="KO26" s="90">
        <f t="shared" ref="KO26:KO29" si="346">(FP26-GQ26)/MAX(ABS(FP26),ABS(GQ26))</f>
        <v>-0.14874919011447643</v>
      </c>
      <c r="KP26" s="90">
        <f t="shared" ref="KP26:KP29" si="347">(FQ26-GR26)/MAX(ABS(FQ26),ABS(GR26))</f>
        <v>-8.2812976959061965E-2</v>
      </c>
      <c r="KQ26" s="90">
        <f t="shared" ref="KQ26:KQ29" si="348">(FR26-GS26)/MAX(ABS(FR26),ABS(GS26))</f>
        <v>-0.33167448310589748</v>
      </c>
      <c r="KR26" s="103">
        <f t="shared" ref="KR26:KR29" si="349">(FS26-GT26)/MAX(ABS(FS26),ABS(GT26))</f>
        <v>-0.14776270741691616</v>
      </c>
      <c r="KS26" s="66">
        <f t="shared" ref="KS26:KS29" si="350">(FT26-GU26)/MAX(ABS(FT26),ABS(GU26))</f>
        <v>2.1556898969828212E-2</v>
      </c>
      <c r="KT26" s="66">
        <f t="shared" ref="KT26:KT29" si="351">(FU26-GV26)/MAX(ABS(FU26),ABS(GV26))</f>
        <v>1.7965601550691601E-2</v>
      </c>
      <c r="KU26" s="66">
        <f t="shared" ref="KU26:KU29" si="352">(FV26-GW26)/MAX(ABS(FV26),ABS(GW26))</f>
        <v>3.8771096165389707E-2</v>
      </c>
      <c r="KV26" s="66">
        <f t="shared" ref="KV26:KV29" si="353">(FW26-GX26)/MAX(ABS(FW26),ABS(GX26))</f>
        <v>1.3494207280851094E-3</v>
      </c>
      <c r="KW26" s="66">
        <f t="shared" ref="KW26:KW29" si="354">(FX26-GY26)/MAX(ABS(FX26),ABS(GY26))</f>
        <v>1.112285423505417E-2</v>
      </c>
      <c r="KX26" s="66">
        <f t="shared" ref="KX26:KX29" si="355">(FY26-GZ26)/MAX(ABS(FY26),ABS(GZ26))</f>
        <v>1.0241612667941009E-3</v>
      </c>
      <c r="KY26" s="66">
        <f t="shared" ref="KY26:KY29" si="356">(FZ26-HA26)/MAX(ABS(FZ26),ABS(HA26))</f>
        <v>-7.9754042006304898E-3</v>
      </c>
      <c r="KZ26" s="66">
        <f t="shared" ref="KZ26:KZ29" si="357">(GA26-HB26)/MAX(ABS(GA26),ABS(HB26))</f>
        <v>-2.3505561288072582E-4</v>
      </c>
      <c r="LB26" s="66">
        <f t="shared" ref="LB26:LB29" si="358">(HD26-IE26)/MAX(ABS(IE26),ABS(HD26))</f>
        <v>0.77998744269237685</v>
      </c>
      <c r="LC26" s="66">
        <f t="shared" ref="LC26:LC29" si="359">(HE26-IF26)/MAX(ABS(IF26),ABS(HE26))</f>
        <v>0.77158135727045118</v>
      </c>
      <c r="LD26" s="66">
        <f t="shared" ref="LD26:LD29" si="360">(HF26-IG26)/MAX(ABS(IG26),ABS(HF26))</f>
        <v>0.22809085587851527</v>
      </c>
      <c r="LE26" s="66">
        <f t="shared" ref="LE26:LE29" si="361">(HG26-IH26)/MAX(ABS(IH26),ABS(HG26))</f>
        <v>0.52361761123831396</v>
      </c>
      <c r="LF26" s="66">
        <f t="shared" ref="LF26:LF29" si="362">(HH26-II26)/MAX(ABS(II26),ABS(HH26))</f>
        <v>1.0591876996145824E-2</v>
      </c>
      <c r="LG26" s="66">
        <f t="shared" ref="LG26:LG29" si="363">(HI26-IJ26)/MAX(ABS(IJ26),ABS(HI26))</f>
        <v>1.1711865629897516E-2</v>
      </c>
      <c r="LH26" s="66">
        <f t="shared" ref="LH26:LH29" si="364">(HJ26-IK26)/MAX(ABS(IK26),ABS(HJ26))</f>
        <v>0.18830728324054688</v>
      </c>
      <c r="LI26" s="66">
        <f t="shared" ref="LI26:LI29" si="365">(HK26-IL26)/MAX(ABS(IL26),ABS(HK26))</f>
        <v>-2.8248405047552095E-2</v>
      </c>
      <c r="LJ26" s="89">
        <f t="shared" ref="LJ26:LJ29" si="366">(HL26-IM26)/MAX(ABS(IM26),ABS(HL26))</f>
        <v>5.8973180407696571E-2</v>
      </c>
      <c r="LK26" s="90">
        <f t="shared" ref="LK26:LK29" si="367">(HM26-IN26)/MAX(ABS(IN26),ABS(HM26))</f>
        <v>-0.18125065106734931</v>
      </c>
      <c r="LL26" s="90">
        <f t="shared" ref="LL26:LL29" si="368">(HN26-IO26)/MAX(ABS(IO26),ABS(HN26))</f>
        <v>-0.22777341838700463</v>
      </c>
      <c r="LM26" s="90">
        <f t="shared" ref="LM26:LM29" si="369">(HO26-IP26)/MAX(ABS(IP26),ABS(HO26))</f>
        <v>-6.4304590231537576E-2</v>
      </c>
      <c r="LN26" s="90">
        <f t="shared" ref="LN26:LN29" si="370">(HP26-IQ26)/MAX(ABS(IQ26),ABS(HP26))</f>
        <v>-0.10234270037015268</v>
      </c>
      <c r="LO26" s="90">
        <f t="shared" ref="LO26:LO29" si="371">(HQ26-IR26)/MAX(ABS(IR26),ABS(HQ26))</f>
        <v>-0.2463993123227447</v>
      </c>
      <c r="LP26" s="90">
        <f t="shared" ref="LP26:LP29" si="372">(HR26-IS26)/MAX(ABS(IS26),ABS(HR26))</f>
        <v>-0.25210557924587645</v>
      </c>
      <c r="LQ26" s="103">
        <f t="shared" ref="LQ26:LQ29" si="373">(HS26-IT26)/MAX(ABS(IT26),ABS(HS26))</f>
        <v>-9.9998840016835275E-2</v>
      </c>
      <c r="LR26" s="66">
        <f t="shared" ref="LR26:LR29" si="374">(HT26-IU26)/MAX(ABS(IU26),ABS(HT26))</f>
        <v>-3.8685410763711368E-2</v>
      </c>
      <c r="LS26" s="66">
        <f t="shared" ref="LS26:LS29" si="375">(HU26-IV26)/MAX(ABS(IV26),ABS(HU26))</f>
        <v>-3.7524240379815658E-2</v>
      </c>
      <c r="LT26" s="66">
        <f t="shared" ref="LT26:LT29" si="376">(HV26-IW26)/MAX(ABS(IW26),ABS(HV26))</f>
        <v>-7.6048657856446628E-2</v>
      </c>
      <c r="LU26" s="66">
        <f t="shared" ref="LU26:LU29" si="377">(HW26-IX26)/MAX(ABS(IX26),ABS(HW26))</f>
        <v>-3.6108811871490724E-2</v>
      </c>
      <c r="LV26" s="66">
        <f t="shared" ref="LV26:LV29" si="378">(HX26-IY26)/MAX(ABS(IY26),ABS(HX26))</f>
        <v>-3.9173495187804906E-2</v>
      </c>
      <c r="LW26" s="66">
        <f t="shared" ref="LW26:LW29" si="379">(HY26-IZ26)/MAX(ABS(IZ26),ABS(HY26))</f>
        <v>-6.8299663364732893E-2</v>
      </c>
      <c r="LX26" s="66">
        <f t="shared" ref="LX26:LX29" si="380">(HZ26-JA26)/MAX(ABS(JA26),ABS(HZ26))</f>
        <v>-5.836494658941202E-2</v>
      </c>
      <c r="LY26" s="66">
        <f t="shared" ref="LY26:LY29" si="381">(IA26-JB26)/MAX(ABS(JB26),ABS(IA26))</f>
        <v>-4.8506923834993429E-2</v>
      </c>
    </row>
    <row r="27" spans="1:337" x14ac:dyDescent="0.25">
      <c r="A27" s="11" t="s">
        <v>39</v>
      </c>
      <c r="B27" s="5">
        <v>0</v>
      </c>
      <c r="C27" t="s">
        <v>156</v>
      </c>
      <c r="D27" t="s">
        <v>130</v>
      </c>
      <c r="E27">
        <v>0.5</v>
      </c>
      <c r="F27">
        <v>0.55000000000000004</v>
      </c>
      <c r="H27" s="30">
        <f>AVERAGE('Energy V2'!$B25:$CX25)</f>
        <v>-0.70639790377101319</v>
      </c>
      <c r="I27" s="30">
        <f>AVERAGE('Energy Vx2+Vy2'!$B25:$CX25)</f>
        <v>-0.8090933664941955</v>
      </c>
      <c r="J27" s="30">
        <f>AVERAGE('Energy Vx2'!$B25:$CX25)</f>
        <v>-2.1225845748484926</v>
      </c>
      <c r="K27" s="30">
        <f>AVERAGE('Energy Vy2'!$B25:$CX25)</f>
        <v>-1.4563783646055404</v>
      </c>
      <c r="L27" s="30">
        <f>AVERAGE('Energy Vz2'!$B25:$CX25)</f>
        <v>-3.7456736771514443</v>
      </c>
      <c r="M27" s="30">
        <f>AVERAGE('Energy Vx'!$B25:$CX25)</f>
        <v>-1.8764215078909838</v>
      </c>
      <c r="N27" s="30">
        <f>AVERAGE('Energy Vy'!$B27:$CX27)</f>
        <v>-1.5584966662777944</v>
      </c>
      <c r="O27" s="32">
        <f>AVERAGE('Energy Vz'!$B25:$CX25)</f>
        <v>-2.6114352808641317</v>
      </c>
      <c r="P27" s="20">
        <f>AVERAGE('Entropy old'!$B25:$CX25)</f>
        <v>0.5230120857609869</v>
      </c>
      <c r="Q27" s="30">
        <f>AVERAGE('Entropy X old'!$B25:$CX25)</f>
        <v>0.24229376786217241</v>
      </c>
      <c r="R27" s="30">
        <f>AVERAGE('Entropy Y old'!$B25:$CX25)</f>
        <v>0.25530397244072733</v>
      </c>
      <c r="S27" s="30">
        <f>AVERAGE('Entropy Z old'!$B25:$CX25)</f>
        <v>0.3010171899778239</v>
      </c>
      <c r="T27" s="30">
        <f>AVERAGE('Entropy new'!$B25:$CX25)</f>
        <v>0.54042580992183642</v>
      </c>
      <c r="U27" s="30">
        <f>AVERAGE('Entropy X'!$B25:$CX25)</f>
        <v>0.21413196687082586</v>
      </c>
      <c r="V27" s="30">
        <f>AVERAGE('Entropy Y'!$B25:$CX25)</f>
        <v>0.22007170764274372</v>
      </c>
      <c r="W27" s="32">
        <f>AVERAGE('Entropy Z'!$B25:$CX25)</f>
        <v>0.25923588958339583</v>
      </c>
      <c r="X27" s="21">
        <f>AVERAGE('Hurst V2'!$B25:$CX25)</f>
        <v>0.61038574692981429</v>
      </c>
      <c r="Y27" s="30">
        <f>AVERAGE('Hurst Vx2+Vy2'!$B25:$CX25)</f>
        <v>0.60848050627111183</v>
      </c>
      <c r="Z27" s="30">
        <f>AVERAGE('Hurst Vx2'!$B25:$CX25)</f>
        <v>0.61349330763932952</v>
      </c>
      <c r="AA27" s="30">
        <f>AVERAGE('Hurst Vy2'!$B25:$CX25)</f>
        <v>0.61429919555512191</v>
      </c>
      <c r="AB27" s="30">
        <f>AVERAGE('Hurst Vz2'!$B25:$CX25)</f>
        <v>0.60695455244241547</v>
      </c>
      <c r="AC27" s="30">
        <f>AVERAGE('Hurst Vx'!$B25:$CX25)</f>
        <v>0.60871497048416767</v>
      </c>
      <c r="AD27" s="30">
        <f>AVERAGE('Hurst Vy'!$B25:$CX25)</f>
        <v>0.5948582036849025</v>
      </c>
      <c r="AE27" s="32">
        <f>AVERAGE('Hurst Vz'!$B25:$CX25)</f>
        <v>0.56657960221417225</v>
      </c>
      <c r="AG27" s="30">
        <f>AVERAGEIFS('Energy V2'!$B25:$CX25,'Energy Vy'!$B$2:$CX$2,"=п")</f>
        <v>-0.54106868511316575</v>
      </c>
      <c r="AH27" s="30">
        <f>AVERAGEIFS('Energy Vx2+Vy2'!$B25:$CX25,'Energy Vy'!$B$2:$CX$2,"=п")</f>
        <v>-0.59897334929996071</v>
      </c>
      <c r="AI27" s="30">
        <f>AVERAGEIFS('Energy Vx2'!$B25:$CX25,'Energy Vy'!$B$2:$CX$2,"=п")</f>
        <v>-3.9816524976014054</v>
      </c>
      <c r="AJ27" s="30">
        <f>AVERAGEIFS('Energy Vy2'!$B25:$CX25,'Energy Vy'!$B$2:$CX$2,"=п")</f>
        <v>-0.64251199881087184</v>
      </c>
      <c r="AK27" s="30">
        <f>AVERAGEIFS('Energy Vz2'!$B25:$CX25,'Energy Vy'!$B$2:$CX$2,"=п")</f>
        <v>-3.8636134047936359</v>
      </c>
      <c r="AL27" s="30">
        <f>AVERAGEIFS('Energy Vx'!$B25:$CX25,'Energy Vy'!$B$2:$CX$2,"=п")</f>
        <v>-2.870244122648014</v>
      </c>
      <c r="AM27" s="30">
        <f>AVERAGEIFS('Energy Vy'!$B27:$CX27,'Energy Vy'!$B$2:$CX$2,"=п")</f>
        <v>-1.4012460368678497</v>
      </c>
      <c r="AN27" s="32">
        <f>AVERAGEIFS('Energy Vz'!$B25:$CX25,'Energy Vy'!$B$2:$CX$2,"=п")</f>
        <v>-2.909758877100808</v>
      </c>
      <c r="AO27" s="20">
        <f>AVERAGEIFS('Entropy old'!$B25:$CX25,'Energy Vy'!$B$2:$CX$2,"=п")</f>
        <v>0.58564870106496514</v>
      </c>
      <c r="AP27" s="30">
        <f>AVERAGEIFS('Entropy X old'!$B25:$CX25,'Energy Vy'!$B$2:$CX$2,"=п")</f>
        <v>0.26248403687128435</v>
      </c>
      <c r="AQ27" s="30">
        <f>AVERAGEIFS('Entropy Y old'!$B25:$CX25,'Energy Vy'!$B$2:$CX$2,"=п")</f>
        <v>0.19586221983854876</v>
      </c>
      <c r="AR27" s="30">
        <f>AVERAGEIFS('Entropy Z old'!$B25:$CX25,'Energy Vy'!$B$2:$CX$2,"=п")</f>
        <v>0.26623897658458362</v>
      </c>
      <c r="AS27" s="30">
        <f>AVERAGEIFS('Entropy new'!$B25:$CX25,'Energy Vy'!$B$2:$CX$2,"=п")</f>
        <v>0.58984791767500844</v>
      </c>
      <c r="AT27" s="30">
        <f>AVERAGEIFS('Entropy X'!$B25:$CX25,'Energy Vy'!$B$2:$CX$2,"=п")</f>
        <v>0.26417319511548931</v>
      </c>
      <c r="AU27" s="30">
        <f>AVERAGEIFS('Entropy Y'!$B25:$CX25,'Energy Vy'!$B$2:$CX$2,"=п")</f>
        <v>0.20101180891778833</v>
      </c>
      <c r="AV27" s="32">
        <f>AVERAGEIFS('Entropy Z'!$B25:$CX25,'Energy Vy'!$B$2:$CX$2,"=п")</f>
        <v>0.26212215857231358</v>
      </c>
      <c r="AW27" s="21">
        <f>AVERAGEIFS('Hurst V2'!$B25:$CX25,'Energy Vy'!$B$2:$CX$2,"=п")</f>
        <v>0.67306040335750128</v>
      </c>
      <c r="AX27" s="30">
        <f>AVERAGEIFS('Hurst Vx2+Vy2'!$B25:$CX25,'Energy Vy'!$B$2:$CX$2,"=п")</f>
        <v>0.67281024455432037</v>
      </c>
      <c r="AY27" s="30">
        <f>AVERAGEIFS('Hurst Vx2'!$B25:$CX25,'Energy Vy'!$B$2:$CX$2,"=п")</f>
        <v>0.71674501729229989</v>
      </c>
      <c r="AZ27" s="30">
        <f>AVERAGEIFS('Hurst Vy2'!$B25:$CX25,'Energy Vy'!$B$2:$CX$2,"=п")</f>
        <v>0.66664288523482784</v>
      </c>
      <c r="BA27" s="30">
        <f>AVERAGEIFS('Hurst Vz2'!$B25:$CX25,'Energy Vy'!$B$2:$CX$2,"=п")</f>
        <v>0.62706761780785425</v>
      </c>
      <c r="BB27" s="30">
        <f>AVERAGEIFS('Hurst Vx'!$B25:$CX25,'Energy Vy'!$B$2:$CX$2,"=п")</f>
        <v>0.58237181897096768</v>
      </c>
      <c r="BC27" s="30">
        <f>AVERAGEIFS('Hurst Vy'!$B25:$CX25,'Energy Vy'!$B$2:$CX$2,"=п")</f>
        <v>0.60254490719166853</v>
      </c>
      <c r="BD27" s="32">
        <f>AVERAGEIFS('Hurst Vz'!$B25:$CX25,'Energy Vy'!$B$2:$CX$2,"=п")</f>
        <v>0.4823000765231063</v>
      </c>
      <c r="BF27" s="30">
        <f>AVERAGEIFS('Energy V2'!$B25:$CX25,'Energy Vy'!$B$2:$CX$2,"=и")</f>
        <v>-0.43600230238364918</v>
      </c>
      <c r="BG27" s="30">
        <f>AVERAGEIFS('Energy Vx2+Vy2'!$B25:$CX25,'Energy Vy'!$B$2:$CX$2,"=и")</f>
        <v>-0.56286013030166038</v>
      </c>
      <c r="BH27" s="30">
        <f>AVERAGEIFS('Energy Vx2'!$B25:$CX25,'Energy Vy'!$B$2:$CX$2,"=и")</f>
        <v>-1.7316287954338048</v>
      </c>
      <c r="BI27" s="30">
        <f>AVERAGEIFS('Energy Vy2'!$B25:$CX25,'Energy Vy'!$B$2:$CX$2,"=и")</f>
        <v>-1.270735027840288</v>
      </c>
      <c r="BJ27" s="30">
        <f>AVERAGEIFS('Energy Vz2'!$B25:$CX25,'Energy Vy'!$B$2:$CX$2,"=и")</f>
        <v>-3.3376674478845914</v>
      </c>
      <c r="BK27" s="30">
        <f>AVERAGEIFS('Energy Vx'!$B25:$CX25,'Energy Vy'!$B$2:$CX$2,"=и")</f>
        <v>-1.658996280928807</v>
      </c>
      <c r="BL27" s="30">
        <f>AVERAGEIFS('Energy Vy'!$B27:$CX27,'Energy Vy'!$B$2:$CX$2,"=и")</f>
        <v>-1.426167635444282</v>
      </c>
      <c r="BM27" s="32">
        <f>AVERAGEIFS('Energy Vz'!$B25:$CX25,'Energy Vy'!$B$2:$CX$2,"=и")</f>
        <v>-2.4036112012107664</v>
      </c>
      <c r="BN27" s="20">
        <f>AVERAGEIFS('Entropy old'!$B25:$CX25,'Energy Vy'!$B$2:$CX$2,"=и")</f>
        <v>0.50873112113849461</v>
      </c>
      <c r="BO27" s="30">
        <f>AVERAGEIFS('Entropy X old'!$B25:$CX25,'Energy Vy'!$B$2:$CX$2,"=и")</f>
        <v>0.24796034019611338</v>
      </c>
      <c r="BP27" s="30">
        <f>AVERAGEIFS('Entropy Y old'!$B25:$CX25,'Energy Vy'!$B$2:$CX$2,"=и")</f>
        <v>0.26485796189383171</v>
      </c>
      <c r="BQ27" s="30">
        <f>AVERAGEIFS('Entropy Z old'!$B25:$CX25,'Energy Vy'!$B$2:$CX$2,"=и")</f>
        <v>0.29786363665976368</v>
      </c>
      <c r="BR27" s="30">
        <f>AVERAGEIFS('Entropy new'!$B25:$CX25,'Energy Vy'!$B$2:$CX$2,"=и")</f>
        <v>0.51778963691620161</v>
      </c>
      <c r="BS27" s="30">
        <f>AVERAGEIFS('Entropy X'!$B25:$CX25,'Energy Vy'!$B$2:$CX$2,"=и")</f>
        <v>0.20902855276380805</v>
      </c>
      <c r="BT27" s="30">
        <f>AVERAGEIFS('Entropy Y'!$B25:$CX25,'Energy Vy'!$B$2:$CX$2,"=и")</f>
        <v>0.2248948866045794</v>
      </c>
      <c r="BU27" s="32">
        <f>AVERAGEIFS('Entropy Z'!$B25:$CX25,'Energy Vy'!$B$2:$CX$2,"=и")</f>
        <v>0.24792280932261979</v>
      </c>
      <c r="BV27" s="21">
        <f>AVERAGEIFS('Hurst V2'!$B25:$CX25,'Energy Vy'!$B$2:$CX$2,"=и")</f>
        <v>0.60764067133590371</v>
      </c>
      <c r="BW27" s="30">
        <f>AVERAGEIFS('Hurst Vx2+Vy2'!$B25:$CX25,'Energy Vy'!$B$2:$CX$2,"=и")</f>
        <v>0.60493477683057018</v>
      </c>
      <c r="BX27" s="30">
        <f>AVERAGEIFS('Hurst Vx2'!$B25:$CX25,'Energy Vy'!$B$2:$CX$2,"=и")</f>
        <v>0.59800934322217392</v>
      </c>
      <c r="BY27" s="30">
        <f>AVERAGEIFS('Hurst Vy2'!$B25:$CX25,'Energy Vy'!$B$2:$CX$2,"=и")</f>
        <v>0.61950445831665246</v>
      </c>
      <c r="BZ27" s="30">
        <f>AVERAGEIFS('Hurst Vz2'!$B25:$CX25,'Energy Vy'!$B$2:$CX$2,"=и")</f>
        <v>0.61001243994849752</v>
      </c>
      <c r="CA27" s="30">
        <f>AVERAGEIFS('Hurst Vx'!$B25:$CX25,'Energy Vy'!$B$2:$CX$2,"=и")</f>
        <v>0.60937683686023869</v>
      </c>
      <c r="CB27" s="30">
        <f>AVERAGEIFS('Hurst Vy'!$B25:$CX25,'Energy Vy'!$B$2:$CX$2,"=и")</f>
        <v>0.60154666698003822</v>
      </c>
      <c r="CC27" s="32">
        <f>AVERAGEIFS('Hurst Vz'!$B25:$CX25,'Energy Vy'!$B$2:$CX$2,"=и")</f>
        <v>0.57756959723681611</v>
      </c>
      <c r="CE27" s="30">
        <f>AVERAGEIFS('Energy V2'!$B25:$CX25,'Energy Vy'!$B$2:$CX$2,"=р")</f>
        <v>-1.0343923306443918</v>
      </c>
      <c r="CF27" s="30">
        <f>AVERAGEIFS('Energy Vx2+Vy2'!$B25:$CX25,'Energy Vy'!$B$2:$CX$2,"=р")</f>
        <v>-1.1177058540182736</v>
      </c>
      <c r="CG27" s="30">
        <f>AVERAGEIFS('Energy Vx2'!$B25:$CX25,'Energy Vy'!$B$2:$CX$2,"=р")</f>
        <v>-2.2471352315171051</v>
      </c>
      <c r="CH27" s="30">
        <f>AVERAGEIFS('Energy Vy2'!$B25:$CX25,'Energy Vy'!$B$2:$CX$2,"=р")</f>
        <v>-1.7982931330882659</v>
      </c>
      <c r="CI27" s="30">
        <f>AVERAGEIFS('Energy Vz2'!$B25:$CX25,'Energy Vy'!$B$2:$CX$2,"=р")</f>
        <v>-4.1793573106186956</v>
      </c>
      <c r="CJ27" s="30">
        <f>AVERAGEIFS('Energy Vx'!$B25:$CX25,'Energy Vy'!$B$2:$CX$2,"=р")</f>
        <v>-1.9523679909450082</v>
      </c>
      <c r="CK27" s="30">
        <f>AVERAGEIFS('Energy Vy'!$B27:$CX27,'Energy Vy'!$B$2:$CX$2,"=р")</f>
        <v>-1.7317373609944657</v>
      </c>
      <c r="CL27" s="32">
        <f>AVERAGEIFS('Energy Vz'!$B25:$CX25,'Energy Vy'!$B$2:$CX$2,"=р")</f>
        <v>-2.7926303255506459</v>
      </c>
      <c r="CM27" s="20">
        <f>AVERAGEIFS('Entropy old'!$B25:$CX25,'Energy Vy'!$B$2:$CX$2,"=р")</f>
        <v>0.52844038834642626</v>
      </c>
      <c r="CN27" s="30">
        <f>AVERAGEIFS('Entropy X old'!$B25:$CX25,'Energy Vy'!$B$2:$CX$2,"=р")</f>
        <v>0.23263253154516395</v>
      </c>
      <c r="CO27" s="30">
        <f>AVERAGEIFS('Entropy Y old'!$B25:$CX25,'Energy Vy'!$B$2:$CX$2,"=р")</f>
        <v>0.25459538737097426</v>
      </c>
      <c r="CP27" s="30">
        <f>AVERAGEIFS('Entropy Z old'!$B25:$CX25,'Energy Vy'!$B$2:$CX$2,"=р")</f>
        <v>0.31031750700787558</v>
      </c>
      <c r="CQ27" s="30">
        <f>AVERAGEIFS('Entropy new'!$B25:$CX25,'Energy Vy'!$B$2:$CX$2,"=р")</f>
        <v>0.55734009530256867</v>
      </c>
      <c r="CR27" s="30">
        <f>AVERAGEIFS('Entropy X'!$B25:$CX25,'Energy Vy'!$B$2:$CX$2,"=р")</f>
        <v>0.21146222228229095</v>
      </c>
      <c r="CS27" s="30">
        <f>AVERAGEIFS('Entropy Y'!$B25:$CX25,'Energy Vy'!$B$2:$CX$2,"=р")</f>
        <v>0.21788926969486336</v>
      </c>
      <c r="CT27" s="32">
        <f>AVERAGEIFS('Entropy Z'!$B25:$CX25,'Energy Vy'!$B$2:$CX$2,"=р")</f>
        <v>0.27132493393054946</v>
      </c>
      <c r="CU27" s="21">
        <f>AVERAGEIFS('Hurst V2'!$B25:$CX25,'Energy Vy'!$B$2:$CX$2,"=р")</f>
        <v>0.60299005485176682</v>
      </c>
      <c r="CV27" s="30">
        <f>AVERAGEIFS('Hurst Vx2+Vy2'!$B25:$CX25,'Energy Vy'!$B$2:$CX$2,"=р")</f>
        <v>0.60169858260229048</v>
      </c>
      <c r="CW27" s="30">
        <f>AVERAGEIFS('Hurst Vx2'!$B25:$CX25,'Energy Vy'!$B$2:$CX$2,"=р")</f>
        <v>0.61305898414908611</v>
      </c>
      <c r="CX27" s="30">
        <f>AVERAGEIFS('Hurst Vy2'!$B25:$CX25,'Energy Vy'!$B$2:$CX$2,"=р")</f>
        <v>0.59979162198458258</v>
      </c>
      <c r="CY27" s="30">
        <f>AVERAGEIFS('Hurst Vz2'!$B25:$CX25,'Energy Vy'!$B$2:$CX$2,"=р")</f>
        <v>0.60020472209697284</v>
      </c>
      <c r="CZ27" s="30">
        <f>AVERAGEIFS('Hurst Vx'!$B25:$CX25,'Energy Vy'!$B$2:$CX$2,"=р")</f>
        <v>0.612388473828958</v>
      </c>
      <c r="DA27" s="30">
        <f>AVERAGEIFS('Hurst Vy'!$B25:$CX25,'Energy Vy'!$B$2:$CX$2,"=р")</f>
        <v>0.5861454605502906</v>
      </c>
      <c r="DB27" s="32">
        <f>AVERAGEIFS('Hurst Vz'!$B25:$CX25,'Energy Vy'!$B$2:$CX$2,"=р")</f>
        <v>0.56841508424863429</v>
      </c>
      <c r="DD27" s="30">
        <f>AVERAGEIFS('Energy V2'!$B25:$CX25,'Energy Vy'!$B$1:$CX$1,"=BEFORE")</f>
        <v>0.20364364784998218</v>
      </c>
      <c r="DE27" s="30">
        <f>AVERAGEIFS('Energy Vx2+Vy2'!$B25:$CX25,'Energy Vy'!$B$1:$CX$1,"=BEFORE")</f>
        <v>0.12475465223863434</v>
      </c>
      <c r="DF27" s="30">
        <f>AVERAGEIFS('Energy Vx2'!$B25:$CX25,'Energy Vy'!$B$1:$CX$1,"=BEFORE")</f>
        <v>-1.1891814246457084</v>
      </c>
      <c r="DG27" s="30">
        <f>AVERAGEIFS('Energy Vy2'!$B25:$CX25,'Energy Vy'!$B$1:$CX$1,"=BEFORE")</f>
        <v>-0.61472935840010801</v>
      </c>
      <c r="DH27" s="30">
        <f>AVERAGEIFS('Energy Vz2'!$B25:$CX25,'Energy Vy'!$B$1:$CX$1,"=BEFORE")</f>
        <v>-2.7655746176862017</v>
      </c>
      <c r="DI27" s="30">
        <f>AVERAGEIFS('Energy Vx'!$B25:$CX25,'Energy Vy'!$B$1:$CX$1,"=BEFORE")</f>
        <v>-1.4700041629597547</v>
      </c>
      <c r="DJ27" s="30">
        <f>AVERAGEIFS('Energy Vy'!$B27:$CX27,'Energy Vy'!$B$1:$CX$1,"=BEFORE")</f>
        <v>-1.1882697918631913</v>
      </c>
      <c r="DK27" s="32">
        <f>AVERAGEIFS('Energy Vz'!$B25:$CX25,'Energy Vy'!$B$1:$CX$1,"=BEFORE")</f>
        <v>-2.2540748403158091</v>
      </c>
      <c r="DL27" s="20">
        <f>AVERAGEIFS('Entropy old'!$B25:$CX25,'Energy Vy'!$B$1:$CX$1,"=BEFORE")</f>
        <v>0.48952424521650301</v>
      </c>
      <c r="DM27" s="30">
        <f>AVERAGEIFS('Entropy X old'!$B25:$CX25,'Energy Vy'!$B$1:$CX$1,"=BEFORE")</f>
        <v>0.21937309293221396</v>
      </c>
      <c r="DN27" s="30">
        <f>AVERAGEIFS('Entropy Y old'!$B25:$CX25,'Energy Vy'!$B$1:$CX$1,"=BEFORE")</f>
        <v>0.24586339770495677</v>
      </c>
      <c r="DO27" s="30">
        <f>AVERAGEIFS('Entropy Z old'!$B25:$CX25,'Energy Vy'!$B$1:$CX$1,"=BEFORE")</f>
        <v>0.25436514109410374</v>
      </c>
      <c r="DP27" s="30">
        <f>AVERAGEIFS('Entropy new'!$B25:$CX25,'Energy Vy'!$B$1:$CX$1,"=BEFORE")</f>
        <v>0.45765735443272132</v>
      </c>
      <c r="DQ27" s="30">
        <f>AVERAGEIFS('Entropy X'!$B25:$CX25,'Energy Vy'!$B$1:$CX$1,"=BEFORE")</f>
        <v>0.18809113344062101</v>
      </c>
      <c r="DR27" s="30">
        <f>AVERAGEIFS('Entropy Y'!$B25:$CX25,'Energy Vy'!$B$1:$CX$1,"=BEFORE")</f>
        <v>0.20379558031591999</v>
      </c>
      <c r="DS27" s="32">
        <f>AVERAGEIFS('Entropy Z'!$B25:$CX25,'Energy Vy'!$B$1:$CX$1,"=BEFORE")</f>
        <v>0.20240051487477922</v>
      </c>
      <c r="DT27" s="21">
        <f>AVERAGEIFS('Hurst V2'!$B25:$CX25,'Energy Vy'!$B$1:$CX$1,"=BEFORE")</f>
        <v>0.60128848095239196</v>
      </c>
      <c r="DU27" s="30">
        <f>AVERAGEIFS('Hurst Vx2+Vy2'!$B25:$CX25,'Energy Vy'!$B$1:$CX$1,"=BEFORE")</f>
        <v>0.60162358745197875</v>
      </c>
      <c r="DV27" s="30">
        <f>AVERAGEIFS('Hurst Vx2'!$B25:$CX25,'Energy Vy'!$B$1:$CX$1,"=BEFORE")</f>
        <v>0.60846353922085361</v>
      </c>
      <c r="DW27" s="30">
        <f>AVERAGEIFS('Hurst Vy2'!$B25:$CX25,'Energy Vy'!$B$1:$CX$1,"=BEFORE")</f>
        <v>0.60993216702323527</v>
      </c>
      <c r="DX27" s="30">
        <f>AVERAGEIFS('Hurst Vz2'!$B25:$CX25,'Energy Vy'!$B$1:$CX$1,"=BEFORE")</f>
        <v>0.5901517744979996</v>
      </c>
      <c r="DY27" s="30">
        <f>AVERAGEIFS('Hurst Vx'!$B25:$CX25,'Energy Vy'!$B$1:$CX$1,"=BEFORE")</f>
        <v>0.59471244816868318</v>
      </c>
      <c r="DZ27" s="30">
        <f>AVERAGEIFS('Hurst Vy'!$B25:$CX25,'Energy Vy'!$B$1:$CX$1,"=BEFORE")</f>
        <v>0.58218148408201353</v>
      </c>
      <c r="EA27" s="32">
        <f>AVERAGEIFS('Hurst Vz'!$B25:$CX25,'Energy Vy'!$B$1:$CX$1,"=BEFORE")</f>
        <v>0.54722723263239403</v>
      </c>
      <c r="EB27">
        <v>0.5</v>
      </c>
      <c r="EC27">
        <v>0.55000000000000004</v>
      </c>
      <c r="EE27" s="30">
        <f>AVERAGEIFS('Energy V2'!$B25:$CX25,'Energy Vy'!$B$1:$CX$1,"=AFTER")</f>
        <v>-1.6619415329730582</v>
      </c>
      <c r="EF27" s="30">
        <f>AVERAGEIFS('Energy Vx2+Vy2'!$B25:$CX25,'Energy Vy'!$B$1:$CX$1,"=AFTER")</f>
        <v>-1.7896337861636666</v>
      </c>
      <c r="EG27" s="30">
        <f>AVERAGEIFS('Energy Vx2'!$B25:$CX25,'Energy Vy'!$B$1:$CX$1,"=AFTER")</f>
        <v>-3.1026578825614157</v>
      </c>
      <c r="EH27" s="30">
        <f>AVERAGEIFS('Energy Vy2'!$B25:$CX25,'Energy Vy'!$B$1:$CX$1,"=AFTER")</f>
        <v>-2.3401098211212448</v>
      </c>
      <c r="EI27" s="30">
        <f>AVERAGEIFS('Energy Vz2'!$B25:$CX25,'Energy Vy'!$B$1:$CX$1,"=AFTER")</f>
        <v>-4.7747776895899516</v>
      </c>
      <c r="EJ27" s="30">
        <f>AVERAGEIFS('Energy Vx'!$B25:$CX25,'Energy Vy'!$B$1:$CX$1,"=AFTER")</f>
        <v>-2.3031597200687743</v>
      </c>
      <c r="EK27" s="30">
        <f>AVERAGEIFS('Energy Vy'!$B27:$CX27,'Energy Vy'!$B$1:$CX$1,"=AFTER")</f>
        <v>-1.947234884413128</v>
      </c>
      <c r="EL27" s="32">
        <f>AVERAGEIFS('Energy Vz'!$B25:$CX25,'Energy Vy'!$B$1:$CX$1,"=AFTER")</f>
        <v>-2.9866637434398693</v>
      </c>
      <c r="EM27" s="20">
        <f>AVERAGEIFS('Entropy old'!$B25:$CX25,'Energy Vy'!$B$1:$CX$1,"=AFTER")</f>
        <v>0.55817431833269471</v>
      </c>
      <c r="EN27" s="30">
        <f>AVERAGEIFS('Entropy X old'!$B25:$CX25,'Energy Vy'!$B$1:$CX$1,"=AFTER")</f>
        <v>0.26636047653862882</v>
      </c>
      <c r="EO27" s="30">
        <f>AVERAGEIFS('Entropy Y old'!$B25:$CX25,'Energy Vy'!$B$1:$CX$1,"=AFTER")</f>
        <v>0.26521657591328623</v>
      </c>
      <c r="EP27" s="30">
        <f>AVERAGEIFS('Entropy Z old'!$B25:$CX25,'Energy Vy'!$B$1:$CX$1,"=AFTER")</f>
        <v>0.35000184130573014</v>
      </c>
      <c r="EQ27" s="30">
        <f>AVERAGEIFS('Entropy new'!$B25:$CX25,'Energy Vy'!$B$1:$CX$1,"=AFTER")</f>
        <v>0.62733268818540744</v>
      </c>
      <c r="ER27" s="30">
        <f>AVERAGEIFS('Entropy X'!$B25:$CX25,'Energy Vy'!$B$1:$CX$1,"=AFTER")</f>
        <v>0.24147484197254115</v>
      </c>
      <c r="ES27" s="30">
        <f>AVERAGEIFS('Entropy Y'!$B25:$CX25,'Energy Vy'!$B$1:$CX$1,"=AFTER")</f>
        <v>0.23716164133590872</v>
      </c>
      <c r="ET27" s="32">
        <f>AVERAGEIFS('Entropy Z'!$B25:$CX25,'Energy Vy'!$B$1:$CX$1,"=AFTER")</f>
        <v>0.31891303302744312</v>
      </c>
      <c r="EU27" s="21">
        <f>AVERAGEIFS('Hurst V2'!$B25:$CX25,'Energy Vy'!$B$1:$CX$1,"=AFTER")</f>
        <v>0.61993787620610719</v>
      </c>
      <c r="EV27" s="30">
        <f>AVERAGEIFS('Hurst Vx2+Vy2'!$B25:$CX25,'Energy Vy'!$B$1:$CX$1,"=AFTER")</f>
        <v>0.61568027103120204</v>
      </c>
      <c r="EW27" s="30">
        <f>AVERAGEIFS('Hurst Vx2'!$B25:$CX25,'Energy Vy'!$B$1:$CX$1,"=AFTER")</f>
        <v>0.6189099813207648</v>
      </c>
      <c r="EX27" s="30">
        <f>AVERAGEIFS('Hurst Vy2'!$B25:$CX25,'Energy Vy'!$B$1:$CX$1,"=AFTER")</f>
        <v>0.61888457551360354</v>
      </c>
      <c r="EY27" s="30">
        <f>AVERAGEIFS('Hurst Vz2'!$B25:$CX25,'Energy Vy'!$B$1:$CX$1,"=AFTER")</f>
        <v>0.62459746928405202</v>
      </c>
      <c r="EZ27" s="30">
        <f>AVERAGEIFS('Hurst Vx'!$B25:$CX25,'Energy Vy'!$B$1:$CX$1,"=AFTER")</f>
        <v>0.6237946099008439</v>
      </c>
      <c r="FA27" s="30">
        <f>AVERAGEIFS('Hurst Vy'!$B25:$CX25,'Energy Vy'!$B$1:$CX$1,"=AFTER")</f>
        <v>0.6081687592679359</v>
      </c>
      <c r="FB27" s="32">
        <f>AVERAGEIFS('Hurst Vz'!$B25:$CX25,'Energy Vy'!$B$1:$CX$1,"=AFTER")</f>
        <v>0.58689959027503902</v>
      </c>
      <c r="FD27" s="30">
        <f>AVERAGEIFS('Energy V2'!$B25:$CX25,'Energy Vy'!$B$2:$CX$2,"=и",'Energy Vy'!$B$1:$CX$1,"=BEFORE")</f>
        <v>0.81623923947410559</v>
      </c>
      <c r="FE27" s="30">
        <f>AVERAGEIFS('Energy Vx2+Vy2'!$B25:$CX25,'Energy Vy'!$B$2:$CX$2,"=и",'Energy Vy'!$B$1:$CX$1,"=BEFORE")</f>
        <v>0.73434705500983544</v>
      </c>
      <c r="FF27" s="30">
        <f>AVERAGEIFS('Energy Vx2'!$B25:$CX25,'Energy Vy'!$B$2:$CX$2,"=и",'Energy Vy'!$B$1:$CX$1,"=BEFORE")</f>
        <v>-0.46500254531930513</v>
      </c>
      <c r="FG27" s="30">
        <f>AVERAGEIFS('Energy Vy2'!$B25:$CX25,'Energy Vy'!$B$2:$CX$2,"=и",'Energy Vy'!$B$1:$CX$1,"=BEFORE")</f>
        <v>-0.11527972642332826</v>
      </c>
      <c r="FH27" s="30">
        <f>AVERAGEIFS('Energy Vz2'!$B25:$CX25,'Energy Vy'!$B$2:$CX$2,"=и",'Energy Vy'!$B$1:$CX$1,"=BEFORE")</f>
        <v>-2.2293457336830205</v>
      </c>
      <c r="FI27" s="30">
        <f>AVERAGEIFS('Energy Vx'!$B25:$CX25,'Energy Vy'!$B$2:$CX$2,"=и",'Energy Vy'!$B$1:$CX$1,"=BEFORE")</f>
        <v>-1.1422857033843941</v>
      </c>
      <c r="FJ27" s="30">
        <f>AVERAGEIFS('Energy Vy'!$B27:$CX27,'Energy Vy'!$B$2:$CX$2,"=и",'Energy Vy'!$B$1:$CX$1,"=BEFORE")</f>
        <v>-0.97113052537341038</v>
      </c>
      <c r="FK27" s="32">
        <f>AVERAGEIFS('Energy Vz'!$B25:$CX25,'Energy Vy'!$B$2:$CX$2,"=и",'Energy Vy'!$B$1:$CX$1,"=BEFORE")</f>
        <v>-2.0009327105178549</v>
      </c>
      <c r="FL27" s="20">
        <f>AVERAGEIFS('Entropy old'!$B25:$CX25,'Energy Vy'!$B$2:$CX$2,"=и",'Energy Vy'!$B$1:$CX$1,"=BEFORE")</f>
        <v>0.47076494861136142</v>
      </c>
      <c r="FM27" s="30">
        <f>AVERAGEIFS('Entropy X old'!$B25:$CX25,'Energy Vy'!$B$2:$CX$2,"=и",'Energy Vy'!$B$1:$CX$1,"=BEFORE")</f>
        <v>0.21142901469664727</v>
      </c>
      <c r="FN27" s="30">
        <f>AVERAGEIFS('Entropy Y old'!$B25:$CX25,'Energy Vy'!$B$2:$CX$2,"=и",'Energy Vy'!$B$1:$CX$1,"=BEFORE")</f>
        <v>0.23923612146915629</v>
      </c>
      <c r="FO27" s="30">
        <f>AVERAGEIFS('Entropy Z old'!$B25:$CX25,'Energy Vy'!$B$2:$CX$2,"=и",'Energy Vy'!$B$1:$CX$1,"=BEFORE")</f>
        <v>0.24789056139781018</v>
      </c>
      <c r="FP27" s="30">
        <f>AVERAGEIFS('Entropy new'!$B25:$CX25,'Energy Vy'!$B$2:$CX$2,"=и",'Energy Vy'!$B$1:$CX$1,"=BEFORE")</f>
        <v>0.3955344553187925</v>
      </c>
      <c r="FQ27" s="30">
        <f>AVERAGEIFS('Entropy X'!$B25:$CX25,'Energy Vy'!$B$2:$CX$2,"=и",'Energy Vy'!$B$1:$CX$1,"=BEFORE")</f>
        <v>0.15406976246805693</v>
      </c>
      <c r="FR27" s="30">
        <f>AVERAGEIFS('Entropy Y'!$B25:$CX25,'Energy Vy'!$B$2:$CX$2,"=и",'Energy Vy'!$B$1:$CX$1,"=BEFORE")</f>
        <v>0.17911914340662938</v>
      </c>
      <c r="FS27" s="32">
        <f>AVERAGEIFS('Entropy Z'!$B25:$CX25,'Energy Vy'!$B$2:$CX$2,"=и",'Energy Vy'!$B$1:$CX$1,"=BEFORE")</f>
        <v>0.18537480823238819</v>
      </c>
      <c r="FT27" s="21">
        <f>AVERAGEIFS('Hurst V2'!$B25:$CX25,'Energy Vy'!$B$2:$CX$2,"=и",'Energy Vy'!$B$1:$CX$1,"=BEFORE")</f>
        <v>0.59176899827893326</v>
      </c>
      <c r="FU27" s="30">
        <f>AVERAGEIFS('Hurst Vx2+Vy2'!$B25:$CX25,'Energy Vy'!$B$2:$CX$2,"=и",'Energy Vy'!$B$1:$CX$1,"=BEFORE")</f>
        <v>0.59245038703316255</v>
      </c>
      <c r="FV27" s="30">
        <f>AVERAGEIFS('Hurst Vx2'!$B25:$CX25,'Energy Vy'!$B$2:$CX$2,"=и",'Energy Vy'!$B$1:$CX$1,"=BEFORE")</f>
        <v>0.5843757633316099</v>
      </c>
      <c r="FW27" s="30">
        <f>AVERAGEIFS('Hurst Vy2'!$B25:$CX25,'Energy Vy'!$B$2:$CX$2,"=и",'Energy Vy'!$B$1:$CX$1,"=BEFORE")</f>
        <v>0.60907996531562691</v>
      </c>
      <c r="FX27" s="30">
        <f>AVERAGEIFS('Hurst Vz2'!$B25:$CX25,'Energy Vy'!$B$2:$CX$2,"=и",'Energy Vy'!$B$1:$CX$1,"=BEFORE")</f>
        <v>0.59286784054287189</v>
      </c>
      <c r="FY27" s="30">
        <f>AVERAGEIFS('Hurst Vx'!$B25:$CX25,'Energy Vy'!$B$2:$CX$2,"=и",'Energy Vy'!$B$1:$CX$1,"=BEFORE")</f>
        <v>0.58925507900610608</v>
      </c>
      <c r="FZ27" s="30">
        <f>AVERAGEIFS('Hurst Vy'!$B25:$CX25,'Energy Vy'!$B$2:$CX$2,"=и",'Energy Vy'!$B$1:$CX$1,"=BEFORE")</f>
        <v>0.58308272921055337</v>
      </c>
      <c r="GA27" s="32">
        <f>AVERAGEIFS('Hurst Vz'!$B25:$CX25,'Energy Vy'!$B$2:$CX$2,"=и",'Energy Vy'!$B$1:$CX$1,"=BEFORE")</f>
        <v>0.55751970925679095</v>
      </c>
      <c r="GB27">
        <v>0.5</v>
      </c>
      <c r="GC27">
        <v>0.55000000000000004</v>
      </c>
      <c r="GE27" s="30">
        <f>AVERAGEIFS('Energy V2'!$B25:$CX25,'Energy Vy'!$B$2:$CX$2,"=и",'Energy Vy'!$B$1:$CX$1,"=AFTER")</f>
        <v>-1.6882438442414043</v>
      </c>
      <c r="GF27" s="30">
        <f>AVERAGEIFS('Energy Vx2+Vy2'!$B25:$CX25,'Energy Vy'!$B$2:$CX$2,"=и",'Energy Vy'!$B$1:$CX$1,"=AFTER")</f>
        <v>-1.8600673156131564</v>
      </c>
      <c r="GG27" s="30">
        <f>AVERAGEIFS('Energy Vx2'!$B25:$CX25,'Energy Vy'!$B$2:$CX$2,"=и",'Energy Vy'!$B$1:$CX$1,"=AFTER")</f>
        <v>-2.9982550455483046</v>
      </c>
      <c r="GH27" s="30">
        <f>AVERAGEIFS('Energy Vy2'!$B25:$CX25,'Energy Vy'!$B$2:$CX$2,"=и",'Energy Vy'!$B$1:$CX$1,"=AFTER")</f>
        <v>-2.4261903292572482</v>
      </c>
      <c r="GI27" s="30">
        <f>AVERAGEIFS('Energy Vz2'!$B25:$CX25,'Energy Vy'!$B$2:$CX$2,"=и",'Energy Vy'!$B$1:$CX$1,"=AFTER")</f>
        <v>-4.4459891620861622</v>
      </c>
      <c r="GJ27" s="30">
        <f>AVERAGEIFS('Energy Vx'!$B25:$CX25,'Energy Vy'!$B$2:$CX$2,"=и",'Energy Vy'!$B$1:$CX$1,"=AFTER")</f>
        <v>-2.17570685847322</v>
      </c>
      <c r="GK27" s="30">
        <f>AVERAGEIFS('Energy Vy'!$B27:$CX27,'Energy Vy'!$B$2:$CX$2,"=и",'Energy Vy'!$B$1:$CX$1,"=AFTER")</f>
        <v>-1.8812047455151528</v>
      </c>
      <c r="GL27" s="32">
        <f>AVERAGEIFS('Energy Vz'!$B25:$CX25,'Energy Vy'!$B$2:$CX$2,"=и",'Energy Vy'!$B$1:$CX$1,"=AFTER")</f>
        <v>-2.8062896919036784</v>
      </c>
      <c r="GM27" s="20">
        <f>AVERAGEIFS('Entropy old'!$B25:$CX25,'Energy Vy'!$B$2:$CX$2,"=и",'Energy Vy'!$B$1:$CX$1,"=AFTER")</f>
        <v>0.54669729366562769</v>
      </c>
      <c r="GN27" s="30">
        <f>AVERAGEIFS('Entropy X old'!$B25:$CX25,'Energy Vy'!$B$2:$CX$2,"=и",'Energy Vy'!$B$1:$CX$1,"=AFTER")</f>
        <v>0.28449166569557921</v>
      </c>
      <c r="GO27" s="30">
        <f>AVERAGEIFS('Entropy Y old'!$B25:$CX25,'Energy Vy'!$B$2:$CX$2,"=и",'Energy Vy'!$B$1:$CX$1,"=AFTER")</f>
        <v>0.29047980231850734</v>
      </c>
      <c r="GP27" s="30">
        <f>AVERAGEIFS('Entropy Z old'!$B25:$CX25,'Energy Vy'!$B$2:$CX$2,"=и",'Energy Vy'!$B$1:$CX$1,"=AFTER")</f>
        <v>0.34783671192171683</v>
      </c>
      <c r="GQ27" s="30">
        <f>AVERAGEIFS('Entropy new'!$B25:$CX25,'Energy Vy'!$B$2:$CX$2,"=и",'Energy Vy'!$B$1:$CX$1,"=AFTER")</f>
        <v>0.64004481851361084</v>
      </c>
      <c r="GR27" s="30">
        <f>AVERAGEIFS('Entropy X'!$B25:$CX25,'Energy Vy'!$B$2:$CX$2,"=и",'Energy Vy'!$B$1:$CX$1,"=AFTER")</f>
        <v>0.26398734305955907</v>
      </c>
      <c r="GS27" s="30">
        <f>AVERAGEIFS('Entropy Y'!$B25:$CX25,'Energy Vy'!$B$2:$CX$2,"=и",'Energy Vy'!$B$1:$CX$1,"=AFTER")</f>
        <v>0.27067062980252943</v>
      </c>
      <c r="GT27" s="32">
        <f>AVERAGEIFS('Entropy Z'!$B25:$CX25,'Energy Vy'!$B$2:$CX$2,"=и",'Energy Vy'!$B$1:$CX$1,"=AFTER")</f>
        <v>0.31047081041285141</v>
      </c>
      <c r="GU27" s="21">
        <f>AVERAGEIFS('Hurst V2'!$B25:$CX25,'Energy Vy'!$B$2:$CX$2,"=и",'Energy Vy'!$B$1:$CX$1,"=AFTER")</f>
        <v>0.62351234439287417</v>
      </c>
      <c r="GV27" s="30">
        <f>AVERAGEIFS('Hurst Vx2+Vy2'!$B25:$CX25,'Energy Vy'!$B$2:$CX$2,"=и",'Energy Vy'!$B$1:$CX$1,"=AFTER")</f>
        <v>0.6174191666279778</v>
      </c>
      <c r="GW27" s="30">
        <f>AVERAGEIFS('Hurst Vx2'!$B25:$CX25,'Energy Vy'!$B$2:$CX$2,"=и",'Energy Vy'!$B$1:$CX$1,"=AFTER")</f>
        <v>0.61236047994908349</v>
      </c>
      <c r="GX27" s="30">
        <f>AVERAGEIFS('Hurst Vy2'!$B25:$CX25,'Energy Vy'!$B$2:$CX$2,"=и",'Energy Vy'!$B$1:$CX$1,"=AFTER")</f>
        <v>0.6299289513176779</v>
      </c>
      <c r="GY27" s="30">
        <f>AVERAGEIFS('Hurst Vz2'!$B25:$CX25,'Energy Vy'!$B$2:$CX$2,"=и",'Energy Vy'!$B$1:$CX$1,"=AFTER")</f>
        <v>0.62715703935412348</v>
      </c>
      <c r="GZ27" s="30">
        <f>AVERAGEIFS('Hurst Vx'!$B25:$CX25,'Energy Vy'!$B$2:$CX$2,"=и",'Energy Vy'!$B$1:$CX$1,"=AFTER")</f>
        <v>0.63055763460143088</v>
      </c>
      <c r="HA27" s="30">
        <f>AVERAGEIFS('Hurst Vy'!$B25:$CX25,'Energy Vy'!$B$2:$CX$2,"=и",'Energy Vy'!$B$1:$CX$1,"=AFTER")</f>
        <v>0.62001060474952285</v>
      </c>
      <c r="HB27" s="32">
        <f>AVERAGEIFS('Hurst Vz'!$B25:$CX25,'Energy Vy'!$B$2:$CX$2,"=и",'Energy Vy'!$B$1:$CX$1,"=AFTER")</f>
        <v>0.59761948521684116</v>
      </c>
      <c r="HD27" s="30">
        <f>AVERAGEIFS('Energy V2'!$B25:$CX25,'Energy Vy'!$B$2:$CX$2,"=р",'Energy Vy'!$B$1:$CX$1,"=BEFORE")</f>
        <v>-0.2892163717800007</v>
      </c>
      <c r="HE27" s="30">
        <f>AVERAGEIFS('Energy Vx2+Vy2'!$B25:$CX25,'Energy Vy'!$B$2:$CX$2,"=р",'Energy Vy'!$B$1:$CX$1,"=BEFORE")</f>
        <v>-0.36690271737004176</v>
      </c>
      <c r="HF27" s="30">
        <f>AVERAGEIFS('Energy Vx2'!$B25:$CX25,'Energy Vy'!$B$2:$CX$2,"=р",'Energy Vy'!$B$1:$CX$1,"=BEFORE")</f>
        <v>-1.2771265348755325</v>
      </c>
      <c r="HG27" s="30">
        <f>AVERAGEIFS('Energy Vy2'!$B25:$CX25,'Energy Vy'!$B$2:$CX$2,"=р",'Energy Vy'!$B$1:$CX$1,"=BEFORE")</f>
        <v>-1.1397892576354751</v>
      </c>
      <c r="HH27" s="30">
        <f>AVERAGEIFS('Energy Vz2'!$B25:$CX25,'Energy Vy'!$B$2:$CX$2,"=р",'Energy Vy'!$B$1:$CX$1,"=BEFORE")</f>
        <v>-3.109340567893264</v>
      </c>
      <c r="HI27" s="30">
        <f>AVERAGEIFS('Energy Vx'!$B25:$CX25,'Energy Vy'!$B$2:$CX$2,"=р",'Energy Vy'!$B$1:$CX$1,"=BEFORE")</f>
        <v>-1.4950442370768868</v>
      </c>
      <c r="HJ27" s="30">
        <f>AVERAGEIFS('Energy Vy'!$B27:$CX27,'Energy Vy'!$B$2:$CX$2,"=р",'Energy Vy'!$B$1:$CX$1,"=BEFORE")</f>
        <v>-1.3936189910612464</v>
      </c>
      <c r="HK27" s="32">
        <f>AVERAGEIFS('Energy Vz'!$B25:$CX25,'Energy Vy'!$B$2:$CX$2,"=р",'Energy Vy'!$B$1:$CX$1,"=BEFORE")</f>
        <v>-2.3880227893045296</v>
      </c>
      <c r="HL27" s="20">
        <f>AVERAGEIFS('Entropy old'!$B25:$CX25,'Energy Vy'!$B$2:$CX$2,"=р",'Energy Vy'!$B$1:$CX$1,"=BEFORE")</f>
        <v>0.48503610363731808</v>
      </c>
      <c r="HM27" s="30">
        <f>AVERAGEIFS('Entropy X old'!$B25:$CX25,'Energy Vy'!$B$2:$CX$2,"=р",'Energy Vy'!$B$1:$CX$1,"=BEFORE")</f>
        <v>0.21513184765514057</v>
      </c>
      <c r="HN27" s="30">
        <f>AVERAGEIFS('Entropy Y old'!$B25:$CX25,'Energy Vy'!$B$2:$CX$2,"=р",'Energy Vy'!$B$1:$CX$1,"=BEFORE")</f>
        <v>0.26026979204661665</v>
      </c>
      <c r="HO27" s="30">
        <f>AVERAGEIFS('Entropy Z old'!$B25:$CX25,'Energy Vy'!$B$2:$CX$2,"=р",'Energy Vy'!$B$1:$CX$1,"=BEFORE")</f>
        <v>0.25826353106647898</v>
      </c>
      <c r="HP27" s="30">
        <f>AVERAGEIFS('Entropy new'!$B25:$CX25,'Energy Vy'!$B$2:$CX$2,"=р",'Energy Vy'!$B$1:$CX$1,"=BEFORE")</f>
        <v>0.49206255827374235</v>
      </c>
      <c r="HQ27" s="30">
        <f>AVERAGEIFS('Entropy X'!$B25:$CX25,'Energy Vy'!$B$2:$CX$2,"=р",'Energy Vy'!$B$1:$CX$1,"=BEFORE")</f>
        <v>0.20490817478044748</v>
      </c>
      <c r="HR27" s="30">
        <f>AVERAGEIFS('Entropy Y'!$B25:$CX25,'Energy Vy'!$B$2:$CX$2,"=р",'Energy Vy'!$B$1:$CX$1,"=BEFORE")</f>
        <v>0.22718718836399715</v>
      </c>
      <c r="HS27" s="32">
        <f>AVERAGEIFS('Entropy Z'!$B25:$CX25,'Energy Vy'!$B$2:$CX$2,"=р",'Energy Vy'!$B$1:$CX$1,"=BEFORE")</f>
        <v>0.20719027583032598</v>
      </c>
      <c r="HT27" s="21">
        <f>AVERAGEIFS('Hurst V2'!$B25:$CX25,'Energy Vy'!$B$2:$CX$2,"=р",'Energy Vy'!$B$1:$CX$1,"=BEFORE")</f>
        <v>0.60372910375170763</v>
      </c>
      <c r="HU27" s="30">
        <f>AVERAGEIFS('Hurst Vx2+Vy2'!$B25:$CX25,'Energy Vy'!$B$2:$CX$2,"=р",'Energy Vy'!$B$1:$CX$1,"=BEFORE")</f>
        <v>0.60352351689143446</v>
      </c>
      <c r="HV27" s="30">
        <f>AVERAGEIFS('Hurst Vx2'!$B25:$CX25,'Energy Vy'!$B$2:$CX$2,"=р",'Energy Vy'!$B$1:$CX$1,"=BEFORE")</f>
        <v>0.61139242852932929</v>
      </c>
      <c r="HW27" s="30">
        <f>AVERAGEIFS('Hurst Vy2'!$B25:$CX25,'Energy Vy'!$B$2:$CX$2,"=р",'Energy Vy'!$B$1:$CX$1,"=BEFORE")</f>
        <v>0.60578734690249703</v>
      </c>
      <c r="HX27" s="30">
        <f>AVERAGEIFS('Hurst Vz2'!$B25:$CX25,'Energy Vy'!$B$2:$CX$2,"=р",'Energy Vy'!$B$1:$CX$1,"=BEFORE")</f>
        <v>0.58878135386768171</v>
      </c>
      <c r="HY27" s="30">
        <f>AVERAGEIFS('Hurst Vx'!$B25:$CX25,'Energy Vy'!$B$2:$CX$2,"=р",'Energy Vy'!$B$1:$CX$1,"=BEFORE")</f>
        <v>0.60381191971036419</v>
      </c>
      <c r="HZ27" s="30">
        <f>AVERAGEIFS('Hurst Vy'!$B25:$CX25,'Energy Vy'!$B$2:$CX$2,"=р",'Energy Vy'!$B$1:$CX$1,"=BEFORE")</f>
        <v>0.58172275466242396</v>
      </c>
      <c r="IA27" s="32">
        <f>AVERAGEIFS('Hurst Vz'!$B25:$CX25,'Energy Vy'!$B$2:$CX$2,"=р",'Energy Vy'!$B$1:$CX$1,"=BEFORE")</f>
        <v>0.56163977190022307</v>
      </c>
      <c r="IB27">
        <v>0.5</v>
      </c>
      <c r="IC27">
        <v>0.55000000000000004</v>
      </c>
      <c r="IE27" s="30">
        <f>AVERAGEIFS('Energy V2'!$B25:$CX25,'Energy Vy'!$B$2:$CX$2,"=р",'Energy Vy'!$B$1:$CX$1,"=AFTER")</f>
        <v>-1.7795682895087832</v>
      </c>
      <c r="IF27" s="30">
        <f>AVERAGEIFS('Energy Vx2+Vy2'!$B25:$CX25,'Energy Vy'!$B$2:$CX$2,"=р",'Energy Vy'!$B$1:$CX$1,"=AFTER")</f>
        <v>-1.8685089906665056</v>
      </c>
      <c r="IG27" s="30">
        <f>AVERAGEIFS('Energy Vx2'!$B25:$CX25,'Energy Vy'!$B$2:$CX$2,"=р",'Energy Vy'!$B$1:$CX$1,"=AFTER")</f>
        <v>-3.2171439281586776</v>
      </c>
      <c r="IH27" s="30">
        <f>AVERAGEIFS('Energy Vy2'!$B25:$CX25,'Energy Vy'!$B$2:$CX$2,"=р",'Energy Vy'!$B$1:$CX$1,"=AFTER")</f>
        <v>-2.4567970085410575</v>
      </c>
      <c r="II27" s="30">
        <f>AVERAGEIFS('Energy Vz2'!$B25:$CX25,'Energy Vy'!$B$2:$CX$2,"=р",'Energy Vy'!$B$1:$CX$1,"=AFTER")</f>
        <v>-5.2493740533441269</v>
      </c>
      <c r="IJ27" s="30">
        <f>AVERAGEIFS('Energy Vx'!$B25:$CX25,'Energy Vy'!$B$2:$CX$2,"=р",'Energy Vy'!$B$1:$CX$1,"=AFTER")</f>
        <v>-2.4096917448131303</v>
      </c>
      <c r="IK27" s="30">
        <f>AVERAGEIFS('Energy Vy'!$B27:$CX27,'Energy Vy'!$B$2:$CX$2,"=р",'Energy Vy'!$B$1:$CX$1,"=AFTER")</f>
        <v>-2.0698557309276842</v>
      </c>
      <c r="IL27" s="32">
        <f>AVERAGEIFS('Energy Vz'!$B25:$CX25,'Energy Vy'!$B$2:$CX$2,"=р",'Energy Vy'!$B$1:$CX$1,"=AFTER")</f>
        <v>-3.1972378617967632</v>
      </c>
      <c r="IM27" s="20">
        <f>AVERAGEIFS('Entropy old'!$B25:$CX25,'Energy Vy'!$B$2:$CX$2,"=р",'Energy Vy'!$B$1:$CX$1,"=AFTER")</f>
        <v>0.57184467305553399</v>
      </c>
      <c r="IN27" s="30">
        <f>AVERAGEIFS('Entropy X old'!$B25:$CX25,'Energy Vy'!$B$2:$CX$2,"=р",'Energy Vy'!$B$1:$CX$1,"=AFTER")</f>
        <v>0.25013321543518729</v>
      </c>
      <c r="IO27" s="30">
        <f>AVERAGEIFS('Entropy Y old'!$B25:$CX25,'Energy Vy'!$B$2:$CX$2,"=р",'Energy Vy'!$B$1:$CX$1,"=AFTER")</f>
        <v>0.2489209826953318</v>
      </c>
      <c r="IP27" s="30">
        <f>AVERAGEIFS('Entropy Z old'!$B25:$CX25,'Energy Vy'!$B$2:$CX$2,"=р",'Energy Vy'!$B$1:$CX$1,"=AFTER")</f>
        <v>0.36237148294927218</v>
      </c>
      <c r="IQ27" s="30">
        <f>AVERAGEIFS('Entropy new'!$B25:$CX25,'Energy Vy'!$B$2:$CX$2,"=р",'Energy Vy'!$B$1:$CX$1,"=AFTER")</f>
        <v>0.62261763233139455</v>
      </c>
      <c r="IR27" s="30">
        <f>AVERAGEIFS('Entropy X'!$B25:$CX25,'Energy Vy'!$B$2:$CX$2,"=р",'Energy Vy'!$B$1:$CX$1,"=AFTER")</f>
        <v>0.21801626978413444</v>
      </c>
      <c r="IS27" s="30">
        <f>AVERAGEIFS('Entropy Y'!$B25:$CX25,'Energy Vy'!$B$2:$CX$2,"=р",'Energy Vy'!$B$1:$CX$1,"=AFTER")</f>
        <v>0.20859135102572951</v>
      </c>
      <c r="IT27" s="32">
        <f>AVERAGEIFS('Entropy Z'!$B25:$CX25,'Energy Vy'!$B$2:$CX$2,"=р",'Energy Vy'!$B$1:$CX$1,"=AFTER")</f>
        <v>0.33545959203077291</v>
      </c>
      <c r="IU27" s="21">
        <f>AVERAGEIFS('Hurst V2'!$B25:$CX25,'Energy Vy'!$B$2:$CX$2,"=р",'Energy Vy'!$B$1:$CX$1,"=AFTER")</f>
        <v>0.60225100595182601</v>
      </c>
      <c r="IV27" s="30">
        <f>AVERAGEIFS('Hurst Vx2+Vy2'!$B25:$CX25,'Energy Vy'!$B$2:$CX$2,"=р",'Energy Vy'!$B$1:$CX$1,"=AFTER")</f>
        <v>0.59987364831314682</v>
      </c>
      <c r="IW27" s="30">
        <f>AVERAGEIFS('Hurst Vx2'!$B25:$CX25,'Energy Vy'!$B$2:$CX$2,"=р",'Energy Vy'!$B$1:$CX$1,"=AFTER")</f>
        <v>0.61472553976884337</v>
      </c>
      <c r="IX27" s="30">
        <f>AVERAGEIFS('Hurst Vy2'!$B25:$CX25,'Energy Vy'!$B$2:$CX$2,"=р",'Energy Vy'!$B$1:$CX$1,"=AFTER")</f>
        <v>0.5937958970666678</v>
      </c>
      <c r="IY27" s="30">
        <f>AVERAGEIFS('Hurst Vz2'!$B25:$CX25,'Energy Vy'!$B$2:$CX$2,"=р",'Energy Vy'!$B$1:$CX$1,"=AFTER")</f>
        <v>0.6116280903262642</v>
      </c>
      <c r="IZ27" s="30">
        <f>AVERAGEIFS('Hurst Vx'!$B25:$CX25,'Energy Vy'!$B$2:$CX$2,"=р",'Energy Vy'!$B$1:$CX$1,"=AFTER")</f>
        <v>0.6209650279475516</v>
      </c>
      <c r="JA27" s="30">
        <f>AVERAGEIFS('Hurst Vy'!$B25:$CX25,'Energy Vy'!$B$2:$CX$2,"=р",'Energy Vy'!$B$1:$CX$1,"=AFTER")</f>
        <v>0.59056816643815746</v>
      </c>
      <c r="JB27" s="32">
        <f>AVERAGEIFS('Hurst Vz'!$B25:$CX25,'Energy Vy'!$B$2:$CX$2,"=р",'Energy Vy'!$B$1:$CX$1,"=AFTER")</f>
        <v>0.57519039659704552</v>
      </c>
      <c r="JC27">
        <f t="shared" si="3"/>
        <v>-5.0000000000000044E-2</v>
      </c>
      <c r="JD27" s="66">
        <f>(DD27-EE27)/MAX(ABS(DD27),ABS(EE27))</f>
        <v>1.1225335812419843</v>
      </c>
      <c r="JE27" s="66">
        <f t="shared" si="264"/>
        <v>1.0697095982447133</v>
      </c>
      <c r="JF27" s="66">
        <f t="shared" si="265"/>
        <v>0.61672170453289765</v>
      </c>
      <c r="JG27" s="66">
        <f t="shared" si="266"/>
        <v>0.73730747469554003</v>
      </c>
      <c r="JH27" s="66">
        <f t="shared" si="267"/>
        <v>0.42079510346298371</v>
      </c>
      <c r="JI27" s="66">
        <f t="shared" si="268"/>
        <v>0.36174458499306378</v>
      </c>
      <c r="JJ27" s="66">
        <f t="shared" si="269"/>
        <v>0.38976555865199553</v>
      </c>
      <c r="JK27" s="66">
        <f t="shared" si="270"/>
        <v>0.24528670317613527</v>
      </c>
      <c r="JL27" s="89">
        <f t="shared" si="271"/>
        <v>-0.12299038286328583</v>
      </c>
      <c r="JM27" s="90">
        <f t="shared" si="272"/>
        <v>-0.17640523930959603</v>
      </c>
      <c r="JN27" s="90">
        <f t="shared" si="273"/>
        <v>-7.2971224146476707E-2</v>
      </c>
      <c r="JO27" s="90">
        <f t="shared" si="274"/>
        <v>-0.27324627737625751</v>
      </c>
      <c r="JP27" s="90">
        <f t="shared" si="275"/>
        <v>-0.27047105459063658</v>
      </c>
      <c r="JQ27" s="90">
        <f t="shared" si="276"/>
        <v>-0.22107358305255906</v>
      </c>
      <c r="JR27" s="90">
        <f t="shared" si="277"/>
        <v>-0.14068911326486408</v>
      </c>
      <c r="JS27" s="103">
        <f t="shared" si="278"/>
        <v>-0.36534260468005947</v>
      </c>
      <c r="JT27" s="66">
        <f t="shared" si="279"/>
        <v>-3.0082684038997113E-2</v>
      </c>
      <c r="JU27" s="66">
        <f t="shared" si="280"/>
        <v>-2.2831141812746047E-2</v>
      </c>
      <c r="JV27" s="66">
        <f t="shared" si="281"/>
        <v>-1.6878774644445545E-2</v>
      </c>
      <c r="JW27" s="66">
        <f t="shared" si="282"/>
        <v>-1.4465392812446153E-2</v>
      </c>
      <c r="JX27" s="66">
        <f t="shared" si="283"/>
        <v>-5.5148630085767023E-2</v>
      </c>
      <c r="JY27" s="66">
        <f t="shared" si="284"/>
        <v>-4.662137387943046E-2</v>
      </c>
      <c r="JZ27" s="66">
        <f t="shared" si="285"/>
        <v>-4.2730368487200382E-2</v>
      </c>
      <c r="KA27" s="66">
        <f t="shared" si="286"/>
        <v>-6.7596499128672605E-2</v>
      </c>
      <c r="KC27" s="66">
        <f t="shared" si="334"/>
        <v>1.4834842089063707</v>
      </c>
      <c r="KD27" s="66">
        <f t="shared" si="335"/>
        <v>1.3947959564935228</v>
      </c>
      <c r="KE27" s="66">
        <f t="shared" si="336"/>
        <v>0.84490894261656524</v>
      </c>
      <c r="KF27" s="66">
        <f t="shared" si="337"/>
        <v>0.95248529143275418</v>
      </c>
      <c r="KG27" s="66">
        <f t="shared" si="338"/>
        <v>0.49857148715203814</v>
      </c>
      <c r="KH27" s="66">
        <f t="shared" si="339"/>
        <v>0.47498179778410893</v>
      </c>
      <c r="KI27" s="66">
        <f t="shared" si="340"/>
        <v>0.48377202019683718</v>
      </c>
      <c r="KJ27" s="66">
        <f t="shared" si="341"/>
        <v>0.28698283848218836</v>
      </c>
      <c r="KK27" s="89">
        <f t="shared" si="342"/>
        <v>-0.13889284972518667</v>
      </c>
      <c r="KL27" s="90">
        <f t="shared" si="343"/>
        <v>-0.25681824745303</v>
      </c>
      <c r="KM27" s="90">
        <f t="shared" si="344"/>
        <v>-0.1764104782513003</v>
      </c>
      <c r="KN27" s="90">
        <f t="shared" si="345"/>
        <v>-0.28733640555572021</v>
      </c>
      <c r="KO27" s="90">
        <f t="shared" si="346"/>
        <v>-0.38202068999269417</v>
      </c>
      <c r="KP27" s="90">
        <f t="shared" si="347"/>
        <v>-0.41637443415877429</v>
      </c>
      <c r="KQ27" s="90">
        <f t="shared" si="348"/>
        <v>-0.33823945532137117</v>
      </c>
      <c r="KR27" s="103">
        <f t="shared" si="349"/>
        <v>-0.40292355347066494</v>
      </c>
      <c r="KS27" s="66">
        <f t="shared" si="350"/>
        <v>-5.0910533527367477E-2</v>
      </c>
      <c r="KT27" s="66">
        <f t="shared" si="351"/>
        <v>-4.0440564440494667E-2</v>
      </c>
      <c r="KU27" s="66">
        <f t="shared" si="352"/>
        <v>-4.569974309870628E-2</v>
      </c>
      <c r="KV27" s="66">
        <f t="shared" si="353"/>
        <v>-3.309736115230031E-2</v>
      </c>
      <c r="KW27" s="66">
        <f t="shared" si="354"/>
        <v>-5.4674023664893011E-2</v>
      </c>
      <c r="KX27" s="66">
        <f t="shared" si="355"/>
        <v>-6.5501634313621049E-2</v>
      </c>
      <c r="KY27" s="66">
        <f t="shared" si="356"/>
        <v>-5.9560070837639811E-2</v>
      </c>
      <c r="KZ27" s="66">
        <f t="shared" si="357"/>
        <v>-6.7099177573670218E-2</v>
      </c>
      <c r="LB27" s="66">
        <f t="shared" si="358"/>
        <v>0.83747947550816748</v>
      </c>
      <c r="LC27" s="66">
        <f t="shared" si="359"/>
        <v>0.80363877337343403</v>
      </c>
      <c r="LD27" s="66">
        <f t="shared" si="360"/>
        <v>0.60302474387383342</v>
      </c>
      <c r="LE27" s="66">
        <f t="shared" si="361"/>
        <v>0.53606697921195912</v>
      </c>
      <c r="LF27" s="66">
        <f t="shared" si="362"/>
        <v>0.40767403193292145</v>
      </c>
      <c r="LG27" s="66">
        <f t="shared" si="363"/>
        <v>0.37957033703793247</v>
      </c>
      <c r="LH27" s="66">
        <f t="shared" si="364"/>
        <v>0.32670718531834902</v>
      </c>
      <c r="LI27" s="66">
        <f t="shared" si="365"/>
        <v>0.25309817644830346</v>
      </c>
      <c r="LJ27" s="89">
        <f t="shared" si="366"/>
        <v>-0.15180445584003124</v>
      </c>
      <c r="LK27" s="90">
        <f t="shared" si="367"/>
        <v>-0.13993090729334196</v>
      </c>
      <c r="LL27" s="90">
        <f t="shared" si="368"/>
        <v>4.3604020512884478E-2</v>
      </c>
      <c r="LM27" s="90">
        <f t="shared" si="369"/>
        <v>-0.28729620508622394</v>
      </c>
      <c r="LN27" s="90">
        <f t="shared" si="370"/>
        <v>-0.20968740247330958</v>
      </c>
      <c r="LO27" s="90">
        <f t="shared" si="371"/>
        <v>-6.012438895806143E-2</v>
      </c>
      <c r="LP27" s="90">
        <f t="shared" si="372"/>
        <v>8.1852491208586842E-2</v>
      </c>
      <c r="LQ27" s="103">
        <f t="shared" si="373"/>
        <v>-0.38236890298453691</v>
      </c>
      <c r="LR27" s="66">
        <f t="shared" si="374"/>
        <v>2.4482798505097514E-3</v>
      </c>
      <c r="LS27" s="66">
        <f t="shared" si="375"/>
        <v>6.0475995982509521E-3</v>
      </c>
      <c r="LT27" s="66">
        <f t="shared" si="376"/>
        <v>-5.4221128355386571E-3</v>
      </c>
      <c r="LU27" s="66">
        <f t="shared" si="377"/>
        <v>1.9794817269036293E-2</v>
      </c>
      <c r="LV27" s="66">
        <f t="shared" si="378"/>
        <v>-3.7353968563470036E-2</v>
      </c>
      <c r="LW27" s="66">
        <f t="shared" si="379"/>
        <v>-2.7623308020876512E-2</v>
      </c>
      <c r="LX27" s="66">
        <f t="shared" si="380"/>
        <v>-1.4977799817897512E-2</v>
      </c>
      <c r="LY27" s="66">
        <f t="shared" si="381"/>
        <v>-2.3558503022635562E-2</v>
      </c>
    </row>
    <row r="28" spans="1:337" x14ac:dyDescent="0.25">
      <c r="A28" s="12" t="s">
        <v>40</v>
      </c>
      <c r="B28" s="5">
        <v>0</v>
      </c>
      <c r="C28" t="s">
        <v>155</v>
      </c>
      <c r="D28" t="s">
        <v>131</v>
      </c>
      <c r="E28">
        <v>0.5</v>
      </c>
      <c r="F28">
        <v>0.55000000000000004</v>
      </c>
      <c r="H28" s="30">
        <f>AVERAGE('Energy V2'!$B26:$CX26)</f>
        <v>-1.6804673678831306</v>
      </c>
      <c r="I28" s="30">
        <f>AVERAGE('Energy Vx2+Vy2'!$B26:$CX26)</f>
        <v>-1.7700279016789091</v>
      </c>
      <c r="J28" s="30">
        <f>AVERAGE('Energy Vx2'!$B26:$CX26)</f>
        <v>-3.5141839756105897</v>
      </c>
      <c r="K28" s="30">
        <f>AVERAGE('Energy Vy2'!$B26:$CX26)</f>
        <v>-2.0622355840742475</v>
      </c>
      <c r="L28" s="30">
        <f>AVERAGE('Energy Vz2'!$B26:$CX26)</f>
        <v>-4.7188314858148592</v>
      </c>
      <c r="M28" s="30">
        <f>AVERAGE('Energy Vx'!$B26:$CX26)</f>
        <v>-2.4832510222645263</v>
      </c>
      <c r="N28" s="30">
        <f>AVERAGE('Energy Vy'!$B28:$CX28)</f>
        <v>-1.8485996275230414</v>
      </c>
      <c r="O28" s="32">
        <f>AVERAGE('Energy Vz'!$B26:$CX26)</f>
        <v>-2.8466645916369524</v>
      </c>
      <c r="P28" s="20">
        <f>AVERAGE('Entropy old'!$B26:$CX26)</f>
        <v>0.69142531360606385</v>
      </c>
      <c r="Q28" s="30">
        <f>AVERAGE('Entropy X old'!$B26:$CX26)</f>
        <v>0.32232214106624146</v>
      </c>
      <c r="R28" s="30">
        <f>AVERAGE('Entropy Y old'!$B26:$CX26)</f>
        <v>0.29282530329688328</v>
      </c>
      <c r="S28" s="30">
        <f>AVERAGE('Entropy Z old'!$B26:$CX26)</f>
        <v>0.38367031828003711</v>
      </c>
      <c r="T28" s="30">
        <f>AVERAGE('Entropy new'!$B26:$CX26)</f>
        <v>0.71892729268890776</v>
      </c>
      <c r="U28" s="30">
        <f>AVERAGE('Entropy X'!$B26:$CX26)</f>
        <v>0.28834169878337707</v>
      </c>
      <c r="V28" s="30">
        <f>AVERAGE('Entropy Y'!$B26:$CX26)</f>
        <v>0.25481617743081403</v>
      </c>
      <c r="W28" s="32">
        <f>AVERAGE('Entropy Z'!$B26:$CX26)</f>
        <v>0.36340028531263574</v>
      </c>
      <c r="X28" s="21">
        <f>AVERAGE('Hurst V2'!$B26:$CX26)</f>
        <v>0.6391310169539185</v>
      </c>
      <c r="Y28" s="30">
        <f>AVERAGE('Hurst Vx2+Vy2'!$B26:$CX26)</f>
        <v>0.6350439053039999</v>
      </c>
      <c r="Z28" s="30">
        <f>AVERAGE('Hurst Vx2'!$B26:$CX26)</f>
        <v>0.64356881381326581</v>
      </c>
      <c r="AA28" s="30">
        <f>AVERAGE('Hurst Vy2'!$B26:$CX26)</f>
        <v>0.63058444263133107</v>
      </c>
      <c r="AB28" s="30">
        <f>AVERAGE('Hurst Vz2'!$B26:$CX26)</f>
        <v>0.64615440493238685</v>
      </c>
      <c r="AC28" s="30">
        <f>AVERAGE('Hurst Vx'!$B26:$CX26)</f>
        <v>0.63244814160355445</v>
      </c>
      <c r="AD28" s="30">
        <f>AVERAGE('Hurst Vy'!$B26:$CX26)</f>
        <v>0.62754409343026329</v>
      </c>
      <c r="AE28" s="32">
        <f>AVERAGE('Hurst Vz'!$B26:$CX26)</f>
        <v>0.54007316892482859</v>
      </c>
      <c r="AG28" s="30">
        <f>AVERAGEIFS('Energy V2'!$B26:$CX26,'Energy Vy'!$B$2:$CX$2,"=п")</f>
        <v>-2.5587474579052008</v>
      </c>
      <c r="AH28" s="30">
        <f>AVERAGEIFS('Energy Vx2+Vy2'!$B26:$CX26,'Energy Vy'!$B$2:$CX$2,"=п")</f>
        <v>-2.7958604549405872</v>
      </c>
      <c r="AI28" s="30">
        <f>AVERAGEIFS('Energy Vx2'!$B26:$CX26,'Energy Vy'!$B$2:$CX$2,"=п")</f>
        <v>-5.2951286026483206</v>
      </c>
      <c r="AJ28" s="30">
        <f>AVERAGEIFS('Energy Vy2'!$B26:$CX26,'Energy Vy'!$B$2:$CX$2,"=п")</f>
        <v>-2.9823838952889439</v>
      </c>
      <c r="AK28" s="30">
        <f>AVERAGEIFS('Energy Vz2'!$B26:$CX26,'Energy Vy'!$B$2:$CX$2,"=п")</f>
        <v>-5.1303423267676953</v>
      </c>
      <c r="AL28" s="30">
        <f>AVERAGEIFS('Energy Vx'!$B26:$CX26,'Energy Vy'!$B$2:$CX$2,"=п")</f>
        <v>-3.2880394917879436</v>
      </c>
      <c r="AM28" s="30">
        <f>AVERAGEIFS('Energy Vy'!$B28:$CX28,'Energy Vy'!$B$2:$CX$2,"=п")</f>
        <v>-2.4787627817852429</v>
      </c>
      <c r="AN28" s="32">
        <f>AVERAGEIFS('Energy Vz'!$B26:$CX26,'Energy Vy'!$B$2:$CX$2,"=п")</f>
        <v>-3.0207764318823576</v>
      </c>
      <c r="AO28" s="20">
        <f>AVERAGEIFS('Entropy old'!$B26:$CX26,'Energy Vy'!$B$2:$CX$2,"=п")</f>
        <v>0.81402333135280147</v>
      </c>
      <c r="AP28" s="30">
        <f>AVERAGEIFS('Entropy X old'!$B26:$CX26,'Energy Vy'!$B$2:$CX$2,"=п")</f>
        <v>0.34127180170334576</v>
      </c>
      <c r="AQ28" s="30">
        <f>AVERAGEIFS('Entropy Y old'!$B26:$CX26,'Energy Vy'!$B$2:$CX$2,"=п")</f>
        <v>0.27410516524040435</v>
      </c>
      <c r="AR28" s="30">
        <f>AVERAGEIFS('Entropy Z old'!$B26:$CX26,'Energy Vy'!$B$2:$CX$2,"=п")</f>
        <v>0.38048985449540512</v>
      </c>
      <c r="AS28" s="30">
        <f>AVERAGEIFS('Entropy new'!$B26:$CX26,'Energy Vy'!$B$2:$CX$2,"=п")</f>
        <v>0.81615300955594006</v>
      </c>
      <c r="AT28" s="30">
        <f>AVERAGEIFS('Entropy X'!$B26:$CX26,'Energy Vy'!$B$2:$CX$2,"=п")</f>
        <v>0.34122454349082904</v>
      </c>
      <c r="AU28" s="30">
        <f>AVERAGEIFS('Entropy Y'!$B26:$CX26,'Energy Vy'!$B$2:$CX$2,"=п")</f>
        <v>0.27323985547339802</v>
      </c>
      <c r="AV28" s="32">
        <f>AVERAGEIFS('Entropy Z'!$B26:$CX26,'Energy Vy'!$B$2:$CX$2,"=п")</f>
        <v>0.37962831343448245</v>
      </c>
      <c r="AW28" s="21">
        <f>AVERAGEIFS('Hurst V2'!$B26:$CX26,'Energy Vy'!$B$2:$CX$2,"=п")</f>
        <v>0.63534941626414232</v>
      </c>
      <c r="AX28" s="30">
        <f>AVERAGEIFS('Hurst Vx2+Vy2'!$B26:$CX26,'Energy Vy'!$B$2:$CX$2,"=п")</f>
        <v>0.63042309846959299</v>
      </c>
      <c r="AY28" s="30">
        <f>AVERAGEIFS('Hurst Vx2'!$B26:$CX26,'Energy Vy'!$B$2:$CX$2,"=п")</f>
        <v>0.64803419834227727</v>
      </c>
      <c r="AZ28" s="30">
        <f>AVERAGEIFS('Hurst Vy2'!$B26:$CX26,'Energy Vy'!$B$2:$CX$2,"=п")</f>
        <v>0.61352137709683419</v>
      </c>
      <c r="BA28" s="30">
        <f>AVERAGEIFS('Hurst Vz2'!$B26:$CX26,'Energy Vy'!$B$2:$CX$2,"=п")</f>
        <v>0.62100946047596528</v>
      </c>
      <c r="BB28" s="30">
        <f>AVERAGEIFS('Hurst Vx'!$B26:$CX26,'Energy Vy'!$B$2:$CX$2,"=п")</f>
        <v>0.54275295091809805</v>
      </c>
      <c r="BC28" s="30">
        <f>AVERAGEIFS('Hurst Vy'!$B26:$CX26,'Energy Vy'!$B$2:$CX$2,"=п")</f>
        <v>0.57903081317458716</v>
      </c>
      <c r="BD28" s="32">
        <f>AVERAGEIFS('Hurst Vz'!$B26:$CX26,'Energy Vy'!$B$2:$CX$2,"=п")</f>
        <v>0.44080044773666188</v>
      </c>
      <c r="BF28" s="30">
        <f>AVERAGEIFS('Energy V2'!$B26:$CX26,'Energy Vy'!$B$2:$CX$2,"=и")</f>
        <v>-1.4636951598839265</v>
      </c>
      <c r="BG28" s="30">
        <f>AVERAGEIFS('Energy Vx2+Vy2'!$B26:$CX26,'Energy Vy'!$B$2:$CX$2,"=и")</f>
        <v>-1.521565105079572</v>
      </c>
      <c r="BH28" s="30">
        <f>AVERAGEIFS('Energy Vx2'!$B26:$CX26,'Energy Vy'!$B$2:$CX$2,"=и")</f>
        <v>-3.2720695363236132</v>
      </c>
      <c r="BI28" s="30">
        <f>AVERAGEIFS('Energy Vy2'!$B26:$CX26,'Energy Vy'!$B$2:$CX$2,"=и")</f>
        <v>-1.8256234919233392</v>
      </c>
      <c r="BJ28" s="30">
        <f>AVERAGEIFS('Energy Vz2'!$B26:$CX26,'Energy Vy'!$B$2:$CX$2,"=и")</f>
        <v>-4.5559864664306584</v>
      </c>
      <c r="BK28" s="30">
        <f>AVERAGEIFS('Energy Vx'!$B26:$CX26,'Energy Vy'!$B$2:$CX$2,"=и")</f>
        <v>-2.3345609751669136</v>
      </c>
      <c r="BL28" s="30">
        <f>AVERAGEIFS('Energy Vy'!$B28:$CX28,'Energy Vy'!$B$2:$CX$2,"=и")</f>
        <v>-1.6804207802500735</v>
      </c>
      <c r="BM28" s="32">
        <f>AVERAGEIFS('Energy Vz'!$B26:$CX26,'Energy Vy'!$B$2:$CX$2,"=и")</f>
        <v>-2.7798779870977857</v>
      </c>
      <c r="BN28" s="20">
        <f>AVERAGEIFS('Entropy old'!$B26:$CX26,'Energy Vy'!$B$2:$CX$2,"=и")</f>
        <v>0.67178932798915869</v>
      </c>
      <c r="BO28" s="30">
        <f>AVERAGEIFS('Entropy X old'!$B26:$CX26,'Energy Vy'!$B$2:$CX$2,"=и")</f>
        <v>0.32701298549340391</v>
      </c>
      <c r="BP28" s="30">
        <f>AVERAGEIFS('Entropy Y old'!$B26:$CX26,'Energy Vy'!$B$2:$CX$2,"=и")</f>
        <v>0.29885515164303483</v>
      </c>
      <c r="BQ28" s="30">
        <f>AVERAGEIFS('Entropy Z old'!$B26:$CX26,'Energy Vy'!$B$2:$CX$2,"=и")</f>
        <v>0.38254615573521877</v>
      </c>
      <c r="BR28" s="30">
        <f>AVERAGEIFS('Entropy new'!$B26:$CX26,'Energy Vy'!$B$2:$CX$2,"=и")</f>
        <v>0.69849359488692009</v>
      </c>
      <c r="BS28" s="30">
        <f>AVERAGEIFS('Entropy X'!$B26:$CX26,'Energy Vy'!$B$2:$CX$2,"=и")</f>
        <v>0.28599069079811307</v>
      </c>
      <c r="BT28" s="30">
        <f>AVERAGEIFS('Entropy Y'!$B26:$CX26,'Energy Vy'!$B$2:$CX$2,"=и")</f>
        <v>0.25227720943871612</v>
      </c>
      <c r="BU28" s="32">
        <f>AVERAGEIFS('Entropy Z'!$B26:$CX26,'Energy Vy'!$B$2:$CX$2,"=и")</f>
        <v>0.35765020338131842</v>
      </c>
      <c r="BV28" s="21">
        <f>AVERAGEIFS('Hurst V2'!$B26:$CX26,'Energy Vy'!$B$2:$CX$2,"=и")</f>
        <v>0.64701587108343195</v>
      </c>
      <c r="BW28" s="30">
        <f>AVERAGEIFS('Hurst Vx2+Vy2'!$B26:$CX26,'Energy Vy'!$B$2:$CX$2,"=и")</f>
        <v>0.64224469854497712</v>
      </c>
      <c r="BX28" s="30">
        <f>AVERAGEIFS('Hurst Vx2'!$B26:$CX26,'Energy Vy'!$B$2:$CX$2,"=и")</f>
        <v>0.64928754552952195</v>
      </c>
      <c r="BY28" s="30">
        <f>AVERAGEIFS('Hurst Vy2'!$B26:$CX26,'Energy Vy'!$B$2:$CX$2,"=и")</f>
        <v>0.63804394461312874</v>
      </c>
      <c r="BZ28" s="30">
        <f>AVERAGEIFS('Hurst Vz2'!$B26:$CX26,'Energy Vy'!$B$2:$CX$2,"=и")</f>
        <v>0.65041309835933003</v>
      </c>
      <c r="CA28" s="30">
        <f>AVERAGEIFS('Hurst Vx'!$B26:$CX26,'Energy Vy'!$B$2:$CX$2,"=и")</f>
        <v>0.64773886292172989</v>
      </c>
      <c r="CB28" s="30">
        <f>AVERAGEIFS('Hurst Vy'!$B26:$CX26,'Energy Vy'!$B$2:$CX$2,"=и")</f>
        <v>0.64032372649164171</v>
      </c>
      <c r="CC28" s="32">
        <f>AVERAGEIFS('Hurst Vz'!$B26:$CX26,'Energy Vy'!$B$2:$CX$2,"=и")</f>
        <v>0.55132759527507902</v>
      </c>
      <c r="CE28" s="30">
        <f>AVERAGEIFS('Energy V2'!$B26:$CX26,'Energy Vy'!$B$2:$CX$2,"=р")</f>
        <v>-1.7749453617674549</v>
      </c>
      <c r="CF28" s="30">
        <f>AVERAGEIFS('Energy Vx2+Vy2'!$B26:$CX26,'Energy Vy'!$B$2:$CX$2,"=р")</f>
        <v>-1.8751255834678939</v>
      </c>
      <c r="CG28" s="30">
        <f>AVERAGEIFS('Energy Vx2'!$B26:$CX26,'Energy Vy'!$B$2:$CX$2,"=р")</f>
        <v>-3.4863759147564983</v>
      </c>
      <c r="CH28" s="30">
        <f>AVERAGEIFS('Energy Vy2'!$B26:$CX26,'Energy Vy'!$B$2:$CX$2,"=р")</f>
        <v>-2.1717798568172508</v>
      </c>
      <c r="CI28" s="30">
        <f>AVERAGEIFS('Energy Vz2'!$B26:$CX26,'Energy Vy'!$B$2:$CX$2,"=р")</f>
        <v>-4.8311852560829456</v>
      </c>
      <c r="CJ28" s="30">
        <f>AVERAGEIFS('Energy Vx'!$B26:$CX26,'Energy Vy'!$B$2:$CX$2,"=р")</f>
        <v>-2.5143307741190819</v>
      </c>
      <c r="CK28" s="30">
        <f>AVERAGEIFS('Energy Vy'!$B28:$CX28,'Energy Vy'!$B$2:$CX$2,"=р")</f>
        <v>-1.9304378210048609</v>
      </c>
      <c r="CL28" s="32">
        <f>AVERAGEIFS('Energy Vz'!$B26:$CX26,'Energy Vy'!$B$2:$CX$2,"=р")</f>
        <v>-2.8918532899729055</v>
      </c>
      <c r="CM28" s="20">
        <f>AVERAGEIFS('Entropy old'!$B26:$CX26,'Energy Vy'!$B$2:$CX$2,"=р")</f>
        <v>0.69281007244483572</v>
      </c>
      <c r="CN28" s="30">
        <f>AVERAGEIFS('Entropy X old'!$B26:$CX26,'Energy Vy'!$B$2:$CX$2,"=р")</f>
        <v>0.31395181492987723</v>
      </c>
      <c r="CO28" s="30">
        <f>AVERAGEIFS('Entropy Y old'!$B26:$CX26,'Energy Vy'!$B$2:$CX$2,"=р")</f>
        <v>0.2892454948105726</v>
      </c>
      <c r="CP28" s="30">
        <f>AVERAGEIFS('Entropy Z old'!$B26:$CX26,'Energy Vy'!$B$2:$CX$2,"=р")</f>
        <v>0.38544946507171818</v>
      </c>
      <c r="CQ28" s="30">
        <f>AVERAGEIFS('Entropy new'!$B26:$CX26,'Energy Vy'!$B$2:$CX$2,"=р")</f>
        <v>0.72542711521327718</v>
      </c>
      <c r="CR28" s="30">
        <f>AVERAGEIFS('Entropy X'!$B26:$CX26,'Energy Vy'!$B$2:$CX$2,"=р")</f>
        <v>0.28214012242687303</v>
      </c>
      <c r="CS28" s="30">
        <f>AVERAGEIFS('Entropy Y'!$B26:$CX26,'Energy Vy'!$B$2:$CX$2,"=р")</f>
        <v>0.254566639970492</v>
      </c>
      <c r="CT28" s="32">
        <f>AVERAGEIFS('Entropy Z'!$B26:$CX26,'Energy Vy'!$B$2:$CX$2,"=р")</f>
        <v>0.36708459388268039</v>
      </c>
      <c r="CU28" s="21">
        <f>AVERAGEIFS('Hurst V2'!$B26:$CX26,'Energy Vy'!$B$2:$CX$2,"=р")</f>
        <v>0.63100033470275552</v>
      </c>
      <c r="CV28" s="30">
        <f>AVERAGEIFS('Hurst Vx2+Vy2'!$B26:$CX26,'Energy Vy'!$B$2:$CX$2,"=р")</f>
        <v>0.62781315839753793</v>
      </c>
      <c r="CW28" s="30">
        <f>AVERAGEIFS('Hurst Vx2'!$B26:$CX26,'Energy Vy'!$B$2:$CX$2,"=р")</f>
        <v>0.63662929036581961</v>
      </c>
      <c r="CX28" s="30">
        <f>AVERAGEIFS('Hurst Vy2'!$B26:$CX26,'Energy Vy'!$B$2:$CX$2,"=р")</f>
        <v>0.62513995135174993</v>
      </c>
      <c r="CY28" s="30">
        <f>AVERAGEIFS('Hurst Vz2'!$B26:$CX26,'Energy Vy'!$B$2:$CX$2,"=р")</f>
        <v>0.64561334742296439</v>
      </c>
      <c r="CZ28" s="30">
        <f>AVERAGEIFS('Hurst Vx'!$B26:$CX26,'Energy Vy'!$B$2:$CX$2,"=р")</f>
        <v>0.63083239195644003</v>
      </c>
      <c r="DA28" s="30">
        <f>AVERAGEIFS('Hurst Vy'!$B26:$CX26,'Energy Vy'!$B$2:$CX$2,"=р")</f>
        <v>0.62143004784912248</v>
      </c>
      <c r="DB28" s="32">
        <f>AVERAGEIFS('Hurst Vz'!$B26:$CX26,'Energy Vy'!$B$2:$CX$2,"=р")</f>
        <v>0.54411370428924477</v>
      </c>
      <c r="DD28" s="30">
        <f>AVERAGEIFS('Energy V2'!$B26:$CX26,'Energy Vy'!$B$1:$CX$1,"=BEFORE")</f>
        <v>-1.5413295252423085</v>
      </c>
      <c r="DE28" s="30">
        <f>AVERAGEIFS('Energy Vx2+Vy2'!$B26:$CX26,'Energy Vy'!$B$1:$CX$1,"=BEFORE")</f>
        <v>-1.639597522497356</v>
      </c>
      <c r="DF28" s="30">
        <f>AVERAGEIFS('Energy Vx2'!$B26:$CX26,'Energy Vy'!$B$1:$CX$1,"=BEFORE")</f>
        <v>-3.5395875853735905</v>
      </c>
      <c r="DG28" s="30">
        <f>AVERAGEIFS('Energy Vy2'!$B26:$CX26,'Energy Vy'!$B$1:$CX$1,"=BEFORE")</f>
        <v>-1.8928532152072037</v>
      </c>
      <c r="DH28" s="30">
        <f>AVERAGEIFS('Energy Vz2'!$B26:$CX26,'Energy Vy'!$B$1:$CX$1,"=BEFORE")</f>
        <v>-4.508466838024578</v>
      </c>
      <c r="DI28" s="30">
        <f>AVERAGEIFS('Energy Vx'!$B26:$CX26,'Energy Vy'!$B$1:$CX$1,"=BEFORE")</f>
        <v>-2.523763950378366</v>
      </c>
      <c r="DJ28" s="30">
        <f>AVERAGEIFS('Energy Vy'!$B28:$CX28,'Energy Vy'!$B$1:$CX$1,"=BEFORE")</f>
        <v>-1.7829379564229237</v>
      </c>
      <c r="DK28" s="32">
        <f>AVERAGEIFS('Energy Vz'!$B26:$CX26,'Energy Vy'!$B$1:$CX$1,"=BEFORE")</f>
        <v>-2.7552189485159975</v>
      </c>
      <c r="DL28" s="20">
        <f>AVERAGEIFS('Entropy old'!$B26:$CX26,'Energy Vy'!$B$1:$CX$1,"=BEFORE")</f>
        <v>0.69055906184986693</v>
      </c>
      <c r="DM28" s="30">
        <f>AVERAGEIFS('Entropy X old'!$B26:$CX26,'Energy Vy'!$B$1:$CX$1,"=BEFORE")</f>
        <v>0.31743061546658025</v>
      </c>
      <c r="DN28" s="30">
        <f>AVERAGEIFS('Entropy Y old'!$B26:$CX26,'Energy Vy'!$B$1:$CX$1,"=BEFORE")</f>
        <v>0.28378478086225367</v>
      </c>
      <c r="DO28" s="30">
        <f>AVERAGEIFS('Entropy Z old'!$B26:$CX26,'Energy Vy'!$B$1:$CX$1,"=BEFORE")</f>
        <v>0.37916654700743574</v>
      </c>
      <c r="DP28" s="30">
        <f>AVERAGEIFS('Entropy new'!$B26:$CX26,'Energy Vy'!$B$1:$CX$1,"=BEFORE")</f>
        <v>0.70529540626934673</v>
      </c>
      <c r="DQ28" s="30">
        <f>AVERAGEIFS('Entropy X'!$B26:$CX26,'Energy Vy'!$B$1:$CX$1,"=BEFORE")</f>
        <v>0.28337425699479157</v>
      </c>
      <c r="DR28" s="30">
        <f>AVERAGEIFS('Entropy Y'!$B26:$CX26,'Energy Vy'!$B$1:$CX$1,"=BEFORE")</f>
        <v>0.24534136069376833</v>
      </c>
      <c r="DS28" s="32">
        <f>AVERAGEIFS('Entropy Z'!$B26:$CX26,'Energy Vy'!$B$1:$CX$1,"=BEFORE")</f>
        <v>0.35842314777460915</v>
      </c>
      <c r="DT28" s="21">
        <f>AVERAGEIFS('Hurst V2'!$B26:$CX26,'Energy Vy'!$B$1:$CX$1,"=BEFORE")</f>
        <v>0.63715530278882593</v>
      </c>
      <c r="DU28" s="30">
        <f>AVERAGEIFS('Hurst Vx2+Vy2'!$B26:$CX26,'Energy Vy'!$B$1:$CX$1,"=BEFORE")</f>
        <v>0.63488593871149679</v>
      </c>
      <c r="DV28" s="30">
        <f>AVERAGEIFS('Hurst Vx2'!$B26:$CX26,'Energy Vy'!$B$1:$CX$1,"=BEFORE")</f>
        <v>0.64359204579963047</v>
      </c>
      <c r="DW28" s="30">
        <f>AVERAGEIFS('Hurst Vy2'!$B26:$CX26,'Energy Vy'!$B$1:$CX$1,"=BEFORE")</f>
        <v>0.6292056528110147</v>
      </c>
      <c r="DX28" s="30">
        <f>AVERAGEIFS('Hurst Vz2'!$B26:$CX26,'Energy Vy'!$B$1:$CX$1,"=BEFORE")</f>
        <v>0.64801460061268568</v>
      </c>
      <c r="DY28" s="30">
        <f>AVERAGEIFS('Hurst Vx'!$B26:$CX26,'Energy Vy'!$B$1:$CX$1,"=BEFORE")</f>
        <v>0.62461834149707651</v>
      </c>
      <c r="DZ28" s="30">
        <f>AVERAGEIFS('Hurst Vy'!$B26:$CX26,'Energy Vy'!$B$1:$CX$1,"=BEFORE")</f>
        <v>0.62130868040306975</v>
      </c>
      <c r="EA28" s="32">
        <f>AVERAGEIFS('Hurst Vz'!$B26:$CX26,'Energy Vy'!$B$1:$CX$1,"=BEFORE")</f>
        <v>0.53256389193575393</v>
      </c>
      <c r="EB28">
        <v>0.5</v>
      </c>
      <c r="EC28">
        <v>0.55000000000000004</v>
      </c>
      <c r="EE28" s="30">
        <f>AVERAGEIFS('Energy V2'!$B26:$CX26,'Energy Vy'!$B$1:$CX$1,"=AFTER")</f>
        <v>-1.8265621026559919</v>
      </c>
      <c r="EF28" s="30">
        <f>AVERAGEIFS('Energy Vx2+Vy2'!$B26:$CX26,'Energy Vy'!$B$1:$CX$1,"=AFTER")</f>
        <v>-1.9069797998195408</v>
      </c>
      <c r="EG28" s="30">
        <f>AVERAGEIFS('Energy Vx2'!$B26:$CX26,'Energy Vy'!$B$1:$CX$1,"=AFTER")</f>
        <v>-3.487510185359441</v>
      </c>
      <c r="EH28" s="30">
        <f>AVERAGEIFS('Energy Vy2'!$B26:$CX26,'Energy Vy'!$B$1:$CX$1,"=AFTER")</f>
        <v>-2.240087071384643</v>
      </c>
      <c r="EI28" s="30">
        <f>AVERAGEIFS('Energy Vz2'!$B26:$CX26,'Energy Vy'!$B$1:$CX$1,"=AFTER")</f>
        <v>-4.9397143659946563</v>
      </c>
      <c r="EJ28" s="30">
        <f>AVERAGEIFS('Energy Vx'!$B26:$CX26,'Energy Vy'!$B$1:$CX$1,"=AFTER")</f>
        <v>-2.4407124477449953</v>
      </c>
      <c r="EK28" s="30">
        <f>AVERAGEIFS('Energy Vy'!$B28:$CX28,'Energy Vy'!$B$1:$CX$1,"=AFTER")</f>
        <v>-1.9175443821781641</v>
      </c>
      <c r="EL28" s="32">
        <f>AVERAGEIFS('Energy Vz'!$B26:$CX26,'Energy Vy'!$B$1:$CX$1,"=AFTER")</f>
        <v>-2.9426825169139561</v>
      </c>
      <c r="EM28" s="20">
        <f>AVERAGEIFS('Entropy old'!$B26:$CX26,'Energy Vy'!$B$1:$CX$1,"=AFTER")</f>
        <v>0.69233487795007087</v>
      </c>
      <c r="EN28" s="30">
        <f>AVERAGEIFS('Entropy X old'!$B26:$CX26,'Energy Vy'!$B$1:$CX$1,"=AFTER")</f>
        <v>0.32745824294588599</v>
      </c>
      <c r="EO28" s="30">
        <f>AVERAGEIFS('Entropy Y old'!$B26:$CX26,'Energy Vy'!$B$1:$CX$1,"=AFTER")</f>
        <v>0.3023178518532445</v>
      </c>
      <c r="EP28" s="30">
        <f>AVERAGEIFS('Entropy Z old'!$B26:$CX26,'Energy Vy'!$B$1:$CX$1,"=AFTER")</f>
        <v>0.38839927811626851</v>
      </c>
      <c r="EQ28" s="30">
        <f>AVERAGEIFS('Entropy new'!$B26:$CX26,'Energy Vy'!$B$1:$CX$1,"=AFTER")</f>
        <v>0.73324077342944638</v>
      </c>
      <c r="ER28" s="30">
        <f>AVERAGEIFS('Entropy X'!$B26:$CX26,'Energy Vy'!$B$1:$CX$1,"=AFTER")</f>
        <v>0.29355751266139196</v>
      </c>
      <c r="ES28" s="30">
        <f>AVERAGEIFS('Entropy Y'!$B26:$CX26,'Energy Vy'!$B$1:$CX$1,"=AFTER")</f>
        <v>0.26476473500471187</v>
      </c>
      <c r="ET28" s="32">
        <f>AVERAGEIFS('Entropy Z'!$B26:$CX26,'Energy Vy'!$B$1:$CX$1,"=AFTER")</f>
        <v>0.36862627972756362</v>
      </c>
      <c r="EU28" s="21">
        <f>AVERAGEIFS('Hurst V2'!$B26:$CX26,'Energy Vy'!$B$1:$CX$1,"=AFTER")</f>
        <v>0.64120551682726623</v>
      </c>
      <c r="EV28" s="30">
        <f>AVERAGEIFS('Hurst Vx2+Vy2'!$B26:$CX26,'Energy Vy'!$B$1:$CX$1,"=AFTER")</f>
        <v>0.63520977022612857</v>
      </c>
      <c r="EW28" s="30">
        <f>AVERAGEIFS('Hurst Vx2'!$B26:$CX26,'Energy Vy'!$B$1:$CX$1,"=AFTER")</f>
        <v>0.64354379475102697</v>
      </c>
      <c r="EX28" s="30">
        <f>AVERAGEIFS('Hurst Vy2'!$B26:$CX26,'Energy Vy'!$B$1:$CX$1,"=AFTER")</f>
        <v>0.63203217194266315</v>
      </c>
      <c r="EY28" s="30">
        <f>AVERAGEIFS('Hurst Vz2'!$B26:$CX26,'Energy Vy'!$B$1:$CX$1,"=AFTER")</f>
        <v>0.64420119946807253</v>
      </c>
      <c r="EZ28" s="30">
        <f>AVERAGEIFS('Hurst Vx'!$B26:$CX26,'Energy Vy'!$B$1:$CX$1,"=AFTER")</f>
        <v>0.6408802340259151</v>
      </c>
      <c r="FA28" s="30">
        <f>AVERAGEIFS('Hurst Vy'!$B26:$CX26,'Energy Vy'!$B$1:$CX$1,"=AFTER")</f>
        <v>0.63409127710881674</v>
      </c>
      <c r="FB28" s="32">
        <f>AVERAGEIFS('Hurst Vz'!$B26:$CX26,'Energy Vy'!$B$1:$CX$1,"=AFTER")</f>
        <v>0.54795790976335712</v>
      </c>
      <c r="FD28" s="30">
        <f>AVERAGEIFS('Energy V2'!$B26:$CX26,'Energy Vy'!$B$2:$CX$2,"=и",'Energy Vy'!$B$1:$CX$1,"=BEFORE")</f>
        <v>-1.2129784974305937</v>
      </c>
      <c r="FE28" s="30">
        <f>AVERAGEIFS('Energy Vx2+Vy2'!$B26:$CX26,'Energy Vy'!$B$2:$CX$2,"=и",'Energy Vy'!$B$1:$CX$1,"=BEFORE")</f>
        <v>-1.2543929158188301</v>
      </c>
      <c r="FF28" s="30">
        <f>AVERAGEIFS('Energy Vx2'!$B26:$CX26,'Energy Vy'!$B$2:$CX$2,"=и",'Energy Vy'!$B$1:$CX$1,"=BEFORE")</f>
        <v>-3.2867832421934624</v>
      </c>
      <c r="FG28" s="30">
        <f>AVERAGEIFS('Energy Vy2'!$B26:$CX26,'Energy Vy'!$B$2:$CX$2,"=и",'Energy Vy'!$B$1:$CX$1,"=BEFORE")</f>
        <v>-1.4882015850938077</v>
      </c>
      <c r="FH28" s="30">
        <f>AVERAGEIFS('Energy Vz2'!$B26:$CX26,'Energy Vy'!$B$2:$CX$2,"=и",'Energy Vy'!$B$1:$CX$1,"=BEFORE")</f>
        <v>-4.4291993822694806</v>
      </c>
      <c r="FI28" s="30">
        <f>AVERAGEIFS('Energy Vx'!$B26:$CX26,'Energy Vy'!$B$2:$CX$2,"=и",'Energy Vy'!$B$1:$CX$1,"=BEFORE")</f>
        <v>-2.3447667391127931</v>
      </c>
      <c r="FJ28" s="30">
        <f>AVERAGEIFS('Energy Vy'!$B28:$CX28,'Energy Vy'!$B$2:$CX$2,"=и",'Energy Vy'!$B$1:$CX$1,"=BEFORE")</f>
        <v>-1.5622241260514862</v>
      </c>
      <c r="FK28" s="32">
        <f>AVERAGEIFS('Energy Vz'!$B26:$CX26,'Energy Vy'!$B$2:$CX$2,"=и",'Energy Vy'!$B$1:$CX$1,"=BEFORE")</f>
        <v>-2.7086084233188257</v>
      </c>
      <c r="FL28" s="20">
        <f>AVERAGEIFS('Entropy old'!$B26:$CX26,'Energy Vy'!$B$2:$CX$2,"=и",'Energy Vy'!$B$1:$CX$1,"=BEFORE")</f>
        <v>0.6751948049743306</v>
      </c>
      <c r="FM28" s="30">
        <f>AVERAGEIFS('Entropy X old'!$B26:$CX26,'Energy Vy'!$B$2:$CX$2,"=и",'Energy Vy'!$B$1:$CX$1,"=BEFORE")</f>
        <v>0.32984215502796627</v>
      </c>
      <c r="FN28" s="30">
        <f>AVERAGEIFS('Entropy Y old'!$B26:$CX26,'Energy Vy'!$B$2:$CX$2,"=и",'Energy Vy'!$B$1:$CX$1,"=BEFORE")</f>
        <v>0.28381056997879811</v>
      </c>
      <c r="FO28" s="30">
        <f>AVERAGEIFS('Entropy Z old'!$B26:$CX26,'Energy Vy'!$B$2:$CX$2,"=и",'Energy Vy'!$B$1:$CX$1,"=BEFORE")</f>
        <v>0.38464595989403977</v>
      </c>
      <c r="FP28" s="30">
        <f>AVERAGEIFS('Entropy new'!$B26:$CX26,'Energy Vy'!$B$2:$CX$2,"=и",'Energy Vy'!$B$1:$CX$1,"=BEFORE")</f>
        <v>0.69349810670482959</v>
      </c>
      <c r="FQ28" s="30">
        <f>AVERAGEIFS('Entropy X'!$B26:$CX26,'Energy Vy'!$B$2:$CX$2,"=и",'Energy Vy'!$B$1:$CX$1,"=BEFORE")</f>
        <v>0.29096965998819568</v>
      </c>
      <c r="FR28" s="30">
        <f>AVERAGEIFS('Entropy Y'!$B26:$CX26,'Energy Vy'!$B$2:$CX$2,"=и",'Energy Vy'!$B$1:$CX$1,"=BEFORE")</f>
        <v>0.23451548535782912</v>
      </c>
      <c r="FS28" s="32">
        <f>AVERAGEIFS('Entropy Z'!$B26:$CX26,'Energy Vy'!$B$2:$CX$2,"=и",'Energy Vy'!$B$1:$CX$1,"=BEFORE")</f>
        <v>0.35814789666315067</v>
      </c>
      <c r="FT28" s="21">
        <f>AVERAGEIFS('Hurst V2'!$B26:$CX26,'Energy Vy'!$B$2:$CX$2,"=и",'Energy Vy'!$B$1:$CX$1,"=BEFORE")</f>
        <v>0.64075184574076993</v>
      </c>
      <c r="FU28" s="30">
        <f>AVERAGEIFS('Hurst Vx2+Vy2'!$B26:$CX26,'Energy Vy'!$B$2:$CX$2,"=и",'Energy Vy'!$B$1:$CX$1,"=BEFORE")</f>
        <v>0.63854417806491315</v>
      </c>
      <c r="FV28" s="30">
        <f>AVERAGEIFS('Hurst Vx2'!$B26:$CX26,'Energy Vy'!$B$2:$CX$2,"=и",'Energy Vy'!$B$1:$CX$1,"=BEFORE")</f>
        <v>0.64918778496902818</v>
      </c>
      <c r="FW28" s="30">
        <f>AVERAGEIFS('Hurst Vy2'!$B26:$CX26,'Energy Vy'!$B$2:$CX$2,"=и",'Energy Vy'!$B$1:$CX$1,"=BEFORE")</f>
        <v>0.63051184427193152</v>
      </c>
      <c r="FX28" s="30">
        <f>AVERAGEIFS('Hurst Vz2'!$B26:$CX26,'Energy Vy'!$B$2:$CX$2,"=и",'Energy Vy'!$B$1:$CX$1,"=BEFORE")</f>
        <v>0.65168683933762872</v>
      </c>
      <c r="FY28" s="30">
        <f>AVERAGEIFS('Hurst Vx'!$B26:$CX26,'Energy Vy'!$B$2:$CX$2,"=и",'Energy Vy'!$B$1:$CX$1,"=BEFORE")</f>
        <v>0.64736560659502995</v>
      </c>
      <c r="FZ28" s="30">
        <f>AVERAGEIFS('Hurst Vy'!$B26:$CX26,'Energy Vy'!$B$2:$CX$2,"=и",'Energy Vy'!$B$1:$CX$1,"=BEFORE")</f>
        <v>0.63355871081004234</v>
      </c>
      <c r="GA28" s="32">
        <f>AVERAGEIFS('Hurst Vz'!$B26:$CX26,'Energy Vy'!$B$2:$CX$2,"=и",'Energy Vy'!$B$1:$CX$1,"=BEFORE")</f>
        <v>0.54758095163683984</v>
      </c>
      <c r="GB28">
        <v>0.5</v>
      </c>
      <c r="GC28">
        <v>0.55000000000000004</v>
      </c>
      <c r="GE28" s="30">
        <f>AVERAGEIFS('Energy V2'!$B26:$CX26,'Energy Vy'!$B$2:$CX$2,"=и",'Energy Vy'!$B$1:$CX$1,"=AFTER")</f>
        <v>-1.7144118223372593</v>
      </c>
      <c r="GF28" s="30">
        <f>AVERAGEIFS('Energy Vx2+Vy2'!$B26:$CX26,'Energy Vy'!$B$2:$CX$2,"=и",'Energy Vy'!$B$1:$CX$1,"=AFTER")</f>
        <v>-1.7887372943403144</v>
      </c>
      <c r="GG28" s="30">
        <f>AVERAGEIFS('Energy Vx2'!$B26:$CX26,'Energy Vy'!$B$2:$CX$2,"=и",'Energy Vy'!$B$1:$CX$1,"=AFTER")</f>
        <v>-3.2573558304537626</v>
      </c>
      <c r="GH28" s="30">
        <f>AVERAGEIFS('Energy Vy2'!$B26:$CX26,'Energy Vy'!$B$2:$CX$2,"=и",'Energy Vy'!$B$1:$CX$1,"=AFTER")</f>
        <v>-2.1630453987528711</v>
      </c>
      <c r="GI28" s="30">
        <f>AVERAGEIFS('Energy Vz2'!$B26:$CX26,'Energy Vy'!$B$2:$CX$2,"=и",'Energy Vy'!$B$1:$CX$1,"=AFTER")</f>
        <v>-4.6827735505918371</v>
      </c>
      <c r="GJ28" s="30">
        <f>AVERAGEIFS('Energy Vx'!$B26:$CX26,'Energy Vy'!$B$2:$CX$2,"=и",'Energy Vy'!$B$1:$CX$1,"=AFTER")</f>
        <v>-2.3243552112210342</v>
      </c>
      <c r="GK28" s="30">
        <f>AVERAGEIFS('Energy Vy'!$B28:$CX28,'Energy Vy'!$B$2:$CX$2,"=и",'Energy Vy'!$B$1:$CX$1,"=AFTER")</f>
        <v>-1.798617434448661</v>
      </c>
      <c r="GL28" s="32">
        <f>AVERAGEIFS('Energy Vz'!$B26:$CX26,'Energy Vy'!$B$2:$CX$2,"=и",'Energy Vy'!$B$1:$CX$1,"=AFTER")</f>
        <v>-2.8511475508767465</v>
      </c>
      <c r="GM28" s="20">
        <f>AVERAGEIFS('Entropy old'!$B26:$CX26,'Energy Vy'!$B$2:$CX$2,"=и",'Energy Vy'!$B$1:$CX$1,"=AFTER")</f>
        <v>0.6683838510039869</v>
      </c>
      <c r="GN28" s="30">
        <f>AVERAGEIFS('Entropy X old'!$B26:$CX26,'Energy Vy'!$B$2:$CX$2,"=и",'Energy Vy'!$B$1:$CX$1,"=AFTER")</f>
        <v>0.32418381595884138</v>
      </c>
      <c r="GO28" s="30">
        <f>AVERAGEIFS('Entropy Y old'!$B26:$CX26,'Energy Vy'!$B$2:$CX$2,"=и",'Energy Vy'!$B$1:$CX$1,"=AFTER")</f>
        <v>0.31389973330727161</v>
      </c>
      <c r="GP28" s="30">
        <f>AVERAGEIFS('Entropy Z old'!$B26:$CX26,'Energy Vy'!$B$2:$CX$2,"=и",'Energy Vy'!$B$1:$CX$1,"=AFTER")</f>
        <v>0.38044635157639789</v>
      </c>
      <c r="GQ28" s="30">
        <f>AVERAGEIFS('Entropy new'!$B26:$CX26,'Energy Vy'!$B$2:$CX$2,"=и",'Energy Vy'!$B$1:$CX$1,"=AFTER")</f>
        <v>0.70348908306901037</v>
      </c>
      <c r="GR28" s="30">
        <f>AVERAGEIFS('Entropy X'!$B26:$CX26,'Energy Vy'!$B$2:$CX$2,"=и",'Energy Vy'!$B$1:$CX$1,"=AFTER")</f>
        <v>0.28101172160803034</v>
      </c>
      <c r="GS28" s="30">
        <f>AVERAGEIFS('Entropy Y'!$B26:$CX26,'Energy Vy'!$B$2:$CX$2,"=и",'Energy Vy'!$B$1:$CX$1,"=AFTER")</f>
        <v>0.27003893351960306</v>
      </c>
      <c r="GT28" s="32">
        <f>AVERAGEIFS('Entropy Z'!$B26:$CX26,'Energy Vy'!$B$2:$CX$2,"=и",'Energy Vy'!$B$1:$CX$1,"=AFTER")</f>
        <v>0.35715251009948623</v>
      </c>
      <c r="GU28" s="21">
        <f>AVERAGEIFS('Hurst V2'!$B26:$CX26,'Energy Vy'!$B$2:$CX$2,"=и",'Energy Vy'!$B$1:$CX$1,"=AFTER")</f>
        <v>0.65327989642609396</v>
      </c>
      <c r="GV28" s="30">
        <f>AVERAGEIFS('Hurst Vx2+Vy2'!$B26:$CX26,'Energy Vy'!$B$2:$CX$2,"=и",'Energy Vy'!$B$1:$CX$1,"=AFTER")</f>
        <v>0.64594521902504132</v>
      </c>
      <c r="GW28" s="30">
        <f>AVERAGEIFS('Hurst Vx2'!$B26:$CX26,'Energy Vy'!$B$2:$CX$2,"=и",'Energy Vy'!$B$1:$CX$1,"=AFTER")</f>
        <v>0.64939255664583095</v>
      </c>
      <c r="GX28" s="30">
        <f>AVERAGEIFS('Hurst Vy2'!$B26:$CX26,'Energy Vy'!$B$2:$CX$2,"=и",'Energy Vy'!$B$1:$CX$1,"=AFTER")</f>
        <v>0.64557604495432597</v>
      </c>
      <c r="GY28" s="30">
        <f>AVERAGEIFS('Hurst Vz2'!$B26:$CX26,'Energy Vy'!$B$2:$CX$2,"=и",'Energy Vy'!$B$1:$CX$1,"=AFTER")</f>
        <v>0.64913935738103157</v>
      </c>
      <c r="GZ28" s="30">
        <f>AVERAGEIFS('Hurst Vx'!$B26:$CX26,'Energy Vy'!$B$2:$CX$2,"=и",'Energy Vy'!$B$1:$CX$1,"=AFTER")</f>
        <v>0.64813176431825614</v>
      </c>
      <c r="HA28" s="30">
        <f>AVERAGEIFS('Hurst Vy'!$B26:$CX26,'Energy Vy'!$B$2:$CX$2,"=и",'Energy Vy'!$B$1:$CX$1,"=AFTER")</f>
        <v>0.64708874217324142</v>
      </c>
      <c r="HB28" s="32">
        <f>AVERAGEIFS('Hurst Vz'!$B26:$CX26,'Energy Vy'!$B$2:$CX$2,"=и",'Energy Vy'!$B$1:$CX$1,"=AFTER")</f>
        <v>0.55507423891331842</v>
      </c>
      <c r="HD28" s="30">
        <f>AVERAGEIFS('Energy V2'!$B26:$CX26,'Energy Vy'!$B$2:$CX$2,"=р",'Energy Vy'!$B$1:$CX$1,"=BEFORE")</f>
        <v>-1.5912453227884369</v>
      </c>
      <c r="HE28" s="30">
        <f>AVERAGEIFS('Energy Vx2+Vy2'!$B26:$CX26,'Energy Vy'!$B$2:$CX$2,"=р",'Energy Vy'!$B$1:$CX$1,"=BEFORE")</f>
        <v>-1.7018318959695813</v>
      </c>
      <c r="HF28" s="30">
        <f>AVERAGEIFS('Energy Vx2'!$B26:$CX26,'Energy Vy'!$B$2:$CX$2,"=р",'Energy Vy'!$B$1:$CX$1,"=BEFORE")</f>
        <v>-3.4219833364285246</v>
      </c>
      <c r="HG28" s="30">
        <f>AVERAGEIFS('Energy Vy2'!$B26:$CX26,'Energy Vy'!$B$2:$CX$2,"=р",'Energy Vy'!$B$1:$CX$1,"=BEFORE")</f>
        <v>-1.9910037459581982</v>
      </c>
      <c r="HH28" s="30">
        <f>AVERAGEIFS('Energy Vz2'!$B26:$CX26,'Energy Vy'!$B$2:$CX$2,"=р",'Energy Vy'!$B$1:$CX$1,"=BEFORE")</f>
        <v>-4.4954518353025037</v>
      </c>
      <c r="HI28" s="30">
        <f>AVERAGEIFS('Energy Vx'!$B26:$CX26,'Energy Vy'!$B$2:$CX$2,"=р",'Energy Vy'!$B$1:$CX$1,"=BEFORE")</f>
        <v>-2.5389638226919256</v>
      </c>
      <c r="HJ28" s="30">
        <f>AVERAGEIFS('Energy Vy'!$B28:$CX28,'Energy Vy'!$B$2:$CX$2,"=р",'Energy Vy'!$B$1:$CX$1,"=BEFORE")</f>
        <v>-1.8418981379393031</v>
      </c>
      <c r="HK28" s="32">
        <f>AVERAGEIFS('Energy Vz'!$B26:$CX26,'Energy Vy'!$B$2:$CX$2,"=р",'Energy Vy'!$B$1:$CX$1,"=BEFORE")</f>
        <v>-2.7612745071797948</v>
      </c>
      <c r="HL28" s="20">
        <f>AVERAGEIFS('Entropy old'!$B26:$CX26,'Energy Vy'!$B$2:$CX$2,"=р",'Energy Vy'!$B$1:$CX$1,"=BEFORE")</f>
        <v>0.68137454829692334</v>
      </c>
      <c r="HM28" s="30">
        <f>AVERAGEIFS('Entropy X old'!$B26:$CX26,'Energy Vy'!$B$2:$CX$2,"=р",'Energy Vy'!$B$1:$CX$1,"=BEFORE")</f>
        <v>0.30003428732860399</v>
      </c>
      <c r="HN28" s="30">
        <f>AVERAGEIFS('Entropy Y old'!$B26:$CX26,'Energy Vy'!$B$2:$CX$2,"=р",'Energy Vy'!$B$1:$CX$1,"=BEFORE")</f>
        <v>0.27936384685415766</v>
      </c>
      <c r="HO28" s="30">
        <f>AVERAGEIFS('Entropy Z old'!$B26:$CX26,'Energy Vy'!$B$2:$CX$2,"=р",'Energy Vy'!$B$1:$CX$1,"=BEFORE")</f>
        <v>0.3717965867605163</v>
      </c>
      <c r="HP28" s="30">
        <f>AVERAGEIFS('Entropy new'!$B26:$CX26,'Energy Vy'!$B$2:$CX$2,"=р",'Energy Vy'!$B$1:$CX$1,"=BEFORE")</f>
        <v>0.69518208172032869</v>
      </c>
      <c r="HQ28" s="30">
        <f>AVERAGEIFS('Entropy X'!$B26:$CX26,'Energy Vy'!$B$2:$CX$2,"=р",'Energy Vy'!$B$1:$CX$1,"=BEFORE")</f>
        <v>0.26395909395693828</v>
      </c>
      <c r="HR28" s="30">
        <f>AVERAGEIFS('Entropy Y'!$B26:$CX26,'Energy Vy'!$B$2:$CX$2,"=р",'Energy Vy'!$B$1:$CX$1,"=BEFORE")</f>
        <v>0.2447589011193067</v>
      </c>
      <c r="HS28" s="32">
        <f>AVERAGEIFS('Entropy Z'!$B26:$CX26,'Energy Vy'!$B$2:$CX$2,"=р",'Energy Vy'!$B$1:$CX$1,"=BEFORE")</f>
        <v>0.35301756779007293</v>
      </c>
      <c r="HT28" s="21">
        <f>AVERAGEIFS('Hurst V2'!$B26:$CX26,'Energy Vy'!$B$2:$CX$2,"=р",'Energy Vy'!$B$1:$CX$1,"=BEFORE")</f>
        <v>0.64003453327475879</v>
      </c>
      <c r="HU28" s="30">
        <f>AVERAGEIFS('Hurst Vx2+Vy2'!$B26:$CX26,'Energy Vy'!$B$2:$CX$2,"=р",'Energy Vy'!$B$1:$CX$1,"=BEFORE")</f>
        <v>0.63808416596100881</v>
      </c>
      <c r="HV28" s="30">
        <f>AVERAGEIFS('Hurst Vx2'!$B26:$CX26,'Energy Vy'!$B$2:$CX$2,"=р",'Energy Vy'!$B$1:$CX$1,"=BEFORE")</f>
        <v>0.64128177331067548</v>
      </c>
      <c r="HW28" s="30">
        <f>AVERAGEIFS('Hurst Vy2'!$B26:$CX26,'Energy Vy'!$B$2:$CX$2,"=р",'Energy Vy'!$B$1:$CX$1,"=BEFORE")</f>
        <v>0.6353956583584488</v>
      </c>
      <c r="HX28" s="30">
        <f>AVERAGEIFS('Hurst Vz2'!$B26:$CX26,'Energy Vy'!$B$2:$CX$2,"=р",'Energy Vy'!$B$1:$CX$1,"=BEFORE")</f>
        <v>0.6550122229204377</v>
      </c>
      <c r="HY28" s="30">
        <f>AVERAGEIFS('Hurst Vx'!$B26:$CX26,'Energy Vy'!$B$2:$CX$2,"=р",'Energy Vy'!$B$1:$CX$1,"=BEFORE")</f>
        <v>0.61972146630647562</v>
      </c>
      <c r="HZ28" s="30">
        <f>AVERAGEIFS('Hurst Vy'!$B26:$CX26,'Energy Vy'!$B$2:$CX$2,"=р",'Energy Vy'!$B$1:$CX$1,"=BEFORE")</f>
        <v>0.61842715824080097</v>
      </c>
      <c r="IA28" s="32">
        <f>AVERAGEIFS('Hurst Vz'!$B26:$CX26,'Energy Vy'!$B$2:$CX$2,"=р",'Energy Vy'!$B$1:$CX$1,"=BEFORE")</f>
        <v>0.53862398320075866</v>
      </c>
      <c r="IB28">
        <v>0.5</v>
      </c>
      <c r="IC28">
        <v>0.55000000000000004</v>
      </c>
      <c r="IE28" s="30">
        <f>AVERAGEIFS('Energy V2'!$B26:$CX26,'Energy Vy'!$B$2:$CX$2,"=р",'Energy Vy'!$B$1:$CX$1,"=AFTER")</f>
        <v>-1.9586454007464726</v>
      </c>
      <c r="IF28" s="30">
        <f>AVERAGEIFS('Energy Vx2+Vy2'!$B26:$CX26,'Energy Vy'!$B$2:$CX$2,"=р",'Energy Vy'!$B$1:$CX$1,"=AFTER")</f>
        <v>-2.0484192709662059</v>
      </c>
      <c r="IG28" s="30">
        <f>AVERAGEIFS('Energy Vx2'!$B26:$CX26,'Energy Vy'!$B$2:$CX$2,"=р",'Energy Vy'!$B$1:$CX$1,"=AFTER")</f>
        <v>-3.5507684930844734</v>
      </c>
      <c r="IH28" s="30">
        <f>AVERAGEIFS('Energy Vy2'!$B26:$CX26,'Energy Vy'!$B$2:$CX$2,"=р",'Energy Vy'!$B$1:$CX$1,"=AFTER")</f>
        <v>-2.3525559676763019</v>
      </c>
      <c r="II28" s="30">
        <f>AVERAGEIFS('Energy Vz2'!$B26:$CX26,'Energy Vy'!$B$2:$CX$2,"=р",'Energy Vy'!$B$1:$CX$1,"=AFTER")</f>
        <v>-5.1669186768633875</v>
      </c>
      <c r="IJ28" s="30">
        <f>AVERAGEIFS('Energy Vx'!$B26:$CX26,'Energy Vy'!$B$2:$CX$2,"=р",'Energy Vy'!$B$1:$CX$1,"=AFTER")</f>
        <v>-2.4896977255462374</v>
      </c>
      <c r="IK28" s="30">
        <f>AVERAGEIFS('Energy Vy'!$B28:$CX28,'Energy Vy'!$B$2:$CX$2,"=р",'Energy Vy'!$B$1:$CX$1,"=AFTER")</f>
        <v>-2.0189775040704183</v>
      </c>
      <c r="IL28" s="32">
        <f>AVERAGEIFS('Energy Vz'!$B26:$CX26,'Energy Vy'!$B$2:$CX$2,"=р",'Energy Vy'!$B$1:$CX$1,"=AFTER")</f>
        <v>-3.0224320727660161</v>
      </c>
      <c r="IM28" s="20">
        <f>AVERAGEIFS('Entropy old'!$B26:$CX26,'Energy Vy'!$B$2:$CX$2,"=р",'Energy Vy'!$B$1:$CX$1,"=AFTER")</f>
        <v>0.70424559659274855</v>
      </c>
      <c r="IN28" s="30">
        <f>AVERAGEIFS('Entropy X old'!$B26:$CX26,'Energy Vy'!$B$2:$CX$2,"=р",'Energy Vy'!$B$1:$CX$1,"=AFTER")</f>
        <v>0.32786934253115041</v>
      </c>
      <c r="IO28" s="30">
        <f>AVERAGEIFS('Entropy Y old'!$B26:$CX26,'Energy Vy'!$B$2:$CX$2,"=р",'Energy Vy'!$B$1:$CX$1,"=AFTER")</f>
        <v>0.29912714276698765</v>
      </c>
      <c r="IP28" s="30">
        <f>AVERAGEIFS('Entropy Z old'!$B26:$CX26,'Energy Vy'!$B$2:$CX$2,"=р",'Energy Vy'!$B$1:$CX$1,"=AFTER")</f>
        <v>0.39910234338292017</v>
      </c>
      <c r="IQ28" s="30">
        <f>AVERAGEIFS('Entropy new'!$B26:$CX26,'Energy Vy'!$B$2:$CX$2,"=р",'Energy Vy'!$B$1:$CX$1,"=AFTER")</f>
        <v>0.75567214870622568</v>
      </c>
      <c r="IR28" s="30">
        <f>AVERAGEIFS('Entropy X'!$B26:$CX26,'Energy Vy'!$B$2:$CX$2,"=р",'Energy Vy'!$B$1:$CX$1,"=AFTER")</f>
        <v>0.30032115089680789</v>
      </c>
      <c r="IS28" s="30">
        <f>AVERAGEIFS('Entropy Y'!$B26:$CX26,'Energy Vy'!$B$2:$CX$2,"=р",'Energy Vy'!$B$1:$CX$1,"=AFTER")</f>
        <v>0.26437437882167736</v>
      </c>
      <c r="IT28" s="32">
        <f>AVERAGEIFS('Entropy Z'!$B26:$CX26,'Energy Vy'!$B$2:$CX$2,"=р",'Energy Vy'!$B$1:$CX$1,"=AFTER")</f>
        <v>0.38115161997528779</v>
      </c>
      <c r="IU28" s="21">
        <f>AVERAGEIFS('Hurst V2'!$B26:$CX26,'Energy Vy'!$B$2:$CX$2,"=р",'Energy Vy'!$B$1:$CX$1,"=AFTER")</f>
        <v>0.62196613613075191</v>
      </c>
      <c r="IV28" s="30">
        <f>AVERAGEIFS('Hurst Vx2+Vy2'!$B26:$CX26,'Energy Vy'!$B$2:$CX$2,"=р",'Energy Vy'!$B$1:$CX$1,"=AFTER")</f>
        <v>0.61754215083406694</v>
      </c>
      <c r="IW28" s="30">
        <f>AVERAGEIFS('Hurst Vx2'!$B26:$CX26,'Energy Vy'!$B$2:$CX$2,"=р",'Energy Vy'!$B$1:$CX$1,"=AFTER")</f>
        <v>0.63197680742096363</v>
      </c>
      <c r="IX28" s="30">
        <f>AVERAGEIFS('Hurst Vy2'!$B26:$CX26,'Energy Vy'!$B$2:$CX$2,"=р",'Energy Vy'!$B$1:$CX$1,"=AFTER")</f>
        <v>0.61488424434505085</v>
      </c>
      <c r="IY28" s="30">
        <f>AVERAGEIFS('Hurst Vz2'!$B26:$CX26,'Energy Vy'!$B$2:$CX$2,"=р",'Energy Vy'!$B$1:$CX$1,"=AFTER")</f>
        <v>0.63621447192549085</v>
      </c>
      <c r="IZ28" s="30">
        <f>AVERAGEIFS('Hurst Vx'!$B26:$CX26,'Energy Vy'!$B$2:$CX$2,"=р",'Energy Vy'!$B$1:$CX$1,"=AFTER")</f>
        <v>0.64194331760640455</v>
      </c>
      <c r="JA28" s="30">
        <f>AVERAGEIFS('Hurst Vy'!$B26:$CX26,'Energy Vy'!$B$2:$CX$2,"=р",'Energy Vy'!$B$1:$CX$1,"=AFTER")</f>
        <v>0.62443293745744377</v>
      </c>
      <c r="JB28" s="32">
        <f>AVERAGEIFS('Hurst Vz'!$B26:$CX26,'Energy Vy'!$B$2:$CX$2,"=р",'Energy Vy'!$B$1:$CX$1,"=AFTER")</f>
        <v>0.54960342537773088</v>
      </c>
      <c r="JC28">
        <f t="shared" si="3"/>
        <v>-5.0000000000000044E-2</v>
      </c>
      <c r="JD28" s="66">
        <f>(DD28-EE28)/MAX(ABS(DD28),ABS(EE28))</f>
        <v>0.15615816018460507</v>
      </c>
      <c r="JE28" s="66">
        <f t="shared" si="264"/>
        <v>0.14021243295156424</v>
      </c>
      <c r="JF28" s="66">
        <f t="shared" si="265"/>
        <v>-1.471284401305553E-2</v>
      </c>
      <c r="JG28" s="66">
        <f t="shared" si="266"/>
        <v>0.15500908898278093</v>
      </c>
      <c r="JH28" s="66">
        <f t="shared" si="267"/>
        <v>8.7302118304413881E-2</v>
      </c>
      <c r="JI28" s="66">
        <f t="shared" si="268"/>
        <v>-3.2907793385716401E-2</v>
      </c>
      <c r="JJ28" s="66">
        <f t="shared" si="269"/>
        <v>7.0197293479246192E-2</v>
      </c>
      <c r="JK28" s="66">
        <f t="shared" si="270"/>
        <v>6.3704992747418449E-2</v>
      </c>
      <c r="JL28" s="89">
        <f t="shared" si="271"/>
        <v>-2.5649669787862523E-3</v>
      </c>
      <c r="JM28" s="90">
        <f t="shared" si="272"/>
        <v>-3.0622614318989237E-2</v>
      </c>
      <c r="JN28" s="90">
        <f t="shared" si="273"/>
        <v>-6.1303263692107146E-2</v>
      </c>
      <c r="JO28" s="90">
        <f t="shared" si="274"/>
        <v>-2.3771236531672759E-2</v>
      </c>
      <c r="JP28" s="90">
        <f t="shared" si="275"/>
        <v>-3.8112129293350873E-2</v>
      </c>
      <c r="JQ28" s="90">
        <f t="shared" si="276"/>
        <v>-3.4689133227349588E-2</v>
      </c>
      <c r="JR28" s="90">
        <f t="shared" si="277"/>
        <v>-7.3360881352261181E-2</v>
      </c>
      <c r="JS28" s="103">
        <f t="shared" si="278"/>
        <v>-2.7678796966117501E-2</v>
      </c>
      <c r="JT28" s="66">
        <f t="shared" si="279"/>
        <v>-6.3165614333467847E-3</v>
      </c>
      <c r="JU28" s="66">
        <f t="shared" si="280"/>
        <v>-5.0980247756028272E-4</v>
      </c>
      <c r="JV28" s="66">
        <f t="shared" si="281"/>
        <v>7.4971480642772366E-5</v>
      </c>
      <c r="JW28" s="66">
        <f t="shared" si="282"/>
        <v>-4.472112745401287E-3</v>
      </c>
      <c r="JX28" s="66">
        <f t="shared" si="283"/>
        <v>5.8847457156175949E-3</v>
      </c>
      <c r="JY28" s="66">
        <f t="shared" si="284"/>
        <v>-2.5374308124130735E-2</v>
      </c>
      <c r="JZ28" s="66">
        <f t="shared" si="285"/>
        <v>-2.0158922172893046E-2</v>
      </c>
      <c r="KA28" s="66">
        <f t="shared" si="286"/>
        <v>-2.8093431180236637E-2</v>
      </c>
      <c r="KC28" s="66">
        <f t="shared" si="334"/>
        <v>0.29248125705471456</v>
      </c>
      <c r="KD28" s="66">
        <f t="shared" si="335"/>
        <v>0.29872714132599909</v>
      </c>
      <c r="KE28" s="66">
        <f t="shared" si="336"/>
        <v>-8.9532559865618429E-3</v>
      </c>
      <c r="KF28" s="66">
        <f t="shared" si="337"/>
        <v>0.31198781775368761</v>
      </c>
      <c r="KG28" s="66">
        <f t="shared" si="338"/>
        <v>5.4150422945458944E-2</v>
      </c>
      <c r="KH28" s="66">
        <f t="shared" si="339"/>
        <v>-8.7051422008323914E-3</v>
      </c>
      <c r="KI28" s="66">
        <f t="shared" si="340"/>
        <v>0.13143056653936949</v>
      </c>
      <c r="KJ28" s="66">
        <f t="shared" si="341"/>
        <v>4.9993599073499075E-2</v>
      </c>
      <c r="KK28" s="89">
        <f t="shared" si="342"/>
        <v>1.0087390957640203E-2</v>
      </c>
      <c r="KL28" s="90">
        <f t="shared" si="343"/>
        <v>1.7154687425096203E-2</v>
      </c>
      <c r="KM28" s="90">
        <f t="shared" si="344"/>
        <v>-9.5855969711894223E-2</v>
      </c>
      <c r="KN28" s="90">
        <f t="shared" si="345"/>
        <v>1.0918113682511483E-2</v>
      </c>
      <c r="KO28" s="90">
        <f t="shared" si="346"/>
        <v>-1.4202034693409299E-2</v>
      </c>
      <c r="KP28" s="90">
        <f t="shared" si="347"/>
        <v>3.422328768081636E-2</v>
      </c>
      <c r="KQ28" s="90">
        <f t="shared" si="348"/>
        <v>-0.13154935734181888</v>
      </c>
      <c r="KR28" s="103">
        <f t="shared" si="349"/>
        <v>2.7792612296160648E-3</v>
      </c>
      <c r="KS28" s="66">
        <f t="shared" si="350"/>
        <v>-1.91771563059898E-2</v>
      </c>
      <c r="KT28" s="66">
        <f t="shared" si="351"/>
        <v>-1.145769136785151E-2</v>
      </c>
      <c r="KU28" s="66">
        <f t="shared" si="352"/>
        <v>-3.1532803187710759E-4</v>
      </c>
      <c r="KV28" s="66">
        <f t="shared" si="353"/>
        <v>-2.3334510008747658E-2</v>
      </c>
      <c r="KW28" s="66">
        <f t="shared" si="354"/>
        <v>3.9090584661589925E-3</v>
      </c>
      <c r="KX28" s="66">
        <f t="shared" si="355"/>
        <v>-1.1821017968963168E-3</v>
      </c>
      <c r="KY28" s="66">
        <f t="shared" si="356"/>
        <v>-2.0909081678285112E-2</v>
      </c>
      <c r="KZ28" s="66">
        <f t="shared" si="357"/>
        <v>-1.349961275657173E-2</v>
      </c>
      <c r="LB28" s="66">
        <f t="shared" si="358"/>
        <v>0.18757865911717017</v>
      </c>
      <c r="LC28" s="66">
        <f t="shared" si="359"/>
        <v>0.1691974782258053</v>
      </c>
      <c r="LD28" s="66">
        <f t="shared" si="360"/>
        <v>3.6269657373262321E-2</v>
      </c>
      <c r="LE28" s="66">
        <f t="shared" si="361"/>
        <v>0.15368485455214098</v>
      </c>
      <c r="LF28" s="66">
        <f t="shared" si="362"/>
        <v>0.12995498546698672</v>
      </c>
      <c r="LG28" s="66">
        <f t="shared" si="363"/>
        <v>-1.9404016987313363E-2</v>
      </c>
      <c r="LH28" s="66">
        <f t="shared" si="364"/>
        <v>8.7707448831950419E-2</v>
      </c>
      <c r="LI28" s="66">
        <f t="shared" si="365"/>
        <v>8.6406430086357469E-2</v>
      </c>
      <c r="LJ28" s="89">
        <f t="shared" si="366"/>
        <v>-3.2475954988542277E-2</v>
      </c>
      <c r="LK28" s="90">
        <f t="shared" si="367"/>
        <v>-8.4896791470833691E-2</v>
      </c>
      <c r="LL28" s="90">
        <f t="shared" si="368"/>
        <v>-6.6069884966022924E-2</v>
      </c>
      <c r="LM28" s="90">
        <f t="shared" si="369"/>
        <v>-6.8417931077406027E-2</v>
      </c>
      <c r="LN28" s="90">
        <f t="shared" si="370"/>
        <v>-8.004803020656652E-2</v>
      </c>
      <c r="LO28" s="90">
        <f t="shared" si="371"/>
        <v>-0.12107724291574729</v>
      </c>
      <c r="LP28" s="90">
        <f t="shared" si="372"/>
        <v>-7.419583467126159E-2</v>
      </c>
      <c r="LQ28" s="103">
        <f t="shared" si="373"/>
        <v>-7.3813282459717619E-2</v>
      </c>
      <c r="LR28" s="66">
        <f t="shared" si="374"/>
        <v>2.8230347277605941E-2</v>
      </c>
      <c r="LS28" s="66">
        <f t="shared" si="375"/>
        <v>3.2193268886407569E-2</v>
      </c>
      <c r="LT28" s="66">
        <f t="shared" si="376"/>
        <v>1.4509949100337165E-2</v>
      </c>
      <c r="LU28" s="66">
        <f t="shared" si="377"/>
        <v>3.2281325412876448E-2</v>
      </c>
      <c r="LV28" s="66">
        <f t="shared" si="378"/>
        <v>2.8698320942982088E-2</v>
      </c>
      <c r="LW28" s="66">
        <f t="shared" si="379"/>
        <v>-3.4616531850174721E-2</v>
      </c>
      <c r="LX28" s="66">
        <f t="shared" si="380"/>
        <v>-9.6179731343081307E-3</v>
      </c>
      <c r="LY28" s="66">
        <f t="shared" si="381"/>
        <v>-1.9977026470361391E-2</v>
      </c>
    </row>
    <row r="29" spans="1:337" x14ac:dyDescent="0.25">
      <c r="A29" s="9" t="s">
        <v>41</v>
      </c>
      <c r="B29" s="5">
        <v>0</v>
      </c>
      <c r="C29" t="s">
        <v>155</v>
      </c>
      <c r="D29" t="s">
        <v>131</v>
      </c>
      <c r="E29">
        <v>0.55000000000000004</v>
      </c>
      <c r="F29">
        <v>0.55000000000000004</v>
      </c>
      <c r="H29" s="30">
        <f>AVERAGE('Energy V2'!$B27:$CX27)</f>
        <v>0.23527027220145583</v>
      </c>
      <c r="I29" s="30">
        <f>AVERAGE('Energy Vx2+Vy2'!$B27:$CX27)</f>
        <v>0.20200524153193941</v>
      </c>
      <c r="J29" s="30">
        <f>AVERAGE('Energy Vx2'!$B27:$CX27)</f>
        <v>-0.95582756088313725</v>
      </c>
      <c r="K29" s="30">
        <f>AVERAGE('Energy Vy2'!$B27:$CX27)</f>
        <v>-0.75611455134005257</v>
      </c>
      <c r="L29" s="30">
        <f>AVERAGE('Energy Vz2'!$B27:$CX27)</f>
        <v>-3.7670500342361453</v>
      </c>
      <c r="M29" s="30">
        <f>AVERAGE('Energy Vx'!$B27:$CX27)</f>
        <v>-1.3585865288652168</v>
      </c>
      <c r="N29" s="30">
        <f>AVERAGE('Energy Vy'!$B29:$CX29)</f>
        <v>-1.2528273843792637</v>
      </c>
      <c r="O29" s="32">
        <f>AVERAGE('Energy Vz'!$B27:$CX27)</f>
        <v>-2.6429959164745807</v>
      </c>
      <c r="P29" s="20">
        <f>AVERAGE('Entropy old'!$B27:$CX27)</f>
        <v>0.57600457587264153</v>
      </c>
      <c r="Q29" s="30">
        <f>AVERAGE('Entropy X old'!$B27:$CX27)</f>
        <v>0.25632478405686449</v>
      </c>
      <c r="R29" s="30">
        <f>AVERAGE('Entropy Y old'!$B27:$CX27)</f>
        <v>0.26209727780072478</v>
      </c>
      <c r="S29" s="30">
        <f>AVERAGE('Entropy Z old'!$B27:$CX27)</f>
        <v>0.30860828009231128</v>
      </c>
      <c r="T29" s="30">
        <f>AVERAGE('Entropy new'!$B27:$CX27)</f>
        <v>0.57315499871122855</v>
      </c>
      <c r="U29" s="30">
        <f>AVERAGE('Entropy X'!$B27:$CX27)</f>
        <v>0.21248538591295363</v>
      </c>
      <c r="V29" s="30">
        <f>AVERAGE('Entropy Y'!$B27:$CX27)</f>
        <v>0.22508993752147813</v>
      </c>
      <c r="W29" s="32">
        <f>AVERAGE('Entropy Z'!$B27:$CX27)</f>
        <v>0.26754440021170872</v>
      </c>
      <c r="X29" s="21">
        <f>AVERAGE('Hurst V2'!$B27:$CX27)</f>
        <v>0.60744332596502326</v>
      </c>
      <c r="Y29" s="30">
        <f>AVERAGE('Hurst Vx2+Vy2'!$B27:$CX27)</f>
        <v>0.60803914007675908</v>
      </c>
      <c r="Z29" s="30">
        <f>AVERAGE('Hurst Vx2'!$B27:$CX27)</f>
        <v>0.61279079871122177</v>
      </c>
      <c r="AA29" s="30">
        <f>AVERAGE('Hurst Vy2'!$B27:$CX27)</f>
        <v>0.61074295125925182</v>
      </c>
      <c r="AB29" s="30">
        <f>AVERAGE('Hurst Vz2'!$B27:$CX27)</f>
        <v>0.60149036468887851</v>
      </c>
      <c r="AC29" s="30">
        <f>AVERAGE('Hurst Vx'!$B27:$CX27)</f>
        <v>0.61911017978355609</v>
      </c>
      <c r="AD29" s="30">
        <f>AVERAGE('Hurst Vy'!$B27:$CX27)</f>
        <v>0.60810213686667991</v>
      </c>
      <c r="AE29" s="32">
        <f>AVERAGE('Hurst Vz'!$B27:$CX27)</f>
        <v>0.56267118303978403</v>
      </c>
      <c r="AG29" s="30">
        <f>AVERAGEIFS('Energy V2'!$B27:$CX27,'Energy Vy'!$B$2:$CX$2,"=п")</f>
        <v>-0.1428080465272609</v>
      </c>
      <c r="AH29" s="30">
        <f>AVERAGEIFS('Energy Vx2+Vy2'!$B27:$CX27,'Energy Vy'!$B$2:$CX$2,"=п")</f>
        <v>-0.16628829034868872</v>
      </c>
      <c r="AI29" s="30">
        <f>AVERAGEIFS('Energy Vx2'!$B27:$CX27,'Energy Vy'!$B$2:$CX$2,"=п")</f>
        <v>-3.6844276416720878</v>
      </c>
      <c r="AJ29" s="30">
        <f>AVERAGEIFS('Energy Vy2'!$B27:$CX27,'Energy Vy'!$B$2:$CX$2,"=п")</f>
        <v>-0.25010721960337134</v>
      </c>
      <c r="AK29" s="30">
        <f>AVERAGEIFS('Energy Vz2'!$B27:$CX27,'Energy Vy'!$B$2:$CX$2,"=п")</f>
        <v>-5.337160912485821</v>
      </c>
      <c r="AL29" s="30">
        <f>AVERAGEIFS('Energy Vx'!$B27:$CX27,'Energy Vy'!$B$2:$CX$2,"=п")</f>
        <v>-2.8308586283634498</v>
      </c>
      <c r="AM29" s="30">
        <f>AVERAGEIFS('Energy Vy'!$B29:$CX29,'Energy Vy'!$B$2:$CX$2,"=п")</f>
        <v>-1.1937911408969277</v>
      </c>
      <c r="AN29" s="32">
        <f>AVERAGEIFS('Energy Vz'!$B27:$CX27,'Energy Vy'!$B$2:$CX$2,"=п")</f>
        <v>-3.5228231578627427</v>
      </c>
      <c r="AO29" s="20">
        <f>AVERAGEIFS('Entropy old'!$B27:$CX27,'Energy Vy'!$B$2:$CX$2,"=п")</f>
        <v>0.61440047609353943</v>
      </c>
      <c r="AP29" s="30">
        <f>AVERAGEIFS('Entropy X old'!$B27:$CX27,'Energy Vy'!$B$2:$CX$2,"=п")</f>
        <v>0.24647078215366494</v>
      </c>
      <c r="AQ29" s="30">
        <f>AVERAGEIFS('Entropy Y old'!$B27:$CX27,'Energy Vy'!$B$2:$CX$2,"=п")</f>
        <v>0.19586969194637305</v>
      </c>
      <c r="AR29" s="30">
        <f>AVERAGEIFS('Entropy Z old'!$B27:$CX27,'Energy Vy'!$B$2:$CX$2,"=п")</f>
        <v>0.3112789692903245</v>
      </c>
      <c r="AS29" s="30">
        <f>AVERAGEIFS('Entropy new'!$B27:$CX27,'Energy Vy'!$B$2:$CX$2,"=п")</f>
        <v>0.61468490642073981</v>
      </c>
      <c r="AT29" s="30">
        <f>AVERAGEIFS('Entropy X'!$B27:$CX27,'Energy Vy'!$B$2:$CX$2,"=п")</f>
        <v>0.24512371066320685</v>
      </c>
      <c r="AU29" s="30">
        <f>AVERAGEIFS('Entropy Y'!$B27:$CX27,'Energy Vy'!$B$2:$CX$2,"=п")</f>
        <v>0.19559739601496609</v>
      </c>
      <c r="AV29" s="32">
        <f>AVERAGEIFS('Entropy Z'!$B27:$CX27,'Energy Vy'!$B$2:$CX$2,"=п")</f>
        <v>0.30995619488579718</v>
      </c>
      <c r="AW29" s="21">
        <f>AVERAGEIFS('Hurst V2'!$B27:$CX27,'Energy Vy'!$B$2:$CX$2,"=п")</f>
        <v>0.63808899961888232</v>
      </c>
      <c r="AX29" s="30">
        <f>AVERAGEIFS('Hurst Vx2+Vy2'!$B27:$CX27,'Energy Vy'!$B$2:$CX$2,"=п")</f>
        <v>0.63581535412837131</v>
      </c>
      <c r="AY29" s="30">
        <f>AVERAGEIFS('Hurst Vx2'!$B27:$CX27,'Energy Vy'!$B$2:$CX$2,"=п")</f>
        <v>0.64870958312271654</v>
      </c>
      <c r="AZ29" s="30">
        <f>AVERAGEIFS('Hurst Vy2'!$B27:$CX27,'Energy Vy'!$B$2:$CX$2,"=п")</f>
        <v>0.62412639554020799</v>
      </c>
      <c r="BA29" s="30">
        <f>AVERAGEIFS('Hurst Vz2'!$B27:$CX27,'Energy Vy'!$B$2:$CX$2,"=п")</f>
        <v>0.58212250557236778</v>
      </c>
      <c r="BB29" s="30">
        <f>AVERAGEIFS('Hurst Vx'!$B27:$CX27,'Energy Vy'!$B$2:$CX$2,"=п")</f>
        <v>0.54391094735277301</v>
      </c>
      <c r="BC29" s="30">
        <f>AVERAGEIFS('Hurst Vy'!$B27:$CX27,'Energy Vy'!$B$2:$CX$2,"=п")</f>
        <v>0.61307462690806303</v>
      </c>
      <c r="BD29" s="32">
        <f>AVERAGEIFS('Hurst Vz'!$B27:$CX27,'Energy Vy'!$B$2:$CX$2,"=п")</f>
        <v>0.4194962676188429</v>
      </c>
      <c r="BF29" s="30">
        <f>AVERAGEIFS('Energy V2'!$B27:$CX27,'Energy Vy'!$B$2:$CX$2,"=и")</f>
        <v>0.52456087819967334</v>
      </c>
      <c r="BG29" s="30">
        <f>AVERAGEIFS('Energy Vx2+Vy2'!$B27:$CX27,'Energy Vy'!$B$2:$CX$2,"=и")</f>
        <v>0.49284641326735024</v>
      </c>
      <c r="BH29" s="30">
        <f>AVERAGEIFS('Energy Vx2'!$B27:$CX27,'Energy Vy'!$B$2:$CX$2,"=и")</f>
        <v>-0.63907924106919067</v>
      </c>
      <c r="BI29" s="30">
        <f>AVERAGEIFS('Energy Vy2'!$B27:$CX27,'Energy Vy'!$B$2:$CX$2,"=и")</f>
        <v>-0.40888190242871836</v>
      </c>
      <c r="BJ29" s="30">
        <f>AVERAGEIFS('Energy Vz2'!$B27:$CX27,'Energy Vy'!$B$2:$CX$2,"=и")</f>
        <v>-3.5423279887759698</v>
      </c>
      <c r="BK29" s="30">
        <f>AVERAGEIFS('Energy Vx'!$B27:$CX27,'Energy Vy'!$B$2:$CX$2,"=и")</f>
        <v>-1.1158755262901066</v>
      </c>
      <c r="BL29" s="30">
        <f>AVERAGEIFS('Energy Vy'!$B29:$CX29,'Energy Vy'!$B$2:$CX$2,"=и")</f>
        <v>-1.0169375892167511</v>
      </c>
      <c r="BM29" s="32">
        <f>AVERAGEIFS('Energy Vz'!$B27:$CX27,'Energy Vy'!$B$2:$CX$2,"=и")</f>
        <v>-2.4506730986880978</v>
      </c>
      <c r="BN29" s="20">
        <f>AVERAGEIFS('Entropy old'!$B27:$CX27,'Energy Vy'!$B$2:$CX$2,"=и")</f>
        <v>0.56221836106943279</v>
      </c>
      <c r="BO29" s="30">
        <f>AVERAGEIFS('Entropy X old'!$B27:$CX27,'Energy Vy'!$B$2:$CX$2,"=и")</f>
        <v>0.28265944198230597</v>
      </c>
      <c r="BP29" s="30">
        <f>AVERAGEIFS('Entropy Y old'!$B27:$CX27,'Energy Vy'!$B$2:$CX$2,"=и")</f>
        <v>0.27409210286729013</v>
      </c>
      <c r="BQ29" s="30">
        <f>AVERAGEIFS('Entropy Z old'!$B27:$CX27,'Energy Vy'!$B$2:$CX$2,"=и")</f>
        <v>0.326512722954935</v>
      </c>
      <c r="BR29" s="30">
        <f>AVERAGEIFS('Entropy new'!$B27:$CX27,'Energy Vy'!$B$2:$CX$2,"=и")</f>
        <v>0.58213390605884396</v>
      </c>
      <c r="BS29" s="30">
        <f>AVERAGEIFS('Entropy X'!$B27:$CX27,'Energy Vy'!$B$2:$CX$2,"=и")</f>
        <v>0.22642670340066862</v>
      </c>
      <c r="BT29" s="30">
        <f>AVERAGEIFS('Entropy Y'!$B27:$CX27,'Energy Vy'!$B$2:$CX$2,"=и")</f>
        <v>0.22785089692011695</v>
      </c>
      <c r="BU29" s="32">
        <f>AVERAGEIFS('Entropy Z'!$B27:$CX27,'Energy Vy'!$B$2:$CX$2,"=и")</f>
        <v>0.27846946316972138</v>
      </c>
      <c r="BV29" s="21">
        <f>AVERAGEIFS('Hurst V2'!$B27:$CX27,'Energy Vy'!$B$2:$CX$2,"=и")</f>
        <v>0.61119201358265562</v>
      </c>
      <c r="BW29" s="30">
        <f>AVERAGEIFS('Hurst Vx2+Vy2'!$B27:$CX27,'Energy Vy'!$B$2:$CX$2,"=и")</f>
        <v>0.61250936221121166</v>
      </c>
      <c r="BX29" s="30">
        <f>AVERAGEIFS('Hurst Vx2'!$B27:$CX27,'Energy Vy'!$B$2:$CX$2,"=и")</f>
        <v>0.6145769870865041</v>
      </c>
      <c r="BY29" s="30">
        <f>AVERAGEIFS('Hurst Vy2'!$B27:$CX27,'Energy Vy'!$B$2:$CX$2,"=и")</f>
        <v>0.61517225934994157</v>
      </c>
      <c r="BZ29" s="30">
        <f>AVERAGEIFS('Hurst Vz2'!$B27:$CX27,'Energy Vy'!$B$2:$CX$2,"=и")</f>
        <v>0.60041599736650531</v>
      </c>
      <c r="CA29" s="30">
        <f>AVERAGEIFS('Hurst Vx'!$B27:$CX27,'Energy Vy'!$B$2:$CX$2,"=и")</f>
        <v>0.63779581999994028</v>
      </c>
      <c r="CB29" s="30">
        <f>AVERAGEIFS('Hurst Vy'!$B27:$CX27,'Energy Vy'!$B$2:$CX$2,"=и")</f>
        <v>0.62141600245124939</v>
      </c>
      <c r="CC29" s="32">
        <f>AVERAGEIFS('Hurst Vz'!$B27:$CX27,'Energy Vy'!$B$2:$CX$2,"=и")</f>
        <v>0.5920486121605486</v>
      </c>
      <c r="CE29" s="30">
        <f>AVERAGEIFS('Energy V2'!$B27:$CX27,'Energy Vy'!$B$2:$CX$2,"=р")</f>
        <v>-2.3150681341777137E-2</v>
      </c>
      <c r="CF29" s="30">
        <f>AVERAGEIFS('Energy Vx2+Vy2'!$B27:$CX27,'Energy Vy'!$B$2:$CX$2,"=р")</f>
        <v>-5.9769360638412129E-2</v>
      </c>
      <c r="CG29" s="30">
        <f>AVERAGEIFS('Energy Vx2'!$B27:$CX27,'Energy Vy'!$B$2:$CX$2,"=р")</f>
        <v>-0.85300345832269642</v>
      </c>
      <c r="CH29" s="30">
        <f>AVERAGEIFS('Energy Vy2'!$B27:$CX27,'Energy Vy'!$B$2:$CX$2,"=р")</f>
        <v>-1.2262631609754264</v>
      </c>
      <c r="CI29" s="30">
        <f>AVERAGEIFS('Energy Vz2'!$B27:$CX27,'Energy Vy'!$B$2:$CX$2,"=р")</f>
        <v>-3.7550560494836125</v>
      </c>
      <c r="CJ29" s="30">
        <f>AVERAGEIFS('Energy Vx'!$B27:$CX27,'Energy Vy'!$B$2:$CX$2,"=р")</f>
        <v>-1.3828867373656331</v>
      </c>
      <c r="CK29" s="30">
        <f>AVERAGEIFS('Energy Vy'!$B29:$CX29,'Energy Vy'!$B$2:$CX$2,"=р")</f>
        <v>-1.5247665306957792</v>
      </c>
      <c r="CL29" s="32">
        <f>AVERAGEIFS('Energy Vz'!$B27:$CX27,'Energy Vy'!$B$2:$CX$2,"=р")</f>
        <v>-2.7100500626726447</v>
      </c>
      <c r="CM29" s="20">
        <f>AVERAGEIFS('Entropy old'!$B27:$CX27,'Energy Vy'!$B$2:$CX$2,"=р")</f>
        <v>0.58492327561716773</v>
      </c>
      <c r="CN29" s="30">
        <f>AVERAGEIFS('Entropy X old'!$B27:$CX27,'Energy Vy'!$B$2:$CX$2,"=р")</f>
        <v>0.22870638667912921</v>
      </c>
      <c r="CO29" s="30">
        <f>AVERAGEIFS('Entropy Y old'!$B27:$CX27,'Energy Vy'!$B$2:$CX$2,"=р")</f>
        <v>0.25980762536915519</v>
      </c>
      <c r="CP29" s="30">
        <f>AVERAGEIFS('Entropy Z old'!$B27:$CX27,'Energy Vy'!$B$2:$CX$2,"=р")</f>
        <v>0.28826933982306024</v>
      </c>
      <c r="CQ29" s="30">
        <f>AVERAGEIFS('Entropy new'!$B27:$CX27,'Energy Vy'!$B$2:$CX$2,"=р")</f>
        <v>0.55625678370673703</v>
      </c>
      <c r="CR29" s="30">
        <f>AVERAGEIFS('Entropy X'!$B27:$CX27,'Energy Vy'!$B$2:$CX$2,"=р")</f>
        <v>0.19155531235711715</v>
      </c>
      <c r="CS29" s="30">
        <f>AVERAGEIFS('Entropy Y'!$B27:$CX27,'Energy Vy'!$B$2:$CX$2,"=р")</f>
        <v>0.2269376284407425</v>
      </c>
      <c r="CT29" s="32">
        <f>AVERAGEIFS('Entropy Z'!$B27:$CX27,'Energy Vy'!$B$2:$CX$2,"=р")</f>
        <v>0.24833680892379079</v>
      </c>
      <c r="CU29" s="21">
        <f>AVERAGEIFS('Hurst V2'!$B27:$CX27,'Energy Vy'!$B$2:$CX$2,"=р")</f>
        <v>0.59817050522534387</v>
      </c>
      <c r="CV29" s="30">
        <f>AVERAGEIFS('Hurst Vx2+Vy2'!$B27:$CX27,'Energy Vy'!$B$2:$CX$2,"=р")</f>
        <v>0.5984428575854317</v>
      </c>
      <c r="CW29" s="30">
        <f>AVERAGEIFS('Hurst Vx2'!$B27:$CX27,'Energy Vy'!$B$2:$CX$2,"=р")</f>
        <v>0.60581742490375678</v>
      </c>
      <c r="CX29" s="30">
        <f>AVERAGEIFS('Hurst Vy2'!$B27:$CX27,'Energy Vy'!$B$2:$CX$2,"=р")</f>
        <v>0.60359092377832557</v>
      </c>
      <c r="CY29" s="30">
        <f>AVERAGEIFS('Hurst Vz2'!$B27:$CX27,'Energy Vy'!$B$2:$CX$2,"=р")</f>
        <v>0.60591208267759988</v>
      </c>
      <c r="CZ29" s="30">
        <f>AVERAGEIFS('Hurst Vx'!$B27:$CX27,'Energy Vy'!$B$2:$CX$2,"=р")</f>
        <v>0.60879269515851531</v>
      </c>
      <c r="DA29" s="30">
        <f>AVERAGEIFS('Hurst Vy'!$B27:$CX27,'Energy Vy'!$B$2:$CX$2,"=р")</f>
        <v>0.59248020454359407</v>
      </c>
      <c r="DB29" s="32">
        <f>AVERAGEIFS('Hurst Vz'!$B27:$CX27,'Energy Vy'!$B$2:$CX$2,"=р")</f>
        <v>0.55389208103131327</v>
      </c>
      <c r="DD29" s="30">
        <f>AVERAGEIFS('Energy V2'!$B27:$CX27,'Energy Vy'!$B$1:$CX$1,"=BEFORE")</f>
        <v>-0.10489588020719041</v>
      </c>
      <c r="DE29" s="30">
        <f>AVERAGEIFS('Energy Vx2+Vy2'!$B27:$CX27,'Energy Vy'!$B$1:$CX$1,"=BEFORE")</f>
        <v>-0.13700347057818407</v>
      </c>
      <c r="DF29" s="30">
        <f>AVERAGEIFS('Energy Vx2'!$B27:$CX27,'Energy Vy'!$B$1:$CX$1,"=BEFORE")</f>
        <v>-1.3255053000928856</v>
      </c>
      <c r="DG29" s="30">
        <f>AVERAGEIFS('Energy Vy2'!$B27:$CX27,'Energy Vy'!$B$1:$CX$1,"=BEFORE")</f>
        <v>-1.0993916744779904</v>
      </c>
      <c r="DH29" s="30">
        <f>AVERAGEIFS('Energy Vz2'!$B27:$CX27,'Energy Vy'!$B$1:$CX$1,"=BEFORE")</f>
        <v>-4.0089369251894151</v>
      </c>
      <c r="DI29" s="30">
        <f>AVERAGEIFS('Energy Vx'!$B27:$CX27,'Energy Vy'!$B$1:$CX$1,"=BEFORE")</f>
        <v>-1.534503623308819</v>
      </c>
      <c r="DJ29" s="30">
        <f>AVERAGEIFS('Energy Vy'!$B29:$CX29,'Energy Vy'!$B$1:$CX$1,"=BEFORE")</f>
        <v>-1.4402954250430804</v>
      </c>
      <c r="DK29" s="32">
        <f>AVERAGEIFS('Energy Vz'!$B27:$CX27,'Energy Vy'!$B$1:$CX$1,"=BEFORE")</f>
        <v>-2.8026433572681277</v>
      </c>
      <c r="DL29" s="20">
        <f>AVERAGEIFS('Entropy old'!$B27:$CX27,'Energy Vy'!$B$1:$CX$1,"=BEFORE")</f>
        <v>0.57027749201086408</v>
      </c>
      <c r="DM29" s="30">
        <f>AVERAGEIFS('Entropy X old'!$B27:$CX27,'Energy Vy'!$B$1:$CX$1,"=BEFORE")</f>
        <v>0.25181626155144354</v>
      </c>
      <c r="DN29" s="30">
        <f>AVERAGEIFS('Entropy Y old'!$B27:$CX27,'Energy Vy'!$B$1:$CX$1,"=BEFORE")</f>
        <v>0.26065717617179718</v>
      </c>
      <c r="DO29" s="30">
        <f>AVERAGEIFS('Entropy Z old'!$B27:$CX27,'Energy Vy'!$B$1:$CX$1,"=BEFORE")</f>
        <v>0.2937940193009429</v>
      </c>
      <c r="DP29" s="30">
        <f>AVERAGEIFS('Entropy new'!$B27:$CX27,'Energy Vy'!$B$1:$CX$1,"=BEFORE")</f>
        <v>0.56075892450045006</v>
      </c>
      <c r="DQ29" s="30">
        <f>AVERAGEIFS('Entropy X'!$B27:$CX27,'Energy Vy'!$B$1:$CX$1,"=BEFORE")</f>
        <v>0.20909506354770727</v>
      </c>
      <c r="DR29" s="30">
        <f>AVERAGEIFS('Entropy Y'!$B27:$CX27,'Energy Vy'!$B$1:$CX$1,"=BEFORE")</f>
        <v>0.22092693855536036</v>
      </c>
      <c r="DS29" s="32">
        <f>AVERAGEIFS('Entropy Z'!$B27:$CX27,'Energy Vy'!$B$1:$CX$1,"=BEFORE")</f>
        <v>0.24833726191140021</v>
      </c>
      <c r="DT29" s="21">
        <f>AVERAGEIFS('Hurst V2'!$B27:$CX27,'Energy Vy'!$B$1:$CX$1,"=BEFORE")</f>
        <v>0.59948876033381104</v>
      </c>
      <c r="DU29" s="30">
        <f>AVERAGEIFS('Hurst Vx2+Vy2'!$B27:$CX27,'Energy Vy'!$B$1:$CX$1,"=BEFORE")</f>
        <v>0.60044733436229503</v>
      </c>
      <c r="DV29" s="30">
        <f>AVERAGEIFS('Hurst Vx2'!$B27:$CX27,'Energy Vy'!$B$1:$CX$1,"=BEFORE")</f>
        <v>0.6072654489377296</v>
      </c>
      <c r="DW29" s="30">
        <f>AVERAGEIFS('Hurst Vy2'!$B27:$CX27,'Energy Vy'!$B$1:$CX$1,"=BEFORE")</f>
        <v>0.60710826508356197</v>
      </c>
      <c r="DX29" s="30">
        <f>AVERAGEIFS('Hurst Vz2'!$B27:$CX27,'Energy Vy'!$B$1:$CX$1,"=BEFORE")</f>
        <v>0.59140176951683876</v>
      </c>
      <c r="DY29" s="30">
        <f>AVERAGEIFS('Hurst Vx'!$B27:$CX27,'Energy Vy'!$B$1:$CX$1,"=BEFORE")</f>
        <v>0.61542027037100078</v>
      </c>
      <c r="DZ29" s="30">
        <f>AVERAGEIFS('Hurst Vy'!$B27:$CX27,'Energy Vy'!$B$1:$CX$1,"=BEFORE")</f>
        <v>0.60451600592120935</v>
      </c>
      <c r="EA29" s="32">
        <f>AVERAGEIFS('Hurst Vz'!$B27:$CX27,'Energy Vy'!$B$1:$CX$1,"=BEFORE")</f>
        <v>0.56433726753217806</v>
      </c>
      <c r="EB29">
        <v>0.55000000000000004</v>
      </c>
      <c r="EC29">
        <v>0.55000000000000004</v>
      </c>
      <c r="EE29" s="30">
        <f>AVERAGEIFS('Energy V2'!$B27:$CX27,'Energy Vy'!$B$1:$CX$1,"=AFTER")</f>
        <v>0.5924447322305344</v>
      </c>
      <c r="EF29" s="30">
        <f>AVERAGEIFS('Energy Vx2+Vy2'!$B27:$CX27,'Energy Vy'!$B$1:$CX$1,"=AFTER")</f>
        <v>0.55796438924756919</v>
      </c>
      <c r="EG29" s="30">
        <f>AVERAGEIFS('Energy Vx2'!$B27:$CX27,'Energy Vy'!$B$1:$CX$1,"=AFTER")</f>
        <v>-0.5676659347129005</v>
      </c>
      <c r="EH29" s="30">
        <f>AVERAGEIFS('Energy Vy2'!$B27:$CX27,'Energy Vy'!$B$1:$CX$1,"=AFTER")</f>
        <v>-0.39567357204521786</v>
      </c>
      <c r="EI29" s="30">
        <f>AVERAGEIFS('Energy Vz2'!$B27:$CX27,'Energy Vy'!$B$1:$CX$1,"=AFTER")</f>
        <v>-3.5130687987352074</v>
      </c>
      <c r="EJ29" s="30">
        <f>AVERAGEIFS('Energy Vx'!$B27:$CX27,'Energy Vy'!$B$1:$CX$1,"=AFTER")</f>
        <v>-1.1738735796994342</v>
      </c>
      <c r="EK29" s="30">
        <f>AVERAGEIFS('Energy Vy'!$B29:$CX29,'Energy Vy'!$B$1:$CX$1,"=AFTER")</f>
        <v>-1.0559859416822572</v>
      </c>
      <c r="EL29" s="32">
        <f>AVERAGEIFS('Energy Vz'!$B27:$CX27,'Energy Vy'!$B$1:$CX$1,"=AFTER")</f>
        <v>-2.4753661036413566</v>
      </c>
      <c r="EM29" s="20">
        <f>AVERAGEIFS('Entropy old'!$B27:$CX27,'Energy Vy'!$B$1:$CX$1,"=AFTER")</f>
        <v>0.58201801392750752</v>
      </c>
      <c r="EN29" s="30">
        <f>AVERAGEIFS('Entropy X old'!$B27:$CX27,'Energy Vy'!$B$1:$CX$1,"=AFTER")</f>
        <v>0.26105873268755642</v>
      </c>
      <c r="EO29" s="30">
        <f>AVERAGEIFS('Entropy Y old'!$B27:$CX27,'Energy Vy'!$B$1:$CX$1,"=AFTER")</f>
        <v>0.26360938451109872</v>
      </c>
      <c r="EP29" s="30">
        <f>AVERAGEIFS('Entropy Z old'!$B27:$CX27,'Energy Vy'!$B$1:$CX$1,"=AFTER")</f>
        <v>0.32416325392324785</v>
      </c>
      <c r="EQ29" s="30">
        <f>AVERAGEIFS('Entropy new'!$B27:$CX27,'Energy Vy'!$B$1:$CX$1,"=AFTER")</f>
        <v>0.58617087663254597</v>
      </c>
      <c r="ER29" s="30">
        <f>AVERAGEIFS('Entropy X'!$B27:$CX27,'Energy Vy'!$B$1:$CX$1,"=AFTER")</f>
        <v>0.2160452243964624</v>
      </c>
      <c r="ES29" s="30">
        <f>AVERAGEIFS('Entropy Y'!$B27:$CX27,'Energy Vy'!$B$1:$CX$1,"=AFTER")</f>
        <v>0.22946108643590185</v>
      </c>
      <c r="ET29" s="32">
        <f>AVERAGEIFS('Entropy Z'!$B27:$CX27,'Energy Vy'!$B$1:$CX$1,"=AFTER")</f>
        <v>0.28771189542703257</v>
      </c>
      <c r="EU29" s="21">
        <f>AVERAGEIFS('Hurst V2'!$B27:$CX27,'Energy Vy'!$B$1:$CX$1,"=AFTER")</f>
        <v>0.61579561987779607</v>
      </c>
      <c r="EV29" s="30">
        <f>AVERAGEIFS('Hurst Vx2+Vy2'!$B27:$CX27,'Energy Vy'!$B$1:$CX$1,"=AFTER")</f>
        <v>0.61601053607694567</v>
      </c>
      <c r="EW29" s="30">
        <f>AVERAGEIFS('Hurst Vx2'!$B27:$CX27,'Energy Vy'!$B$1:$CX$1,"=AFTER")</f>
        <v>0.61845428222905174</v>
      </c>
      <c r="EX29" s="30">
        <f>AVERAGEIFS('Hurst Vy2'!$B27:$CX27,'Energy Vy'!$B$1:$CX$1,"=AFTER")</f>
        <v>0.61455937174372577</v>
      </c>
      <c r="EY29" s="30">
        <f>AVERAGEIFS('Hurst Vz2'!$B27:$CX27,'Energy Vy'!$B$1:$CX$1,"=AFTER")</f>
        <v>0.61208338961951958</v>
      </c>
      <c r="EZ29" s="30">
        <f>AVERAGEIFS('Hurst Vx'!$B27:$CX27,'Energy Vy'!$B$1:$CX$1,"=AFTER")</f>
        <v>0.62289233693142521</v>
      </c>
      <c r="FA29" s="30">
        <f>AVERAGEIFS('Hurst Vy'!$B27:$CX27,'Energy Vy'!$B$1:$CX$1,"=AFTER")</f>
        <v>0.61186757435942374</v>
      </c>
      <c r="FB29" s="32">
        <f>AVERAGEIFS('Hurst Vz'!$B27:$CX27,'Energy Vy'!$B$1:$CX$1,"=AFTER")</f>
        <v>0.56092179432277001</v>
      </c>
      <c r="FD29" s="30">
        <f>AVERAGEIFS('Energy V2'!$B27:$CX27,'Energy Vy'!$B$2:$CX$2,"=и",'Energy Vy'!$B$1:$CX$1,"=BEFORE")</f>
        <v>9.8639032750334449E-2</v>
      </c>
      <c r="FE29" s="30">
        <f>AVERAGEIFS('Energy Vx2+Vy2'!$B27:$CX27,'Energy Vy'!$B$2:$CX$2,"=и",'Energy Vy'!$B$1:$CX$1,"=BEFORE")</f>
        <v>6.7460105080159496E-2</v>
      </c>
      <c r="FF29" s="30">
        <f>AVERAGEIFS('Energy Vx2'!$B27:$CX27,'Energy Vy'!$B$2:$CX$2,"=и",'Energy Vy'!$B$1:$CX$1,"=BEFORE")</f>
        <v>-1.1051733679019695</v>
      </c>
      <c r="FG29" s="30">
        <f>AVERAGEIFS('Energy Vy2'!$B27:$CX27,'Energy Vy'!$B$2:$CX$2,"=и",'Energy Vy'!$B$1:$CX$1,"=BEFORE")</f>
        <v>-0.80204042350566207</v>
      </c>
      <c r="FH29" s="30">
        <f>AVERAGEIFS('Energy Vz2'!$B27:$CX27,'Energy Vy'!$B$2:$CX$2,"=и",'Energy Vy'!$B$1:$CX$1,"=BEFORE")</f>
        <v>-3.8483904013803651</v>
      </c>
      <c r="FI29" s="30">
        <f>AVERAGEIFS('Energy Vx'!$B27:$CX27,'Energy Vy'!$B$2:$CX$2,"=и",'Energy Vy'!$B$1:$CX$1,"=BEFORE")</f>
        <v>-1.2899211839706037</v>
      </c>
      <c r="FJ29" s="30">
        <f>AVERAGEIFS('Energy Vy'!$B29:$CX29,'Energy Vy'!$B$2:$CX$2,"=и",'Energy Vy'!$B$1:$CX$1,"=BEFORE")</f>
        <v>-1.1918438107035001</v>
      </c>
      <c r="FK29" s="32">
        <f>AVERAGEIFS('Energy Vz'!$B27:$CX27,'Energy Vy'!$B$2:$CX$2,"=и",'Energy Vy'!$B$1:$CX$1,"=BEFORE")</f>
        <v>-2.6177602015012704</v>
      </c>
      <c r="FL29" s="20">
        <f>AVERAGEIFS('Entropy old'!$B27:$CX27,'Energy Vy'!$B$2:$CX$2,"=и",'Energy Vy'!$B$1:$CX$1,"=BEFORE")</f>
        <v>0.56571682110711152</v>
      </c>
      <c r="FM29" s="30">
        <f>AVERAGEIFS('Entropy X old'!$B27:$CX27,'Energy Vy'!$B$2:$CX$2,"=и",'Energy Vy'!$B$1:$CX$1,"=BEFORE")</f>
        <v>0.29822488108963158</v>
      </c>
      <c r="FN29" s="30">
        <f>AVERAGEIFS('Entropy Y old'!$B27:$CX27,'Energy Vy'!$B$2:$CX$2,"=и",'Energy Vy'!$B$1:$CX$1,"=BEFORE")</f>
        <v>0.28164562633339285</v>
      </c>
      <c r="FO29" s="30">
        <f>AVERAGEIFS('Entropy Z old'!$B27:$CX27,'Energy Vy'!$B$2:$CX$2,"=и",'Energy Vy'!$B$1:$CX$1,"=BEFORE")</f>
        <v>0.32059242076788719</v>
      </c>
      <c r="FP29" s="30">
        <f>AVERAGEIFS('Entropy new'!$B27:$CX27,'Energy Vy'!$B$2:$CX$2,"=и",'Energy Vy'!$B$1:$CX$1,"=BEFORE")</f>
        <v>0.60045263595359999</v>
      </c>
      <c r="FQ29" s="30">
        <f>AVERAGEIFS('Entropy X'!$B27:$CX27,'Energy Vy'!$B$2:$CX$2,"=и",'Energy Vy'!$B$1:$CX$1,"=BEFORE")</f>
        <v>0.24496392517606352</v>
      </c>
      <c r="FR29" s="30">
        <f>AVERAGEIFS('Entropy Y'!$B27:$CX27,'Energy Vy'!$B$2:$CX$2,"=и",'Energy Vy'!$B$1:$CX$1,"=BEFORE")</f>
        <v>0.23102650601246624</v>
      </c>
      <c r="FS29" s="32">
        <f>AVERAGEIFS('Entropy Z'!$B27:$CX27,'Energy Vy'!$B$2:$CX$2,"=и",'Energy Vy'!$B$1:$CX$1,"=BEFORE")</f>
        <v>0.26780168832257961</v>
      </c>
      <c r="FT29" s="21">
        <f>AVERAGEIFS('Hurst V2'!$B27:$CX27,'Energy Vy'!$B$2:$CX$2,"=и",'Energy Vy'!$B$1:$CX$1,"=BEFORE")</f>
        <v>0.60532705338353143</v>
      </c>
      <c r="FU29" s="30">
        <f>AVERAGEIFS('Hurst Vx2+Vy2'!$B27:$CX27,'Energy Vy'!$B$2:$CX$2,"=и",'Energy Vy'!$B$1:$CX$1,"=BEFORE")</f>
        <v>0.60673275445435804</v>
      </c>
      <c r="FV29" s="30">
        <f>AVERAGEIFS('Hurst Vx2'!$B27:$CX27,'Energy Vy'!$B$2:$CX$2,"=и",'Energy Vy'!$B$1:$CX$1,"=BEFORE")</f>
        <v>0.609187698625414</v>
      </c>
      <c r="FW29" s="30">
        <f>AVERAGEIFS('Hurst Vy2'!$B27:$CX27,'Energy Vy'!$B$2:$CX$2,"=и",'Energy Vy'!$B$1:$CX$1,"=BEFORE")</f>
        <v>0.61910867917765999</v>
      </c>
      <c r="FX29" s="30">
        <f>AVERAGEIFS('Hurst Vz2'!$B27:$CX27,'Energy Vy'!$B$2:$CX$2,"=и",'Energy Vy'!$B$1:$CX$1,"=BEFORE")</f>
        <v>0.59443246380341219</v>
      </c>
      <c r="FY29" s="30">
        <f>AVERAGEIFS('Hurst Vx'!$B27:$CX27,'Energy Vy'!$B$2:$CX$2,"=и",'Energy Vy'!$B$1:$CX$1,"=BEFORE")</f>
        <v>0.63218107898125975</v>
      </c>
      <c r="FZ29" s="30">
        <f>AVERAGEIFS('Hurst Vy'!$B27:$CX27,'Energy Vy'!$B$2:$CX$2,"=и",'Energy Vy'!$B$1:$CX$1,"=BEFORE")</f>
        <v>0.62105386936592422</v>
      </c>
      <c r="GA29" s="32">
        <f>AVERAGEIFS('Hurst Vz'!$B27:$CX27,'Energy Vy'!$B$2:$CX$2,"=и",'Energy Vy'!$B$1:$CX$1,"=BEFORE")</f>
        <v>0.59909670028154671</v>
      </c>
      <c r="GB29">
        <v>0.55000000000000004</v>
      </c>
      <c r="GC29">
        <v>0.55000000000000004</v>
      </c>
      <c r="GE29" s="30">
        <f>AVERAGEIFS('Energy V2'!$B27:$CX27,'Energy Vy'!$B$2:$CX$2,"=и",'Energy Vy'!$B$1:$CX$1,"=AFTER")</f>
        <v>0.95048272364901243</v>
      </c>
      <c r="GF29" s="30">
        <f>AVERAGEIFS('Energy Vx2+Vy2'!$B27:$CX27,'Energy Vy'!$B$2:$CX$2,"=и",'Energy Vy'!$B$1:$CX$1,"=AFTER")</f>
        <v>0.91823272145454093</v>
      </c>
      <c r="GG29" s="30">
        <f>AVERAGEIFS('Energy Vx2'!$B27:$CX27,'Energy Vy'!$B$2:$CX$2,"=и",'Energy Vy'!$B$1:$CX$1,"=AFTER")</f>
        <v>-0.17298511423641172</v>
      </c>
      <c r="GH29" s="30">
        <f>AVERAGEIFS('Energy Vy2'!$B27:$CX27,'Energy Vy'!$B$2:$CX$2,"=и",'Energy Vy'!$B$1:$CX$1,"=AFTER")</f>
        <v>-1.5723381351775034E-2</v>
      </c>
      <c r="GI29" s="30">
        <f>AVERAGEIFS('Energy Vz2'!$B27:$CX27,'Energy Vy'!$B$2:$CX$2,"=и",'Energy Vy'!$B$1:$CX$1,"=AFTER")</f>
        <v>-3.2362655761715771</v>
      </c>
      <c r="GJ29" s="30">
        <f>AVERAGEIFS('Energy Vx'!$B27:$CX27,'Energy Vy'!$B$2:$CX$2,"=и",'Energy Vy'!$B$1:$CX$1,"=AFTER")</f>
        <v>-0.94182986860961004</v>
      </c>
      <c r="GK29" s="30">
        <f>AVERAGEIFS('Energy Vy'!$B29:$CX29,'Energy Vy'!$B$2:$CX$2,"=и",'Energy Vy'!$B$1:$CX$1,"=AFTER")</f>
        <v>-0.84203136773000153</v>
      </c>
      <c r="GL29" s="32">
        <f>AVERAGEIFS('Energy Vz'!$B27:$CX27,'Energy Vy'!$B$2:$CX$2,"=и",'Energy Vy'!$B$1:$CX$1,"=AFTER")</f>
        <v>-2.2835859958749252</v>
      </c>
      <c r="GM29" s="20">
        <f>AVERAGEIFS('Entropy old'!$B27:$CX27,'Energy Vy'!$B$2:$CX$2,"=и",'Energy Vy'!$B$1:$CX$1,"=AFTER")</f>
        <v>0.55871990103175428</v>
      </c>
      <c r="GN29" s="30">
        <f>AVERAGEIFS('Entropy X old'!$B27:$CX27,'Energy Vy'!$B$2:$CX$2,"=и",'Energy Vy'!$B$1:$CX$1,"=AFTER")</f>
        <v>0.26709400287498047</v>
      </c>
      <c r="GO29" s="30">
        <f>AVERAGEIFS('Entropy Y old'!$B27:$CX27,'Energy Vy'!$B$2:$CX$2,"=и",'Energy Vy'!$B$1:$CX$1,"=AFTER")</f>
        <v>0.26653857940118741</v>
      </c>
      <c r="GP29" s="30">
        <f>AVERAGEIFS('Entropy Z old'!$B27:$CX27,'Energy Vy'!$B$2:$CX$2,"=и",'Energy Vy'!$B$1:$CX$1,"=AFTER")</f>
        <v>0.33243302514198281</v>
      </c>
      <c r="GQ29" s="30">
        <f>AVERAGEIFS('Entropy new'!$B27:$CX27,'Energy Vy'!$B$2:$CX$2,"=и",'Energy Vy'!$B$1:$CX$1,"=AFTER")</f>
        <v>0.56381517616408749</v>
      </c>
      <c r="GR29" s="30">
        <f>AVERAGEIFS('Entropy X'!$B27:$CX27,'Energy Vy'!$B$2:$CX$2,"=и",'Energy Vy'!$B$1:$CX$1,"=AFTER")</f>
        <v>0.20788948162527357</v>
      </c>
      <c r="GS29" s="30">
        <f>AVERAGEIFS('Entropy Y'!$B27:$CX27,'Energy Vy'!$B$2:$CX$2,"=и",'Energy Vy'!$B$1:$CX$1,"=AFTER")</f>
        <v>0.22467528782776772</v>
      </c>
      <c r="GT29" s="32">
        <f>AVERAGEIFS('Entropy Z'!$B27:$CX27,'Energy Vy'!$B$2:$CX$2,"=и",'Energy Vy'!$B$1:$CX$1,"=AFTER")</f>
        <v>0.28913723801686309</v>
      </c>
      <c r="GU29" s="21">
        <f>AVERAGEIFS('Hurst V2'!$B27:$CX27,'Energy Vy'!$B$2:$CX$2,"=и",'Energy Vy'!$B$1:$CX$1,"=AFTER")</f>
        <v>0.61705697378177993</v>
      </c>
      <c r="GV29" s="30">
        <f>AVERAGEIFS('Hurst Vx2+Vy2'!$B27:$CX27,'Energy Vy'!$B$2:$CX$2,"=и",'Energy Vy'!$B$1:$CX$1,"=AFTER")</f>
        <v>0.61828596996806506</v>
      </c>
      <c r="GW29" s="30">
        <f>AVERAGEIFS('Hurst Vx2'!$B27:$CX27,'Energy Vy'!$B$2:$CX$2,"=и",'Energy Vy'!$B$1:$CX$1,"=AFTER")</f>
        <v>0.61996627554759409</v>
      </c>
      <c r="GX29" s="30">
        <f>AVERAGEIFS('Hurst Vy2'!$B27:$CX27,'Energy Vy'!$B$2:$CX$2,"=и",'Energy Vy'!$B$1:$CX$1,"=AFTER")</f>
        <v>0.61123583952222338</v>
      </c>
      <c r="GY29" s="30">
        <f>AVERAGEIFS('Hurst Vz2'!$B27:$CX27,'Energy Vy'!$B$2:$CX$2,"=и",'Energy Vy'!$B$1:$CX$1,"=AFTER")</f>
        <v>0.60639953092959842</v>
      </c>
      <c r="GZ29" s="30">
        <f>AVERAGEIFS('Hurst Vx'!$B27:$CX27,'Energy Vy'!$B$2:$CX$2,"=и",'Energy Vy'!$B$1:$CX$1,"=AFTER")</f>
        <v>0.64341056101862137</v>
      </c>
      <c r="HA29" s="30">
        <f>AVERAGEIFS('Hurst Vy'!$B27:$CX27,'Energy Vy'!$B$2:$CX$2,"=и",'Energy Vy'!$B$1:$CX$1,"=AFTER")</f>
        <v>0.62177813553657468</v>
      </c>
      <c r="HB29" s="32">
        <f>AVERAGEIFS('Hurst Vz'!$B27:$CX27,'Energy Vy'!$B$2:$CX$2,"=и",'Energy Vy'!$B$1:$CX$1,"=AFTER")</f>
        <v>0.58500052403955027</v>
      </c>
      <c r="HD29" s="30">
        <f>AVERAGEIFS('Energy V2'!$B27:$CX27,'Energy Vy'!$B$2:$CX$2,"=р",'Energy Vy'!$B$1:$CX$1,"=BEFORE")</f>
        <v>-0.29187462511974394</v>
      </c>
      <c r="HE29" s="30">
        <f>AVERAGEIFS('Energy Vx2+Vy2'!$B27:$CX27,'Energy Vy'!$B$2:$CX$2,"=р",'Energy Vy'!$B$1:$CX$1,"=BEFORE")</f>
        <v>-0.32556087214740892</v>
      </c>
      <c r="HF29" s="30">
        <f>AVERAGEIFS('Energy Vx2'!$B27:$CX27,'Energy Vy'!$B$2:$CX$2,"=р",'Energy Vy'!$B$1:$CX$1,"=BEFORE")</f>
        <v>-1.2353354630133415</v>
      </c>
      <c r="HG29" s="30">
        <f>AVERAGEIFS('Energy Vy2'!$B27:$CX27,'Energy Vy'!$B$2:$CX$2,"=р",'Energy Vy'!$B$1:$CX$1,"=BEFORE")</f>
        <v>-1.5819629954643784</v>
      </c>
      <c r="HH29" s="30">
        <f>AVERAGEIFS('Energy Vz2'!$B27:$CX27,'Energy Vy'!$B$2:$CX$2,"=р",'Energy Vy'!$B$1:$CX$1,"=BEFORE")</f>
        <v>-3.9171640312049281</v>
      </c>
      <c r="HI29" s="30">
        <f>AVERAGEIFS('Energy Vx'!$B27:$CX27,'Energy Vy'!$B$2:$CX$2,"=р",'Energy Vy'!$B$1:$CX$1,"=BEFORE")</f>
        <v>-1.6083432934557156</v>
      </c>
      <c r="HJ29" s="30">
        <f>AVERAGEIFS('Energy Vy'!$B29:$CX29,'Energy Vy'!$B$2:$CX$2,"=р",'Energy Vy'!$B$1:$CX$1,"=BEFORE")</f>
        <v>-1.7671510310905552</v>
      </c>
      <c r="HK29" s="32">
        <f>AVERAGEIFS('Energy Vz'!$B27:$CX27,'Energy Vy'!$B$2:$CX$2,"=р",'Energy Vy'!$B$1:$CX$1,"=BEFORE")</f>
        <v>-2.8614229576248884</v>
      </c>
      <c r="HL29" s="20">
        <f>AVERAGEIFS('Entropy old'!$B27:$CX27,'Energy Vy'!$B$2:$CX$2,"=р",'Energy Vy'!$B$1:$CX$1,"=BEFORE")</f>
        <v>0.57053363494240039</v>
      </c>
      <c r="HM29" s="30">
        <f>AVERAGEIFS('Entropy X old'!$B27:$CX27,'Energy Vy'!$B$2:$CX$2,"=р",'Energy Vy'!$B$1:$CX$1,"=BEFORE")</f>
        <v>0.20672744071565716</v>
      </c>
      <c r="HN29" s="30">
        <f>AVERAGEIFS('Entropy Y old'!$B27:$CX27,'Energy Vy'!$B$2:$CX$2,"=р",'Energy Vy'!$B$1:$CX$1,"=BEFORE")</f>
        <v>0.24919446963400738</v>
      </c>
      <c r="HO29" s="30">
        <f>AVERAGEIFS('Entropy Z old'!$B27:$CX27,'Energy Vy'!$B$2:$CX$2,"=р",'Energy Vy'!$B$1:$CX$1,"=BEFORE")</f>
        <v>0.26136710461089674</v>
      </c>
      <c r="HP29" s="30">
        <f>AVERAGEIFS('Entropy new'!$B27:$CX27,'Energy Vy'!$B$2:$CX$2,"=р",'Energy Vy'!$B$1:$CX$1,"=BEFORE")</f>
        <v>0.50922171497179436</v>
      </c>
      <c r="HQ29" s="30">
        <f>AVERAGEIFS('Entropy X'!$B27:$CX27,'Energy Vy'!$B$2:$CX$2,"=р",'Energy Vy'!$B$1:$CX$1,"=BEFORE")</f>
        <v>0.16637906953486087</v>
      </c>
      <c r="HR29" s="30">
        <f>AVERAGEIFS('Entropy Y'!$B27:$CX27,'Energy Vy'!$B$2:$CX$2,"=р",'Energy Vy'!$B$1:$CX$1,"=BEFORE")</f>
        <v>0.21288137127256121</v>
      </c>
      <c r="HS29" s="32">
        <f>AVERAGEIFS('Entropy Z'!$B27:$CX27,'Energy Vy'!$B$2:$CX$2,"=р",'Energy Vy'!$B$1:$CX$1,"=BEFORE")</f>
        <v>0.21420844831214075</v>
      </c>
      <c r="HT29" s="21">
        <f>AVERAGEIFS('Hurst V2'!$B27:$CX27,'Energy Vy'!$B$2:$CX$2,"=р",'Energy Vy'!$B$1:$CX$1,"=BEFORE")</f>
        <v>0.58820749707186992</v>
      </c>
      <c r="HU29" s="30">
        <f>AVERAGEIFS('Hurst Vx2+Vy2'!$B27:$CX27,'Energy Vy'!$B$2:$CX$2,"=р",'Energy Vy'!$B$1:$CX$1,"=BEFORE")</f>
        <v>0.58926457463631898</v>
      </c>
      <c r="HV29" s="30">
        <f>AVERAGEIFS('Hurst Vx2'!$B27:$CX27,'Energy Vy'!$B$2:$CX$2,"=р",'Energy Vy'!$B$1:$CX$1,"=BEFORE")</f>
        <v>0.60001442016082285</v>
      </c>
      <c r="HW29" s="30">
        <f>AVERAGEIFS('Hurst Vy2'!$B27:$CX27,'Energy Vy'!$B$2:$CX$2,"=р",'Energy Vy'!$B$1:$CX$1,"=BEFORE")</f>
        <v>0.59412511101613363</v>
      </c>
      <c r="HX29" s="30">
        <f>AVERAGEIFS('Hurst Vz2'!$B27:$CX27,'Energy Vy'!$B$2:$CX$2,"=р",'Energy Vy'!$B$1:$CX$1,"=BEFORE")</f>
        <v>0.58823738959882099</v>
      </c>
      <c r="HY29" s="30">
        <f>AVERAGEIFS('Hurst Vx'!$B27:$CX27,'Energy Vy'!$B$2:$CX$2,"=р",'Energy Vy'!$B$1:$CX$1,"=BEFORE")</f>
        <v>0.60828869197416924</v>
      </c>
      <c r="HZ29" s="30">
        <f>AVERAGEIFS('Hurst Vy'!$B27:$CX27,'Energy Vy'!$B$2:$CX$2,"=р",'Energy Vy'!$B$1:$CX$1,"=BEFORE")</f>
        <v>0.58356899516647942</v>
      </c>
      <c r="IA29" s="32">
        <f>AVERAGEIFS('Hurst Vz'!$B27:$CX27,'Energy Vy'!$B$2:$CX$2,"=р",'Energy Vy'!$B$1:$CX$1,"=BEFORE")</f>
        <v>0.55520033005170744</v>
      </c>
      <c r="IB29">
        <v>0.55000000000000004</v>
      </c>
      <c r="IC29">
        <v>0.55000000000000004</v>
      </c>
      <c r="IE29" s="30">
        <f>AVERAGEIFS('Energy V2'!$B27:$CX27,'Energy Vy'!$B$2:$CX$2,"=р",'Energy Vy'!$B$1:$CX$1,"=AFTER")</f>
        <v>0.24557326243618929</v>
      </c>
      <c r="IF29" s="30">
        <f>AVERAGEIFS('Energy Vx2+Vy2'!$B27:$CX27,'Energy Vy'!$B$2:$CX$2,"=р",'Energy Vy'!$B$1:$CX$1,"=AFTER")</f>
        <v>0.20602215087058479</v>
      </c>
      <c r="IG29" s="30">
        <f>AVERAGEIFS('Energy Vx2'!$B27:$CX27,'Energy Vy'!$B$2:$CX$2,"=р",'Energy Vy'!$B$1:$CX$1,"=AFTER")</f>
        <v>-0.47067145363205093</v>
      </c>
      <c r="IH29" s="30">
        <f>AVERAGEIFS('Energy Vy2'!$B27:$CX27,'Energy Vy'!$B$2:$CX$2,"=р",'Energy Vy'!$B$1:$CX$1,"=AFTER")</f>
        <v>-0.87056332648647539</v>
      </c>
      <c r="II29" s="30">
        <f>AVERAGEIFS('Energy Vz2'!$B27:$CX27,'Energy Vy'!$B$2:$CX$2,"=р",'Energy Vy'!$B$1:$CX$1,"=AFTER")</f>
        <v>-3.5929480677622974</v>
      </c>
      <c r="IJ29" s="30">
        <f>AVERAGEIFS('Energy Vx'!$B27:$CX27,'Energy Vy'!$B$2:$CX$2,"=р",'Energy Vy'!$B$1:$CX$1,"=AFTER")</f>
        <v>-1.1574301812755514</v>
      </c>
      <c r="IK29" s="30">
        <f>AVERAGEIFS('Energy Vy'!$B29:$CX29,'Energy Vy'!$B$2:$CX$2,"=р",'Energy Vy'!$B$1:$CX$1,"=AFTER")</f>
        <v>-1.2823820303010018</v>
      </c>
      <c r="IL29" s="32">
        <f>AVERAGEIFS('Energy Vz'!$B27:$CX27,'Energy Vy'!$B$2:$CX$2,"=р",'Energy Vy'!$B$1:$CX$1,"=AFTER")</f>
        <v>-2.5586771677204005</v>
      </c>
      <c r="IM29" s="20">
        <f>AVERAGEIFS('Entropy old'!$B27:$CX27,'Energy Vy'!$B$2:$CX$2,"=р",'Energy Vy'!$B$1:$CX$1,"=AFTER")</f>
        <v>0.5993129162919355</v>
      </c>
      <c r="IN29" s="30">
        <f>AVERAGEIFS('Entropy X old'!$B27:$CX27,'Energy Vy'!$B$2:$CX$2,"=р",'Energy Vy'!$B$1:$CX$1,"=AFTER")</f>
        <v>0.25068533264260134</v>
      </c>
      <c r="IO29" s="30">
        <f>AVERAGEIFS('Entropy Y old'!$B27:$CX27,'Energy Vy'!$B$2:$CX$2,"=р",'Energy Vy'!$B$1:$CX$1,"=AFTER")</f>
        <v>0.2704207811043029</v>
      </c>
      <c r="IP29" s="30">
        <f>AVERAGEIFS('Entropy Z old'!$B27:$CX27,'Energy Vy'!$B$2:$CX$2,"=р",'Energy Vy'!$B$1:$CX$1,"=AFTER")</f>
        <v>0.31517157503522375</v>
      </c>
      <c r="IQ29" s="30">
        <f>AVERAGEIFS('Entropy new'!$B27:$CX27,'Energy Vy'!$B$2:$CX$2,"=р",'Energy Vy'!$B$1:$CX$1,"=AFTER")</f>
        <v>0.60329185244167982</v>
      </c>
      <c r="IR29" s="30">
        <f>AVERAGEIFS('Entropy X'!$B27:$CX27,'Energy Vy'!$B$2:$CX$2,"=р",'Energy Vy'!$B$1:$CX$1,"=AFTER")</f>
        <v>0.2167315551793734</v>
      </c>
      <c r="IS29" s="30">
        <f>AVERAGEIFS('Entropy Y'!$B27:$CX27,'Energy Vy'!$B$2:$CX$2,"=р",'Energy Vy'!$B$1:$CX$1,"=AFTER")</f>
        <v>0.24099388560892385</v>
      </c>
      <c r="IT29" s="32">
        <f>AVERAGEIFS('Entropy Z'!$B27:$CX27,'Energy Vy'!$B$2:$CX$2,"=р",'Energy Vy'!$B$1:$CX$1,"=AFTER")</f>
        <v>0.28246516953544093</v>
      </c>
      <c r="IU29" s="21">
        <f>AVERAGEIFS('Hurst V2'!$B27:$CX27,'Energy Vy'!$B$2:$CX$2,"=р",'Energy Vy'!$B$1:$CX$1,"=AFTER")</f>
        <v>0.60813351337881771</v>
      </c>
      <c r="IV29" s="30">
        <f>AVERAGEIFS('Hurst Vx2+Vy2'!$B27:$CX27,'Energy Vy'!$B$2:$CX$2,"=р",'Energy Vy'!$B$1:$CX$1,"=AFTER")</f>
        <v>0.60762114053454441</v>
      </c>
      <c r="IW29" s="30">
        <f>AVERAGEIFS('Hurst Vx2'!$B27:$CX27,'Energy Vy'!$B$2:$CX$2,"=р",'Energy Vy'!$B$1:$CX$1,"=AFTER")</f>
        <v>0.6116204296466905</v>
      </c>
      <c r="IX29" s="30">
        <f>AVERAGEIFS('Hurst Vy2'!$B27:$CX27,'Energy Vy'!$B$2:$CX$2,"=р",'Energy Vy'!$B$1:$CX$1,"=AFTER")</f>
        <v>0.61305673654051729</v>
      </c>
      <c r="IY29" s="30">
        <f>AVERAGEIFS('Hurst Vz2'!$B27:$CX27,'Energy Vy'!$B$2:$CX$2,"=р",'Energy Vy'!$B$1:$CX$1,"=AFTER")</f>
        <v>0.62358677575637866</v>
      </c>
      <c r="IZ29" s="30">
        <f>AVERAGEIFS('Hurst Vx'!$B27:$CX27,'Energy Vy'!$B$2:$CX$2,"=р",'Energy Vy'!$B$1:$CX$1,"=AFTER")</f>
        <v>0.60929669834286115</v>
      </c>
      <c r="JA29" s="30">
        <f>AVERAGEIFS('Hurst Vy'!$B27:$CX27,'Energy Vy'!$B$2:$CX$2,"=р",'Energy Vy'!$B$1:$CX$1,"=AFTER")</f>
        <v>0.6013914139207085</v>
      </c>
      <c r="JB29" s="32">
        <f>AVERAGEIFS('Hurst Vz'!$B27:$CX27,'Energy Vy'!$B$2:$CX$2,"=р",'Energy Vy'!$B$1:$CX$1,"=AFTER")</f>
        <v>0.55258383201091921</v>
      </c>
      <c r="JC29">
        <f t="shared" si="3"/>
        <v>0</v>
      </c>
      <c r="JD29" s="66">
        <f>(DD29-EE29)/MAX(ABS(DD29),ABS(EE29))</f>
        <v>-1.1770559758583066</v>
      </c>
      <c r="JE29" s="66">
        <f t="shared" si="264"/>
        <v>-1.2455416030455584</v>
      </c>
      <c r="JF29" s="66">
        <f t="shared" si="265"/>
        <v>-0.57173620152773363</v>
      </c>
      <c r="JG29" s="66">
        <f t="shared" si="266"/>
        <v>-0.64009771837403606</v>
      </c>
      <c r="JH29" s="66">
        <f t="shared" si="267"/>
        <v>-0.12369067802950751</v>
      </c>
      <c r="JI29" s="66">
        <f t="shared" si="268"/>
        <v>-0.23501413625323708</v>
      </c>
      <c r="JJ29" s="66">
        <f t="shared" si="269"/>
        <v>-0.26682684446444599</v>
      </c>
      <c r="JK29" s="66">
        <f t="shared" si="270"/>
        <v>-0.11677449175901716</v>
      </c>
      <c r="JL29" s="89">
        <f t="shared" si="271"/>
        <v>-2.017209370792045E-2</v>
      </c>
      <c r="JM29" s="90">
        <f t="shared" si="272"/>
        <v>-3.5403799907259045E-2</v>
      </c>
      <c r="JN29" s="90">
        <f t="shared" si="273"/>
        <v>-1.1199177695349638E-2</v>
      </c>
      <c r="JO29" s="90">
        <f t="shared" si="274"/>
        <v>-9.3685000550665365E-2</v>
      </c>
      <c r="JP29" s="90">
        <f t="shared" si="275"/>
        <v>-4.3352464520385825E-2</v>
      </c>
      <c r="JQ29" s="90">
        <f t="shared" si="276"/>
        <v>-3.2169935105813598E-2</v>
      </c>
      <c r="JR29" s="90">
        <f t="shared" si="277"/>
        <v>-3.7192135769501991E-2</v>
      </c>
      <c r="JS29" s="103">
        <f t="shared" si="278"/>
        <v>-0.1368543815582984</v>
      </c>
      <c r="JT29" s="66">
        <f t="shared" si="279"/>
        <v>-2.6480960594070332E-2</v>
      </c>
      <c r="JU29" s="66">
        <f t="shared" si="280"/>
        <v>-2.5264505723821985E-2</v>
      </c>
      <c r="JV29" s="66">
        <f t="shared" si="281"/>
        <v>-1.8091609376516899E-2</v>
      </c>
      <c r="JW29" s="66">
        <f t="shared" si="282"/>
        <v>-1.2124307272415894E-2</v>
      </c>
      <c r="JX29" s="66">
        <f t="shared" si="283"/>
        <v>-3.3788892908100041E-2</v>
      </c>
      <c r="JY29" s="66">
        <f t="shared" si="284"/>
        <v>-1.199575932693973E-2</v>
      </c>
      <c r="JZ29" s="66">
        <f t="shared" si="285"/>
        <v>-1.2014966548784492E-2</v>
      </c>
      <c r="KA29" s="66">
        <f t="shared" si="286"/>
        <v>6.0521844044497753E-3</v>
      </c>
      <c r="KC29" s="66">
        <f t="shared" si="334"/>
        <v>-0.896222171854268</v>
      </c>
      <c r="KD29" s="66">
        <f t="shared" si="335"/>
        <v>-0.9265326713980544</v>
      </c>
      <c r="KE29" s="66">
        <f t="shared" si="336"/>
        <v>-0.84347694283947339</v>
      </c>
      <c r="KF29" s="66">
        <f t="shared" si="337"/>
        <v>-0.98039577446352477</v>
      </c>
      <c r="KG29" s="66">
        <f t="shared" si="338"/>
        <v>-0.15905996049393203</v>
      </c>
      <c r="KH29" s="66">
        <f t="shared" si="339"/>
        <v>-0.26985471646376685</v>
      </c>
      <c r="KI29" s="66">
        <f t="shared" si="340"/>
        <v>-0.29350527294932849</v>
      </c>
      <c r="KJ29" s="66">
        <f t="shared" si="341"/>
        <v>-0.12765653837761698</v>
      </c>
      <c r="KK29" s="89">
        <f t="shared" si="342"/>
        <v>1.2368237631089385E-2</v>
      </c>
      <c r="KL29" s="90">
        <f t="shared" si="343"/>
        <v>0.10438726004653753</v>
      </c>
      <c r="KM29" s="90">
        <f t="shared" si="344"/>
        <v>5.3638492913512338E-2</v>
      </c>
      <c r="KN29" s="90">
        <f t="shared" si="345"/>
        <v>-3.5618014693451334E-2</v>
      </c>
      <c r="KO29" s="90">
        <f t="shared" si="346"/>
        <v>6.1016402619879007E-2</v>
      </c>
      <c r="KP29" s="90">
        <f t="shared" si="347"/>
        <v>0.15134654428868802</v>
      </c>
      <c r="KQ29" s="90">
        <f t="shared" si="348"/>
        <v>2.7491296537012135E-2</v>
      </c>
      <c r="KR29" s="103">
        <f t="shared" si="349"/>
        <v>-7.3790390475539994E-2</v>
      </c>
      <c r="KS29" s="66">
        <f t="shared" si="350"/>
        <v>-1.9009460870945023E-2</v>
      </c>
      <c r="KT29" s="66">
        <f t="shared" si="351"/>
        <v>-1.8685876883642951E-2</v>
      </c>
      <c r="KU29" s="66">
        <f t="shared" si="352"/>
        <v>-1.7385747172553478E-2</v>
      </c>
      <c r="KV29" s="66">
        <f t="shared" si="353"/>
        <v>1.2716409768142528E-2</v>
      </c>
      <c r="KW29" s="66">
        <f t="shared" si="354"/>
        <v>-1.9734624642339268E-2</v>
      </c>
      <c r="KX29" s="66">
        <f t="shared" si="355"/>
        <v>-1.7453058307876652E-2</v>
      </c>
      <c r="KY29" s="66">
        <f t="shared" si="356"/>
        <v>-1.1648305549140105E-3</v>
      </c>
      <c r="KZ29" s="66">
        <f t="shared" si="357"/>
        <v>2.352905004379412E-2</v>
      </c>
      <c r="LB29" s="66">
        <f t="shared" si="358"/>
        <v>-1.8413655772078195</v>
      </c>
      <c r="LC29" s="66">
        <f t="shared" si="359"/>
        <v>-1.6328222108254493</v>
      </c>
      <c r="LD29" s="66">
        <f t="shared" si="360"/>
        <v>-0.61899300414808245</v>
      </c>
      <c r="LE29" s="66">
        <f t="shared" si="361"/>
        <v>-0.44969425392221307</v>
      </c>
      <c r="LF29" s="66">
        <f t="shared" si="362"/>
        <v>-8.2768033419039946E-2</v>
      </c>
      <c r="LG29" s="66">
        <f t="shared" si="363"/>
        <v>-0.28035874804521621</v>
      </c>
      <c r="LH29" s="66">
        <f t="shared" si="364"/>
        <v>-0.27432233706158643</v>
      </c>
      <c r="LI29" s="66">
        <f t="shared" si="365"/>
        <v>-0.10580253055486095</v>
      </c>
      <c r="LJ29" s="89">
        <f t="shared" si="366"/>
        <v>-4.8020459040993266E-2</v>
      </c>
      <c r="LK29" s="90">
        <f t="shared" si="367"/>
        <v>-0.17535087299907712</v>
      </c>
      <c r="LL29" s="90">
        <f t="shared" si="368"/>
        <v>-7.8493640110108287E-2</v>
      </c>
      <c r="LM29" s="90">
        <f t="shared" si="369"/>
        <v>-0.17071485719584259</v>
      </c>
      <c r="LN29" s="90">
        <f t="shared" si="370"/>
        <v>-0.15592807542346052</v>
      </c>
      <c r="LO29" s="90">
        <f t="shared" si="371"/>
        <v>-0.23232650918247383</v>
      </c>
      <c r="LP29" s="90">
        <f t="shared" si="372"/>
        <v>-0.11665239665865468</v>
      </c>
      <c r="LQ29" s="103">
        <f t="shared" si="373"/>
        <v>-0.24164650578178984</v>
      </c>
      <c r="LR29" s="66">
        <f t="shared" si="374"/>
        <v>-3.2765857938395683E-2</v>
      </c>
      <c r="LS29" s="66">
        <f t="shared" si="375"/>
        <v>-3.0210545146728357E-2</v>
      </c>
      <c r="LT29" s="66">
        <f t="shared" si="376"/>
        <v>-1.8975836847981018E-2</v>
      </c>
      <c r="LU29" s="66">
        <f t="shared" si="377"/>
        <v>-3.0880707112387228E-2</v>
      </c>
      <c r="LV29" s="66">
        <f t="shared" si="378"/>
        <v>-5.6687196604964379E-2</v>
      </c>
      <c r="LW29" s="66">
        <f t="shared" si="379"/>
        <v>-1.6543768765421645E-3</v>
      </c>
      <c r="LX29" s="66">
        <f t="shared" si="380"/>
        <v>-2.9635306294178158E-2</v>
      </c>
      <c r="LY29" s="66">
        <f t="shared" si="381"/>
        <v>4.7127098079076191E-3</v>
      </c>
    </row>
    <row r="30" spans="1:337" x14ac:dyDescent="0.25">
      <c r="A30" s="9" t="s">
        <v>42</v>
      </c>
      <c r="B30" s="5">
        <v>0</v>
      </c>
      <c r="C30" t="s">
        <v>156</v>
      </c>
      <c r="D30" t="s">
        <v>130</v>
      </c>
      <c r="E30">
        <v>0.39473684210526316</v>
      </c>
      <c r="F30">
        <v>0.55000000000000004</v>
      </c>
      <c r="H30" s="30">
        <f>AVERAGE('Energy V2'!$B28:$CX28)</f>
        <v>0.28314375181059209</v>
      </c>
      <c r="I30" s="30">
        <f>AVERAGE('Energy Vx2+Vy2'!$B28:$CX28)</f>
        <v>0.26523171697450643</v>
      </c>
      <c r="J30" s="30">
        <f>AVERAGE('Energy Vx2'!$B28:$CX28)</f>
        <v>-1.132719623006702</v>
      </c>
      <c r="K30" s="30">
        <f>AVERAGE('Energy Vy2'!$B28:$CX28)</f>
        <v>-0.28825845345043033</v>
      </c>
      <c r="L30" s="30">
        <f>AVERAGE('Energy Vz2'!$B28:$CX28)</f>
        <v>-3.9497974057745573</v>
      </c>
      <c r="M30" s="30">
        <f>AVERAGE('Energy Vx'!$B28:$CX28)</f>
        <v>-1.4448713730596836</v>
      </c>
      <c r="N30" s="30">
        <f>AVERAGE('Energy Vy'!$B30:$CX30)</f>
        <v>-1.1540966077802235</v>
      </c>
      <c r="O30" s="32">
        <f>AVERAGE('Energy Vz'!$B28:$CX28)</f>
        <v>-2.675768414282238</v>
      </c>
      <c r="P30" s="20">
        <f>AVERAGE('Entropy old'!$B28:$CX28)</f>
        <v>0.59432736404008402</v>
      </c>
      <c r="Q30" s="30">
        <f>AVERAGE('Entropy X old'!$B28:$CX28)</f>
        <v>0.26428341000229905</v>
      </c>
      <c r="R30" s="30">
        <f>AVERAGE('Entropy Y old'!$B28:$CX28)</f>
        <v>0.21837986377533494</v>
      </c>
      <c r="S30" s="30">
        <f>AVERAGE('Entropy Z old'!$B28:$CX28)</f>
        <v>0.31331960684225835</v>
      </c>
      <c r="T30" s="30">
        <f>AVERAGE('Entropy new'!$B28:$CX28)</f>
        <v>0.58312787582434311</v>
      </c>
      <c r="U30" s="30">
        <f>AVERAGE('Entropy X'!$B28:$CX28)</f>
        <v>0.23593502829714413</v>
      </c>
      <c r="V30" s="30">
        <f>AVERAGE('Entropy Y'!$B28:$CX28)</f>
        <v>0.19150060282317202</v>
      </c>
      <c r="W30" s="32">
        <f>AVERAGE('Entropy Z'!$B28:$CX28)</f>
        <v>0.29388630569884111</v>
      </c>
      <c r="X30" s="21">
        <f>AVERAGE('Hurst V2'!$B28:$CX28)</f>
        <v>0.62043838586380229</v>
      </c>
      <c r="Y30" s="30">
        <f>AVERAGE('Hurst Vx2+Vy2'!$B28:$CX28)</f>
        <v>0.61926248805442019</v>
      </c>
      <c r="Z30" s="30">
        <f>AVERAGE('Hurst Vx2'!$B28:$CX28)</f>
        <v>0.62945737358256681</v>
      </c>
      <c r="AA30" s="30">
        <f>AVERAGE('Hurst Vy2'!$B28:$CX28)</f>
        <v>0.61003067307503189</v>
      </c>
      <c r="AB30" s="30">
        <f>AVERAGE('Hurst Vz2'!$B28:$CX28)</f>
        <v>0.62025623287737075</v>
      </c>
      <c r="AC30" s="30">
        <f>AVERAGE('Hurst Vx'!$B28:$CX28)</f>
        <v>0.5963151730265468</v>
      </c>
      <c r="AD30" s="30">
        <f>AVERAGE('Hurst Vy'!$B28:$CX28)</f>
        <v>0.59629057246504102</v>
      </c>
      <c r="AE30" s="32">
        <f>AVERAGE('Hurst Vz'!$B28:$CX28)</f>
        <v>0.53085080762968118</v>
      </c>
      <c r="AG30" s="30">
        <f>AVERAGEIFS('Energy V2'!$B28:$CX28,'Energy Vy'!$B$2:$CX$2,"=п")</f>
        <v>-1.6056133766879099</v>
      </c>
      <c r="AH30" s="30">
        <f>AVERAGEIFS('Energy Vx2+Vy2'!$B28:$CX28,'Energy Vy'!$B$2:$CX$2,"=п")</f>
        <v>-1.6887082198253078</v>
      </c>
      <c r="AI30" s="30">
        <f>AVERAGEIFS('Energy Vx2'!$B28:$CX28,'Energy Vy'!$B$2:$CX$2,"=п")</f>
        <v>-2.5326297641064537</v>
      </c>
      <c r="AJ30" s="30">
        <f>AVERAGEIFS('Energy Vy2'!$B28:$CX28,'Energy Vy'!$B$2:$CX$2,"=п")</f>
        <v>-2.3866601473567366</v>
      </c>
      <c r="AK30" s="30">
        <f>AVERAGEIFS('Energy Vz2'!$B28:$CX28,'Energy Vy'!$B$2:$CX$2,"=п")</f>
        <v>-4.1291341206598489</v>
      </c>
      <c r="AL30" s="30">
        <f>AVERAGEIFS('Energy Vx'!$B28:$CX28,'Energy Vy'!$B$2:$CX$2,"=п")</f>
        <v>-2.109295863438732</v>
      </c>
      <c r="AM30" s="30">
        <f>AVERAGEIFS('Energy Vy'!$B30:$CX30,'Energy Vy'!$B$2:$CX$2,"=п")</f>
        <v>-2.2079729543776923</v>
      </c>
      <c r="AN30" s="32">
        <f>AVERAGEIFS('Energy Vz'!$B28:$CX28,'Energy Vy'!$B$2:$CX$2,"=п")</f>
        <v>-2.9783099798100352</v>
      </c>
      <c r="AO30" s="20">
        <f>AVERAGEIFS('Entropy old'!$B28:$CX28,'Energy Vy'!$B$2:$CX$2,"=п")</f>
        <v>0.6291197578449671</v>
      </c>
      <c r="AP30" s="30">
        <f>AVERAGEIFS('Entropy X old'!$B28:$CX28,'Energy Vy'!$B$2:$CX$2,"=п")</f>
        <v>0.26718006097648239</v>
      </c>
      <c r="AQ30" s="30">
        <f>AVERAGEIFS('Entropy Y old'!$B28:$CX28,'Energy Vy'!$B$2:$CX$2,"=п")</f>
        <v>0.23587813608239019</v>
      </c>
      <c r="AR30" s="30">
        <f>AVERAGEIFS('Entropy Z old'!$B28:$CX28,'Energy Vy'!$B$2:$CX$2,"=п")</f>
        <v>0.28541586806767866</v>
      </c>
      <c r="AS30" s="30">
        <f>AVERAGEIFS('Entropy new'!$B28:$CX28,'Energy Vy'!$B$2:$CX$2,"=п")</f>
        <v>0.62560552160462268</v>
      </c>
      <c r="AT30" s="30">
        <f>AVERAGEIFS('Entropy X'!$B28:$CX28,'Energy Vy'!$B$2:$CX$2,"=п")</f>
        <v>0.26498957374144416</v>
      </c>
      <c r="AU30" s="30">
        <f>AVERAGEIFS('Entropy Y'!$B28:$CX28,'Energy Vy'!$B$2:$CX$2,"=п")</f>
        <v>0.23323511627620735</v>
      </c>
      <c r="AV30" s="32">
        <f>AVERAGEIFS('Entropy Z'!$B28:$CX28,'Energy Vy'!$B$2:$CX$2,"=п")</f>
        <v>0.28277741791953154</v>
      </c>
      <c r="AW30" s="21">
        <f>AVERAGEIFS('Hurst V2'!$B28:$CX28,'Energy Vy'!$B$2:$CX$2,"=п")</f>
        <v>0.62843153871648383</v>
      </c>
      <c r="AX30" s="30">
        <f>AVERAGEIFS('Hurst Vx2+Vy2'!$B28:$CX28,'Energy Vy'!$B$2:$CX$2,"=п")</f>
        <v>0.62794610784815386</v>
      </c>
      <c r="AY30" s="30">
        <f>AVERAGEIFS('Hurst Vx2'!$B28:$CX28,'Energy Vy'!$B$2:$CX$2,"=п")</f>
        <v>0.6386361957900959</v>
      </c>
      <c r="AZ30" s="30">
        <f>AVERAGEIFS('Hurst Vy2'!$B28:$CX28,'Energy Vy'!$B$2:$CX$2,"=п")</f>
        <v>0.60489103680125267</v>
      </c>
      <c r="BA30" s="30">
        <f>AVERAGEIFS('Hurst Vz2'!$B28:$CX28,'Energy Vy'!$B$2:$CX$2,"=п")</f>
        <v>0.59331831899516452</v>
      </c>
      <c r="BB30" s="30">
        <f>AVERAGEIFS('Hurst Vx'!$B28:$CX28,'Energy Vy'!$B$2:$CX$2,"=п")</f>
        <v>0.50862415356937285</v>
      </c>
      <c r="BC30" s="30">
        <f>AVERAGEIFS('Hurst Vy'!$B28:$CX28,'Energy Vy'!$B$2:$CX$2,"=п")</f>
        <v>0.54222867448320189</v>
      </c>
      <c r="BD30" s="32">
        <f>AVERAGEIFS('Hurst Vz'!$B28:$CX28,'Energy Vy'!$B$2:$CX$2,"=п")</f>
        <v>0.44882556743735208</v>
      </c>
      <c r="BF30" s="30">
        <f>AVERAGEIFS('Energy V2'!$B28:$CX28,'Energy Vy'!$B$2:$CX$2,"=и")</f>
        <v>0.65729619058040656</v>
      </c>
      <c r="BG30" s="30">
        <f>AVERAGEIFS('Energy Vx2+Vy2'!$B28:$CX28,'Energy Vy'!$B$2:$CX$2,"=и")</f>
        <v>0.64734035732508333</v>
      </c>
      <c r="BH30" s="30">
        <f>AVERAGEIFS('Energy Vx2'!$B28:$CX28,'Energy Vy'!$B$2:$CX$2,"=и")</f>
        <v>-0.97751251414081097</v>
      </c>
      <c r="BI30" s="30">
        <f>AVERAGEIFS('Energy Vy2'!$B28:$CX28,'Energy Vy'!$B$2:$CX$2,"=и")</f>
        <v>0.13538706192330013</v>
      </c>
      <c r="BJ30" s="30">
        <f>AVERAGEIFS('Energy Vz2'!$B28:$CX28,'Energy Vy'!$B$2:$CX$2,"=и")</f>
        <v>-3.901735347834856</v>
      </c>
      <c r="BK30" s="30">
        <f>AVERAGEIFS('Energy Vx'!$B28:$CX28,'Energy Vy'!$B$2:$CX$2,"=и")</f>
        <v>-1.4302314056849799</v>
      </c>
      <c r="BL30" s="30">
        <f>AVERAGEIFS('Energy Vy'!$B30:$CX30,'Energy Vy'!$B$2:$CX$2,"=и")</f>
        <v>-1.0117861883523698</v>
      </c>
      <c r="BM30" s="32">
        <f>AVERAGEIFS('Energy Vz'!$B28:$CX28,'Energy Vy'!$B$2:$CX$2,"=и")</f>
        <v>-2.6407553009449818</v>
      </c>
      <c r="BN30" s="20">
        <f>AVERAGEIFS('Entropy old'!$B28:$CX28,'Energy Vy'!$B$2:$CX$2,"=и")</f>
        <v>0.57740705917678636</v>
      </c>
      <c r="BO30" s="30">
        <f>AVERAGEIFS('Entropy X old'!$B28:$CX28,'Energy Vy'!$B$2:$CX$2,"=и")</f>
        <v>0.25656358493449805</v>
      </c>
      <c r="BP30" s="30">
        <f>AVERAGEIFS('Entropy Y old'!$B28:$CX28,'Energy Vy'!$B$2:$CX$2,"=и")</f>
        <v>0.20413972031208005</v>
      </c>
      <c r="BQ30" s="30">
        <f>AVERAGEIFS('Entropy Z old'!$B28:$CX28,'Energy Vy'!$B$2:$CX$2,"=и")</f>
        <v>0.3171259316781152</v>
      </c>
      <c r="BR30" s="30">
        <f>AVERAGEIFS('Entropy new'!$B28:$CX28,'Energy Vy'!$B$2:$CX$2,"=и")</f>
        <v>0.5542662819357197</v>
      </c>
      <c r="BS30" s="30">
        <f>AVERAGEIFS('Entropy X'!$B28:$CX28,'Energy Vy'!$B$2:$CX$2,"=и")</f>
        <v>0.21485286756676047</v>
      </c>
      <c r="BT30" s="30">
        <f>AVERAGEIFS('Entropy Y'!$B28:$CX28,'Energy Vy'!$B$2:$CX$2,"=и")</f>
        <v>0.16452981707644981</v>
      </c>
      <c r="BU30" s="32">
        <f>AVERAGEIFS('Entropy Z'!$B28:$CX28,'Energy Vy'!$B$2:$CX$2,"=и")</f>
        <v>0.29302594837060258</v>
      </c>
      <c r="BV30" s="21">
        <f>AVERAGEIFS('Hurst V2'!$B28:$CX28,'Energy Vy'!$B$2:$CX$2,"=и")</f>
        <v>0.62456350716399456</v>
      </c>
      <c r="BW30" s="30">
        <f>AVERAGEIFS('Hurst Vx2+Vy2'!$B28:$CX28,'Energy Vy'!$B$2:$CX$2,"=и")</f>
        <v>0.62289440953362285</v>
      </c>
      <c r="BX30" s="30">
        <f>AVERAGEIFS('Hurst Vx2'!$B28:$CX28,'Energy Vy'!$B$2:$CX$2,"=и")</f>
        <v>0.62940587218060062</v>
      </c>
      <c r="BY30" s="30">
        <f>AVERAGEIFS('Hurst Vy2'!$B28:$CX28,'Energy Vy'!$B$2:$CX$2,"=и")</f>
        <v>0.61199824146510984</v>
      </c>
      <c r="BZ30" s="30">
        <f>AVERAGEIFS('Hurst Vz2'!$B28:$CX28,'Energy Vy'!$B$2:$CX$2,"=и")</f>
        <v>0.6248066859373701</v>
      </c>
      <c r="CA30" s="30">
        <f>AVERAGEIFS('Hurst Vx'!$B28:$CX28,'Energy Vy'!$B$2:$CX$2,"=и")</f>
        <v>0.61154091698048962</v>
      </c>
      <c r="CB30" s="30">
        <f>AVERAGEIFS('Hurst Vy'!$B28:$CX28,'Energy Vy'!$B$2:$CX$2,"=и")</f>
        <v>0.59691750696618662</v>
      </c>
      <c r="CC30" s="32">
        <f>AVERAGEIFS('Hurst Vz'!$B28:$CX28,'Energy Vy'!$B$2:$CX$2,"=и")</f>
        <v>0.53699765734928873</v>
      </c>
      <c r="CE30" s="30">
        <f>AVERAGEIFS('Energy V2'!$B28:$CX28,'Energy Vy'!$B$2:$CX$2,"=р")</f>
        <v>0.28714262617713199</v>
      </c>
      <c r="CF30" s="30">
        <f>AVERAGEIFS('Energy Vx2+Vy2'!$B28:$CX28,'Energy Vy'!$B$2:$CX$2,"=р")</f>
        <v>0.27487543587382435</v>
      </c>
      <c r="CG30" s="30">
        <f>AVERAGEIFS('Energy Vx2'!$B28:$CX28,'Energy Vy'!$B$2:$CX$2,"=р")</f>
        <v>-0.99408082372441464</v>
      </c>
      <c r="CH30" s="30">
        <f>AVERAGEIFS('Energy Vy2'!$B28:$CX28,'Energy Vy'!$B$2:$CX$2,"=р")</f>
        <v>-0.29266420521984043</v>
      </c>
      <c r="CI30" s="30">
        <f>AVERAGEIFS('Energy Vz2'!$B28:$CX28,'Energy Vy'!$B$2:$CX$2,"=р")</f>
        <v>-3.9633470890663824</v>
      </c>
      <c r="CJ30" s="30">
        <f>AVERAGEIFS('Energy Vx'!$B28:$CX28,'Energy Vy'!$B$2:$CX$2,"=р")</f>
        <v>-1.3134881167251216</v>
      </c>
      <c r="CK30" s="30">
        <f>AVERAGEIFS('Energy Vy'!$B30:$CX30,'Energy Vy'!$B$2:$CX$2,"=р")</f>
        <v>-1.0780245523450671</v>
      </c>
      <c r="CL30" s="32">
        <f>AVERAGEIFS('Energy Vz'!$B28:$CX28,'Energy Vy'!$B$2:$CX$2,"=р")</f>
        <v>-2.6474404145396822</v>
      </c>
      <c r="CM30" s="20">
        <f>AVERAGEIFS('Entropy old'!$B28:$CX28,'Energy Vy'!$B$2:$CX$2,"=р")</f>
        <v>0.6053960597093303</v>
      </c>
      <c r="CN30" s="30">
        <f>AVERAGEIFS('Entropy X old'!$B28:$CX28,'Energy Vy'!$B$2:$CX$2,"=р")</f>
        <v>0.27221729319448146</v>
      </c>
      <c r="CO30" s="30">
        <f>AVERAGEIFS('Entropy Y old'!$B28:$CX28,'Energy Vy'!$B$2:$CX$2,"=р")</f>
        <v>0.23031374044405023</v>
      </c>
      <c r="CP30" s="30">
        <f>AVERAGEIFS('Entropy Z old'!$B28:$CX28,'Energy Vy'!$B$2:$CX$2,"=р")</f>
        <v>0.31529118786343502</v>
      </c>
      <c r="CQ30" s="30">
        <f>AVERAGEIFS('Entropy new'!$B28:$CX28,'Energy Vy'!$B$2:$CX$2,"=р")</f>
        <v>0.60575683663830704</v>
      </c>
      <c r="CR30" s="30">
        <f>AVERAGEIFS('Entropy X'!$B28:$CX28,'Energy Vy'!$B$2:$CX$2,"=р")</f>
        <v>0.25290308567661474</v>
      </c>
      <c r="CS30" s="30">
        <f>AVERAGEIFS('Entropy Y'!$B28:$CX28,'Energy Vy'!$B$2:$CX$2,"=р")</f>
        <v>0.21219380621885556</v>
      </c>
      <c r="CT30" s="32">
        <f>AVERAGEIFS('Entropy Z'!$B28:$CX28,'Energy Vy'!$B$2:$CX$2,"=р")</f>
        <v>0.29731090001450838</v>
      </c>
      <c r="CU30" s="21">
        <f>AVERAGEIFS('Hurst V2'!$B28:$CX28,'Energy Vy'!$B$2:$CX$2,"=р")</f>
        <v>0.61407866156299262</v>
      </c>
      <c r="CV30" s="30">
        <f>AVERAGEIFS('Hurst Vx2+Vy2'!$B28:$CX28,'Energy Vy'!$B$2:$CX$2,"=р")</f>
        <v>0.61329732645669832</v>
      </c>
      <c r="CW30" s="30">
        <f>AVERAGEIFS('Hurst Vx2'!$B28:$CX28,'Energy Vy'!$B$2:$CX$2,"=р")</f>
        <v>0.62747485909418965</v>
      </c>
      <c r="CX30" s="30">
        <f>AVERAGEIFS('Hurst Vy2'!$B28:$CX28,'Energy Vy'!$B$2:$CX$2,"=р")</f>
        <v>0.60898662736911868</v>
      </c>
      <c r="CY30" s="30">
        <f>AVERAGEIFS('Hurst Vz2'!$B28:$CX28,'Energy Vy'!$B$2:$CX$2,"=р")</f>
        <v>0.62118637700675061</v>
      </c>
      <c r="CZ30" s="30">
        <f>AVERAGEIFS('Hurst Vx'!$B28:$CX28,'Energy Vy'!$B$2:$CX$2,"=р")</f>
        <v>0.5988845729570933</v>
      </c>
      <c r="DA30" s="30">
        <f>AVERAGEIFS('Hurst Vy'!$B28:$CX28,'Energy Vy'!$B$2:$CX$2,"=р")</f>
        <v>0.60760773368195464</v>
      </c>
      <c r="DB30" s="32">
        <f>AVERAGEIFS('Hurst Vz'!$B28:$CX28,'Energy Vy'!$B$2:$CX$2,"=р")</f>
        <v>0.54224880576174617</v>
      </c>
      <c r="DD30" s="30">
        <f>AVERAGEIFS('Energy V2'!$B28:$CX28,'Energy Vy'!$B$1:$CX$1,"=BEFORE")</f>
        <v>0.28314375181059209</v>
      </c>
      <c r="DE30" s="30">
        <f>AVERAGEIFS('Energy Vx2+Vy2'!$B28:$CX28,'Energy Vy'!$B$1:$CX$1,"=BEFORE")</f>
        <v>0.26523171697450643</v>
      </c>
      <c r="DF30" s="30">
        <f>AVERAGEIFS('Energy Vx2'!$B28:$CX28,'Energy Vy'!$B$1:$CX$1,"=BEFORE")</f>
        <v>-1.132719623006702</v>
      </c>
      <c r="DG30" s="30">
        <f>AVERAGEIFS('Energy Vy2'!$B28:$CX28,'Energy Vy'!$B$1:$CX$1,"=BEFORE")</f>
        <v>-0.28825845345043033</v>
      </c>
      <c r="DH30" s="30">
        <f>AVERAGEIFS('Energy Vz2'!$B28:$CX28,'Energy Vy'!$B$1:$CX$1,"=BEFORE")</f>
        <v>-3.9497974057745573</v>
      </c>
      <c r="DI30" s="30">
        <f>AVERAGEIFS('Energy Vx'!$B28:$CX28,'Energy Vy'!$B$1:$CX$1,"=BEFORE")</f>
        <v>-1.4448713730596836</v>
      </c>
      <c r="DJ30" s="30">
        <f>AVERAGEIFS('Energy Vy'!$B30:$CX30,'Energy Vy'!$B$1:$CX$1,"=BEFORE")</f>
        <v>-1.1540966077802235</v>
      </c>
      <c r="DK30" s="32">
        <f>AVERAGEIFS('Energy Vz'!$B28:$CX28,'Energy Vy'!$B$1:$CX$1,"=BEFORE")</f>
        <v>-2.675768414282238</v>
      </c>
      <c r="DL30" s="20">
        <f>AVERAGEIFS('Entropy old'!$B28:$CX28,'Energy Vy'!$B$1:$CX$1,"=BEFORE")</f>
        <v>0.59432736404008402</v>
      </c>
      <c r="DM30" s="30">
        <f>AVERAGEIFS('Entropy X old'!$B28:$CX28,'Energy Vy'!$B$1:$CX$1,"=BEFORE")</f>
        <v>0.26428341000229905</v>
      </c>
      <c r="DN30" s="30">
        <f>AVERAGEIFS('Entropy Y old'!$B28:$CX28,'Energy Vy'!$B$1:$CX$1,"=BEFORE")</f>
        <v>0.21837986377533494</v>
      </c>
      <c r="DO30" s="30">
        <f>AVERAGEIFS('Entropy Z old'!$B28:$CX28,'Energy Vy'!$B$1:$CX$1,"=BEFORE")</f>
        <v>0.31331960684225835</v>
      </c>
      <c r="DP30" s="30">
        <f>AVERAGEIFS('Entropy new'!$B28:$CX28,'Energy Vy'!$B$1:$CX$1,"=BEFORE")</f>
        <v>0.58312787582434311</v>
      </c>
      <c r="DQ30" s="30">
        <f>AVERAGEIFS('Entropy X'!$B28:$CX28,'Energy Vy'!$B$1:$CX$1,"=BEFORE")</f>
        <v>0.23593502829714413</v>
      </c>
      <c r="DR30" s="30">
        <f>AVERAGEIFS('Entropy Y'!$B28:$CX28,'Energy Vy'!$B$1:$CX$1,"=BEFORE")</f>
        <v>0.19150060282317202</v>
      </c>
      <c r="DS30" s="32">
        <f>AVERAGEIFS('Entropy Z'!$B28:$CX28,'Energy Vy'!$B$1:$CX$1,"=BEFORE")</f>
        <v>0.29388630569884111</v>
      </c>
      <c r="DT30" s="21">
        <f>AVERAGEIFS('Hurst V2'!$B28:$CX28,'Energy Vy'!$B$1:$CX$1,"=BEFORE")</f>
        <v>0.62043838586380229</v>
      </c>
      <c r="DU30" s="30">
        <f>AVERAGEIFS('Hurst Vx2+Vy2'!$B28:$CX28,'Energy Vy'!$B$1:$CX$1,"=BEFORE")</f>
        <v>0.61926248805442019</v>
      </c>
      <c r="DV30" s="30">
        <f>AVERAGEIFS('Hurst Vx2'!$B28:$CX28,'Energy Vy'!$B$1:$CX$1,"=BEFORE")</f>
        <v>0.62945737358256681</v>
      </c>
      <c r="DW30" s="30">
        <f>AVERAGEIFS('Hurst Vy2'!$B28:$CX28,'Energy Vy'!$B$1:$CX$1,"=BEFORE")</f>
        <v>0.61003067307503189</v>
      </c>
      <c r="DX30" s="30">
        <f>AVERAGEIFS('Hurst Vz2'!$B28:$CX28,'Energy Vy'!$B$1:$CX$1,"=BEFORE")</f>
        <v>0.62025623287737075</v>
      </c>
      <c r="DY30" s="30">
        <f>AVERAGEIFS('Hurst Vx'!$B28:$CX28,'Energy Vy'!$B$1:$CX$1,"=BEFORE")</f>
        <v>0.5963151730265468</v>
      </c>
      <c r="DZ30" s="30">
        <f>AVERAGEIFS('Hurst Vy'!$B28:$CX28,'Energy Vy'!$B$1:$CX$1,"=BEFORE")</f>
        <v>0.59629057246504102</v>
      </c>
      <c r="EA30" s="32">
        <f>AVERAGEIFS('Hurst Vz'!$B28:$CX28,'Energy Vy'!$B$1:$CX$1,"=BEFORE")</f>
        <v>0.53085080762968118</v>
      </c>
      <c r="EB30">
        <v>0.39473684210526316</v>
      </c>
      <c r="EC30">
        <v>0.55000000000000004</v>
      </c>
      <c r="EE30" s="30"/>
      <c r="EF30" s="30"/>
      <c r="EG30" s="30"/>
      <c r="EH30" s="30"/>
      <c r="EI30" s="30"/>
      <c r="EJ30" s="30"/>
      <c r="EK30" s="30"/>
      <c r="EL30" s="32"/>
      <c r="EM30" s="20"/>
      <c r="EN30" s="30"/>
      <c r="EO30" s="30"/>
      <c r="EP30" s="30"/>
      <c r="EQ30" s="30"/>
      <c r="ER30" s="30"/>
      <c r="ES30" s="30"/>
      <c r="ET30" s="32"/>
      <c r="EU30" s="21"/>
      <c r="EV30" s="30"/>
      <c r="EW30" s="30"/>
      <c r="EX30" s="30"/>
      <c r="EY30" s="30"/>
      <c r="EZ30" s="30"/>
      <c r="FA30" s="30"/>
      <c r="FB30" s="32"/>
      <c r="FD30" s="30">
        <f>AVERAGEIFS('Energy V2'!$B28:$CX28,'Energy Vy'!$B$2:$CX$2,"=и",'Energy Vy'!$B$1:$CX$1,"=BEFORE")</f>
        <v>0.65729619058040656</v>
      </c>
      <c r="FE30" s="30">
        <f>AVERAGEIFS('Energy Vx2+Vy2'!$B28:$CX28,'Energy Vy'!$B$2:$CX$2,"=и",'Energy Vy'!$B$1:$CX$1,"=BEFORE")</f>
        <v>0.64734035732508333</v>
      </c>
      <c r="FF30" s="30">
        <f>AVERAGEIFS('Energy Vx2'!$B28:$CX28,'Energy Vy'!$B$2:$CX$2,"=и",'Energy Vy'!$B$1:$CX$1,"=BEFORE")</f>
        <v>-0.97751251414081097</v>
      </c>
      <c r="FG30" s="30">
        <f>AVERAGEIFS('Energy Vy2'!$B28:$CX28,'Energy Vy'!$B$2:$CX$2,"=и",'Energy Vy'!$B$1:$CX$1,"=BEFORE")</f>
        <v>0.13538706192330013</v>
      </c>
      <c r="FH30" s="30">
        <f>AVERAGEIFS('Energy Vz2'!$B28:$CX28,'Energy Vy'!$B$2:$CX$2,"=и",'Energy Vy'!$B$1:$CX$1,"=BEFORE")</f>
        <v>-3.901735347834856</v>
      </c>
      <c r="FI30" s="30">
        <f>AVERAGEIFS('Energy Vx'!$B28:$CX28,'Energy Vy'!$B$2:$CX$2,"=и",'Energy Vy'!$B$1:$CX$1,"=BEFORE")</f>
        <v>-1.4302314056849799</v>
      </c>
      <c r="FJ30" s="30">
        <f>AVERAGEIFS('Energy Vy'!$B30:$CX30,'Energy Vy'!$B$2:$CX$2,"=и",'Energy Vy'!$B$1:$CX$1,"=BEFORE")</f>
        <v>-1.0117861883523698</v>
      </c>
      <c r="FK30" s="32">
        <f>AVERAGEIFS('Energy Vz'!$B28:$CX28,'Energy Vy'!$B$2:$CX$2,"=и",'Energy Vy'!$B$1:$CX$1,"=BEFORE")</f>
        <v>-2.6407553009449818</v>
      </c>
      <c r="FL30" s="20">
        <f>AVERAGEIFS('Entropy old'!$B28:$CX28,'Energy Vy'!$B$2:$CX$2,"=и",'Energy Vy'!$B$1:$CX$1,"=BEFORE")</f>
        <v>0.57740705917678636</v>
      </c>
      <c r="FM30" s="30">
        <f>AVERAGEIFS('Entropy X old'!$B28:$CX28,'Energy Vy'!$B$2:$CX$2,"=и",'Energy Vy'!$B$1:$CX$1,"=BEFORE")</f>
        <v>0.25656358493449805</v>
      </c>
      <c r="FN30" s="30">
        <f>AVERAGEIFS('Entropy Y old'!$B28:$CX28,'Energy Vy'!$B$2:$CX$2,"=и",'Energy Vy'!$B$1:$CX$1,"=BEFORE")</f>
        <v>0.20413972031208005</v>
      </c>
      <c r="FO30" s="30">
        <f>AVERAGEIFS('Entropy Z old'!$B28:$CX28,'Energy Vy'!$B$2:$CX$2,"=и",'Energy Vy'!$B$1:$CX$1,"=BEFORE")</f>
        <v>0.3171259316781152</v>
      </c>
      <c r="FP30" s="30">
        <f>AVERAGEIFS('Entropy new'!$B28:$CX28,'Energy Vy'!$B$2:$CX$2,"=и",'Energy Vy'!$B$1:$CX$1,"=BEFORE")</f>
        <v>0.5542662819357197</v>
      </c>
      <c r="FQ30" s="30">
        <f>AVERAGEIFS('Entropy X'!$B28:$CX28,'Energy Vy'!$B$2:$CX$2,"=и",'Energy Vy'!$B$1:$CX$1,"=BEFORE")</f>
        <v>0.21485286756676047</v>
      </c>
      <c r="FR30" s="30">
        <f>AVERAGEIFS('Entropy Y'!$B28:$CX28,'Energy Vy'!$B$2:$CX$2,"=и",'Energy Vy'!$B$1:$CX$1,"=BEFORE")</f>
        <v>0.16452981707644981</v>
      </c>
      <c r="FS30" s="32">
        <f>AVERAGEIFS('Entropy Z'!$B28:$CX28,'Energy Vy'!$B$2:$CX$2,"=и",'Energy Vy'!$B$1:$CX$1,"=BEFORE")</f>
        <v>0.29302594837060258</v>
      </c>
      <c r="FT30" s="21">
        <f>AVERAGEIFS('Hurst V2'!$B28:$CX28,'Energy Vy'!$B$2:$CX$2,"=и",'Energy Vy'!$B$1:$CX$1,"=BEFORE")</f>
        <v>0.62456350716399456</v>
      </c>
      <c r="FU30" s="30">
        <f>AVERAGEIFS('Hurst Vx2+Vy2'!$B28:$CX28,'Energy Vy'!$B$2:$CX$2,"=и",'Energy Vy'!$B$1:$CX$1,"=BEFORE")</f>
        <v>0.62289440953362285</v>
      </c>
      <c r="FV30" s="30">
        <f>AVERAGEIFS('Hurst Vx2'!$B28:$CX28,'Energy Vy'!$B$2:$CX$2,"=и",'Energy Vy'!$B$1:$CX$1,"=BEFORE")</f>
        <v>0.62940587218060062</v>
      </c>
      <c r="FW30" s="30">
        <f>AVERAGEIFS('Hurst Vy2'!$B28:$CX28,'Energy Vy'!$B$2:$CX$2,"=и",'Energy Vy'!$B$1:$CX$1,"=BEFORE")</f>
        <v>0.61199824146510984</v>
      </c>
      <c r="FX30" s="30">
        <f>AVERAGEIFS('Hurst Vz2'!$B28:$CX28,'Energy Vy'!$B$2:$CX$2,"=и",'Energy Vy'!$B$1:$CX$1,"=BEFORE")</f>
        <v>0.6248066859373701</v>
      </c>
      <c r="FY30" s="30">
        <f>AVERAGEIFS('Hurst Vx'!$B28:$CX28,'Energy Vy'!$B$2:$CX$2,"=и",'Energy Vy'!$B$1:$CX$1,"=BEFORE")</f>
        <v>0.61154091698048962</v>
      </c>
      <c r="FZ30" s="30">
        <f>AVERAGEIFS('Hurst Vy'!$B28:$CX28,'Energy Vy'!$B$2:$CX$2,"=и",'Energy Vy'!$B$1:$CX$1,"=BEFORE")</f>
        <v>0.59691750696618662</v>
      </c>
      <c r="GA30" s="32">
        <f>AVERAGEIFS('Hurst Vz'!$B28:$CX28,'Energy Vy'!$B$2:$CX$2,"=и",'Energy Vy'!$B$1:$CX$1,"=BEFORE")</f>
        <v>0.53699765734928873</v>
      </c>
      <c r="GB30">
        <v>0.39473684210526316</v>
      </c>
      <c r="GC30">
        <v>0.55000000000000004</v>
      </c>
      <c r="GE30" s="30"/>
      <c r="GF30" s="30"/>
      <c r="GG30" s="30"/>
      <c r="GH30" s="30"/>
      <c r="GI30" s="30"/>
      <c r="GJ30" s="30"/>
      <c r="GK30" s="30"/>
      <c r="GL30" s="32"/>
      <c r="GM30" s="20"/>
      <c r="GN30" s="30"/>
      <c r="GO30" s="30"/>
      <c r="GP30" s="30"/>
      <c r="GQ30" s="30"/>
      <c r="GR30" s="30"/>
      <c r="GS30" s="30"/>
      <c r="GT30" s="32"/>
      <c r="GU30" s="21"/>
      <c r="GV30" s="30"/>
      <c r="GW30" s="30"/>
      <c r="GX30" s="30"/>
      <c r="GY30" s="30"/>
      <c r="GZ30" s="30"/>
      <c r="HA30" s="30"/>
      <c r="HB30" s="32"/>
      <c r="HD30" s="30">
        <f>AVERAGEIFS('Energy V2'!$B28:$CX28,'Energy Vy'!$B$2:$CX$2,"=р",'Energy Vy'!$B$1:$CX$1,"=BEFORE")</f>
        <v>0.28714262617713199</v>
      </c>
      <c r="HE30" s="30">
        <f>AVERAGEIFS('Energy Vx2+Vy2'!$B28:$CX28,'Energy Vy'!$B$2:$CX$2,"=р",'Energy Vy'!$B$1:$CX$1,"=BEFORE")</f>
        <v>0.27487543587382435</v>
      </c>
      <c r="HF30" s="30">
        <f>AVERAGEIFS('Energy Vx2'!$B28:$CX28,'Energy Vy'!$B$2:$CX$2,"=р",'Energy Vy'!$B$1:$CX$1,"=BEFORE")</f>
        <v>-0.99408082372441464</v>
      </c>
      <c r="HG30" s="30">
        <f>AVERAGEIFS('Energy Vy2'!$B28:$CX28,'Energy Vy'!$B$2:$CX$2,"=р",'Energy Vy'!$B$1:$CX$1,"=BEFORE")</f>
        <v>-0.29266420521984043</v>
      </c>
      <c r="HH30" s="30">
        <f>AVERAGEIFS('Energy Vz2'!$B28:$CX28,'Energy Vy'!$B$2:$CX$2,"=р",'Energy Vy'!$B$1:$CX$1,"=BEFORE")</f>
        <v>-3.9633470890663824</v>
      </c>
      <c r="HI30" s="30">
        <f>AVERAGEIFS('Energy Vx'!$B28:$CX28,'Energy Vy'!$B$2:$CX$2,"=р",'Energy Vy'!$B$1:$CX$1,"=BEFORE")</f>
        <v>-1.3134881167251216</v>
      </c>
      <c r="HJ30" s="30">
        <f>AVERAGEIFS('Energy Vy'!$B30:$CX30,'Energy Vy'!$B$2:$CX$2,"=р",'Energy Vy'!$B$1:$CX$1,"=BEFORE")</f>
        <v>-1.0780245523450671</v>
      </c>
      <c r="HK30" s="32">
        <f>AVERAGEIFS('Energy Vz'!$B28:$CX28,'Energy Vy'!$B$2:$CX$2,"=р",'Energy Vy'!$B$1:$CX$1,"=BEFORE")</f>
        <v>-2.6474404145396822</v>
      </c>
      <c r="HL30" s="20">
        <f>AVERAGEIFS('Entropy old'!$B28:$CX28,'Energy Vy'!$B$2:$CX$2,"=р",'Energy Vy'!$B$1:$CX$1,"=BEFORE")</f>
        <v>0.6053960597093303</v>
      </c>
      <c r="HM30" s="30">
        <f>AVERAGEIFS('Entropy X old'!$B28:$CX28,'Energy Vy'!$B$2:$CX$2,"=р",'Energy Vy'!$B$1:$CX$1,"=BEFORE")</f>
        <v>0.27221729319448146</v>
      </c>
      <c r="HN30" s="30">
        <f>AVERAGEIFS('Entropy Y old'!$B28:$CX28,'Energy Vy'!$B$2:$CX$2,"=р",'Energy Vy'!$B$1:$CX$1,"=BEFORE")</f>
        <v>0.23031374044405023</v>
      </c>
      <c r="HO30" s="30">
        <f>AVERAGEIFS('Entropy Z old'!$B28:$CX28,'Energy Vy'!$B$2:$CX$2,"=р",'Energy Vy'!$B$1:$CX$1,"=BEFORE")</f>
        <v>0.31529118786343502</v>
      </c>
      <c r="HP30" s="30">
        <f>AVERAGEIFS('Entropy new'!$B28:$CX28,'Energy Vy'!$B$2:$CX$2,"=р",'Energy Vy'!$B$1:$CX$1,"=BEFORE")</f>
        <v>0.60575683663830704</v>
      </c>
      <c r="HQ30" s="30">
        <f>AVERAGEIFS('Entropy X'!$B28:$CX28,'Energy Vy'!$B$2:$CX$2,"=р",'Energy Vy'!$B$1:$CX$1,"=BEFORE")</f>
        <v>0.25290308567661474</v>
      </c>
      <c r="HR30" s="30">
        <f>AVERAGEIFS('Entropy Y'!$B28:$CX28,'Energy Vy'!$B$2:$CX$2,"=р",'Energy Vy'!$B$1:$CX$1,"=BEFORE")</f>
        <v>0.21219380621885556</v>
      </c>
      <c r="HS30" s="32">
        <f>AVERAGEIFS('Entropy Z'!$B28:$CX28,'Energy Vy'!$B$2:$CX$2,"=р",'Energy Vy'!$B$1:$CX$1,"=BEFORE")</f>
        <v>0.29731090001450838</v>
      </c>
      <c r="HT30" s="21">
        <f>AVERAGEIFS('Hurst V2'!$B28:$CX28,'Energy Vy'!$B$2:$CX$2,"=р",'Energy Vy'!$B$1:$CX$1,"=BEFORE")</f>
        <v>0.61407866156299262</v>
      </c>
      <c r="HU30" s="30">
        <f>AVERAGEIFS('Hurst Vx2+Vy2'!$B28:$CX28,'Energy Vy'!$B$2:$CX$2,"=р",'Energy Vy'!$B$1:$CX$1,"=BEFORE")</f>
        <v>0.61329732645669832</v>
      </c>
      <c r="HV30" s="30">
        <f>AVERAGEIFS('Hurst Vx2'!$B28:$CX28,'Energy Vy'!$B$2:$CX$2,"=р",'Energy Vy'!$B$1:$CX$1,"=BEFORE")</f>
        <v>0.62747485909418965</v>
      </c>
      <c r="HW30" s="30">
        <f>AVERAGEIFS('Hurst Vy2'!$B28:$CX28,'Energy Vy'!$B$2:$CX$2,"=р",'Energy Vy'!$B$1:$CX$1,"=BEFORE")</f>
        <v>0.60898662736911868</v>
      </c>
      <c r="HX30" s="30">
        <f>AVERAGEIFS('Hurst Vz2'!$B28:$CX28,'Energy Vy'!$B$2:$CX$2,"=р",'Energy Vy'!$B$1:$CX$1,"=BEFORE")</f>
        <v>0.62118637700675061</v>
      </c>
      <c r="HY30" s="30">
        <f>AVERAGEIFS('Hurst Vx'!$B28:$CX28,'Energy Vy'!$B$2:$CX$2,"=р",'Energy Vy'!$B$1:$CX$1,"=BEFORE")</f>
        <v>0.5988845729570933</v>
      </c>
      <c r="HZ30" s="30">
        <f>AVERAGEIFS('Hurst Vy'!$B28:$CX28,'Energy Vy'!$B$2:$CX$2,"=р",'Energy Vy'!$B$1:$CX$1,"=BEFORE")</f>
        <v>0.60760773368195464</v>
      </c>
      <c r="IA30" s="32">
        <f>AVERAGEIFS('Hurst Vz'!$B28:$CX28,'Energy Vy'!$B$2:$CX$2,"=р",'Energy Vy'!$B$1:$CX$1,"=BEFORE")</f>
        <v>0.54224880576174617</v>
      </c>
      <c r="IB30">
        <v>0.39473684210526316</v>
      </c>
      <c r="IC30">
        <v>0.55000000000000004</v>
      </c>
      <c r="IE30" s="30"/>
      <c r="IF30" s="30"/>
      <c r="IG30" s="30"/>
      <c r="IH30" s="30"/>
      <c r="II30" s="30"/>
      <c r="IJ30" s="30"/>
      <c r="IK30" s="30"/>
      <c r="IL30" s="32"/>
      <c r="IM30" s="20"/>
      <c r="IN30" s="30"/>
      <c r="IO30" s="30"/>
      <c r="IP30" s="30"/>
      <c r="IQ30" s="30"/>
      <c r="IR30" s="30"/>
      <c r="IS30" s="30"/>
      <c r="IT30" s="32"/>
      <c r="IU30" s="21"/>
      <c r="IV30" s="30"/>
      <c r="IW30" s="30"/>
      <c r="IX30" s="30"/>
      <c r="IY30" s="30"/>
      <c r="IZ30" s="30"/>
      <c r="JA30" s="30"/>
      <c r="JB30" s="32"/>
      <c r="JC30">
        <f t="shared" si="3"/>
        <v>-0.15526315789473688</v>
      </c>
    </row>
    <row r="31" spans="1:337" x14ac:dyDescent="0.25">
      <c r="A31" s="9" t="s">
        <v>43</v>
      </c>
      <c r="B31" s="5">
        <v>1</v>
      </c>
      <c r="C31" t="s">
        <v>155</v>
      </c>
      <c r="D31" t="s">
        <v>129</v>
      </c>
      <c r="E31">
        <v>0.55000000000000004</v>
      </c>
      <c r="F31">
        <v>0.55000000000000004</v>
      </c>
      <c r="H31" s="30">
        <f>AVERAGE('Energy V2'!$B29:$CX29)</f>
        <v>-1.2436477335001266</v>
      </c>
      <c r="I31" s="30">
        <f>AVERAGE('Energy Vx2+Vy2'!$B29:$CX29)</f>
        <v>-1.2557074713716179</v>
      </c>
      <c r="J31" s="30">
        <f>AVERAGE('Energy Vx2'!$B29:$CX29)</f>
        <v>-2.6784624708080731</v>
      </c>
      <c r="K31" s="30">
        <f>AVERAGE('Energy Vy2'!$B29:$CX29)</f>
        <v>-1.7880132415002852</v>
      </c>
      <c r="L31" s="30">
        <f>AVERAGE('Energy Vz2'!$B29:$CX29)</f>
        <v>-5.5137862097107151</v>
      </c>
      <c r="M31" s="30">
        <f>AVERAGE('Energy Vx'!$B29:$CX29)</f>
        <v>-2.0163714177242431</v>
      </c>
      <c r="N31" s="30">
        <f>AVERAGE('Energy Vy'!$B31:$CX31)</f>
        <v>-1.7449222830249902</v>
      </c>
      <c r="O31" s="32">
        <f>AVERAGE('Energy Vz'!$B29:$CX29)</f>
        <v>-3.3554573728305739</v>
      </c>
      <c r="P31" s="20">
        <f>AVERAGE('Entropy old'!$B29:$CX29)</f>
        <v>0.6273164461223768</v>
      </c>
      <c r="Q31" s="30">
        <f>AVERAGE('Entropy X old'!$B29:$CX29)</f>
        <v>0.32274540409151087</v>
      </c>
      <c r="R31" s="30">
        <f>AVERAGE('Entropy Y old'!$B29:$CX29)</f>
        <v>0.26738079620987865</v>
      </c>
      <c r="S31" s="30">
        <f>AVERAGE('Entropy Z old'!$B29:$CX29)</f>
        <v>0.35858215592698944</v>
      </c>
      <c r="T31" s="30">
        <f>AVERAGE('Entropy new'!$B29:$CX29)</f>
        <v>0.67253553219932272</v>
      </c>
      <c r="U31" s="30">
        <f>AVERAGE('Entropy X'!$B29:$CX29)</f>
        <v>0.28708984849104574</v>
      </c>
      <c r="V31" s="30">
        <f>AVERAGE('Entropy Y'!$B29:$CX29)</f>
        <v>0.22405174872497927</v>
      </c>
      <c r="W31" s="32">
        <f>AVERAGE('Entropy Z'!$B29:$CX29)</f>
        <v>0.33049533152564348</v>
      </c>
      <c r="X31" s="21">
        <f>AVERAGE('Hurst V2'!$B29:$CX29)</f>
        <v>0.6141538335642529</v>
      </c>
      <c r="Y31" s="30">
        <f>AVERAGE('Hurst Vx2+Vy2'!$B29:$CX29)</f>
        <v>0.61428697906081942</v>
      </c>
      <c r="Z31" s="30">
        <f>AVERAGE('Hurst Vx2'!$B29:$CX29)</f>
        <v>0.63401576349806532</v>
      </c>
      <c r="AA31" s="30">
        <f>AVERAGE('Hurst Vy2'!$B29:$CX29)</f>
        <v>0.61353125829274402</v>
      </c>
      <c r="AB31" s="30">
        <f>AVERAGE('Hurst Vz2'!$B29:$CX29)</f>
        <v>0.61321734940193062</v>
      </c>
      <c r="AC31" s="30">
        <f>AVERAGE('Hurst Vx'!$B29:$CX29)</f>
        <v>0.6234689947127533</v>
      </c>
      <c r="AD31" s="30">
        <f>AVERAGE('Hurst Vy'!$B29:$CX29)</f>
        <v>0.61676806271741969</v>
      </c>
      <c r="AE31" s="32">
        <f>AVERAGE('Hurst Vz'!$B29:$CX29)</f>
        <v>0.54380828563115102</v>
      </c>
      <c r="AG31" s="30">
        <f>AVERAGEIFS('Energy V2'!$B29:$CX29,'Energy Vy'!$B$2:$CX$2,"=п")</f>
        <v>-1.8771660516985538</v>
      </c>
      <c r="AH31" s="30">
        <f>AVERAGEIFS('Energy Vx2+Vy2'!$B29:$CX29,'Energy Vy'!$B$2:$CX$2,"=п")</f>
        <v>-1.9093647348636664</v>
      </c>
      <c r="AI31" s="30">
        <f>AVERAGEIFS('Energy Vx2'!$B29:$CX29,'Energy Vy'!$B$2:$CX$2,"=п")</f>
        <v>-5.3303689404343588</v>
      </c>
      <c r="AJ31" s="30">
        <f>AVERAGEIFS('Energy Vy2'!$B29:$CX29,'Energy Vy'!$B$2:$CX$2,"=п")</f>
        <v>-2.134443333799088</v>
      </c>
      <c r="AK31" s="30">
        <f>AVERAGEIFS('Energy Vz2'!$B29:$CX29,'Energy Vy'!$B$2:$CX$2,"=п")</f>
        <v>-5.736185032226552</v>
      </c>
      <c r="AL31" s="30">
        <f>AVERAGEIFS('Energy Vx'!$B29:$CX29,'Energy Vy'!$B$2:$CX$2,"=п")</f>
        <v>-3.0024455875688396</v>
      </c>
      <c r="AM31" s="30">
        <f>AVERAGEIFS('Energy Vy'!$B31:$CX31,'Energy Vy'!$B$2:$CX$2,"=п")</f>
        <v>-2.1858225389982278</v>
      </c>
      <c r="AN31" s="32">
        <f>AVERAGEIFS('Energy Vz'!$B29:$CX29,'Energy Vy'!$B$2:$CX$2,"=п")</f>
        <v>-3.7677003923894259</v>
      </c>
      <c r="AO31" s="20">
        <f>AVERAGEIFS('Entropy old'!$B29:$CX29,'Energy Vy'!$B$2:$CX$2,"=п")</f>
        <v>0.75389215329058901</v>
      </c>
      <c r="AP31" s="30">
        <f>AVERAGEIFS('Entropy X old'!$B29:$CX29,'Energy Vy'!$B$2:$CX$2,"=п")</f>
        <v>0.39270528831655882</v>
      </c>
      <c r="AQ31" s="30">
        <f>AVERAGEIFS('Entropy Y old'!$B29:$CX29,'Energy Vy'!$B$2:$CX$2,"=п")</f>
        <v>0.19379601870255181</v>
      </c>
      <c r="AR31" s="30">
        <f>AVERAGEIFS('Entropy Z old'!$B29:$CX29,'Energy Vy'!$B$2:$CX$2,"=п")</f>
        <v>0.31210936058884581</v>
      </c>
      <c r="AS31" s="30">
        <f>AVERAGEIFS('Entropy new'!$B29:$CX29,'Energy Vy'!$B$2:$CX$2,"=п")</f>
        <v>0.75141960506143024</v>
      </c>
      <c r="AT31" s="30">
        <f>AVERAGEIFS('Entropy X'!$B29:$CX29,'Energy Vy'!$B$2:$CX$2,"=п")</f>
        <v>0.3919329609307769</v>
      </c>
      <c r="AU31" s="30">
        <f>AVERAGEIFS('Entropy Y'!$B29:$CX29,'Energy Vy'!$B$2:$CX$2,"=п")</f>
        <v>0.19368446497626768</v>
      </c>
      <c r="AV31" s="32">
        <f>AVERAGEIFS('Entropy Z'!$B29:$CX29,'Energy Vy'!$B$2:$CX$2,"=п")</f>
        <v>0.31116291625413794</v>
      </c>
      <c r="AW31" s="21">
        <f>AVERAGEIFS('Hurst V2'!$B29:$CX29,'Energy Vy'!$B$2:$CX$2,"=п")</f>
        <v>0.72182930276348678</v>
      </c>
      <c r="AX31" s="30">
        <f>AVERAGEIFS('Hurst Vx2+Vy2'!$B29:$CX29,'Energy Vy'!$B$2:$CX$2,"=п")</f>
        <v>0.72106685234668078</v>
      </c>
      <c r="AY31" s="30">
        <f>AVERAGEIFS('Hurst Vx2'!$B29:$CX29,'Energy Vy'!$B$2:$CX$2,"=п")</f>
        <v>0.67852828346063199</v>
      </c>
      <c r="AZ31" s="30">
        <f>AVERAGEIFS('Hurst Vy2'!$B29:$CX29,'Energy Vy'!$B$2:$CX$2,"=п")</f>
        <v>0.70820504052893718</v>
      </c>
      <c r="BA31" s="30">
        <f>AVERAGEIFS('Hurst Vz2'!$B29:$CX29,'Energy Vy'!$B$2:$CX$2,"=п")</f>
        <v>0.55408342493893881</v>
      </c>
      <c r="BB31" s="30">
        <f>AVERAGEIFS('Hurst Vx'!$B29:$CX29,'Energy Vy'!$B$2:$CX$2,"=п")</f>
        <v>0.48270991425718823</v>
      </c>
      <c r="BC31" s="30">
        <f>AVERAGEIFS('Hurst Vy'!$B29:$CX29,'Energy Vy'!$B$2:$CX$2,"=п")</f>
        <v>0.52729972207738673</v>
      </c>
      <c r="BD31" s="32">
        <f>AVERAGEIFS('Hurst Vz'!$B29:$CX29,'Energy Vy'!$B$2:$CX$2,"=п")</f>
        <v>0.380558056024355</v>
      </c>
      <c r="BF31" s="30">
        <f>AVERAGEIFS('Energy V2'!$B29:$CX29,'Energy Vy'!$B$2:$CX$2,"=и")</f>
        <v>-0.90793256799279598</v>
      </c>
      <c r="BG31" s="30">
        <f>AVERAGEIFS('Energy Vx2+Vy2'!$B29:$CX29,'Energy Vy'!$B$2:$CX$2,"=и")</f>
        <v>-0.91693222940809105</v>
      </c>
      <c r="BH31" s="30">
        <f>AVERAGEIFS('Energy Vx2'!$B29:$CX29,'Energy Vy'!$B$2:$CX$2,"=и")</f>
        <v>-2.4183782292942961</v>
      </c>
      <c r="BI31" s="30">
        <f>AVERAGEIFS('Energy Vy2'!$B29:$CX29,'Energy Vy'!$B$2:$CX$2,"=и")</f>
        <v>-1.36614654167705</v>
      </c>
      <c r="BJ31" s="30">
        <f>AVERAGEIFS('Energy Vz2'!$B29:$CX29,'Energy Vy'!$B$2:$CX$2,"=и")</f>
        <v>-5.2964885693815713</v>
      </c>
      <c r="BK31" s="30">
        <f>AVERAGEIFS('Energy Vx'!$B29:$CX29,'Energy Vy'!$B$2:$CX$2,"=и")</f>
        <v>-1.8848629718297822</v>
      </c>
      <c r="BL31" s="30">
        <f>AVERAGEIFS('Energy Vy'!$B31:$CX31,'Energy Vy'!$B$2:$CX$2,"=и")</f>
        <v>-1.5319819029626163</v>
      </c>
      <c r="BM31" s="32">
        <f>AVERAGEIFS('Energy Vz'!$B29:$CX29,'Energy Vy'!$B$2:$CX$2,"=и")</f>
        <v>-3.2687666802194406</v>
      </c>
      <c r="BN31" s="20">
        <f>AVERAGEIFS('Entropy old'!$B29:$CX29,'Energy Vy'!$B$2:$CX$2,"=и")</f>
        <v>0.59132628660818032</v>
      </c>
      <c r="BO31" s="30">
        <f>AVERAGEIFS('Entropy X old'!$B29:$CX29,'Energy Vy'!$B$2:$CX$2,"=и")</f>
        <v>0.31823317787782585</v>
      </c>
      <c r="BP31" s="30">
        <f>AVERAGEIFS('Entropy Y old'!$B29:$CX29,'Energy Vy'!$B$2:$CX$2,"=и")</f>
        <v>0.25730031734082104</v>
      </c>
      <c r="BQ31" s="30">
        <f>AVERAGEIFS('Entropy Z old'!$B29:$CX29,'Energy Vy'!$B$2:$CX$2,"=и")</f>
        <v>0.35142080191034669</v>
      </c>
      <c r="BR31" s="30">
        <f>AVERAGEIFS('Entropy new'!$B29:$CX29,'Energy Vy'!$B$2:$CX$2,"=и")</f>
        <v>0.64025205644200212</v>
      </c>
      <c r="BS31" s="30">
        <f>AVERAGEIFS('Entropy X'!$B29:$CX29,'Energy Vy'!$B$2:$CX$2,"=и")</f>
        <v>0.28097389317099497</v>
      </c>
      <c r="BT31" s="30">
        <f>AVERAGEIFS('Entropy Y'!$B29:$CX29,'Energy Vy'!$B$2:$CX$2,"=и")</f>
        <v>0.20995318487120757</v>
      </c>
      <c r="BU31" s="32">
        <f>AVERAGEIFS('Entropy Z'!$B29:$CX29,'Energy Vy'!$B$2:$CX$2,"=и")</f>
        <v>0.31877371852565861</v>
      </c>
      <c r="BV31" s="21">
        <f>AVERAGEIFS('Hurst V2'!$B29:$CX29,'Energy Vy'!$B$2:$CX$2,"=и")</f>
        <v>0.6066246639207018</v>
      </c>
      <c r="BW31" s="30">
        <f>AVERAGEIFS('Hurst Vx2+Vy2'!$B29:$CX29,'Energy Vy'!$B$2:$CX$2,"=и")</f>
        <v>0.60660219646314206</v>
      </c>
      <c r="BX31" s="30">
        <f>AVERAGEIFS('Hurst Vx2'!$B29:$CX29,'Energy Vy'!$B$2:$CX$2,"=и")</f>
        <v>0.62505951123716341</v>
      </c>
      <c r="BY31" s="30">
        <f>AVERAGEIFS('Hurst Vy2'!$B29:$CX29,'Energy Vy'!$B$2:$CX$2,"=и")</f>
        <v>0.61002167827595399</v>
      </c>
      <c r="BZ31" s="30">
        <f>AVERAGEIFS('Hurst Vz2'!$B29:$CX29,'Energy Vy'!$B$2:$CX$2,"=и")</f>
        <v>0.61560663412428807</v>
      </c>
      <c r="CA31" s="30">
        <f>AVERAGEIFS('Hurst Vx'!$B29:$CX29,'Energy Vy'!$B$2:$CX$2,"=и")</f>
        <v>0.62906479943402149</v>
      </c>
      <c r="CB31" s="30">
        <f>AVERAGEIFS('Hurst Vy'!$B29:$CX29,'Energy Vy'!$B$2:$CX$2,"=и")</f>
        <v>0.61861650770483756</v>
      </c>
      <c r="CC31" s="32">
        <f>AVERAGEIFS('Hurst Vz'!$B29:$CX29,'Energy Vy'!$B$2:$CX$2,"=и")</f>
        <v>0.56128142746914167</v>
      </c>
      <c r="CE31" s="30">
        <f>AVERAGEIFS('Energy V2'!$B29:$CX29,'Energy Vy'!$B$2:$CX$2,"=р")</f>
        <v>-1.5462736598195572</v>
      </c>
      <c r="CF31" s="30">
        <f>AVERAGEIFS('Energy Vx2+Vy2'!$B29:$CX29,'Energy Vy'!$B$2:$CX$2,"=р")</f>
        <v>-1.5594958220541995</v>
      </c>
      <c r="CG31" s="30">
        <f>AVERAGEIFS('Energy Vx2'!$B29:$CX29,'Energy Vy'!$B$2:$CX$2,"=р")</f>
        <v>-2.6727886869760145</v>
      </c>
      <c r="CH31" s="30">
        <f>AVERAGEIFS('Energy Vy2'!$B29:$CX29,'Energy Vy'!$B$2:$CX$2,"=р")</f>
        <v>-2.2182617866040122</v>
      </c>
      <c r="CI31" s="30">
        <f>AVERAGEIFS('Energy Vz2'!$B29:$CX29,'Energy Vy'!$B$2:$CX$2,"=р")</f>
        <v>-5.7305170520191133</v>
      </c>
      <c r="CJ31" s="30">
        <f>AVERAGEIFS('Energy Vx'!$B29:$CX29,'Energy Vy'!$B$2:$CX$2,"=р")</f>
        <v>-2.0529281165131312</v>
      </c>
      <c r="CK31" s="30">
        <f>AVERAGEIFS('Energy Vy'!$B31:$CX31,'Energy Vy'!$B$2:$CX$2,"=р")</f>
        <v>-1.9325337879861568</v>
      </c>
      <c r="CL31" s="32">
        <f>AVERAGEIFS('Energy Vz'!$B29:$CX29,'Energy Vy'!$B$2:$CX$2,"=р")</f>
        <v>-3.4059755846697386</v>
      </c>
      <c r="CM31" s="20">
        <f>AVERAGEIFS('Entropy old'!$B29:$CX29,'Energy Vy'!$B$2:$CX$2,"=р")</f>
        <v>0.65324154478612662</v>
      </c>
      <c r="CN31" s="30">
        <f>AVERAGEIFS('Entropy X old'!$B29:$CX29,'Energy Vy'!$B$2:$CX$2,"=р")</f>
        <v>0.31998566830393316</v>
      </c>
      <c r="CO31" s="30">
        <f>AVERAGEIFS('Entropy Y old'!$B29:$CX29,'Energy Vy'!$B$2:$CX$2,"=р")</f>
        <v>0.28675741467631222</v>
      </c>
      <c r="CP31" s="30">
        <f>AVERAGEIFS('Entropy Z old'!$B29:$CX29,'Energy Vy'!$B$2:$CX$2,"=р")</f>
        <v>0.37170285987194152</v>
      </c>
      <c r="CQ31" s="30">
        <f>AVERAGEIFS('Entropy new'!$B29:$CX29,'Energy Vy'!$B$2:$CX$2,"=р")</f>
        <v>0.69964116383388941</v>
      </c>
      <c r="CR31" s="30">
        <f>AVERAGEIFS('Entropy X'!$B29:$CX29,'Energy Vy'!$B$2:$CX$2,"=р")</f>
        <v>0.28223611968668788</v>
      </c>
      <c r="CS31" s="30">
        <f>AVERAGEIFS('Entropy Y'!$B29:$CX29,'Energy Vy'!$B$2:$CX$2,"=р")</f>
        <v>0.2430909623123601</v>
      </c>
      <c r="CT31" s="32">
        <f>AVERAGEIFS('Entropy Z'!$B29:$CX29,'Energy Vy'!$B$2:$CX$2,"=р")</f>
        <v>0.3456673921113495</v>
      </c>
      <c r="CU31" s="21">
        <f>AVERAGEIFS('Hurst V2'!$B29:$CX29,'Energy Vy'!$B$2:$CX$2,"=р")</f>
        <v>0.61055563659050593</v>
      </c>
      <c r="CV31" s="30">
        <f>AVERAGEIFS('Hurst Vx2+Vy2'!$B29:$CX29,'Energy Vy'!$B$2:$CX$2,"=р")</f>
        <v>0.61096119602647647</v>
      </c>
      <c r="CW31" s="30">
        <f>AVERAGEIFS('Hurst Vx2'!$B29:$CX29,'Energy Vy'!$B$2:$CX$2,"=р")</f>
        <v>0.63902131934767137</v>
      </c>
      <c r="CX31" s="30">
        <f>AVERAGEIFS('Hurst Vy2'!$B29:$CX29,'Energy Vy'!$B$2:$CX$2,"=р")</f>
        <v>0.60652208393176832</v>
      </c>
      <c r="CY31" s="30">
        <f>AVERAGEIFS('Hurst Vz2'!$B29:$CX29,'Energy Vy'!$B$2:$CX$2,"=р")</f>
        <v>0.61713302465075459</v>
      </c>
      <c r="CZ31" s="30">
        <f>AVERAGEIFS('Hurst Vx'!$B29:$CX29,'Energy Vy'!$B$2:$CX$2,"=р")</f>
        <v>0.63289133173974055</v>
      </c>
      <c r="DA31" s="30">
        <f>AVERAGEIFS('Hurst Vy'!$B29:$CX29,'Energy Vy'!$B$2:$CX$2,"=р")</f>
        <v>0.62511910868987308</v>
      </c>
      <c r="DB31" s="32">
        <f>AVERAGEIFS('Hurst Vz'!$B29:$CX29,'Energy Vy'!$B$2:$CX$2,"=р")</f>
        <v>0.54253259798969422</v>
      </c>
      <c r="DD31" s="30"/>
      <c r="DE31" s="30"/>
      <c r="DF31" s="30"/>
      <c r="DG31" s="30"/>
      <c r="DH31" s="30"/>
      <c r="DI31" s="30"/>
      <c r="DJ31" s="30"/>
      <c r="DK31" s="32"/>
      <c r="DL31" s="20"/>
      <c r="DM31" s="30"/>
      <c r="DN31" s="30"/>
      <c r="DO31" s="30"/>
      <c r="DP31" s="30"/>
      <c r="DQ31" s="30"/>
      <c r="DR31" s="30"/>
      <c r="DS31" s="32"/>
      <c r="DT31" s="21"/>
      <c r="DU31" s="30"/>
      <c r="DV31" s="30"/>
      <c r="DW31" s="30"/>
      <c r="DX31" s="30"/>
      <c r="DY31" s="30"/>
      <c r="DZ31" s="30"/>
      <c r="EA31" s="32"/>
      <c r="EB31">
        <v>0.55000000000000004</v>
      </c>
      <c r="EC31">
        <v>0.55000000000000004</v>
      </c>
      <c r="EE31" s="30">
        <f>AVERAGEIFS('Energy V2'!$B29:$CX29,'Energy Vy'!$B$1:$CX$1,"=AFTER")</f>
        <v>-1.2436477335001266</v>
      </c>
      <c r="EF31" s="30">
        <f>AVERAGEIFS('Energy Vx2+Vy2'!$B29:$CX29,'Energy Vy'!$B$1:$CX$1,"=AFTER")</f>
        <v>-1.2557074713716179</v>
      </c>
      <c r="EG31" s="30">
        <f>AVERAGEIFS('Energy Vx2'!$B29:$CX29,'Energy Vy'!$B$1:$CX$1,"=AFTER")</f>
        <v>-2.6784624708080731</v>
      </c>
      <c r="EH31" s="30">
        <f>AVERAGEIFS('Energy Vy2'!$B29:$CX29,'Energy Vy'!$B$1:$CX$1,"=AFTER")</f>
        <v>-1.7880132415002852</v>
      </c>
      <c r="EI31" s="30">
        <f>AVERAGEIFS('Energy Vz2'!$B29:$CX29,'Energy Vy'!$B$1:$CX$1,"=AFTER")</f>
        <v>-5.5137862097107151</v>
      </c>
      <c r="EJ31" s="30">
        <f>AVERAGEIFS('Energy Vx'!$B29:$CX29,'Energy Vy'!$B$1:$CX$1,"=AFTER")</f>
        <v>-2.0163714177242431</v>
      </c>
      <c r="EK31" s="30">
        <f>AVERAGEIFS('Energy Vy'!$B31:$CX31,'Energy Vy'!$B$1:$CX$1,"=AFTER")</f>
        <v>-1.7449222830249902</v>
      </c>
      <c r="EL31" s="32">
        <f>AVERAGEIFS('Energy Vz'!$B29:$CX29,'Energy Vy'!$B$1:$CX$1,"=AFTER")</f>
        <v>-3.3554573728305739</v>
      </c>
      <c r="EM31" s="20">
        <f>AVERAGEIFS('Entropy old'!$B29:$CX29,'Energy Vy'!$B$1:$CX$1,"=AFTER")</f>
        <v>0.6273164461223768</v>
      </c>
      <c r="EN31" s="30">
        <f>AVERAGEIFS('Entropy X old'!$B29:$CX29,'Energy Vy'!$B$1:$CX$1,"=AFTER")</f>
        <v>0.32274540409151087</v>
      </c>
      <c r="EO31" s="30">
        <f>AVERAGEIFS('Entropy Y old'!$B29:$CX29,'Energy Vy'!$B$1:$CX$1,"=AFTER")</f>
        <v>0.26738079620987865</v>
      </c>
      <c r="EP31" s="30">
        <f>AVERAGEIFS('Entropy Z old'!$B29:$CX29,'Energy Vy'!$B$1:$CX$1,"=AFTER")</f>
        <v>0.35858215592698944</v>
      </c>
      <c r="EQ31" s="30">
        <f>AVERAGEIFS('Entropy new'!$B29:$CX29,'Energy Vy'!$B$1:$CX$1,"=AFTER")</f>
        <v>0.67253553219932272</v>
      </c>
      <c r="ER31" s="30">
        <f>AVERAGEIFS('Entropy X'!$B29:$CX29,'Energy Vy'!$B$1:$CX$1,"=AFTER")</f>
        <v>0.28708984849104574</v>
      </c>
      <c r="ES31" s="30">
        <f>AVERAGEIFS('Entropy Y'!$B29:$CX29,'Energy Vy'!$B$1:$CX$1,"=AFTER")</f>
        <v>0.22405174872497927</v>
      </c>
      <c r="ET31" s="32">
        <f>AVERAGEIFS('Entropy Z'!$B29:$CX29,'Energy Vy'!$B$1:$CX$1,"=AFTER")</f>
        <v>0.33049533152564348</v>
      </c>
      <c r="EU31" s="21">
        <f>AVERAGEIFS('Hurst V2'!$B29:$CX29,'Energy Vy'!$B$1:$CX$1,"=AFTER")</f>
        <v>0.6141538335642529</v>
      </c>
      <c r="EV31" s="30">
        <f>AVERAGEIFS('Hurst Vx2+Vy2'!$B29:$CX29,'Energy Vy'!$B$1:$CX$1,"=AFTER")</f>
        <v>0.61428697906081942</v>
      </c>
      <c r="EW31" s="30">
        <f>AVERAGEIFS('Hurst Vx2'!$B29:$CX29,'Energy Vy'!$B$1:$CX$1,"=AFTER")</f>
        <v>0.63401576349806532</v>
      </c>
      <c r="EX31" s="30">
        <f>AVERAGEIFS('Hurst Vy2'!$B29:$CX29,'Energy Vy'!$B$1:$CX$1,"=AFTER")</f>
        <v>0.61353125829274402</v>
      </c>
      <c r="EY31" s="30">
        <f>AVERAGEIFS('Hurst Vz2'!$B29:$CX29,'Energy Vy'!$B$1:$CX$1,"=AFTER")</f>
        <v>0.61321734940193062</v>
      </c>
      <c r="EZ31" s="30">
        <f>AVERAGEIFS('Hurst Vx'!$B29:$CX29,'Energy Vy'!$B$1:$CX$1,"=AFTER")</f>
        <v>0.6234689947127533</v>
      </c>
      <c r="FA31" s="30">
        <f>AVERAGEIFS('Hurst Vy'!$B29:$CX29,'Energy Vy'!$B$1:$CX$1,"=AFTER")</f>
        <v>0.61676806271741969</v>
      </c>
      <c r="FB31" s="32">
        <f>AVERAGEIFS('Hurst Vz'!$B29:$CX29,'Energy Vy'!$B$1:$CX$1,"=AFTER")</f>
        <v>0.54380828563115102</v>
      </c>
      <c r="FD31" s="30"/>
      <c r="FE31" s="30"/>
      <c r="FF31" s="30"/>
      <c r="FG31" s="30"/>
      <c r="FH31" s="30"/>
      <c r="FI31" s="30"/>
      <c r="FJ31" s="30"/>
      <c r="FK31" s="32"/>
      <c r="FL31" s="20"/>
      <c r="FM31" s="30"/>
      <c r="FN31" s="30"/>
      <c r="FO31" s="30"/>
      <c r="FP31" s="30"/>
      <c r="FQ31" s="30"/>
      <c r="FR31" s="30"/>
      <c r="FS31" s="32"/>
      <c r="FT31" s="21"/>
      <c r="FU31" s="30"/>
      <c r="FV31" s="30"/>
      <c r="FW31" s="30"/>
      <c r="FX31" s="30"/>
      <c r="FY31" s="30"/>
      <c r="FZ31" s="30"/>
      <c r="GA31" s="32"/>
      <c r="GB31">
        <v>0.55000000000000004</v>
      </c>
      <c r="GC31">
        <v>0.55000000000000004</v>
      </c>
      <c r="GE31" s="30">
        <f>AVERAGEIFS('Energy V2'!$B29:$CX29,'Energy Vy'!$B$2:$CX$2,"=и",'Energy Vy'!$B$1:$CX$1,"=AFTER")</f>
        <v>-0.90793256799279598</v>
      </c>
      <c r="GF31" s="30">
        <f>AVERAGEIFS('Energy Vx2+Vy2'!$B29:$CX29,'Energy Vy'!$B$2:$CX$2,"=и",'Energy Vy'!$B$1:$CX$1,"=AFTER")</f>
        <v>-0.91693222940809105</v>
      </c>
      <c r="GG31" s="30">
        <f>AVERAGEIFS('Energy Vx2'!$B29:$CX29,'Energy Vy'!$B$2:$CX$2,"=и",'Energy Vy'!$B$1:$CX$1,"=AFTER")</f>
        <v>-2.4183782292942961</v>
      </c>
      <c r="GH31" s="30">
        <f>AVERAGEIFS('Energy Vy2'!$B29:$CX29,'Energy Vy'!$B$2:$CX$2,"=и",'Energy Vy'!$B$1:$CX$1,"=AFTER")</f>
        <v>-1.36614654167705</v>
      </c>
      <c r="GI31" s="30">
        <f>AVERAGEIFS('Energy Vz2'!$B29:$CX29,'Energy Vy'!$B$2:$CX$2,"=и",'Energy Vy'!$B$1:$CX$1,"=AFTER")</f>
        <v>-5.2964885693815713</v>
      </c>
      <c r="GJ31" s="30">
        <f>AVERAGEIFS('Energy Vx'!$B29:$CX29,'Energy Vy'!$B$2:$CX$2,"=и",'Energy Vy'!$B$1:$CX$1,"=AFTER")</f>
        <v>-1.8848629718297822</v>
      </c>
      <c r="GK31" s="30">
        <f>AVERAGEIFS('Energy Vy'!$B31:$CX31,'Energy Vy'!$B$2:$CX$2,"=и",'Energy Vy'!$B$1:$CX$1,"=AFTER")</f>
        <v>-1.5319819029626163</v>
      </c>
      <c r="GL31" s="32">
        <f>AVERAGEIFS('Energy Vz'!$B29:$CX29,'Energy Vy'!$B$2:$CX$2,"=и",'Energy Vy'!$B$1:$CX$1,"=AFTER")</f>
        <v>-3.2687666802194406</v>
      </c>
      <c r="GM31" s="20">
        <f>AVERAGEIFS('Entropy old'!$B29:$CX29,'Energy Vy'!$B$2:$CX$2,"=и",'Energy Vy'!$B$1:$CX$1,"=AFTER")</f>
        <v>0.59132628660818032</v>
      </c>
      <c r="GN31" s="30">
        <f>AVERAGEIFS('Entropy X old'!$B29:$CX29,'Energy Vy'!$B$2:$CX$2,"=и",'Energy Vy'!$B$1:$CX$1,"=AFTER")</f>
        <v>0.31823317787782585</v>
      </c>
      <c r="GO31" s="30">
        <f>AVERAGEIFS('Entropy Y old'!$B29:$CX29,'Energy Vy'!$B$2:$CX$2,"=и",'Energy Vy'!$B$1:$CX$1,"=AFTER")</f>
        <v>0.25730031734082104</v>
      </c>
      <c r="GP31" s="30">
        <f>AVERAGEIFS('Entropy Z old'!$B29:$CX29,'Energy Vy'!$B$2:$CX$2,"=и",'Energy Vy'!$B$1:$CX$1,"=AFTER")</f>
        <v>0.35142080191034669</v>
      </c>
      <c r="GQ31" s="30">
        <f>AVERAGEIFS('Entropy new'!$B29:$CX29,'Energy Vy'!$B$2:$CX$2,"=и",'Energy Vy'!$B$1:$CX$1,"=AFTER")</f>
        <v>0.64025205644200212</v>
      </c>
      <c r="GR31" s="30">
        <f>AVERAGEIFS('Entropy X'!$B29:$CX29,'Energy Vy'!$B$2:$CX$2,"=и",'Energy Vy'!$B$1:$CX$1,"=AFTER")</f>
        <v>0.28097389317099497</v>
      </c>
      <c r="GS31" s="30">
        <f>AVERAGEIFS('Entropy Y'!$B29:$CX29,'Energy Vy'!$B$2:$CX$2,"=и",'Energy Vy'!$B$1:$CX$1,"=AFTER")</f>
        <v>0.20995318487120757</v>
      </c>
      <c r="GT31" s="32">
        <f>AVERAGEIFS('Entropy Z'!$B29:$CX29,'Energy Vy'!$B$2:$CX$2,"=и",'Energy Vy'!$B$1:$CX$1,"=AFTER")</f>
        <v>0.31877371852565861</v>
      </c>
      <c r="GU31" s="21">
        <f>AVERAGEIFS('Hurst V2'!$B29:$CX29,'Energy Vy'!$B$2:$CX$2,"=и",'Energy Vy'!$B$1:$CX$1,"=AFTER")</f>
        <v>0.6066246639207018</v>
      </c>
      <c r="GV31" s="30">
        <f>AVERAGEIFS('Hurst Vx2+Vy2'!$B29:$CX29,'Energy Vy'!$B$2:$CX$2,"=и",'Energy Vy'!$B$1:$CX$1,"=AFTER")</f>
        <v>0.60660219646314206</v>
      </c>
      <c r="GW31" s="30">
        <f>AVERAGEIFS('Hurst Vx2'!$B29:$CX29,'Energy Vy'!$B$2:$CX$2,"=и",'Energy Vy'!$B$1:$CX$1,"=AFTER")</f>
        <v>0.62505951123716341</v>
      </c>
      <c r="GX31" s="30">
        <f>AVERAGEIFS('Hurst Vy2'!$B29:$CX29,'Energy Vy'!$B$2:$CX$2,"=и",'Energy Vy'!$B$1:$CX$1,"=AFTER")</f>
        <v>0.61002167827595399</v>
      </c>
      <c r="GY31" s="30">
        <f>AVERAGEIFS('Hurst Vz2'!$B29:$CX29,'Energy Vy'!$B$2:$CX$2,"=и",'Energy Vy'!$B$1:$CX$1,"=AFTER")</f>
        <v>0.61560663412428807</v>
      </c>
      <c r="GZ31" s="30">
        <f>AVERAGEIFS('Hurst Vx'!$B29:$CX29,'Energy Vy'!$B$2:$CX$2,"=и",'Energy Vy'!$B$1:$CX$1,"=AFTER")</f>
        <v>0.62906479943402149</v>
      </c>
      <c r="HA31" s="30">
        <f>AVERAGEIFS('Hurst Vy'!$B29:$CX29,'Energy Vy'!$B$2:$CX$2,"=и",'Energy Vy'!$B$1:$CX$1,"=AFTER")</f>
        <v>0.61861650770483756</v>
      </c>
      <c r="HB31" s="32">
        <f>AVERAGEIFS('Hurst Vz'!$B29:$CX29,'Energy Vy'!$B$2:$CX$2,"=и",'Energy Vy'!$B$1:$CX$1,"=AFTER")</f>
        <v>0.56128142746914167</v>
      </c>
      <c r="HD31" s="30"/>
      <c r="HE31" s="30"/>
      <c r="HF31" s="30"/>
      <c r="HG31" s="30"/>
      <c r="HH31" s="30"/>
      <c r="HI31" s="30"/>
      <c r="HJ31" s="30"/>
      <c r="HK31" s="32"/>
      <c r="HL31" s="20"/>
      <c r="HM31" s="30"/>
      <c r="HN31" s="30"/>
      <c r="HO31" s="30"/>
      <c r="HP31" s="30"/>
      <c r="HQ31" s="30"/>
      <c r="HR31" s="30"/>
      <c r="HS31" s="32"/>
      <c r="HT31" s="21"/>
      <c r="HU31" s="30"/>
      <c r="HV31" s="30"/>
      <c r="HW31" s="30"/>
      <c r="HX31" s="30"/>
      <c r="HY31" s="30"/>
      <c r="HZ31" s="30"/>
      <c r="IA31" s="32"/>
      <c r="IB31">
        <v>0.55000000000000004</v>
      </c>
      <c r="IC31">
        <v>0.55000000000000004</v>
      </c>
      <c r="IE31" s="30">
        <f>AVERAGEIFS('Energy V2'!$B29:$CX29,'Energy Vy'!$B$2:$CX$2,"=р",'Energy Vy'!$B$1:$CX$1,"=AFTER")</f>
        <v>-1.5462736598195572</v>
      </c>
      <c r="IF31" s="30">
        <f>AVERAGEIFS('Energy Vx2+Vy2'!$B29:$CX29,'Energy Vy'!$B$2:$CX$2,"=р",'Energy Vy'!$B$1:$CX$1,"=AFTER")</f>
        <v>-1.5594958220541995</v>
      </c>
      <c r="IG31" s="30">
        <f>AVERAGEIFS('Energy Vx2'!$B29:$CX29,'Energy Vy'!$B$2:$CX$2,"=р",'Energy Vy'!$B$1:$CX$1,"=AFTER")</f>
        <v>-2.6727886869760145</v>
      </c>
      <c r="IH31" s="30">
        <f>AVERAGEIFS('Energy Vy2'!$B29:$CX29,'Energy Vy'!$B$2:$CX$2,"=р",'Energy Vy'!$B$1:$CX$1,"=AFTER")</f>
        <v>-2.2182617866040122</v>
      </c>
      <c r="II31" s="30">
        <f>AVERAGEIFS('Energy Vz2'!$B29:$CX29,'Energy Vy'!$B$2:$CX$2,"=р",'Energy Vy'!$B$1:$CX$1,"=AFTER")</f>
        <v>-5.7305170520191133</v>
      </c>
      <c r="IJ31" s="30">
        <f>AVERAGEIFS('Energy Vx'!$B29:$CX29,'Energy Vy'!$B$2:$CX$2,"=р",'Energy Vy'!$B$1:$CX$1,"=AFTER")</f>
        <v>-2.0529281165131312</v>
      </c>
      <c r="IK31" s="30">
        <f>AVERAGEIFS('Energy Vy'!$B31:$CX31,'Energy Vy'!$B$2:$CX$2,"=р",'Energy Vy'!$B$1:$CX$1,"=AFTER")</f>
        <v>-1.9325337879861568</v>
      </c>
      <c r="IL31" s="32">
        <f>AVERAGEIFS('Energy Vz'!$B29:$CX29,'Energy Vy'!$B$2:$CX$2,"=р",'Energy Vy'!$B$1:$CX$1,"=AFTER")</f>
        <v>-3.4059755846697386</v>
      </c>
      <c r="IM31" s="20">
        <f>AVERAGEIFS('Entropy old'!$B29:$CX29,'Energy Vy'!$B$2:$CX$2,"=р",'Energy Vy'!$B$1:$CX$1,"=AFTER")</f>
        <v>0.65324154478612662</v>
      </c>
      <c r="IN31" s="30">
        <f>AVERAGEIFS('Entropy X old'!$B29:$CX29,'Energy Vy'!$B$2:$CX$2,"=р",'Energy Vy'!$B$1:$CX$1,"=AFTER")</f>
        <v>0.31998566830393316</v>
      </c>
      <c r="IO31" s="30">
        <f>AVERAGEIFS('Entropy Y old'!$B29:$CX29,'Energy Vy'!$B$2:$CX$2,"=р",'Energy Vy'!$B$1:$CX$1,"=AFTER")</f>
        <v>0.28675741467631222</v>
      </c>
      <c r="IP31" s="30">
        <f>AVERAGEIFS('Entropy Z old'!$B29:$CX29,'Energy Vy'!$B$2:$CX$2,"=р",'Energy Vy'!$B$1:$CX$1,"=AFTER")</f>
        <v>0.37170285987194152</v>
      </c>
      <c r="IQ31" s="30">
        <f>AVERAGEIFS('Entropy new'!$B29:$CX29,'Energy Vy'!$B$2:$CX$2,"=р",'Energy Vy'!$B$1:$CX$1,"=AFTER")</f>
        <v>0.69964116383388941</v>
      </c>
      <c r="IR31" s="30">
        <f>AVERAGEIFS('Entropy X'!$B29:$CX29,'Energy Vy'!$B$2:$CX$2,"=р",'Energy Vy'!$B$1:$CX$1,"=AFTER")</f>
        <v>0.28223611968668788</v>
      </c>
      <c r="IS31" s="30">
        <f>AVERAGEIFS('Entropy Y'!$B29:$CX29,'Energy Vy'!$B$2:$CX$2,"=р",'Energy Vy'!$B$1:$CX$1,"=AFTER")</f>
        <v>0.2430909623123601</v>
      </c>
      <c r="IT31" s="32">
        <f>AVERAGEIFS('Entropy Z'!$B29:$CX29,'Energy Vy'!$B$2:$CX$2,"=р",'Energy Vy'!$B$1:$CX$1,"=AFTER")</f>
        <v>0.3456673921113495</v>
      </c>
      <c r="IU31" s="21">
        <f>AVERAGEIFS('Hurst V2'!$B29:$CX29,'Energy Vy'!$B$2:$CX$2,"=р",'Energy Vy'!$B$1:$CX$1,"=AFTER")</f>
        <v>0.61055563659050593</v>
      </c>
      <c r="IV31" s="30">
        <f>AVERAGEIFS('Hurst Vx2+Vy2'!$B29:$CX29,'Energy Vy'!$B$2:$CX$2,"=р",'Energy Vy'!$B$1:$CX$1,"=AFTER")</f>
        <v>0.61096119602647647</v>
      </c>
      <c r="IW31" s="30">
        <f>AVERAGEIFS('Hurst Vx2'!$B29:$CX29,'Energy Vy'!$B$2:$CX$2,"=р",'Energy Vy'!$B$1:$CX$1,"=AFTER")</f>
        <v>0.63902131934767137</v>
      </c>
      <c r="IX31" s="30">
        <f>AVERAGEIFS('Hurst Vy2'!$B29:$CX29,'Energy Vy'!$B$2:$CX$2,"=р",'Energy Vy'!$B$1:$CX$1,"=AFTER")</f>
        <v>0.60652208393176832</v>
      </c>
      <c r="IY31" s="30">
        <f>AVERAGEIFS('Hurst Vz2'!$B29:$CX29,'Energy Vy'!$B$2:$CX$2,"=р",'Energy Vy'!$B$1:$CX$1,"=AFTER")</f>
        <v>0.61713302465075459</v>
      </c>
      <c r="IZ31" s="30">
        <f>AVERAGEIFS('Hurst Vx'!$B29:$CX29,'Energy Vy'!$B$2:$CX$2,"=р",'Energy Vy'!$B$1:$CX$1,"=AFTER")</f>
        <v>0.63289133173974055</v>
      </c>
      <c r="JA31" s="30">
        <f>AVERAGEIFS('Hurst Vy'!$B29:$CX29,'Energy Vy'!$B$2:$CX$2,"=р",'Energy Vy'!$B$1:$CX$1,"=AFTER")</f>
        <v>0.62511910868987308</v>
      </c>
      <c r="JB31" s="32">
        <f>AVERAGEIFS('Hurst Vz'!$B29:$CX29,'Energy Vy'!$B$2:$CX$2,"=р",'Energy Vy'!$B$1:$CX$1,"=AFTER")</f>
        <v>0.54253259798969422</v>
      </c>
    </row>
    <row r="32" spans="1:337" x14ac:dyDescent="0.25">
      <c r="A32" s="9" t="s">
        <v>44</v>
      </c>
      <c r="B32" s="5">
        <v>1</v>
      </c>
      <c r="C32" t="s">
        <v>155</v>
      </c>
      <c r="D32" t="s">
        <v>129</v>
      </c>
      <c r="E32">
        <v>0.55000000000000004</v>
      </c>
      <c r="F32">
        <v>0.55000000000000004</v>
      </c>
      <c r="H32" s="30">
        <f>AVERAGE('Energy V2'!$B30:$CX30)</f>
        <v>-0.81627479789364665</v>
      </c>
      <c r="I32" s="30">
        <f>AVERAGE('Energy Vx2+Vy2'!$B30:$CX30)</f>
        <v>-0.84740554819456737</v>
      </c>
      <c r="J32" s="30">
        <f>AVERAGE('Energy Vx2'!$B30:$CX30)</f>
        <v>-1.9309398157748265</v>
      </c>
      <c r="K32" s="30">
        <f>AVERAGE('Energy Vy2'!$B30:$CX30)</f>
        <v>-2.0097816440745242</v>
      </c>
      <c r="L32" s="30">
        <f>AVERAGE('Energy Vz2'!$B30:$CX30)</f>
        <v>-4.9925408836047636</v>
      </c>
      <c r="M32" s="30">
        <f>AVERAGE('Energy Vx'!$B30:$CX30)</f>
        <v>-1.8983449727703112</v>
      </c>
      <c r="N32" s="30">
        <f>AVERAGE('Energy Vy'!$B32:$CX32)</f>
        <v>-1.90377038533285</v>
      </c>
      <c r="O32" s="32">
        <f>AVERAGE('Energy Vz'!$B30:$CX30)</f>
        <v>-3.2790607430286269</v>
      </c>
      <c r="P32" s="20">
        <f>AVERAGE('Entropy old'!$B30:$CX30)</f>
        <v>0.53124442276593953</v>
      </c>
      <c r="Q32" s="30">
        <f>AVERAGE('Entropy X old'!$B30:$CX30)</f>
        <v>0.23465358263549504</v>
      </c>
      <c r="R32" s="30">
        <f>AVERAGE('Entropy Y old'!$B30:$CX30)</f>
        <v>0.24629182803940367</v>
      </c>
      <c r="S32" s="30">
        <f>AVERAGE('Entropy Z old'!$B30:$CX30)</f>
        <v>0.28639009373215846</v>
      </c>
      <c r="T32" s="30">
        <f>AVERAGE('Entropy new'!$B30:$CX30)</f>
        <v>0.52308900702148164</v>
      </c>
      <c r="U32" s="30">
        <f>AVERAGE('Entropy X'!$B30:$CX30)</f>
        <v>0.18992321551704833</v>
      </c>
      <c r="V32" s="30">
        <f>AVERAGE('Entropy Y'!$B30:$CX30)</f>
        <v>0.21164161020760477</v>
      </c>
      <c r="W32" s="32">
        <f>AVERAGE('Entropy Z'!$B30:$CX30)</f>
        <v>0.25425788303556041</v>
      </c>
      <c r="X32" s="21">
        <f>AVERAGE('Hurst V2'!$B30:$CX30)</f>
        <v>0.60924497702472602</v>
      </c>
      <c r="Y32" s="30">
        <f>AVERAGE('Hurst Vx2+Vy2'!$B30:$CX30)</f>
        <v>0.60941054658781035</v>
      </c>
      <c r="Z32" s="30">
        <f>AVERAGE('Hurst Vx2'!$B30:$CX30)</f>
        <v>0.61146880289841343</v>
      </c>
      <c r="AA32" s="30">
        <f>AVERAGE('Hurst Vy2'!$B30:$CX30)</f>
        <v>0.61308066726571653</v>
      </c>
      <c r="AB32" s="30">
        <f>AVERAGE('Hurst Vz2'!$B30:$CX30)</f>
        <v>0.61059009398149211</v>
      </c>
      <c r="AC32" s="30">
        <f>AVERAGE('Hurst Vx'!$B30:$CX30)</f>
        <v>0.62385596439733104</v>
      </c>
      <c r="AD32" s="30">
        <f>AVERAGE('Hurst Vy'!$B30:$CX30)</f>
        <v>0.61754503368788316</v>
      </c>
      <c r="AE32" s="32">
        <f>AVERAGE('Hurst Vz'!$B30:$CX30)</f>
        <v>0.56889952127657573</v>
      </c>
      <c r="AG32" s="30">
        <f>AVERAGEIFS('Energy V2'!$B30:$CX30,'Energy Vy'!$B$2:$CX$2,"=п")</f>
        <v>-0.37826087967690275</v>
      </c>
      <c r="AH32" s="30">
        <f>AVERAGEIFS('Energy Vx2+Vy2'!$B30:$CX30,'Energy Vy'!$B$2:$CX$2,"=п")</f>
        <v>-0.45236451882849432</v>
      </c>
      <c r="AI32" s="30">
        <f>AVERAGEIFS('Energy Vx2'!$B30:$CX30,'Energy Vy'!$B$2:$CX$2,"=п")</f>
        <v>-2.8872596647713498</v>
      </c>
      <c r="AJ32" s="30">
        <f>AVERAGEIFS('Energy Vy2'!$B30:$CX30,'Energy Vy'!$B$2:$CX$2,"=п")</f>
        <v>-1.0325802045116381</v>
      </c>
      <c r="AK32" s="30">
        <f>AVERAGEIFS('Energy Vz2'!$B30:$CX30,'Energy Vy'!$B$2:$CX$2,"=п")</f>
        <v>-4.2794392423646705</v>
      </c>
      <c r="AL32" s="30">
        <f>AVERAGEIFS('Energy Vx'!$B30:$CX30,'Energy Vy'!$B$2:$CX$2,"=п")</f>
        <v>-2.6238891113507568</v>
      </c>
      <c r="AM32" s="30">
        <f>AVERAGEIFS('Energy Vy'!$B32:$CX32,'Energy Vy'!$B$2:$CX$2,"=п")</f>
        <v>-1.6712582186000258</v>
      </c>
      <c r="AN32" s="32">
        <f>AVERAGEIFS('Energy Vz'!$B30:$CX30,'Energy Vy'!$B$2:$CX$2,"=п")</f>
        <v>-3.1851667795125245</v>
      </c>
      <c r="AO32" s="20">
        <f>AVERAGEIFS('Entropy old'!$B30:$CX30,'Energy Vy'!$B$2:$CX$2,"=п")</f>
        <v>0.4866609394901808</v>
      </c>
      <c r="AP32" s="30">
        <f>AVERAGEIFS('Entropy X old'!$B30:$CX30,'Energy Vy'!$B$2:$CX$2,"=п")</f>
        <v>0.18352925730248615</v>
      </c>
      <c r="AQ32" s="30">
        <f>AVERAGEIFS('Entropy Y old'!$B30:$CX30,'Energy Vy'!$B$2:$CX$2,"=п")</f>
        <v>0.18936407189047208</v>
      </c>
      <c r="AR32" s="30">
        <f>AVERAGEIFS('Entropy Z old'!$B30:$CX30,'Energy Vy'!$B$2:$CX$2,"=п")</f>
        <v>0.19122265770480948</v>
      </c>
      <c r="AS32" s="30">
        <f>AVERAGEIFS('Entropy new'!$B30:$CX30,'Energy Vy'!$B$2:$CX$2,"=п")</f>
        <v>0.50143758710539998</v>
      </c>
      <c r="AT32" s="30">
        <f>AVERAGEIFS('Entropy X'!$B30:$CX30,'Energy Vy'!$B$2:$CX$2,"=п")</f>
        <v>0.18954296339769147</v>
      </c>
      <c r="AU32" s="30">
        <f>AVERAGEIFS('Entropy Y'!$B30:$CX30,'Energy Vy'!$B$2:$CX$2,"=п")</f>
        <v>0.18715471997019351</v>
      </c>
      <c r="AV32" s="32">
        <f>AVERAGEIFS('Entropy Z'!$B30:$CX30,'Energy Vy'!$B$2:$CX$2,"=п")</f>
        <v>0.20201015667504715</v>
      </c>
      <c r="AW32" s="21">
        <f>AVERAGEIFS('Hurst V2'!$B30:$CX30,'Energy Vy'!$B$2:$CX$2,"=п")</f>
        <v>0.70164625070294806</v>
      </c>
      <c r="AX32" s="30">
        <f>AVERAGEIFS('Hurst Vx2+Vy2'!$B30:$CX30,'Energy Vy'!$B$2:$CX$2,"=п")</f>
        <v>0.70188444277023476</v>
      </c>
      <c r="AY32" s="30">
        <f>AVERAGEIFS('Hurst Vx2'!$B30:$CX30,'Energy Vy'!$B$2:$CX$2,"=п")</f>
        <v>0.68561243665574079</v>
      </c>
      <c r="AZ32" s="30">
        <f>AVERAGEIFS('Hurst Vy2'!$B30:$CX30,'Energy Vy'!$B$2:$CX$2,"=п")</f>
        <v>0.68238381474505949</v>
      </c>
      <c r="BA32" s="30">
        <f>AVERAGEIFS('Hurst Vz2'!$B30:$CX30,'Energy Vy'!$B$2:$CX$2,"=п")</f>
        <v>0.63208217831272462</v>
      </c>
      <c r="BB32" s="30">
        <f>AVERAGEIFS('Hurst Vx'!$B30:$CX30,'Energy Vy'!$B$2:$CX$2,"=п")</f>
        <v>0.60914873595771368</v>
      </c>
      <c r="BC32" s="30">
        <f>AVERAGEIFS('Hurst Vy'!$B30:$CX30,'Energy Vy'!$B$2:$CX$2,"=п")</f>
        <v>0.60481095042772293</v>
      </c>
      <c r="BD32" s="32">
        <f>AVERAGEIFS('Hurst Vz'!$B30:$CX30,'Energy Vy'!$B$2:$CX$2,"=п")</f>
        <v>0.51432113906919852</v>
      </c>
      <c r="BF32" s="30">
        <f>AVERAGEIFS('Energy V2'!$B30:$CX30,'Energy Vy'!$B$2:$CX$2,"=и")</f>
        <v>-0.54376460918041369</v>
      </c>
      <c r="BG32" s="30">
        <f>AVERAGEIFS('Energy Vx2+Vy2'!$B30:$CX30,'Energy Vy'!$B$2:$CX$2,"=и")</f>
        <v>-0.57805660664024117</v>
      </c>
      <c r="BH32" s="30">
        <f>AVERAGEIFS('Energy Vx2'!$B30:$CX30,'Energy Vy'!$B$2:$CX$2,"=и")</f>
        <v>-1.6736467882445649</v>
      </c>
      <c r="BI32" s="30">
        <f>AVERAGEIFS('Energy Vy2'!$B30:$CX30,'Energy Vy'!$B$2:$CX$2,"=и")</f>
        <v>-1.7864944998074002</v>
      </c>
      <c r="BJ32" s="30">
        <f>AVERAGEIFS('Energy Vz2'!$B30:$CX30,'Energy Vy'!$B$2:$CX$2,"=и")</f>
        <v>-4.7932641218040786</v>
      </c>
      <c r="BK32" s="30">
        <f>AVERAGEIFS('Energy Vx'!$B30:$CX30,'Energy Vy'!$B$2:$CX$2,"=и")</f>
        <v>-1.704165347433936</v>
      </c>
      <c r="BL32" s="30">
        <f>AVERAGEIFS('Energy Vy'!$B32:$CX32,'Energy Vy'!$B$2:$CX$2,"=и")</f>
        <v>-1.7497106586954634</v>
      </c>
      <c r="BM32" s="32">
        <f>AVERAGEIFS('Energy Vz'!$B30:$CX30,'Energy Vy'!$B$2:$CX$2,"=и")</f>
        <v>-3.1553234129020105</v>
      </c>
      <c r="BN32" s="20">
        <f>AVERAGEIFS('Entropy old'!$B30:$CX30,'Energy Vy'!$B$2:$CX$2,"=и")</f>
        <v>0.50673709658909094</v>
      </c>
      <c r="BO32" s="30">
        <f>AVERAGEIFS('Entropy X old'!$B30:$CX30,'Energy Vy'!$B$2:$CX$2,"=и")</f>
        <v>0.23781448722140791</v>
      </c>
      <c r="BP32" s="30">
        <f>AVERAGEIFS('Entropy Y old'!$B30:$CX30,'Energy Vy'!$B$2:$CX$2,"=и")</f>
        <v>0.24992672146122336</v>
      </c>
      <c r="BQ32" s="30">
        <f>AVERAGEIFS('Entropy Z old'!$B30:$CX30,'Energy Vy'!$B$2:$CX$2,"=и")</f>
        <v>0.28889239509893366</v>
      </c>
      <c r="BR32" s="30">
        <f>AVERAGEIFS('Entropy new'!$B30:$CX30,'Energy Vy'!$B$2:$CX$2,"=и")</f>
        <v>0.50295864287339476</v>
      </c>
      <c r="BS32" s="30">
        <f>AVERAGEIFS('Entropy X'!$B30:$CX30,'Energy Vy'!$B$2:$CX$2,"=и")</f>
        <v>0.1834384378784627</v>
      </c>
      <c r="BT32" s="30">
        <f>AVERAGEIFS('Entropy Y'!$B30:$CX30,'Energy Vy'!$B$2:$CX$2,"=и")</f>
        <v>0.21361086515155686</v>
      </c>
      <c r="BU32" s="32">
        <f>AVERAGEIFS('Entropy Z'!$B30:$CX30,'Energy Vy'!$B$2:$CX$2,"=и")</f>
        <v>0.25384269839087098</v>
      </c>
      <c r="BV32" s="21">
        <f>AVERAGEIFS('Hurst V2'!$B30:$CX30,'Energy Vy'!$B$2:$CX$2,"=и")</f>
        <v>0.60387747693552885</v>
      </c>
      <c r="BW32" s="30">
        <f>AVERAGEIFS('Hurst Vx2+Vy2'!$B30:$CX30,'Energy Vy'!$B$2:$CX$2,"=и")</f>
        <v>0.60444607928838878</v>
      </c>
      <c r="BX32" s="30">
        <f>AVERAGEIFS('Hurst Vx2'!$B30:$CX30,'Energy Vy'!$B$2:$CX$2,"=и")</f>
        <v>0.60756245482634186</v>
      </c>
      <c r="BY32" s="30">
        <f>AVERAGEIFS('Hurst Vy2'!$B30:$CX30,'Energy Vy'!$B$2:$CX$2,"=и")</f>
        <v>0.61101146097039416</v>
      </c>
      <c r="BZ32" s="30">
        <f>AVERAGEIFS('Hurst Vz2'!$B30:$CX30,'Energy Vy'!$B$2:$CX$2,"=и")</f>
        <v>0.60834200714518771</v>
      </c>
      <c r="CA32" s="30">
        <f>AVERAGEIFS('Hurst Vx'!$B30:$CX30,'Energy Vy'!$B$2:$CX$2,"=и")</f>
        <v>0.626630134034459</v>
      </c>
      <c r="CB32" s="30">
        <f>AVERAGEIFS('Hurst Vy'!$B30:$CX30,'Energy Vy'!$B$2:$CX$2,"=и")</f>
        <v>0.6203933004471397</v>
      </c>
      <c r="CC32" s="32">
        <f>AVERAGEIFS('Hurst Vz'!$B30:$CX30,'Energy Vy'!$B$2:$CX$2,"=и")</f>
        <v>0.57546307708296651</v>
      </c>
      <c r="CE32" s="30">
        <f>AVERAGEIFS('Energy V2'!$B30:$CX30,'Energy Vy'!$B$2:$CX$2,"=р")</f>
        <v>-1.1920662161666962</v>
      </c>
      <c r="CF32" s="30">
        <f>AVERAGEIFS('Energy Vx2+Vy2'!$B30:$CX30,'Energy Vy'!$B$2:$CX$2,"=р")</f>
        <v>-1.2125223214826086</v>
      </c>
      <c r="CG32" s="30">
        <f>AVERAGEIFS('Energy Vx2'!$B30:$CX30,'Energy Vy'!$B$2:$CX$2,"=р")</f>
        <v>-2.057434315975696</v>
      </c>
      <c r="CH32" s="30">
        <f>AVERAGEIFS('Energy Vy2'!$B30:$CX30,'Energy Vy'!$B$2:$CX$2,"=р")</f>
        <v>-2.4207453776318104</v>
      </c>
      <c r="CI32" s="30">
        <f>AVERAGEIFS('Energy Vz2'!$B30:$CX30,'Energy Vy'!$B$2:$CX$2,"=р")</f>
        <v>-5.3328097813677582</v>
      </c>
      <c r="CJ32" s="30">
        <f>AVERAGEIFS('Energy Vx'!$B30:$CX30,'Energy Vy'!$B$2:$CX$2,"=р")</f>
        <v>-1.9931760889362107</v>
      </c>
      <c r="CK32" s="30">
        <f>AVERAGEIFS('Energy Vy'!$B32:$CX32,'Energy Vy'!$B$2:$CX$2,"=р")</f>
        <v>-2.1136998871631949</v>
      </c>
      <c r="CL32" s="32">
        <f>AVERAGEIFS('Energy Vz'!$B30:$CX30,'Energy Vy'!$B$2:$CX$2,"=р")</f>
        <v>-3.4321956593108833</v>
      </c>
      <c r="CM32" s="20">
        <f>AVERAGEIFS('Entropy old'!$B30:$CX30,'Energy Vy'!$B$2:$CX$2,"=р")</f>
        <v>0.56590536573062011</v>
      </c>
      <c r="CN32" s="30">
        <f>AVERAGEIFS('Entropy X old'!$B30:$CX30,'Energy Vy'!$B$2:$CX$2,"=р")</f>
        <v>0.2396621873177599</v>
      </c>
      <c r="CO32" s="30">
        <f>AVERAGEIFS('Entropy Y old'!$B30:$CX30,'Energy Vy'!$B$2:$CX$2,"=р")</f>
        <v>0.25174101692887046</v>
      </c>
      <c r="CP32" s="30">
        <f>AVERAGEIFS('Entropy Z old'!$B30:$CX30,'Energy Vy'!$B$2:$CX$2,"=р")</f>
        <v>0.29947099821807771</v>
      </c>
      <c r="CQ32" s="30">
        <f>AVERAGEIFS('Entropy new'!$B30:$CX30,'Energy Vy'!$B$2:$CX$2,"=р")</f>
        <v>0.54906464828314738</v>
      </c>
      <c r="CR32" s="30">
        <f>AVERAGEIFS('Entropy X'!$B30:$CX30,'Energy Vy'!$B$2:$CX$2,"=р")</f>
        <v>0.19719189935759179</v>
      </c>
      <c r="CS32" s="30">
        <f>AVERAGEIFS('Entropy Y'!$B30:$CX30,'Energy Vy'!$B$2:$CX$2,"=р")</f>
        <v>0.2135346975316709</v>
      </c>
      <c r="CT32" s="32">
        <f>AVERAGEIFS('Entropy Z'!$B30:$CX30,'Energy Vy'!$B$2:$CX$2,"=р")</f>
        <v>0.26342715370085679</v>
      </c>
      <c r="CU32" s="21">
        <f>AVERAGEIFS('Hurst V2'!$B30:$CX30,'Energy Vy'!$B$2:$CX$2,"=р")</f>
        <v>0.59980865373301806</v>
      </c>
      <c r="CV32" s="30">
        <f>AVERAGEIFS('Hurst Vx2+Vy2'!$B30:$CX30,'Energy Vy'!$B$2:$CX$2,"=р")</f>
        <v>0.59937640346511323</v>
      </c>
      <c r="CW32" s="30">
        <f>AVERAGEIFS('Hurst Vx2'!$B30:$CX30,'Energy Vy'!$B$2:$CX$2,"=р")</f>
        <v>0.6032348980149348</v>
      </c>
      <c r="CX32" s="30">
        <f>AVERAGEIFS('Hurst Vy2'!$B30:$CX30,'Energy Vy'!$B$2:$CX$2,"=р")</f>
        <v>0.60322420140223143</v>
      </c>
      <c r="CY32" s="30">
        <f>AVERAGEIFS('Hurst Vz2'!$B30:$CX30,'Energy Vy'!$B$2:$CX$2,"=р")</f>
        <v>0.6095059541888479</v>
      </c>
      <c r="CZ32" s="30">
        <f>AVERAGEIFS('Hurst Vx'!$B30:$CX30,'Energy Vy'!$B$2:$CX$2,"=р")</f>
        <v>0.62337887896474398</v>
      </c>
      <c r="DA32" s="30">
        <f>AVERAGEIFS('Hurst Vy'!$B30:$CX30,'Energy Vy'!$B$2:$CX$2,"=р")</f>
        <v>0.61652509533346977</v>
      </c>
      <c r="DB32" s="32">
        <f>AVERAGEIFS('Hurst Vz'!$B30:$CX30,'Energy Vy'!$B$2:$CX$2,"=р")</f>
        <v>0.57070307852625923</v>
      </c>
      <c r="DD32" s="30">
        <f>AVERAGEIFS('Energy V2'!$B30:$CX30,'Energy Vy'!$B$1:$CX$1,"=BEFORE")</f>
        <v>-0.89757818777903153</v>
      </c>
      <c r="DE32" s="30">
        <f>AVERAGEIFS('Energy Vx2+Vy2'!$B30:$CX30,'Energy Vy'!$B$1:$CX$1,"=BEFORE")</f>
        <v>-0.93534219681622877</v>
      </c>
      <c r="DF32" s="30">
        <f>AVERAGEIFS('Energy Vx2'!$B30:$CX30,'Energy Vy'!$B$1:$CX$1,"=BEFORE")</f>
        <v>-1.7735562123217807</v>
      </c>
      <c r="DG32" s="30">
        <f>AVERAGEIFS('Energy Vy2'!$B30:$CX30,'Energy Vy'!$B$1:$CX$1,"=BEFORE")</f>
        <v>-2.3923899155503627</v>
      </c>
      <c r="DH32" s="30">
        <f>AVERAGEIFS('Energy Vz2'!$B30:$CX30,'Energy Vy'!$B$1:$CX$1,"=BEFORE")</f>
        <v>-5.0744058810095138</v>
      </c>
      <c r="DI32" s="30">
        <f>AVERAGEIFS('Energy Vx'!$B30:$CX30,'Energy Vy'!$B$1:$CX$1,"=BEFORE")</f>
        <v>-1.8843407785873851</v>
      </c>
      <c r="DJ32" s="30">
        <f>AVERAGEIFS('Energy Vy'!$B32:$CX32,'Energy Vy'!$B$1:$CX$1,"=BEFORE")</f>
        <v>-2.1506453366604208</v>
      </c>
      <c r="DK32" s="32">
        <f>AVERAGEIFS('Energy Vz'!$B30:$CX30,'Energy Vy'!$B$1:$CX$1,"=BEFORE")</f>
        <v>-3.3545715033633132</v>
      </c>
      <c r="DL32" s="20">
        <f>AVERAGEIFS('Entropy old'!$B30:$CX30,'Energy Vy'!$B$1:$CX$1,"=BEFORE")</f>
        <v>0.52466854636672577</v>
      </c>
      <c r="DM32" s="30">
        <f>AVERAGEIFS('Entropy X old'!$B30:$CX30,'Energy Vy'!$B$1:$CX$1,"=BEFORE")</f>
        <v>0.2185464436734432</v>
      </c>
      <c r="DN32" s="30">
        <f>AVERAGEIFS('Entropy Y old'!$B30:$CX30,'Energy Vy'!$B$1:$CX$1,"=BEFORE")</f>
        <v>0.23855279842231006</v>
      </c>
      <c r="DO32" s="30">
        <f>AVERAGEIFS('Entropy Z old'!$B30:$CX30,'Energy Vy'!$B$1:$CX$1,"=BEFORE")</f>
        <v>0.28293793471378254</v>
      </c>
      <c r="DP32" s="30">
        <f>AVERAGEIFS('Entropy new'!$B30:$CX30,'Energy Vy'!$B$1:$CX$1,"=BEFORE")</f>
        <v>0.51587107093428308</v>
      </c>
      <c r="DQ32" s="30">
        <f>AVERAGEIFS('Entropy X'!$B30:$CX30,'Energy Vy'!$B$1:$CX$1,"=BEFORE")</f>
        <v>0.18002637366925928</v>
      </c>
      <c r="DR32" s="30">
        <f>AVERAGEIFS('Entropy Y'!$B30:$CX30,'Energy Vy'!$B$1:$CX$1,"=BEFORE")</f>
        <v>0.20644521094513493</v>
      </c>
      <c r="DS32" s="32">
        <f>AVERAGEIFS('Entropy Z'!$B30:$CX30,'Energy Vy'!$B$1:$CX$1,"=BEFORE")</f>
        <v>0.25503423707419032</v>
      </c>
      <c r="DT32" s="21">
        <f>AVERAGEIFS('Hurst V2'!$B30:$CX30,'Energy Vy'!$B$1:$CX$1,"=BEFORE")</f>
        <v>0.60087829414329075</v>
      </c>
      <c r="DU32" s="30">
        <f>AVERAGEIFS('Hurst Vx2+Vy2'!$B30:$CX30,'Energy Vy'!$B$1:$CX$1,"=BEFORE")</f>
        <v>0.6017843697476678</v>
      </c>
      <c r="DV32" s="30">
        <f>AVERAGEIFS('Hurst Vx2'!$B30:$CX30,'Energy Vy'!$B$1:$CX$1,"=BEFORE")</f>
        <v>0.60502460178027306</v>
      </c>
      <c r="DW32" s="30">
        <f>AVERAGEIFS('Hurst Vy2'!$B30:$CX30,'Energy Vy'!$B$1:$CX$1,"=BEFORE")</f>
        <v>0.60499985079772456</v>
      </c>
      <c r="DX32" s="30">
        <f>AVERAGEIFS('Hurst Vz2'!$B30:$CX30,'Energy Vy'!$B$1:$CX$1,"=BEFORE")</f>
        <v>0.60014425092083901</v>
      </c>
      <c r="DY32" s="30">
        <f>AVERAGEIFS('Hurst Vx'!$B30:$CX30,'Energy Vy'!$B$1:$CX$1,"=BEFORE")</f>
        <v>0.61920469424600788</v>
      </c>
      <c r="DZ32" s="30">
        <f>AVERAGEIFS('Hurst Vy'!$B30:$CX30,'Energy Vy'!$B$1:$CX$1,"=BEFORE")</f>
        <v>0.60875103729357327</v>
      </c>
      <c r="EA32" s="32">
        <f>AVERAGEIFS('Hurst Vz'!$B30:$CX30,'Energy Vy'!$B$1:$CX$1,"=BEFORE")</f>
        <v>0.57081165012346824</v>
      </c>
      <c r="EB32">
        <v>0.55000000000000004</v>
      </c>
      <c r="EC32">
        <v>0.55000000000000004</v>
      </c>
      <c r="EE32" s="30">
        <f>AVERAGEIFS('Energy V2'!$B30:$CX30,'Energy Vy'!$B$1:$CX$1,"=AFTER")</f>
        <v>-0.73090623851399239</v>
      </c>
      <c r="EF32" s="30">
        <f>AVERAGEIFS('Energy Vx2+Vy2'!$B30:$CX30,'Energy Vy'!$B$1:$CX$1,"=AFTER")</f>
        <v>-0.75507206714182284</v>
      </c>
      <c r="EG32" s="30">
        <f>AVERAGEIFS('Energy Vx2'!$B30:$CX30,'Energy Vy'!$B$1:$CX$1,"=AFTER")</f>
        <v>-2.0961925994005242</v>
      </c>
      <c r="EH32" s="30">
        <f>AVERAGEIFS('Energy Vy2'!$B30:$CX30,'Energy Vy'!$B$1:$CX$1,"=AFTER")</f>
        <v>-1.6080429590248944</v>
      </c>
      <c r="EI32" s="30">
        <f>AVERAGEIFS('Energy Vz2'!$B30:$CX30,'Energy Vy'!$B$1:$CX$1,"=AFTER")</f>
        <v>-4.9065826363297722</v>
      </c>
      <c r="EJ32" s="30">
        <f>AVERAGEIFS('Energy Vx'!$B30:$CX30,'Energy Vy'!$B$1:$CX$1,"=AFTER")</f>
        <v>-1.9130493766623846</v>
      </c>
      <c r="EK32" s="30">
        <f>AVERAGEIFS('Energy Vy'!$B32:$CX32,'Energy Vy'!$B$1:$CX$1,"=AFTER")</f>
        <v>-1.6445516864389007</v>
      </c>
      <c r="EL32" s="32">
        <f>AVERAGEIFS('Energy Vz'!$B30:$CX30,'Energy Vy'!$B$1:$CX$1,"=AFTER")</f>
        <v>-3.1997744446772058</v>
      </c>
      <c r="EM32" s="20">
        <f>AVERAGEIFS('Entropy old'!$B30:$CX30,'Energy Vy'!$B$1:$CX$1,"=AFTER")</f>
        <v>0.53814909298511393</v>
      </c>
      <c r="EN32" s="30">
        <f>AVERAGEIFS('Entropy X old'!$B30:$CX30,'Energy Vy'!$B$1:$CX$1,"=AFTER")</f>
        <v>0.25156607854564939</v>
      </c>
      <c r="EO32" s="30">
        <f>AVERAGEIFS('Entropy Y old'!$B30:$CX30,'Energy Vy'!$B$1:$CX$1,"=AFTER")</f>
        <v>0.25441780913735201</v>
      </c>
      <c r="EP32" s="30">
        <f>AVERAGEIFS('Entropy Z old'!$B30:$CX30,'Energy Vy'!$B$1:$CX$1,"=AFTER")</f>
        <v>0.29001486070145344</v>
      </c>
      <c r="EQ32" s="30">
        <f>AVERAGEIFS('Entropy new'!$B30:$CX30,'Energy Vy'!$B$1:$CX$1,"=AFTER")</f>
        <v>0.53066783991304012</v>
      </c>
      <c r="ER32" s="30">
        <f>AVERAGEIFS('Entropy X'!$B30:$CX30,'Energy Vy'!$B$1:$CX$1,"=AFTER")</f>
        <v>0.20031489945722686</v>
      </c>
      <c r="ES32" s="30">
        <f>AVERAGEIFS('Entropy Y'!$B30:$CX30,'Energy Vy'!$B$1:$CX$1,"=AFTER")</f>
        <v>0.21709782943319808</v>
      </c>
      <c r="ET32" s="32">
        <f>AVERAGEIFS('Entropy Z'!$B30:$CX30,'Energy Vy'!$B$1:$CX$1,"=AFTER")</f>
        <v>0.25344271129499929</v>
      </c>
      <c r="EU32" s="21">
        <f>AVERAGEIFS('Hurst V2'!$B30:$CX30,'Energy Vy'!$B$1:$CX$1,"=AFTER")</f>
        <v>0.61802999405023229</v>
      </c>
      <c r="EV32" s="30">
        <f>AVERAGEIFS('Hurst Vx2+Vy2'!$B30:$CX30,'Energy Vy'!$B$1:$CX$1,"=AFTER")</f>
        <v>0.61722737784895654</v>
      </c>
      <c r="EW32" s="30">
        <f>AVERAGEIFS('Hurst Vx2'!$B30:$CX30,'Energy Vy'!$B$1:$CX$1,"=AFTER")</f>
        <v>0.61791300401655413</v>
      </c>
      <c r="EX32" s="30">
        <f>AVERAGEIFS('Hurst Vy2'!$B30:$CX30,'Energy Vy'!$B$1:$CX$1,"=AFTER")</f>
        <v>0.62095946332200824</v>
      </c>
      <c r="EY32" s="30">
        <f>AVERAGEIFS('Hurst Vz2'!$B30:$CX30,'Energy Vy'!$B$1:$CX$1,"=AFTER")</f>
        <v>0.62155822919517834</v>
      </c>
      <c r="EZ32" s="30">
        <f>AVERAGEIFS('Hurst Vx'!$B30:$CX30,'Energy Vy'!$B$1:$CX$1,"=AFTER")</f>
        <v>0.62850723454865443</v>
      </c>
      <c r="FA32" s="30">
        <f>AVERAGEIFS('Hurst Vy'!$B30:$CX30,'Energy Vy'!$B$1:$CX$1,"=AFTER")</f>
        <v>0.62611918017233514</v>
      </c>
      <c r="FB32" s="32">
        <f>AVERAGEIFS('Hurst Vz'!$B30:$CX30,'Energy Vy'!$B$1:$CX$1,"=AFTER")</f>
        <v>0.56689178598733814</v>
      </c>
      <c r="FD32" s="30">
        <f>AVERAGEIFS('Energy V2'!$B30:$CX30,'Energy Vy'!$B$2:$CX$2,"=и",'Energy Vy'!$B$1:$CX$1,"=BEFORE")</f>
        <v>-0.76423061168796047</v>
      </c>
      <c r="FE32" s="30">
        <f>AVERAGEIFS('Energy Vx2+Vy2'!$B30:$CX30,'Energy Vy'!$B$2:$CX$2,"=и",'Energy Vy'!$B$1:$CX$1,"=BEFORE")</f>
        <v>-0.80534551142702049</v>
      </c>
      <c r="FF32" s="30">
        <f>AVERAGEIFS('Energy Vx2'!$B30:$CX30,'Energy Vy'!$B$2:$CX$2,"=и",'Energy Vy'!$B$1:$CX$1,"=BEFORE")</f>
        <v>-1.6149922031837498</v>
      </c>
      <c r="FG32" s="30">
        <f>AVERAGEIFS('Energy Vy2'!$B30:$CX30,'Energy Vy'!$B$2:$CX$2,"=и",'Energy Vy'!$B$1:$CX$1,"=BEFORE")</f>
        <v>-2.3576822369180577</v>
      </c>
      <c r="FH32" s="30">
        <f>AVERAGEIFS('Energy Vz2'!$B30:$CX30,'Energy Vy'!$B$2:$CX$2,"=и",'Energy Vy'!$B$1:$CX$1,"=BEFORE")</f>
        <v>-4.9801777686542668</v>
      </c>
      <c r="FI32" s="30">
        <f>AVERAGEIFS('Energy Vx'!$B30:$CX30,'Energy Vy'!$B$2:$CX$2,"=и",'Energy Vy'!$B$1:$CX$1,"=BEFORE")</f>
        <v>-1.7395106760955106</v>
      </c>
      <c r="FJ32" s="30">
        <f>AVERAGEIFS('Energy Vy'!$B32:$CX32,'Energy Vy'!$B$2:$CX$2,"=и",'Energy Vy'!$B$1:$CX$1,"=BEFORE")</f>
        <v>-2.0786579596564225</v>
      </c>
      <c r="FK32" s="32">
        <f>AVERAGEIFS('Energy Vz'!$B30:$CX30,'Energy Vy'!$B$2:$CX$2,"=и",'Energy Vy'!$B$1:$CX$1,"=BEFORE")</f>
        <v>-3.2817296497111137</v>
      </c>
      <c r="FL32" s="20">
        <f>AVERAGEIFS('Entropy old'!$B30:$CX30,'Energy Vy'!$B$2:$CX$2,"=и",'Energy Vy'!$B$1:$CX$1,"=BEFORE")</f>
        <v>0.50647827361640163</v>
      </c>
      <c r="FM32" s="30">
        <f>AVERAGEIFS('Entropy X old'!$B30:$CX30,'Energy Vy'!$B$2:$CX$2,"=и",'Energy Vy'!$B$1:$CX$1,"=BEFORE")</f>
        <v>0.22513057353801669</v>
      </c>
      <c r="FN32" s="30">
        <f>AVERAGEIFS('Entropy Y old'!$B30:$CX30,'Energy Vy'!$B$2:$CX$2,"=и",'Energy Vy'!$B$1:$CX$1,"=BEFORE")</f>
        <v>0.24471158394681422</v>
      </c>
      <c r="FO32" s="30">
        <f>AVERAGEIFS('Entropy Z old'!$B30:$CX30,'Energy Vy'!$B$2:$CX$2,"=и",'Energy Vy'!$B$1:$CX$1,"=BEFORE")</f>
        <v>0.28758172232921103</v>
      </c>
      <c r="FP32" s="30">
        <f>AVERAGEIFS('Entropy new'!$B30:$CX30,'Energy Vy'!$B$2:$CX$2,"=и",'Energy Vy'!$B$1:$CX$1,"=BEFORE")</f>
        <v>0.49725553988129267</v>
      </c>
      <c r="FQ32" s="30">
        <f>AVERAGEIFS('Entropy X'!$B30:$CX30,'Energy Vy'!$B$2:$CX$2,"=и",'Energy Vy'!$B$1:$CX$1,"=BEFORE")</f>
        <v>0.17455692017432733</v>
      </c>
      <c r="FR32" s="30">
        <f>AVERAGEIFS('Entropy Y'!$B30:$CX30,'Energy Vy'!$B$2:$CX$2,"=и",'Energy Vy'!$B$1:$CX$1,"=BEFORE")</f>
        <v>0.21031210538303396</v>
      </c>
      <c r="FS32" s="32">
        <f>AVERAGEIFS('Entropy Z'!$B30:$CX30,'Energy Vy'!$B$2:$CX$2,"=и",'Energy Vy'!$B$1:$CX$1,"=BEFORE")</f>
        <v>0.25142004169607091</v>
      </c>
      <c r="FT32" s="21">
        <f>AVERAGEIFS('Hurst V2'!$B30:$CX30,'Energy Vy'!$B$2:$CX$2,"=и",'Energy Vy'!$B$1:$CX$1,"=BEFORE")</f>
        <v>0.58914420094545239</v>
      </c>
      <c r="FU32" s="30">
        <f>AVERAGEIFS('Hurst Vx2+Vy2'!$B30:$CX30,'Energy Vy'!$B$2:$CX$2,"=и",'Energy Vy'!$B$1:$CX$1,"=BEFORE")</f>
        <v>0.59012812799827596</v>
      </c>
      <c r="FV32" s="30">
        <f>AVERAGEIFS('Hurst Vx2'!$B30:$CX30,'Energy Vy'!$B$2:$CX$2,"=и",'Energy Vy'!$B$1:$CX$1,"=BEFORE")</f>
        <v>0.59232628825796274</v>
      </c>
      <c r="FW32" s="30">
        <f>AVERAGEIFS('Hurst Vy2'!$B30:$CX30,'Energy Vy'!$B$2:$CX$2,"=и",'Energy Vy'!$B$1:$CX$1,"=BEFORE")</f>
        <v>0.5934598375374962</v>
      </c>
      <c r="FX32" s="30">
        <f>AVERAGEIFS('Hurst Vz2'!$B30:$CX30,'Energy Vy'!$B$2:$CX$2,"=и",'Energy Vy'!$B$1:$CX$1,"=BEFORE")</f>
        <v>0.59322633486666743</v>
      </c>
      <c r="FY32" s="30">
        <f>AVERAGEIFS('Hurst Vx'!$B30:$CX30,'Energy Vy'!$B$2:$CX$2,"=и",'Energy Vy'!$B$1:$CX$1,"=BEFORE")</f>
        <v>0.62081177748868754</v>
      </c>
      <c r="FZ32" s="30">
        <f>AVERAGEIFS('Hurst Vy'!$B30:$CX30,'Energy Vy'!$B$2:$CX$2,"=и",'Energy Vy'!$B$1:$CX$1,"=BEFORE")</f>
        <v>0.60588734654714305</v>
      </c>
      <c r="GA32" s="32">
        <f>AVERAGEIFS('Hurst Vz'!$B30:$CX30,'Energy Vy'!$B$2:$CX$2,"=и",'Energy Vy'!$B$1:$CX$1,"=BEFORE")</f>
        <v>0.57584879818646151</v>
      </c>
      <c r="GB32">
        <v>0.55000000000000004</v>
      </c>
      <c r="GC32">
        <v>0.55000000000000004</v>
      </c>
      <c r="GE32" s="30">
        <f>AVERAGEIFS('Energy V2'!$B30:$CX30,'Energy Vy'!$B$2:$CX$2,"=и",'Energy Vy'!$B$1:$CX$1,"=AFTER")</f>
        <v>-0.32329860667286658</v>
      </c>
      <c r="GF32" s="30">
        <f>AVERAGEIFS('Energy Vx2+Vy2'!$B30:$CX30,'Energy Vy'!$B$2:$CX$2,"=и",'Energy Vy'!$B$1:$CX$1,"=AFTER")</f>
        <v>-0.35076770185346196</v>
      </c>
      <c r="GG32" s="30">
        <f>AVERAGEIFS('Energy Vx2'!$B30:$CX30,'Energy Vy'!$B$2:$CX$2,"=и",'Energy Vy'!$B$1:$CX$1,"=AFTER")</f>
        <v>-1.7323013733053805</v>
      </c>
      <c r="GH32" s="30">
        <f>AVERAGEIFS('Energy Vy2'!$B30:$CX30,'Energy Vy'!$B$2:$CX$2,"=и",'Energy Vy'!$B$1:$CX$1,"=AFTER")</f>
        <v>-1.2153067626967438</v>
      </c>
      <c r="GI32" s="30">
        <f>AVERAGEIFS('Energy Vz2'!$B30:$CX30,'Energy Vy'!$B$2:$CX$2,"=и",'Energy Vy'!$B$1:$CX$1,"=AFTER")</f>
        <v>-4.6063504749538913</v>
      </c>
      <c r="GJ32" s="30">
        <f>AVERAGEIFS('Energy Vx'!$B30:$CX30,'Energy Vy'!$B$2:$CX$2,"=и",'Energy Vy'!$B$1:$CX$1,"=AFTER")</f>
        <v>-1.6688200187723616</v>
      </c>
      <c r="GK32" s="30">
        <f>AVERAGEIFS('Energy Vy'!$B32:$CX32,'Energy Vy'!$B$2:$CX$2,"=и",'Energy Vy'!$B$1:$CX$1,"=AFTER")</f>
        <v>-1.4207633577345047</v>
      </c>
      <c r="GL32" s="32">
        <f>AVERAGEIFS('Energy Vz'!$B30:$CX30,'Energy Vy'!$B$2:$CX$2,"=и",'Energy Vy'!$B$1:$CX$1,"=AFTER")</f>
        <v>-3.0289171760929063</v>
      </c>
      <c r="GM32" s="20">
        <f>AVERAGEIFS('Entropy old'!$B30:$CX30,'Energy Vy'!$B$2:$CX$2,"=и",'Energy Vy'!$B$1:$CX$1,"=AFTER")</f>
        <v>0.50699591956178014</v>
      </c>
      <c r="GN32" s="30">
        <f>AVERAGEIFS('Entropy X old'!$B30:$CX30,'Energy Vy'!$B$2:$CX$2,"=и",'Energy Vy'!$B$1:$CX$1,"=AFTER")</f>
        <v>0.25049840090479908</v>
      </c>
      <c r="GO32" s="30">
        <f>AVERAGEIFS('Entropy Y old'!$B30:$CX30,'Energy Vy'!$B$2:$CX$2,"=и",'Energy Vy'!$B$1:$CX$1,"=AFTER")</f>
        <v>0.25514185897563241</v>
      </c>
      <c r="GP32" s="30">
        <f>AVERAGEIFS('Entropy Z old'!$B30:$CX30,'Energy Vy'!$B$2:$CX$2,"=и",'Energy Vy'!$B$1:$CX$1,"=AFTER")</f>
        <v>0.29020306786865635</v>
      </c>
      <c r="GQ32" s="30">
        <f>AVERAGEIFS('Entropy new'!$B30:$CX30,'Energy Vy'!$B$2:$CX$2,"=и",'Energy Vy'!$B$1:$CX$1,"=AFTER")</f>
        <v>0.50866174586549706</v>
      </c>
      <c r="GR32" s="30">
        <f>AVERAGEIFS('Entropy X'!$B30:$CX30,'Energy Vy'!$B$2:$CX$2,"=и",'Energy Vy'!$B$1:$CX$1,"=AFTER")</f>
        <v>0.1923199555825981</v>
      </c>
      <c r="GS32" s="30">
        <f>AVERAGEIFS('Entropy Y'!$B30:$CX30,'Energy Vy'!$B$2:$CX$2,"=и",'Energy Vy'!$B$1:$CX$1,"=AFTER")</f>
        <v>0.21690962492007987</v>
      </c>
      <c r="GT32" s="32">
        <f>AVERAGEIFS('Entropy Z'!$B30:$CX30,'Energy Vy'!$B$2:$CX$2,"=и",'Energy Vy'!$B$1:$CX$1,"=AFTER")</f>
        <v>0.25626535508567116</v>
      </c>
      <c r="GU32" s="21">
        <f>AVERAGEIFS('Hurst V2'!$B30:$CX30,'Energy Vy'!$B$2:$CX$2,"=и",'Energy Vy'!$B$1:$CX$1,"=AFTER")</f>
        <v>0.61861075292560552</v>
      </c>
      <c r="GV32" s="30">
        <f>AVERAGEIFS('Hurst Vx2+Vy2'!$B30:$CX30,'Energy Vy'!$B$2:$CX$2,"=и",'Energy Vy'!$B$1:$CX$1,"=AFTER")</f>
        <v>0.61804813301399597</v>
      </c>
      <c r="GW32" s="30">
        <f>AVERAGEIFS('Hurst Vx2'!$B30:$CX30,'Energy Vy'!$B$2:$CX$2,"=и",'Energy Vy'!$B$1:$CX$1,"=AFTER")</f>
        <v>0.62127500473788289</v>
      </c>
      <c r="GX32" s="30">
        <f>AVERAGEIFS('Hurst Vy2'!$B30:$CX30,'Energy Vy'!$B$2:$CX$2,"=и",'Energy Vy'!$B$1:$CX$1,"=AFTER")</f>
        <v>0.62768550323164729</v>
      </c>
      <c r="GY32" s="30">
        <f>AVERAGEIFS('Hurst Vz2'!$B30:$CX30,'Energy Vy'!$B$2:$CX$2,"=и",'Energy Vy'!$B$1:$CX$1,"=AFTER")</f>
        <v>0.62345767942370756</v>
      </c>
      <c r="GZ32" s="30">
        <f>AVERAGEIFS('Hurst Vx'!$B30:$CX30,'Energy Vy'!$B$2:$CX$2,"=и",'Energy Vy'!$B$1:$CX$1,"=AFTER")</f>
        <v>0.63186665492565341</v>
      </c>
      <c r="HA32" s="30">
        <f>AVERAGEIFS('Hurst Vy'!$B30:$CX30,'Energy Vy'!$B$2:$CX$2,"=и",'Energy Vy'!$B$1:$CX$1,"=AFTER")</f>
        <v>0.63417395665213683</v>
      </c>
      <c r="HB32" s="32">
        <f>AVERAGEIFS('Hurst Vz'!$B30:$CX30,'Energy Vy'!$B$2:$CX$2,"=и",'Energy Vy'!$B$1:$CX$1,"=AFTER")</f>
        <v>0.57507735597947185</v>
      </c>
      <c r="HD32" s="30">
        <f>AVERAGEIFS('Energy V2'!$B30:$CX30,'Energy Vy'!$B$2:$CX$2,"=р",'Energy Vy'!$B$1:$CX$1,"=BEFORE")</f>
        <v>-1.0882255887668555</v>
      </c>
      <c r="HE32" s="30">
        <f>AVERAGEIFS('Energy Vx2+Vy2'!$B30:$CX30,'Energy Vy'!$B$2:$CX$2,"=р",'Energy Vy'!$B$1:$CX$1,"=BEFORE")</f>
        <v>-1.1073292389131348</v>
      </c>
      <c r="HF32" s="30">
        <f>AVERAGEIFS('Energy Vx2'!$B30:$CX30,'Energy Vy'!$B$2:$CX$2,"=р",'Energy Vy'!$B$1:$CX$1,"=BEFORE")</f>
        <v>-1.6972165504720016</v>
      </c>
      <c r="HG32" s="30">
        <f>AVERAGEIFS('Energy Vy2'!$B30:$CX30,'Energy Vy'!$B$2:$CX$2,"=р",'Energy Vy'!$B$1:$CX$1,"=BEFORE")</f>
        <v>-2.6002215739782284</v>
      </c>
      <c r="HH32" s="30">
        <f>AVERAGEIFS('Energy Vz2'!$B30:$CX30,'Energy Vy'!$B$2:$CX$2,"=р",'Energy Vy'!$B$1:$CX$1,"=BEFORE")</f>
        <v>-5.3795836533326131</v>
      </c>
      <c r="HI32" s="30">
        <f>AVERAGEIFS('Energy Vx'!$B30:$CX30,'Energy Vy'!$B$2:$CX$2,"=р",'Energy Vy'!$B$1:$CX$1,"=BEFORE")</f>
        <v>-1.8715850652933856</v>
      </c>
      <c r="HJ32" s="30">
        <f>AVERAGEIFS('Energy Vy'!$B32:$CX32,'Energy Vy'!$B$2:$CX$2,"=р",'Energy Vy'!$B$1:$CX$1,"=BEFORE")</f>
        <v>-2.2822479482007996</v>
      </c>
      <c r="HK32" s="32">
        <f>AVERAGEIFS('Energy Vz'!$B30:$CX30,'Energy Vy'!$B$2:$CX$2,"=р",'Energy Vy'!$B$1:$CX$1,"=BEFORE")</f>
        <v>-3.4846790140143962</v>
      </c>
      <c r="HL32" s="20">
        <f>AVERAGEIFS('Entropy old'!$B30:$CX30,'Energy Vy'!$B$2:$CX$2,"=р",'Energy Vy'!$B$1:$CX$1,"=BEFORE")</f>
        <v>0.55385669243261804</v>
      </c>
      <c r="HM32" s="30">
        <f>AVERAGEIFS('Entropy X old'!$B30:$CX30,'Energy Vy'!$B$2:$CX$2,"=р",'Energy Vy'!$B$1:$CX$1,"=BEFORE")</f>
        <v>0.22057190035572238</v>
      </c>
      <c r="HN32" s="30">
        <f>AVERAGEIFS('Entropy Y old'!$B30:$CX30,'Energy Vy'!$B$2:$CX$2,"=р",'Energy Vy'!$B$1:$CX$1,"=BEFORE")</f>
        <v>0.24042014718205218</v>
      </c>
      <c r="HO32" s="30">
        <f>AVERAGEIFS('Entropy Z old'!$B30:$CX30,'Energy Vy'!$B$2:$CX$2,"=р",'Energy Vy'!$B$1:$CX$1,"=BEFORE")</f>
        <v>0.29947445609464918</v>
      </c>
      <c r="HP32" s="30">
        <f>AVERAGEIFS('Entropy new'!$B30:$CX30,'Energy Vy'!$B$2:$CX$2,"=р",'Energy Vy'!$B$1:$CX$1,"=BEFORE")</f>
        <v>0.53943375404231797</v>
      </c>
      <c r="HQ32" s="30">
        <f>AVERAGEIFS('Entropy X'!$B30:$CX30,'Energy Vy'!$B$2:$CX$2,"=р",'Energy Vy'!$B$1:$CX$1,"=BEFORE")</f>
        <v>0.18547500460256877</v>
      </c>
      <c r="HR32" s="30">
        <f>AVERAGEIFS('Entropy Y'!$B30:$CX30,'Energy Vy'!$B$2:$CX$2,"=р",'Energy Vy'!$B$1:$CX$1,"=BEFORE")</f>
        <v>0.20413800527332596</v>
      </c>
      <c r="HS32" s="32">
        <f>AVERAGEIFS('Entropy Z'!$B30:$CX30,'Energy Vy'!$B$2:$CX$2,"=р",'Energy Vy'!$B$1:$CX$1,"=BEFORE")</f>
        <v>0.27146166822108425</v>
      </c>
      <c r="HT32" s="21">
        <f>AVERAGEIFS('Hurst V2'!$B30:$CX30,'Energy Vy'!$B$2:$CX$2,"=р",'Energy Vy'!$B$1:$CX$1,"=BEFORE")</f>
        <v>0.59654275186993466</v>
      </c>
      <c r="HU32" s="30">
        <f>AVERAGEIFS('Hurst Vx2+Vy2'!$B30:$CX30,'Energy Vy'!$B$2:$CX$2,"=р",'Energy Vy'!$B$1:$CX$1,"=BEFORE")</f>
        <v>0.59683543933667615</v>
      </c>
      <c r="HV32" s="30">
        <f>AVERAGEIFS('Hurst Vx2'!$B30:$CX30,'Energy Vy'!$B$2:$CX$2,"=р",'Energy Vy'!$B$1:$CX$1,"=BEFORE")</f>
        <v>0.60214032973738574</v>
      </c>
      <c r="HW32" s="30">
        <f>AVERAGEIFS('Hurst Vy2'!$B30:$CX30,'Energy Vy'!$B$2:$CX$2,"=р",'Energy Vy'!$B$1:$CX$1,"=BEFORE")</f>
        <v>0.60588352332168427</v>
      </c>
      <c r="HX32" s="30">
        <f>AVERAGEIFS('Hurst Vz2'!$B30:$CX30,'Energy Vy'!$B$2:$CX$2,"=р",'Energy Vy'!$B$1:$CX$1,"=BEFORE")</f>
        <v>0.60777607749675766</v>
      </c>
      <c r="HY32" s="30">
        <f>AVERAGEIFS('Hurst Vx'!$B30:$CX30,'Energy Vy'!$B$2:$CX$2,"=р",'Energy Vy'!$B$1:$CX$1,"=BEFORE")</f>
        <v>0.62210220410387385</v>
      </c>
      <c r="HZ32" s="30">
        <f>AVERAGEIFS('Hurst Vy'!$B30:$CX30,'Energy Vy'!$B$2:$CX$2,"=р",'Energy Vy'!$B$1:$CX$1,"=BEFORE")</f>
        <v>0.61795560968972596</v>
      </c>
      <c r="IA32" s="32">
        <f>AVERAGEIFS('Hurst Vz'!$B30:$CX30,'Energy Vy'!$B$2:$CX$2,"=р",'Energy Vy'!$B$1:$CX$1,"=BEFORE")</f>
        <v>0.58381120206167203</v>
      </c>
      <c r="IB32">
        <v>0.55000000000000004</v>
      </c>
      <c r="IC32">
        <v>0.55000000000000004</v>
      </c>
      <c r="IE32" s="30">
        <f>AVERAGEIFS('Energy V2'!$B30:$CX30,'Energy Vy'!$B$2:$CX$2,"=р",'Energy Vy'!$B$1:$CX$1,"=AFTER")</f>
        <v>-1.2959068435665375</v>
      </c>
      <c r="IF32" s="30">
        <f>AVERAGEIFS('Energy Vx2+Vy2'!$B30:$CX30,'Energy Vy'!$B$2:$CX$2,"=р",'Energy Vy'!$B$1:$CX$1,"=AFTER")</f>
        <v>-1.3177154040520824</v>
      </c>
      <c r="IG32" s="30">
        <f>AVERAGEIFS('Energy Vx2'!$B30:$CX30,'Energy Vy'!$B$2:$CX$2,"=р",'Energy Vy'!$B$1:$CX$1,"=AFTER")</f>
        <v>-2.4176520814793907</v>
      </c>
      <c r="IH32" s="30">
        <f>AVERAGEIFS('Energy Vy2'!$B30:$CX30,'Energy Vy'!$B$2:$CX$2,"=р",'Energy Vy'!$B$1:$CX$1,"=AFTER")</f>
        <v>-2.2412691812853911</v>
      </c>
      <c r="II32" s="30">
        <f>AVERAGEIFS('Energy Vz2'!$B30:$CX30,'Energy Vy'!$B$2:$CX$2,"=р",'Energy Vy'!$B$1:$CX$1,"=AFTER")</f>
        <v>-5.2860359094029059</v>
      </c>
      <c r="IJ32" s="30">
        <f>AVERAGEIFS('Energy Vx'!$B30:$CX30,'Energy Vy'!$B$2:$CX$2,"=р",'Energy Vy'!$B$1:$CX$1,"=AFTER")</f>
        <v>-2.114767112579035</v>
      </c>
      <c r="IK32" s="30">
        <f>AVERAGEIFS('Energy Vy'!$B32:$CX32,'Energy Vy'!$B$2:$CX$2,"=р",'Energy Vy'!$B$1:$CX$1,"=AFTER")</f>
        <v>-1.94515182612559</v>
      </c>
      <c r="IL32" s="32">
        <f>AVERAGEIFS('Energy Vz'!$B30:$CX30,'Energy Vy'!$B$2:$CX$2,"=р",'Energy Vy'!$B$1:$CX$1,"=AFTER")</f>
        <v>-3.3797123046073718</v>
      </c>
      <c r="IM32" s="20">
        <f>AVERAGEIFS('Entropy old'!$B30:$CX30,'Energy Vy'!$B$2:$CX$2,"=р",'Energy Vy'!$B$1:$CX$1,"=AFTER")</f>
        <v>0.57795403902862197</v>
      </c>
      <c r="IN32" s="30">
        <f>AVERAGEIFS('Entropy X old'!$B30:$CX30,'Energy Vy'!$B$2:$CX$2,"=р",'Energy Vy'!$B$1:$CX$1,"=AFTER")</f>
        <v>0.25875247427979747</v>
      </c>
      <c r="IO32" s="30">
        <f>AVERAGEIFS('Entropy Y old'!$B30:$CX30,'Energy Vy'!$B$2:$CX$2,"=р",'Energy Vy'!$B$1:$CX$1,"=AFTER")</f>
        <v>0.26306188667568881</v>
      </c>
      <c r="IP32" s="30">
        <f>AVERAGEIFS('Entropy Z old'!$B30:$CX30,'Energy Vy'!$B$2:$CX$2,"=р",'Energy Vy'!$B$1:$CX$1,"=AFTER")</f>
        <v>0.29946754034150624</v>
      </c>
      <c r="IQ32" s="30">
        <f>AVERAGEIFS('Entropy new'!$B30:$CX30,'Energy Vy'!$B$2:$CX$2,"=р",'Energy Vy'!$B$1:$CX$1,"=AFTER")</f>
        <v>0.55869554252397702</v>
      </c>
      <c r="IR32" s="30">
        <f>AVERAGEIFS('Entropy X'!$B30:$CX30,'Energy Vy'!$B$2:$CX$2,"=р",'Energy Vy'!$B$1:$CX$1,"=AFTER")</f>
        <v>0.20890879411261482</v>
      </c>
      <c r="IS32" s="30">
        <f>AVERAGEIFS('Entropy Y'!$B30:$CX30,'Energy Vy'!$B$2:$CX$2,"=р",'Energy Vy'!$B$1:$CX$1,"=AFTER")</f>
        <v>0.22293138979001587</v>
      </c>
      <c r="IT32" s="32">
        <f>AVERAGEIFS('Entropy Z'!$B30:$CX30,'Energy Vy'!$B$2:$CX$2,"=р",'Energy Vy'!$B$1:$CX$1,"=AFTER")</f>
        <v>0.25539263918062916</v>
      </c>
      <c r="IU32" s="21">
        <f>AVERAGEIFS('Hurst V2'!$B30:$CX30,'Energy Vy'!$B$2:$CX$2,"=р",'Energy Vy'!$B$1:$CX$1,"=AFTER")</f>
        <v>0.60307455559610212</v>
      </c>
      <c r="IV32" s="30">
        <f>AVERAGEIFS('Hurst Vx2+Vy2'!$B30:$CX30,'Energy Vy'!$B$2:$CX$2,"=р",'Energy Vy'!$B$1:$CX$1,"=AFTER")</f>
        <v>0.60191736759355008</v>
      </c>
      <c r="IW32" s="30">
        <f>AVERAGEIFS('Hurst Vx2'!$B30:$CX30,'Energy Vy'!$B$2:$CX$2,"=р",'Energy Vy'!$B$1:$CX$1,"=AFTER")</f>
        <v>0.60432946629248419</v>
      </c>
      <c r="IX32" s="30">
        <f>AVERAGEIFS('Hurst Vy2'!$B30:$CX30,'Energy Vy'!$B$2:$CX$2,"=р",'Energy Vy'!$B$1:$CX$1,"=AFTER")</f>
        <v>0.60086035969605112</v>
      </c>
      <c r="IY32" s="30">
        <f>AVERAGEIFS('Hurst Vz2'!$B30:$CX30,'Energy Vy'!$B$2:$CX$2,"=р",'Energy Vy'!$B$1:$CX$1,"=AFTER")</f>
        <v>0.61123583088093791</v>
      </c>
      <c r="IZ32" s="30">
        <f>AVERAGEIFS('Hurst Vx'!$B30:$CX30,'Energy Vy'!$B$2:$CX$2,"=р",'Energy Vy'!$B$1:$CX$1,"=AFTER")</f>
        <v>0.62465555382561455</v>
      </c>
      <c r="JA32" s="30">
        <f>AVERAGEIFS('Hurst Vy'!$B30:$CX30,'Energy Vy'!$B$2:$CX$2,"=р",'Energy Vy'!$B$1:$CX$1,"=AFTER")</f>
        <v>0.61525352701679725</v>
      </c>
      <c r="JB32" s="32">
        <f>AVERAGEIFS('Hurst Vz'!$B30:$CX30,'Energy Vy'!$B$2:$CX$2,"=р",'Energy Vy'!$B$1:$CX$1,"=AFTER")</f>
        <v>0.55759495499084666</v>
      </c>
      <c r="JC32">
        <f t="shared" si="3"/>
        <v>0</v>
      </c>
      <c r="JD32" s="66">
        <f>(DD32-EE32)/MAX(ABS(DD32),ABS(EE32))</f>
        <v>-0.18569073038355846</v>
      </c>
      <c r="JE32" s="66">
        <f t="shared" ref="JE32:JE33" si="382">(DE32-EF32)/MAX(ABS(DE32),ABS(EF32))</f>
        <v>-0.19273174062714127</v>
      </c>
      <c r="JF32" s="66">
        <f t="shared" ref="JF32:JF33" si="383">(DF32-EG32)/MAX(ABS(DF32),ABS(EG32))</f>
        <v>0.1539154308487741</v>
      </c>
      <c r="JG32" s="66">
        <f t="shared" ref="JG32:JG33" si="384">(DG32-EH32)/MAX(ABS(DG32),ABS(EH32))</f>
        <v>-0.32785080367847624</v>
      </c>
      <c r="JH32" s="66">
        <f t="shared" ref="JH32:JH33" si="385">(DH32-EI32)/MAX(ABS(DH32),ABS(EI32))</f>
        <v>-3.3072491364517044E-2</v>
      </c>
      <c r="JI32" s="66">
        <f t="shared" ref="JI32:JI33" si="386">(DI32-EJ32)/MAX(ABS(DI32),ABS(EJ32))</f>
        <v>1.500672090601558E-2</v>
      </c>
      <c r="JJ32" s="66">
        <f t="shared" ref="JJ32:JJ33" si="387">(DJ32-EK32)/MAX(ABS(DJ32),ABS(EK32))</f>
        <v>-0.23532176207509684</v>
      </c>
      <c r="JK32" s="66">
        <f t="shared" ref="JK32:JK33" si="388">(DK32-EL32)/MAX(ABS(DK32),ABS(EL32))</f>
        <v>-4.6145106321599329E-2</v>
      </c>
      <c r="JL32" s="89">
        <f t="shared" ref="JL32:JL33" si="389">(DL32-EM32)/MAX(ABS(DL32),ABS(EM32))</f>
        <v>-2.5049836177575887E-2</v>
      </c>
      <c r="JM32" s="90">
        <f t="shared" ref="JM32:JM33" si="390">(DM32-EN32)/MAX(ABS(DM32),ABS(EN32))</f>
        <v>-0.13125630873247651</v>
      </c>
      <c r="JN32" s="90">
        <f t="shared" ref="JN32:JN33" si="391">(DN32-EO32)/MAX(ABS(DN32),ABS(EO32))</f>
        <v>-6.2358098156866625E-2</v>
      </c>
      <c r="JO32" s="90">
        <f t="shared" ref="JO32:JO33" si="392">(DO32-EP32)/MAX(ABS(DO32),ABS(EP32))</f>
        <v>-2.4401942612713275E-2</v>
      </c>
      <c r="JP32" s="90">
        <f t="shared" ref="JP32:JP33" si="393">(DP32-EQ32)/MAX(ABS(DP32),ABS(EQ32))</f>
        <v>-2.7883296981369293E-2</v>
      </c>
      <c r="JQ32" s="90">
        <f t="shared" ref="JQ32:JQ33" si="394">(DQ32-ER32)/MAX(ABS(DQ32),ABS(ER32))</f>
        <v>-0.10128315888104859</v>
      </c>
      <c r="JR32" s="90">
        <f t="shared" ref="JR32:JR33" si="395">(DR32-ES32)/MAX(ABS(DR32),ABS(ES32))</f>
        <v>-4.9068286476539845E-2</v>
      </c>
      <c r="JS32" s="103">
        <f t="shared" ref="JS32:JS33" si="396">(DS32-ET32)/MAX(ABS(DS32),ABS(ET32))</f>
        <v>6.2404397050739796E-3</v>
      </c>
      <c r="JT32" s="66">
        <f t="shared" ref="JT32:JT33" si="397">(DT32-EU32)/MAX(ABS(DT32),ABS(EU32))</f>
        <v>-2.7752212792357591E-2</v>
      </c>
      <c r="JU32" s="66">
        <f t="shared" ref="JU32:JU33" si="398">(DU32-EV32)/MAX(ABS(DU32),ABS(EV32))</f>
        <v>-2.5019966151060523E-2</v>
      </c>
      <c r="JV32" s="66">
        <f t="shared" ref="JV32:JV33" si="399">(DV32-EW32)/MAX(ABS(DV32),ABS(EW32))</f>
        <v>-2.0857955978437034E-2</v>
      </c>
      <c r="JW32" s="66">
        <f t="shared" ref="JW32:JW33" si="400">(DW32-EX32)/MAX(ABS(DW32),ABS(EX32))</f>
        <v>-2.5701536842522646E-2</v>
      </c>
      <c r="JX32" s="66">
        <f t="shared" ref="JX32:JX33" si="401">(DX32-EY32)/MAX(ABS(DX32),ABS(EY32))</f>
        <v>-3.44520871392325E-2</v>
      </c>
      <c r="JY32" s="66">
        <f t="shared" ref="JY32:JY33" si="402">(DY32-EZ32)/MAX(ABS(DY32),ABS(EZ32))</f>
        <v>-1.480100751636839E-2</v>
      </c>
      <c r="JZ32" s="66">
        <f t="shared" ref="JZ32:JZ33" si="403">(DZ32-FA32)/MAX(ABS(DZ32),ABS(FA32))</f>
        <v>-2.7739356066334538E-2</v>
      </c>
      <c r="KA32" s="66">
        <f t="shared" ref="KA32:KA33" si="404">(EA32-FB32)/MAX(ABS(EA32),ABS(FB32))</f>
        <v>6.8671761259291473E-3</v>
      </c>
      <c r="KC32" s="66">
        <f t="shared" ref="KC32:KC33" si="405">(FD32-GE32)/MAX(ABS(FD32),ABS(GE32))</f>
        <v>-0.57696197753869727</v>
      </c>
      <c r="KD32" s="66">
        <f t="shared" ref="KD32:KD33" si="406">(FE32-GF32)/MAX(ABS(FE32),ABS(GF32))</f>
        <v>-0.56445066511648634</v>
      </c>
      <c r="KE32" s="66">
        <f t="shared" ref="KE32:KE33" si="407">(FF32-GG32)/MAX(ABS(FF32),ABS(GG32))</f>
        <v>6.7718684479130015E-2</v>
      </c>
      <c r="KF32" s="66">
        <f t="shared" ref="KF32:KF33" si="408">(FG32-GH32)/MAX(ABS(FG32),ABS(GH32))</f>
        <v>-0.4845332659055096</v>
      </c>
      <c r="KG32" s="66">
        <f t="shared" ref="KG32:KG33" si="409">(FH32-GI32)/MAX(ABS(FH32),ABS(GI32))</f>
        <v>-7.5063042137427621E-2</v>
      </c>
      <c r="KH32" s="66">
        <f t="shared" ref="KH32:KH33" si="410">(FI32-GJ32)/MAX(ABS(FI32),ABS(GJ32))</f>
        <v>-4.0638242865988342E-2</v>
      </c>
      <c r="KI32" s="66">
        <f t="shared" ref="KI32:KI33" si="411">(FJ32-GK32)/MAX(ABS(FJ32),ABS(GK32))</f>
        <v>-0.31649969099806108</v>
      </c>
      <c r="KJ32" s="66">
        <f t="shared" ref="KJ32:KJ33" si="412">(FK32-GL32)/MAX(ABS(FK32),ABS(GL32))</f>
        <v>-7.7036349913973595E-2</v>
      </c>
      <c r="KK32" s="89">
        <f t="shared" ref="KK32:KK33" si="413">(FL32-GM32)/MAX(ABS(FL32),ABS(GM32))</f>
        <v>-1.0210061371419593E-3</v>
      </c>
      <c r="KL32" s="90">
        <f t="shared" ref="KL32:KL33" si="414">(FM32-GN32)/MAX(ABS(FM32),ABS(GN32))</f>
        <v>-0.10126941838811711</v>
      </c>
      <c r="KM32" s="90">
        <f t="shared" ref="KM32:KM33" si="415">(FN32-GO32)/MAX(ABS(FN32),ABS(GO32))</f>
        <v>-4.0880297222473168E-2</v>
      </c>
      <c r="KN32" s="90">
        <f t="shared" ref="KN32:KN33" si="416">(FO32-GP32)/MAX(ABS(FO32),ABS(GP32))</f>
        <v>-9.0327974776328677E-3</v>
      </c>
      <c r="KO32" s="90">
        <f t="shared" ref="KO32:KO33" si="417">(FP32-GQ32)/MAX(ABS(FP32),ABS(GQ32))</f>
        <v>-2.2423950841431027E-2</v>
      </c>
      <c r="KP32" s="90">
        <f t="shared" ref="KP32:KP33" si="418">(FQ32-GR32)/MAX(ABS(FQ32),ABS(GR32))</f>
        <v>-9.2361894294645072E-2</v>
      </c>
      <c r="KQ32" s="90">
        <f t="shared" ref="KQ32:KQ33" si="419">(FR32-GS32)/MAX(ABS(FR32),ABS(GS32))</f>
        <v>-3.0415983336270824E-2</v>
      </c>
      <c r="KR32" s="103">
        <f t="shared" ref="KR32:KR33" si="420">(FS32-GT32)/MAX(ABS(FS32),ABS(GT32))</f>
        <v>-1.8907407081930522E-2</v>
      </c>
      <c r="KS32" s="66">
        <f t="shared" ref="KS32:KS33" si="421">(FT32-GU32)/MAX(ABS(FT32),ABS(GU32))</f>
        <v>-4.7633429973204487E-2</v>
      </c>
      <c r="KT32" s="66">
        <f t="shared" ref="KT32:KT33" si="422">(FU32-GV32)/MAX(ABS(FU32),ABS(GV32))</f>
        <v>-4.5174483222794146E-2</v>
      </c>
      <c r="KU32" s="66">
        <f t="shared" ref="KU32:KU33" si="423">(FV32-GW32)/MAX(ABS(FV32),ABS(GW32))</f>
        <v>-4.6595656125154532E-2</v>
      </c>
      <c r="KV32" s="66">
        <f t="shared" ref="KV32:KV33" si="424">(FW32-GX32)/MAX(ABS(FW32),ABS(GX32))</f>
        <v>-5.4526774185383896E-2</v>
      </c>
      <c r="KW32" s="66">
        <f t="shared" ref="KW32:KW33" si="425">(FX32-GY32)/MAX(ABS(FX32),ABS(GY32))</f>
        <v>-4.8489810222538988E-2</v>
      </c>
      <c r="KX32" s="66">
        <f t="shared" ref="KX32:KX33" si="426">(FY32-GZ32)/MAX(ABS(FY32),ABS(GZ32))</f>
        <v>-1.7495586055679118E-2</v>
      </c>
      <c r="KY32" s="66">
        <f t="shared" ref="KY32:KY33" si="427">(FZ32-HA32)/MAX(ABS(FZ32),ABS(HA32))</f>
        <v>-4.4603865876677466E-2</v>
      </c>
      <c r="KZ32" s="66">
        <f t="shared" ref="KZ32:KZ33" si="428">(GA32-HB32)/MAX(ABS(GA32),ABS(HB32))</f>
        <v>1.3396610523790022E-3</v>
      </c>
      <c r="LB32" s="66">
        <f>(HD32-IE32)/MAX(ABS(IE32),ABS(HD32))</f>
        <v>0.16025940122988383</v>
      </c>
      <c r="LC32" s="66">
        <f t="shared" ref="LC32:LC33" si="429">(HE32-IF32)/MAX(ABS(IF32),ABS(HE32))</f>
        <v>0.15965979034015459</v>
      </c>
      <c r="LD32" s="66">
        <f t="shared" ref="LD32:LD33" si="430">(HF32-IG32)/MAX(ABS(IG32),ABS(HF32))</f>
        <v>0.29798974655052346</v>
      </c>
      <c r="LE32" s="66">
        <f t="shared" ref="LE32:LE33" si="431">(HG32-IH32)/MAX(ABS(IH32),ABS(HG32))</f>
        <v>-0.13804684811673776</v>
      </c>
      <c r="LF32" s="66">
        <f t="shared" ref="LF32:LF33" si="432">(HH32-II32)/MAX(ABS(II32),ABS(HH32))</f>
        <v>-1.7389402221072454E-2</v>
      </c>
      <c r="LG32" s="66">
        <f t="shared" ref="LG32:LG33" si="433">(HI32-IJ32)/MAX(ABS(IJ32),ABS(HI32))</f>
        <v>0.11499235345544981</v>
      </c>
      <c r="LH32" s="66">
        <f t="shared" ref="LH32:LH33" si="434">(HJ32-IK32)/MAX(ABS(IK32),ABS(HJ32))</f>
        <v>-0.14770354918752709</v>
      </c>
      <c r="LI32" s="66">
        <f t="shared" ref="LI32:LI33" si="435">(HK32-IL32)/MAX(ABS(IL32),ABS(HK32))</f>
        <v>-3.0122346702487618E-2</v>
      </c>
      <c r="LJ32" s="89">
        <f t="shared" ref="LJ32:LJ33" si="436">(HL32-IM32)/MAX(ABS(IM32),ABS(HL32))</f>
        <v>-4.1694226476044337E-2</v>
      </c>
      <c r="LK32" s="90">
        <f t="shared" ref="LK32:LK33" si="437">(HM32-IN32)/MAX(ABS(IN32),ABS(HM32))</f>
        <v>-0.14755636262163505</v>
      </c>
      <c r="LL32" s="90">
        <f t="shared" ref="LL32:LL33" si="438">(HN32-IO32)/MAX(ABS(IO32),ABS(HN32))</f>
        <v>-8.6070011052380588E-2</v>
      </c>
      <c r="LM32" s="90">
        <f t="shared" ref="LM32:LM33" si="439">(HO32-IP32)/MAX(ABS(IP32),ABS(HO32))</f>
        <v>2.3092965033209392E-5</v>
      </c>
      <c r="LN32" s="90">
        <f t="shared" ref="LN32:LN33" si="440">(HP32-IQ32)/MAX(ABS(IQ32),ABS(HP32))</f>
        <v>-3.4476359690720833E-2</v>
      </c>
      <c r="LO32" s="90">
        <f t="shared" ref="LO32:LO33" si="441">(HQ32-IR32)/MAX(ABS(IR32),ABS(HQ32))</f>
        <v>-0.11217234587747309</v>
      </c>
      <c r="LP32" s="90">
        <f t="shared" ref="LP32:LP33" si="442">(HR32-IS32)/MAX(ABS(IS32),ABS(HR32))</f>
        <v>-8.4301203766736596E-2</v>
      </c>
      <c r="LQ32" s="103">
        <f t="shared" ref="LQ32:LQ33" si="443">(HS32-IT32)/MAX(ABS(IT32),ABS(HS32))</f>
        <v>5.9194468028422091E-2</v>
      </c>
      <c r="LR32" s="66">
        <f t="shared" ref="LR32:LR33" si="444">(HT32-IU32)/MAX(ABS(IU32),ABS(HT32))</f>
        <v>-1.0830839513219349E-2</v>
      </c>
      <c r="LS32" s="66">
        <f t="shared" ref="LS32:LS33" si="445">(HU32-IV32)/MAX(ABS(IV32),ABS(HU32))</f>
        <v>-8.4429001894252374E-3</v>
      </c>
      <c r="LT32" s="66">
        <f t="shared" ref="LT32:LT33" si="446">(HV32-IW32)/MAX(ABS(IW32),ABS(HV32))</f>
        <v>-3.6224223328520382E-3</v>
      </c>
      <c r="LU32" s="66">
        <f t="shared" ref="LU32:LU33" si="447">(HW32-IX32)/MAX(ABS(IX32),ABS(HW32))</f>
        <v>8.2906423962385654E-3</v>
      </c>
      <c r="LV32" s="66">
        <f t="shared" ref="LV32:LV33" si="448">(HX32-IY32)/MAX(ABS(IY32),ABS(HX32))</f>
        <v>-5.6602594438776863E-3</v>
      </c>
      <c r="LW32" s="66">
        <f t="shared" ref="LW32:LW33" si="449">(HY32-IZ32)/MAX(ABS(IZ32),ABS(HY32))</f>
        <v>-4.087612294652751E-3</v>
      </c>
      <c r="LX32" s="66">
        <f t="shared" ref="LX32:LX33" si="450">(HZ32-JA32)/MAX(ABS(JA32),ABS(HZ32))</f>
        <v>4.3726161403169666E-3</v>
      </c>
      <c r="LY32" s="66">
        <f t="shared" ref="LY32:LY33" si="451">(IA32-JB32)/MAX(ABS(JB32),ABS(IA32))</f>
        <v>4.4905351213277968E-2</v>
      </c>
    </row>
    <row r="33" spans="1:337" x14ac:dyDescent="0.25">
      <c r="A33" s="9" t="s">
        <v>45</v>
      </c>
      <c r="B33" s="5">
        <v>1</v>
      </c>
      <c r="C33" t="s">
        <v>155</v>
      </c>
      <c r="D33" t="s">
        <v>129</v>
      </c>
      <c r="E33">
        <v>0.55000000000000004</v>
      </c>
      <c r="F33">
        <v>0.55000000000000004</v>
      </c>
      <c r="H33" s="30">
        <f>AVERAGE('Energy V2'!$B31:$CX31)</f>
        <v>-0.26363066528601586</v>
      </c>
      <c r="I33" s="30">
        <f>AVERAGE('Energy Vx2+Vy2'!$B31:$CX31)</f>
        <v>-0.29079879780907147</v>
      </c>
      <c r="J33" s="30">
        <f>AVERAGE('Energy Vx2'!$B31:$CX31)</f>
        <v>-1.3069457385314747</v>
      </c>
      <c r="K33" s="30">
        <f>AVERAGE('Energy Vy2'!$B31:$CX31)</f>
        <v>-1.2282633520014914</v>
      </c>
      <c r="L33" s="30">
        <f>AVERAGE('Energy Vz2'!$B31:$CX31)</f>
        <v>-4.8820030659556091</v>
      </c>
      <c r="M33" s="30">
        <f>AVERAGE('Energy Vx'!$B31:$CX31)</f>
        <v>-1.4630923025574964</v>
      </c>
      <c r="N33" s="30">
        <f>AVERAGE('Energy Vy'!$B33:$CX33)</f>
        <v>-1.4517623066025713</v>
      </c>
      <c r="O33" s="32">
        <f>AVERAGE('Energy Vz'!$B31:$CX31)</f>
        <v>-3.126020718430917</v>
      </c>
      <c r="P33" s="20">
        <f>AVERAGE('Entropy old'!$B31:$CX31)</f>
        <v>0.63562583849084553</v>
      </c>
      <c r="Q33" s="30">
        <f>AVERAGE('Entropy X old'!$B31:$CX31)</f>
        <v>0.28637561181762139</v>
      </c>
      <c r="R33" s="30">
        <f>AVERAGE('Entropy Y old'!$B31:$CX31)</f>
        <v>0.2782075770424049</v>
      </c>
      <c r="S33" s="30">
        <f>AVERAGE('Entropy Z old'!$B31:$CX31)</f>
        <v>0.32981412007048749</v>
      </c>
      <c r="T33" s="30">
        <f>AVERAGE('Entropy new'!$B31:$CX31)</f>
        <v>0.64343070661407398</v>
      </c>
      <c r="U33" s="30">
        <f>AVERAGE('Entropy X'!$B31:$CX31)</f>
        <v>0.25259336871442062</v>
      </c>
      <c r="V33" s="30">
        <f>AVERAGE('Entropy Y'!$B31:$CX31)</f>
        <v>0.24024798131470787</v>
      </c>
      <c r="W33" s="32">
        <f>AVERAGE('Entropy Z'!$B31:$CX31)</f>
        <v>0.29760190156774979</v>
      </c>
      <c r="X33" s="21">
        <f>AVERAGE('Hurst V2'!$B31:$CX31)</f>
        <v>0.62577498624754446</v>
      </c>
      <c r="Y33" s="30">
        <f>AVERAGE('Hurst Vx2+Vy2'!$B31:$CX31)</f>
        <v>0.62642140283387016</v>
      </c>
      <c r="Z33" s="30">
        <f>AVERAGE('Hurst Vx2'!$B31:$CX31)</f>
        <v>0.632032896502708</v>
      </c>
      <c r="AA33" s="30">
        <f>AVERAGE('Hurst Vy2'!$B31:$CX31)</f>
        <v>0.62566215310735918</v>
      </c>
      <c r="AB33" s="30">
        <f>AVERAGE('Hurst Vz2'!$B31:$CX31)</f>
        <v>0.61995106179472725</v>
      </c>
      <c r="AC33" s="30">
        <f>AVERAGE('Hurst Vx'!$B31:$CX31)</f>
        <v>0.6212340322048604</v>
      </c>
      <c r="AD33" s="30">
        <f>AVERAGE('Hurst Vy'!$B31:$CX31)</f>
        <v>0.60155681336674116</v>
      </c>
      <c r="AE33" s="32">
        <f>AVERAGE('Hurst Vz'!$B31:$CX31)</f>
        <v>0.55610190267336224</v>
      </c>
      <c r="AG33" s="30">
        <f>AVERAGEIFS('Energy V2'!$B31:$CX31,'Energy Vy'!$B$2:$CX$2,"=п")</f>
        <v>-0.25479515318680812</v>
      </c>
      <c r="AH33" s="30">
        <f>AVERAGEIFS('Energy Vx2+Vy2'!$B31:$CX31,'Energy Vy'!$B$2:$CX$2,"=п")</f>
        <v>-0.27041603306303613</v>
      </c>
      <c r="AI33" s="30">
        <f>AVERAGEIFS('Energy Vx2'!$B31:$CX31,'Energy Vy'!$B$2:$CX$2,"=п")</f>
        <v>-2.6315205866444233</v>
      </c>
      <c r="AJ33" s="30">
        <f>AVERAGEIFS('Energy Vy2'!$B31:$CX31,'Energy Vy'!$B$2:$CX$2,"=п")</f>
        <v>-0.51104889067541959</v>
      </c>
      <c r="AK33" s="30">
        <f>AVERAGEIFS('Energy Vz2'!$B31:$CX31,'Energy Vy'!$B$2:$CX$2,"=п")</f>
        <v>-5.6907241686814451</v>
      </c>
      <c r="AL33" s="30">
        <f>AVERAGEIFS('Energy Vx'!$B31:$CX31,'Energy Vy'!$B$2:$CX$2,"=п")</f>
        <v>-2.247593817756564</v>
      </c>
      <c r="AM33" s="30">
        <f>AVERAGEIFS('Energy Vy'!$B33:$CX33,'Energy Vy'!$B$2:$CX$2,"=п")</f>
        <v>-1.375357001048533</v>
      </c>
      <c r="AN33" s="32">
        <f>AVERAGEIFS('Energy Vz'!$B31:$CX31,'Energy Vy'!$B$2:$CX$2,"=п")</f>
        <v>-3.6047381649991994</v>
      </c>
      <c r="AO33" s="20">
        <f>AVERAGEIFS('Entropy old'!$B31:$CX31,'Energy Vy'!$B$2:$CX$2,"=п")</f>
        <v>0.62672174286888782</v>
      </c>
      <c r="AP33" s="30">
        <f>AVERAGEIFS('Entropy X old'!$B31:$CX31,'Energy Vy'!$B$2:$CX$2,"=п")</f>
        <v>0.25266934354542009</v>
      </c>
      <c r="AQ33" s="30">
        <f>AVERAGEIFS('Entropy Y old'!$B31:$CX31,'Energy Vy'!$B$2:$CX$2,"=п")</f>
        <v>0.17860614934552146</v>
      </c>
      <c r="AR33" s="30">
        <f>AVERAGEIFS('Entropy Z old'!$B31:$CX31,'Energy Vy'!$B$2:$CX$2,"=п")</f>
        <v>0.31094580059305171</v>
      </c>
      <c r="AS33" s="30">
        <f>AVERAGEIFS('Entropy new'!$B31:$CX31,'Energy Vy'!$B$2:$CX$2,"=п")</f>
        <v>0.62317849996427244</v>
      </c>
      <c r="AT33" s="30">
        <f>AVERAGEIFS('Entropy X'!$B31:$CX31,'Energy Vy'!$B$2:$CX$2,"=п")</f>
        <v>0.24931405722676356</v>
      </c>
      <c r="AU33" s="30">
        <f>AVERAGEIFS('Entropy Y'!$B31:$CX31,'Energy Vy'!$B$2:$CX$2,"=п")</f>
        <v>0.17706723504694133</v>
      </c>
      <c r="AV33" s="32">
        <f>AVERAGEIFS('Entropy Z'!$B31:$CX31,'Energy Vy'!$B$2:$CX$2,"=п")</f>
        <v>0.30883457553944221</v>
      </c>
      <c r="AW33" s="21">
        <f>AVERAGEIFS('Hurst V2'!$B31:$CX31,'Energy Vy'!$B$2:$CX$2,"=п")</f>
        <v>0.69777329078451167</v>
      </c>
      <c r="AX33" s="30">
        <f>AVERAGEIFS('Hurst Vx2+Vy2'!$B31:$CX31,'Energy Vy'!$B$2:$CX$2,"=п")</f>
        <v>0.69783144394551533</v>
      </c>
      <c r="AY33" s="30">
        <f>AVERAGEIFS('Hurst Vx2'!$B31:$CX31,'Energy Vy'!$B$2:$CX$2,"=п")</f>
        <v>0.71245420049949937</v>
      </c>
      <c r="AZ33" s="30">
        <f>AVERAGEIFS('Hurst Vy2'!$B31:$CX31,'Energy Vy'!$B$2:$CX$2,"=п")</f>
        <v>0.67701477889965178</v>
      </c>
      <c r="BA33" s="30">
        <f>AVERAGEIFS('Hurst Vz2'!$B31:$CX31,'Energy Vy'!$B$2:$CX$2,"=п")</f>
        <v>0.60082769297201821</v>
      </c>
      <c r="BB33" s="30">
        <f>AVERAGEIFS('Hurst Vx'!$B31:$CX31,'Energy Vy'!$B$2:$CX$2,"=п")</f>
        <v>0.57265095607085381</v>
      </c>
      <c r="BC33" s="30">
        <f>AVERAGEIFS('Hurst Vy'!$B31:$CX31,'Energy Vy'!$B$2:$CX$2,"=п")</f>
        <v>0.56151152160837403</v>
      </c>
      <c r="BD33" s="32">
        <f>AVERAGEIFS('Hurst Vz'!$B31:$CX31,'Energy Vy'!$B$2:$CX$2,"=п")</f>
        <v>0.42792750900582183</v>
      </c>
      <c r="BF33" s="30">
        <f>AVERAGEIFS('Energy V2'!$B31:$CX31,'Energy Vy'!$B$2:$CX$2,"=и")</f>
        <v>8.6959660034025651E-2</v>
      </c>
      <c r="BG33" s="30">
        <f>AVERAGEIFS('Energy Vx2+Vy2'!$B31:$CX31,'Energy Vy'!$B$2:$CX$2,"=и")</f>
        <v>5.5109054497526178E-2</v>
      </c>
      <c r="BH33" s="30">
        <f>AVERAGEIFS('Energy Vx2'!$B31:$CX31,'Energy Vy'!$B$2:$CX$2,"=и")</f>
        <v>-0.96729732736947871</v>
      </c>
      <c r="BI33" s="30">
        <f>AVERAGEIFS('Energy Vy2'!$B31:$CX31,'Energy Vy'!$B$2:$CX$2,"=и")</f>
        <v>-0.88102151472595147</v>
      </c>
      <c r="BJ33" s="30">
        <f>AVERAGEIFS('Energy Vz2'!$B31:$CX31,'Energy Vy'!$B$2:$CX$2,"=и")</f>
        <v>-4.6590775451756361</v>
      </c>
      <c r="BK33" s="30">
        <f>AVERAGEIFS('Energy Vx'!$B31:$CX31,'Energy Vy'!$B$2:$CX$2,"=и")</f>
        <v>-1.246300225808729</v>
      </c>
      <c r="BL33" s="30">
        <f>AVERAGEIFS('Energy Vy'!$B33:$CX33,'Energy Vy'!$B$2:$CX$2,"=и")</f>
        <v>-1.2471145833639308</v>
      </c>
      <c r="BM33" s="32">
        <f>AVERAGEIFS('Energy Vz'!$B31:$CX31,'Energy Vy'!$B$2:$CX$2,"=и")</f>
        <v>-3.0037450505813053</v>
      </c>
      <c r="BN33" s="20">
        <f>AVERAGEIFS('Entropy old'!$B31:$CX31,'Energy Vy'!$B$2:$CX$2,"=и")</f>
        <v>0.60199611160718125</v>
      </c>
      <c r="BO33" s="30">
        <f>AVERAGEIFS('Entropy X old'!$B31:$CX31,'Energy Vy'!$B$2:$CX$2,"=и")</f>
        <v>0.28995398733847982</v>
      </c>
      <c r="BP33" s="30">
        <f>AVERAGEIFS('Entropy Y old'!$B31:$CX31,'Energy Vy'!$B$2:$CX$2,"=и")</f>
        <v>0.27855461312864638</v>
      </c>
      <c r="BQ33" s="30">
        <f>AVERAGEIFS('Entropy Z old'!$B31:$CX31,'Energy Vy'!$B$2:$CX$2,"=и")</f>
        <v>0.33498328079454709</v>
      </c>
      <c r="BR33" s="30">
        <f>AVERAGEIFS('Entropy new'!$B31:$CX31,'Energy Vy'!$B$2:$CX$2,"=и")</f>
        <v>0.60749552536801377</v>
      </c>
      <c r="BS33" s="30">
        <f>AVERAGEIFS('Entropy X'!$B31:$CX31,'Energy Vy'!$B$2:$CX$2,"=и")</f>
        <v>0.2431691389464187</v>
      </c>
      <c r="BT33" s="30">
        <f>AVERAGEIFS('Entropy Y'!$B31:$CX31,'Energy Vy'!$B$2:$CX$2,"=и")</f>
        <v>0.2257200315281826</v>
      </c>
      <c r="BU33" s="32">
        <f>AVERAGEIFS('Entropy Z'!$B31:$CX31,'Energy Vy'!$B$2:$CX$2,"=и")</f>
        <v>0.29184394409152314</v>
      </c>
      <c r="BV33" s="21">
        <f>AVERAGEIFS('Hurst V2'!$B31:$CX31,'Energy Vy'!$B$2:$CX$2,"=и")</f>
        <v>0.62274198741517051</v>
      </c>
      <c r="BW33" s="30">
        <f>AVERAGEIFS('Hurst Vx2+Vy2'!$B31:$CX31,'Energy Vy'!$B$2:$CX$2,"=и")</f>
        <v>0.62290626319389153</v>
      </c>
      <c r="BX33" s="30">
        <f>AVERAGEIFS('Hurst Vx2'!$B31:$CX31,'Energy Vy'!$B$2:$CX$2,"=и")</f>
        <v>0.62438444369160029</v>
      </c>
      <c r="BY33" s="30">
        <f>AVERAGEIFS('Hurst Vy2'!$B31:$CX31,'Energy Vy'!$B$2:$CX$2,"=и")</f>
        <v>0.61813047547305788</v>
      </c>
      <c r="BZ33" s="30">
        <f>AVERAGEIFS('Hurst Vz2'!$B31:$CX31,'Energy Vy'!$B$2:$CX$2,"=и")</f>
        <v>0.61491907317538541</v>
      </c>
      <c r="CA33" s="30">
        <f>AVERAGEIFS('Hurst Vx'!$B31:$CX31,'Energy Vy'!$B$2:$CX$2,"=и")</f>
        <v>0.63189730435242397</v>
      </c>
      <c r="CB33" s="30">
        <f>AVERAGEIFS('Hurst Vy'!$B31:$CX31,'Energy Vy'!$B$2:$CX$2,"=и")</f>
        <v>0.60819031405062507</v>
      </c>
      <c r="CC33" s="32">
        <f>AVERAGEIFS('Hurst Vz'!$B31:$CX31,'Energy Vy'!$B$2:$CX$2,"=и")</f>
        <v>0.56910550733701215</v>
      </c>
      <c r="CE33" s="30">
        <f>AVERAGEIFS('Energy V2'!$B31:$CX31,'Energy Vy'!$B$2:$CX$2,"=р")</f>
        <v>-0.65464805654704095</v>
      </c>
      <c r="CF33" s="30">
        <f>AVERAGEIFS('Energy Vx2+Vy2'!$B31:$CX31,'Energy Vy'!$B$2:$CX$2,"=р")</f>
        <v>-0.67853798338518612</v>
      </c>
      <c r="CG33" s="30">
        <f>AVERAGEIFS('Energy Vx2'!$B31:$CX31,'Energy Vy'!$B$2:$CX$2,"=р")</f>
        <v>-1.4635703873593136</v>
      </c>
      <c r="CH33" s="30">
        <f>AVERAGEIFS('Energy Vy2'!$B31:$CX31,'Energy Vy'!$B$2:$CX$2,"=р")</f>
        <v>-1.7336233591953241</v>
      </c>
      <c r="CI33" s="30">
        <f>AVERAGEIFS('Energy Vz2'!$B31:$CX31,'Energy Vy'!$B$2:$CX$2,"=р")</f>
        <v>-4.9949112385901593</v>
      </c>
      <c r="CJ33" s="30">
        <f>AVERAGEIFS('Energy Vx'!$B31:$CX31,'Energy Vy'!$B$2:$CX$2,"=р")</f>
        <v>-1.5732221353007276</v>
      </c>
      <c r="CK33" s="30">
        <f>AVERAGEIFS('Energy Vy'!$B33:$CX33,'Energy Vy'!$B$2:$CX$2,"=р")</f>
        <v>-1.6918828833489554</v>
      </c>
      <c r="CL33" s="32">
        <f>AVERAGEIFS('Energy Vz'!$B31:$CX31,'Energy Vy'!$B$2:$CX$2,"=р")</f>
        <v>-3.1820963305024397</v>
      </c>
      <c r="CM33" s="20">
        <f>AVERAGEIFS('Entropy old'!$B31:$CX31,'Energy Vy'!$B$2:$CX$2,"=р")</f>
        <v>0.67447621763190957</v>
      </c>
      <c r="CN33" s="30">
        <f>AVERAGEIFS('Entropy X old'!$B31:$CX31,'Energy Vy'!$B$2:$CX$2,"=р")</f>
        <v>0.28801735039536758</v>
      </c>
      <c r="CO33" s="30">
        <f>AVERAGEIFS('Entropy Y old'!$B31:$CX31,'Energy Vy'!$B$2:$CX$2,"=р")</f>
        <v>0.294422219340506</v>
      </c>
      <c r="CP33" s="30">
        <f>AVERAGEIFS('Entropy Z old'!$B31:$CX31,'Energy Vy'!$B$2:$CX$2,"=р")</f>
        <v>0.3272153280677717</v>
      </c>
      <c r="CQ33" s="30">
        <f>AVERAGEIFS('Entropy new'!$B31:$CX31,'Energy Vy'!$B$2:$CX$2,"=р")</f>
        <v>0.68673405355133044</v>
      </c>
      <c r="CR33" s="30">
        <f>AVERAGEIFS('Entropy X'!$B31:$CX31,'Energy Vy'!$B$2:$CX$2,"=р")</f>
        <v>0.26361128703792103</v>
      </c>
      <c r="CS33" s="30">
        <f>AVERAGEIFS('Entropy Y'!$B31:$CX31,'Energy Vy'!$B$2:$CX$2,"=р")</f>
        <v>0.26692027212214131</v>
      </c>
      <c r="CT33" s="32">
        <f>AVERAGEIFS('Entropy Z'!$B31:$CX31,'Energy Vy'!$B$2:$CX$2,"=р")</f>
        <v>0.30212751976827507</v>
      </c>
      <c r="CU33" s="21">
        <f>AVERAGEIFS('Hurst V2'!$B31:$CX31,'Energy Vy'!$B$2:$CX$2,"=р")</f>
        <v>0.61714526752735521</v>
      </c>
      <c r="CV33" s="30">
        <f>AVERAGEIFS('Hurst Vx2+Vy2'!$B31:$CX31,'Energy Vy'!$B$2:$CX$2,"=р")</f>
        <v>0.61842544002634914</v>
      </c>
      <c r="CW33" s="30">
        <f>AVERAGEIFS('Hurst Vx2'!$B31:$CX31,'Energy Vy'!$B$2:$CX$2,"=р")</f>
        <v>0.6267027126927458</v>
      </c>
      <c r="CX33" s="30">
        <f>AVERAGEIFS('Hurst Vy2'!$B31:$CX31,'Energy Vy'!$B$2:$CX$2,"=р")</f>
        <v>0.62668916140670083</v>
      </c>
      <c r="CY33" s="30">
        <f>AVERAGEIFS('Hurst Vz2'!$B31:$CX31,'Energy Vy'!$B$2:$CX$2,"=р")</f>
        <v>0.62872938839778081</v>
      </c>
      <c r="CZ33" s="30">
        <f>AVERAGEIFS('Hurst Vx'!$B31:$CX31,'Energy Vy'!$B$2:$CX$2,"=р")</f>
        <v>0.61777933340066737</v>
      </c>
      <c r="DA33" s="30">
        <f>AVERAGEIFS('Hurst Vy'!$B31:$CX31,'Energy Vy'!$B$2:$CX$2,"=р")</f>
        <v>0.60104473625226129</v>
      </c>
      <c r="DB33" s="32">
        <f>AVERAGEIFS('Hurst Vz'!$B31:$CX31,'Energy Vy'!$B$2:$CX$2,"=р")</f>
        <v>0.56301585199167481</v>
      </c>
      <c r="DD33" s="30">
        <f>AVERAGEIFS('Energy V2'!$B31:$CX31,'Energy Vy'!$B$1:$CX$1,"=BEFORE")</f>
        <v>-0.23055988220503276</v>
      </c>
      <c r="DE33" s="30">
        <f>AVERAGEIFS('Energy Vx2+Vy2'!$B31:$CX31,'Energy Vy'!$B$1:$CX$1,"=BEFORE")</f>
        <v>-0.27120421460474781</v>
      </c>
      <c r="DF33" s="30">
        <f>AVERAGEIFS('Energy Vx2'!$B31:$CX31,'Energy Vy'!$B$1:$CX$1,"=BEFORE")</f>
        <v>-1.213892571172178</v>
      </c>
      <c r="DG33" s="30">
        <f>AVERAGEIFS('Energy Vy2'!$B31:$CX31,'Energy Vy'!$B$1:$CX$1,"=BEFORE")</f>
        <v>-1.4360076661629015</v>
      </c>
      <c r="DH33" s="30">
        <f>AVERAGEIFS('Energy Vz2'!$B31:$CX31,'Energy Vy'!$B$1:$CX$1,"=BEFORE")</f>
        <v>-4.9520623561959978</v>
      </c>
      <c r="DI33" s="30">
        <f>AVERAGEIFS('Energy Vx'!$B31:$CX31,'Energy Vy'!$B$1:$CX$1,"=BEFORE")</f>
        <v>-1.4259096176299371</v>
      </c>
      <c r="DJ33" s="30">
        <f>AVERAGEIFS('Energy Vy'!$B33:$CX33,'Energy Vy'!$B$1:$CX$1,"=BEFORE")</f>
        <v>-1.5774767927682576</v>
      </c>
      <c r="DK33" s="32">
        <f>AVERAGEIFS('Energy Vz'!$B31:$CX31,'Energy Vy'!$B$1:$CX$1,"=BEFORE")</f>
        <v>-3.177664293118442</v>
      </c>
      <c r="DL33" s="20">
        <f>AVERAGEIFS('Entropy old'!$B31:$CX31,'Energy Vy'!$B$1:$CX$1,"=BEFORE")</f>
        <v>0.63414564019383279</v>
      </c>
      <c r="DM33" s="30">
        <f>AVERAGEIFS('Entropy X old'!$B31:$CX31,'Energy Vy'!$B$1:$CX$1,"=BEFORE")</f>
        <v>0.27559291308843842</v>
      </c>
      <c r="DN33" s="30">
        <f>AVERAGEIFS('Entropy Y old'!$B31:$CX31,'Energy Vy'!$B$1:$CX$1,"=BEFORE")</f>
        <v>0.26985224658301665</v>
      </c>
      <c r="DO33" s="30">
        <f>AVERAGEIFS('Entropy Z old'!$B31:$CX31,'Energy Vy'!$B$1:$CX$1,"=BEFORE")</f>
        <v>0.32437626115782969</v>
      </c>
      <c r="DP33" s="30">
        <f>AVERAGEIFS('Entropy new'!$B31:$CX31,'Energy Vy'!$B$1:$CX$1,"=BEFORE")</f>
        <v>0.63208577985849868</v>
      </c>
      <c r="DQ33" s="30">
        <f>AVERAGEIFS('Entropy X'!$B31:$CX31,'Energy Vy'!$B$1:$CX$1,"=BEFORE")</f>
        <v>0.24540437702530624</v>
      </c>
      <c r="DR33" s="30">
        <f>AVERAGEIFS('Entropy Y'!$B31:$CX31,'Energy Vy'!$B$1:$CX$1,"=BEFORE")</f>
        <v>0.23278462849444997</v>
      </c>
      <c r="DS33" s="32">
        <f>AVERAGEIFS('Entropy Z'!$B31:$CX31,'Energy Vy'!$B$1:$CX$1,"=BEFORE")</f>
        <v>0.29115014585336552</v>
      </c>
      <c r="DT33" s="21">
        <f>AVERAGEIFS('Hurst V2'!$B31:$CX31,'Energy Vy'!$B$1:$CX$1,"=BEFORE")</f>
        <v>0.60925851786708096</v>
      </c>
      <c r="DU33" s="30">
        <f>AVERAGEIFS('Hurst Vx2+Vy2'!$B31:$CX31,'Energy Vy'!$B$1:$CX$1,"=BEFORE")</f>
        <v>0.6098308221987252</v>
      </c>
      <c r="DV33" s="30">
        <f>AVERAGEIFS('Hurst Vx2'!$B31:$CX31,'Energy Vy'!$B$1:$CX$1,"=BEFORE")</f>
        <v>0.61519719974943965</v>
      </c>
      <c r="DW33" s="30">
        <f>AVERAGEIFS('Hurst Vy2'!$B31:$CX31,'Energy Vy'!$B$1:$CX$1,"=BEFORE")</f>
        <v>0.60595465237021573</v>
      </c>
      <c r="DX33" s="30">
        <f>AVERAGEIFS('Hurst Vz2'!$B31:$CX31,'Energy Vy'!$B$1:$CX$1,"=BEFORE")</f>
        <v>0.60946752952371108</v>
      </c>
      <c r="DY33" s="30">
        <f>AVERAGEIFS('Hurst Vx'!$B31:$CX31,'Energy Vy'!$B$1:$CX$1,"=BEFORE")</f>
        <v>0.61650646450345459</v>
      </c>
      <c r="DZ33" s="30">
        <f>AVERAGEIFS('Hurst Vy'!$B31:$CX31,'Energy Vy'!$B$1:$CX$1,"=BEFORE")</f>
        <v>0.59056490493425451</v>
      </c>
      <c r="EA33" s="32">
        <f>AVERAGEIFS('Hurst Vz'!$B31:$CX31,'Energy Vy'!$B$1:$CX$1,"=BEFORE")</f>
        <v>0.54651010852045068</v>
      </c>
      <c r="EB33">
        <v>0.55000000000000004</v>
      </c>
      <c r="EC33">
        <v>0.55000000000000004</v>
      </c>
      <c r="EE33" s="30">
        <f>AVERAGEIFS('Energy V2'!$B31:$CX31,'Energy Vy'!$B$1:$CX$1,"=AFTER")</f>
        <v>-0.29835498752104794</v>
      </c>
      <c r="EF33" s="30">
        <f>AVERAGEIFS('Energy Vx2+Vy2'!$B31:$CX31,'Energy Vy'!$B$1:$CX$1,"=AFTER")</f>
        <v>-0.31137311017361136</v>
      </c>
      <c r="EG33" s="30">
        <f>AVERAGEIFS('Energy Vx2'!$B31:$CX31,'Energy Vy'!$B$1:$CX$1,"=AFTER")</f>
        <v>-1.4046515642587374</v>
      </c>
      <c r="EH33" s="30">
        <f>AVERAGEIFS('Energy Vy2'!$B31:$CX31,'Energy Vy'!$B$1:$CX$1,"=AFTER")</f>
        <v>-1.0101318221320097</v>
      </c>
      <c r="EI33" s="30">
        <f>AVERAGEIFS('Energy Vz2'!$B31:$CX31,'Energy Vy'!$B$1:$CX$1,"=AFTER")</f>
        <v>-4.8084408112031989</v>
      </c>
      <c r="EJ33" s="30">
        <f>AVERAGEIFS('Energy Vx'!$B31:$CX31,'Energy Vy'!$B$1:$CX$1,"=AFTER")</f>
        <v>-1.5021341217314341</v>
      </c>
      <c r="EK33" s="30">
        <f>AVERAGEIFS('Energy Vy'!$B33:$CX33,'Energy Vy'!$B$1:$CX$1,"=AFTER")</f>
        <v>-1.3197620961286007</v>
      </c>
      <c r="EL33" s="32">
        <f>AVERAGEIFS('Energy Vz'!$B31:$CX31,'Energy Vy'!$B$1:$CX$1,"=AFTER")</f>
        <v>-3.0717949650090168</v>
      </c>
      <c r="EM33" s="20">
        <f>AVERAGEIFS('Entropy old'!$B31:$CX31,'Energy Vy'!$B$1:$CX$1,"=AFTER")</f>
        <v>0.63718004670270856</v>
      </c>
      <c r="EN33" s="30">
        <f>AVERAGEIFS('Entropy X old'!$B31:$CX31,'Energy Vy'!$B$1:$CX$1,"=AFTER")</f>
        <v>0.29769744548326332</v>
      </c>
      <c r="EO33" s="30">
        <f>AVERAGEIFS('Entropy Y old'!$B31:$CX31,'Energy Vy'!$B$1:$CX$1,"=AFTER")</f>
        <v>0.28698067402476257</v>
      </c>
      <c r="EP33" s="30">
        <f>AVERAGEIFS('Entropy Z old'!$B31:$CX31,'Energy Vy'!$B$1:$CX$1,"=AFTER")</f>
        <v>0.33552387192877831</v>
      </c>
      <c r="EQ33" s="30">
        <f>AVERAGEIFS('Entropy new'!$B31:$CX31,'Energy Vy'!$B$1:$CX$1,"=AFTER")</f>
        <v>0.65534287970742811</v>
      </c>
      <c r="ER33" s="30">
        <f>AVERAGEIFS('Entropy X'!$B31:$CX31,'Energy Vy'!$B$1:$CX$1,"=AFTER")</f>
        <v>0.26014180998799052</v>
      </c>
      <c r="ES33" s="30">
        <f>AVERAGEIFS('Entropy Y'!$B31:$CX31,'Energy Vy'!$B$1:$CX$1,"=AFTER")</f>
        <v>0.24808450177597857</v>
      </c>
      <c r="ET33" s="32">
        <f>AVERAGEIFS('Entropy Z'!$B31:$CX31,'Energy Vy'!$B$1:$CX$1,"=AFTER")</f>
        <v>0.30437624506785327</v>
      </c>
      <c r="EU33" s="21">
        <f>AVERAGEIFS('Hurst V2'!$B31:$CX31,'Energy Vy'!$B$1:$CX$1,"=AFTER")</f>
        <v>0.64311727804703189</v>
      </c>
      <c r="EV33" s="30">
        <f>AVERAGEIFS('Hurst Vx2+Vy2'!$B31:$CX31,'Energy Vy'!$B$1:$CX$1,"=AFTER")</f>
        <v>0.64384151250077182</v>
      </c>
      <c r="EW33" s="30">
        <f>AVERAGEIFS('Hurst Vx2'!$B31:$CX31,'Energy Vy'!$B$1:$CX$1,"=AFTER")</f>
        <v>0.64973196232024688</v>
      </c>
      <c r="EX33" s="30">
        <f>AVERAGEIFS('Hurst Vy2'!$B31:$CX31,'Energy Vy'!$B$1:$CX$1,"=AFTER")</f>
        <v>0.64536965384450307</v>
      </c>
      <c r="EY33" s="30">
        <f>AVERAGEIFS('Hurst Vz2'!$B31:$CX31,'Energy Vy'!$B$1:$CX$1,"=AFTER")</f>
        <v>0.63095877067929407</v>
      </c>
      <c r="EZ33" s="30">
        <f>AVERAGEIFS('Hurst Vx'!$B31:$CX31,'Energy Vy'!$B$1:$CX$1,"=AFTER")</f>
        <v>0.62607978909880102</v>
      </c>
      <c r="FA33" s="30">
        <f>AVERAGEIFS('Hurst Vy'!$B31:$CX31,'Energy Vy'!$B$1:$CX$1,"=AFTER")</f>
        <v>0.61282351951003999</v>
      </c>
      <c r="FB33" s="32">
        <f>AVERAGEIFS('Hurst Vz'!$B31:$CX31,'Energy Vy'!$B$1:$CX$1,"=AFTER")</f>
        <v>0.56617328653391952</v>
      </c>
      <c r="FD33" s="30">
        <f>AVERAGEIFS('Energy V2'!$B31:$CX31,'Energy Vy'!$B$2:$CX$2,"=и",'Energy Vy'!$B$1:$CX$1,"=BEFORE")</f>
        <v>0.10834657683162141</v>
      </c>
      <c r="FE33" s="30">
        <f>AVERAGEIFS('Energy Vx2+Vy2'!$B31:$CX31,'Energy Vy'!$B$2:$CX$2,"=и",'Energy Vy'!$B$1:$CX$1,"=BEFORE")</f>
        <v>5.922384502412581E-2</v>
      </c>
      <c r="FF33" s="30">
        <f>AVERAGEIFS('Energy Vx2'!$B31:$CX31,'Energy Vy'!$B$2:$CX$2,"=и",'Energy Vy'!$B$1:$CX$1,"=BEFORE")</f>
        <v>-0.92320307070061369</v>
      </c>
      <c r="FG33" s="30">
        <f>AVERAGEIFS('Energy Vy2'!$B31:$CX31,'Energy Vy'!$B$2:$CX$2,"=и",'Energy Vy'!$B$1:$CX$1,"=BEFORE")</f>
        <v>-1.1250325436605926</v>
      </c>
      <c r="FH33" s="30">
        <f>AVERAGEIFS('Energy Vz2'!$B31:$CX31,'Energy Vy'!$B$2:$CX$2,"=и",'Energy Vy'!$B$1:$CX$1,"=BEFORE")</f>
        <v>-4.7757383541905583</v>
      </c>
      <c r="FI33" s="30">
        <f>AVERAGEIFS('Energy Vx'!$B31:$CX31,'Energy Vy'!$B$2:$CX$2,"=и",'Energy Vy'!$B$1:$CX$1,"=BEFORE")</f>
        <v>-1.2360363104639014</v>
      </c>
      <c r="FJ33" s="30">
        <f>AVERAGEIFS('Energy Vy'!$B33:$CX33,'Energy Vy'!$B$2:$CX$2,"=и",'Energy Vy'!$B$1:$CX$1,"=BEFORE")</f>
        <v>-1.4048464136139931</v>
      </c>
      <c r="FK33" s="32">
        <f>AVERAGEIFS('Energy Vz'!$B31:$CX31,'Energy Vy'!$B$2:$CX$2,"=и",'Energy Vy'!$B$1:$CX$1,"=BEFORE")</f>
        <v>-3.0911535773737766</v>
      </c>
      <c r="FL33" s="20">
        <f>AVERAGEIFS('Entropy old'!$B31:$CX31,'Energy Vy'!$B$2:$CX$2,"=и",'Energy Vy'!$B$1:$CX$1,"=BEFORE")</f>
        <v>0.5970295568833871</v>
      </c>
      <c r="FM33" s="30">
        <f>AVERAGEIFS('Entropy X old'!$B31:$CX31,'Energy Vy'!$B$2:$CX$2,"=и",'Energy Vy'!$B$1:$CX$1,"=BEFORE")</f>
        <v>0.27292354362557314</v>
      </c>
      <c r="FN33" s="30">
        <f>AVERAGEIFS('Entropy Y old'!$B31:$CX31,'Energy Vy'!$B$2:$CX$2,"=и",'Energy Vy'!$B$1:$CX$1,"=BEFORE")</f>
        <v>0.2639223157244367</v>
      </c>
      <c r="FO33" s="30">
        <f>AVERAGEIFS('Entropy Z old'!$B31:$CX31,'Energy Vy'!$B$2:$CX$2,"=и",'Energy Vy'!$B$1:$CX$1,"=BEFORE")</f>
        <v>0.3262649980410417</v>
      </c>
      <c r="FP33" s="30">
        <f>AVERAGEIFS('Entropy new'!$B31:$CX31,'Energy Vy'!$B$2:$CX$2,"=и",'Energy Vy'!$B$1:$CX$1,"=BEFORE")</f>
        <v>0.57748138723796516</v>
      </c>
      <c r="FQ33" s="30">
        <f>AVERAGEIFS('Entropy X'!$B31:$CX31,'Energy Vy'!$B$2:$CX$2,"=и",'Energy Vy'!$B$1:$CX$1,"=BEFORE")</f>
        <v>0.22511208874144412</v>
      </c>
      <c r="FR33" s="30">
        <f>AVERAGEIFS('Entropy Y'!$B31:$CX31,'Energy Vy'!$B$2:$CX$2,"=и",'Energy Vy'!$B$1:$CX$1,"=BEFORE")</f>
        <v>0.20675358797977003</v>
      </c>
      <c r="FS33" s="32">
        <f>AVERAGEIFS('Entropy Z'!$B31:$CX31,'Energy Vy'!$B$2:$CX$2,"=и",'Energy Vy'!$B$1:$CX$1,"=BEFORE")</f>
        <v>0.27733856627430564</v>
      </c>
      <c r="FT33" s="21">
        <f>AVERAGEIFS('Hurst V2'!$B31:$CX31,'Energy Vy'!$B$2:$CX$2,"=и",'Energy Vy'!$B$1:$CX$1,"=BEFORE")</f>
        <v>0.60132139518859795</v>
      </c>
      <c r="FU33" s="30">
        <f>AVERAGEIFS('Hurst Vx2+Vy2'!$B31:$CX31,'Energy Vy'!$B$2:$CX$2,"=и",'Energy Vy'!$B$1:$CX$1,"=BEFORE")</f>
        <v>0.60169811059140743</v>
      </c>
      <c r="FV33" s="30">
        <f>AVERAGEIFS('Hurst Vx2'!$B31:$CX31,'Energy Vy'!$B$2:$CX$2,"=и",'Energy Vy'!$B$1:$CX$1,"=BEFORE")</f>
        <v>0.6011406627570095</v>
      </c>
      <c r="FW33" s="30">
        <f>AVERAGEIFS('Hurst Vy2'!$B31:$CX31,'Energy Vy'!$B$2:$CX$2,"=и",'Energy Vy'!$B$1:$CX$1,"=BEFORE")</f>
        <v>0.59970274794016409</v>
      </c>
      <c r="FX33" s="30">
        <f>AVERAGEIFS('Hurst Vz2'!$B31:$CX31,'Energy Vy'!$B$2:$CX$2,"=и",'Energy Vy'!$B$1:$CX$1,"=BEFORE")</f>
        <v>0.59482594593792126</v>
      </c>
      <c r="FY33" s="30">
        <f>AVERAGEIFS('Hurst Vx'!$B31:$CX31,'Energy Vy'!$B$2:$CX$2,"=и",'Energy Vy'!$B$1:$CX$1,"=BEFORE")</f>
        <v>0.61643896630040385</v>
      </c>
      <c r="FZ33" s="30">
        <f>AVERAGEIFS('Hurst Vy'!$B31:$CX31,'Energy Vy'!$B$2:$CX$2,"=и",'Energy Vy'!$B$1:$CX$1,"=BEFORE")</f>
        <v>0.58699521251713171</v>
      </c>
      <c r="GA33" s="32">
        <f>AVERAGEIFS('Hurst Vz'!$B31:$CX31,'Energy Vy'!$B$2:$CX$2,"=и",'Energy Vy'!$B$1:$CX$1,"=BEFORE")</f>
        <v>0.55767460472304298</v>
      </c>
      <c r="GB33">
        <v>0.55000000000000004</v>
      </c>
      <c r="GC33">
        <v>0.55000000000000004</v>
      </c>
      <c r="GE33" s="30">
        <f>AVERAGEIFS('Energy V2'!$B31:$CX31,'Energy Vy'!$B$2:$CX$2,"=и",'Energy Vy'!$B$1:$CX$1,"=AFTER")</f>
        <v>6.5572743236429962E-2</v>
      </c>
      <c r="GF33" s="30">
        <f>AVERAGEIFS('Energy Vx2+Vy2'!$B31:$CX31,'Energy Vy'!$B$2:$CX$2,"=и",'Energy Vy'!$B$1:$CX$1,"=AFTER")</f>
        <v>5.0994263970926504E-2</v>
      </c>
      <c r="GG33" s="30">
        <f>AVERAGEIFS('Energy Vx2'!$B31:$CX31,'Energy Vy'!$B$2:$CX$2,"=и",'Energy Vy'!$B$1:$CX$1,"=AFTER")</f>
        <v>-1.0113915840383441</v>
      </c>
      <c r="GH33" s="30">
        <f>AVERAGEIFS('Energy Vy2'!$B31:$CX31,'Energy Vy'!$B$2:$CX$2,"=и",'Energy Vy'!$B$1:$CX$1,"=AFTER")</f>
        <v>-0.63701048579131059</v>
      </c>
      <c r="GI33" s="30">
        <f>AVERAGEIFS('Energy Vz2'!$B31:$CX31,'Energy Vy'!$B$2:$CX$2,"=и",'Energy Vy'!$B$1:$CX$1,"=AFTER")</f>
        <v>-4.5424167361607175</v>
      </c>
      <c r="GJ33" s="30">
        <f>AVERAGEIFS('Energy Vx'!$B31:$CX31,'Energy Vy'!$B$2:$CX$2,"=и",'Energy Vy'!$B$1:$CX$1,"=AFTER")</f>
        <v>-1.2565641411535569</v>
      </c>
      <c r="GK33" s="30">
        <f>AVERAGEIFS('Energy Vy'!$B33:$CX33,'Energy Vy'!$B$2:$CX$2,"=и",'Energy Vy'!$B$1:$CX$1,"=AFTER")</f>
        <v>-1.0893827531138693</v>
      </c>
      <c r="GL33" s="32">
        <f>AVERAGEIFS('Energy Vz'!$B31:$CX31,'Energy Vy'!$B$2:$CX$2,"=и",'Energy Vy'!$B$1:$CX$1,"=AFTER")</f>
        <v>-2.9163365237888326</v>
      </c>
      <c r="GM33" s="20">
        <f>AVERAGEIFS('Entropy old'!$B31:$CX31,'Energy Vy'!$B$2:$CX$2,"=и",'Energy Vy'!$B$1:$CX$1,"=AFTER")</f>
        <v>0.60696266633097595</v>
      </c>
      <c r="GN33" s="30">
        <f>AVERAGEIFS('Entropy X old'!$B31:$CX31,'Energy Vy'!$B$2:$CX$2,"=и",'Energy Vy'!$B$1:$CX$1,"=AFTER")</f>
        <v>0.30698443105138662</v>
      </c>
      <c r="GO33" s="30">
        <f>AVERAGEIFS('Entropy Y old'!$B31:$CX31,'Energy Vy'!$B$2:$CX$2,"=и",'Energy Vy'!$B$1:$CX$1,"=AFTER")</f>
        <v>0.29318691053285606</v>
      </c>
      <c r="GP33" s="30">
        <f>AVERAGEIFS('Entropy Z old'!$B31:$CX31,'Energy Vy'!$B$2:$CX$2,"=и",'Energy Vy'!$B$1:$CX$1,"=AFTER")</f>
        <v>0.34370156354805248</v>
      </c>
      <c r="GQ33" s="30">
        <f>AVERAGEIFS('Entropy new'!$B31:$CX31,'Energy Vy'!$B$2:$CX$2,"=и",'Energy Vy'!$B$1:$CX$1,"=AFTER")</f>
        <v>0.63750966349806237</v>
      </c>
      <c r="GR33" s="30">
        <f>AVERAGEIFS('Entropy X'!$B31:$CX31,'Energy Vy'!$B$2:$CX$2,"=и",'Energy Vy'!$B$1:$CX$1,"=AFTER")</f>
        <v>0.26122618915139334</v>
      </c>
      <c r="GS33" s="30">
        <f>AVERAGEIFS('Entropy Y'!$B31:$CX31,'Energy Vy'!$B$2:$CX$2,"=и",'Energy Vy'!$B$1:$CX$1,"=AFTER")</f>
        <v>0.24468647507659513</v>
      </c>
      <c r="GT33" s="32">
        <f>AVERAGEIFS('Entropy Z'!$B31:$CX31,'Energy Vy'!$B$2:$CX$2,"=и",'Energy Vy'!$B$1:$CX$1,"=AFTER")</f>
        <v>0.30634932190874065</v>
      </c>
      <c r="GU33" s="21">
        <f>AVERAGEIFS('Hurst V2'!$B31:$CX31,'Energy Vy'!$B$2:$CX$2,"=и",'Energy Vy'!$B$1:$CX$1,"=AFTER")</f>
        <v>0.64416257964174295</v>
      </c>
      <c r="GV33" s="30">
        <f>AVERAGEIFS('Hurst Vx2+Vy2'!$B31:$CX31,'Energy Vy'!$B$2:$CX$2,"=и",'Energy Vy'!$B$1:$CX$1,"=AFTER")</f>
        <v>0.64411441579637552</v>
      </c>
      <c r="GW33" s="30">
        <f>AVERAGEIFS('Hurst Vx2'!$B31:$CX31,'Energy Vy'!$B$2:$CX$2,"=и",'Energy Vy'!$B$1:$CX$1,"=AFTER")</f>
        <v>0.64762822462619107</v>
      </c>
      <c r="GX33" s="30">
        <f>AVERAGEIFS('Hurst Vy2'!$B31:$CX31,'Energy Vy'!$B$2:$CX$2,"=и",'Energy Vy'!$B$1:$CX$1,"=AFTER")</f>
        <v>0.63563681662930682</v>
      </c>
      <c r="GY33" s="30">
        <f>AVERAGEIFS('Hurst Vz2'!$B31:$CX31,'Energy Vy'!$B$2:$CX$2,"=и",'Energy Vy'!$B$1:$CX$1,"=AFTER")</f>
        <v>0.63501220041284934</v>
      </c>
      <c r="GZ33" s="30">
        <f>AVERAGEIFS('Hurst Vx'!$B31:$CX31,'Energy Vy'!$B$2:$CX$2,"=и",'Energy Vy'!$B$1:$CX$1,"=AFTER")</f>
        <v>0.64658272550184315</v>
      </c>
      <c r="HA33" s="30">
        <f>AVERAGEIFS('Hurst Vy'!$B31:$CX31,'Energy Vy'!$B$2:$CX$2,"=и",'Energy Vy'!$B$1:$CX$1,"=AFTER")</f>
        <v>0.62832566050744376</v>
      </c>
      <c r="HB33" s="32">
        <f>AVERAGEIFS('Hurst Vz'!$B31:$CX31,'Energy Vy'!$B$2:$CX$2,"=и",'Energy Vy'!$B$1:$CX$1,"=AFTER")</f>
        <v>0.58053640995098121</v>
      </c>
      <c r="HD33" s="30">
        <f>AVERAGEIFS('Energy V2'!$B31:$CX31,'Energy Vy'!$B$2:$CX$2,"=р",'Energy Vy'!$B$1:$CX$1,"=BEFORE")</f>
        <v>-0.67433219966513525</v>
      </c>
      <c r="HE33" s="30">
        <f>AVERAGEIFS('Energy Vx2+Vy2'!$B31:$CX31,'Energy Vy'!$B$2:$CX$2,"=р",'Energy Vy'!$B$1:$CX$1,"=BEFORE")</f>
        <v>-0.71064606197135494</v>
      </c>
      <c r="HF33" s="30">
        <f>AVERAGEIFS('Energy Vx2'!$B31:$CX31,'Energy Vy'!$B$2:$CX$2,"=р",'Energy Vy'!$B$1:$CX$1,"=BEFORE")</f>
        <v>-1.1548674448735154</v>
      </c>
      <c r="HG33" s="30">
        <f>AVERAGEIFS('Energy Vy2'!$B31:$CX31,'Energy Vy'!$B$2:$CX$2,"=р",'Energy Vy'!$B$1:$CX$1,"=BEFORE")</f>
        <v>-2.0717719118763203</v>
      </c>
      <c r="HH33" s="30">
        <f>AVERAGEIFS('Energy Vz2'!$B31:$CX31,'Energy Vy'!$B$2:$CX$2,"=р",'Energy Vy'!$B$1:$CX$1,"=BEFORE")</f>
        <v>-4.9264872920641443</v>
      </c>
      <c r="HI33" s="30">
        <f>AVERAGEIFS('Energy Vx'!$B31:$CX31,'Energy Vy'!$B$2:$CX$2,"=р",'Energy Vy'!$B$1:$CX$1,"=BEFORE")</f>
        <v>-1.4527870036303159</v>
      </c>
      <c r="HJ33" s="30">
        <f>AVERAGEIFS('Energy Vy'!$B33:$CX33,'Energy Vy'!$B$2:$CX$2,"=р",'Energy Vy'!$B$1:$CX$1,"=BEFORE")</f>
        <v>-1.8707966678213461</v>
      </c>
      <c r="HK33" s="32">
        <f>AVERAGEIFS('Energy Vz'!$B31:$CX31,'Energy Vy'!$B$2:$CX$2,"=р",'Energy Vy'!$B$1:$CX$1,"=BEFORE")</f>
        <v>-3.1725363276745981</v>
      </c>
      <c r="HL33" s="20">
        <f>AVERAGEIFS('Entropy old'!$B31:$CX31,'Energy Vy'!$B$2:$CX$2,"=р",'Energy Vy'!$B$1:$CX$1,"=BEFORE")</f>
        <v>0.66541319703062518</v>
      </c>
      <c r="HM33" s="30">
        <f>AVERAGEIFS('Entropy X old'!$B31:$CX31,'Energy Vy'!$B$2:$CX$2,"=р",'Energy Vy'!$B$1:$CX$1,"=BEFORE")</f>
        <v>0.27610312843416124</v>
      </c>
      <c r="HN33" s="30">
        <f>AVERAGEIFS('Entropy Y old'!$B31:$CX31,'Energy Vy'!$B$2:$CX$2,"=р",'Energy Vy'!$B$1:$CX$1,"=BEFORE")</f>
        <v>0.29465505285579163</v>
      </c>
      <c r="HO33" s="30">
        <f>AVERAGEIFS('Entropy Z old'!$B31:$CX31,'Energy Vy'!$B$2:$CX$2,"=р",'Energy Vy'!$B$1:$CX$1,"=BEFORE")</f>
        <v>0.31902854637910516</v>
      </c>
      <c r="HP33" s="30">
        <f>AVERAGEIFS('Entropy new'!$B31:$CX31,'Energy Vy'!$B$2:$CX$2,"=р",'Energy Vy'!$B$1:$CX$1,"=BEFORE")</f>
        <v>0.68272155226863573</v>
      </c>
      <c r="HQ33" s="30">
        <f>AVERAGEIFS('Entropy X'!$B31:$CX31,'Energy Vy'!$B$2:$CX$2,"=р",'Energy Vy'!$B$1:$CX$1,"=BEFORE")</f>
        <v>0.25948692902498105</v>
      </c>
      <c r="HR33" s="30">
        <f>AVERAGEIFS('Entropy Y'!$B31:$CX31,'Energy Vy'!$B$2:$CX$2,"=р",'Energy Vy'!$B$1:$CX$1,"=BEFORE")</f>
        <v>0.27216154803335607</v>
      </c>
      <c r="HS33" s="32">
        <f>AVERAGEIFS('Entropy Z'!$B31:$CX31,'Energy Vy'!$B$2:$CX$2,"=р",'Energy Vy'!$B$1:$CX$1,"=BEFORE")</f>
        <v>0.29615207492773293</v>
      </c>
      <c r="HT33" s="21">
        <f>AVERAGEIFS('Hurst V2'!$B31:$CX31,'Energy Vy'!$B$2:$CX$2,"=р",'Energy Vy'!$B$1:$CX$1,"=BEFORE")</f>
        <v>0.60423032315802994</v>
      </c>
      <c r="HU33" s="30">
        <f>AVERAGEIFS('Hurst Vx2+Vy2'!$B31:$CX31,'Energy Vy'!$B$2:$CX$2,"=р",'Energy Vy'!$B$1:$CX$1,"=BEFORE")</f>
        <v>0.60516897905358435</v>
      </c>
      <c r="HV33" s="30">
        <f>AVERAGEIFS('Hurst Vx2'!$B31:$CX31,'Energy Vy'!$B$2:$CX$2,"=р",'Energy Vy'!$B$1:$CX$1,"=BEFORE")</f>
        <v>0.610705179717005</v>
      </c>
      <c r="HW33" s="30">
        <f>AVERAGEIFS('Hurst Vy2'!$B31:$CX31,'Energy Vy'!$B$2:$CX$2,"=р",'Energy Vy'!$B$1:$CX$1,"=BEFORE")</f>
        <v>0.60534999500759745</v>
      </c>
      <c r="HX33" s="30">
        <f>AVERAGEIFS('Hurst Vz2'!$B31:$CX31,'Energy Vy'!$B$2:$CX$2,"=р",'Energy Vy'!$B$1:$CX$1,"=BEFORE")</f>
        <v>0.63197148751735588</v>
      </c>
      <c r="HY33" s="30">
        <f>AVERAGEIFS('Hurst Vx'!$B31:$CX31,'Energy Vy'!$B$2:$CX$2,"=р",'Energy Vy'!$B$1:$CX$1,"=BEFORE")</f>
        <v>0.62475841748820882</v>
      </c>
      <c r="HZ33" s="30">
        <f>AVERAGEIFS('Hurst Vy'!$B31:$CX31,'Energy Vy'!$B$2:$CX$2,"=р",'Energy Vy'!$B$1:$CX$1,"=BEFORE")</f>
        <v>0.5999284161515791</v>
      </c>
      <c r="IA33" s="32">
        <f>AVERAGEIFS('Hurst Vz'!$B31:$CX31,'Energy Vy'!$B$2:$CX$2,"=р",'Energy Vy'!$B$1:$CX$1,"=BEFORE")</f>
        <v>0.56111059479330527</v>
      </c>
      <c r="IB33">
        <v>0.55000000000000004</v>
      </c>
      <c r="IC33">
        <v>0.55000000000000004</v>
      </c>
      <c r="IE33" s="30">
        <f>AVERAGEIFS('Energy V2'!$B31:$CX31,'Energy Vy'!$B$2:$CX$2,"=р",'Energy Vy'!$B$1:$CX$1,"=AFTER")</f>
        <v>-0.63496391342894642</v>
      </c>
      <c r="IF33" s="30">
        <f>AVERAGEIFS('Energy Vx2+Vy2'!$B31:$CX31,'Energy Vy'!$B$2:$CX$2,"=р",'Energy Vy'!$B$1:$CX$1,"=AFTER")</f>
        <v>-0.64642990479901685</v>
      </c>
      <c r="IG33" s="30">
        <f>AVERAGEIFS('Energy Vx2'!$B31:$CX31,'Energy Vy'!$B$2:$CX$2,"=р",'Energy Vy'!$B$1:$CX$1,"=AFTER")</f>
        <v>-1.7722733298451108</v>
      </c>
      <c r="IH33" s="30">
        <f>AVERAGEIFS('Energy Vy2'!$B31:$CX31,'Energy Vy'!$B$2:$CX$2,"=р",'Energy Vy'!$B$1:$CX$1,"=AFTER")</f>
        <v>-1.3954748065143265</v>
      </c>
      <c r="II33" s="30">
        <f>AVERAGEIFS('Energy Vz2'!$B31:$CX31,'Energy Vy'!$B$2:$CX$2,"=р",'Energy Vy'!$B$1:$CX$1,"=AFTER")</f>
        <v>-5.0633351851161752</v>
      </c>
      <c r="IJ33" s="30">
        <f>AVERAGEIFS('Energy Vx'!$B31:$CX31,'Energy Vy'!$B$2:$CX$2,"=р",'Energy Vy'!$B$1:$CX$1,"=AFTER")</f>
        <v>-1.6936572669711392</v>
      </c>
      <c r="IK33" s="30">
        <f>AVERAGEIFS('Energy Vy'!$B33:$CX33,'Energy Vy'!$B$2:$CX$2,"=р",'Energy Vy'!$B$1:$CX$1,"=AFTER")</f>
        <v>-1.5129690988765645</v>
      </c>
      <c r="IL33" s="32">
        <f>AVERAGEIFS('Energy Vz'!$B31:$CX31,'Energy Vy'!$B$2:$CX$2,"=р",'Energy Vy'!$B$1:$CX$1,"=AFTER")</f>
        <v>-3.1916563333302816</v>
      </c>
      <c r="IM33" s="20">
        <f>AVERAGEIFS('Entropy old'!$B31:$CX31,'Energy Vy'!$B$2:$CX$2,"=р",'Energy Vy'!$B$1:$CX$1,"=AFTER")</f>
        <v>0.6835392382331934</v>
      </c>
      <c r="IN33" s="30">
        <f>AVERAGEIFS('Entropy X old'!$B31:$CX31,'Energy Vy'!$B$2:$CX$2,"=р",'Energy Vy'!$B$1:$CX$1,"=AFTER")</f>
        <v>0.29993157235657392</v>
      </c>
      <c r="IO33" s="30">
        <f>AVERAGEIFS('Entropy Y old'!$B31:$CX31,'Energy Vy'!$B$2:$CX$2,"=р",'Energy Vy'!$B$1:$CX$1,"=AFTER")</f>
        <v>0.29418938582522058</v>
      </c>
      <c r="IP33" s="30">
        <f>AVERAGEIFS('Entropy Z old'!$B31:$CX31,'Energy Vy'!$B$2:$CX$2,"=р",'Energy Vy'!$B$1:$CX$1,"=AFTER")</f>
        <v>0.33540210975643836</v>
      </c>
      <c r="IQ33" s="30">
        <f>AVERAGEIFS('Entropy new'!$B31:$CX31,'Energy Vy'!$B$2:$CX$2,"=р",'Energy Vy'!$B$1:$CX$1,"=AFTER")</f>
        <v>0.69074655483402436</v>
      </c>
      <c r="IR33" s="30">
        <f>AVERAGEIFS('Entropy X'!$B31:$CX31,'Energy Vy'!$B$2:$CX$2,"=р",'Energy Vy'!$B$1:$CX$1,"=AFTER")</f>
        <v>0.267735645050861</v>
      </c>
      <c r="IS33" s="30">
        <f>AVERAGEIFS('Entropy Y'!$B31:$CX31,'Energy Vy'!$B$2:$CX$2,"=р",'Energy Vy'!$B$1:$CX$1,"=AFTER")</f>
        <v>0.26167899621092644</v>
      </c>
      <c r="IT33" s="32">
        <f>AVERAGEIFS('Entropy Z'!$B31:$CX31,'Energy Vy'!$B$2:$CX$2,"=р",'Energy Vy'!$B$1:$CX$1,"=AFTER")</f>
        <v>0.3081029646088172</v>
      </c>
      <c r="IU33" s="21">
        <f>AVERAGEIFS('Hurst V2'!$B31:$CX31,'Energy Vy'!$B$2:$CX$2,"=р",'Energy Vy'!$B$1:$CX$1,"=AFTER")</f>
        <v>0.63006021189668049</v>
      </c>
      <c r="IV33" s="30">
        <f>AVERAGEIFS('Hurst Vx2+Vy2'!$B31:$CX31,'Energy Vy'!$B$2:$CX$2,"=р",'Energy Vy'!$B$1:$CX$1,"=AFTER")</f>
        <v>0.63168190099911381</v>
      </c>
      <c r="IW33" s="30">
        <f>AVERAGEIFS('Hurst Vx2'!$B31:$CX31,'Energy Vy'!$B$2:$CX$2,"=р",'Energy Vy'!$B$1:$CX$1,"=AFTER")</f>
        <v>0.64270024566848638</v>
      </c>
      <c r="IX33" s="30">
        <f>AVERAGEIFS('Hurst Vy2'!$B31:$CX31,'Energy Vy'!$B$2:$CX$2,"=р",'Energy Vy'!$B$1:$CX$1,"=AFTER")</f>
        <v>0.64802832780580411</v>
      </c>
      <c r="IY33" s="30">
        <f>AVERAGEIFS('Hurst Vz2'!$B31:$CX31,'Energy Vy'!$B$2:$CX$2,"=р",'Energy Vy'!$B$1:$CX$1,"=AFTER")</f>
        <v>0.62548728927820563</v>
      </c>
      <c r="IZ33" s="30">
        <f>AVERAGEIFS('Hurst Vx'!$B31:$CX31,'Energy Vy'!$B$2:$CX$2,"=р",'Energy Vy'!$B$1:$CX$1,"=AFTER")</f>
        <v>0.61080024931312604</v>
      </c>
      <c r="JA33" s="30">
        <f>AVERAGEIFS('Hurst Vy'!$B31:$CX31,'Energy Vy'!$B$2:$CX$2,"=р",'Energy Vy'!$B$1:$CX$1,"=AFTER")</f>
        <v>0.60216105635294348</v>
      </c>
      <c r="JB33" s="32">
        <f>AVERAGEIFS('Hurst Vz'!$B31:$CX31,'Energy Vy'!$B$2:$CX$2,"=р",'Energy Vy'!$B$1:$CX$1,"=AFTER")</f>
        <v>0.56492110919004446</v>
      </c>
      <c r="JC33">
        <f t="shared" si="3"/>
        <v>0</v>
      </c>
      <c r="JD33" s="66">
        <f>(DD33-EE33)/MAX(ABS(DD33),ABS(EE33))</f>
        <v>0.22722966986175308</v>
      </c>
      <c r="JE33" s="66">
        <f t="shared" si="382"/>
        <v>0.12900566637390976</v>
      </c>
      <c r="JF33" s="66">
        <f t="shared" si="383"/>
        <v>0.13580520460761153</v>
      </c>
      <c r="JG33" s="66">
        <f t="shared" si="384"/>
        <v>-0.29656933877578634</v>
      </c>
      <c r="JH33" s="66">
        <f t="shared" si="385"/>
        <v>-2.9002370055599212E-2</v>
      </c>
      <c r="JI33" s="66">
        <f t="shared" si="386"/>
        <v>5.0744139953120111E-2</v>
      </c>
      <c r="JJ33" s="66">
        <f t="shared" si="387"/>
        <v>-0.16337146626886506</v>
      </c>
      <c r="JK33" s="66">
        <f t="shared" si="388"/>
        <v>-3.3316712636604205E-2</v>
      </c>
      <c r="JL33" s="89">
        <f t="shared" si="389"/>
        <v>-4.7622434578393795E-3</v>
      </c>
      <c r="JM33" s="90">
        <f t="shared" si="390"/>
        <v>-7.4251669707618068E-2</v>
      </c>
      <c r="JN33" s="90">
        <f t="shared" si="391"/>
        <v>-5.9684950911600296E-2</v>
      </c>
      <c r="JO33" s="90">
        <f t="shared" si="392"/>
        <v>-3.3224493705517673E-2</v>
      </c>
      <c r="JP33" s="90">
        <f t="shared" si="393"/>
        <v>-3.5488445162191053E-2</v>
      </c>
      <c r="JQ33" s="90">
        <f t="shared" si="394"/>
        <v>-5.665153541971836E-2</v>
      </c>
      <c r="JR33" s="90">
        <f t="shared" si="395"/>
        <v>-6.1672023733850383E-2</v>
      </c>
      <c r="JS33" s="103">
        <f t="shared" si="396"/>
        <v>-4.3453125625947962E-2</v>
      </c>
      <c r="JT33" s="66">
        <f t="shared" si="397"/>
        <v>-5.2647878288654533E-2</v>
      </c>
      <c r="JU33" s="66">
        <f t="shared" si="398"/>
        <v>-5.2824630971594656E-2</v>
      </c>
      <c r="JV33" s="66">
        <f t="shared" si="399"/>
        <v>-5.3152322147552541E-2</v>
      </c>
      <c r="JW33" s="66">
        <f t="shared" si="400"/>
        <v>-6.1073527767365528E-2</v>
      </c>
      <c r="JX33" s="66">
        <f t="shared" si="401"/>
        <v>-3.4061244813897086E-2</v>
      </c>
      <c r="JY33" s="66">
        <f t="shared" si="402"/>
        <v>-1.529090183397643E-2</v>
      </c>
      <c r="JZ33" s="66">
        <f t="shared" si="403"/>
        <v>-3.6321410434086349E-2</v>
      </c>
      <c r="KA33" s="66">
        <f t="shared" si="404"/>
        <v>-3.4729964272679999E-2</v>
      </c>
      <c r="KC33" s="66">
        <f t="shared" si="405"/>
        <v>0.39478712522376364</v>
      </c>
      <c r="KD33" s="66">
        <f t="shared" si="406"/>
        <v>0.13895722322397086</v>
      </c>
      <c r="KE33" s="66">
        <f t="shared" si="407"/>
        <v>8.7195221642646134E-2</v>
      </c>
      <c r="KF33" s="66">
        <f t="shared" si="408"/>
        <v>-0.43378483637581933</v>
      </c>
      <c r="KG33" s="66">
        <f t="shared" si="409"/>
        <v>-4.8855611577863861E-2</v>
      </c>
      <c r="KH33" s="66">
        <f t="shared" si="410"/>
        <v>1.6336476601035595E-2</v>
      </c>
      <c r="KI33" s="66">
        <f t="shared" si="411"/>
        <v>-0.22455384264290337</v>
      </c>
      <c r="KJ33" s="66">
        <f t="shared" si="412"/>
        <v>-5.6553985173867498E-2</v>
      </c>
      <c r="KK33" s="89">
        <f t="shared" si="413"/>
        <v>-1.6365272525958523E-2</v>
      </c>
      <c r="KL33" s="90">
        <f t="shared" si="414"/>
        <v>-0.11095314283254962</v>
      </c>
      <c r="KM33" s="90">
        <f t="shared" si="415"/>
        <v>-9.9815488881246694E-2</v>
      </c>
      <c r="KN33" s="90">
        <f t="shared" si="416"/>
        <v>-5.0731702605632742E-2</v>
      </c>
      <c r="KO33" s="90">
        <f t="shared" si="417"/>
        <v>-9.4160574650300435E-2</v>
      </c>
      <c r="KP33" s="90">
        <f t="shared" si="418"/>
        <v>-0.13824839127833136</v>
      </c>
      <c r="KQ33" s="90">
        <f t="shared" si="419"/>
        <v>-0.15502649700990145</v>
      </c>
      <c r="KR33" s="103">
        <f t="shared" si="420"/>
        <v>-9.4698285779385882E-2</v>
      </c>
      <c r="KS33" s="66">
        <f t="shared" si="421"/>
        <v>-6.6506788514432993E-2</v>
      </c>
      <c r="KT33" s="66">
        <f t="shared" si="422"/>
        <v>-6.5852128387042949E-2</v>
      </c>
      <c r="KU33" s="66">
        <f t="shared" si="423"/>
        <v>-7.1781247483483357E-2</v>
      </c>
      <c r="KV33" s="66">
        <f t="shared" si="424"/>
        <v>-5.6532390429641997E-2</v>
      </c>
      <c r="KW33" s="66">
        <f t="shared" si="425"/>
        <v>-6.3284224222465685E-2</v>
      </c>
      <c r="KX33" s="66">
        <f t="shared" si="426"/>
        <v>-4.6620112187567828E-2</v>
      </c>
      <c r="KY33" s="66">
        <f t="shared" si="427"/>
        <v>-6.5778704560518902E-2</v>
      </c>
      <c r="KZ33" s="66">
        <f t="shared" si="428"/>
        <v>-3.9380484731127582E-2</v>
      </c>
      <c r="LB33" s="66">
        <f>(HD33-IE33)/MAX(ABS(IE33),ABS(HD33))</f>
        <v>-5.8381145458779232E-2</v>
      </c>
      <c r="LC33" s="66">
        <f t="shared" si="429"/>
        <v>-9.0363066241724341E-2</v>
      </c>
      <c r="LD33" s="66">
        <f t="shared" si="430"/>
        <v>0.34836944988928653</v>
      </c>
      <c r="LE33" s="66">
        <f t="shared" si="431"/>
        <v>-0.32643415111729107</v>
      </c>
      <c r="LF33" s="66">
        <f t="shared" si="432"/>
        <v>2.7027223766322918E-2</v>
      </c>
      <c r="LG33" s="66">
        <f t="shared" si="433"/>
        <v>0.14221901209775747</v>
      </c>
      <c r="LH33" s="66">
        <f t="shared" si="434"/>
        <v>-0.19127015516950491</v>
      </c>
      <c r="LI33" s="66">
        <f t="shared" si="435"/>
        <v>5.9906216894389267E-3</v>
      </c>
      <c r="LJ33" s="89">
        <f t="shared" si="436"/>
        <v>-2.6517923461746341E-2</v>
      </c>
      <c r="LK33" s="90">
        <f t="shared" si="437"/>
        <v>-7.944626747758389E-2</v>
      </c>
      <c r="LL33" s="90">
        <f t="shared" si="438"/>
        <v>1.580380265187418E-3</v>
      </c>
      <c r="LM33" s="90">
        <f t="shared" si="439"/>
        <v>-4.8817711341241479E-2</v>
      </c>
      <c r="LN33" s="90">
        <f t="shared" si="440"/>
        <v>-1.1617868390696369E-2</v>
      </c>
      <c r="LO33" s="90">
        <f t="shared" si="441"/>
        <v>-3.0809181288927623E-2</v>
      </c>
      <c r="LP33" s="90">
        <f t="shared" si="442"/>
        <v>3.8515917836949146E-2</v>
      </c>
      <c r="LQ33" s="103">
        <f t="shared" si="443"/>
        <v>-3.8788622810746749E-2</v>
      </c>
      <c r="LR33" s="66">
        <f t="shared" si="444"/>
        <v>-4.0995905234032189E-2</v>
      </c>
      <c r="LS33" s="66">
        <f t="shared" si="445"/>
        <v>-4.1971951236207179E-2</v>
      </c>
      <c r="LT33" s="66">
        <f t="shared" si="446"/>
        <v>-4.9782252561927413E-2</v>
      </c>
      <c r="LU33" s="66">
        <f t="shared" si="447"/>
        <v>-6.5858745624151407E-2</v>
      </c>
      <c r="LV33" s="66">
        <f t="shared" si="448"/>
        <v>1.0260270229315015E-2</v>
      </c>
      <c r="LW33" s="66">
        <f t="shared" si="449"/>
        <v>2.2341704864418589E-2</v>
      </c>
      <c r="LX33" s="66">
        <f t="shared" si="450"/>
        <v>-3.7077127087670123E-3</v>
      </c>
      <c r="LY33" s="66">
        <f t="shared" si="451"/>
        <v>-6.7452151012776075E-3</v>
      </c>
    </row>
    <row r="34" spans="1:337" x14ac:dyDescent="0.25">
      <c r="A34" s="12" t="s">
        <v>46</v>
      </c>
      <c r="B34" s="5">
        <v>0</v>
      </c>
      <c r="C34" t="s">
        <v>156</v>
      </c>
      <c r="D34" t="s">
        <v>130</v>
      </c>
      <c r="E34">
        <v>0.55000000000000004</v>
      </c>
      <c r="F34">
        <v>0.55000000000000004</v>
      </c>
      <c r="H34" s="30">
        <f>AVERAGE('Energy V2'!$B32:$CX32)</f>
        <v>-0.52108349943597099</v>
      </c>
      <c r="I34" s="30">
        <f>AVERAGE('Energy Vx2+Vy2'!$B32:$CX32)</f>
        <v>-0.54787923941753003</v>
      </c>
      <c r="J34" s="30">
        <f>AVERAGE('Energy Vx2'!$B32:$CX32)</f>
        <v>-1.5792307405016492</v>
      </c>
      <c r="K34" s="30">
        <f>AVERAGE('Energy Vy2'!$B32:$CX32)</f>
        <v>-1.3911361391197041</v>
      </c>
      <c r="L34" s="30">
        <f>AVERAGE('Energy Vz2'!$B32:$CX32)</f>
        <v>-4.2485799886899249</v>
      </c>
      <c r="M34" s="30">
        <f>AVERAGE('Energy Vx'!$B32:$CX32)</f>
        <v>-1.6249931954302634</v>
      </c>
      <c r="N34" s="30">
        <f>AVERAGE('Energy Vy'!$B34:$CX34)</f>
        <v>-1.4252621319884582</v>
      </c>
      <c r="O34" s="32">
        <f>AVERAGE('Energy Vz'!$B32:$CX32)</f>
        <v>-2.6768803769505087</v>
      </c>
      <c r="P34" s="20">
        <f>AVERAGE('Entropy old'!$B32:$CX32)</f>
        <v>0.61889334272067842</v>
      </c>
      <c r="Q34" s="30">
        <f>AVERAGE('Entropy X old'!$B32:$CX32)</f>
        <v>0.26554553277056275</v>
      </c>
      <c r="R34" s="30">
        <f>AVERAGE('Entropy Y old'!$B32:$CX32)</f>
        <v>0.30457529683261481</v>
      </c>
      <c r="S34" s="30">
        <f>AVERAGE('Entropy Z old'!$B32:$CX32)</f>
        <v>0.3673953722224671</v>
      </c>
      <c r="T34" s="30">
        <f>AVERAGE('Entropy new'!$B32:$CX32)</f>
        <v>0.65855801457376861</v>
      </c>
      <c r="U34" s="30">
        <f>AVERAGE('Entropy X'!$B32:$CX32)</f>
        <v>0.23011180404602533</v>
      </c>
      <c r="V34" s="30">
        <f>AVERAGE('Entropy Y'!$B32:$CX32)</f>
        <v>0.26663002746307934</v>
      </c>
      <c r="W34" s="32">
        <f>AVERAGE('Entropy Z'!$B32:$CX32)</f>
        <v>0.34187531036527796</v>
      </c>
      <c r="X34" s="21">
        <f>AVERAGE('Hurst V2'!$B32:$CX32)</f>
        <v>0.61195954695505983</v>
      </c>
      <c r="Y34" s="30">
        <f>AVERAGE('Hurst Vx2+Vy2'!$B32:$CX32)</f>
        <v>0.61061418588032601</v>
      </c>
      <c r="Z34" s="30">
        <f>AVERAGE('Hurst Vx2'!$B32:$CX32)</f>
        <v>0.62424192442622739</v>
      </c>
      <c r="AA34" s="30">
        <f>AVERAGE('Hurst Vy2'!$B32:$CX32)</f>
        <v>0.61676976974891462</v>
      </c>
      <c r="AB34" s="30">
        <f>AVERAGE('Hurst Vz2'!$B32:$CX32)</f>
        <v>0.62483155714781957</v>
      </c>
      <c r="AC34" s="30">
        <f>AVERAGE('Hurst Vx'!$B32:$CX32)</f>
        <v>0.6381306059933296</v>
      </c>
      <c r="AD34" s="30">
        <f>AVERAGE('Hurst Vy'!$B32:$CX32)</f>
        <v>0.633111812721044</v>
      </c>
      <c r="AE34" s="32">
        <f>AVERAGE('Hurst Vz'!$B32:$CX32)</f>
        <v>0.56154064273883886</v>
      </c>
      <c r="AG34" s="30">
        <f>AVERAGEIFS('Energy V2'!$B32:$CX32,'Energy Vy'!$B$2:$CX$2,"=п")</f>
        <v>-2.4130652871560869</v>
      </c>
      <c r="AH34" s="30">
        <f>AVERAGEIFS('Energy Vx2+Vy2'!$B32:$CX32,'Energy Vy'!$B$2:$CX$2,"=п")</f>
        <v>-2.4856933742380019</v>
      </c>
      <c r="AI34" s="30">
        <f>AVERAGEIFS('Energy Vx2'!$B32:$CX32,'Energy Vy'!$B$2:$CX$2,"=п")</f>
        <v>-3.1954198223090868</v>
      </c>
      <c r="AJ34" s="30">
        <f>AVERAGEIFS('Energy Vy2'!$B32:$CX32,'Energy Vy'!$B$2:$CX$2,"=п")</f>
        <v>-4.8197345466531782</v>
      </c>
      <c r="AK34" s="30">
        <f>AVERAGEIFS('Energy Vz2'!$B32:$CX32,'Energy Vy'!$B$2:$CX$2,"=п")</f>
        <v>-5.8489272026320833</v>
      </c>
      <c r="AL34" s="30">
        <f>AVERAGEIFS('Energy Vx'!$B32:$CX32,'Energy Vy'!$B$2:$CX$2,"=п")</f>
        <v>-2.621543301359698</v>
      </c>
      <c r="AM34" s="30">
        <f>AVERAGEIFS('Energy Vy'!$B34:$CX34,'Energy Vy'!$B$2:$CX$2,"=п")</f>
        <v>-2.6990477639077706</v>
      </c>
      <c r="AN34" s="32">
        <f>AVERAGEIFS('Energy Vz'!$B32:$CX32,'Energy Vy'!$B$2:$CX$2,"=п")</f>
        <v>-3.3592185381776805</v>
      </c>
      <c r="AO34" s="20">
        <f>AVERAGEIFS('Entropy old'!$B32:$CX32,'Energy Vy'!$B$2:$CX$2,"=п")</f>
        <v>0.85000286004673953</v>
      </c>
      <c r="AP34" s="30">
        <f>AVERAGEIFS('Entropy X old'!$B32:$CX32,'Energy Vy'!$B$2:$CX$2,"=п")</f>
        <v>0.25089048084702298</v>
      </c>
      <c r="AQ34" s="30">
        <f>AVERAGEIFS('Entropy Y old'!$B32:$CX32,'Energy Vy'!$B$2:$CX$2,"=п")</f>
        <v>0.42863705794971729</v>
      </c>
      <c r="AR34" s="30">
        <f>AVERAGEIFS('Entropy Z old'!$B32:$CX32,'Energy Vy'!$B$2:$CX$2,"=п")</f>
        <v>0.37683278308529822</v>
      </c>
      <c r="AS34" s="30">
        <f>AVERAGEIFS('Entropy new'!$B32:$CX32,'Energy Vy'!$B$2:$CX$2,"=п")</f>
        <v>0.86970112654321996</v>
      </c>
      <c r="AT34" s="30">
        <f>AVERAGEIFS('Entropy X'!$B32:$CX32,'Energy Vy'!$B$2:$CX$2,"=п")</f>
        <v>0.27206509167035176</v>
      </c>
      <c r="AU34" s="30">
        <f>AVERAGEIFS('Entropy Y'!$B32:$CX32,'Energy Vy'!$B$2:$CX$2,"=п")</f>
        <v>0.42774599403705071</v>
      </c>
      <c r="AV34" s="32">
        <f>AVERAGEIFS('Entropy Z'!$B32:$CX32,'Energy Vy'!$B$2:$CX$2,"=п")</f>
        <v>0.37634312535981818</v>
      </c>
      <c r="AW34" s="21">
        <f>AVERAGEIFS('Hurst V2'!$B32:$CX32,'Energy Vy'!$B$2:$CX$2,"=п")</f>
        <v>0.65169879825392552</v>
      </c>
      <c r="AX34" s="30">
        <f>AVERAGEIFS('Hurst Vx2+Vy2'!$B32:$CX32,'Energy Vy'!$B$2:$CX$2,"=п")</f>
        <v>0.65984893942340017</v>
      </c>
      <c r="AY34" s="30">
        <f>AVERAGEIFS('Hurst Vx2'!$B32:$CX32,'Energy Vy'!$B$2:$CX$2,"=п")</f>
        <v>0.67803174030840707</v>
      </c>
      <c r="AZ34" s="30">
        <f>AVERAGEIFS('Hurst Vy2'!$B32:$CX32,'Energy Vy'!$B$2:$CX$2,"=п")</f>
        <v>0.62840836971440139</v>
      </c>
      <c r="BA34" s="30">
        <f>AVERAGEIFS('Hurst Vz2'!$B32:$CX32,'Energy Vy'!$B$2:$CX$2,"=п")</f>
        <v>0.58857996763557452</v>
      </c>
      <c r="BB34" s="30">
        <f>AVERAGEIFS('Hurst Vx'!$B32:$CX32,'Energy Vy'!$B$2:$CX$2,"=п")</f>
        <v>0.58372344326824721</v>
      </c>
      <c r="BC34" s="30">
        <f>AVERAGEIFS('Hurst Vy'!$B32:$CX32,'Energy Vy'!$B$2:$CX$2,"=п")</f>
        <v>0.55418352198543364</v>
      </c>
      <c r="BD34" s="32">
        <f>AVERAGEIFS('Hurst Vz'!$B32:$CX32,'Energy Vy'!$B$2:$CX$2,"=п")</f>
        <v>0.42957757388292961</v>
      </c>
      <c r="BF34" s="30">
        <f>AVERAGEIFS('Energy V2'!$B32:$CX32,'Energy Vy'!$B$2:$CX$2,"=и")</f>
        <v>-0.18393558180943198</v>
      </c>
      <c r="BG34" s="30">
        <f>AVERAGEIFS('Energy Vx2+Vy2'!$B32:$CX32,'Energy Vy'!$B$2:$CX$2,"=и")</f>
        <v>-0.20536647875867858</v>
      </c>
      <c r="BH34" s="30">
        <f>AVERAGEIFS('Energy Vx2'!$B32:$CX32,'Energy Vy'!$B$2:$CX$2,"=и")</f>
        <v>-1.1636200003025334</v>
      </c>
      <c r="BI34" s="30">
        <f>AVERAGEIFS('Energy Vy2'!$B32:$CX32,'Energy Vy'!$B$2:$CX$2,"=и")</f>
        <v>-1.1333141077828628</v>
      </c>
      <c r="BJ34" s="30">
        <f>AVERAGEIFS('Energy Vz2'!$B32:$CX32,'Energy Vy'!$B$2:$CX$2,"=и")</f>
        <v>-4.1937558802822297</v>
      </c>
      <c r="BK34" s="30">
        <f>AVERAGEIFS('Energy Vx'!$B32:$CX32,'Energy Vy'!$B$2:$CX$2,"=и")</f>
        <v>-1.4507599515103731</v>
      </c>
      <c r="BL34" s="30">
        <f>AVERAGEIFS('Energy Vy'!$B34:$CX34,'Energy Vy'!$B$2:$CX$2,"=и")</f>
        <v>-1.3775481534159641</v>
      </c>
      <c r="BM34" s="32">
        <f>AVERAGEIFS('Energy Vz'!$B32:$CX32,'Energy Vy'!$B$2:$CX$2,"=и")</f>
        <v>-2.7170426349788839</v>
      </c>
      <c r="BN34" s="20">
        <f>AVERAGEIFS('Entropy old'!$B32:$CX32,'Energy Vy'!$B$2:$CX$2,"=и")</f>
        <v>0.5700320487652577</v>
      </c>
      <c r="BO34" s="30">
        <f>AVERAGEIFS('Entropy X old'!$B32:$CX32,'Energy Vy'!$B$2:$CX$2,"=и")</f>
        <v>0.23454878098330417</v>
      </c>
      <c r="BP34" s="30">
        <f>AVERAGEIFS('Entropy Y old'!$B32:$CX32,'Energy Vy'!$B$2:$CX$2,"=и")</f>
        <v>0.27389168916639084</v>
      </c>
      <c r="BQ34" s="30">
        <f>AVERAGEIFS('Entropy Z old'!$B32:$CX32,'Energy Vy'!$B$2:$CX$2,"=и")</f>
        <v>0.35260322775831093</v>
      </c>
      <c r="BR34" s="30">
        <f>AVERAGEIFS('Entropy new'!$B32:$CX32,'Energy Vy'!$B$2:$CX$2,"=и")</f>
        <v>0.58716245349109275</v>
      </c>
      <c r="BS34" s="30">
        <f>AVERAGEIFS('Entropy X'!$B32:$CX32,'Energy Vy'!$B$2:$CX$2,"=и")</f>
        <v>0.19682170006854144</v>
      </c>
      <c r="BT34" s="30">
        <f>AVERAGEIFS('Entropy Y'!$B32:$CX32,'Energy Vy'!$B$2:$CX$2,"=и")</f>
        <v>0.23177989092244888</v>
      </c>
      <c r="BU34" s="32">
        <f>AVERAGEIFS('Entropy Z'!$B32:$CX32,'Energy Vy'!$B$2:$CX$2,"=и")</f>
        <v>0.31921506360740542</v>
      </c>
      <c r="BV34" s="21">
        <f>AVERAGEIFS('Hurst V2'!$B32:$CX32,'Energy Vy'!$B$2:$CX$2,"=и")</f>
        <v>0.60856437560748811</v>
      </c>
      <c r="BW34" s="30">
        <f>AVERAGEIFS('Hurst Vx2+Vy2'!$B32:$CX32,'Energy Vy'!$B$2:$CX$2,"=и")</f>
        <v>0.60712477072541227</v>
      </c>
      <c r="BX34" s="30">
        <f>AVERAGEIFS('Hurst Vx2'!$B32:$CX32,'Energy Vy'!$B$2:$CX$2,"=и")</f>
        <v>0.6101401034013163</v>
      </c>
      <c r="BY34" s="30">
        <f>AVERAGEIFS('Hurst Vy2'!$B32:$CX32,'Energy Vy'!$B$2:$CX$2,"=и")</f>
        <v>0.60955118715544099</v>
      </c>
      <c r="BZ34" s="30">
        <f>AVERAGEIFS('Hurst Vz2'!$B32:$CX32,'Energy Vy'!$B$2:$CX$2,"=и")</f>
        <v>0.60960144705512842</v>
      </c>
      <c r="CA34" s="30">
        <f>AVERAGEIFS('Hurst Vx'!$B32:$CX32,'Energy Vy'!$B$2:$CX$2,"=и")</f>
        <v>0.62673424692295909</v>
      </c>
      <c r="CB34" s="30">
        <f>AVERAGEIFS('Hurst Vy'!$B32:$CX32,'Energy Vy'!$B$2:$CX$2,"=и")</f>
        <v>0.63239739071173806</v>
      </c>
      <c r="CC34" s="32">
        <f>AVERAGEIFS('Hurst Vz'!$B32:$CX32,'Energy Vy'!$B$2:$CX$2,"=и")</f>
        <v>0.57260158115211035</v>
      </c>
      <c r="CE34" s="30">
        <f>AVERAGEIFS('Energy V2'!$B32:$CX32,'Energy Vy'!$B$2:$CX$2,"=р")</f>
        <v>-0.68547209816322341</v>
      </c>
      <c r="CF34" s="30">
        <f>AVERAGEIFS('Energy Vx2+Vy2'!$B32:$CX32,'Energy Vy'!$B$2:$CX$2,"=р")</f>
        <v>-0.71313629183620142</v>
      </c>
      <c r="CG34" s="30">
        <f>AVERAGEIFS('Energy Vx2'!$B32:$CX32,'Energy Vy'!$B$2:$CX$2,"=р")</f>
        <v>-1.8614438871887289</v>
      </c>
      <c r="CH34" s="30">
        <f>AVERAGEIFS('Energy Vy2'!$B32:$CX32,'Energy Vy'!$B$2:$CX$2,"=р")</f>
        <v>-1.2966496842124744</v>
      </c>
      <c r="CI34" s="30">
        <f>AVERAGEIFS('Energy Vz2'!$B32:$CX32,'Energy Vy'!$B$2:$CX$2,"=р")</f>
        <v>-4.1316793075937959</v>
      </c>
      <c r="CJ34" s="30">
        <f>AVERAGEIFS('Energy Vx'!$B32:$CX32,'Energy Vy'!$B$2:$CX$2,"=р")</f>
        <v>-1.7078578991268707</v>
      </c>
      <c r="CK34" s="30">
        <f>AVERAGEIFS('Energy Vy'!$B34:$CX34,'Energy Vy'!$B$2:$CX$2,"=р")</f>
        <v>-1.3367459268557496</v>
      </c>
      <c r="CL34" s="32">
        <f>AVERAGEIFS('Energy Vz'!$B32:$CX32,'Energy Vy'!$B$2:$CX$2,"=р")</f>
        <v>-2.5564402945604048</v>
      </c>
      <c r="CM34" s="20">
        <f>AVERAGEIFS('Entropy old'!$B32:$CX32,'Energy Vy'!$B$2:$CX$2,"=р")</f>
        <v>0.6475048340793611</v>
      </c>
      <c r="CN34" s="30">
        <f>AVERAGEIFS('Entropy X old'!$B32:$CX32,'Energy Vy'!$B$2:$CX$2,"=р")</f>
        <v>0.30161470719235434</v>
      </c>
      <c r="CO34" s="30">
        <f>AVERAGEIFS('Entropy Y old'!$B32:$CX32,'Energy Vy'!$B$2:$CX$2,"=р")</f>
        <v>0.32488355411540776</v>
      </c>
      <c r="CP34" s="30">
        <f>AVERAGEIFS('Entropy Z old'!$B32:$CX32,'Energy Vy'!$B$2:$CX$2,"=р")</f>
        <v>0.3827824870867706</v>
      </c>
      <c r="CQ34" s="30">
        <f>AVERAGEIFS('Entropy new'!$B32:$CX32,'Energy Vy'!$B$2:$CX$2,"=р")</f>
        <v>0.71442607000235769</v>
      </c>
      <c r="CR34" s="30">
        <f>AVERAGEIFS('Entropy X'!$B32:$CX32,'Energy Vy'!$B$2:$CX$2,"=р")</f>
        <v>0.26243933206274878</v>
      </c>
      <c r="CS34" s="30">
        <f>AVERAGEIFS('Entropy Y'!$B32:$CX32,'Energy Vy'!$B$2:$CX$2,"=р")</f>
        <v>0.2874506273333387</v>
      </c>
      <c r="CT34" s="32">
        <f>AVERAGEIFS('Entropy Z'!$B32:$CX32,'Energy Vy'!$B$2:$CX$2,"=р")</f>
        <v>0.36322360509685403</v>
      </c>
      <c r="CU34" s="21">
        <f>AVERAGEIFS('Hurst V2'!$B32:$CX32,'Energy Vy'!$B$2:$CX$2,"=р")</f>
        <v>0.61131648719693243</v>
      </c>
      <c r="CV34" s="30">
        <f>AVERAGEIFS('Hurst Vx2+Vy2'!$B32:$CX32,'Energy Vy'!$B$2:$CX$2,"=р")</f>
        <v>0.60902078565877737</v>
      </c>
      <c r="CW34" s="30">
        <f>AVERAGEIFS('Hurst Vx2'!$B32:$CX32,'Energy Vy'!$B$2:$CX$2,"=р")</f>
        <v>0.63514547372209407</v>
      </c>
      <c r="CX34" s="30">
        <f>AVERAGEIFS('Hurst Vy2'!$B32:$CX32,'Energy Vy'!$B$2:$CX$2,"=р")</f>
        <v>0.62309620693474921</v>
      </c>
      <c r="CY34" s="30">
        <f>AVERAGEIFS('Hurst Vz2'!$B32:$CX32,'Energy Vy'!$B$2:$CX$2,"=р")</f>
        <v>0.64578185608550331</v>
      </c>
      <c r="CZ34" s="30">
        <f>AVERAGEIFS('Hurst Vx'!$B32:$CX32,'Energy Vy'!$B$2:$CX$2,"=р")</f>
        <v>0.65917695017192834</v>
      </c>
      <c r="DA34" s="30">
        <f>AVERAGEIFS('Hurst Vy'!$B32:$CX32,'Energy Vy'!$B$2:$CX$2,"=р")</f>
        <v>0.64263573492371262</v>
      </c>
      <c r="DB34" s="32">
        <f>AVERAGEIFS('Hurst Vz'!$B32:$CX32,'Energy Vy'!$B$2:$CX$2,"=р")</f>
        <v>0.56391327437474981</v>
      </c>
      <c r="DD34" s="30"/>
      <c r="DE34" s="30"/>
      <c r="DF34" s="30"/>
      <c r="DG34" s="30"/>
      <c r="DH34" s="30"/>
      <c r="DI34" s="30"/>
      <c r="DJ34" s="30"/>
      <c r="DK34" s="32"/>
      <c r="DL34" s="20"/>
      <c r="DM34" s="30"/>
      <c r="DN34" s="30"/>
      <c r="DO34" s="30"/>
      <c r="DP34" s="30"/>
      <c r="DQ34" s="30"/>
      <c r="DR34" s="30"/>
      <c r="DS34" s="32"/>
      <c r="DT34" s="21"/>
      <c r="DU34" s="30"/>
      <c r="DV34" s="30"/>
      <c r="DW34" s="30"/>
      <c r="DX34" s="30"/>
      <c r="DY34" s="30"/>
      <c r="DZ34" s="30"/>
      <c r="EA34" s="32"/>
      <c r="EB34">
        <v>0.55000000000000004</v>
      </c>
      <c r="EC34">
        <v>0.55000000000000004</v>
      </c>
      <c r="EE34" s="30">
        <f>AVERAGEIFS('Energy V2'!$B32:$CX32,'Energy Vy'!$B$1:$CX$1,"=AFTER")</f>
        <v>-0.52108349943597099</v>
      </c>
      <c r="EF34" s="30">
        <f>AVERAGEIFS('Energy Vx2+Vy2'!$B32:$CX32,'Energy Vy'!$B$1:$CX$1,"=AFTER")</f>
        <v>-0.54787923941753003</v>
      </c>
      <c r="EG34" s="30">
        <f>AVERAGEIFS('Energy Vx2'!$B32:$CX32,'Energy Vy'!$B$1:$CX$1,"=AFTER")</f>
        <v>-1.5792307405016492</v>
      </c>
      <c r="EH34" s="30">
        <f>AVERAGEIFS('Energy Vy2'!$B32:$CX32,'Energy Vy'!$B$1:$CX$1,"=AFTER")</f>
        <v>-1.3911361391197041</v>
      </c>
      <c r="EI34" s="30">
        <f>AVERAGEIFS('Energy Vz2'!$B32:$CX32,'Energy Vy'!$B$1:$CX$1,"=AFTER")</f>
        <v>-4.2485799886899249</v>
      </c>
      <c r="EJ34" s="30">
        <f>AVERAGEIFS('Energy Vx'!$B32:$CX32,'Energy Vy'!$B$1:$CX$1,"=AFTER")</f>
        <v>-1.6249931954302634</v>
      </c>
      <c r="EK34" s="30">
        <f>AVERAGEIFS('Energy Vy'!$B34:$CX34,'Energy Vy'!$B$1:$CX$1,"=AFTER")</f>
        <v>-1.4252621319884582</v>
      </c>
      <c r="EL34" s="32">
        <f>AVERAGEIFS('Energy Vz'!$B32:$CX32,'Energy Vy'!$B$1:$CX$1,"=AFTER")</f>
        <v>-2.6768803769505087</v>
      </c>
      <c r="EM34" s="20">
        <f>AVERAGEIFS('Entropy old'!$B32:$CX32,'Energy Vy'!$B$1:$CX$1,"=AFTER")</f>
        <v>0.61889334272067842</v>
      </c>
      <c r="EN34" s="30">
        <f>AVERAGEIFS('Entropy X old'!$B32:$CX32,'Energy Vy'!$B$1:$CX$1,"=AFTER")</f>
        <v>0.26554553277056275</v>
      </c>
      <c r="EO34" s="30">
        <f>AVERAGEIFS('Entropy Y old'!$B32:$CX32,'Energy Vy'!$B$1:$CX$1,"=AFTER")</f>
        <v>0.30457529683261481</v>
      </c>
      <c r="EP34" s="30">
        <f>AVERAGEIFS('Entropy Z old'!$B32:$CX32,'Energy Vy'!$B$1:$CX$1,"=AFTER")</f>
        <v>0.3673953722224671</v>
      </c>
      <c r="EQ34" s="30">
        <f>AVERAGEIFS('Entropy new'!$B32:$CX32,'Energy Vy'!$B$1:$CX$1,"=AFTER")</f>
        <v>0.65855801457376861</v>
      </c>
      <c r="ER34" s="30">
        <f>AVERAGEIFS('Entropy X'!$B32:$CX32,'Energy Vy'!$B$1:$CX$1,"=AFTER")</f>
        <v>0.23011180404602533</v>
      </c>
      <c r="ES34" s="30">
        <f>AVERAGEIFS('Entropy Y'!$B32:$CX32,'Energy Vy'!$B$1:$CX$1,"=AFTER")</f>
        <v>0.26663002746307934</v>
      </c>
      <c r="ET34" s="32">
        <f>AVERAGEIFS('Entropy Z'!$B32:$CX32,'Energy Vy'!$B$1:$CX$1,"=AFTER")</f>
        <v>0.34187531036527796</v>
      </c>
      <c r="EU34" s="21">
        <f>AVERAGEIFS('Hurst V2'!$B32:$CX32,'Energy Vy'!$B$1:$CX$1,"=AFTER")</f>
        <v>0.61195954695505983</v>
      </c>
      <c r="EV34" s="30">
        <f>AVERAGEIFS('Hurst Vx2+Vy2'!$B32:$CX32,'Energy Vy'!$B$1:$CX$1,"=AFTER")</f>
        <v>0.61061418588032601</v>
      </c>
      <c r="EW34" s="30">
        <f>AVERAGEIFS('Hurst Vx2'!$B32:$CX32,'Energy Vy'!$B$1:$CX$1,"=AFTER")</f>
        <v>0.62424192442622739</v>
      </c>
      <c r="EX34" s="30">
        <f>AVERAGEIFS('Hurst Vy2'!$B32:$CX32,'Energy Vy'!$B$1:$CX$1,"=AFTER")</f>
        <v>0.61676976974891462</v>
      </c>
      <c r="EY34" s="30">
        <f>AVERAGEIFS('Hurst Vz2'!$B32:$CX32,'Energy Vy'!$B$1:$CX$1,"=AFTER")</f>
        <v>0.62483155714781957</v>
      </c>
      <c r="EZ34" s="30">
        <f>AVERAGEIFS('Hurst Vx'!$B32:$CX32,'Energy Vy'!$B$1:$CX$1,"=AFTER")</f>
        <v>0.6381306059933296</v>
      </c>
      <c r="FA34" s="30">
        <f>AVERAGEIFS('Hurst Vy'!$B32:$CX32,'Energy Vy'!$B$1:$CX$1,"=AFTER")</f>
        <v>0.633111812721044</v>
      </c>
      <c r="FB34" s="32">
        <f>AVERAGEIFS('Hurst Vz'!$B32:$CX32,'Energy Vy'!$B$1:$CX$1,"=AFTER")</f>
        <v>0.56154064273883886</v>
      </c>
      <c r="FD34" s="30"/>
      <c r="FE34" s="30"/>
      <c r="FF34" s="30"/>
      <c r="FG34" s="30"/>
      <c r="FH34" s="30"/>
      <c r="FI34" s="30"/>
      <c r="FJ34" s="30"/>
      <c r="FK34" s="32"/>
      <c r="FL34" s="20"/>
      <c r="FM34" s="30"/>
      <c r="FN34" s="30"/>
      <c r="FO34" s="30"/>
      <c r="FP34" s="30"/>
      <c r="FQ34" s="30"/>
      <c r="FR34" s="30"/>
      <c r="FS34" s="32"/>
      <c r="FT34" s="21"/>
      <c r="FU34" s="30"/>
      <c r="FV34" s="30"/>
      <c r="FW34" s="30"/>
      <c r="FX34" s="30"/>
      <c r="FY34" s="30"/>
      <c r="FZ34" s="30"/>
      <c r="GA34" s="32"/>
      <c r="GB34">
        <v>0.55000000000000004</v>
      </c>
      <c r="GC34">
        <v>0.55000000000000004</v>
      </c>
      <c r="GE34" s="30">
        <f>AVERAGEIFS('Energy V2'!$B32:$CX32,'Energy Vy'!$B$2:$CX$2,"=и",'Energy Vy'!$B$1:$CX$1,"=AFTER")</f>
        <v>-0.18393558180943198</v>
      </c>
      <c r="GF34" s="30">
        <f>AVERAGEIFS('Energy Vx2+Vy2'!$B32:$CX32,'Energy Vy'!$B$2:$CX$2,"=и",'Energy Vy'!$B$1:$CX$1,"=AFTER")</f>
        <v>-0.20536647875867858</v>
      </c>
      <c r="GG34" s="30">
        <f>AVERAGEIFS('Energy Vx2'!$B32:$CX32,'Energy Vy'!$B$2:$CX$2,"=и",'Energy Vy'!$B$1:$CX$1,"=AFTER")</f>
        <v>-1.1636200003025334</v>
      </c>
      <c r="GH34" s="30">
        <f>AVERAGEIFS('Energy Vy2'!$B32:$CX32,'Energy Vy'!$B$2:$CX$2,"=и",'Energy Vy'!$B$1:$CX$1,"=AFTER")</f>
        <v>-1.1333141077828628</v>
      </c>
      <c r="GI34" s="30">
        <f>AVERAGEIFS('Energy Vz2'!$B32:$CX32,'Energy Vy'!$B$2:$CX$2,"=и",'Energy Vy'!$B$1:$CX$1,"=AFTER")</f>
        <v>-4.1937558802822297</v>
      </c>
      <c r="GJ34" s="30">
        <f>AVERAGEIFS('Energy Vx'!$B32:$CX32,'Energy Vy'!$B$2:$CX$2,"=и",'Energy Vy'!$B$1:$CX$1,"=AFTER")</f>
        <v>-1.4507599515103731</v>
      </c>
      <c r="GK34" s="30">
        <f>AVERAGEIFS('Energy Vy'!$B34:$CX34,'Energy Vy'!$B$2:$CX$2,"=и",'Energy Vy'!$B$1:$CX$1,"=AFTER")</f>
        <v>-1.3775481534159641</v>
      </c>
      <c r="GL34" s="32">
        <f>AVERAGEIFS('Energy Vz'!$B32:$CX32,'Energy Vy'!$B$2:$CX$2,"=и",'Energy Vy'!$B$1:$CX$1,"=AFTER")</f>
        <v>-2.7170426349788839</v>
      </c>
      <c r="GM34" s="20">
        <f>AVERAGEIFS('Entropy old'!$B32:$CX32,'Energy Vy'!$B$2:$CX$2,"=и",'Energy Vy'!$B$1:$CX$1,"=AFTER")</f>
        <v>0.5700320487652577</v>
      </c>
      <c r="GN34" s="30">
        <f>AVERAGEIFS('Entropy X old'!$B32:$CX32,'Energy Vy'!$B$2:$CX$2,"=и",'Energy Vy'!$B$1:$CX$1,"=AFTER")</f>
        <v>0.23454878098330417</v>
      </c>
      <c r="GO34" s="30">
        <f>AVERAGEIFS('Entropy Y old'!$B32:$CX32,'Energy Vy'!$B$2:$CX$2,"=и",'Energy Vy'!$B$1:$CX$1,"=AFTER")</f>
        <v>0.27389168916639084</v>
      </c>
      <c r="GP34" s="30">
        <f>AVERAGEIFS('Entropy Z old'!$B32:$CX32,'Energy Vy'!$B$2:$CX$2,"=и",'Energy Vy'!$B$1:$CX$1,"=AFTER")</f>
        <v>0.35260322775831093</v>
      </c>
      <c r="GQ34" s="30">
        <f>AVERAGEIFS('Entropy new'!$B32:$CX32,'Energy Vy'!$B$2:$CX$2,"=и",'Energy Vy'!$B$1:$CX$1,"=AFTER")</f>
        <v>0.58716245349109275</v>
      </c>
      <c r="GR34" s="30">
        <f>AVERAGEIFS('Entropy X'!$B32:$CX32,'Energy Vy'!$B$2:$CX$2,"=и",'Energy Vy'!$B$1:$CX$1,"=AFTER")</f>
        <v>0.19682170006854144</v>
      </c>
      <c r="GS34" s="30">
        <f>AVERAGEIFS('Entropy Y'!$B32:$CX32,'Energy Vy'!$B$2:$CX$2,"=и",'Energy Vy'!$B$1:$CX$1,"=AFTER")</f>
        <v>0.23177989092244888</v>
      </c>
      <c r="GT34" s="32">
        <f>AVERAGEIFS('Entropy Z'!$B32:$CX32,'Energy Vy'!$B$2:$CX$2,"=и",'Energy Vy'!$B$1:$CX$1,"=AFTER")</f>
        <v>0.31921506360740542</v>
      </c>
      <c r="GU34" s="21">
        <f>AVERAGEIFS('Hurst V2'!$B32:$CX32,'Energy Vy'!$B$2:$CX$2,"=и",'Energy Vy'!$B$1:$CX$1,"=AFTER")</f>
        <v>0.60856437560748811</v>
      </c>
      <c r="GV34" s="30">
        <f>AVERAGEIFS('Hurst Vx2+Vy2'!$B32:$CX32,'Energy Vy'!$B$2:$CX$2,"=и",'Energy Vy'!$B$1:$CX$1,"=AFTER")</f>
        <v>0.60712477072541227</v>
      </c>
      <c r="GW34" s="30">
        <f>AVERAGEIFS('Hurst Vx2'!$B32:$CX32,'Energy Vy'!$B$2:$CX$2,"=и",'Energy Vy'!$B$1:$CX$1,"=AFTER")</f>
        <v>0.6101401034013163</v>
      </c>
      <c r="GX34" s="30">
        <f>AVERAGEIFS('Hurst Vy2'!$B32:$CX32,'Energy Vy'!$B$2:$CX$2,"=и",'Energy Vy'!$B$1:$CX$1,"=AFTER")</f>
        <v>0.60955118715544099</v>
      </c>
      <c r="GY34" s="30">
        <f>AVERAGEIFS('Hurst Vz2'!$B32:$CX32,'Energy Vy'!$B$2:$CX$2,"=и",'Energy Vy'!$B$1:$CX$1,"=AFTER")</f>
        <v>0.60960144705512842</v>
      </c>
      <c r="GZ34" s="30">
        <f>AVERAGEIFS('Hurst Vx'!$B32:$CX32,'Energy Vy'!$B$2:$CX$2,"=и",'Energy Vy'!$B$1:$CX$1,"=AFTER")</f>
        <v>0.62673424692295909</v>
      </c>
      <c r="HA34" s="30">
        <f>AVERAGEIFS('Hurst Vy'!$B32:$CX32,'Energy Vy'!$B$2:$CX$2,"=и",'Energy Vy'!$B$1:$CX$1,"=AFTER")</f>
        <v>0.63239739071173806</v>
      </c>
      <c r="HB34" s="32">
        <f>AVERAGEIFS('Hurst Vz'!$B32:$CX32,'Energy Vy'!$B$2:$CX$2,"=и",'Energy Vy'!$B$1:$CX$1,"=AFTER")</f>
        <v>0.57260158115211035</v>
      </c>
      <c r="HD34" s="30"/>
      <c r="HE34" s="30"/>
      <c r="HF34" s="30"/>
      <c r="HG34" s="30"/>
      <c r="HH34" s="30"/>
      <c r="HI34" s="30"/>
      <c r="HJ34" s="30"/>
      <c r="HK34" s="32"/>
      <c r="HL34" s="20"/>
      <c r="HM34" s="30"/>
      <c r="HN34" s="30"/>
      <c r="HO34" s="30"/>
      <c r="HP34" s="30"/>
      <c r="HQ34" s="30"/>
      <c r="HR34" s="30"/>
      <c r="HS34" s="32"/>
      <c r="HT34" s="21"/>
      <c r="HU34" s="30"/>
      <c r="HV34" s="30"/>
      <c r="HW34" s="30"/>
      <c r="HX34" s="30"/>
      <c r="HY34" s="30"/>
      <c r="HZ34" s="30"/>
      <c r="IA34" s="32"/>
      <c r="IB34">
        <v>0.55000000000000004</v>
      </c>
      <c r="IC34">
        <v>0.55000000000000004</v>
      </c>
      <c r="IE34" s="30">
        <f>AVERAGEIFS('Energy V2'!$B32:$CX32,'Energy Vy'!$B$2:$CX$2,"=р",'Energy Vy'!$B$1:$CX$1,"=AFTER")</f>
        <v>-0.68547209816322341</v>
      </c>
      <c r="IF34" s="30">
        <f>AVERAGEIFS('Energy Vx2+Vy2'!$B32:$CX32,'Energy Vy'!$B$2:$CX$2,"=р",'Energy Vy'!$B$1:$CX$1,"=AFTER")</f>
        <v>-0.71313629183620142</v>
      </c>
      <c r="IG34" s="30">
        <f>AVERAGEIFS('Energy Vx2'!$B32:$CX32,'Energy Vy'!$B$2:$CX$2,"=р",'Energy Vy'!$B$1:$CX$1,"=AFTER")</f>
        <v>-1.8614438871887289</v>
      </c>
      <c r="IH34" s="30">
        <f>AVERAGEIFS('Energy Vy2'!$B32:$CX32,'Energy Vy'!$B$2:$CX$2,"=р",'Energy Vy'!$B$1:$CX$1,"=AFTER")</f>
        <v>-1.2966496842124744</v>
      </c>
      <c r="II34" s="30">
        <f>AVERAGEIFS('Energy Vz2'!$B32:$CX32,'Energy Vy'!$B$2:$CX$2,"=р",'Energy Vy'!$B$1:$CX$1,"=AFTER")</f>
        <v>-4.1316793075937959</v>
      </c>
      <c r="IJ34" s="30">
        <f>AVERAGEIFS('Energy Vx'!$B32:$CX32,'Energy Vy'!$B$2:$CX$2,"=р",'Energy Vy'!$B$1:$CX$1,"=AFTER")</f>
        <v>-1.7078578991268707</v>
      </c>
      <c r="IK34" s="30">
        <f>AVERAGEIFS('Energy Vy'!$B34:$CX34,'Energy Vy'!$B$2:$CX$2,"=р",'Energy Vy'!$B$1:$CX$1,"=AFTER")</f>
        <v>-1.3367459268557496</v>
      </c>
      <c r="IL34" s="32">
        <f>AVERAGEIFS('Energy Vz'!$B32:$CX32,'Energy Vy'!$B$2:$CX$2,"=р",'Energy Vy'!$B$1:$CX$1,"=AFTER")</f>
        <v>-2.5564402945604048</v>
      </c>
      <c r="IM34" s="20">
        <f>AVERAGEIFS('Entropy old'!$B32:$CX32,'Energy Vy'!$B$2:$CX$2,"=р",'Energy Vy'!$B$1:$CX$1,"=AFTER")</f>
        <v>0.6475048340793611</v>
      </c>
      <c r="IN34" s="30">
        <f>AVERAGEIFS('Entropy X old'!$B32:$CX32,'Energy Vy'!$B$2:$CX$2,"=р",'Energy Vy'!$B$1:$CX$1,"=AFTER")</f>
        <v>0.30161470719235434</v>
      </c>
      <c r="IO34" s="30">
        <f>AVERAGEIFS('Entropy Y old'!$B32:$CX32,'Energy Vy'!$B$2:$CX$2,"=р",'Energy Vy'!$B$1:$CX$1,"=AFTER")</f>
        <v>0.32488355411540776</v>
      </c>
      <c r="IP34" s="30">
        <f>AVERAGEIFS('Entropy Z old'!$B32:$CX32,'Energy Vy'!$B$2:$CX$2,"=р",'Energy Vy'!$B$1:$CX$1,"=AFTER")</f>
        <v>0.3827824870867706</v>
      </c>
      <c r="IQ34" s="30">
        <f>AVERAGEIFS('Entropy new'!$B32:$CX32,'Energy Vy'!$B$2:$CX$2,"=р",'Energy Vy'!$B$1:$CX$1,"=AFTER")</f>
        <v>0.71442607000235769</v>
      </c>
      <c r="IR34" s="30">
        <f>AVERAGEIFS('Entropy X'!$B32:$CX32,'Energy Vy'!$B$2:$CX$2,"=р",'Energy Vy'!$B$1:$CX$1,"=AFTER")</f>
        <v>0.26243933206274878</v>
      </c>
      <c r="IS34" s="30">
        <f>AVERAGEIFS('Entropy Y'!$B32:$CX32,'Energy Vy'!$B$2:$CX$2,"=р",'Energy Vy'!$B$1:$CX$1,"=AFTER")</f>
        <v>0.2874506273333387</v>
      </c>
      <c r="IT34" s="32">
        <f>AVERAGEIFS('Entropy Z'!$B32:$CX32,'Energy Vy'!$B$2:$CX$2,"=р",'Energy Vy'!$B$1:$CX$1,"=AFTER")</f>
        <v>0.36322360509685403</v>
      </c>
      <c r="IU34" s="21">
        <f>AVERAGEIFS('Hurst V2'!$B32:$CX32,'Energy Vy'!$B$2:$CX$2,"=р",'Energy Vy'!$B$1:$CX$1,"=AFTER")</f>
        <v>0.61131648719693243</v>
      </c>
      <c r="IV34" s="30">
        <f>AVERAGEIFS('Hurst Vx2+Vy2'!$B32:$CX32,'Energy Vy'!$B$2:$CX$2,"=р",'Energy Vy'!$B$1:$CX$1,"=AFTER")</f>
        <v>0.60902078565877737</v>
      </c>
      <c r="IW34" s="30">
        <f>AVERAGEIFS('Hurst Vx2'!$B32:$CX32,'Energy Vy'!$B$2:$CX$2,"=р",'Energy Vy'!$B$1:$CX$1,"=AFTER")</f>
        <v>0.63514547372209407</v>
      </c>
      <c r="IX34" s="30">
        <f>AVERAGEIFS('Hurst Vy2'!$B32:$CX32,'Energy Vy'!$B$2:$CX$2,"=р",'Energy Vy'!$B$1:$CX$1,"=AFTER")</f>
        <v>0.62309620693474921</v>
      </c>
      <c r="IY34" s="30">
        <f>AVERAGEIFS('Hurst Vz2'!$B32:$CX32,'Energy Vy'!$B$2:$CX$2,"=р",'Energy Vy'!$B$1:$CX$1,"=AFTER")</f>
        <v>0.64578185608550331</v>
      </c>
      <c r="IZ34" s="30">
        <f>AVERAGEIFS('Hurst Vx'!$B32:$CX32,'Energy Vy'!$B$2:$CX$2,"=р",'Energy Vy'!$B$1:$CX$1,"=AFTER")</f>
        <v>0.65917695017192834</v>
      </c>
      <c r="JA34" s="30">
        <f>AVERAGEIFS('Hurst Vy'!$B32:$CX32,'Energy Vy'!$B$2:$CX$2,"=р",'Energy Vy'!$B$1:$CX$1,"=AFTER")</f>
        <v>0.64263573492371262</v>
      </c>
      <c r="JB34" s="32">
        <f>AVERAGEIFS('Hurst Vz'!$B32:$CX32,'Energy Vy'!$B$2:$CX$2,"=р",'Energy Vy'!$B$1:$CX$1,"=AFTER")</f>
        <v>0.56391327437474981</v>
      </c>
    </row>
    <row r="35" spans="1:337" x14ac:dyDescent="0.25">
      <c r="A35" s="9" t="s">
        <v>47</v>
      </c>
      <c r="B35" s="5">
        <v>1</v>
      </c>
      <c r="C35" t="s">
        <v>156</v>
      </c>
      <c r="D35" t="s">
        <v>132</v>
      </c>
      <c r="E35">
        <v>0.72</v>
      </c>
      <c r="F35">
        <v>0.70833333333333337</v>
      </c>
      <c r="H35" s="30">
        <f>AVERAGE('Energy V2'!$B33:$CX33)</f>
        <v>-1.6802117619998111</v>
      </c>
      <c r="I35" s="30">
        <f>AVERAGE('Energy Vx2+Vy2'!$B33:$CX33)</f>
        <v>-1.7129521206387039</v>
      </c>
      <c r="J35" s="30">
        <f>AVERAGE('Energy Vx2'!$B33:$CX33)</f>
        <v>-2.8837788724635622</v>
      </c>
      <c r="K35" s="30">
        <f>AVERAGE('Energy Vy2'!$B33:$CX33)</f>
        <v>-2.330737662949014</v>
      </c>
      <c r="L35" s="30">
        <f>AVERAGE('Energy Vz2'!$B33:$CX33)</f>
        <v>-5.3231115949653365</v>
      </c>
      <c r="M35" s="30">
        <f>AVERAGE('Energy Vx'!$B33:$CX33)</f>
        <v>-2.2155340352384867</v>
      </c>
      <c r="N35" s="30">
        <f>AVERAGE('Energy Vy'!$B35:$CX35)</f>
        <v>-1.9441238830424059</v>
      </c>
      <c r="O35" s="32">
        <f>AVERAGE('Energy Vz'!$B33:$CX33)</f>
        <v>-3.2554344530526871</v>
      </c>
      <c r="P35" s="20">
        <f>AVERAGE('Entropy old'!$B33:$CX33)</f>
        <v>0.61193183228579118</v>
      </c>
      <c r="Q35" s="30">
        <f>AVERAGE('Entropy X old'!$B33:$CX33)</f>
        <v>0.29645538996488197</v>
      </c>
      <c r="R35" s="30">
        <f>AVERAGE('Entropy Y old'!$B33:$CX33)</f>
        <v>0.29847347019798265</v>
      </c>
      <c r="S35" s="30">
        <f>AVERAGE('Entropy Z old'!$B33:$CX33)</f>
        <v>0.34379965504938687</v>
      </c>
      <c r="T35" s="30">
        <f>AVERAGE('Entropy new'!$B33:$CX33)</f>
        <v>0.67407609461887696</v>
      </c>
      <c r="U35" s="30">
        <f>AVERAGE('Entropy X'!$B33:$CX33)</f>
        <v>0.26588739461537425</v>
      </c>
      <c r="V35" s="30">
        <f>AVERAGE('Entropy Y'!$B33:$CX33)</f>
        <v>0.26650649986717462</v>
      </c>
      <c r="W35" s="32">
        <f>AVERAGE('Entropy Z'!$B33:$CX33)</f>
        <v>0.31921037375546235</v>
      </c>
      <c r="X35" s="21">
        <f>AVERAGE('Hurst V2'!$B33:$CX33)</f>
        <v>0.60755761753342863</v>
      </c>
      <c r="Y35" s="30">
        <f>AVERAGE('Hurst Vx2+Vy2'!$B33:$CX33)</f>
        <v>0.60777555419087714</v>
      </c>
      <c r="Z35" s="30">
        <f>AVERAGE('Hurst Vx2'!$B33:$CX33)</f>
        <v>0.61853450526350329</v>
      </c>
      <c r="AA35" s="30">
        <f>AVERAGE('Hurst Vy2'!$B33:$CX33)</f>
        <v>0.61096321760413375</v>
      </c>
      <c r="AB35" s="30">
        <f>AVERAGE('Hurst Vz2'!$B33:$CX33)</f>
        <v>0.59585471082805364</v>
      </c>
      <c r="AC35" s="30">
        <f>AVERAGE('Hurst Vx'!$B33:$CX33)</f>
        <v>0.60537611352669063</v>
      </c>
      <c r="AD35" s="30">
        <f>AVERAGE('Hurst Vy'!$B33:$CX33)</f>
        <v>0.61388937086124995</v>
      </c>
      <c r="AE35" s="32">
        <f>AVERAGE('Hurst Vz'!$B33:$CX33)</f>
        <v>0.55257112315440182</v>
      </c>
      <c r="AG35" s="30">
        <f>AVERAGEIFS('Energy V2'!$B33:$CX33,'Energy Vy'!$B$2:$CX$2,"=п")</f>
        <v>-2.3800487920660736</v>
      </c>
      <c r="AH35" s="30">
        <f>AVERAGEIFS('Energy Vx2+Vy2'!$B33:$CX33,'Energy Vy'!$B$2:$CX$2,"=п")</f>
        <v>-2.4426391395133291</v>
      </c>
      <c r="AI35" s="30">
        <f>AVERAGEIFS('Energy Vx2'!$B33:$CX33,'Energy Vy'!$B$2:$CX$2,"=п")</f>
        <v>-3.9315028729706039</v>
      </c>
      <c r="AJ35" s="30">
        <f>AVERAGEIFS('Energy Vy2'!$B33:$CX33,'Energy Vy'!$B$2:$CX$2,"=п")</f>
        <v>-2.7073657617129445</v>
      </c>
      <c r="AK35" s="30">
        <f>AVERAGEIFS('Energy Vz2'!$B33:$CX33,'Energy Vy'!$B$2:$CX$2,"=п")</f>
        <v>-5.3087118465581673</v>
      </c>
      <c r="AL35" s="30">
        <f>AVERAGEIFS('Energy Vx'!$B33:$CX33,'Energy Vy'!$B$2:$CX$2,"=п")</f>
        <v>-2.8864438277110493</v>
      </c>
      <c r="AM35" s="30">
        <f>AVERAGEIFS('Energy Vy'!$B35:$CX35,'Energy Vy'!$B$2:$CX$2,"=п")</f>
        <v>-2.3189052212432255</v>
      </c>
      <c r="AN35" s="32">
        <f>AVERAGEIFS('Energy Vz'!$B33:$CX33,'Energy Vy'!$B$2:$CX$2,"=п")</f>
        <v>-3.5143458432683476</v>
      </c>
      <c r="AO35" s="20">
        <f>AVERAGEIFS('Entropy old'!$B33:$CX33,'Energy Vy'!$B$2:$CX$2,"=п")</f>
        <v>0.64998359729360489</v>
      </c>
      <c r="AP35" s="30">
        <f>AVERAGEIFS('Entropy X old'!$B33:$CX33,'Energy Vy'!$B$2:$CX$2,"=п")</f>
        <v>0.26545027404125843</v>
      </c>
      <c r="AQ35" s="30">
        <f>AVERAGEIFS('Entropy Y old'!$B33:$CX33,'Energy Vy'!$B$2:$CX$2,"=п")</f>
        <v>0.24923590779690671</v>
      </c>
      <c r="AR35" s="30">
        <f>AVERAGEIFS('Entropy Z old'!$B33:$CX33,'Energy Vy'!$B$2:$CX$2,"=п")</f>
        <v>0.31838243024592833</v>
      </c>
      <c r="AS35" s="30">
        <f>AVERAGEIFS('Entropy new'!$B33:$CX33,'Energy Vy'!$B$2:$CX$2,"=п")</f>
        <v>0.67003643574552563</v>
      </c>
      <c r="AT35" s="30">
        <f>AVERAGEIFS('Entropy X'!$B33:$CX33,'Energy Vy'!$B$2:$CX$2,"=п")</f>
        <v>0.2752529231682751</v>
      </c>
      <c r="AU35" s="30">
        <f>AVERAGEIFS('Entropy Y'!$B33:$CX33,'Energy Vy'!$B$2:$CX$2,"=п")</f>
        <v>0.25867125222015946</v>
      </c>
      <c r="AV35" s="32">
        <f>AVERAGEIFS('Entropy Z'!$B33:$CX33,'Energy Vy'!$B$2:$CX$2,"=п")</f>
        <v>0.3178316587142978</v>
      </c>
      <c r="AW35" s="21">
        <f>AVERAGEIFS('Hurst V2'!$B33:$CX33,'Energy Vy'!$B$2:$CX$2,"=п")</f>
        <v>0.62463766921104247</v>
      </c>
      <c r="AX35" s="30">
        <f>AVERAGEIFS('Hurst Vx2+Vy2'!$B33:$CX33,'Energy Vy'!$B$2:$CX$2,"=п")</f>
        <v>0.62711445553234524</v>
      </c>
      <c r="AY35" s="30">
        <f>AVERAGEIFS('Hurst Vx2'!$B33:$CX33,'Energy Vy'!$B$2:$CX$2,"=п")</f>
        <v>0.64405660583135393</v>
      </c>
      <c r="AZ35" s="30">
        <f>AVERAGEIFS('Hurst Vy2'!$B33:$CX33,'Energy Vy'!$B$2:$CX$2,"=п")</f>
        <v>0.61327595701511883</v>
      </c>
      <c r="BA35" s="30">
        <f>AVERAGEIFS('Hurst Vz2'!$B33:$CX33,'Energy Vy'!$B$2:$CX$2,"=п")</f>
        <v>0.55036056565491498</v>
      </c>
      <c r="BB35" s="30">
        <f>AVERAGEIFS('Hurst Vx'!$B33:$CX33,'Energy Vy'!$B$2:$CX$2,"=п")</f>
        <v>0.52127816696805074</v>
      </c>
      <c r="BC35" s="30">
        <f>AVERAGEIFS('Hurst Vy'!$B33:$CX33,'Energy Vy'!$B$2:$CX$2,"=п")</f>
        <v>0.56909898771813594</v>
      </c>
      <c r="BD35" s="32">
        <f>AVERAGEIFS('Hurst Vz'!$B33:$CX33,'Energy Vy'!$B$2:$CX$2,"=п")</f>
        <v>0.4028257811849158</v>
      </c>
      <c r="BF35" s="30">
        <f>AVERAGEIFS('Energy V2'!$B33:$CX33,'Energy Vy'!$B$2:$CX$2,"=и")</f>
        <v>-1.3787468507912279</v>
      </c>
      <c r="BG35" s="30">
        <f>AVERAGEIFS('Energy Vx2+Vy2'!$B33:$CX33,'Energy Vy'!$B$2:$CX$2,"=и")</f>
        <v>-1.407949367908166</v>
      </c>
      <c r="BH35" s="30">
        <f>AVERAGEIFS('Energy Vx2'!$B33:$CX33,'Energy Vy'!$B$2:$CX$2,"=и")</f>
        <v>-2.5653867107050567</v>
      </c>
      <c r="BI35" s="30">
        <f>AVERAGEIFS('Energy Vy2'!$B33:$CX33,'Energy Vy'!$B$2:$CX$2,"=и")</f>
        <v>-2.0492271527303898</v>
      </c>
      <c r="BJ35" s="30">
        <f>AVERAGEIFS('Energy Vz2'!$B33:$CX33,'Energy Vy'!$B$2:$CX$2,"=и")</f>
        <v>-5.0336572912437072</v>
      </c>
      <c r="BK35" s="30">
        <f>AVERAGEIFS('Energy Vx'!$B33:$CX33,'Energy Vy'!$B$2:$CX$2,"=и")</f>
        <v>-2.0270539706437498</v>
      </c>
      <c r="BL35" s="30">
        <f>AVERAGEIFS('Energy Vy'!$B35:$CX35,'Energy Vy'!$B$2:$CX$2,"=и")</f>
        <v>-1.7604182375851818</v>
      </c>
      <c r="BM35" s="32">
        <f>AVERAGEIFS('Energy Vz'!$B33:$CX33,'Energy Vy'!$B$2:$CX$2,"=и")</f>
        <v>-3.1121076182315202</v>
      </c>
      <c r="BN35" s="20">
        <f>AVERAGEIFS('Entropy old'!$B33:$CX33,'Energy Vy'!$B$2:$CX$2,"=и")</f>
        <v>0.58049687024574204</v>
      </c>
      <c r="BO35" s="30">
        <f>AVERAGEIFS('Entropy X old'!$B33:$CX33,'Energy Vy'!$B$2:$CX$2,"=и")</f>
        <v>0.29704902646319253</v>
      </c>
      <c r="BP35" s="30">
        <f>AVERAGEIFS('Entropy Y old'!$B33:$CX33,'Energy Vy'!$B$2:$CX$2,"=и")</f>
        <v>0.29960150757468257</v>
      </c>
      <c r="BQ35" s="30">
        <f>AVERAGEIFS('Entropy Z old'!$B33:$CX33,'Energy Vy'!$B$2:$CX$2,"=и")</f>
        <v>0.33461095364370474</v>
      </c>
      <c r="BR35" s="30">
        <f>AVERAGEIFS('Entropy new'!$B33:$CX33,'Energy Vy'!$B$2:$CX$2,"=и")</f>
        <v>0.65049219248446855</v>
      </c>
      <c r="BS35" s="30">
        <f>AVERAGEIFS('Entropy X'!$B33:$CX33,'Energy Vy'!$B$2:$CX$2,"=и")</f>
        <v>0.2608612859097193</v>
      </c>
      <c r="BT35" s="30">
        <f>AVERAGEIFS('Entropy Y'!$B33:$CX33,'Energy Vy'!$B$2:$CX$2,"=и")</f>
        <v>0.2673068640835875</v>
      </c>
      <c r="BU35" s="32">
        <f>AVERAGEIFS('Entropy Z'!$B33:$CX33,'Energy Vy'!$B$2:$CX$2,"=и")</f>
        <v>0.30498283524131631</v>
      </c>
      <c r="BV35" s="21">
        <f>AVERAGEIFS('Hurst V2'!$B33:$CX33,'Energy Vy'!$B$2:$CX$2,"=и")</f>
        <v>0.61620783971563631</v>
      </c>
      <c r="BW35" s="30">
        <f>AVERAGEIFS('Hurst Vx2+Vy2'!$B33:$CX33,'Energy Vy'!$B$2:$CX$2,"=и")</f>
        <v>0.61657664423630021</v>
      </c>
      <c r="BX35" s="30">
        <f>AVERAGEIFS('Hurst Vx2'!$B33:$CX33,'Energy Vy'!$B$2:$CX$2,"=и")</f>
        <v>0.6307834143520975</v>
      </c>
      <c r="BY35" s="30">
        <f>AVERAGEIFS('Hurst Vy2'!$B33:$CX33,'Energy Vy'!$B$2:$CX$2,"=и")</f>
        <v>0.61829569356344949</v>
      </c>
      <c r="BZ35" s="30">
        <f>AVERAGEIFS('Hurst Vz2'!$B33:$CX33,'Energy Vy'!$B$2:$CX$2,"=и")</f>
        <v>0.61116745699239516</v>
      </c>
      <c r="CA35" s="30">
        <f>AVERAGEIFS('Hurst Vx'!$B33:$CX33,'Energy Vy'!$B$2:$CX$2,"=и")</f>
        <v>0.6209656970973797</v>
      </c>
      <c r="CB35" s="30">
        <f>AVERAGEIFS('Hurst Vy'!$B33:$CX33,'Energy Vy'!$B$2:$CX$2,"=и")</f>
        <v>0.62337092314700726</v>
      </c>
      <c r="CC35" s="32">
        <f>AVERAGEIFS('Hurst Vz'!$B33:$CX33,'Energy Vy'!$B$2:$CX$2,"=и")</f>
        <v>0.5672171742397295</v>
      </c>
      <c r="CE35" s="30">
        <f>AVERAGEIFS('Energy V2'!$B33:$CX33,'Energy Vy'!$B$2:$CX$2,"=р")</f>
        <v>-1.8985332694427481</v>
      </c>
      <c r="CF35" s="30">
        <f>AVERAGEIFS('Energy Vx2+Vy2'!$B33:$CX33,'Energy Vy'!$B$2:$CX$2,"=р")</f>
        <v>-1.9302295649713068</v>
      </c>
      <c r="CG35" s="30">
        <f>AVERAGEIFS('Energy Vx2'!$B33:$CX33,'Energy Vy'!$B$2:$CX$2,"=р")</f>
        <v>-3.0629272743329521</v>
      </c>
      <c r="CH35" s="30">
        <f>AVERAGEIFS('Energy Vy2'!$B33:$CX33,'Energy Vy'!$B$2:$CX$2,"=р")</f>
        <v>-2.5807557689534972</v>
      </c>
      <c r="CI35" s="30">
        <f>AVERAGEIFS('Energy Vz2'!$B33:$CX33,'Energy Vy'!$B$2:$CX$2,"=р")</f>
        <v>-5.6471274460572225</v>
      </c>
      <c r="CJ35" s="30">
        <f>AVERAGEIFS('Energy Vx'!$B33:$CX33,'Energy Vy'!$B$2:$CX$2,"=р")</f>
        <v>-2.3131380304872109</v>
      </c>
      <c r="CK35" s="30">
        <f>AVERAGEIFS('Energy Vy'!$B35:$CX35,'Energy Vy'!$B$2:$CX$2,"=р")</f>
        <v>-2.0857777105169633</v>
      </c>
      <c r="CL35" s="32">
        <f>AVERAGEIFS('Energy Vz'!$B33:$CX33,'Energy Vy'!$B$2:$CX$2,"=р")</f>
        <v>-3.371534593373597</v>
      </c>
      <c r="CM35" s="20">
        <f>AVERAGEIFS('Entropy old'!$B33:$CX33,'Energy Vy'!$B$2:$CX$2,"=р")</f>
        <v>0.6405176070512103</v>
      </c>
      <c r="CN35" s="30">
        <f>AVERAGEIFS('Entropy X old'!$B33:$CX33,'Energy Vy'!$B$2:$CX$2,"=р")</f>
        <v>0.30096331317625175</v>
      </c>
      <c r="CO35" s="30">
        <f>AVERAGEIFS('Entropy Y old'!$B33:$CX33,'Energy Vy'!$B$2:$CX$2,"=р")</f>
        <v>0.30542635573516225</v>
      </c>
      <c r="CP35" s="30">
        <f>AVERAGEIFS('Entropy Z old'!$B33:$CX33,'Energy Vy'!$B$2:$CX$2,"=р")</f>
        <v>0.35824552741183219</v>
      </c>
      <c r="CQ35" s="30">
        <f>AVERAGEIFS('Entropy new'!$B33:$CX33,'Energy Vy'!$B$2:$CX$2,"=р")</f>
        <v>0.70095370680266678</v>
      </c>
      <c r="CR35" s="30">
        <f>AVERAGEIFS('Entropy X'!$B33:$CX33,'Energy Vy'!$B$2:$CX$2,"=р")</f>
        <v>0.26991103841839614</v>
      </c>
      <c r="CS35" s="30">
        <f>AVERAGEIFS('Entropy Y'!$B33:$CX33,'Energy Vy'!$B$2:$CX$2,"=р")</f>
        <v>0.26692308090121825</v>
      </c>
      <c r="CT35" s="32">
        <f>AVERAGEIFS('Entropy Z'!$B33:$CX33,'Energy Vy'!$B$2:$CX$2,"=р")</f>
        <v>0.3352485357224852</v>
      </c>
      <c r="CU35" s="21">
        <f>AVERAGEIFS('Hurst V2'!$B33:$CX33,'Energy Vy'!$B$2:$CX$2,"=р")</f>
        <v>0.59509958427359555</v>
      </c>
      <c r="CV35" s="30">
        <f>AVERAGEIFS('Hurst Vx2+Vy2'!$B33:$CX33,'Energy Vy'!$B$2:$CX$2,"=р")</f>
        <v>0.59477341502794046</v>
      </c>
      <c r="CW35" s="30">
        <f>AVERAGEIFS('Hurst Vx2'!$B33:$CX33,'Energy Vy'!$B$2:$CX$2,"=р")</f>
        <v>0.60067092284820212</v>
      </c>
      <c r="CX35" s="30">
        <f>AVERAGEIFS('Hurst Vy2'!$B33:$CX33,'Energy Vy'!$B$2:$CX$2,"=р")</f>
        <v>0.60165486988175376</v>
      </c>
      <c r="CY35" s="30">
        <f>AVERAGEIFS('Hurst Vz2'!$B33:$CX33,'Energy Vy'!$B$2:$CX$2,"=р")</f>
        <v>0.58642290595208635</v>
      </c>
      <c r="CZ35" s="30">
        <f>AVERAGEIFS('Hurst Vx'!$B33:$CX33,'Energy Vy'!$B$2:$CX$2,"=р")</f>
        <v>0.6020706784301425</v>
      </c>
      <c r="DA35" s="30">
        <f>AVERAGEIFS('Hurst Vy'!$B33:$CX33,'Energy Vy'!$B$2:$CX$2,"=р")</f>
        <v>0.61054028623786838</v>
      </c>
      <c r="DB35" s="32">
        <f>AVERAGEIFS('Hurst Vz'!$B33:$CX33,'Energy Vy'!$B$2:$CX$2,"=р")</f>
        <v>0.56125529005450803</v>
      </c>
      <c r="DD35" s="30">
        <f>AVERAGEIFS('Energy V2'!$B33:$CX33,'Energy Vy'!$B$1:$CX$1,"=BEFORE")</f>
        <v>-0.99973375807330811</v>
      </c>
      <c r="DE35" s="30">
        <f>AVERAGEIFS('Energy Vx2+Vy2'!$B33:$CX33,'Energy Vy'!$B$1:$CX$1,"=BEFORE")</f>
        <v>-1.0323471464412386</v>
      </c>
      <c r="DF35" s="30">
        <f>AVERAGEIFS('Energy Vx2'!$B33:$CX33,'Energy Vy'!$B$1:$CX$1,"=BEFORE")</f>
        <v>-2.2932700414209517</v>
      </c>
      <c r="DG35" s="30">
        <f>AVERAGEIFS('Energy Vy2'!$B33:$CX33,'Energy Vy'!$B$1:$CX$1,"=BEFORE")</f>
        <v>-1.6711654166961099</v>
      </c>
      <c r="DH35" s="30">
        <f>AVERAGEIFS('Energy Vz2'!$B33:$CX33,'Energy Vy'!$B$1:$CX$1,"=BEFORE")</f>
        <v>-4.731609252324974</v>
      </c>
      <c r="DI35" s="30">
        <f>AVERAGEIFS('Energy Vx'!$B33:$CX33,'Energy Vy'!$B$1:$CX$1,"=BEFORE")</f>
        <v>-1.9973007087035466</v>
      </c>
      <c r="DJ35" s="30">
        <f>AVERAGEIFS('Energy Vy'!$B35:$CX35,'Energy Vy'!$B$1:$CX$1,"=BEFORE")</f>
        <v>-1.6336265086857285</v>
      </c>
      <c r="DK35" s="32">
        <f>AVERAGEIFS('Energy Vz'!$B33:$CX33,'Energy Vy'!$B$1:$CX$1,"=BEFORE")</f>
        <v>-3.0398145153553977</v>
      </c>
      <c r="DL35" s="20">
        <f>AVERAGEIFS('Entropy old'!$B33:$CX33,'Energy Vy'!$B$1:$CX$1,"=BEFORE")</f>
        <v>0.5641254143923965</v>
      </c>
      <c r="DM35" s="30">
        <f>AVERAGEIFS('Entropy X old'!$B33:$CX33,'Energy Vy'!$B$1:$CX$1,"=BEFORE")</f>
        <v>0.26461786075818189</v>
      </c>
      <c r="DN35" s="30">
        <f>AVERAGEIFS('Entropy Y old'!$B33:$CX33,'Energy Vy'!$B$1:$CX$1,"=BEFORE")</f>
        <v>0.28029180797689712</v>
      </c>
      <c r="DO35" s="30">
        <f>AVERAGEIFS('Entropy Z old'!$B33:$CX33,'Energy Vy'!$B$1:$CX$1,"=BEFORE")</f>
        <v>0.31151548746655339</v>
      </c>
      <c r="DP35" s="30">
        <f>AVERAGEIFS('Entropy new'!$B33:$CX33,'Energy Vy'!$B$1:$CX$1,"=BEFORE")</f>
        <v>0.60702580139550777</v>
      </c>
      <c r="DQ35" s="30">
        <f>AVERAGEIFS('Entropy X'!$B33:$CX33,'Energy Vy'!$B$1:$CX$1,"=BEFORE")</f>
        <v>0.23494538570459172</v>
      </c>
      <c r="DR35" s="30">
        <f>AVERAGEIFS('Entropy Y'!$B33:$CX33,'Energy Vy'!$B$1:$CX$1,"=BEFORE")</f>
        <v>0.25263087170433057</v>
      </c>
      <c r="DS35" s="32">
        <f>AVERAGEIFS('Entropy Z'!$B33:$CX33,'Energy Vy'!$B$1:$CX$1,"=BEFORE")</f>
        <v>0.28461984624749515</v>
      </c>
      <c r="DT35" s="21">
        <f>AVERAGEIFS('Hurst V2'!$B33:$CX33,'Energy Vy'!$B$1:$CX$1,"=BEFORE")</f>
        <v>0.5981899295103893</v>
      </c>
      <c r="DU35" s="30">
        <f>AVERAGEIFS('Hurst Vx2+Vy2'!$B33:$CX33,'Energy Vy'!$B$1:$CX$1,"=BEFORE")</f>
        <v>0.59806067589380429</v>
      </c>
      <c r="DV35" s="30">
        <f>AVERAGEIFS('Hurst Vx2'!$B33:$CX33,'Energy Vy'!$B$1:$CX$1,"=BEFORE")</f>
        <v>0.6099386998985894</v>
      </c>
      <c r="DW35" s="30">
        <f>AVERAGEIFS('Hurst Vy2'!$B33:$CX33,'Energy Vy'!$B$1:$CX$1,"=BEFORE")</f>
        <v>0.60038919701660542</v>
      </c>
      <c r="DX35" s="30">
        <f>AVERAGEIFS('Hurst Vz2'!$B33:$CX33,'Energy Vy'!$B$1:$CX$1,"=BEFORE")</f>
        <v>0.59218577695801766</v>
      </c>
      <c r="DY35" s="30">
        <f>AVERAGEIFS('Hurst Vx'!$B33:$CX33,'Energy Vy'!$B$1:$CX$1,"=BEFORE")</f>
        <v>0.60770519665828271</v>
      </c>
      <c r="DZ35" s="30">
        <f>AVERAGEIFS('Hurst Vy'!$B33:$CX33,'Energy Vy'!$B$1:$CX$1,"=BEFORE")</f>
        <v>0.5951320505230232</v>
      </c>
      <c r="EA35" s="32">
        <f>AVERAGEIFS('Hurst Vz'!$B33:$CX33,'Energy Vy'!$B$1:$CX$1,"=BEFORE")</f>
        <v>0.52820688355096912</v>
      </c>
      <c r="EB35">
        <v>0.72</v>
      </c>
      <c r="EC35">
        <v>0.70833333333333337</v>
      </c>
      <c r="EE35" s="30">
        <f>AVERAGEIFS('Energy V2'!$B33:$CX33,'Energy Vy'!$B$1:$CX$1,"=AFTER")</f>
        <v>-2.3947136661226391</v>
      </c>
      <c r="EF35" s="30">
        <f>AVERAGEIFS('Energy Vx2+Vy2'!$B33:$CX33,'Energy Vy'!$B$1:$CX$1,"=AFTER")</f>
        <v>-2.4275873435460413</v>
      </c>
      <c r="EG35" s="30">
        <f>AVERAGEIFS('Energy Vx2'!$B33:$CX33,'Energy Vy'!$B$1:$CX$1,"=AFTER")</f>
        <v>-3.5038131450583045</v>
      </c>
      <c r="EH35" s="30">
        <f>AVERAGEIFS('Energy Vy2'!$B33:$CX33,'Energy Vy'!$B$1:$CX$1,"=AFTER")</f>
        <v>-3.0232885215145644</v>
      </c>
      <c r="EI35" s="30">
        <f>AVERAGEIFS('Energy Vz2'!$B33:$CX33,'Energy Vy'!$B$1:$CX$1,"=AFTER")</f>
        <v>-5.9441890547377128</v>
      </c>
      <c r="EJ35" s="30">
        <f>AVERAGEIFS('Energy Vx'!$B33:$CX33,'Energy Vy'!$B$1:$CX$1,"=AFTER")</f>
        <v>-2.4446790281001722</v>
      </c>
      <c r="EK35" s="30">
        <f>AVERAGEIFS('Energy Vy'!$B35:$CX35,'Energy Vy'!$B$1:$CX$1,"=AFTER")</f>
        <v>-2.2701461261169178</v>
      </c>
      <c r="EL35" s="32">
        <f>AVERAGEIFS('Energy Vz'!$B33:$CX33,'Energy Vy'!$B$1:$CX$1,"=AFTER")</f>
        <v>-3.4818353876348409</v>
      </c>
      <c r="EM35" s="20">
        <f>AVERAGEIFS('Entropy old'!$B33:$CX33,'Energy Vy'!$B$1:$CX$1,"=AFTER")</f>
        <v>0.6621285710738557</v>
      </c>
      <c r="EN35" s="30">
        <f>AVERAGEIFS('Entropy X old'!$B33:$CX33,'Energy Vy'!$B$1:$CX$1,"=AFTER")</f>
        <v>0.32988479563191692</v>
      </c>
      <c r="EO35" s="30">
        <f>AVERAGEIFS('Entropy Y old'!$B33:$CX33,'Energy Vy'!$B$1:$CX$1,"=AFTER")</f>
        <v>0.3175642155301226</v>
      </c>
      <c r="EP35" s="30">
        <f>AVERAGEIFS('Entropy Z old'!$B33:$CX33,'Energy Vy'!$B$1:$CX$1,"=AFTER")</f>
        <v>0.37769803101136201</v>
      </c>
      <c r="EQ35" s="30">
        <f>AVERAGEIFS('Entropy new'!$B33:$CX33,'Energy Vy'!$B$1:$CX$1,"=AFTER")</f>
        <v>0.74447890250341431</v>
      </c>
      <c r="ER35" s="30">
        <f>AVERAGEIFS('Entropy X'!$B33:$CX33,'Energy Vy'!$B$1:$CX$1,"=AFTER")</f>
        <v>0.29837650397169579</v>
      </c>
      <c r="ES35" s="30">
        <f>AVERAGEIFS('Entropy Y'!$B33:$CX33,'Energy Vy'!$B$1:$CX$1,"=AFTER")</f>
        <v>0.2810759094381608</v>
      </c>
      <c r="ET35" s="32">
        <f>AVERAGEIFS('Entropy Z'!$B33:$CX33,'Energy Vy'!$B$1:$CX$1,"=AFTER")</f>
        <v>0.35553042763882792</v>
      </c>
      <c r="EU35" s="21">
        <f>AVERAGEIFS('Hurst V2'!$B33:$CX33,'Energy Vy'!$B$1:$CX$1,"=AFTER")</f>
        <v>0.61739368995761956</v>
      </c>
      <c r="EV35" s="30">
        <f>AVERAGEIFS('Hurst Vx2+Vy2'!$B33:$CX33,'Energy Vy'!$B$1:$CX$1,"=AFTER")</f>
        <v>0.61797617640280411</v>
      </c>
      <c r="EW35" s="30">
        <f>AVERAGEIFS('Hurst Vx2'!$B33:$CX33,'Energy Vy'!$B$1:$CX$1,"=AFTER")</f>
        <v>0.62756010089666314</v>
      </c>
      <c r="EX35" s="30">
        <f>AVERAGEIFS('Hurst Vy2'!$B33:$CX33,'Energy Vy'!$B$1:$CX$1,"=AFTER")</f>
        <v>0.62296615989267912</v>
      </c>
      <c r="EY35" s="30">
        <f>AVERAGEIFS('Hurst Vz2'!$B33:$CX33,'Energy Vy'!$B$1:$CX$1,"=AFTER")</f>
        <v>0.59970709139159173</v>
      </c>
      <c r="EZ35" s="30">
        <f>AVERAGEIFS('Hurst Vx'!$B33:$CX33,'Energy Vy'!$B$1:$CX$1,"=AFTER")</f>
        <v>0.60293057623851865</v>
      </c>
      <c r="FA35" s="30">
        <f>AVERAGEIFS('Hurst Vy'!$B33:$CX33,'Energy Vy'!$B$1:$CX$1,"=AFTER")</f>
        <v>0.63518146421815613</v>
      </c>
      <c r="FB35" s="32">
        <f>AVERAGEIFS('Hurst Vz'!$B33:$CX33,'Energy Vy'!$B$1:$CX$1,"=AFTER")</f>
        <v>0.57815357473800622</v>
      </c>
      <c r="FD35" s="30">
        <f>AVERAGEIFS('Energy V2'!$B33:$CX33,'Energy Vy'!$B$2:$CX$2,"=и",'Energy Vy'!$B$1:$CX$1,"=BEFORE")</f>
        <v>-0.61950157693633634</v>
      </c>
      <c r="FE35" s="30">
        <f>AVERAGEIFS('Energy Vx2+Vy2'!$B33:$CX33,'Energy Vy'!$B$2:$CX$2,"=и",'Energy Vy'!$B$1:$CX$1,"=BEFORE")</f>
        <v>-0.65197166804945073</v>
      </c>
      <c r="FF35" s="30">
        <f>AVERAGEIFS('Energy Vx2'!$B33:$CX33,'Energy Vy'!$B$2:$CX$2,"=и",'Energy Vy'!$B$1:$CX$1,"=BEFORE")</f>
        <v>-1.886574795183104</v>
      </c>
      <c r="FG35" s="30">
        <f>AVERAGEIFS('Energy Vy2'!$B33:$CX33,'Energy Vy'!$B$2:$CX$2,"=и",'Energy Vy'!$B$1:$CX$1,"=BEFORE")</f>
        <v>-1.249017727849578</v>
      </c>
      <c r="FH35" s="30">
        <f>AVERAGEIFS('Energy Vz2'!$B33:$CX33,'Energy Vy'!$B$2:$CX$2,"=и",'Energy Vy'!$B$1:$CX$1,"=BEFORE")</f>
        <v>-4.3712644864146828</v>
      </c>
      <c r="FI35" s="30">
        <f>AVERAGEIFS('Energy Vx'!$B33:$CX33,'Energy Vy'!$B$2:$CX$2,"=и",'Energy Vy'!$B$1:$CX$1,"=BEFORE")</f>
        <v>-1.791865773347443</v>
      </c>
      <c r="FJ35" s="30">
        <f>AVERAGEIFS('Energy Vy'!$B35:$CX35,'Energy Vy'!$B$2:$CX$2,"=и",'Energy Vy'!$B$1:$CX$1,"=BEFORE")</f>
        <v>-1.454272772882288</v>
      </c>
      <c r="FK35" s="32">
        <f>AVERAGEIFS('Energy Vz'!$B33:$CX33,'Energy Vy'!$B$2:$CX$2,"=и",'Energy Vy'!$B$1:$CX$1,"=BEFORE")</f>
        <v>-2.8715726600217235</v>
      </c>
      <c r="FL35" s="20">
        <f>AVERAGEIFS('Entropy old'!$B33:$CX33,'Energy Vy'!$B$2:$CX$2,"=и",'Energy Vy'!$B$1:$CX$1,"=BEFORE")</f>
        <v>0.52945796589988092</v>
      </c>
      <c r="FM35" s="30">
        <f>AVERAGEIFS('Entropy X old'!$B33:$CX33,'Energy Vy'!$B$2:$CX$2,"=и",'Energy Vy'!$B$1:$CX$1,"=BEFORE")</f>
        <v>0.25489586433285505</v>
      </c>
      <c r="FN35" s="30">
        <f>AVERAGEIFS('Entropy Y old'!$B33:$CX33,'Energy Vy'!$B$2:$CX$2,"=и",'Energy Vy'!$B$1:$CX$1,"=BEFORE")</f>
        <v>0.26516230346872144</v>
      </c>
      <c r="FO35" s="30">
        <f>AVERAGEIFS('Entropy Z old'!$B33:$CX33,'Energy Vy'!$B$2:$CX$2,"=и",'Energy Vy'!$B$1:$CX$1,"=BEFORE")</f>
        <v>0.29479476582151631</v>
      </c>
      <c r="FP35" s="30">
        <f>AVERAGEIFS('Entropy new'!$B33:$CX33,'Energy Vy'!$B$2:$CX$2,"=и",'Energy Vy'!$B$1:$CX$1,"=BEFORE")</f>
        <v>0.56599780667315369</v>
      </c>
      <c r="FQ35" s="30">
        <f>AVERAGEIFS('Entropy X'!$B33:$CX33,'Energy Vy'!$B$2:$CX$2,"=и",'Energy Vy'!$B$1:$CX$1,"=BEFORE")</f>
        <v>0.22015645815938178</v>
      </c>
      <c r="FR35" s="30">
        <f>AVERAGEIFS('Entropy Y'!$B33:$CX33,'Energy Vy'!$B$2:$CX$2,"=и",'Energy Vy'!$B$1:$CX$1,"=BEFORE")</f>
        <v>0.23605221414511837</v>
      </c>
      <c r="FS35" s="32">
        <f>AVERAGEIFS('Entropy Z'!$B33:$CX33,'Energy Vy'!$B$2:$CX$2,"=и",'Energy Vy'!$B$1:$CX$1,"=BEFORE")</f>
        <v>0.26031633504804047</v>
      </c>
      <c r="FT35" s="21">
        <f>AVERAGEIFS('Hurst V2'!$B33:$CX33,'Energy Vy'!$B$2:$CX$2,"=и",'Energy Vy'!$B$1:$CX$1,"=BEFORE")</f>
        <v>0.60600554426328224</v>
      </c>
      <c r="FU35" s="30">
        <f>AVERAGEIFS('Hurst Vx2+Vy2'!$B33:$CX33,'Energy Vy'!$B$2:$CX$2,"=и",'Energy Vy'!$B$1:$CX$1,"=BEFORE")</f>
        <v>0.60615125986276985</v>
      </c>
      <c r="FV35" s="30">
        <f>AVERAGEIFS('Hurst Vx2'!$B33:$CX33,'Energy Vy'!$B$2:$CX$2,"=и",'Energy Vy'!$B$1:$CX$1,"=BEFORE")</f>
        <v>0.62698067435901894</v>
      </c>
      <c r="FW35" s="30">
        <f>AVERAGEIFS('Hurst Vy2'!$B33:$CX33,'Energy Vy'!$B$2:$CX$2,"=и",'Energy Vy'!$B$1:$CX$1,"=BEFORE")</f>
        <v>0.60633413898538646</v>
      </c>
      <c r="FX35" s="30">
        <f>AVERAGEIFS('Hurst Vz2'!$B33:$CX33,'Energy Vy'!$B$2:$CX$2,"=и",'Energy Vy'!$B$1:$CX$1,"=BEFORE")</f>
        <v>0.60774480573036616</v>
      </c>
      <c r="FY35" s="30">
        <f>AVERAGEIFS('Hurst Vx'!$B33:$CX33,'Energy Vy'!$B$2:$CX$2,"=и",'Energy Vy'!$B$1:$CX$1,"=BEFORE")</f>
        <v>0.62395613524259619</v>
      </c>
      <c r="FZ35" s="30">
        <f>AVERAGEIFS('Hurst Vy'!$B33:$CX33,'Energy Vy'!$B$2:$CX$2,"=и",'Energy Vy'!$B$1:$CX$1,"=BEFORE")</f>
        <v>0.59864734422502852</v>
      </c>
      <c r="GA35" s="32">
        <f>AVERAGEIFS('Hurst Vz'!$B33:$CX33,'Energy Vy'!$B$2:$CX$2,"=и",'Energy Vy'!$B$1:$CX$1,"=BEFORE")</f>
        <v>0.53867937308964475</v>
      </c>
      <c r="GB35">
        <v>0.72</v>
      </c>
      <c r="GC35">
        <v>0.70833333333333337</v>
      </c>
      <c r="GE35" s="30">
        <f>AVERAGEIFS('Energy V2'!$B33:$CX33,'Energy Vy'!$B$2:$CX$2,"=и",'Energy Vy'!$B$1:$CX$1,"=AFTER")</f>
        <v>-2.1379921246461198</v>
      </c>
      <c r="GF35" s="30">
        <f>AVERAGEIFS('Energy Vx2+Vy2'!$B33:$CX33,'Energy Vy'!$B$2:$CX$2,"=и",'Energy Vy'!$B$1:$CX$1,"=AFTER")</f>
        <v>-2.1639270677668825</v>
      </c>
      <c r="GG35" s="30">
        <f>AVERAGEIFS('Energy Vx2'!$B33:$CX33,'Energy Vy'!$B$2:$CX$2,"=и",'Energy Vy'!$B$1:$CX$1,"=AFTER")</f>
        <v>-3.2441986262270079</v>
      </c>
      <c r="GH35" s="30">
        <f>AVERAGEIFS('Energy Vy2'!$B33:$CX33,'Energy Vy'!$B$2:$CX$2,"=и",'Energy Vy'!$B$1:$CX$1,"=AFTER")</f>
        <v>-2.8494365776112023</v>
      </c>
      <c r="GI35" s="30">
        <f>AVERAGEIFS('Energy Vz2'!$B33:$CX33,'Energy Vy'!$B$2:$CX$2,"=и",'Energy Vy'!$B$1:$CX$1,"=AFTER")</f>
        <v>-5.6960500960727325</v>
      </c>
      <c r="GJ35" s="30">
        <f>AVERAGEIFS('Energy Vx'!$B33:$CX33,'Energy Vy'!$B$2:$CX$2,"=и",'Energy Vy'!$B$1:$CX$1,"=AFTER")</f>
        <v>-2.2622421679400562</v>
      </c>
      <c r="GK35" s="30">
        <f>AVERAGEIFS('Energy Vy'!$B35:$CX35,'Energy Vy'!$B$2:$CX$2,"=и",'Energy Vy'!$B$1:$CX$1,"=AFTER")</f>
        <v>-2.066563702288073</v>
      </c>
      <c r="GL35" s="32">
        <f>AVERAGEIFS('Energy Vz'!$B33:$CX33,'Energy Vy'!$B$2:$CX$2,"=и",'Energy Vy'!$B$1:$CX$1,"=AFTER")</f>
        <v>-3.3526425764413168</v>
      </c>
      <c r="GM35" s="20">
        <f>AVERAGEIFS('Entropy old'!$B33:$CX33,'Energy Vy'!$B$2:$CX$2,"=и",'Energy Vy'!$B$1:$CX$1,"=AFTER")</f>
        <v>0.63153577459160337</v>
      </c>
      <c r="GN35" s="30">
        <f>AVERAGEIFS('Entropy X old'!$B33:$CX33,'Energy Vy'!$B$2:$CX$2,"=и",'Energy Vy'!$B$1:$CX$1,"=AFTER")</f>
        <v>0.33920218859353002</v>
      </c>
      <c r="GO35" s="30">
        <f>AVERAGEIFS('Entropy Y old'!$B33:$CX33,'Energy Vy'!$B$2:$CX$2,"=и",'Energy Vy'!$B$1:$CX$1,"=AFTER")</f>
        <v>0.33404071168064375</v>
      </c>
      <c r="GP35" s="30">
        <f>AVERAGEIFS('Entropy Z old'!$B33:$CX33,'Energy Vy'!$B$2:$CX$2,"=и",'Energy Vy'!$B$1:$CX$1,"=AFTER")</f>
        <v>0.37442714146589312</v>
      </c>
      <c r="GQ35" s="30">
        <f>AVERAGEIFS('Entropy new'!$B33:$CX33,'Energy Vy'!$B$2:$CX$2,"=и",'Energy Vy'!$B$1:$CX$1,"=AFTER")</f>
        <v>0.73498657829578362</v>
      </c>
      <c r="GR35" s="30">
        <f>AVERAGEIFS('Entropy X'!$B33:$CX33,'Energy Vy'!$B$2:$CX$2,"=и",'Energy Vy'!$B$1:$CX$1,"=AFTER")</f>
        <v>0.30156611366005681</v>
      </c>
      <c r="GS35" s="30">
        <f>AVERAGEIFS('Entropy Y'!$B33:$CX33,'Energy Vy'!$B$2:$CX$2,"=и",'Energy Vy'!$B$1:$CX$1,"=AFTER")</f>
        <v>0.29856151402205661</v>
      </c>
      <c r="GT35" s="32">
        <f>AVERAGEIFS('Entropy Z'!$B33:$CX33,'Energy Vy'!$B$2:$CX$2,"=и",'Energy Vy'!$B$1:$CX$1,"=AFTER")</f>
        <v>0.34964933543459231</v>
      </c>
      <c r="GU35" s="21">
        <f>AVERAGEIFS('Hurst V2'!$B33:$CX33,'Energy Vy'!$B$2:$CX$2,"=и",'Energy Vy'!$B$1:$CX$1,"=AFTER")</f>
        <v>0.62641013516799049</v>
      </c>
      <c r="GV35" s="30">
        <f>AVERAGEIFS('Hurst Vx2+Vy2'!$B33:$CX33,'Energy Vy'!$B$2:$CX$2,"=и",'Energy Vy'!$B$1:$CX$1,"=AFTER")</f>
        <v>0.62700202860983056</v>
      </c>
      <c r="GW35" s="30">
        <f>AVERAGEIFS('Hurst Vx2'!$B33:$CX33,'Energy Vy'!$B$2:$CX$2,"=и",'Energy Vy'!$B$1:$CX$1,"=AFTER")</f>
        <v>0.63458615434517562</v>
      </c>
      <c r="GX35" s="30">
        <f>AVERAGEIFS('Hurst Vy2'!$B33:$CX33,'Energy Vy'!$B$2:$CX$2,"=и",'Energy Vy'!$B$1:$CX$1,"=AFTER")</f>
        <v>0.63025724814151229</v>
      </c>
      <c r="GY35" s="30">
        <f>AVERAGEIFS('Hurst Vz2'!$B33:$CX33,'Energy Vy'!$B$2:$CX$2,"=и",'Energy Vy'!$B$1:$CX$1,"=AFTER")</f>
        <v>0.61459010825442406</v>
      </c>
      <c r="GZ35" s="30">
        <f>AVERAGEIFS('Hurst Vx'!$B33:$CX33,'Energy Vy'!$B$2:$CX$2,"=и",'Energy Vy'!$B$1:$CX$1,"=AFTER")</f>
        <v>0.61797525895216299</v>
      </c>
      <c r="HA35" s="30">
        <f>AVERAGEIFS('Hurst Vy'!$B33:$CX33,'Energy Vy'!$B$2:$CX$2,"=и",'Energy Vy'!$B$1:$CX$1,"=AFTER")</f>
        <v>0.64809450206898644</v>
      </c>
      <c r="HB35" s="32">
        <f>AVERAGEIFS('Hurst Vz'!$B33:$CX33,'Energy Vy'!$B$2:$CX$2,"=и",'Energy Vy'!$B$1:$CX$1,"=AFTER")</f>
        <v>0.59575497538981392</v>
      </c>
      <c r="HD35" s="30">
        <f>AVERAGEIFS('Energy V2'!$B33:$CX33,'Energy Vy'!$B$2:$CX$2,"=р",'Energy Vy'!$B$1:$CX$1,"=BEFORE")</f>
        <v>-1.1799037022904588</v>
      </c>
      <c r="HE35" s="30">
        <f>AVERAGEIFS('Energy Vx2+Vy2'!$B33:$CX33,'Energy Vy'!$B$2:$CX$2,"=р",'Energy Vy'!$B$1:$CX$1,"=BEFORE")</f>
        <v>-1.2089632733260953</v>
      </c>
      <c r="HF35" s="30">
        <f>AVERAGEIFS('Energy Vx2'!$B33:$CX33,'Energy Vy'!$B$2:$CX$2,"=р",'Energy Vy'!$B$1:$CX$1,"=BEFORE")</f>
        <v>-2.4822483939699835</v>
      </c>
      <c r="HG35" s="30">
        <f>AVERAGEIFS('Energy Vy2'!$B33:$CX33,'Energy Vy'!$B$2:$CX$2,"=р",'Energy Vy'!$B$1:$CX$1,"=BEFORE")</f>
        <v>-1.9765210262551878</v>
      </c>
      <c r="HH35" s="30">
        <f>AVERAGEIFS('Energy Vz2'!$B33:$CX33,'Energy Vy'!$B$2:$CX$2,"=р",'Energy Vy'!$B$1:$CX$1,"=BEFORE")</f>
        <v>-4.9751916995909102</v>
      </c>
      <c r="HI35" s="30">
        <f>AVERAGEIFS('Energy Vx'!$B33:$CX33,'Energy Vy'!$B$2:$CX$2,"=р",'Energy Vy'!$B$1:$CX$1,"=BEFORE")</f>
        <v>-2.0737406868337596</v>
      </c>
      <c r="HJ35" s="30">
        <f>AVERAGEIFS('Energy Vy'!$B35:$CX35,'Energy Vy'!$B$2:$CX$2,"=р",'Energy Vy'!$B$1:$CX$1,"=BEFORE")</f>
        <v>-1.7189570166465513</v>
      </c>
      <c r="HK35" s="32">
        <f>AVERAGEIFS('Energy Vz'!$B33:$CX33,'Energy Vy'!$B$2:$CX$2,"=р",'Energy Vy'!$B$1:$CX$1,"=BEFORE")</f>
        <v>-3.1105075907743251</v>
      </c>
      <c r="HL35" s="20">
        <f>AVERAGEIFS('Entropy old'!$B33:$CX33,'Energy Vy'!$B$2:$CX$2,"=р",'Energy Vy'!$B$1:$CX$1,"=BEFORE")</f>
        <v>0.59040467673845631</v>
      </c>
      <c r="HM35" s="30">
        <f>AVERAGEIFS('Entropy X old'!$B33:$CX33,'Energy Vy'!$B$2:$CX$2,"=р",'Energy Vy'!$B$1:$CX$1,"=BEFORE")</f>
        <v>0.27950958417821226</v>
      </c>
      <c r="HN35" s="30">
        <f>AVERAGEIFS('Entropy Y old'!$B33:$CX33,'Energy Vy'!$B$2:$CX$2,"=р",'Energy Vy'!$B$1:$CX$1,"=BEFORE")</f>
        <v>0.30561352700675187</v>
      </c>
      <c r="HO35" s="30">
        <f>AVERAGEIFS('Entropy Z old'!$B33:$CX33,'Energy Vy'!$B$2:$CX$2,"=р",'Energy Vy'!$B$1:$CX$1,"=BEFORE")</f>
        <v>0.3286476513872178</v>
      </c>
      <c r="HP35" s="30">
        <f>AVERAGEIFS('Entropy new'!$B33:$CX33,'Energy Vy'!$B$2:$CX$2,"=р",'Energy Vy'!$B$1:$CX$1,"=BEFORE")</f>
        <v>0.64344216526839326</v>
      </c>
      <c r="HQ35" s="30">
        <f>AVERAGEIFS('Entropy X'!$B33:$CX33,'Energy Vy'!$B$2:$CX$2,"=р",'Energy Vy'!$B$1:$CX$1,"=BEFORE")</f>
        <v>0.24533402732853457</v>
      </c>
      <c r="HR35" s="30">
        <f>AVERAGEIFS('Entropy Y'!$B33:$CX33,'Energy Vy'!$B$2:$CX$2,"=р",'Energy Vy'!$B$1:$CX$1,"=BEFORE")</f>
        <v>0.27080334969026809</v>
      </c>
      <c r="HS35" s="32">
        <f>AVERAGEIFS('Entropy Z'!$B33:$CX33,'Energy Vy'!$B$2:$CX$2,"=р",'Energy Vy'!$B$1:$CX$1,"=BEFORE")</f>
        <v>0.30416980270338734</v>
      </c>
      <c r="HT35" s="21">
        <f>AVERAGEIFS('Hurst V2'!$B33:$CX33,'Energy Vy'!$B$2:$CX$2,"=р",'Energy Vy'!$B$1:$CX$1,"=BEFORE")</f>
        <v>0.58919496439731045</v>
      </c>
      <c r="HU35" s="30">
        <f>AVERAGEIFS('Hurst Vx2+Vy2'!$B33:$CX33,'Energy Vy'!$B$2:$CX$2,"=р",'Energy Vy'!$B$1:$CX$1,"=BEFORE")</f>
        <v>0.58894662115426921</v>
      </c>
      <c r="HV35" s="30">
        <f>AVERAGEIFS('Hurst Vx2'!$B33:$CX33,'Energy Vy'!$B$2:$CX$2,"=р",'Energy Vy'!$B$1:$CX$1,"=BEFORE")</f>
        <v>0.58609834101736813</v>
      </c>
      <c r="HW35" s="30">
        <f>AVERAGEIFS('Hurst Vy2'!$B33:$CX33,'Energy Vy'!$B$2:$CX$2,"=р",'Energy Vy'!$B$1:$CX$1,"=BEFORE")</f>
        <v>0.59699412660146178</v>
      </c>
      <c r="HX35" s="30">
        <f>AVERAGEIFS('Hurst Vz2'!$B33:$CX33,'Energy Vy'!$B$2:$CX$2,"=р",'Energy Vy'!$B$1:$CX$1,"=BEFORE")</f>
        <v>0.58415883283454328</v>
      </c>
      <c r="HY35" s="30">
        <f>AVERAGEIFS('Hurst Vx'!$B33:$CX33,'Energy Vy'!$B$2:$CX$2,"=р",'Energy Vy'!$B$1:$CX$1,"=BEFORE")</f>
        <v>0.60943445930049522</v>
      </c>
      <c r="HZ35" s="30">
        <f>AVERAGEIFS('Hurst Vy'!$B33:$CX33,'Energy Vy'!$B$2:$CX$2,"=р",'Energy Vy'!$B$1:$CX$1,"=BEFORE")</f>
        <v>0.6013695098399312</v>
      </c>
      <c r="IA35" s="32">
        <f>AVERAGEIFS('Hurst Vz'!$B33:$CX33,'Energy Vy'!$B$2:$CX$2,"=р",'Energy Vy'!$B$1:$CX$1,"=BEFORE")</f>
        <v>0.54247446598207294</v>
      </c>
      <c r="IB35">
        <v>0.72</v>
      </c>
      <c r="IC35">
        <v>0.70833333333333337</v>
      </c>
      <c r="IE35" s="30">
        <f>AVERAGEIFS('Energy V2'!$B33:$CX33,'Energy Vy'!$B$2:$CX$2,"=р",'Energy Vy'!$B$1:$CX$1,"=AFTER")</f>
        <v>-2.6171628365950377</v>
      </c>
      <c r="IF35" s="30">
        <f>AVERAGEIFS('Energy Vx2+Vy2'!$B33:$CX33,'Energy Vy'!$B$2:$CX$2,"=р",'Energy Vy'!$B$1:$CX$1,"=AFTER")</f>
        <v>-2.6514958566165183</v>
      </c>
      <c r="IG35" s="30">
        <f>AVERAGEIFS('Energy Vx2'!$B33:$CX33,'Energy Vy'!$B$2:$CX$2,"=р",'Energy Vy'!$B$1:$CX$1,"=AFTER")</f>
        <v>-3.6436061546959198</v>
      </c>
      <c r="IH35" s="30">
        <f>AVERAGEIFS('Energy Vy2'!$B33:$CX33,'Energy Vy'!$B$2:$CX$2,"=р",'Energy Vy'!$B$1:$CX$1,"=AFTER")</f>
        <v>-3.1849905116518058</v>
      </c>
      <c r="II35" s="30">
        <f>AVERAGEIFS('Energy Vz2'!$B33:$CX33,'Energy Vy'!$B$2:$CX$2,"=р",'Energy Vy'!$B$1:$CX$1,"=AFTER")</f>
        <v>-6.3190631925235339</v>
      </c>
      <c r="IJ35" s="30">
        <f>AVERAGEIFS('Energy Vx'!$B33:$CX33,'Energy Vy'!$B$2:$CX$2,"=р",'Energy Vy'!$B$1:$CX$1,"=AFTER")</f>
        <v>-2.5525353741406622</v>
      </c>
      <c r="IK35" s="30">
        <f>AVERAGEIFS('Energy Vy'!$B35:$CX35,'Energy Vy'!$B$2:$CX$2,"=р",'Energy Vy'!$B$1:$CX$1,"=AFTER")</f>
        <v>-2.4525984043873752</v>
      </c>
      <c r="IL35" s="32">
        <f>AVERAGEIFS('Energy Vz'!$B33:$CX33,'Energy Vy'!$B$2:$CX$2,"=р",'Energy Vy'!$B$1:$CX$1,"=AFTER")</f>
        <v>-3.6325615959728674</v>
      </c>
      <c r="IM35" s="20">
        <f>AVERAGEIFS('Entropy old'!$B33:$CX33,'Energy Vy'!$B$2:$CX$2,"=р",'Energy Vy'!$B$1:$CX$1,"=AFTER")</f>
        <v>0.69063053736396451</v>
      </c>
      <c r="IN35" s="30">
        <f>AVERAGEIFS('Entropy X old'!$B33:$CX33,'Energy Vy'!$B$2:$CX$2,"=р",'Energy Vy'!$B$1:$CX$1,"=AFTER")</f>
        <v>0.32241704217429112</v>
      </c>
      <c r="IO35" s="30">
        <f>AVERAGEIFS('Entropy Y old'!$B33:$CX33,'Energy Vy'!$B$2:$CX$2,"=р",'Energy Vy'!$B$1:$CX$1,"=AFTER")</f>
        <v>0.30523918446357251</v>
      </c>
      <c r="IP35" s="30">
        <f>AVERAGEIFS('Entropy Z old'!$B33:$CX33,'Energy Vy'!$B$2:$CX$2,"=р",'Energy Vy'!$B$1:$CX$1,"=AFTER")</f>
        <v>0.38784340343644663</v>
      </c>
      <c r="IQ35" s="30">
        <f>AVERAGEIFS('Entropy new'!$B33:$CX33,'Energy Vy'!$B$2:$CX$2,"=р",'Energy Vy'!$B$1:$CX$1,"=AFTER")</f>
        <v>0.75846524833694018</v>
      </c>
      <c r="IR35" s="30">
        <f>AVERAGEIFS('Entropy X'!$B33:$CX33,'Energy Vy'!$B$2:$CX$2,"=р",'Energy Vy'!$B$1:$CX$1,"=AFTER")</f>
        <v>0.29448804950825763</v>
      </c>
      <c r="IS35" s="30">
        <f>AVERAGEIFS('Entropy Y'!$B33:$CX33,'Energy Vy'!$B$2:$CX$2,"=р",'Energy Vy'!$B$1:$CX$1,"=AFTER")</f>
        <v>0.2630428121121684</v>
      </c>
      <c r="IT35" s="32">
        <f>AVERAGEIFS('Entropy Z'!$B33:$CX33,'Energy Vy'!$B$2:$CX$2,"=р",'Energy Vy'!$B$1:$CX$1,"=AFTER")</f>
        <v>0.36632726874158311</v>
      </c>
      <c r="IU35" s="21">
        <f>AVERAGEIFS('Hurst V2'!$B33:$CX33,'Energy Vy'!$B$2:$CX$2,"=р",'Energy Vy'!$B$1:$CX$1,"=AFTER")</f>
        <v>0.60100420414988065</v>
      </c>
      <c r="IV35" s="30">
        <f>AVERAGEIFS('Hurst Vx2+Vy2'!$B33:$CX33,'Energy Vy'!$B$2:$CX$2,"=р",'Energy Vy'!$B$1:$CX$1,"=AFTER")</f>
        <v>0.60060020890161125</v>
      </c>
      <c r="IW35" s="30">
        <f>AVERAGEIFS('Hurst Vx2'!$B33:$CX33,'Energy Vy'!$B$2:$CX$2,"=р",'Energy Vy'!$B$1:$CX$1,"=AFTER")</f>
        <v>0.6152435046790361</v>
      </c>
      <c r="IX35" s="30">
        <f>AVERAGEIFS('Hurst Vy2'!$B33:$CX33,'Energy Vy'!$B$2:$CX$2,"=р",'Energy Vy'!$B$1:$CX$1,"=AFTER")</f>
        <v>0.60724776181810403</v>
      </c>
      <c r="IY35" s="30">
        <f>AVERAGEIFS('Hurst Vz2'!$B33:$CX33,'Energy Vy'!$B$2:$CX$2,"=р",'Energy Vy'!$B$1:$CX$1,"=AFTER")</f>
        <v>0.58868697906962941</v>
      </c>
      <c r="IZ35" s="30">
        <f>AVERAGEIFS('Hurst Vx'!$B33:$CX33,'Energy Vy'!$B$2:$CX$2,"=р",'Energy Vy'!$B$1:$CX$1,"=AFTER")</f>
        <v>0.59470689755979</v>
      </c>
      <c r="JA35" s="30">
        <f>AVERAGEIFS('Hurst Vy'!$B33:$CX33,'Energy Vy'!$B$2:$CX$2,"=р",'Energy Vy'!$B$1:$CX$1,"=AFTER")</f>
        <v>0.62154521791539252</v>
      </c>
      <c r="JB35" s="32">
        <f>AVERAGEIFS('Hurst Vz'!$B33:$CX33,'Energy Vy'!$B$2:$CX$2,"=р",'Energy Vy'!$B$1:$CX$1,"=AFTER")</f>
        <v>0.58003611412694334</v>
      </c>
      <c r="JC35">
        <f t="shared" si="3"/>
        <v>1.1666666666666603E-2</v>
      </c>
      <c r="JD35" s="66">
        <f>(DD35-EE35)/MAX(ABS(DD35),ABS(EE35))</f>
        <v>0.58252472008813883</v>
      </c>
      <c r="JE35" s="66">
        <f t="shared" ref="JE35:JE36" si="452">(DE35-EF35)/MAX(ABS(DE35),ABS(EF35))</f>
        <v>0.57474356208610744</v>
      </c>
      <c r="JF35" s="66">
        <f t="shared" ref="JF35:JF36" si="453">(DF35-EG35)/MAX(ABS(DF35),ABS(EG35))</f>
        <v>0.34549305385895773</v>
      </c>
      <c r="JG35" s="66">
        <f t="shared" ref="JG35:JG36" si="454">(DG35-EH35)/MAX(ABS(DG35),ABS(EH35))</f>
        <v>0.44723588079548787</v>
      </c>
      <c r="JH35" s="66">
        <f t="shared" ref="JH35:JH36" si="455">(DH35-EI35)/MAX(ABS(DH35),ABS(EI35))</f>
        <v>0.20399415147239858</v>
      </c>
      <c r="JI35" s="66">
        <f t="shared" ref="JI35:JI36" si="456">(DI35-EJ35)/MAX(ABS(DI35),ABS(EJ35))</f>
        <v>0.18300084152327176</v>
      </c>
      <c r="JJ35" s="66">
        <f t="shared" ref="JJ35:JJ36" si="457">(DJ35-EK35)/MAX(ABS(DJ35),ABS(EK35))</f>
        <v>0.28038706852759093</v>
      </c>
      <c r="JK35" s="66">
        <f t="shared" ref="JK35:JK36" si="458">(DK35-EL35)/MAX(ABS(DK35),ABS(EL35))</f>
        <v>0.1269505370211374</v>
      </c>
      <c r="JL35" s="89">
        <f t="shared" ref="JL35:JL36" si="459">(DL35-EM35)/MAX(ABS(DL35),ABS(EM35))</f>
        <v>-0.1480122758069711</v>
      </c>
      <c r="JM35" s="90">
        <f t="shared" ref="JM35:JM36" si="460">(DM35-EN35)/MAX(ABS(DM35),ABS(EN35))</f>
        <v>-0.19784765996478179</v>
      </c>
      <c r="JN35" s="90">
        <f t="shared" ref="JN35:JN36" si="461">(DN35-EO35)/MAX(ABS(DN35),ABS(EO35))</f>
        <v>-0.11736967117345119</v>
      </c>
      <c r="JO35" s="90">
        <f t="shared" ref="JO35:JO36" si="462">(DO35-EP35)/MAX(ABS(DO35),ABS(EP35))</f>
        <v>-0.17522607509388288</v>
      </c>
      <c r="JP35" s="90">
        <f t="shared" ref="JP35:JP36" si="463">(DP35-EQ35)/MAX(ABS(DP35),ABS(EQ35))</f>
        <v>-0.18462994806931571</v>
      </c>
      <c r="JQ35" s="90">
        <f t="shared" ref="JQ35:JQ36" si="464">(DQ35-ER35)/MAX(ABS(DQ35),ABS(ER35))</f>
        <v>-0.21258751082196872</v>
      </c>
      <c r="JR35" s="90">
        <f t="shared" ref="JR35:JR36" si="465">(DR35-ES35)/MAX(ABS(DR35),ABS(ES35))</f>
        <v>-0.10120055393821784</v>
      </c>
      <c r="JS35" s="103">
        <f t="shared" ref="JS35:JS36" si="466">(DS35-ET35)/MAX(ABS(DS35),ABS(ET35))</f>
        <v>-0.1994501057540104</v>
      </c>
      <c r="JT35" s="66">
        <f t="shared" ref="JT35:JT36" si="467">(DT35-EU35)/MAX(ABS(DT35),ABS(EU35))</f>
        <v>-3.1104562226006053E-2</v>
      </c>
      <c r="JU35" s="66">
        <f t="shared" ref="JU35:JU36" si="468">(DU35-EV35)/MAX(ABS(DU35),ABS(EV35))</f>
        <v>-3.2226971312917831E-2</v>
      </c>
      <c r="JV35" s="66">
        <f t="shared" ref="JV35:JV36" si="469">(DV35-EW35)/MAX(ABS(DV35),ABS(EW35))</f>
        <v>-2.8079224560159478E-2</v>
      </c>
      <c r="JW35" s="66">
        <f t="shared" ref="JW35:JW36" si="470">(DW35-EX35)/MAX(ABS(DW35),ABS(EX35))</f>
        <v>-3.6241074282370514E-2</v>
      </c>
      <c r="JX35" s="66">
        <f t="shared" ref="JX35:JX36" si="471">(DX35-EY35)/MAX(ABS(DX35),ABS(EY35))</f>
        <v>-1.2541646649735649E-2</v>
      </c>
      <c r="JY35" s="66">
        <f t="shared" ref="JY35:JY36" si="472">(DY35-EZ35)/MAX(ABS(DY35),ABS(EZ35))</f>
        <v>7.8568036706272732E-3</v>
      </c>
      <c r="JZ35" s="66">
        <f t="shared" ref="JZ35:JZ36" si="473">(DZ35-FA35)/MAX(ABS(DZ35),ABS(FA35))</f>
        <v>-6.3051924451903982E-2</v>
      </c>
      <c r="KA35" s="66">
        <f t="shared" ref="KA35:KA36" si="474">(EA35-FB35)/MAX(ABS(EA35),ABS(FB35))</f>
        <v>-8.6390006685802712E-2</v>
      </c>
      <c r="KC35" s="66">
        <f t="shared" ref="KC35:KC36" si="475">(FD35-GE35)/MAX(ABS(FD35),ABS(GE35))</f>
        <v>0.71024141305530941</v>
      </c>
      <c r="KD35" s="66">
        <f t="shared" ref="KD35:KD36" si="476">(FE35-GF35)/MAX(ABS(FE35),ABS(GF35))</f>
        <v>0.69870903795188033</v>
      </c>
      <c r="KE35" s="66">
        <f t="shared" ref="KE35:KE36" si="477">(FF35-GG35)/MAX(ABS(FF35),ABS(GG35))</f>
        <v>0.41847740766193958</v>
      </c>
      <c r="KF35" s="66">
        <f t="shared" ref="KF35:KF36" si="478">(FG35-GH35)/MAX(ABS(FG35),ABS(GH35))</f>
        <v>0.56166150962493788</v>
      </c>
      <c r="KG35" s="66">
        <f t="shared" ref="KG35:KG36" si="479">(FH35-GI35)/MAX(ABS(FH35),ABS(GI35))</f>
        <v>0.23257969774027309</v>
      </c>
      <c r="KH35" s="66">
        <f t="shared" ref="KH35:KH36" si="480">(FI35-GJ35)/MAX(ABS(FI35),ABS(GJ35))</f>
        <v>0.20792486377394631</v>
      </c>
      <c r="KI35" s="66">
        <f t="shared" ref="KI35:KI36" si="481">(FJ35-GK35)/MAX(ABS(FJ35),ABS(GK35))</f>
        <v>0.29628456588483787</v>
      </c>
      <c r="KJ35" s="66">
        <f t="shared" ref="KJ35:KJ36" si="482">(FK35-GL35)/MAX(ABS(FK35),ABS(GL35))</f>
        <v>0.14348977126283111</v>
      </c>
      <c r="KK35" s="89">
        <f t="shared" ref="KK35:KK36" si="483">(FL35-GM35)/MAX(ABS(FL35),ABS(GM35))</f>
        <v>-0.16163424591066647</v>
      </c>
      <c r="KL35" s="90">
        <f t="shared" ref="KL35:KL36" si="484">(FM35-GN35)/MAX(ABS(FM35),ABS(GN35))</f>
        <v>-0.24854298437826483</v>
      </c>
      <c r="KM35" s="90">
        <f t="shared" ref="KM35:KM36" si="485">(FN35-GO35)/MAX(ABS(FN35),ABS(GO35))</f>
        <v>-0.20619764538692764</v>
      </c>
      <c r="KN35" s="90">
        <f t="shared" ref="KN35:KN36" si="486">(FO35-GP35)/MAX(ABS(FO35),ABS(GP35))</f>
        <v>-0.21267789330819808</v>
      </c>
      <c r="KO35" s="90">
        <f t="shared" ref="KO35:KO36" si="487">(FP35-GQ35)/MAX(ABS(FP35),ABS(GQ35))</f>
        <v>-0.22992089462975621</v>
      </c>
      <c r="KP35" s="90">
        <f t="shared" ref="KP35:KP36" si="488">(FQ35-GR35)/MAX(ABS(FQ35),ABS(GR35))</f>
        <v>-0.2699562444620181</v>
      </c>
      <c r="KQ35" s="90">
        <f t="shared" ref="KQ35:KQ36" si="489">(FR35-GS35)/MAX(ABS(FR35),ABS(GS35))</f>
        <v>-0.20936824386655636</v>
      </c>
      <c r="KR35" s="103">
        <f t="shared" ref="KR35:KR36" si="490">(FS35-GT35)/MAX(ABS(FS35),ABS(GT35))</f>
        <v>-0.25549312220346848</v>
      </c>
      <c r="KS35" s="66">
        <f t="shared" ref="KS35:KS36" si="491">(FT35-GU35)/MAX(ABS(FT35),ABS(GU35))</f>
        <v>-3.2573851793180446E-2</v>
      </c>
      <c r="KT35" s="66">
        <f t="shared" ref="KT35:KT36" si="492">(FU35-GV35)/MAX(ABS(FU35),ABS(GV35))</f>
        <v>-3.3254706995590411E-2</v>
      </c>
      <c r="KU35" s="66">
        <f t="shared" ref="KU35:KU36" si="493">(FV35-GW35)/MAX(ABS(FV35),ABS(GW35))</f>
        <v>-1.1984944729852665E-2</v>
      </c>
      <c r="KV35" s="66">
        <f t="shared" ref="KV35:KV36" si="494">(FW35-GX35)/MAX(ABS(FW35),ABS(GX35))</f>
        <v>-3.7957689858656496E-2</v>
      </c>
      <c r="KW35" s="66">
        <f t="shared" ref="KW35:KW36" si="495">(FX35-GY35)/MAX(ABS(FX35),ABS(GY35))</f>
        <v>-1.1137996580355197E-2</v>
      </c>
      <c r="KX35" s="66">
        <f t="shared" ref="KX35:KX36" si="496">(FY35-GZ35)/MAX(ABS(FY35),ABS(GZ35))</f>
        <v>9.5854114618294708E-3</v>
      </c>
      <c r="KY35" s="66">
        <f t="shared" ref="KY35:KY36" si="497">(FZ35-HA35)/MAX(ABS(FZ35),ABS(HA35))</f>
        <v>-7.6296215576743959E-2</v>
      </c>
      <c r="KZ35" s="66">
        <f t="shared" ref="KZ35:KZ36" si="498">(GA35-HB35)/MAX(ABS(GA35),ABS(HB35))</f>
        <v>-9.5803819788199851E-2</v>
      </c>
      <c r="LB35" s="66">
        <f>(HD35-IE35)/MAX(ABS(IE35),ABS(HD35))</f>
        <v>0.5491668742226492</v>
      </c>
      <c r="LC35" s="66">
        <f t="shared" ref="LC35:LC36" si="499">(HE35-IF35)/MAX(ABS(IF35),ABS(HE35))</f>
        <v>0.54404481896162138</v>
      </c>
      <c r="LD35" s="66">
        <f t="shared" ref="LD35:LD36" si="500">(HF35-IG35)/MAX(ABS(IG35),ABS(HF35))</f>
        <v>0.31873855499699538</v>
      </c>
      <c r="LE35" s="66">
        <f t="shared" ref="LE35:LE36" si="501">(HG35-IH35)/MAX(ABS(IH35),ABS(HG35))</f>
        <v>0.37942640047925269</v>
      </c>
      <c r="LF35" s="66">
        <f t="shared" ref="LF35:LF36" si="502">(HH35-II35)/MAX(ABS(II35),ABS(HH35))</f>
        <v>0.21266941823317093</v>
      </c>
      <c r="LG35" s="66">
        <f t="shared" ref="LG35:LG36" si="503">(HI35-IJ35)/MAX(ABS(IJ35),ABS(HI35))</f>
        <v>0.18757612221851927</v>
      </c>
      <c r="LH35" s="66">
        <f t="shared" ref="LH35:LH36" si="504">(HJ35-IK35)/MAX(ABS(IK35),ABS(HJ35))</f>
        <v>0.29912821700790321</v>
      </c>
      <c r="LI35" s="66">
        <f t="shared" ref="LI35:LI36" si="505">(HK35-IL35)/MAX(ABS(IL35),ABS(HK35))</f>
        <v>0.14371511436373222</v>
      </c>
      <c r="LJ35" s="89">
        <f t="shared" ref="LJ35:LJ36" si="506">(HL35-IM35)/MAX(ABS(IM35),ABS(HL35))</f>
        <v>-0.14512225452418542</v>
      </c>
      <c r="LK35" s="90">
        <f t="shared" ref="LK35:LK36" si="507">(HM35-IN35)/MAX(ABS(IN35),ABS(HM35))</f>
        <v>-0.13308061418442049</v>
      </c>
      <c r="LL35" s="90">
        <f t="shared" ref="LL35:LL36" si="508">(HN35-IO35)/MAX(ABS(IO35),ABS(HN35))</f>
        <v>1.2248886587114059E-3</v>
      </c>
      <c r="LM35" s="90">
        <f t="shared" ref="LM35:LM36" si="509">(HO35-IP35)/MAX(ABS(IP35),ABS(HO35))</f>
        <v>-0.15262797181731327</v>
      </c>
      <c r="LN35" s="90">
        <f t="shared" ref="LN35:LN36" si="510">(HP35-IQ35)/MAX(ABS(IQ35),ABS(HP35))</f>
        <v>-0.15165241033884405</v>
      </c>
      <c r="LO35" s="90">
        <f t="shared" ref="LO35:LO36" si="511">(HQ35-IR35)/MAX(ABS(IR35),ABS(HQ35))</f>
        <v>-0.16691346987357036</v>
      </c>
      <c r="LP35" s="90">
        <f t="shared" ref="LP35:LP36" si="512">(HR35-IS35)/MAX(ABS(IS35),ABS(HR35))</f>
        <v>2.865746523067688E-2</v>
      </c>
      <c r="LQ35" s="103">
        <f t="shared" ref="LQ35:LQ36" si="513">(HS35-IT35)/MAX(ABS(IT35),ABS(HS35))</f>
        <v>-0.16967742055272245</v>
      </c>
      <c r="LR35" s="66">
        <f t="shared" ref="LR35:LR36" si="514">(HT35-IU35)/MAX(ABS(IU35),ABS(HT35))</f>
        <v>-1.9649179940886351E-2</v>
      </c>
      <c r="LS35" s="66">
        <f t="shared" ref="LS35:LS36" si="515">(HU35-IV35)/MAX(ABS(IV35),ABS(HU35))</f>
        <v>-1.9403236253704173E-2</v>
      </c>
      <c r="LT35" s="66">
        <f t="shared" ref="LT35:LT36" si="516">(HV35-IW35)/MAX(ABS(IW35),ABS(HV35))</f>
        <v>-4.7371753525252726E-2</v>
      </c>
      <c r="LU35" s="66">
        <f t="shared" ref="LU35:LU36" si="517">(HW35-IX35)/MAX(ABS(IX35),ABS(HW35))</f>
        <v>-1.6885422823038142E-2</v>
      </c>
      <c r="LV35" s="66">
        <f t="shared" ref="LV35:LV36" si="518">(HX35-IY35)/MAX(ABS(IY35),ABS(HX35))</f>
        <v>-7.6919422308991525E-3</v>
      </c>
      <c r="LW35" s="66">
        <f t="shared" ref="LW35:LW36" si="519">(HY35-IZ35)/MAX(ABS(IZ35),ABS(HY35))</f>
        <v>2.4165948472308928E-2</v>
      </c>
      <c r="LX35" s="66">
        <f t="shared" ref="LX35:LX36" si="520">(HZ35-JA35)/MAX(ABS(JA35),ABS(HZ35))</f>
        <v>-3.2460563598460064E-2</v>
      </c>
      <c r="LY35" s="66">
        <f t="shared" ref="LY35:LY36" si="521">(IA35-JB35)/MAX(ABS(JB35),ABS(IA35))</f>
        <v>-6.4757430149685255E-2</v>
      </c>
    </row>
    <row r="36" spans="1:337" s="22" customFormat="1" x14ac:dyDescent="0.25">
      <c r="A36" s="13" t="s">
        <v>48</v>
      </c>
      <c r="B36" s="6">
        <v>0</v>
      </c>
      <c r="C36" s="22" t="s">
        <v>156</v>
      </c>
      <c r="D36" s="22" t="s">
        <v>130</v>
      </c>
      <c r="E36" s="22">
        <v>0.55000000000000004</v>
      </c>
      <c r="F36" s="22">
        <v>0.47499999999999998</v>
      </c>
      <c r="H36" s="41">
        <f>AVERAGE('Energy V2'!$B34:$CX34)</f>
        <v>-0.34502828857016643</v>
      </c>
      <c r="I36" s="41">
        <f>AVERAGE('Energy Vx2+Vy2'!$B34:$CX34)</f>
        <v>-0.38304202665934473</v>
      </c>
      <c r="J36" s="41">
        <f>AVERAGE('Energy Vx2'!$B34:$CX34)</f>
        <v>-2.6244459303943457</v>
      </c>
      <c r="K36" s="41">
        <f>AVERAGE('Energy Vy2'!$B34:$CX34)</f>
        <v>-0.64922202321912137</v>
      </c>
      <c r="L36" s="41">
        <f>AVERAGE('Energy Vz2'!$B34:$CX34)</f>
        <v>-3.8088608631948002</v>
      </c>
      <c r="M36" s="41">
        <f>AVERAGE('Energy Vx'!$B34:$CX34)</f>
        <v>-2.1508262540539067</v>
      </c>
      <c r="N36" s="41">
        <f>AVERAGE('Energy Vy'!$B36:$CX36)</f>
        <v>-1.2492587004259601</v>
      </c>
      <c r="O36" s="77">
        <f>AVERAGE('Energy Vz'!$B34:$CX34)</f>
        <v>-2.4698589592172611</v>
      </c>
      <c r="P36" s="23">
        <f>AVERAGE('Entropy old'!$B34:$CX34)</f>
        <v>0.63023261615027304</v>
      </c>
      <c r="Q36" s="41">
        <f>AVERAGE('Entropy X old'!$B34:$CX34)</f>
        <v>0.27976886870311612</v>
      </c>
      <c r="R36" s="41">
        <f>AVERAGE('Entropy Y old'!$B34:$CX34)</f>
        <v>0.23659396808122277</v>
      </c>
      <c r="S36" s="41">
        <f>AVERAGE('Entropy Z old'!$B34:$CX34)</f>
        <v>0.36502712359797851</v>
      </c>
      <c r="T36" s="41">
        <f>AVERAGE('Entropy new'!$B34:$CX34)</f>
        <v>0.63306164543854393</v>
      </c>
      <c r="U36" s="41">
        <f>AVERAGE('Entropy X'!$B34:$CX34)</f>
        <v>0.23639133550363367</v>
      </c>
      <c r="V36" s="41">
        <f>AVERAGE('Entropy Y'!$B34:$CX34)</f>
        <v>0.19416568835394279</v>
      </c>
      <c r="W36" s="77">
        <f>AVERAGE('Entropy Z'!$B34:$CX34)</f>
        <v>0.33618564742429075</v>
      </c>
      <c r="X36" s="22">
        <f>AVERAGE('Hurst V2'!$B34:$CX34)</f>
        <v>0.60014022819035062</v>
      </c>
      <c r="Y36" s="41">
        <f>AVERAGE('Hurst Vx2+Vy2'!$B34:$CX34)</f>
        <v>0.59821146869433173</v>
      </c>
      <c r="Z36" s="41">
        <f>AVERAGE('Hurst Vx2'!$B34:$CX34)</f>
        <v>0.62747886118472862</v>
      </c>
      <c r="AA36" s="41">
        <f>AVERAGE('Hurst Vy2'!$B34:$CX34)</f>
        <v>0.60034845766555933</v>
      </c>
      <c r="AB36" s="41">
        <f>AVERAGE('Hurst Vz2'!$B34:$CX34)</f>
        <v>0.60062791904247026</v>
      </c>
      <c r="AC36" s="41">
        <f>AVERAGE('Hurst Vx'!$B34:$CX34)</f>
        <v>0.63696364694612451</v>
      </c>
      <c r="AD36" s="41">
        <f>AVERAGE('Hurst Vy'!$B34:$CX34)</f>
        <v>0.6074888914832941</v>
      </c>
      <c r="AE36" s="77">
        <f>AVERAGE('Hurst Vz'!$B34:$CX34)</f>
        <v>0.52652005583576933</v>
      </c>
      <c r="AG36" s="41">
        <f>AVERAGEIFS('Energy V2'!$B34:$CX34,'Energy Vy'!$B$2:$CX$2,"=п")</f>
        <v>-1.5067153687027393</v>
      </c>
      <c r="AH36" s="41">
        <f>AVERAGEIFS('Energy Vx2+Vy2'!$B34:$CX34,'Energy Vy'!$B$2:$CX$2,"=п")</f>
        <v>-1.6152184369013733</v>
      </c>
      <c r="AI36" s="41">
        <f>AVERAGEIFS('Energy Vx2'!$B34:$CX34,'Energy Vy'!$B$2:$CX$2,"=п")</f>
        <v>-5.1053688926367249</v>
      </c>
      <c r="AJ36" s="41">
        <f>AVERAGEIFS('Energy Vy2'!$B34:$CX34,'Energy Vy'!$B$2:$CX$2,"=п")</f>
        <v>-1.6652173290632002</v>
      </c>
      <c r="AK36" s="41">
        <f>AVERAGEIFS('Energy Vz2'!$B34:$CX34,'Energy Vy'!$B$2:$CX$2,"=п")</f>
        <v>-4.3475513895050417</v>
      </c>
      <c r="AL36" s="41">
        <f>AVERAGEIFS('Energy Vx'!$B34:$CX34,'Energy Vy'!$B$2:$CX$2,"=п")</f>
        <v>-3.2645677692312813</v>
      </c>
      <c r="AM36" s="41">
        <f>AVERAGEIFS('Energy Vy'!$B36:$CX36,'Energy Vy'!$B$2:$CX$2,"=п")</f>
        <v>-1.7866969404491264</v>
      </c>
      <c r="AN36" s="77">
        <f>AVERAGEIFS('Energy Vz'!$B34:$CX34,'Energy Vy'!$B$2:$CX$2,"=п")</f>
        <v>-2.7505045532984074</v>
      </c>
      <c r="AO36" s="23">
        <f>AVERAGEIFS('Entropy old'!$B34:$CX34,'Energy Vy'!$B$2:$CX$2,"=п")</f>
        <v>0.74948489152587772</v>
      </c>
      <c r="AP36" s="41">
        <f>AVERAGEIFS('Entropy X old'!$B34:$CX34,'Energy Vy'!$B$2:$CX$2,"=п")</f>
        <v>0.31332197607395013</v>
      </c>
      <c r="AQ36" s="41">
        <f>AVERAGEIFS('Entropy Y old'!$B34:$CX34,'Energy Vy'!$B$2:$CX$2,"=п")</f>
        <v>0.24325317095634147</v>
      </c>
      <c r="AR36" s="41">
        <f>AVERAGEIFS('Entropy Z old'!$B34:$CX34,'Energy Vy'!$B$2:$CX$2,"=п")</f>
        <v>0.36418437959401045</v>
      </c>
      <c r="AS36" s="41">
        <f>AVERAGEIFS('Entropy new'!$B34:$CX34,'Energy Vy'!$B$2:$CX$2,"=п")</f>
        <v>0.75339399339002766</v>
      </c>
      <c r="AT36" s="41">
        <f>AVERAGEIFS('Entropy X'!$B34:$CX34,'Energy Vy'!$B$2:$CX$2,"=п")</f>
        <v>0.31096012532279826</v>
      </c>
      <c r="AU36" s="41">
        <f>AVERAGEIFS('Entropy Y'!$B34:$CX34,'Energy Vy'!$B$2:$CX$2,"=п")</f>
        <v>0.2497195153661308</v>
      </c>
      <c r="AV36" s="77">
        <f>AVERAGEIFS('Entropy Z'!$B34:$CX34,'Energy Vy'!$B$2:$CX$2,"=п")</f>
        <v>0.36330962715424103</v>
      </c>
      <c r="AW36" s="22">
        <f>AVERAGEIFS('Hurst V2'!$B34:$CX34,'Energy Vy'!$B$2:$CX$2,"=п")</f>
        <v>0.6586426335780825</v>
      </c>
      <c r="AX36" s="41">
        <f>AVERAGEIFS('Hurst Vx2+Vy2'!$B34:$CX34,'Energy Vy'!$B$2:$CX$2,"=п")</f>
        <v>0.64644333479480476</v>
      </c>
      <c r="AY36" s="41">
        <f>AVERAGEIFS('Hurst Vx2'!$B34:$CX34,'Energy Vy'!$B$2:$CX$2,"=п")</f>
        <v>0.67976980834296219</v>
      </c>
      <c r="AZ36" s="41">
        <f>AVERAGEIFS('Hurst Vy2'!$B34:$CX34,'Energy Vy'!$B$2:$CX$2,"=п")</f>
        <v>0.63320946861550587</v>
      </c>
      <c r="BA36" s="41">
        <f>AVERAGEIFS('Hurst Vz2'!$B34:$CX34,'Energy Vy'!$B$2:$CX$2,"=п")</f>
        <v>0.61938667684736037</v>
      </c>
      <c r="BB36" s="41">
        <f>AVERAGEIFS('Hurst Vx'!$B34:$CX34,'Energy Vy'!$B$2:$CX$2,"=п")</f>
        <v>0.5852546645902067</v>
      </c>
      <c r="BC36" s="41">
        <f>AVERAGEIFS('Hurst Vy'!$B34:$CX34,'Energy Vy'!$B$2:$CX$2,"=п")</f>
        <v>0.57541446695244314</v>
      </c>
      <c r="BD36" s="77">
        <f>AVERAGEIFS('Hurst Vz'!$B34:$CX34,'Energy Vy'!$B$2:$CX$2,"=п")</f>
        <v>0.42907520038999675</v>
      </c>
      <c r="BF36" s="41">
        <f>AVERAGEIFS('Energy V2'!$B34:$CX34,'Energy Vy'!$B$2:$CX$2,"=и")</f>
        <v>3.1829127720973759E-2</v>
      </c>
      <c r="BG36" s="41">
        <f>AVERAGEIFS('Energy Vx2+Vy2'!$B34:$CX34,'Energy Vy'!$B$2:$CX$2,"=и")</f>
        <v>-8.9164964806909687E-4</v>
      </c>
      <c r="BH36" s="41">
        <f>AVERAGEIFS('Energy Vx2'!$B34:$CX34,'Energy Vy'!$B$2:$CX$2,"=и")</f>
        <v>-2.3988217897685562</v>
      </c>
      <c r="BI36" s="41">
        <f>AVERAGEIFS('Energy Vy2'!$B34:$CX34,'Energy Vy'!$B$2:$CX$2,"=и")</f>
        <v>-0.28178600711522944</v>
      </c>
      <c r="BJ36" s="41">
        <f>AVERAGEIFS('Energy Vz2'!$B34:$CX34,'Energy Vy'!$B$2:$CX$2,"=и")</f>
        <v>-3.5492959379618036</v>
      </c>
      <c r="BK36" s="41">
        <f>AVERAGEIFS('Energy Vx'!$B34:$CX34,'Energy Vy'!$B$2:$CX$2,"=и")</f>
        <v>-2.0259913741768325</v>
      </c>
      <c r="BL36" s="41">
        <f>AVERAGEIFS('Energy Vy'!$B36:$CX36,'Energy Vy'!$B$2:$CX$2,"=и")</f>
        <v>-1.0599542744249268</v>
      </c>
      <c r="BM36" s="77">
        <f>AVERAGEIFS('Energy Vz'!$B34:$CX34,'Energy Vy'!$B$2:$CX$2,"=и")</f>
        <v>-2.369369329741926</v>
      </c>
      <c r="BN36" s="23">
        <f>AVERAGEIFS('Entropy old'!$B34:$CX34,'Energy Vy'!$B$2:$CX$2,"=и")</f>
        <v>0.6050563196920874</v>
      </c>
      <c r="BO36" s="41">
        <f>AVERAGEIFS('Entropy X old'!$B34:$CX34,'Energy Vy'!$B$2:$CX$2,"=и")</f>
        <v>0.29174297109034436</v>
      </c>
      <c r="BP36" s="41">
        <f>AVERAGEIFS('Entropy Y old'!$B34:$CX34,'Energy Vy'!$B$2:$CX$2,"=и")</f>
        <v>0.22579225738971531</v>
      </c>
      <c r="BQ36" s="41">
        <f>AVERAGEIFS('Entropy Z old'!$B34:$CX34,'Energy Vy'!$B$2:$CX$2,"=и")</f>
        <v>0.3542201723226312</v>
      </c>
      <c r="BR36" s="41">
        <f>AVERAGEIFS('Entropy new'!$B34:$CX34,'Energy Vy'!$B$2:$CX$2,"=и")</f>
        <v>0.61125737514285672</v>
      </c>
      <c r="BS36" s="41">
        <f>AVERAGEIFS('Entropy X'!$B34:$CX34,'Energy Vy'!$B$2:$CX$2,"=и")</f>
        <v>0.24111904926866928</v>
      </c>
      <c r="BT36" s="41">
        <f>AVERAGEIFS('Entropy Y'!$B34:$CX34,'Energy Vy'!$B$2:$CX$2,"=и")</f>
        <v>0.17965615439766197</v>
      </c>
      <c r="BU36" s="77">
        <f>AVERAGEIFS('Entropy Z'!$B34:$CX34,'Energy Vy'!$B$2:$CX$2,"=и")</f>
        <v>0.32026054727917014</v>
      </c>
      <c r="BV36" s="22">
        <f>AVERAGEIFS('Hurst V2'!$B34:$CX34,'Energy Vy'!$B$2:$CX$2,"=и")</f>
        <v>0.59902175304153771</v>
      </c>
      <c r="BW36" s="41">
        <f>AVERAGEIFS('Hurst Vx2+Vy2'!$B34:$CX34,'Energy Vy'!$B$2:$CX$2,"=и")</f>
        <v>0.59824777135570173</v>
      </c>
      <c r="BX36" s="41">
        <f>AVERAGEIFS('Hurst Vx2'!$B34:$CX34,'Energy Vy'!$B$2:$CX$2,"=и")</f>
        <v>0.63104959593284837</v>
      </c>
      <c r="BY36" s="41">
        <f>AVERAGEIFS('Hurst Vy2'!$B34:$CX34,'Energy Vy'!$B$2:$CX$2,"=и")</f>
        <v>0.60422783496931898</v>
      </c>
      <c r="BZ36" s="41">
        <f>AVERAGEIFS('Hurst Vz2'!$B34:$CX34,'Energy Vy'!$B$2:$CX$2,"=и")</f>
        <v>0.59994079338264072</v>
      </c>
      <c r="CA36" s="41">
        <f>AVERAGEIFS('Hurst Vx'!$B34:$CX34,'Energy Vy'!$B$2:$CX$2,"=и")</f>
        <v>0.65351496233882878</v>
      </c>
      <c r="CB36" s="41">
        <f>AVERAGEIFS('Hurst Vy'!$B34:$CX34,'Energy Vy'!$B$2:$CX$2,"=и")</f>
        <v>0.62488955653585587</v>
      </c>
      <c r="CC36" s="77">
        <f>AVERAGEIFS('Hurst Vz'!$B34:$CX34,'Energy Vy'!$B$2:$CX$2,"=и")</f>
        <v>0.54564183737010719</v>
      </c>
      <c r="CE36" s="41">
        <f>AVERAGEIFS('Energy V2'!$B34:$CX34,'Energy Vy'!$B$2:$CX$2,"=р")</f>
        <v>-0.57014423776044909</v>
      </c>
      <c r="CF36" s="41">
        <f>AVERAGEIFS('Energy Vx2+Vy2'!$B34:$CX34,'Energy Vy'!$B$2:$CX$2,"=р")</f>
        <v>-0.60229082163153491</v>
      </c>
      <c r="CG36" s="41">
        <f>AVERAGEIFS('Energy Vx2'!$B34:$CX34,'Energy Vy'!$B$2:$CX$2,"=р")</f>
        <v>-2.4616522596048247</v>
      </c>
      <c r="CH36" s="41">
        <f>AVERAGEIFS('Energy Vy2'!$B34:$CX34,'Energy Vy'!$B$2:$CX$2,"=р")</f>
        <v>-0.88815171236054424</v>
      </c>
      <c r="CI36" s="41">
        <f>AVERAGEIFS('Energy Vz2'!$B34:$CX34,'Energy Vy'!$B$2:$CX$2,"=р")</f>
        <v>-4.0074845812908695</v>
      </c>
      <c r="CJ36" s="41">
        <f>AVERAGEIFS('Energy Vx'!$B34:$CX34,'Energy Vy'!$B$2:$CX$2,"=р")</f>
        <v>-2.1039080902766494</v>
      </c>
      <c r="CK36" s="41">
        <f>AVERAGEIFS('Energy Vy'!$B36:$CX36,'Energy Vy'!$B$2:$CX$2,"=р")</f>
        <v>-1.370023911534358</v>
      </c>
      <c r="CL36" s="77">
        <f>AVERAGEIFS('Energy Vz'!$B34:$CX34,'Energy Vy'!$B$2:$CX$2,"=р")</f>
        <v>-2.5347398373985528</v>
      </c>
      <c r="CM36" s="23">
        <f>AVERAGEIFS('Entropy old'!$B34:$CX34,'Energy Vy'!$B$2:$CX$2,"=р")</f>
        <v>0.63833089965232293</v>
      </c>
      <c r="CN36" s="41">
        <f>AVERAGEIFS('Entropy X old'!$B34:$CX34,'Energy Vy'!$B$2:$CX$2,"=р")</f>
        <v>0.26087212593327913</v>
      </c>
      <c r="CO36" s="41">
        <f>AVERAGEIFS('Entropy Y old'!$B34:$CX34,'Energy Vy'!$B$2:$CX$2,"=р")</f>
        <v>0.24748600170371127</v>
      </c>
      <c r="CP36" s="41">
        <f>AVERAGEIFS('Entropy Z old'!$B34:$CX34,'Energy Vy'!$B$2:$CX$2,"=р")</f>
        <v>0.37717530457124765</v>
      </c>
      <c r="CQ36" s="41">
        <f>AVERAGEIFS('Entropy new'!$B34:$CX34,'Energy Vy'!$B$2:$CX$2,"=р")</f>
        <v>0.637233221108505</v>
      </c>
      <c r="CR36" s="41">
        <f>AVERAGEIFS('Entropy X'!$B34:$CX34,'Energy Vy'!$B$2:$CX$2,"=р")</f>
        <v>0.21871018857262242</v>
      </c>
      <c r="CS36" s="41">
        <f>AVERAGEIFS('Entropy Y'!$B34:$CX34,'Energy Vy'!$B$2:$CX$2,"=р")</f>
        <v>0.20102842158111234</v>
      </c>
      <c r="CT36" s="77">
        <f>AVERAGEIFS('Entropy Z'!$B34:$CX34,'Energy Vy'!$B$2:$CX$2,"=р")</f>
        <v>0.34935953985276608</v>
      </c>
      <c r="CU36" s="22">
        <f>AVERAGEIFS('Hurst V2'!$B34:$CX34,'Energy Vy'!$B$2:$CX$2,"=р")</f>
        <v>0.59163257745774267</v>
      </c>
      <c r="CV36" s="41">
        <f>AVERAGEIFS('Hurst Vx2+Vy2'!$B34:$CX34,'Energy Vy'!$B$2:$CX$2,"=р")</f>
        <v>0.59013248805384189</v>
      </c>
      <c r="CW36" s="41">
        <f>AVERAGEIFS('Hurst Vx2'!$B34:$CX34,'Energy Vy'!$B$2:$CX$2,"=р")</f>
        <v>0.61489540734789294</v>
      </c>
      <c r="CX36" s="41">
        <f>AVERAGEIFS('Hurst Vy2'!$B34:$CX34,'Energy Vy'!$B$2:$CX$2,"=р")</f>
        <v>0.59056120328083539</v>
      </c>
      <c r="CY36" s="41">
        <f>AVERAGEIFS('Hurst Vz2'!$B34:$CX34,'Energy Vy'!$B$2:$CX$2,"=р")</f>
        <v>0.59826493236368783</v>
      </c>
      <c r="CZ36" s="41">
        <f>AVERAGEIFS('Hurst Vx'!$B34:$CX34,'Energy Vy'!$B$2:$CX$2,"=р")</f>
        <v>0.62765121899668164</v>
      </c>
      <c r="DA36" s="41">
        <f>AVERAGEIFS('Hurst Vy'!$B34:$CX34,'Energy Vy'!$B$2:$CX$2,"=р")</f>
        <v>0.5935005566244792</v>
      </c>
      <c r="DB36" s="77">
        <f>AVERAGEIFS('Hurst Vz'!$B34:$CX34,'Energy Vy'!$B$2:$CX$2,"=р")</f>
        <v>0.52151444114968981</v>
      </c>
      <c r="DD36" s="41">
        <f>AVERAGEIFS('Energy V2'!$B34:$CX34,'Energy Vy'!$B$1:$CX$1,"=BEFORE")</f>
        <v>-0.23629461512096839</v>
      </c>
      <c r="DE36" s="41">
        <f>AVERAGEIFS('Energy Vx2+Vy2'!$B34:$CX34,'Energy Vy'!$B$1:$CX$1,"=BEFORE")</f>
        <v>-0.27387502429560751</v>
      </c>
      <c r="DF36" s="41">
        <f>AVERAGEIFS('Energy Vx2'!$B34:$CX34,'Energy Vy'!$B$1:$CX$1,"=BEFORE")</f>
        <v>-2.701143926706679</v>
      </c>
      <c r="DG36" s="41">
        <f>AVERAGEIFS('Energy Vy2'!$B34:$CX34,'Energy Vy'!$B$1:$CX$1,"=BEFORE")</f>
        <v>-0.45162461630512851</v>
      </c>
      <c r="DH36" s="41">
        <f>AVERAGEIFS('Energy Vz2'!$B34:$CX34,'Energy Vy'!$B$1:$CX$1,"=BEFORE")</f>
        <v>-3.8301438817170128</v>
      </c>
      <c r="DI36" s="41">
        <f>AVERAGEIFS('Energy Vx'!$B34:$CX34,'Energy Vy'!$B$1:$CX$1,"=BEFORE")</f>
        <v>-2.2606492093146549</v>
      </c>
      <c r="DJ36" s="41">
        <f>AVERAGEIFS('Energy Vy'!$B36:$CX36,'Energy Vy'!$B$1:$CX$1,"=BEFORE")</f>
        <v>-1.1837489841354019</v>
      </c>
      <c r="DK36" s="77">
        <f>AVERAGEIFS('Energy Vz'!$B34:$CX34,'Energy Vy'!$B$1:$CX$1,"=BEFORE")</f>
        <v>-2.5264903554257545</v>
      </c>
      <c r="DL36" s="23">
        <f>AVERAGEIFS('Entropy old'!$B34:$CX34,'Energy Vy'!$B$1:$CX$1,"=BEFORE")</f>
        <v>0.594343257658001</v>
      </c>
      <c r="DM36" s="41">
        <f>AVERAGEIFS('Entropy X old'!$B34:$CX34,'Energy Vy'!$B$1:$CX$1,"=BEFORE")</f>
        <v>0.26028271727148888</v>
      </c>
      <c r="DN36" s="41">
        <f>AVERAGEIFS('Entropy Y old'!$B34:$CX34,'Energy Vy'!$B$1:$CX$1,"=BEFORE")</f>
        <v>0.21311707938023561</v>
      </c>
      <c r="DO36" s="41">
        <f>AVERAGEIFS('Entropy Z old'!$B34:$CX34,'Energy Vy'!$B$1:$CX$1,"=BEFORE")</f>
        <v>0.35333629499470148</v>
      </c>
      <c r="DP36" s="41">
        <f>AVERAGEIFS('Entropy new'!$B34:$CX34,'Energy Vy'!$B$1:$CX$1,"=BEFORE")</f>
        <v>0.58131372278489424</v>
      </c>
      <c r="DQ36" s="41">
        <f>AVERAGEIFS('Entropy X'!$B34:$CX34,'Energy Vy'!$B$1:$CX$1,"=BEFORE")</f>
        <v>0.21169224987264279</v>
      </c>
      <c r="DR36" s="41">
        <f>AVERAGEIFS('Entropy Y'!$B34:$CX34,'Energy Vy'!$B$1:$CX$1,"=BEFORE")</f>
        <v>0.17532059924546134</v>
      </c>
      <c r="DS36" s="77">
        <f>AVERAGEIFS('Entropy Z'!$B34:$CX34,'Energy Vy'!$B$1:$CX$1,"=BEFORE")</f>
        <v>0.32232781052658666</v>
      </c>
      <c r="DT36" s="22">
        <f>AVERAGEIFS('Hurst V2'!$B34:$CX34,'Energy Vy'!$B$1:$CX$1,"=BEFORE")</f>
        <v>0.58884108380703137</v>
      </c>
      <c r="DU36" s="41">
        <f>AVERAGEIFS('Hurst Vx2+Vy2'!$B34:$CX34,'Energy Vy'!$B$1:$CX$1,"=BEFORE")</f>
        <v>0.58595195548043388</v>
      </c>
      <c r="DV36" s="41">
        <f>AVERAGEIFS('Hurst Vx2'!$B34:$CX34,'Energy Vy'!$B$1:$CX$1,"=BEFORE")</f>
        <v>0.61627258666648133</v>
      </c>
      <c r="DW36" s="41">
        <f>AVERAGEIFS('Hurst Vy2'!$B34:$CX34,'Energy Vy'!$B$1:$CX$1,"=BEFORE")</f>
        <v>0.58513060330649946</v>
      </c>
      <c r="DX36" s="41">
        <f>AVERAGEIFS('Hurst Vz2'!$B34:$CX34,'Energy Vy'!$B$1:$CX$1,"=BEFORE")</f>
        <v>0.59098275573692693</v>
      </c>
      <c r="DY36" s="41">
        <f>AVERAGEIFS('Hurst Vx'!$B34:$CX34,'Energy Vy'!$B$1:$CX$1,"=BEFORE")</f>
        <v>0.63515360905392115</v>
      </c>
      <c r="DZ36" s="41">
        <f>AVERAGEIFS('Hurst Vy'!$B34:$CX34,'Energy Vy'!$B$1:$CX$1,"=BEFORE")</f>
        <v>0.59033046654468369</v>
      </c>
      <c r="EA36" s="77">
        <f>AVERAGEIFS('Hurst Vz'!$B34:$CX34,'Energy Vy'!$B$1:$CX$1,"=BEFORE")</f>
        <v>0.52256462157388106</v>
      </c>
      <c r="EB36" s="22">
        <v>0.55000000000000004</v>
      </c>
      <c r="EC36" s="22">
        <v>0.47499999999999998</v>
      </c>
      <c r="EE36" s="41">
        <f>AVERAGEIFS('Energy V2'!$B34:$CX34,'Energy Vy'!$B$1:$CX$1,"=AFTER")</f>
        <v>-0.45919864569182434</v>
      </c>
      <c r="EF36" s="41">
        <f>AVERAGEIFS('Energy Vx2+Vy2'!$B34:$CX34,'Energy Vy'!$B$1:$CX$1,"=AFTER")</f>
        <v>-0.49766737914126863</v>
      </c>
      <c r="EG36" s="41">
        <f>AVERAGEIFS('Energy Vx2'!$B34:$CX34,'Energy Vy'!$B$1:$CX$1,"=AFTER")</f>
        <v>-2.543913034266394</v>
      </c>
      <c r="EH36" s="41">
        <f>AVERAGEIFS('Energy Vy2'!$B34:$CX34,'Energy Vy'!$B$1:$CX$1,"=AFTER")</f>
        <v>-0.85669930047881415</v>
      </c>
      <c r="EI36" s="41">
        <f>AVERAGEIFS('Energy Vz2'!$B34:$CX34,'Energy Vy'!$B$1:$CX$1,"=AFTER")</f>
        <v>-3.7865136937464783</v>
      </c>
      <c r="EJ36" s="41">
        <f>AVERAGEIFS('Energy Vx'!$B34:$CX34,'Energy Vy'!$B$1:$CX$1,"=AFTER")</f>
        <v>-2.0355121510301211</v>
      </c>
      <c r="EK36" s="41">
        <f>AVERAGEIFS('Energy Vy'!$B36:$CX36,'Energy Vy'!$B$1:$CX$1,"=AFTER")</f>
        <v>-1.3180439025310462</v>
      </c>
      <c r="EL36" s="77">
        <f>AVERAGEIFS('Energy Vz'!$B34:$CX34,'Energy Vy'!$B$1:$CX$1,"=AFTER")</f>
        <v>-2.4103959931983425</v>
      </c>
      <c r="EM36" s="23">
        <f>AVERAGEIFS('Entropy old'!$B34:$CX34,'Energy Vy'!$B$1:$CX$1,"=AFTER")</f>
        <v>0.66791644256715876</v>
      </c>
      <c r="EN36" s="41">
        <f>AVERAGEIFS('Entropy X old'!$B34:$CX34,'Energy Vy'!$B$1:$CX$1,"=AFTER")</f>
        <v>0.30022932770632477</v>
      </c>
      <c r="EO36" s="41">
        <f>AVERAGEIFS('Entropy Y old'!$B34:$CX34,'Energy Vy'!$B$1:$CX$1,"=AFTER")</f>
        <v>0.26124470121725929</v>
      </c>
      <c r="EP36" s="41">
        <f>AVERAGEIFS('Entropy Z old'!$B34:$CX34,'Energy Vy'!$B$1:$CX$1,"=AFTER")</f>
        <v>0.37730249363141921</v>
      </c>
      <c r="EQ36" s="41">
        <f>AVERAGEIFS('Entropy new'!$B34:$CX34,'Energy Vy'!$B$1:$CX$1,"=AFTER")</f>
        <v>0.68739696422487628</v>
      </c>
      <c r="ER36" s="41">
        <f>AVERAGEIFS('Entropy X'!$B34:$CX34,'Energy Vy'!$B$1:$CX$1,"=AFTER")</f>
        <v>0.26232537541617418</v>
      </c>
      <c r="ES36" s="41">
        <f>AVERAGEIFS('Entropy Y'!$B34:$CX34,'Energy Vy'!$B$1:$CX$1,"=AFTER")</f>
        <v>0.21395303191784834</v>
      </c>
      <c r="ET36" s="77">
        <f>AVERAGEIFS('Entropy Z'!$B34:$CX34,'Energy Vy'!$B$1:$CX$1,"=AFTER")</f>
        <v>0.35073637616687992</v>
      </c>
      <c r="EU36" s="22">
        <f>AVERAGEIFS('Hurst V2'!$B34:$CX34,'Energy Vy'!$B$1:$CX$1,"=AFTER")</f>
        <v>0.61200432979283548</v>
      </c>
      <c r="EV36" s="41">
        <f>AVERAGEIFS('Hurst Vx2+Vy2'!$B34:$CX34,'Energy Vy'!$B$1:$CX$1,"=AFTER")</f>
        <v>0.61108395756892464</v>
      </c>
      <c r="EW36" s="41">
        <f>AVERAGEIFS('Hurst Vx2'!$B34:$CX34,'Energy Vy'!$B$1:$CX$1,"=AFTER")</f>
        <v>0.63896529256593193</v>
      </c>
      <c r="EX36" s="41">
        <f>AVERAGEIFS('Hurst Vy2'!$B34:$CX34,'Energy Vy'!$B$1:$CX$1,"=AFTER")</f>
        <v>0.61632720474257219</v>
      </c>
      <c r="EY36" s="41">
        <f>AVERAGEIFS('Hurst Vz2'!$B34:$CX34,'Energy Vy'!$B$1:$CX$1,"=AFTER")</f>
        <v>0.6107553405132905</v>
      </c>
      <c r="EZ36" s="41">
        <f>AVERAGEIFS('Hurst Vx'!$B34:$CX34,'Energy Vy'!$B$1:$CX$1,"=AFTER")</f>
        <v>0.63881893578563309</v>
      </c>
      <c r="FA36" s="41">
        <f>AVERAGEIFS('Hurst Vy'!$B34:$CX34,'Energy Vy'!$B$1:$CX$1,"=AFTER")</f>
        <v>0.62550523766883581</v>
      </c>
      <c r="FB36" s="77">
        <f>AVERAGEIFS('Hurst Vz'!$B34:$CX34,'Energy Vy'!$B$1:$CX$1,"=AFTER")</f>
        <v>0.53067326181075225</v>
      </c>
      <c r="FD36" s="41">
        <f>AVERAGEIFS('Energy V2'!$B34:$CX34,'Energy Vy'!$B$2:$CX$2,"=и",'Energy Vy'!$B$1:$CX$1,"=BEFORE")</f>
        <v>0.29232643579913542</v>
      </c>
      <c r="FE36" s="41">
        <f>AVERAGEIFS('Energy Vx2+Vy2'!$B34:$CX34,'Energy Vy'!$B$2:$CX$2,"=и",'Energy Vy'!$B$1:$CX$1,"=BEFORE")</f>
        <v>0.26423472193167985</v>
      </c>
      <c r="FF36" s="41">
        <f>AVERAGEIFS('Energy Vx2'!$B34:$CX34,'Energy Vy'!$B$2:$CX$2,"=и",'Energy Vy'!$B$1:$CX$1,"=BEFORE")</f>
        <v>-2.4410183309352878</v>
      </c>
      <c r="FG36" s="41">
        <f>AVERAGEIFS('Energy Vy2'!$B34:$CX34,'Energy Vy'!$B$2:$CX$2,"=и",'Energy Vy'!$B$1:$CX$1,"=BEFORE")</f>
        <v>8.7158520751884974E-2</v>
      </c>
      <c r="FH36" s="41">
        <f>AVERAGEIFS('Energy Vz2'!$B34:$CX34,'Energy Vy'!$B$2:$CX$2,"=и",'Energy Vy'!$B$1:$CX$1,"=BEFORE")</f>
        <v>-3.4313439648233142</v>
      </c>
      <c r="FI36" s="41">
        <f>AVERAGEIFS('Energy Vx'!$B34:$CX34,'Energy Vy'!$B$2:$CX$2,"=и",'Energy Vy'!$B$1:$CX$1,"=BEFORE")</f>
        <v>-2.1262741198257116</v>
      </c>
      <c r="FJ36" s="41">
        <f>AVERAGEIFS('Energy Vy'!$B36:$CX36,'Energy Vy'!$B$2:$CX$2,"=и",'Energy Vy'!$B$1:$CX$1,"=BEFORE")</f>
        <v>-0.94008191445278633</v>
      </c>
      <c r="FK36" s="77">
        <f>AVERAGEIFS('Energy Vz'!$B34:$CX34,'Energy Vy'!$B$2:$CX$2,"=и",'Energy Vy'!$B$1:$CX$1,"=BEFORE")</f>
        <v>-2.3579488783488984</v>
      </c>
      <c r="FL36" s="23">
        <f>AVERAGEIFS('Entropy old'!$B34:$CX34,'Energy Vy'!$B$2:$CX$2,"=и",'Energy Vy'!$B$1:$CX$1,"=BEFORE")</f>
        <v>0.56310672373185555</v>
      </c>
      <c r="FM36" s="41">
        <f>AVERAGEIFS('Entropy X old'!$B34:$CX34,'Energy Vy'!$B$2:$CX$2,"=и",'Energy Vy'!$B$1:$CX$1,"=BEFORE")</f>
        <v>0.27100184532944405</v>
      </c>
      <c r="FN36" s="41">
        <f>AVERAGEIFS('Entropy Y old'!$B34:$CX34,'Energy Vy'!$B$2:$CX$2,"=и",'Energy Vy'!$B$1:$CX$1,"=BEFORE")</f>
        <v>0.19080137273256179</v>
      </c>
      <c r="FO36" s="41">
        <f>AVERAGEIFS('Entropy Z old'!$B34:$CX34,'Energy Vy'!$B$2:$CX$2,"=и",'Energy Vy'!$B$1:$CX$1,"=BEFORE")</f>
        <v>0.33411495529820234</v>
      </c>
      <c r="FP36" s="41">
        <f>AVERAGEIFS('Entropy new'!$B34:$CX34,'Energy Vy'!$B$2:$CX$2,"=и",'Energy Vy'!$B$1:$CX$1,"=BEFORE")</f>
        <v>0.54448399423028715</v>
      </c>
      <c r="FQ36" s="41">
        <f>AVERAGEIFS('Entropy X'!$B34:$CX34,'Energy Vy'!$B$2:$CX$2,"=и",'Energy Vy'!$B$1:$CX$1,"=BEFORE")</f>
        <v>0.21478581321973172</v>
      </c>
      <c r="FR36" s="41">
        <f>AVERAGEIFS('Entropy Y'!$B34:$CX34,'Energy Vy'!$B$2:$CX$2,"=и",'Energy Vy'!$B$1:$CX$1,"=BEFORE")</f>
        <v>0.14936991929159665</v>
      </c>
      <c r="FS36" s="77">
        <f>AVERAGEIFS('Entropy Z'!$B34:$CX34,'Energy Vy'!$B$2:$CX$2,"=и",'Energy Vy'!$B$1:$CX$1,"=BEFORE")</f>
        <v>0.29745249745558822</v>
      </c>
      <c r="FT36" s="22">
        <f>AVERAGEIFS('Hurst V2'!$B34:$CX34,'Energy Vy'!$B$2:$CX$2,"=и",'Energy Vy'!$B$1:$CX$1,"=BEFORE")</f>
        <v>0.58416032554749353</v>
      </c>
      <c r="FU36" s="41">
        <f>AVERAGEIFS('Hurst Vx2+Vy2'!$B34:$CX34,'Energy Vy'!$B$2:$CX$2,"=и",'Energy Vy'!$B$1:$CX$1,"=BEFORE")</f>
        <v>0.58228422910262201</v>
      </c>
      <c r="FV36" s="41">
        <f>AVERAGEIFS('Hurst Vx2'!$B34:$CX34,'Energy Vy'!$B$2:$CX$2,"=и",'Energy Vy'!$B$1:$CX$1,"=BEFORE")</f>
        <v>0.62622065242096969</v>
      </c>
      <c r="FW36" s="41">
        <f>AVERAGEIFS('Hurst Vy2'!$B34:$CX34,'Energy Vy'!$B$2:$CX$2,"=и",'Energy Vy'!$B$1:$CX$1,"=BEFORE")</f>
        <v>0.58365972940147981</v>
      </c>
      <c r="FX36" s="41">
        <f>AVERAGEIFS('Hurst Vz2'!$B34:$CX34,'Energy Vy'!$B$2:$CX$2,"=и",'Energy Vy'!$B$1:$CX$1,"=BEFORE")</f>
        <v>0.59170520485566069</v>
      </c>
      <c r="FY36" s="41">
        <f>AVERAGEIFS('Hurst Vx'!$B34:$CX34,'Energy Vy'!$B$2:$CX$2,"=и",'Energy Vy'!$B$1:$CX$1,"=BEFORE")</f>
        <v>0.66324359468552196</v>
      </c>
      <c r="FZ36" s="41">
        <f>AVERAGEIFS('Hurst Vy'!$B34:$CX34,'Energy Vy'!$B$2:$CX$2,"=и",'Energy Vy'!$B$1:$CX$1,"=BEFORE")</f>
        <v>0.60126443969731469</v>
      </c>
      <c r="GA36" s="77">
        <f>AVERAGEIFS('Hurst Vz'!$B34:$CX34,'Energy Vy'!$B$2:$CX$2,"=и",'Energy Vy'!$B$1:$CX$1,"=BEFORE")</f>
        <v>0.53821936427007855</v>
      </c>
      <c r="GB36" s="22">
        <v>0.55000000000000004</v>
      </c>
      <c r="GC36" s="22">
        <v>0.47499999999999998</v>
      </c>
      <c r="GE36" s="41">
        <f>AVERAGEIFS('Energy V2'!$B34:$CX34,'Energy Vy'!$B$2:$CX$2,"=и",'Energy Vy'!$B$1:$CX$1,"=AFTER")</f>
        <v>-0.22866818035718794</v>
      </c>
      <c r="GF36" s="41">
        <f>AVERAGEIFS('Energy Vx2+Vy2'!$B34:$CX34,'Energy Vy'!$B$2:$CX$2,"=и",'Energy Vy'!$B$1:$CX$1,"=AFTER")</f>
        <v>-0.26601802122781798</v>
      </c>
      <c r="GG36" s="41">
        <f>AVERAGEIFS('Energy Vx2'!$B34:$CX34,'Energy Vy'!$B$2:$CX$2,"=и",'Energy Vy'!$B$1:$CX$1,"=AFTER")</f>
        <v>-2.3566252486018255</v>
      </c>
      <c r="GH36" s="41">
        <f>AVERAGEIFS('Energy Vy2'!$B34:$CX34,'Energy Vy'!$B$2:$CX$2,"=и",'Energy Vy'!$B$1:$CX$1,"=AFTER")</f>
        <v>-0.65073053498234379</v>
      </c>
      <c r="GI36" s="41">
        <f>AVERAGEIFS('Energy Vz2'!$B34:$CX34,'Energy Vy'!$B$2:$CX$2,"=и",'Energy Vy'!$B$1:$CX$1,"=AFTER")</f>
        <v>-3.6672479111002922</v>
      </c>
      <c r="GJ36" s="41">
        <f>AVERAGEIFS('Energy Vx'!$B34:$CX34,'Energy Vy'!$B$2:$CX$2,"=и",'Energy Vy'!$B$1:$CX$1,"=AFTER")</f>
        <v>-1.9257086285279523</v>
      </c>
      <c r="GK36" s="41">
        <f>AVERAGEIFS('Energy Vy'!$B36:$CX36,'Energy Vy'!$B$2:$CX$2,"=и",'Energy Vy'!$B$1:$CX$1,"=AFTER")</f>
        <v>-1.1798266343970674</v>
      </c>
      <c r="GL36" s="77">
        <f>AVERAGEIFS('Energy Vz'!$B34:$CX34,'Energy Vy'!$B$2:$CX$2,"=и",'Energy Vy'!$B$1:$CX$1,"=AFTER")</f>
        <v>-2.3807897811349528</v>
      </c>
      <c r="GM36" s="23">
        <f>AVERAGEIFS('Entropy old'!$B34:$CX34,'Energy Vy'!$B$2:$CX$2,"=и",'Energy Vy'!$B$1:$CX$1,"=AFTER")</f>
        <v>0.64700591565231935</v>
      </c>
      <c r="GN36" s="41">
        <f>AVERAGEIFS('Entropy X old'!$B34:$CX34,'Energy Vy'!$B$2:$CX$2,"=и",'Energy Vy'!$B$1:$CX$1,"=AFTER")</f>
        <v>0.31248409685124473</v>
      </c>
      <c r="GO36" s="41">
        <f>AVERAGEIFS('Entropy Y old'!$B34:$CX34,'Energy Vy'!$B$2:$CX$2,"=и",'Energy Vy'!$B$1:$CX$1,"=AFTER")</f>
        <v>0.26078314204686875</v>
      </c>
      <c r="GP36" s="41">
        <f>AVERAGEIFS('Entropy Z old'!$B34:$CX34,'Energy Vy'!$B$2:$CX$2,"=и",'Energy Vy'!$B$1:$CX$1,"=AFTER")</f>
        <v>0.37432538934706028</v>
      </c>
      <c r="GQ36" s="41">
        <f>AVERAGEIFS('Entropy new'!$B34:$CX34,'Energy Vy'!$B$2:$CX$2,"=и",'Energy Vy'!$B$1:$CX$1,"=AFTER")</f>
        <v>0.67803075605542662</v>
      </c>
      <c r="GR36" s="41">
        <f>AVERAGEIFS('Entropy X'!$B34:$CX34,'Energy Vy'!$B$2:$CX$2,"=и",'Energy Vy'!$B$1:$CX$1,"=AFTER")</f>
        <v>0.26745228531760679</v>
      </c>
      <c r="GS36" s="41">
        <f>AVERAGEIFS('Entropy Y'!$B34:$CX34,'Energy Vy'!$B$2:$CX$2,"=и",'Energy Vy'!$B$1:$CX$1,"=AFTER")</f>
        <v>0.20994238950372734</v>
      </c>
      <c r="GT36" s="77">
        <f>AVERAGEIFS('Entropy Z'!$B34:$CX34,'Energy Vy'!$B$2:$CX$2,"=и",'Energy Vy'!$B$1:$CX$1,"=AFTER")</f>
        <v>0.34306859710275223</v>
      </c>
      <c r="GU36" s="22">
        <f>AVERAGEIFS('Hurst V2'!$B34:$CX34,'Energy Vy'!$B$2:$CX$2,"=и",'Energy Vy'!$B$1:$CX$1,"=AFTER")</f>
        <v>0.61388318053558166</v>
      </c>
      <c r="GV36" s="41">
        <f>AVERAGEIFS('Hurst Vx2+Vy2'!$B34:$CX34,'Energy Vy'!$B$2:$CX$2,"=и",'Energy Vy'!$B$1:$CX$1,"=AFTER")</f>
        <v>0.61421131360878134</v>
      </c>
      <c r="GW36" s="41">
        <f>AVERAGEIFS('Hurst Vx2'!$B34:$CX34,'Energy Vy'!$B$2:$CX$2,"=и",'Energy Vy'!$B$1:$CX$1,"=AFTER")</f>
        <v>0.63563709226913345</v>
      </c>
      <c r="GX36" s="41">
        <f>AVERAGEIFS('Hurst Vy2'!$B34:$CX34,'Energy Vy'!$B$2:$CX$2,"=и",'Energy Vy'!$B$1:$CX$1,"=AFTER")</f>
        <v>0.62479594053715815</v>
      </c>
      <c r="GY36" s="41">
        <f>AVERAGEIFS('Hurst Vz2'!$B34:$CX34,'Energy Vy'!$B$2:$CX$2,"=и",'Energy Vy'!$B$1:$CX$1,"=AFTER")</f>
        <v>0.60817638190962087</v>
      </c>
      <c r="GZ36" s="41">
        <f>AVERAGEIFS('Hurst Vx'!$B34:$CX34,'Energy Vy'!$B$2:$CX$2,"=и",'Energy Vy'!$B$1:$CX$1,"=AFTER")</f>
        <v>0.64427276160947022</v>
      </c>
      <c r="HA36" s="41">
        <f>AVERAGEIFS('Hurst Vy'!$B34:$CX34,'Energy Vy'!$B$2:$CX$2,"=и",'Energy Vy'!$B$1:$CX$1,"=AFTER")</f>
        <v>0.64851467337439661</v>
      </c>
      <c r="HB36" s="77">
        <f>AVERAGEIFS('Hurst Vz'!$B34:$CX34,'Energy Vy'!$B$2:$CX$2,"=и",'Energy Vy'!$B$1:$CX$1,"=AFTER")</f>
        <v>0.55306431047013549</v>
      </c>
      <c r="HD36" s="41">
        <f>AVERAGEIFS('Energy V2'!$B34:$CX34,'Energy Vy'!$B$2:$CX$2,"=р",'Energy Vy'!$B$1:$CX$1,"=BEFORE")</f>
        <v>-0.70393206406223841</v>
      </c>
      <c r="HE36" s="41">
        <f>AVERAGEIFS('Energy Vx2+Vy2'!$B34:$CX34,'Energy Vy'!$B$2:$CX$2,"=р",'Energy Vy'!$B$1:$CX$1,"=BEFORE")</f>
        <v>-0.74056121522621832</v>
      </c>
      <c r="HF36" s="41">
        <f>AVERAGEIFS('Energy Vx2'!$B34:$CX34,'Energy Vy'!$B$2:$CX$2,"=р",'Energy Vy'!$B$1:$CX$1,"=BEFORE")</f>
        <v>-2.4261101733266934</v>
      </c>
      <c r="HG36" s="41">
        <f>AVERAGEIFS('Energy Vy2'!$B34:$CX34,'Energy Vy'!$B$2:$CX$2,"=р",'Energy Vy'!$B$1:$CX$1,"=BEFORE")</f>
        <v>-0.95319064196709291</v>
      </c>
      <c r="HH36" s="41">
        <f>AVERAGEIFS('Energy Vz2'!$B34:$CX34,'Energy Vy'!$B$2:$CX$2,"=р",'Energy Vy'!$B$1:$CX$1,"=BEFORE")</f>
        <v>-4.2110185650457188</v>
      </c>
      <c r="HI36" s="41">
        <f>AVERAGEIFS('Energy Vx'!$B34:$CX34,'Energy Vy'!$B$2:$CX$2,"=р",'Energy Vy'!$B$1:$CX$1,"=BEFORE")</f>
        <v>-2.1603195361310958</v>
      </c>
      <c r="HJ36" s="41">
        <f>AVERAGEIFS('Energy Vy'!$B36:$CX36,'Energy Vy'!$B$2:$CX$2,"=р",'Energy Vy'!$B$1:$CX$1,"=BEFORE")</f>
        <v>-1.3976923604934344</v>
      </c>
      <c r="HK36" s="77">
        <f>AVERAGEIFS('Energy Vz'!$B34:$CX34,'Energy Vy'!$B$2:$CX$2,"=р",'Energy Vy'!$B$1:$CX$1,"=BEFORE")</f>
        <v>-2.6614700504645192</v>
      </c>
      <c r="HL36" s="23">
        <f>AVERAGEIFS('Entropy old'!$B34:$CX34,'Energy Vy'!$B$2:$CX$2,"=р",'Energy Vy'!$B$1:$CX$1,"=BEFORE")</f>
        <v>0.6045043233126155</v>
      </c>
      <c r="HM36" s="41">
        <f>AVERAGEIFS('Entropy X old'!$B34:$CX34,'Energy Vy'!$B$2:$CX$2,"=р",'Energy Vy'!$B$1:$CX$1,"=BEFORE")</f>
        <v>0.23747236658970763</v>
      </c>
      <c r="HN36" s="41">
        <f>AVERAGEIFS('Entropy Y old'!$B34:$CX34,'Energy Vy'!$B$2:$CX$2,"=р",'Energy Vy'!$B$1:$CX$1,"=BEFORE")</f>
        <v>0.23595637817663329</v>
      </c>
      <c r="HO36" s="41">
        <f>AVERAGEIFS('Entropy Z old'!$B34:$CX34,'Energy Vy'!$B$2:$CX$2,"=р",'Energy Vy'!$B$1:$CX$1,"=BEFORE")</f>
        <v>0.37724384000916106</v>
      </c>
      <c r="HP36" s="41">
        <f>AVERAGEIFS('Entropy new'!$B34:$CX34,'Energy Vy'!$B$2:$CX$2,"=р",'Energy Vy'!$B$1:$CX$1,"=BEFORE")</f>
        <v>0.59318661716112564</v>
      </c>
      <c r="HQ36" s="41">
        <f>AVERAGEIFS('Entropy X'!$B34:$CX34,'Energy Vy'!$B$2:$CX$2,"=р",'Energy Vy'!$B$1:$CX$1,"=BEFORE")</f>
        <v>0.18716604511735474</v>
      </c>
      <c r="HR36" s="41">
        <f>AVERAGEIFS('Entropy Y'!$B34:$CX34,'Energy Vy'!$B$2:$CX$2,"=р",'Energy Vy'!$B$1:$CX$1,"=BEFORE")</f>
        <v>0.19152460601772278</v>
      </c>
      <c r="HS36" s="77">
        <f>AVERAGEIFS('Entropy Z'!$B34:$CX34,'Energy Vy'!$B$2:$CX$2,"=р",'Energy Vy'!$B$1:$CX$1,"=BEFORE")</f>
        <v>0.34579476095001627</v>
      </c>
      <c r="HT36" s="22">
        <f>AVERAGEIFS('Hurst V2'!$B34:$CX34,'Energy Vy'!$B$2:$CX$2,"=р",'Energy Vy'!$B$1:$CX$1,"=BEFORE")</f>
        <v>0.58497935001664503</v>
      </c>
      <c r="HU36" s="41">
        <f>AVERAGEIFS('Hurst Vx2+Vy2'!$B34:$CX34,'Energy Vy'!$B$2:$CX$2,"=р",'Energy Vy'!$B$1:$CX$1,"=BEFORE")</f>
        <v>0.58191652147407136</v>
      </c>
      <c r="HV36" s="41">
        <f>AVERAGEIFS('Hurst Vx2'!$B34:$CX34,'Energy Vy'!$B$2:$CX$2,"=р",'Energy Vy'!$B$1:$CX$1,"=BEFORE")</f>
        <v>0.59431150996965765</v>
      </c>
      <c r="HW36" s="41">
        <f>AVERAGEIFS('Hurst Vy2'!$B34:$CX34,'Energy Vy'!$B$2:$CX$2,"=р",'Energy Vy'!$B$1:$CX$1,"=BEFORE")</f>
        <v>0.58015536314998029</v>
      </c>
      <c r="HX36" s="41">
        <f>AVERAGEIFS('Hurst Vz2'!$B34:$CX34,'Energy Vy'!$B$2:$CX$2,"=р",'Energy Vy'!$B$1:$CX$1,"=BEFORE")</f>
        <v>0.58931488993523096</v>
      </c>
      <c r="HY36" s="41">
        <f>AVERAGEIFS('Hurst Vx'!$B34:$CX34,'Energy Vy'!$B$2:$CX$2,"=р",'Energy Vy'!$B$1:$CX$1,"=BEFORE")</f>
        <v>0.61541173240458347</v>
      </c>
      <c r="HZ36" s="41">
        <f>AVERAGEIFS('Hurst Vy'!$B34:$CX34,'Energy Vy'!$B$2:$CX$2,"=р",'Energy Vy'!$B$1:$CX$1,"=BEFORE")</f>
        <v>0.58446309046594835</v>
      </c>
      <c r="IA36" s="77">
        <f>AVERAGEIFS('Hurst Vz'!$B34:$CX34,'Energy Vy'!$B$2:$CX$2,"=р",'Energy Vy'!$B$1:$CX$1,"=BEFORE")</f>
        <v>0.52236492906944598</v>
      </c>
      <c r="IB36" s="22">
        <v>0.55000000000000004</v>
      </c>
      <c r="IC36" s="22">
        <v>0.47499999999999998</v>
      </c>
      <c r="IE36" s="41">
        <f>AVERAGEIFS('Energy V2'!$B34:$CX34,'Energy Vy'!$B$2:$CX$2,"=р",'Energy Vy'!$B$1:$CX$1,"=AFTER")</f>
        <v>-0.43635641145865989</v>
      </c>
      <c r="IF36" s="41">
        <f>AVERAGEIFS('Energy Vx2+Vy2'!$B34:$CX34,'Energy Vy'!$B$2:$CX$2,"=р",'Energy Vy'!$B$1:$CX$1,"=AFTER")</f>
        <v>-0.46402042803685184</v>
      </c>
      <c r="IG36" s="41">
        <f>AVERAGEIFS('Energy Vx2'!$B34:$CX34,'Energy Vy'!$B$2:$CX$2,"=р",'Energy Vy'!$B$1:$CX$1,"=AFTER")</f>
        <v>-2.4971943458829573</v>
      </c>
      <c r="IH36" s="41">
        <f>AVERAGEIFS('Energy Vy2'!$B34:$CX34,'Energy Vy'!$B$2:$CX$2,"=р",'Energy Vy'!$B$1:$CX$1,"=AFTER")</f>
        <v>-0.82311278275399546</v>
      </c>
      <c r="II36" s="41">
        <f>AVERAGEIFS('Energy Vz2'!$B34:$CX34,'Energy Vy'!$B$2:$CX$2,"=р",'Energy Vy'!$B$1:$CX$1,"=AFTER")</f>
        <v>-3.8039505975360197</v>
      </c>
      <c r="IJ36" s="41">
        <f>AVERAGEIFS('Energy Vx'!$B34:$CX34,'Energy Vy'!$B$2:$CX$2,"=р",'Energy Vy'!$B$1:$CX$1,"=AFTER")</f>
        <v>-2.0474966444222029</v>
      </c>
      <c r="IK36" s="41">
        <f>AVERAGEIFS('Energy Vy'!$B36:$CX36,'Energy Vy'!$B$2:$CX$2,"=р",'Energy Vy'!$B$1:$CX$1,"=AFTER")</f>
        <v>-1.3423554625752816</v>
      </c>
      <c r="IL36" s="77">
        <f>AVERAGEIFS('Energy Vz'!$B34:$CX34,'Energy Vy'!$B$2:$CX$2,"=р",'Energy Vy'!$B$1:$CX$1,"=AFTER")</f>
        <v>-2.4080096243325868</v>
      </c>
      <c r="IM36" s="23">
        <f>AVERAGEIFS('Entropy old'!$B34:$CX34,'Energy Vy'!$B$2:$CX$2,"=р",'Energy Vy'!$B$1:$CX$1,"=AFTER")</f>
        <v>0.67215747599203013</v>
      </c>
      <c r="IN36" s="41">
        <f>AVERAGEIFS('Entropy X old'!$B34:$CX34,'Energy Vy'!$B$2:$CX$2,"=р",'Energy Vy'!$B$1:$CX$1,"=AFTER")</f>
        <v>0.2842718852768506</v>
      </c>
      <c r="IO36" s="41">
        <f>AVERAGEIFS('Entropy Y old'!$B34:$CX34,'Energy Vy'!$B$2:$CX$2,"=р",'Energy Vy'!$B$1:$CX$1,"=AFTER")</f>
        <v>0.2590156252307893</v>
      </c>
      <c r="IP36" s="41">
        <f>AVERAGEIFS('Entropy Z old'!$B34:$CX34,'Energy Vy'!$B$2:$CX$2,"=р",'Energy Vy'!$B$1:$CX$1,"=AFTER")</f>
        <v>0.37710676913333452</v>
      </c>
      <c r="IQ36" s="41">
        <f>AVERAGEIFS('Entropy new'!$B34:$CX34,'Energy Vy'!$B$2:$CX$2,"=р",'Energy Vy'!$B$1:$CX$1,"=AFTER")</f>
        <v>0.68127982505588436</v>
      </c>
      <c r="IR36" s="41">
        <f>AVERAGEIFS('Entropy X'!$B34:$CX34,'Energy Vy'!$B$2:$CX$2,"=р",'Energy Vy'!$B$1:$CX$1,"=AFTER")</f>
        <v>0.25025433202789005</v>
      </c>
      <c r="IS36" s="41">
        <f>AVERAGEIFS('Entropy Y'!$B34:$CX34,'Energy Vy'!$B$2:$CX$2,"=р",'Energy Vy'!$B$1:$CX$1,"=AFTER")</f>
        <v>0.210532237144502</v>
      </c>
      <c r="IT36" s="77">
        <f>AVERAGEIFS('Entropy Z'!$B34:$CX34,'Energy Vy'!$B$2:$CX$2,"=р",'Energy Vy'!$B$1:$CX$1,"=AFTER")</f>
        <v>0.35292431875551622</v>
      </c>
      <c r="IU36" s="22">
        <f>AVERAGEIFS('Hurst V2'!$B34:$CX34,'Energy Vy'!$B$2:$CX$2,"=р",'Energy Vy'!$B$1:$CX$1,"=AFTER")</f>
        <v>0.59828580489884042</v>
      </c>
      <c r="IV36" s="41">
        <f>AVERAGEIFS('Hurst Vx2+Vy2'!$B34:$CX34,'Energy Vy'!$B$2:$CX$2,"=р",'Energy Vy'!$B$1:$CX$1,"=AFTER")</f>
        <v>0.59834845463361264</v>
      </c>
      <c r="IW36" s="41">
        <f>AVERAGEIFS('Hurst Vx2'!$B34:$CX34,'Energy Vy'!$B$2:$CX$2,"=р",'Energy Vy'!$B$1:$CX$1,"=AFTER")</f>
        <v>0.63547930472612835</v>
      </c>
      <c r="IX36" s="41">
        <f>AVERAGEIFS('Hurst Vy2'!$B34:$CX34,'Energy Vy'!$B$2:$CX$2,"=р",'Energy Vy'!$B$1:$CX$1,"=AFTER")</f>
        <v>0.60096704341169038</v>
      </c>
      <c r="IY36" s="41">
        <f>AVERAGEIFS('Hurst Vz2'!$B34:$CX34,'Energy Vy'!$B$2:$CX$2,"=р",'Energy Vy'!$B$1:$CX$1,"=AFTER")</f>
        <v>0.6072149747921447</v>
      </c>
      <c r="IZ36" s="41">
        <f>AVERAGEIFS('Hurst Vx'!$B34:$CX34,'Energy Vy'!$B$2:$CX$2,"=р",'Energy Vy'!$B$1:$CX$1,"=AFTER")</f>
        <v>0.63989070558877947</v>
      </c>
      <c r="JA36" s="41">
        <f>AVERAGEIFS('Hurst Vy'!$B34:$CX34,'Energy Vy'!$B$2:$CX$2,"=р",'Energy Vy'!$B$1:$CX$1,"=AFTER")</f>
        <v>0.60253802278300994</v>
      </c>
      <c r="JB36" s="77">
        <f>AVERAGEIFS('Hurst Vz'!$B34:$CX34,'Energy Vy'!$B$2:$CX$2,"=р",'Energy Vy'!$B$1:$CX$1,"=AFTER")</f>
        <v>0.52066395322993364</v>
      </c>
      <c r="JC36">
        <f t="shared" si="3"/>
        <v>7.5000000000000067E-2</v>
      </c>
      <c r="JD36" s="78">
        <f>(DD36-EE36)/MAX(ABS(DD36),ABS(EE36))</f>
        <v>0.4854196166781608</v>
      </c>
      <c r="JE36" s="78">
        <f t="shared" si="452"/>
        <v>0.44968258765888508</v>
      </c>
      <c r="JF36" s="78">
        <f t="shared" si="453"/>
        <v>-5.8209002077125864E-2</v>
      </c>
      <c r="JG36" s="78">
        <f t="shared" si="454"/>
        <v>0.47283181385497464</v>
      </c>
      <c r="JH36" s="78">
        <f t="shared" si="455"/>
        <v>-1.1391266051074713E-2</v>
      </c>
      <c r="JI36" s="78">
        <f t="shared" si="456"/>
        <v>-9.9589559210200074E-2</v>
      </c>
      <c r="JJ36" s="78">
        <f t="shared" si="457"/>
        <v>0.10188956387397806</v>
      </c>
      <c r="JK36" s="78">
        <f t="shared" si="458"/>
        <v>-4.595084322332519E-2</v>
      </c>
      <c r="JL36" s="91">
        <f t="shared" si="459"/>
        <v>-0.11015327699730944</v>
      </c>
      <c r="JM36" s="78">
        <f t="shared" si="460"/>
        <v>-0.13305365848172718</v>
      </c>
      <c r="JN36" s="78">
        <f t="shared" si="461"/>
        <v>-0.1842242985705545</v>
      </c>
      <c r="JO36" s="78">
        <f t="shared" si="462"/>
        <v>-6.3519852217382711E-2</v>
      </c>
      <c r="JP36" s="78">
        <f t="shared" si="463"/>
        <v>-0.15432602551511673</v>
      </c>
      <c r="JQ36" s="78">
        <f t="shared" si="464"/>
        <v>-0.19301649893077596</v>
      </c>
      <c r="JR36" s="78">
        <f t="shared" si="465"/>
        <v>-0.18056501619112703</v>
      </c>
      <c r="JS36" s="104">
        <f t="shared" si="466"/>
        <v>-8.0996918399979426E-2</v>
      </c>
      <c r="JT36" s="78">
        <f t="shared" si="467"/>
        <v>-3.7848173384075409E-2</v>
      </c>
      <c r="JU36" s="78">
        <f t="shared" si="468"/>
        <v>-4.11269217219732E-2</v>
      </c>
      <c r="JV36" s="78">
        <f t="shared" si="469"/>
        <v>-3.5514770776237499E-2</v>
      </c>
      <c r="JW36" s="78">
        <f t="shared" si="470"/>
        <v>-5.0616946965861963E-2</v>
      </c>
      <c r="JX36" s="78">
        <f t="shared" si="471"/>
        <v>-3.2373985890563492E-2</v>
      </c>
      <c r="JY36" s="78">
        <f t="shared" si="472"/>
        <v>-5.7376613722388194E-3</v>
      </c>
      <c r="JZ36" s="78">
        <f t="shared" si="473"/>
        <v>-5.6234175200903548E-2</v>
      </c>
      <c r="KA36" s="78">
        <f t="shared" si="474"/>
        <v>-1.5279911049603396E-2</v>
      </c>
      <c r="KC36" s="78">
        <f t="shared" si="475"/>
        <v>1.782235721282188</v>
      </c>
      <c r="KD36" s="78">
        <f t="shared" si="476"/>
        <v>1.9932963214751123</v>
      </c>
      <c r="KE36" s="78">
        <f t="shared" si="477"/>
        <v>-3.457289986885375E-2</v>
      </c>
      <c r="KF36" s="78">
        <f t="shared" si="478"/>
        <v>1.1339394973285677</v>
      </c>
      <c r="KG36" s="78">
        <f t="shared" si="479"/>
        <v>6.4327242661431999E-2</v>
      </c>
      <c r="KH36" s="78">
        <f t="shared" si="480"/>
        <v>-9.4327203358990891E-2</v>
      </c>
      <c r="KI36" s="78">
        <f t="shared" si="481"/>
        <v>0.20320334611432039</v>
      </c>
      <c r="KJ36" s="78">
        <f t="shared" si="482"/>
        <v>9.5938343515426967E-3</v>
      </c>
      <c r="KK36" s="91">
        <f t="shared" si="483"/>
        <v>-0.12967299044843447</v>
      </c>
      <c r="KL36" s="78">
        <f t="shared" si="484"/>
        <v>-0.13274996052534455</v>
      </c>
      <c r="KM36" s="78">
        <f t="shared" si="485"/>
        <v>-0.26835235117203099</v>
      </c>
      <c r="KN36" s="78">
        <f t="shared" si="486"/>
        <v>-0.10742107052636055</v>
      </c>
      <c r="KO36" s="78">
        <f t="shared" si="487"/>
        <v>-0.19696269030932056</v>
      </c>
      <c r="KP36" s="78">
        <f t="shared" si="488"/>
        <v>-0.19691913282899118</v>
      </c>
      <c r="KQ36" s="78">
        <f t="shared" si="489"/>
        <v>-0.28851948553750878</v>
      </c>
      <c r="KR36" s="104">
        <f t="shared" si="490"/>
        <v>-0.13296495229349589</v>
      </c>
      <c r="KS36" s="78">
        <f t="shared" si="491"/>
        <v>-4.8417770563703118E-2</v>
      </c>
      <c r="KT36" s="78">
        <f t="shared" si="492"/>
        <v>-5.198061937116176E-2</v>
      </c>
      <c r="KU36" s="78">
        <f t="shared" si="493"/>
        <v>-1.4814176143416076E-2</v>
      </c>
      <c r="KV36" s="78">
        <f t="shared" si="494"/>
        <v>-6.5839434072366324E-2</v>
      </c>
      <c r="KW36" s="78">
        <f t="shared" si="495"/>
        <v>-2.7082894936238913E-2</v>
      </c>
      <c r="KX36" s="78">
        <f t="shared" si="496"/>
        <v>2.8603115398418272E-2</v>
      </c>
      <c r="KY36" s="78">
        <f t="shared" si="497"/>
        <v>-7.2859158962782167E-2</v>
      </c>
      <c r="KZ36" s="78">
        <f t="shared" si="498"/>
        <v>-2.6841265869131763E-2</v>
      </c>
      <c r="LB36" s="78">
        <f>(HD36-IE36)/MAX(ABS(IE36),ABS(HD36))</f>
        <v>-0.38011573312836155</v>
      </c>
      <c r="LC36" s="78">
        <f t="shared" si="499"/>
        <v>-0.37342056470631113</v>
      </c>
      <c r="LD36" s="78">
        <f t="shared" si="500"/>
        <v>2.8465614890350054E-2</v>
      </c>
      <c r="LE36" s="78">
        <f t="shared" si="501"/>
        <v>-0.13646573254711847</v>
      </c>
      <c r="LF36" s="78">
        <f t="shared" si="502"/>
        <v>-9.6667340982211886E-2</v>
      </c>
      <c r="LG36" s="78">
        <f t="shared" si="503"/>
        <v>-5.2225094400130644E-2</v>
      </c>
      <c r="LH36" s="78">
        <f t="shared" si="504"/>
        <v>-3.9591615066577962E-2</v>
      </c>
      <c r="LI36" s="78">
        <f t="shared" si="505"/>
        <v>-9.5233243781080598E-2</v>
      </c>
      <c r="LJ36" s="91">
        <f t="shared" si="506"/>
        <v>-0.10065074792118626</v>
      </c>
      <c r="LK36" s="78">
        <f t="shared" si="507"/>
        <v>-0.16462943087588564</v>
      </c>
      <c r="LL36" s="78">
        <f t="shared" si="508"/>
        <v>-8.9026471023165729E-2</v>
      </c>
      <c r="LM36" s="78">
        <f t="shared" si="509"/>
        <v>3.6334821483953369E-4</v>
      </c>
      <c r="LN36" s="78">
        <f t="shared" si="510"/>
        <v>-0.12930546987433916</v>
      </c>
      <c r="LO36" s="78">
        <f t="shared" si="511"/>
        <v>-0.2520966826001011</v>
      </c>
      <c r="LP36" s="78">
        <f t="shared" si="512"/>
        <v>-9.0283708493217818E-2</v>
      </c>
      <c r="LQ36" s="104">
        <f t="shared" si="513"/>
        <v>-2.0201378671326025E-2</v>
      </c>
      <c r="LR36" s="78">
        <f t="shared" si="514"/>
        <v>-2.2240967064972035E-2</v>
      </c>
      <c r="LS36" s="78">
        <f t="shared" si="515"/>
        <v>-2.7462146901679661E-2</v>
      </c>
      <c r="LT36" s="78">
        <f t="shared" si="516"/>
        <v>-6.4782274497849665E-2</v>
      </c>
      <c r="LU36" s="78">
        <f t="shared" si="517"/>
        <v>-3.4630318733556785E-2</v>
      </c>
      <c r="LV36" s="78">
        <f t="shared" si="518"/>
        <v>-2.9478991131668169E-2</v>
      </c>
      <c r="LW36" s="78">
        <f t="shared" si="519"/>
        <v>-3.8254928490752634E-2</v>
      </c>
      <c r="LX36" s="78">
        <f t="shared" si="520"/>
        <v>-2.9997994539127788E-2</v>
      </c>
      <c r="LY36" s="78">
        <f t="shared" si="521"/>
        <v>3.2562979343626745E-3</v>
      </c>
    </row>
    <row r="37" spans="1:337" x14ac:dyDescent="0.25">
      <c r="A37" s="14" t="s">
        <v>49</v>
      </c>
      <c r="B37" s="5">
        <v>1</v>
      </c>
      <c r="C37" t="s">
        <v>156</v>
      </c>
      <c r="D37" t="s">
        <v>132</v>
      </c>
      <c r="E37">
        <v>0.5</v>
      </c>
      <c r="F37">
        <v>0.55000000000000004</v>
      </c>
      <c r="H37" s="30">
        <f>AVERAGE('Energy V2'!$B35:$CX35)</f>
        <v>1.6831271352674864</v>
      </c>
      <c r="I37" s="30">
        <f>AVERAGE('Energy Vx2+Vy2'!$B35:$CX35)</f>
        <v>1.6747762511272488</v>
      </c>
      <c r="J37" s="30">
        <f>AVERAGE('Energy Vx2'!$B35:$CX35)</f>
        <v>-0.16142262838135521</v>
      </c>
      <c r="K37" s="30">
        <f>AVERAGE('Energy Vy2'!$B35:$CX35)</f>
        <v>0.91204697326887119</v>
      </c>
      <c r="L37" s="30">
        <f>AVERAGE('Energy Vz2'!$B35:$CX35)</f>
        <v>-3.5820606060448674</v>
      </c>
      <c r="M37" s="30">
        <f>AVERAGE('Energy Vx'!$B35:$CX35)</f>
        <v>-0.85359533160116929</v>
      </c>
      <c r="N37" s="30">
        <f>AVERAGE('Energy Vy'!$B37:$CX37)</f>
        <v>-0.4419487921968982</v>
      </c>
      <c r="O37" s="32">
        <f>AVERAGE('Energy Vz'!$B35:$CX35)</f>
        <v>-2.5552803944691265</v>
      </c>
      <c r="P37" s="20">
        <f>AVERAGE('Entropy old'!$B35:$CX35)</f>
        <v>0.59802273780173654</v>
      </c>
      <c r="Q37" s="30">
        <f>AVERAGE('Entropy X old'!$B35:$CX35)</f>
        <v>0.28694696071410791</v>
      </c>
      <c r="R37" s="30">
        <f>AVERAGE('Entropy Y old'!$B35:$CX35)</f>
        <v>0.23168658445963861</v>
      </c>
      <c r="S37" s="30">
        <f>AVERAGE('Entropy Z old'!$B35:$CX35)</f>
        <v>0.29197681421280147</v>
      </c>
      <c r="T37" s="30">
        <f>AVERAGE('Entropy new'!$B35:$CX35)</f>
        <v>0.59426400173593819</v>
      </c>
      <c r="U37" s="30">
        <f>AVERAGE('Entropy X'!$B35:$CX35)</f>
        <v>0.26348167838816361</v>
      </c>
      <c r="V37" s="30">
        <f>AVERAGE('Entropy Y'!$B35:$CX35)</f>
        <v>0.20612051487116459</v>
      </c>
      <c r="W37" s="32">
        <f>AVERAGE('Entropy Z'!$B35:$CX35)</f>
        <v>0.26784828820989215</v>
      </c>
      <c r="X37" s="21">
        <f>AVERAGE('Hurst V2'!$B35:$CX35)</f>
        <v>0.65682483383836876</v>
      </c>
      <c r="Y37" s="30">
        <f>AVERAGE('Hurst Vx2+Vy2'!$B35:$CX35)</f>
        <v>0.65640575001009349</v>
      </c>
      <c r="Z37" s="30">
        <f>AVERAGE('Hurst Vx2'!$B35:$CX35)</f>
        <v>0.66151573415655707</v>
      </c>
      <c r="AA37" s="30">
        <f>AVERAGE('Hurst Vy2'!$B35:$CX35)</f>
        <v>0.65609062970194942</v>
      </c>
      <c r="AB37" s="30">
        <f>AVERAGE('Hurst Vz2'!$B35:$CX35)</f>
        <v>0.65283310974187425</v>
      </c>
      <c r="AC37" s="30">
        <f>AVERAGE('Hurst Vx'!$B35:$CX35)</f>
        <v>0.63507965583461234</v>
      </c>
      <c r="AD37" s="30">
        <f>AVERAGE('Hurst Vy'!$B35:$CX35)</f>
        <v>0.63233430045735461</v>
      </c>
      <c r="AE37" s="32">
        <f>AVERAGE('Hurst Vz'!$B35:$CX35)</f>
        <v>0.58737743837403433</v>
      </c>
      <c r="AG37" s="30">
        <f>AVERAGEIFS('Energy V2'!$B35:$CX35,'Energy Vy'!$B$2:$CX$2,"=п")</f>
        <v>0.3967783718875395</v>
      </c>
      <c r="AH37" s="30">
        <f>AVERAGEIFS('Energy Vx2+Vy2'!$B35:$CX35,'Energy Vy'!$B$2:$CX$2,"=п")</f>
        <v>0.39052842689185008</v>
      </c>
      <c r="AI37" s="30">
        <f>AVERAGEIFS('Energy Vx2'!$B35:$CX35,'Energy Vy'!$B$2:$CX$2,"=п")</f>
        <v>-3.4251105521319318</v>
      </c>
      <c r="AJ37" s="30">
        <f>AVERAGEIFS('Energy Vy2'!$B35:$CX35,'Energy Vy'!$B$2:$CX$2,"=п")</f>
        <v>-0.63940783165565396</v>
      </c>
      <c r="AK37" s="30">
        <f>AVERAGEIFS('Energy Vz2'!$B35:$CX35,'Energy Vy'!$B$2:$CX$2,"=п")</f>
        <v>-4.1639180005933527</v>
      </c>
      <c r="AL37" s="30">
        <f>AVERAGEIFS('Energy Vx'!$B35:$CX35,'Energy Vy'!$B$2:$CX$2,"=п")</f>
        <v>-2.6148680922530065</v>
      </c>
      <c r="AM37" s="30">
        <f>AVERAGEIFS('Energy Vy'!$B37:$CX37,'Energy Vy'!$B$2:$CX$2,"=п")</f>
        <v>-1.51276647749621</v>
      </c>
      <c r="AN37" s="32">
        <f>AVERAGEIFS('Energy Vz'!$B35:$CX35,'Energy Vy'!$B$2:$CX$2,"=п")</f>
        <v>-3.1407996322395695</v>
      </c>
      <c r="AO37" s="20">
        <f>AVERAGEIFS('Entropy old'!$B35:$CX35,'Energy Vy'!$B$2:$CX$2,"=п")</f>
        <v>0.62413227843988861</v>
      </c>
      <c r="AP37" s="30">
        <f>AVERAGEIFS('Entropy X old'!$B35:$CX35,'Energy Vy'!$B$2:$CX$2,"=п")</f>
        <v>0.2728619642173955</v>
      </c>
      <c r="AQ37" s="30">
        <f>AVERAGEIFS('Entropy Y old'!$B35:$CX35,'Energy Vy'!$B$2:$CX$2,"=п")</f>
        <v>0.16856723339073512</v>
      </c>
      <c r="AR37" s="30">
        <f>AVERAGEIFS('Entropy Z old'!$B35:$CX35,'Energy Vy'!$B$2:$CX$2,"=п")</f>
        <v>0.24833964652464877</v>
      </c>
      <c r="AS37" s="30">
        <f>AVERAGEIFS('Entropy new'!$B35:$CX35,'Energy Vy'!$B$2:$CX$2,"=п")</f>
        <v>0.62401432261700718</v>
      </c>
      <c r="AT37" s="30">
        <f>AVERAGEIFS('Entropy X'!$B35:$CX35,'Energy Vy'!$B$2:$CX$2,"=п")</f>
        <v>0.27141755999704997</v>
      </c>
      <c r="AU37" s="30">
        <f>AVERAGEIFS('Entropy Y'!$B35:$CX35,'Energy Vy'!$B$2:$CX$2,"=п")</f>
        <v>0.16864566110860241</v>
      </c>
      <c r="AV37" s="32">
        <f>AVERAGEIFS('Entropy Z'!$B35:$CX35,'Energy Vy'!$B$2:$CX$2,"=п")</f>
        <v>0.24802270504513529</v>
      </c>
      <c r="AW37" s="21">
        <f>AVERAGEIFS('Hurst V2'!$B35:$CX35,'Energy Vy'!$B$2:$CX$2,"=п")</f>
        <v>0.66666832596529879</v>
      </c>
      <c r="AX37" s="30">
        <f>AVERAGEIFS('Hurst Vx2+Vy2'!$B35:$CX35,'Energy Vy'!$B$2:$CX$2,"=п")</f>
        <v>0.66438928918915408</v>
      </c>
      <c r="AY37" s="30">
        <f>AVERAGEIFS('Hurst Vx2'!$B35:$CX35,'Energy Vy'!$B$2:$CX$2,"=п")</f>
        <v>0.66657363389788871</v>
      </c>
      <c r="AZ37" s="30">
        <f>AVERAGEIFS('Hurst Vy2'!$B35:$CX35,'Energy Vy'!$B$2:$CX$2,"=п")</f>
        <v>0.65623781033266371</v>
      </c>
      <c r="BA37" s="30">
        <f>AVERAGEIFS('Hurst Vz2'!$B35:$CX35,'Energy Vy'!$B$2:$CX$2,"=п")</f>
        <v>0.60755949300372603</v>
      </c>
      <c r="BB37" s="30">
        <f>AVERAGEIFS('Hurst Vx'!$B35:$CX35,'Energy Vy'!$B$2:$CX$2,"=п")</f>
        <v>0.57501759272676933</v>
      </c>
      <c r="BC37" s="30">
        <f>AVERAGEIFS('Hurst Vy'!$B35:$CX35,'Energy Vy'!$B$2:$CX$2,"=п")</f>
        <v>0.55738337903627477</v>
      </c>
      <c r="BD37" s="32">
        <f>AVERAGEIFS('Hurst Vz'!$B35:$CX35,'Energy Vy'!$B$2:$CX$2,"=п")</f>
        <v>0.42250129944364623</v>
      </c>
      <c r="BF37" s="30">
        <f>AVERAGEIFS('Energy V2'!$B35:$CX35,'Energy Vy'!$B$2:$CX$2,"=и")</f>
        <v>1.9841456277408753</v>
      </c>
      <c r="BG37" s="30">
        <f>AVERAGEIFS('Energy Vx2+Vy2'!$B35:$CX35,'Energy Vy'!$B$2:$CX$2,"=и")</f>
        <v>1.9777712847166302</v>
      </c>
      <c r="BH37" s="30">
        <f>AVERAGEIFS('Energy Vx2'!$B35:$CX35,'Energy Vy'!$B$2:$CX$2,"=и")</f>
        <v>-3.2161484823570875E-2</v>
      </c>
      <c r="BI37" s="30">
        <f>AVERAGEIFS('Energy Vy2'!$B35:$CX35,'Energy Vy'!$B$2:$CX$2,"=и")</f>
        <v>1.1749796080751169</v>
      </c>
      <c r="BJ37" s="30">
        <f>AVERAGEIFS('Energy Vz2'!$B35:$CX35,'Energy Vy'!$B$2:$CX$2,"=и")</f>
        <v>-3.782816297749263</v>
      </c>
      <c r="BK37" s="30">
        <f>AVERAGEIFS('Energy Vx'!$B35:$CX35,'Energy Vy'!$B$2:$CX$2,"=и")</f>
        <v>-0.7182691476991736</v>
      </c>
      <c r="BL37" s="30">
        <f>AVERAGEIFS('Energy Vy'!$B37:$CX37,'Energy Vy'!$B$2:$CX$2,"=и")</f>
        <v>-0.28620027628196248</v>
      </c>
      <c r="BM37" s="32">
        <f>AVERAGEIFS('Energy Vz'!$B35:$CX35,'Energy Vy'!$B$2:$CX$2,"=и")</f>
        <v>-2.5987643253052357</v>
      </c>
      <c r="BN37" s="20">
        <f>AVERAGEIFS('Entropy old'!$B35:$CX35,'Energy Vy'!$B$2:$CX$2,"=и")</f>
        <v>0.58066515704275745</v>
      </c>
      <c r="BO37" s="30">
        <f>AVERAGEIFS('Entropy X old'!$B35:$CX35,'Energy Vy'!$B$2:$CX$2,"=и")</f>
        <v>0.30492571541226865</v>
      </c>
      <c r="BP37" s="30">
        <f>AVERAGEIFS('Entropy Y old'!$B35:$CX35,'Energy Vy'!$B$2:$CX$2,"=и")</f>
        <v>0.24129359642015111</v>
      </c>
      <c r="BQ37" s="30">
        <f>AVERAGEIFS('Entropy Z old'!$B35:$CX35,'Energy Vy'!$B$2:$CX$2,"=и")</f>
        <v>0.31748294836323676</v>
      </c>
      <c r="BR37" s="30">
        <f>AVERAGEIFS('Entropy new'!$B35:$CX35,'Energy Vy'!$B$2:$CX$2,"=и")</f>
        <v>0.58541072892136592</v>
      </c>
      <c r="BS37" s="30">
        <f>AVERAGEIFS('Entropy X'!$B35:$CX35,'Energy Vy'!$B$2:$CX$2,"=и")</f>
        <v>0.26692994824186728</v>
      </c>
      <c r="BT37" s="30">
        <f>AVERAGEIFS('Entropy Y'!$B35:$CX35,'Energy Vy'!$B$2:$CX$2,"=и")</f>
        <v>0.19422852101151472</v>
      </c>
      <c r="BU37" s="32">
        <f>AVERAGEIFS('Entropy Z'!$B35:$CX35,'Energy Vy'!$B$2:$CX$2,"=и")</f>
        <v>0.28004086929719307</v>
      </c>
      <c r="BV37" s="21">
        <f>AVERAGEIFS('Hurst V2'!$B35:$CX35,'Energy Vy'!$B$2:$CX$2,"=и")</f>
        <v>0.63796672253863596</v>
      </c>
      <c r="BW37" s="30">
        <f>AVERAGEIFS('Hurst Vx2+Vy2'!$B35:$CX35,'Energy Vy'!$B$2:$CX$2,"=и")</f>
        <v>0.63775771567586681</v>
      </c>
      <c r="BX37" s="30">
        <f>AVERAGEIFS('Hurst Vx2'!$B35:$CX35,'Energy Vy'!$B$2:$CX$2,"=и")</f>
        <v>0.64874791264202758</v>
      </c>
      <c r="BY37" s="30">
        <f>AVERAGEIFS('Hurst Vy2'!$B35:$CX35,'Energy Vy'!$B$2:$CX$2,"=и")</f>
        <v>0.64014254368112444</v>
      </c>
      <c r="BZ37" s="30">
        <f>AVERAGEIFS('Hurst Vz2'!$B35:$CX35,'Energy Vy'!$B$2:$CX$2,"=и")</f>
        <v>0.63409264148997735</v>
      </c>
      <c r="CA37" s="30">
        <f>AVERAGEIFS('Hurst Vx'!$B35:$CX35,'Energy Vy'!$B$2:$CX$2,"=и")</f>
        <v>0.64658564573881705</v>
      </c>
      <c r="CB37" s="30">
        <f>AVERAGEIFS('Hurst Vy'!$B35:$CX35,'Energy Vy'!$B$2:$CX$2,"=и")</f>
        <v>0.63533726526209067</v>
      </c>
      <c r="CC37" s="32">
        <f>AVERAGEIFS('Hurst Vz'!$B35:$CX35,'Energy Vy'!$B$2:$CX$2,"=и")</f>
        <v>0.60489144916288939</v>
      </c>
      <c r="CE37" s="30">
        <f>AVERAGEIFS('Energy V2'!$B35:$CX35,'Energy Vy'!$B$2:$CX$2,"=р")</f>
        <v>1.4915897840059378</v>
      </c>
      <c r="CF37" s="30">
        <f>AVERAGEIFS('Energy Vx2+Vy2'!$B35:$CX35,'Energy Vy'!$B$2:$CX$2,"=р")</f>
        <v>1.4808093053874243</v>
      </c>
      <c r="CG37" s="30">
        <f>AVERAGEIFS('Energy Vx2'!$B35:$CX35,'Energy Vy'!$B$2:$CX$2,"=р")</f>
        <v>5.7585870304504051E-2</v>
      </c>
      <c r="CH37" s="30">
        <f>AVERAGEIFS('Energy Vy2'!$B35:$CX35,'Energy Vy'!$B$2:$CX$2,"=р")</f>
        <v>0.7922834684757678</v>
      </c>
      <c r="CI37" s="30">
        <f>AVERAGEIFS('Energy Vz2'!$B35:$CX35,'Energy Vy'!$B$2:$CX$2,"=р")</f>
        <v>-3.2943479047568194</v>
      </c>
      <c r="CJ37" s="30">
        <f>AVERAGEIFS('Energy Vx'!$B35:$CX35,'Energy Vy'!$B$2:$CX$2,"=р")</f>
        <v>-0.8082607847531823</v>
      </c>
      <c r="CK37" s="30">
        <f>AVERAGEIFS('Energy Vy'!$B37:$CX37,'Energy Vy'!$B$2:$CX$2,"=р")</f>
        <v>-0.49602295595801432</v>
      </c>
      <c r="CL37" s="32">
        <f>AVERAGEIFS('Energy Vz'!$B35:$CX35,'Energy Vy'!$B$2:$CX$2,"=р")</f>
        <v>-2.4419072226767327</v>
      </c>
      <c r="CM37" s="20">
        <f>AVERAGEIFS('Entropy old'!$B35:$CX35,'Energy Vy'!$B$2:$CX$2,"=р")</f>
        <v>0.61440787857414092</v>
      </c>
      <c r="CN37" s="30">
        <f>AVERAGEIFS('Entropy X old'!$B35:$CX35,'Energy Vy'!$B$2:$CX$2,"=р")</f>
        <v>0.26853556621578617</v>
      </c>
      <c r="CO37" s="30">
        <f>AVERAGEIFS('Entropy Y old'!$B35:$CX35,'Energy Vy'!$B$2:$CX$2,"=р")</f>
        <v>0.22802538795561411</v>
      </c>
      <c r="CP37" s="30">
        <f>AVERAGEIFS('Entropy Z old'!$B35:$CX35,'Energy Vy'!$B$2:$CX$2,"=р")</f>
        <v>0.2684852393443346</v>
      </c>
      <c r="CQ37" s="30">
        <f>AVERAGEIFS('Entropy new'!$B35:$CX35,'Energy Vy'!$B$2:$CX$2,"=р")</f>
        <v>0.60079538032089974</v>
      </c>
      <c r="CR37" s="30">
        <f>AVERAGEIFS('Entropy X'!$B35:$CX35,'Energy Vy'!$B$2:$CX$2,"=р")</f>
        <v>0.25876850281639452</v>
      </c>
      <c r="CS37" s="30">
        <f>AVERAGEIFS('Entropy Y'!$B35:$CX35,'Energy Vy'!$B$2:$CX$2,"=р")</f>
        <v>0.22349771402217142</v>
      </c>
      <c r="CT37" s="32">
        <f>AVERAGEIFS('Entropy Z'!$B35:$CX35,'Energy Vy'!$B$2:$CX$2,"=р")</f>
        <v>0.25650381846453052</v>
      </c>
      <c r="CU37" s="21">
        <f>AVERAGEIFS('Hurst V2'!$B35:$CX35,'Energy Vy'!$B$2:$CX$2,"=р")</f>
        <v>0.67668456949063482</v>
      </c>
      <c r="CV37" s="30">
        <f>AVERAGEIFS('Hurst Vx2+Vy2'!$B35:$CX35,'Energy Vy'!$B$2:$CX$2,"=р")</f>
        <v>0.67623872825044939</v>
      </c>
      <c r="CW37" s="30">
        <f>AVERAGEIFS('Hurst Vx2'!$B35:$CX35,'Energy Vy'!$B$2:$CX$2,"=р")</f>
        <v>0.67514021364588617</v>
      </c>
      <c r="CX37" s="30">
        <f>AVERAGEIFS('Hurst Vy2'!$B35:$CX35,'Energy Vy'!$B$2:$CX$2,"=р")</f>
        <v>0.67379437187723112</v>
      </c>
      <c r="CY37" s="30">
        <f>AVERAGEIFS('Hurst Vz2'!$B35:$CX35,'Energy Vy'!$B$2:$CX$2,"=р")</f>
        <v>0.67868625410377592</v>
      </c>
      <c r="CZ37" s="30">
        <f>AVERAGEIFS('Hurst Vx'!$B35:$CX35,'Energy Vy'!$B$2:$CX$2,"=р")</f>
        <v>0.6289687851752559</v>
      </c>
      <c r="DA37" s="30">
        <f>AVERAGEIFS('Hurst Vy'!$B35:$CX35,'Energy Vy'!$B$2:$CX$2,"=р")</f>
        <v>0.63732555305443495</v>
      </c>
      <c r="DB37" s="32">
        <f>AVERAGEIFS('Hurst Vz'!$B35:$CX35,'Energy Vy'!$B$2:$CX$2,"=р")</f>
        <v>0.58623699737868273</v>
      </c>
      <c r="DD37" s="30">
        <f>AVERAGEIFS('Energy V2'!$B35:$CX35,'Energy Vy'!$B$1:$CX$1,"=BEFORE")</f>
        <v>1.6831271352674864</v>
      </c>
      <c r="DE37" s="30">
        <f>AVERAGEIFS('Energy Vx2+Vy2'!$B35:$CX35,'Energy Vy'!$B$1:$CX$1,"=BEFORE")</f>
        <v>1.6747762511272488</v>
      </c>
      <c r="DF37" s="30">
        <f>AVERAGEIFS('Energy Vx2'!$B35:$CX35,'Energy Vy'!$B$1:$CX$1,"=BEFORE")</f>
        <v>-0.16142262838135521</v>
      </c>
      <c r="DG37" s="30">
        <f>AVERAGEIFS('Energy Vy2'!$B35:$CX35,'Energy Vy'!$B$1:$CX$1,"=BEFORE")</f>
        <v>0.91204697326887119</v>
      </c>
      <c r="DH37" s="30">
        <f>AVERAGEIFS('Energy Vz2'!$B35:$CX35,'Energy Vy'!$B$1:$CX$1,"=BEFORE")</f>
        <v>-3.5820606060448674</v>
      </c>
      <c r="DI37" s="30">
        <f>AVERAGEIFS('Energy Vx'!$B35:$CX35,'Energy Vy'!$B$1:$CX$1,"=BEFORE")</f>
        <v>-0.85359533160116929</v>
      </c>
      <c r="DJ37" s="30">
        <f>AVERAGEIFS('Energy Vy'!$B37:$CX37,'Energy Vy'!$B$1:$CX$1,"=BEFORE")</f>
        <v>-0.4419487921968982</v>
      </c>
      <c r="DK37" s="32">
        <f>AVERAGEIFS('Energy Vz'!$B35:$CX35,'Energy Vy'!$B$1:$CX$1,"=BEFORE")</f>
        <v>-2.5552803944691265</v>
      </c>
      <c r="DL37" s="20">
        <f>AVERAGEIFS('Entropy old'!$B35:$CX35,'Energy Vy'!$B$1:$CX$1,"=BEFORE")</f>
        <v>0.59802273780173654</v>
      </c>
      <c r="DM37" s="30">
        <f>AVERAGEIFS('Entropy X old'!$B35:$CX35,'Energy Vy'!$B$1:$CX$1,"=BEFORE")</f>
        <v>0.28694696071410791</v>
      </c>
      <c r="DN37" s="30">
        <f>AVERAGEIFS('Entropy Y old'!$B35:$CX35,'Energy Vy'!$B$1:$CX$1,"=BEFORE")</f>
        <v>0.23168658445963861</v>
      </c>
      <c r="DO37" s="30">
        <f>AVERAGEIFS('Entropy Z old'!$B35:$CX35,'Energy Vy'!$B$1:$CX$1,"=BEFORE")</f>
        <v>0.29197681421280147</v>
      </c>
      <c r="DP37" s="30">
        <f>AVERAGEIFS('Entropy new'!$B35:$CX35,'Energy Vy'!$B$1:$CX$1,"=BEFORE")</f>
        <v>0.59426400173593819</v>
      </c>
      <c r="DQ37" s="30">
        <f>AVERAGEIFS('Entropy X'!$B35:$CX35,'Energy Vy'!$B$1:$CX$1,"=BEFORE")</f>
        <v>0.26348167838816361</v>
      </c>
      <c r="DR37" s="30">
        <f>AVERAGEIFS('Entropy Y'!$B35:$CX35,'Energy Vy'!$B$1:$CX$1,"=BEFORE")</f>
        <v>0.20612051487116459</v>
      </c>
      <c r="DS37" s="32">
        <f>AVERAGEIFS('Entropy Z'!$B35:$CX35,'Energy Vy'!$B$1:$CX$1,"=BEFORE")</f>
        <v>0.26784828820989215</v>
      </c>
      <c r="DT37" s="21">
        <f>AVERAGEIFS('Hurst V2'!$B35:$CX35,'Energy Vy'!$B$1:$CX$1,"=BEFORE")</f>
        <v>0.65682483383836876</v>
      </c>
      <c r="DU37" s="30">
        <f>AVERAGEIFS('Hurst Vx2+Vy2'!$B35:$CX35,'Energy Vy'!$B$1:$CX$1,"=BEFORE")</f>
        <v>0.65640575001009349</v>
      </c>
      <c r="DV37" s="30">
        <f>AVERAGEIFS('Hurst Vx2'!$B35:$CX35,'Energy Vy'!$B$1:$CX$1,"=BEFORE")</f>
        <v>0.66151573415655707</v>
      </c>
      <c r="DW37" s="30">
        <f>AVERAGEIFS('Hurst Vy2'!$B35:$CX35,'Energy Vy'!$B$1:$CX$1,"=BEFORE")</f>
        <v>0.65609062970194942</v>
      </c>
      <c r="DX37" s="30">
        <f>AVERAGEIFS('Hurst Vz2'!$B35:$CX35,'Energy Vy'!$B$1:$CX$1,"=BEFORE")</f>
        <v>0.65283310974187425</v>
      </c>
      <c r="DY37" s="30">
        <f>AVERAGEIFS('Hurst Vx'!$B35:$CX35,'Energy Vy'!$B$1:$CX$1,"=BEFORE")</f>
        <v>0.63507965583461234</v>
      </c>
      <c r="DZ37" s="30">
        <f>AVERAGEIFS('Hurst Vy'!$B35:$CX35,'Energy Vy'!$B$1:$CX$1,"=BEFORE")</f>
        <v>0.63233430045735461</v>
      </c>
      <c r="EA37" s="32">
        <f>AVERAGEIFS('Hurst Vz'!$B35:$CX35,'Energy Vy'!$B$1:$CX$1,"=BEFORE")</f>
        <v>0.58737743837403433</v>
      </c>
      <c r="EB37">
        <v>0.5</v>
      </c>
      <c r="EC37">
        <v>0.55000000000000004</v>
      </c>
      <c r="EE37" s="30"/>
      <c r="EF37" s="30"/>
      <c r="EG37" s="30"/>
      <c r="EH37" s="30"/>
      <c r="EI37" s="30"/>
      <c r="EJ37" s="30"/>
      <c r="EK37" s="30"/>
      <c r="EL37" s="32"/>
      <c r="EM37" s="20"/>
      <c r="EN37" s="30"/>
      <c r="EO37" s="30"/>
      <c r="EP37" s="30"/>
      <c r="EQ37" s="30"/>
      <c r="ER37" s="30"/>
      <c r="ES37" s="30"/>
      <c r="ET37" s="32"/>
      <c r="EU37" s="21"/>
      <c r="EV37" s="30"/>
      <c r="EW37" s="30"/>
      <c r="EX37" s="30"/>
      <c r="EY37" s="30"/>
      <c r="EZ37" s="30"/>
      <c r="FA37" s="30"/>
      <c r="FB37" s="32"/>
      <c r="FD37" s="30">
        <f>AVERAGEIFS('Energy V2'!$B35:$CX35,'Energy Vy'!$B$2:$CX$2,"=и",'Energy Vy'!$B$1:$CX$1,"=BEFORE")</f>
        <v>1.9841456277408753</v>
      </c>
      <c r="FE37" s="30">
        <f>AVERAGEIFS('Energy Vx2+Vy2'!$B35:$CX35,'Energy Vy'!$B$2:$CX$2,"=и",'Energy Vy'!$B$1:$CX$1,"=BEFORE")</f>
        <v>1.9777712847166302</v>
      </c>
      <c r="FF37" s="30">
        <f>AVERAGEIFS('Energy Vx2'!$B35:$CX35,'Energy Vy'!$B$2:$CX$2,"=и",'Energy Vy'!$B$1:$CX$1,"=BEFORE")</f>
        <v>-3.2161484823570875E-2</v>
      </c>
      <c r="FG37" s="30">
        <f>AVERAGEIFS('Energy Vy2'!$B35:$CX35,'Energy Vy'!$B$2:$CX$2,"=и",'Energy Vy'!$B$1:$CX$1,"=BEFORE")</f>
        <v>1.1749796080751169</v>
      </c>
      <c r="FH37" s="30">
        <f>AVERAGEIFS('Energy Vz2'!$B35:$CX35,'Energy Vy'!$B$2:$CX$2,"=и",'Energy Vy'!$B$1:$CX$1,"=BEFORE")</f>
        <v>-3.782816297749263</v>
      </c>
      <c r="FI37" s="30">
        <f>AVERAGEIFS('Energy Vx'!$B35:$CX35,'Energy Vy'!$B$2:$CX$2,"=и",'Energy Vy'!$B$1:$CX$1,"=BEFORE")</f>
        <v>-0.7182691476991736</v>
      </c>
      <c r="FJ37" s="30">
        <f>AVERAGEIFS('Energy Vy'!$B37:$CX37,'Energy Vy'!$B$2:$CX$2,"=и",'Energy Vy'!$B$1:$CX$1,"=BEFORE")</f>
        <v>-0.28620027628196248</v>
      </c>
      <c r="FK37" s="32">
        <f>AVERAGEIFS('Energy Vz'!$B35:$CX35,'Energy Vy'!$B$2:$CX$2,"=и",'Energy Vy'!$B$1:$CX$1,"=BEFORE")</f>
        <v>-2.5987643253052357</v>
      </c>
      <c r="FL37" s="20">
        <f>AVERAGEIFS('Entropy old'!$B35:$CX35,'Energy Vy'!$B$2:$CX$2,"=и",'Energy Vy'!$B$1:$CX$1,"=BEFORE")</f>
        <v>0.58066515704275745</v>
      </c>
      <c r="FM37" s="30">
        <f>AVERAGEIFS('Entropy X old'!$B35:$CX35,'Energy Vy'!$B$2:$CX$2,"=и",'Energy Vy'!$B$1:$CX$1,"=BEFORE")</f>
        <v>0.30492571541226865</v>
      </c>
      <c r="FN37" s="30">
        <f>AVERAGEIFS('Entropy Y old'!$B35:$CX35,'Energy Vy'!$B$2:$CX$2,"=и",'Energy Vy'!$B$1:$CX$1,"=BEFORE")</f>
        <v>0.24129359642015111</v>
      </c>
      <c r="FO37" s="30">
        <f>AVERAGEIFS('Entropy Z old'!$B35:$CX35,'Energy Vy'!$B$2:$CX$2,"=и",'Energy Vy'!$B$1:$CX$1,"=BEFORE")</f>
        <v>0.31748294836323676</v>
      </c>
      <c r="FP37" s="30">
        <f>AVERAGEIFS('Entropy new'!$B35:$CX35,'Energy Vy'!$B$2:$CX$2,"=и",'Energy Vy'!$B$1:$CX$1,"=BEFORE")</f>
        <v>0.58541072892136592</v>
      </c>
      <c r="FQ37" s="30">
        <f>AVERAGEIFS('Entropy X'!$B35:$CX35,'Energy Vy'!$B$2:$CX$2,"=и",'Energy Vy'!$B$1:$CX$1,"=BEFORE")</f>
        <v>0.26692994824186728</v>
      </c>
      <c r="FR37" s="30">
        <f>AVERAGEIFS('Entropy Y'!$B35:$CX35,'Energy Vy'!$B$2:$CX$2,"=и",'Energy Vy'!$B$1:$CX$1,"=BEFORE")</f>
        <v>0.19422852101151472</v>
      </c>
      <c r="FS37" s="32">
        <f>AVERAGEIFS('Entropy Z'!$B35:$CX35,'Energy Vy'!$B$2:$CX$2,"=и",'Energy Vy'!$B$1:$CX$1,"=BEFORE")</f>
        <v>0.28004086929719307</v>
      </c>
      <c r="FT37" s="21">
        <f>AVERAGEIFS('Hurst V2'!$B35:$CX35,'Energy Vy'!$B$2:$CX$2,"=и",'Energy Vy'!$B$1:$CX$1,"=BEFORE")</f>
        <v>0.63796672253863596</v>
      </c>
      <c r="FU37" s="30">
        <f>AVERAGEIFS('Hurst Vx2+Vy2'!$B35:$CX35,'Energy Vy'!$B$2:$CX$2,"=и",'Energy Vy'!$B$1:$CX$1,"=BEFORE")</f>
        <v>0.63775771567586681</v>
      </c>
      <c r="FV37" s="30">
        <f>AVERAGEIFS('Hurst Vx2'!$B35:$CX35,'Energy Vy'!$B$2:$CX$2,"=и",'Energy Vy'!$B$1:$CX$1,"=BEFORE")</f>
        <v>0.64874791264202758</v>
      </c>
      <c r="FW37" s="30">
        <f>AVERAGEIFS('Hurst Vy2'!$B35:$CX35,'Energy Vy'!$B$2:$CX$2,"=и",'Energy Vy'!$B$1:$CX$1,"=BEFORE")</f>
        <v>0.64014254368112444</v>
      </c>
      <c r="FX37" s="30">
        <f>AVERAGEIFS('Hurst Vz2'!$B35:$CX35,'Energy Vy'!$B$2:$CX$2,"=и",'Energy Vy'!$B$1:$CX$1,"=BEFORE")</f>
        <v>0.63409264148997735</v>
      </c>
      <c r="FY37" s="30">
        <f>AVERAGEIFS('Hurst Vx'!$B35:$CX35,'Energy Vy'!$B$2:$CX$2,"=и",'Energy Vy'!$B$1:$CX$1,"=BEFORE")</f>
        <v>0.64658564573881705</v>
      </c>
      <c r="FZ37" s="30">
        <f>AVERAGEIFS('Hurst Vy'!$B35:$CX35,'Energy Vy'!$B$2:$CX$2,"=и",'Energy Vy'!$B$1:$CX$1,"=BEFORE")</f>
        <v>0.63533726526209067</v>
      </c>
      <c r="GA37" s="32">
        <f>AVERAGEIFS('Hurst Vz'!$B35:$CX35,'Energy Vy'!$B$2:$CX$2,"=и",'Energy Vy'!$B$1:$CX$1,"=BEFORE")</f>
        <v>0.60489144916288939</v>
      </c>
      <c r="GB37">
        <v>0.5</v>
      </c>
      <c r="GC37">
        <v>0.55000000000000004</v>
      </c>
      <c r="GE37" s="30"/>
      <c r="GF37" s="30"/>
      <c r="GG37" s="30"/>
      <c r="GH37" s="30"/>
      <c r="GI37" s="30"/>
      <c r="GJ37" s="30"/>
      <c r="GK37" s="30"/>
      <c r="GL37" s="32"/>
      <c r="GM37" s="20"/>
      <c r="GN37" s="30"/>
      <c r="GO37" s="30"/>
      <c r="GP37" s="30"/>
      <c r="GQ37" s="30"/>
      <c r="GR37" s="30"/>
      <c r="GS37" s="30"/>
      <c r="GT37" s="32"/>
      <c r="GU37" s="21"/>
      <c r="GV37" s="30"/>
      <c r="GW37" s="30"/>
      <c r="GX37" s="30"/>
      <c r="GY37" s="30"/>
      <c r="GZ37" s="30"/>
      <c r="HA37" s="30"/>
      <c r="HB37" s="32"/>
      <c r="HD37" s="30">
        <f>AVERAGEIFS('Energy V2'!$B35:$CX35,'Energy Vy'!$B$2:$CX$2,"=р",'Energy Vy'!$B$1:$CX$1,"=BEFORE")</f>
        <v>1.4915897840059378</v>
      </c>
      <c r="HE37" s="30">
        <f>AVERAGEIFS('Energy Vx2+Vy2'!$B35:$CX35,'Energy Vy'!$B$2:$CX$2,"=р",'Energy Vy'!$B$1:$CX$1,"=BEFORE")</f>
        <v>1.4808093053874243</v>
      </c>
      <c r="HF37" s="30">
        <f>AVERAGEIFS('Energy Vx2'!$B35:$CX35,'Energy Vy'!$B$2:$CX$2,"=р",'Energy Vy'!$B$1:$CX$1,"=BEFORE")</f>
        <v>5.7585870304504051E-2</v>
      </c>
      <c r="HG37" s="30">
        <f>AVERAGEIFS('Energy Vy2'!$B35:$CX35,'Energy Vy'!$B$2:$CX$2,"=р",'Energy Vy'!$B$1:$CX$1,"=BEFORE")</f>
        <v>0.7922834684757678</v>
      </c>
      <c r="HH37" s="30">
        <f>AVERAGEIFS('Energy Vz2'!$B35:$CX35,'Energy Vy'!$B$2:$CX$2,"=р",'Energy Vy'!$B$1:$CX$1,"=BEFORE")</f>
        <v>-3.2943479047568194</v>
      </c>
      <c r="HI37" s="30">
        <f>AVERAGEIFS('Energy Vx'!$B35:$CX35,'Energy Vy'!$B$2:$CX$2,"=р",'Energy Vy'!$B$1:$CX$1,"=BEFORE")</f>
        <v>-0.8082607847531823</v>
      </c>
      <c r="HJ37" s="30">
        <f>AVERAGEIFS('Energy Vy'!$B37:$CX37,'Energy Vy'!$B$2:$CX$2,"=р",'Energy Vy'!$B$1:$CX$1,"=BEFORE")</f>
        <v>-0.49602295595801432</v>
      </c>
      <c r="HK37" s="32">
        <f>AVERAGEIFS('Energy Vz'!$B35:$CX35,'Energy Vy'!$B$2:$CX$2,"=р",'Energy Vy'!$B$1:$CX$1,"=BEFORE")</f>
        <v>-2.4419072226767327</v>
      </c>
      <c r="HL37" s="20">
        <f>AVERAGEIFS('Entropy old'!$B35:$CX35,'Energy Vy'!$B$2:$CX$2,"=р",'Energy Vy'!$B$1:$CX$1,"=BEFORE")</f>
        <v>0.61440787857414092</v>
      </c>
      <c r="HM37" s="30">
        <f>AVERAGEIFS('Entropy X old'!$B35:$CX35,'Energy Vy'!$B$2:$CX$2,"=р",'Energy Vy'!$B$1:$CX$1,"=BEFORE")</f>
        <v>0.26853556621578617</v>
      </c>
      <c r="HN37" s="30">
        <f>AVERAGEIFS('Entropy Y old'!$B35:$CX35,'Energy Vy'!$B$2:$CX$2,"=р",'Energy Vy'!$B$1:$CX$1,"=BEFORE")</f>
        <v>0.22802538795561411</v>
      </c>
      <c r="HO37" s="30">
        <f>AVERAGEIFS('Entropy Z old'!$B35:$CX35,'Energy Vy'!$B$2:$CX$2,"=р",'Energy Vy'!$B$1:$CX$1,"=BEFORE")</f>
        <v>0.2684852393443346</v>
      </c>
      <c r="HP37" s="30">
        <f>AVERAGEIFS('Entropy new'!$B35:$CX35,'Energy Vy'!$B$2:$CX$2,"=р",'Energy Vy'!$B$1:$CX$1,"=BEFORE")</f>
        <v>0.60079538032089974</v>
      </c>
      <c r="HQ37" s="30">
        <f>AVERAGEIFS('Entropy X'!$B35:$CX35,'Energy Vy'!$B$2:$CX$2,"=р",'Energy Vy'!$B$1:$CX$1,"=BEFORE")</f>
        <v>0.25876850281639452</v>
      </c>
      <c r="HR37" s="30">
        <f>AVERAGEIFS('Entropy Y'!$B35:$CX35,'Energy Vy'!$B$2:$CX$2,"=р",'Energy Vy'!$B$1:$CX$1,"=BEFORE")</f>
        <v>0.22349771402217142</v>
      </c>
      <c r="HS37" s="32">
        <f>AVERAGEIFS('Entropy Z'!$B35:$CX35,'Energy Vy'!$B$2:$CX$2,"=р",'Energy Vy'!$B$1:$CX$1,"=BEFORE")</f>
        <v>0.25650381846453052</v>
      </c>
      <c r="HT37" s="21">
        <f>AVERAGEIFS('Hurst V2'!$B35:$CX35,'Energy Vy'!$B$2:$CX$2,"=р",'Energy Vy'!$B$1:$CX$1,"=BEFORE")</f>
        <v>0.67668456949063482</v>
      </c>
      <c r="HU37" s="30">
        <f>AVERAGEIFS('Hurst Vx2+Vy2'!$B35:$CX35,'Energy Vy'!$B$2:$CX$2,"=р",'Energy Vy'!$B$1:$CX$1,"=BEFORE")</f>
        <v>0.67623872825044939</v>
      </c>
      <c r="HV37" s="30">
        <f>AVERAGEIFS('Hurst Vx2'!$B35:$CX35,'Energy Vy'!$B$2:$CX$2,"=р",'Energy Vy'!$B$1:$CX$1,"=BEFORE")</f>
        <v>0.67514021364588617</v>
      </c>
      <c r="HW37" s="30">
        <f>AVERAGEIFS('Hurst Vy2'!$B35:$CX35,'Energy Vy'!$B$2:$CX$2,"=р",'Energy Vy'!$B$1:$CX$1,"=BEFORE")</f>
        <v>0.67379437187723112</v>
      </c>
      <c r="HX37" s="30">
        <f>AVERAGEIFS('Hurst Vz2'!$B35:$CX35,'Energy Vy'!$B$2:$CX$2,"=р",'Energy Vy'!$B$1:$CX$1,"=BEFORE")</f>
        <v>0.67868625410377592</v>
      </c>
      <c r="HY37" s="30">
        <f>AVERAGEIFS('Hurst Vx'!$B35:$CX35,'Energy Vy'!$B$2:$CX$2,"=р",'Energy Vy'!$B$1:$CX$1,"=BEFORE")</f>
        <v>0.6289687851752559</v>
      </c>
      <c r="HZ37" s="30">
        <f>AVERAGEIFS('Hurst Vy'!$B35:$CX35,'Energy Vy'!$B$2:$CX$2,"=р",'Energy Vy'!$B$1:$CX$1,"=BEFORE")</f>
        <v>0.63732555305443495</v>
      </c>
      <c r="IA37" s="32">
        <f>AVERAGEIFS('Hurst Vz'!$B35:$CX35,'Energy Vy'!$B$2:$CX$2,"=р",'Energy Vy'!$B$1:$CX$1,"=BEFORE")</f>
        <v>0.58623699737868273</v>
      </c>
      <c r="IB37">
        <v>0.5</v>
      </c>
      <c r="IC37">
        <v>0.55000000000000004</v>
      </c>
      <c r="IE37" s="30"/>
      <c r="IF37" s="30"/>
      <c r="IG37" s="30"/>
      <c r="IH37" s="30"/>
      <c r="II37" s="30"/>
      <c r="IJ37" s="30"/>
      <c r="IK37" s="30"/>
      <c r="IL37" s="32"/>
      <c r="IM37" s="20"/>
      <c r="IN37" s="30"/>
      <c r="IO37" s="30"/>
      <c r="IP37" s="30"/>
      <c r="IQ37" s="30"/>
      <c r="IR37" s="30"/>
      <c r="IS37" s="30"/>
      <c r="IT37" s="32"/>
      <c r="IU37" s="21"/>
      <c r="IV37" s="30"/>
      <c r="IW37" s="30"/>
      <c r="IX37" s="30"/>
      <c r="IY37" s="30"/>
      <c r="IZ37" s="30"/>
      <c r="JA37" s="30"/>
      <c r="JB37" s="32"/>
    </row>
    <row r="38" spans="1:337" x14ac:dyDescent="0.25">
      <c r="A38" s="14" t="s">
        <v>50</v>
      </c>
      <c r="B38" s="5">
        <v>0</v>
      </c>
      <c r="C38" t="s">
        <v>156</v>
      </c>
      <c r="D38" t="s">
        <v>130</v>
      </c>
      <c r="E38">
        <v>0.5</v>
      </c>
      <c r="F38">
        <v>0.55000000000000004</v>
      </c>
      <c r="H38" s="30">
        <f>AVERAGE('Energy V2'!$B36:$CX36)</f>
        <v>-1.9297957337784262</v>
      </c>
      <c r="I38" s="30">
        <f>AVERAGE('Energy Vx2+Vy2'!$B36:$CX36)</f>
        <v>-1.9629115402488335</v>
      </c>
      <c r="J38" s="30">
        <f>AVERAGE('Energy Vx2'!$B36:$CX36)</f>
        <v>-2.8126447315637102</v>
      </c>
      <c r="K38" s="30">
        <f>AVERAGE('Energy Vy2'!$B36:$CX36)</f>
        <v>-2.8002130705246389</v>
      </c>
      <c r="L38" s="30">
        <f>AVERAGE('Energy Vz2'!$B36:$CX36)</f>
        <v>-5.4722527765641722</v>
      </c>
      <c r="M38" s="30">
        <f>AVERAGE('Energy Vx'!$B36:$CX36)</f>
        <v>-2.1937166778213997</v>
      </c>
      <c r="N38" s="30">
        <f>AVERAGE('Energy Vy'!$B38:$CX38)</f>
        <v>-2.1380612837395128</v>
      </c>
      <c r="O38" s="32">
        <f>AVERAGE('Energy Vz'!$B36:$CX36)</f>
        <v>-3.3014067875473487</v>
      </c>
      <c r="P38" s="20">
        <f>AVERAGE('Entropy old'!$B36:$CX36)</f>
        <v>0.70248464903538843</v>
      </c>
      <c r="Q38" s="30">
        <f>AVERAGE('Entropy X old'!$B36:$CX36)</f>
        <v>0.30362565349111842</v>
      </c>
      <c r="R38" s="30">
        <f>AVERAGE('Entropy Y old'!$B36:$CX36)</f>
        <v>0.31477023784648456</v>
      </c>
      <c r="S38" s="30">
        <f>AVERAGE('Entropy Z old'!$B36:$CX36)</f>
        <v>0.36228221814863226</v>
      </c>
      <c r="T38" s="30">
        <f>AVERAGE('Entropy new'!$B36:$CX36)</f>
        <v>0.73751382936521437</v>
      </c>
      <c r="U38" s="30">
        <f>AVERAGE('Entropy X'!$B36:$CX36)</f>
        <v>0.27558283618559526</v>
      </c>
      <c r="V38" s="30">
        <f>AVERAGE('Entropy Y'!$B36:$CX36)</f>
        <v>0.28790763777096373</v>
      </c>
      <c r="W38" s="32">
        <f>AVERAGE('Entropy Z'!$B36:$CX36)</f>
        <v>0.34491290933349394</v>
      </c>
      <c r="X38" s="21">
        <f>AVERAGE('Hurst V2'!$B36:$CX36)</f>
        <v>0.63583710384713754</v>
      </c>
      <c r="Y38" s="30">
        <f>AVERAGE('Hurst Vx2+Vy2'!$B36:$CX36)</f>
        <v>0.63416037830390115</v>
      </c>
      <c r="Z38" s="30">
        <f>AVERAGE('Hurst Vx2'!$B36:$CX36)</f>
        <v>0.6441560128076802</v>
      </c>
      <c r="AA38" s="30">
        <f>AVERAGE('Hurst Vy2'!$B36:$CX36)</f>
        <v>0.63527320450143021</v>
      </c>
      <c r="AB38" s="30">
        <f>AVERAGE('Hurst Vz2'!$B36:$CX36)</f>
        <v>0.63951768576554069</v>
      </c>
      <c r="AC38" s="30">
        <f>AVERAGE('Hurst Vx'!$B36:$CX36)</f>
        <v>0.63097020104190604</v>
      </c>
      <c r="AD38" s="30">
        <f>AVERAGE('Hurst Vy'!$B36:$CX36)</f>
        <v>0.62321643655655667</v>
      </c>
      <c r="AE38" s="32">
        <f>AVERAGE('Hurst Vz'!$B36:$CX36)</f>
        <v>0.53324291498893106</v>
      </c>
      <c r="AG38" s="30">
        <f>AVERAGEIFS('Energy V2'!$B36:$CX36,'Energy Vy'!$B$2:$CX$2,"=п")</f>
        <v>-1.6705868767454484</v>
      </c>
      <c r="AH38" s="30">
        <f>AVERAGEIFS('Energy Vx2+Vy2'!$B36:$CX36,'Energy Vy'!$B$2:$CX$2,"=п")</f>
        <v>-1.719257782491574</v>
      </c>
      <c r="AI38" s="30">
        <f>AVERAGEIFS('Energy Vx2'!$B36:$CX36,'Energy Vy'!$B$2:$CX$2,"=п")</f>
        <v>-3.3346344087406155</v>
      </c>
      <c r="AJ38" s="30">
        <f>AVERAGEIFS('Energy Vy2'!$B36:$CX36,'Energy Vy'!$B$2:$CX$2,"=п")</f>
        <v>-1.9502590465989544</v>
      </c>
      <c r="AK38" s="30">
        <f>AVERAGEIFS('Energy Vz2'!$B36:$CX36,'Energy Vy'!$B$2:$CX$2,"=п")</f>
        <v>-6.1730508701859348</v>
      </c>
      <c r="AL38" s="30">
        <f>AVERAGEIFS('Energy Vx'!$B36:$CX36,'Energy Vy'!$B$2:$CX$2,"=п")</f>
        <v>-2.7948483418422625</v>
      </c>
      <c r="AM38" s="30">
        <f>AVERAGEIFS('Energy Vy'!$B38:$CX38,'Energy Vy'!$B$2:$CX$2,"=п")</f>
        <v>-2.0414736016611603</v>
      </c>
      <c r="AN38" s="32">
        <f>AVERAGEIFS('Energy Vz'!$B36:$CX36,'Energy Vy'!$B$2:$CX$2,"=п")</f>
        <v>-3.59645663157082</v>
      </c>
      <c r="AO38" s="20">
        <f>AVERAGEIFS('Entropy old'!$B36:$CX36,'Energy Vy'!$B$2:$CX$2,"=п")</f>
        <v>0.6498032270240528</v>
      </c>
      <c r="AP38" s="30">
        <f>AVERAGEIFS('Entropy X old'!$B36:$CX36,'Energy Vy'!$B$2:$CX$2,"=п")</f>
        <v>0.20096512034389594</v>
      </c>
      <c r="AQ38" s="30">
        <f>AVERAGEIFS('Entropy Y old'!$B36:$CX36,'Energy Vy'!$B$2:$CX$2,"=п")</f>
        <v>0.21498600248604394</v>
      </c>
      <c r="AR38" s="30">
        <f>AVERAGEIFS('Entropy Z old'!$B36:$CX36,'Energy Vy'!$B$2:$CX$2,"=п")</f>
        <v>0.3679021181473387</v>
      </c>
      <c r="AS38" s="30">
        <f>AVERAGEIFS('Entropy new'!$B36:$CX36,'Energy Vy'!$B$2:$CX$2,"=п")</f>
        <v>0.6431307516266761</v>
      </c>
      <c r="AT38" s="30">
        <f>AVERAGEIFS('Entropy X'!$B36:$CX36,'Energy Vy'!$B$2:$CX$2,"=п")</f>
        <v>0.19317762850920756</v>
      </c>
      <c r="AU38" s="30">
        <f>AVERAGEIFS('Entropy Y'!$B36:$CX36,'Energy Vy'!$B$2:$CX$2,"=п")</f>
        <v>0.21442525507998333</v>
      </c>
      <c r="AV38" s="32">
        <f>AVERAGEIFS('Entropy Z'!$B36:$CX36,'Energy Vy'!$B$2:$CX$2,"=п")</f>
        <v>0.36685346256969598</v>
      </c>
      <c r="AW38" s="21">
        <f>AVERAGEIFS('Hurst V2'!$B36:$CX36,'Energy Vy'!$B$2:$CX$2,"=п")</f>
        <v>0.66118053393176945</v>
      </c>
      <c r="AX38" s="30">
        <f>AVERAGEIFS('Hurst Vx2+Vy2'!$B36:$CX36,'Energy Vy'!$B$2:$CX$2,"=п")</f>
        <v>0.658118480730982</v>
      </c>
      <c r="AY38" s="30">
        <f>AVERAGEIFS('Hurst Vx2'!$B36:$CX36,'Energy Vy'!$B$2:$CX$2,"=п")</f>
        <v>0.67859440803509141</v>
      </c>
      <c r="AZ38" s="30">
        <f>AVERAGEIFS('Hurst Vy2'!$B36:$CX36,'Energy Vy'!$B$2:$CX$2,"=п")</f>
        <v>0.62101187490428389</v>
      </c>
      <c r="BA38" s="30">
        <f>AVERAGEIFS('Hurst Vz2'!$B36:$CX36,'Energy Vy'!$B$2:$CX$2,"=п")</f>
        <v>0.6257923815475841</v>
      </c>
      <c r="BB38" s="30">
        <f>AVERAGEIFS('Hurst Vx'!$B36:$CX36,'Energy Vy'!$B$2:$CX$2,"=п")</f>
        <v>0.56612968576344924</v>
      </c>
      <c r="BC38" s="30">
        <f>AVERAGEIFS('Hurst Vy'!$B36:$CX36,'Energy Vy'!$B$2:$CX$2,"=п")</f>
        <v>0.60357780951429296</v>
      </c>
      <c r="BD38" s="32">
        <f>AVERAGEIFS('Hurst Vz'!$B36:$CX36,'Energy Vy'!$B$2:$CX$2,"=п")</f>
        <v>0.40951056354262128</v>
      </c>
      <c r="BF38" s="30">
        <f>AVERAGEIFS('Energy V2'!$B36:$CX36,'Energy Vy'!$B$2:$CX$2,"=и")</f>
        <v>-1.6932783514690128</v>
      </c>
      <c r="BG38" s="30">
        <f>AVERAGEIFS('Energy Vx2+Vy2'!$B36:$CX36,'Energy Vy'!$B$2:$CX$2,"=и")</f>
        <v>-1.7104159319591286</v>
      </c>
      <c r="BH38" s="30">
        <f>AVERAGEIFS('Energy Vx2'!$B36:$CX36,'Energy Vy'!$B$2:$CX$2,"=и")</f>
        <v>-2.5139709975072955</v>
      </c>
      <c r="BI38" s="30">
        <f>AVERAGEIFS('Energy Vy2'!$B36:$CX36,'Energy Vy'!$B$2:$CX$2,"=и")</f>
        <v>-2.7436431858453112</v>
      </c>
      <c r="BJ38" s="30">
        <f>AVERAGEIFS('Energy Vz2'!$B36:$CX36,'Energy Vy'!$B$2:$CX$2,"=и")</f>
        <v>-5.6558604396131376</v>
      </c>
      <c r="BK38" s="30">
        <f>AVERAGEIFS('Energy Vx'!$B36:$CX36,'Energy Vy'!$B$2:$CX$2,"=и")</f>
        <v>-2.01403309630523</v>
      </c>
      <c r="BL38" s="30">
        <f>AVERAGEIFS('Energy Vy'!$B38:$CX38,'Energy Vy'!$B$2:$CX$2,"=и")</f>
        <v>-2.0803416073910967</v>
      </c>
      <c r="BM38" s="32">
        <f>AVERAGEIFS('Energy Vz'!$B36:$CX36,'Energy Vy'!$B$2:$CX$2,"=и")</f>
        <v>-3.3161290110886967</v>
      </c>
      <c r="BN38" s="20">
        <f>AVERAGEIFS('Entropy old'!$B36:$CX36,'Energy Vy'!$B$2:$CX$2,"=и")</f>
        <v>0.65807805699282473</v>
      </c>
      <c r="BO38" s="30">
        <f>AVERAGEIFS('Entropy X old'!$B36:$CX36,'Energy Vy'!$B$2:$CX$2,"=и")</f>
        <v>0.30890747161598842</v>
      </c>
      <c r="BP38" s="30">
        <f>AVERAGEIFS('Entropy Y old'!$B36:$CX36,'Energy Vy'!$B$2:$CX$2,"=и")</f>
        <v>0.32508183404016561</v>
      </c>
      <c r="BQ38" s="30">
        <f>AVERAGEIFS('Entropy Z old'!$B36:$CX36,'Energy Vy'!$B$2:$CX$2,"=и")</f>
        <v>0.38600279220373152</v>
      </c>
      <c r="BR38" s="30">
        <f>AVERAGEIFS('Entropy new'!$B36:$CX36,'Energy Vy'!$B$2:$CX$2,"=и")</f>
        <v>0.72838095935527103</v>
      </c>
      <c r="BS38" s="30">
        <f>AVERAGEIFS('Entropy X'!$B36:$CX36,'Energy Vy'!$B$2:$CX$2,"=и")</f>
        <v>0.2685684069289126</v>
      </c>
      <c r="BT38" s="30">
        <f>AVERAGEIFS('Entropy Y'!$B36:$CX36,'Energy Vy'!$B$2:$CX$2,"=и")</f>
        <v>0.28497570521033289</v>
      </c>
      <c r="BU38" s="32">
        <f>AVERAGEIFS('Entropy Z'!$B36:$CX36,'Energy Vy'!$B$2:$CX$2,"=и")</f>
        <v>0.36663866203093753</v>
      </c>
      <c r="BV38" s="21">
        <f>AVERAGEIFS('Hurst V2'!$B36:$CX36,'Energy Vy'!$B$2:$CX$2,"=и")</f>
        <v>0.61261834342452892</v>
      </c>
      <c r="BW38" s="30">
        <f>AVERAGEIFS('Hurst Vx2+Vy2'!$B36:$CX36,'Energy Vy'!$B$2:$CX$2,"=и")</f>
        <v>0.61172713212783969</v>
      </c>
      <c r="BX38" s="30">
        <f>AVERAGEIFS('Hurst Vx2'!$B36:$CX36,'Energy Vy'!$B$2:$CX$2,"=и")</f>
        <v>0.63090650516490665</v>
      </c>
      <c r="BY38" s="30">
        <f>AVERAGEIFS('Hurst Vy2'!$B36:$CX36,'Energy Vy'!$B$2:$CX$2,"=и")</f>
        <v>0.61131543958630841</v>
      </c>
      <c r="BZ38" s="30">
        <f>AVERAGEIFS('Hurst Vz2'!$B36:$CX36,'Energy Vy'!$B$2:$CX$2,"=и")</f>
        <v>0.62601239641408657</v>
      </c>
      <c r="CA38" s="30">
        <f>AVERAGEIFS('Hurst Vx'!$B36:$CX36,'Energy Vy'!$B$2:$CX$2,"=и")</f>
        <v>0.64276508317054015</v>
      </c>
      <c r="CB38" s="30">
        <f>AVERAGEIFS('Hurst Vy'!$B36:$CX36,'Energy Vy'!$B$2:$CX$2,"=и")</f>
        <v>0.61806709777235747</v>
      </c>
      <c r="CC38" s="32">
        <f>AVERAGEIFS('Hurst Vz'!$B36:$CX36,'Energy Vy'!$B$2:$CX$2,"=и")</f>
        <v>0.54830022995815009</v>
      </c>
      <c r="CE38" s="30">
        <f>AVERAGEIFS('Energy V2'!$B36:$CX36,'Energy Vy'!$B$2:$CX$2,"=р")</f>
        <v>-2.2213938093481049</v>
      </c>
      <c r="CF38" s="30">
        <f>AVERAGEIFS('Energy Vx2+Vy2'!$B36:$CX36,'Energy Vy'!$B$2:$CX$2,"=р")</f>
        <v>-2.270534855877091</v>
      </c>
      <c r="CG38" s="30">
        <f>AVERAGEIFS('Energy Vx2'!$B36:$CX36,'Energy Vy'!$B$2:$CX$2,"=р")</f>
        <v>-3.0865055830511818</v>
      </c>
      <c r="CH38" s="30">
        <f>AVERAGEIFS('Energy Vy2'!$B36:$CX36,'Energy Vy'!$B$2:$CX$2,"=р")</f>
        <v>-2.9575078339378558</v>
      </c>
      <c r="CI38" s="30">
        <f>AVERAGEIFS('Energy Vz2'!$B36:$CX36,'Energy Vy'!$B$2:$CX$2,"=р")</f>
        <v>-5.1903778072184616</v>
      </c>
      <c r="CJ38" s="30">
        <f>AVERAGEIFS('Energy Vx'!$B36:$CX36,'Energy Vy'!$B$2:$CX$2,"=р")</f>
        <v>-2.3265726946148249</v>
      </c>
      <c r="CK38" s="30">
        <f>AVERAGEIFS('Energy Vy'!$B38:$CX38,'Energy Vy'!$B$2:$CX$2,"=р")</f>
        <v>-2.2129262221353478</v>
      </c>
      <c r="CL38" s="32">
        <f>AVERAGEIFS('Energy Vz'!$B36:$CX36,'Energy Vy'!$B$2:$CX$2,"=р")</f>
        <v>-3.2522654453876894</v>
      </c>
      <c r="CM38" s="20">
        <f>AVERAGEIFS('Entropy old'!$B36:$CX36,'Energy Vy'!$B$2:$CX$2,"=р")</f>
        <v>0.75767879819505224</v>
      </c>
      <c r="CN38" s="30">
        <f>AVERAGEIFS('Entropy X old'!$B36:$CX36,'Energy Vy'!$B$2:$CX$2,"=р")</f>
        <v>0.30916369259095428</v>
      </c>
      <c r="CO38" s="30">
        <f>AVERAGEIFS('Entropy Y old'!$B36:$CX36,'Energy Vy'!$B$2:$CX$2,"=р")</f>
        <v>0.31440004600466553</v>
      </c>
      <c r="CP38" s="30">
        <f>AVERAGEIFS('Entropy Z old'!$B36:$CX36,'Energy Vy'!$B$2:$CX$2,"=р")</f>
        <v>0.33530159142088806</v>
      </c>
      <c r="CQ38" s="30">
        <f>AVERAGEIFS('Entropy new'!$B36:$CX36,'Energy Vy'!$B$2:$CX$2,"=р")</f>
        <v>0.75814847134721097</v>
      </c>
      <c r="CR38" s="30">
        <f>AVERAGEIFS('Entropy X'!$B36:$CX36,'Energy Vy'!$B$2:$CX$2,"=р")</f>
        <v>0.29253278065706356</v>
      </c>
      <c r="CS38" s="30">
        <f>AVERAGEIFS('Entropy Y'!$B36:$CX36,'Energy Vy'!$B$2:$CX$2,"=р")</f>
        <v>0.29933004980399591</v>
      </c>
      <c r="CT38" s="32">
        <f>AVERAGEIFS('Entropy Z'!$B36:$CX36,'Energy Vy'!$B$2:$CX$2,"=р")</f>
        <v>0.31833534486564524</v>
      </c>
      <c r="CU38" s="21">
        <f>AVERAGEIFS('Hurst V2'!$B36:$CX36,'Energy Vy'!$B$2:$CX$2,"=р")</f>
        <v>0.65881978986285505</v>
      </c>
      <c r="CV38" s="30">
        <f>AVERAGEIFS('Hurst Vx2+Vy2'!$B36:$CX36,'Energy Vy'!$B$2:$CX$2,"=р")</f>
        <v>0.65642419600762725</v>
      </c>
      <c r="CW38" s="30">
        <f>AVERAGEIFS('Hurst Vx2'!$B36:$CX36,'Energy Vy'!$B$2:$CX$2,"=р")</f>
        <v>0.65505119960771607</v>
      </c>
      <c r="CX38" s="30">
        <f>AVERAGEIFS('Hurst Vy2'!$B36:$CX36,'Energy Vy'!$B$2:$CX$2,"=р")</f>
        <v>0.66214654853374155</v>
      </c>
      <c r="CY38" s="30">
        <f>AVERAGEIFS('Hurst Vz2'!$B36:$CX36,'Energy Vy'!$B$2:$CX$2,"=р")</f>
        <v>0.65604859662470749</v>
      </c>
      <c r="CZ38" s="30">
        <f>AVERAGEIFS('Hurst Vx'!$B36:$CX36,'Energy Vy'!$B$2:$CX$2,"=р")</f>
        <v>0.62506927815214153</v>
      </c>
      <c r="DA38" s="30">
        <f>AVERAGEIFS('Hurst Vy'!$B36:$CX36,'Energy Vy'!$B$2:$CX$2,"=р")</f>
        <v>0.63083391938901856</v>
      </c>
      <c r="DB38" s="32">
        <f>AVERAGEIFS('Hurst Vz'!$B36:$CX36,'Energy Vy'!$B$2:$CX$2,"=р")</f>
        <v>0.53026060407272246</v>
      </c>
      <c r="DD38" s="30">
        <f>AVERAGEIFS('Energy V2'!$B36:$CX36,'Energy Vy'!$B$1:$CX$1,"=BEFORE")</f>
        <v>-1.9297957337784262</v>
      </c>
      <c r="DE38" s="30">
        <f>AVERAGEIFS('Energy Vx2+Vy2'!$B36:$CX36,'Energy Vy'!$B$1:$CX$1,"=BEFORE")</f>
        <v>-1.9629115402488335</v>
      </c>
      <c r="DF38" s="30">
        <f>AVERAGEIFS('Energy Vx2'!$B36:$CX36,'Energy Vy'!$B$1:$CX$1,"=BEFORE")</f>
        <v>-2.8126447315637102</v>
      </c>
      <c r="DG38" s="30">
        <f>AVERAGEIFS('Energy Vy2'!$B36:$CX36,'Energy Vy'!$B$1:$CX$1,"=BEFORE")</f>
        <v>-2.8002130705246389</v>
      </c>
      <c r="DH38" s="30">
        <f>AVERAGEIFS('Energy Vz2'!$B36:$CX36,'Energy Vy'!$B$1:$CX$1,"=BEFORE")</f>
        <v>-5.4722527765641722</v>
      </c>
      <c r="DI38" s="30">
        <f>AVERAGEIFS('Energy Vx'!$B36:$CX36,'Energy Vy'!$B$1:$CX$1,"=BEFORE")</f>
        <v>-2.1937166778213997</v>
      </c>
      <c r="DJ38" s="30">
        <f>AVERAGEIFS('Energy Vy'!$B38:$CX38,'Energy Vy'!$B$1:$CX$1,"=BEFORE")</f>
        <v>-2.1380612837395128</v>
      </c>
      <c r="DK38" s="32">
        <f>AVERAGEIFS('Energy Vz'!$B36:$CX36,'Energy Vy'!$B$1:$CX$1,"=BEFORE")</f>
        <v>-3.3014067875473487</v>
      </c>
      <c r="DL38" s="20">
        <f>AVERAGEIFS('Entropy old'!$B36:$CX36,'Energy Vy'!$B$1:$CX$1,"=BEFORE")</f>
        <v>0.70248464903538843</v>
      </c>
      <c r="DM38" s="30">
        <f>AVERAGEIFS('Entropy X old'!$B36:$CX36,'Energy Vy'!$B$1:$CX$1,"=BEFORE")</f>
        <v>0.30362565349111842</v>
      </c>
      <c r="DN38" s="30">
        <f>AVERAGEIFS('Entropy Y old'!$B36:$CX36,'Energy Vy'!$B$1:$CX$1,"=BEFORE")</f>
        <v>0.31477023784648456</v>
      </c>
      <c r="DO38" s="30">
        <f>AVERAGEIFS('Entropy Z old'!$B36:$CX36,'Energy Vy'!$B$1:$CX$1,"=BEFORE")</f>
        <v>0.36228221814863226</v>
      </c>
      <c r="DP38" s="30">
        <f>AVERAGEIFS('Entropy new'!$B36:$CX36,'Energy Vy'!$B$1:$CX$1,"=BEFORE")</f>
        <v>0.73751382936521437</v>
      </c>
      <c r="DQ38" s="30">
        <f>AVERAGEIFS('Entropy X'!$B36:$CX36,'Energy Vy'!$B$1:$CX$1,"=BEFORE")</f>
        <v>0.27558283618559526</v>
      </c>
      <c r="DR38" s="30">
        <f>AVERAGEIFS('Entropy Y'!$B36:$CX36,'Energy Vy'!$B$1:$CX$1,"=BEFORE")</f>
        <v>0.28790763777096373</v>
      </c>
      <c r="DS38" s="32">
        <f>AVERAGEIFS('Entropy Z'!$B36:$CX36,'Energy Vy'!$B$1:$CX$1,"=BEFORE")</f>
        <v>0.34491290933349394</v>
      </c>
      <c r="DT38" s="21">
        <f>AVERAGEIFS('Hurst V2'!$B36:$CX36,'Energy Vy'!$B$1:$CX$1,"=BEFORE")</f>
        <v>0.63583710384713754</v>
      </c>
      <c r="DU38" s="30">
        <f>AVERAGEIFS('Hurst Vx2+Vy2'!$B36:$CX36,'Energy Vy'!$B$1:$CX$1,"=BEFORE")</f>
        <v>0.63416037830390115</v>
      </c>
      <c r="DV38" s="30">
        <f>AVERAGEIFS('Hurst Vx2'!$B36:$CX36,'Energy Vy'!$B$1:$CX$1,"=BEFORE")</f>
        <v>0.6441560128076802</v>
      </c>
      <c r="DW38" s="30">
        <f>AVERAGEIFS('Hurst Vy2'!$B36:$CX36,'Energy Vy'!$B$1:$CX$1,"=BEFORE")</f>
        <v>0.63527320450143021</v>
      </c>
      <c r="DX38" s="30">
        <f>AVERAGEIFS('Hurst Vz2'!$B36:$CX36,'Energy Vy'!$B$1:$CX$1,"=BEFORE")</f>
        <v>0.63951768576554069</v>
      </c>
      <c r="DY38" s="30">
        <f>AVERAGEIFS('Hurst Vx'!$B36:$CX36,'Energy Vy'!$B$1:$CX$1,"=BEFORE")</f>
        <v>0.63097020104190604</v>
      </c>
      <c r="DZ38" s="30">
        <f>AVERAGEIFS('Hurst Vy'!$B36:$CX36,'Energy Vy'!$B$1:$CX$1,"=BEFORE")</f>
        <v>0.62321643655655667</v>
      </c>
      <c r="EA38" s="32">
        <f>AVERAGEIFS('Hurst Vz'!$B36:$CX36,'Energy Vy'!$B$1:$CX$1,"=BEFORE")</f>
        <v>0.53324291498893106</v>
      </c>
      <c r="EB38">
        <v>0.5</v>
      </c>
      <c r="EC38">
        <v>0.55000000000000004</v>
      </c>
      <c r="EE38" s="30"/>
      <c r="EF38" s="30"/>
      <c r="EG38" s="30"/>
      <c r="EH38" s="30"/>
      <c r="EI38" s="30"/>
      <c r="EJ38" s="30"/>
      <c r="EK38" s="30"/>
      <c r="EL38" s="32"/>
      <c r="EM38" s="20"/>
      <c r="EN38" s="30"/>
      <c r="EO38" s="30"/>
      <c r="EP38" s="30"/>
      <c r="EQ38" s="30"/>
      <c r="ER38" s="30"/>
      <c r="ES38" s="30"/>
      <c r="ET38" s="32"/>
      <c r="EU38" s="21"/>
      <c r="EV38" s="30"/>
      <c r="EW38" s="30"/>
      <c r="EX38" s="30"/>
      <c r="EY38" s="30"/>
      <c r="EZ38" s="30"/>
      <c r="FA38" s="30"/>
      <c r="FB38" s="32"/>
      <c r="FD38" s="30">
        <f>AVERAGEIFS('Energy V2'!$B36:$CX36,'Energy Vy'!$B$2:$CX$2,"=и",'Energy Vy'!$B$1:$CX$1,"=BEFORE")</f>
        <v>-1.6932783514690128</v>
      </c>
      <c r="FE38" s="30">
        <f>AVERAGEIFS('Energy Vx2+Vy2'!$B36:$CX36,'Energy Vy'!$B$2:$CX$2,"=и",'Energy Vy'!$B$1:$CX$1,"=BEFORE")</f>
        <v>-1.7104159319591286</v>
      </c>
      <c r="FF38" s="30">
        <f>AVERAGEIFS('Energy Vx2'!$B36:$CX36,'Energy Vy'!$B$2:$CX$2,"=и",'Energy Vy'!$B$1:$CX$1,"=BEFORE")</f>
        <v>-2.5139709975072955</v>
      </c>
      <c r="FG38" s="30">
        <f>AVERAGEIFS('Energy Vy2'!$B36:$CX36,'Energy Vy'!$B$2:$CX$2,"=и",'Energy Vy'!$B$1:$CX$1,"=BEFORE")</f>
        <v>-2.7436431858453112</v>
      </c>
      <c r="FH38" s="30">
        <f>AVERAGEIFS('Energy Vz2'!$B36:$CX36,'Energy Vy'!$B$2:$CX$2,"=и",'Energy Vy'!$B$1:$CX$1,"=BEFORE")</f>
        <v>-5.6558604396131376</v>
      </c>
      <c r="FI38" s="30">
        <f>AVERAGEIFS('Energy Vx'!$B36:$CX36,'Energy Vy'!$B$2:$CX$2,"=и",'Energy Vy'!$B$1:$CX$1,"=BEFORE")</f>
        <v>-2.01403309630523</v>
      </c>
      <c r="FJ38" s="30">
        <f>AVERAGEIFS('Energy Vy'!$B38:$CX38,'Energy Vy'!$B$2:$CX$2,"=и",'Energy Vy'!$B$1:$CX$1,"=BEFORE")</f>
        <v>-2.0803416073910967</v>
      </c>
      <c r="FK38" s="32">
        <f>AVERAGEIFS('Energy Vz'!$B36:$CX36,'Energy Vy'!$B$2:$CX$2,"=и",'Energy Vy'!$B$1:$CX$1,"=BEFORE")</f>
        <v>-3.3161290110886967</v>
      </c>
      <c r="FL38" s="20">
        <f>AVERAGEIFS('Entropy old'!$B36:$CX36,'Energy Vy'!$B$2:$CX$2,"=и",'Energy Vy'!$B$1:$CX$1,"=BEFORE")</f>
        <v>0.65807805699282473</v>
      </c>
      <c r="FM38" s="30">
        <f>AVERAGEIFS('Entropy X old'!$B36:$CX36,'Energy Vy'!$B$2:$CX$2,"=и",'Energy Vy'!$B$1:$CX$1,"=BEFORE")</f>
        <v>0.30890747161598842</v>
      </c>
      <c r="FN38" s="30">
        <f>AVERAGEIFS('Entropy Y old'!$B36:$CX36,'Energy Vy'!$B$2:$CX$2,"=и",'Energy Vy'!$B$1:$CX$1,"=BEFORE")</f>
        <v>0.32508183404016561</v>
      </c>
      <c r="FO38" s="30">
        <f>AVERAGEIFS('Entropy Z old'!$B36:$CX36,'Energy Vy'!$B$2:$CX$2,"=и",'Energy Vy'!$B$1:$CX$1,"=BEFORE")</f>
        <v>0.38600279220373152</v>
      </c>
      <c r="FP38" s="30">
        <f>AVERAGEIFS('Entropy new'!$B36:$CX36,'Energy Vy'!$B$2:$CX$2,"=и",'Energy Vy'!$B$1:$CX$1,"=BEFORE")</f>
        <v>0.72838095935527103</v>
      </c>
      <c r="FQ38" s="30">
        <f>AVERAGEIFS('Entropy X'!$B36:$CX36,'Energy Vy'!$B$2:$CX$2,"=и",'Energy Vy'!$B$1:$CX$1,"=BEFORE")</f>
        <v>0.2685684069289126</v>
      </c>
      <c r="FR38" s="30">
        <f>AVERAGEIFS('Entropy Y'!$B36:$CX36,'Energy Vy'!$B$2:$CX$2,"=и",'Energy Vy'!$B$1:$CX$1,"=BEFORE")</f>
        <v>0.28497570521033289</v>
      </c>
      <c r="FS38" s="32">
        <f>AVERAGEIFS('Entropy Z'!$B36:$CX36,'Energy Vy'!$B$2:$CX$2,"=и",'Energy Vy'!$B$1:$CX$1,"=BEFORE")</f>
        <v>0.36663866203093753</v>
      </c>
      <c r="FT38" s="21">
        <f>AVERAGEIFS('Hurst V2'!$B36:$CX36,'Energy Vy'!$B$2:$CX$2,"=и",'Energy Vy'!$B$1:$CX$1,"=BEFORE")</f>
        <v>0.61261834342452892</v>
      </c>
      <c r="FU38" s="30">
        <f>AVERAGEIFS('Hurst Vx2+Vy2'!$B36:$CX36,'Energy Vy'!$B$2:$CX$2,"=и",'Energy Vy'!$B$1:$CX$1,"=BEFORE")</f>
        <v>0.61172713212783969</v>
      </c>
      <c r="FV38" s="30">
        <f>AVERAGEIFS('Hurst Vx2'!$B36:$CX36,'Energy Vy'!$B$2:$CX$2,"=и",'Energy Vy'!$B$1:$CX$1,"=BEFORE")</f>
        <v>0.63090650516490665</v>
      </c>
      <c r="FW38" s="30">
        <f>AVERAGEIFS('Hurst Vy2'!$B36:$CX36,'Energy Vy'!$B$2:$CX$2,"=и",'Energy Vy'!$B$1:$CX$1,"=BEFORE")</f>
        <v>0.61131543958630841</v>
      </c>
      <c r="FX38" s="30">
        <f>AVERAGEIFS('Hurst Vz2'!$B36:$CX36,'Energy Vy'!$B$2:$CX$2,"=и",'Energy Vy'!$B$1:$CX$1,"=BEFORE")</f>
        <v>0.62601239641408657</v>
      </c>
      <c r="FY38" s="30">
        <f>AVERAGEIFS('Hurst Vx'!$B36:$CX36,'Energy Vy'!$B$2:$CX$2,"=и",'Energy Vy'!$B$1:$CX$1,"=BEFORE")</f>
        <v>0.64276508317054015</v>
      </c>
      <c r="FZ38" s="30">
        <f>AVERAGEIFS('Hurst Vy'!$B36:$CX36,'Energy Vy'!$B$2:$CX$2,"=и",'Energy Vy'!$B$1:$CX$1,"=BEFORE")</f>
        <v>0.61806709777235747</v>
      </c>
      <c r="GA38" s="32">
        <f>AVERAGEIFS('Hurst Vz'!$B36:$CX36,'Energy Vy'!$B$2:$CX$2,"=и",'Energy Vy'!$B$1:$CX$1,"=BEFORE")</f>
        <v>0.54830022995815009</v>
      </c>
      <c r="GB38">
        <v>0.5</v>
      </c>
      <c r="GC38">
        <v>0.55000000000000004</v>
      </c>
      <c r="GE38" s="30"/>
      <c r="GF38" s="30"/>
      <c r="GG38" s="30"/>
      <c r="GH38" s="30"/>
      <c r="GI38" s="30"/>
      <c r="GJ38" s="30"/>
      <c r="GK38" s="30"/>
      <c r="GL38" s="32"/>
      <c r="GM38" s="20"/>
      <c r="GN38" s="30"/>
      <c r="GO38" s="30"/>
      <c r="GP38" s="30"/>
      <c r="GQ38" s="30"/>
      <c r="GR38" s="30"/>
      <c r="GS38" s="30"/>
      <c r="GT38" s="32"/>
      <c r="GU38" s="21"/>
      <c r="GV38" s="30"/>
      <c r="GW38" s="30"/>
      <c r="GX38" s="30"/>
      <c r="GY38" s="30"/>
      <c r="GZ38" s="30"/>
      <c r="HA38" s="30"/>
      <c r="HB38" s="32"/>
      <c r="HD38" s="30">
        <f>AVERAGEIFS('Energy V2'!$B36:$CX36,'Energy Vy'!$B$2:$CX$2,"=р",'Energy Vy'!$B$1:$CX$1,"=BEFORE")</f>
        <v>-2.2213938093481049</v>
      </c>
      <c r="HE38" s="30">
        <f>AVERAGEIFS('Energy Vx2+Vy2'!$B36:$CX36,'Energy Vy'!$B$2:$CX$2,"=р",'Energy Vy'!$B$1:$CX$1,"=BEFORE")</f>
        <v>-2.270534855877091</v>
      </c>
      <c r="HF38" s="30">
        <f>AVERAGEIFS('Energy Vx2'!$B36:$CX36,'Energy Vy'!$B$2:$CX$2,"=р",'Energy Vy'!$B$1:$CX$1,"=BEFORE")</f>
        <v>-3.0865055830511818</v>
      </c>
      <c r="HG38" s="30">
        <f>AVERAGEIFS('Energy Vy2'!$B36:$CX36,'Energy Vy'!$B$2:$CX$2,"=р",'Energy Vy'!$B$1:$CX$1,"=BEFORE")</f>
        <v>-2.9575078339378558</v>
      </c>
      <c r="HH38" s="30">
        <f>AVERAGEIFS('Energy Vz2'!$B36:$CX36,'Energy Vy'!$B$2:$CX$2,"=р",'Energy Vy'!$B$1:$CX$1,"=BEFORE")</f>
        <v>-5.1903778072184616</v>
      </c>
      <c r="HI38" s="30">
        <f>AVERAGEIFS('Energy Vx'!$B36:$CX36,'Energy Vy'!$B$2:$CX$2,"=р",'Energy Vy'!$B$1:$CX$1,"=BEFORE")</f>
        <v>-2.3265726946148249</v>
      </c>
      <c r="HJ38" s="30">
        <f>AVERAGEIFS('Energy Vy'!$B38:$CX38,'Energy Vy'!$B$2:$CX$2,"=р",'Energy Vy'!$B$1:$CX$1,"=BEFORE")</f>
        <v>-2.2129262221353478</v>
      </c>
      <c r="HK38" s="32">
        <f>AVERAGEIFS('Energy Vz'!$B36:$CX36,'Energy Vy'!$B$2:$CX$2,"=р",'Energy Vy'!$B$1:$CX$1,"=BEFORE")</f>
        <v>-3.2522654453876894</v>
      </c>
      <c r="HL38" s="20">
        <f>AVERAGEIFS('Entropy old'!$B36:$CX36,'Energy Vy'!$B$2:$CX$2,"=р",'Energy Vy'!$B$1:$CX$1,"=BEFORE")</f>
        <v>0.75767879819505224</v>
      </c>
      <c r="HM38" s="30">
        <f>AVERAGEIFS('Entropy X old'!$B36:$CX36,'Energy Vy'!$B$2:$CX$2,"=р",'Energy Vy'!$B$1:$CX$1,"=BEFORE")</f>
        <v>0.30916369259095428</v>
      </c>
      <c r="HN38" s="30">
        <f>AVERAGEIFS('Entropy Y old'!$B36:$CX36,'Energy Vy'!$B$2:$CX$2,"=р",'Energy Vy'!$B$1:$CX$1,"=BEFORE")</f>
        <v>0.31440004600466553</v>
      </c>
      <c r="HO38" s="30">
        <f>AVERAGEIFS('Entropy Z old'!$B36:$CX36,'Energy Vy'!$B$2:$CX$2,"=р",'Energy Vy'!$B$1:$CX$1,"=BEFORE")</f>
        <v>0.33530159142088806</v>
      </c>
      <c r="HP38" s="30">
        <f>AVERAGEIFS('Entropy new'!$B36:$CX36,'Energy Vy'!$B$2:$CX$2,"=р",'Energy Vy'!$B$1:$CX$1,"=BEFORE")</f>
        <v>0.75814847134721097</v>
      </c>
      <c r="HQ38" s="30">
        <f>AVERAGEIFS('Entropy X'!$B36:$CX36,'Energy Vy'!$B$2:$CX$2,"=р",'Energy Vy'!$B$1:$CX$1,"=BEFORE")</f>
        <v>0.29253278065706356</v>
      </c>
      <c r="HR38" s="30">
        <f>AVERAGEIFS('Entropy Y'!$B36:$CX36,'Energy Vy'!$B$2:$CX$2,"=р",'Energy Vy'!$B$1:$CX$1,"=BEFORE")</f>
        <v>0.29933004980399591</v>
      </c>
      <c r="HS38" s="32">
        <f>AVERAGEIFS('Entropy Z'!$B36:$CX36,'Energy Vy'!$B$2:$CX$2,"=р",'Energy Vy'!$B$1:$CX$1,"=BEFORE")</f>
        <v>0.31833534486564524</v>
      </c>
      <c r="HT38" s="21">
        <f>AVERAGEIFS('Hurst V2'!$B36:$CX36,'Energy Vy'!$B$2:$CX$2,"=р",'Energy Vy'!$B$1:$CX$1,"=BEFORE")</f>
        <v>0.65881978986285505</v>
      </c>
      <c r="HU38" s="30">
        <f>AVERAGEIFS('Hurst Vx2+Vy2'!$B36:$CX36,'Energy Vy'!$B$2:$CX$2,"=р",'Energy Vy'!$B$1:$CX$1,"=BEFORE")</f>
        <v>0.65642419600762725</v>
      </c>
      <c r="HV38" s="30">
        <f>AVERAGEIFS('Hurst Vx2'!$B36:$CX36,'Energy Vy'!$B$2:$CX$2,"=р",'Energy Vy'!$B$1:$CX$1,"=BEFORE")</f>
        <v>0.65505119960771607</v>
      </c>
      <c r="HW38" s="30">
        <f>AVERAGEIFS('Hurst Vy2'!$B36:$CX36,'Energy Vy'!$B$2:$CX$2,"=р",'Energy Vy'!$B$1:$CX$1,"=BEFORE")</f>
        <v>0.66214654853374155</v>
      </c>
      <c r="HX38" s="30">
        <f>AVERAGEIFS('Hurst Vz2'!$B36:$CX36,'Energy Vy'!$B$2:$CX$2,"=р",'Energy Vy'!$B$1:$CX$1,"=BEFORE")</f>
        <v>0.65604859662470749</v>
      </c>
      <c r="HY38" s="30">
        <f>AVERAGEIFS('Hurst Vx'!$B36:$CX36,'Energy Vy'!$B$2:$CX$2,"=р",'Energy Vy'!$B$1:$CX$1,"=BEFORE")</f>
        <v>0.62506927815214153</v>
      </c>
      <c r="HZ38" s="30">
        <f>AVERAGEIFS('Hurst Vy'!$B36:$CX36,'Energy Vy'!$B$2:$CX$2,"=р",'Energy Vy'!$B$1:$CX$1,"=BEFORE")</f>
        <v>0.63083391938901856</v>
      </c>
      <c r="IA38" s="32">
        <f>AVERAGEIFS('Hurst Vz'!$B36:$CX36,'Energy Vy'!$B$2:$CX$2,"=р",'Energy Vy'!$B$1:$CX$1,"=BEFORE")</f>
        <v>0.53026060407272246</v>
      </c>
      <c r="IB38">
        <v>0.5</v>
      </c>
      <c r="IC38">
        <v>0.55000000000000004</v>
      </c>
      <c r="IE38" s="30"/>
      <c r="IF38" s="30"/>
      <c r="IG38" s="30"/>
      <c r="IH38" s="30"/>
      <c r="II38" s="30"/>
      <c r="IJ38" s="30"/>
      <c r="IK38" s="30"/>
      <c r="IL38" s="32"/>
      <c r="IM38" s="20"/>
      <c r="IN38" s="30"/>
      <c r="IO38" s="30"/>
      <c r="IP38" s="30"/>
      <c r="IQ38" s="30"/>
      <c r="IR38" s="30"/>
      <c r="IS38" s="30"/>
      <c r="IT38" s="32"/>
      <c r="IU38" s="21"/>
      <c r="IV38" s="30"/>
      <c r="IW38" s="30"/>
      <c r="IX38" s="30"/>
      <c r="IY38" s="30"/>
      <c r="IZ38" s="30"/>
      <c r="JA38" s="30"/>
      <c r="JB38" s="32"/>
    </row>
    <row r="39" spans="1:337" x14ac:dyDescent="0.25">
      <c r="A39" s="14" t="s">
        <v>51</v>
      </c>
      <c r="B39" s="5">
        <v>0</v>
      </c>
      <c r="C39" t="s">
        <v>155</v>
      </c>
      <c r="D39" t="s">
        <v>131</v>
      </c>
      <c r="E39">
        <v>0.6</v>
      </c>
      <c r="F39">
        <v>0.55000000000000004</v>
      </c>
      <c r="H39" s="30">
        <f>AVERAGE('Energy V2'!$B37:$CX37)</f>
        <v>-1.9318764117140095E-2</v>
      </c>
      <c r="I39" s="30">
        <f>AVERAGE('Energy Vx2+Vy2'!$B37:$CX37)</f>
        <v>-4.3329924657817098E-2</v>
      </c>
      <c r="J39" s="30">
        <f>AVERAGE('Energy Vx2'!$B37:$CX37)</f>
        <v>-1.5309731919265295</v>
      </c>
      <c r="K39" s="30">
        <f>AVERAGE('Energy Vy2'!$B37:$CX37)</f>
        <v>-0.67302493980990585</v>
      </c>
      <c r="L39" s="30">
        <f>AVERAGE('Energy Vz2'!$B37:$CX37)</f>
        <v>-3.9638007543617926</v>
      </c>
      <c r="M39" s="30">
        <f>AVERAGE('Energy Vx'!$B37:$CX37)</f>
        <v>-1.4885033634911355</v>
      </c>
      <c r="N39" s="30">
        <f>AVERAGE('Energy Vy'!$B39:$CX39)</f>
        <v>-1.1761314402194076</v>
      </c>
      <c r="O39" s="32">
        <f>AVERAGE('Energy Vz'!$B37:$CX37)</f>
        <v>-2.6881632232443491</v>
      </c>
      <c r="P39" s="20">
        <f>AVERAGE('Entropy old'!$B37:$CX37)</f>
        <v>0.61680427290760487</v>
      </c>
      <c r="Q39" s="30">
        <f>AVERAGE('Entropy X old'!$B37:$CX37)</f>
        <v>0.30443747096108081</v>
      </c>
      <c r="R39" s="30">
        <f>AVERAGE('Entropy Y old'!$B37:$CX37)</f>
        <v>0.26470512504898053</v>
      </c>
      <c r="S39" s="30">
        <f>AVERAGE('Entropy Z old'!$B37:$CX37)</f>
        <v>0.31215325026056578</v>
      </c>
      <c r="T39" s="30">
        <f>AVERAGE('Entropy new'!$B37:$CX37)</f>
        <v>0.64623696339130632</v>
      </c>
      <c r="U39" s="30">
        <f>AVERAGE('Entropy X'!$B37:$CX37)</f>
        <v>0.28603379825864639</v>
      </c>
      <c r="V39" s="30">
        <f>AVERAGE('Entropy Y'!$B37:$CX37)</f>
        <v>0.24521189461695952</v>
      </c>
      <c r="W39" s="32">
        <f>AVERAGE('Entropy Z'!$B37:$CX37)</f>
        <v>0.2918279946363958</v>
      </c>
      <c r="X39" s="21">
        <f>AVERAGE('Hurst V2'!$B37:$CX37)</f>
        <v>0.66032047328148835</v>
      </c>
      <c r="Y39" s="30">
        <f>AVERAGE('Hurst Vx2+Vy2'!$B37:$CX37)</f>
        <v>0.65939807282797691</v>
      </c>
      <c r="Z39" s="30">
        <f>AVERAGE('Hurst Vx2'!$B37:$CX37)</f>
        <v>0.66499829899115159</v>
      </c>
      <c r="AA39" s="30">
        <f>AVERAGE('Hurst Vy2'!$B37:$CX37)</f>
        <v>0.65014197244966809</v>
      </c>
      <c r="AB39" s="30">
        <f>AVERAGE('Hurst Vz2'!$B37:$CX37)</f>
        <v>0.65165135100161398</v>
      </c>
      <c r="AC39" s="30">
        <f>AVERAGE('Hurst Vx'!$B37:$CX37)</f>
        <v>0.63178223348144524</v>
      </c>
      <c r="AD39" s="30">
        <f>AVERAGE('Hurst Vy'!$B37:$CX37)</f>
        <v>0.62538021740994754</v>
      </c>
      <c r="AE39" s="32">
        <f>AVERAGE('Hurst Vz'!$B37:$CX37)</f>
        <v>0.5629772181057997</v>
      </c>
      <c r="AG39" s="30">
        <f>AVERAGEIFS('Energy V2'!$B37:$CX37,'Energy Vy'!$B$2:$CX$2,"=п")</f>
        <v>1.7868353550619287</v>
      </c>
      <c r="AH39" s="30">
        <f>AVERAGEIFS('Energy Vx2+Vy2'!$B37:$CX37,'Energy Vy'!$B$2:$CX$2,"=п")</f>
        <v>1.7713747394510431</v>
      </c>
      <c r="AI39" s="30">
        <f>AVERAGEIFS('Energy Vx2'!$B37:$CX37,'Energy Vy'!$B$2:$CX$2,"=п")</f>
        <v>-1.674057413449797</v>
      </c>
      <c r="AJ39" s="30">
        <f>AVERAGEIFS('Energy Vy2'!$B37:$CX37,'Energy Vy'!$B$2:$CX$2,"=п")</f>
        <v>1.6658394747981355</v>
      </c>
      <c r="AK39" s="30">
        <f>AVERAGEIFS('Energy Vz2'!$B37:$CX37,'Energy Vy'!$B$2:$CX$2,"=п")</f>
        <v>-4.4440136523133003</v>
      </c>
      <c r="AL39" s="30">
        <f>AVERAGEIFS('Energy Vx'!$B37:$CX37,'Energy Vy'!$B$2:$CX$2,"=п")</f>
        <v>-2.1869554185654012</v>
      </c>
      <c r="AM39" s="30">
        <f>AVERAGEIFS('Energy Vy'!$B39:$CX39,'Energy Vy'!$B$2:$CX$2,"=п")</f>
        <v>-0.53100514452542791</v>
      </c>
      <c r="AN39" s="32">
        <f>AVERAGEIFS('Energy Vz'!$B37:$CX37,'Energy Vy'!$B$2:$CX$2,"=п")</f>
        <v>-3.0109732614899327</v>
      </c>
      <c r="AO39" s="20">
        <f>AVERAGEIFS('Entropy old'!$B37:$CX37,'Energy Vy'!$B$2:$CX$2,"=п")</f>
        <v>0.4091968373148977</v>
      </c>
      <c r="AP39" s="30">
        <f>AVERAGEIFS('Entropy X old'!$B37:$CX37,'Energy Vy'!$B$2:$CX$2,"=п")</f>
        <v>0.14023051005275375</v>
      </c>
      <c r="AQ39" s="30">
        <f>AVERAGEIFS('Entropy Y old'!$B37:$CX37,'Energy Vy'!$B$2:$CX$2,"=п")</f>
        <v>6.0647394430134734E-2</v>
      </c>
      <c r="AR39" s="30">
        <f>AVERAGEIFS('Entropy Z old'!$B37:$CX37,'Energy Vy'!$B$2:$CX$2,"=п")</f>
        <v>0.25746264901087612</v>
      </c>
      <c r="AS39" s="30">
        <f>AVERAGEIFS('Entropy new'!$B37:$CX37,'Energy Vy'!$B$2:$CX$2,"=п")</f>
        <v>0.40688987642121982</v>
      </c>
      <c r="AT39" s="30">
        <f>AVERAGEIFS('Entropy X'!$B37:$CX37,'Energy Vy'!$B$2:$CX$2,"=п")</f>
        <v>0.13743039452741751</v>
      </c>
      <c r="AU39" s="30">
        <f>AVERAGEIFS('Entropy Y'!$B37:$CX37,'Energy Vy'!$B$2:$CX$2,"=п")</f>
        <v>5.9963269968636143E-2</v>
      </c>
      <c r="AV39" s="32">
        <f>AVERAGEIFS('Entropy Z'!$B37:$CX37,'Energy Vy'!$B$2:$CX$2,"=п")</f>
        <v>0.25871232132996236</v>
      </c>
      <c r="AW39" s="21">
        <f>AVERAGEIFS('Hurst V2'!$B37:$CX37,'Energy Vy'!$B$2:$CX$2,"=п")</f>
        <v>0.68438589303123687</v>
      </c>
      <c r="AX39" s="30">
        <f>AVERAGEIFS('Hurst Vx2+Vy2'!$B37:$CX37,'Energy Vy'!$B$2:$CX$2,"=п")</f>
        <v>0.69233014575615237</v>
      </c>
      <c r="AY39" s="30">
        <f>AVERAGEIFS('Hurst Vx2'!$B37:$CX37,'Energy Vy'!$B$2:$CX$2,"=п")</f>
        <v>0.68548074474580589</v>
      </c>
      <c r="AZ39" s="30">
        <f>AVERAGEIFS('Hurst Vy2'!$B37:$CX37,'Energy Vy'!$B$2:$CX$2,"=п")</f>
        <v>0.65968043703431378</v>
      </c>
      <c r="BA39" s="30">
        <f>AVERAGEIFS('Hurst Vz2'!$B37:$CX37,'Energy Vy'!$B$2:$CX$2,"=п")</f>
        <v>0.60675763414705719</v>
      </c>
      <c r="BB39" s="30">
        <f>AVERAGEIFS('Hurst Vx'!$B37:$CX37,'Energy Vy'!$B$2:$CX$2,"=п")</f>
        <v>0.57233882982720807</v>
      </c>
      <c r="BC39" s="30">
        <f>AVERAGEIFS('Hurst Vy'!$B37:$CX37,'Energy Vy'!$B$2:$CX$2,"=п")</f>
        <v>0.59506668485870851</v>
      </c>
      <c r="BD39" s="32">
        <f>AVERAGEIFS('Hurst Vz'!$B37:$CX37,'Energy Vy'!$B$2:$CX$2,"=п")</f>
        <v>0.43318581195326483</v>
      </c>
      <c r="BF39" s="30">
        <f>AVERAGEIFS('Energy V2'!$B37:$CX37,'Energy Vy'!$B$2:$CX$2,"=и")</f>
        <v>0.16554613221926379</v>
      </c>
      <c r="BG39" s="30">
        <f>AVERAGEIFS('Energy Vx2+Vy2'!$B37:$CX37,'Energy Vy'!$B$2:$CX$2,"=и")</f>
        <v>0.14013641274143573</v>
      </c>
      <c r="BH39" s="30">
        <f>AVERAGEIFS('Energy Vx2'!$B37:$CX37,'Energy Vy'!$B$2:$CX$2,"=и")</f>
        <v>-1.4185633347135984</v>
      </c>
      <c r="BI39" s="30">
        <f>AVERAGEIFS('Energy Vy2'!$B37:$CX37,'Energy Vy'!$B$2:$CX$2,"=и")</f>
        <v>-0.5067316947172984</v>
      </c>
      <c r="BJ39" s="30">
        <f>AVERAGEIFS('Energy Vz2'!$B37:$CX37,'Energy Vy'!$B$2:$CX$2,"=и")</f>
        <v>-3.7038298532577523</v>
      </c>
      <c r="BK39" s="30">
        <f>AVERAGEIFS('Energy Vx'!$B37:$CX37,'Energy Vy'!$B$2:$CX$2,"=и")</f>
        <v>-1.359493830128399</v>
      </c>
      <c r="BL39" s="30">
        <f>AVERAGEIFS('Energy Vy'!$B39:$CX39,'Energy Vy'!$B$2:$CX$2,"=и")</f>
        <v>-1.0282593678122816</v>
      </c>
      <c r="BM39" s="32">
        <f>AVERAGEIFS('Energy Vz'!$B37:$CX37,'Energy Vy'!$B$2:$CX$2,"=и")</f>
        <v>-2.5342765432353627</v>
      </c>
      <c r="BN39" s="20">
        <f>AVERAGEIFS('Entropy old'!$B37:$CX37,'Energy Vy'!$B$2:$CX$2,"=и")</f>
        <v>0.58497972650412655</v>
      </c>
      <c r="BO39" s="30">
        <f>AVERAGEIFS('Entropy X old'!$B37:$CX37,'Energy Vy'!$B$2:$CX$2,"=и")</f>
        <v>0.32954224597920162</v>
      </c>
      <c r="BP39" s="30">
        <f>AVERAGEIFS('Entropy Y old'!$B37:$CX37,'Energy Vy'!$B$2:$CX$2,"=и")</f>
        <v>0.28508097545444311</v>
      </c>
      <c r="BQ39" s="30">
        <f>AVERAGEIFS('Entropy Z old'!$B37:$CX37,'Energy Vy'!$B$2:$CX$2,"=и")</f>
        <v>0.32475400104313235</v>
      </c>
      <c r="BR39" s="30">
        <f>AVERAGEIFS('Entropy new'!$B37:$CX37,'Energy Vy'!$B$2:$CX$2,"=и")</f>
        <v>0.65080902153695841</v>
      </c>
      <c r="BS39" s="30">
        <f>AVERAGEIFS('Entropy X'!$B37:$CX37,'Energy Vy'!$B$2:$CX$2,"=и")</f>
        <v>0.30745965852401025</v>
      </c>
      <c r="BT39" s="30">
        <f>AVERAGEIFS('Entropy Y'!$B37:$CX37,'Energy Vy'!$B$2:$CX$2,"=и")</f>
        <v>0.25895494953495868</v>
      </c>
      <c r="BU39" s="32">
        <f>AVERAGEIFS('Entropy Z'!$B37:$CX37,'Energy Vy'!$B$2:$CX$2,"=и")</f>
        <v>0.2987573374986644</v>
      </c>
      <c r="BV39" s="21">
        <f>AVERAGEIFS('Hurst V2'!$B37:$CX37,'Energy Vy'!$B$2:$CX$2,"=и")</f>
        <v>0.6617501741258609</v>
      </c>
      <c r="BW39" s="30">
        <f>AVERAGEIFS('Hurst Vx2+Vy2'!$B37:$CX37,'Energy Vy'!$B$2:$CX$2,"=и")</f>
        <v>0.66042317208006107</v>
      </c>
      <c r="BX39" s="30">
        <f>AVERAGEIFS('Hurst Vx2'!$B37:$CX37,'Energy Vy'!$B$2:$CX$2,"=и")</f>
        <v>0.66245222795299974</v>
      </c>
      <c r="BY39" s="30">
        <f>AVERAGEIFS('Hurst Vy2'!$B37:$CX37,'Energy Vy'!$B$2:$CX$2,"=и")</f>
        <v>0.6492655869023215</v>
      </c>
      <c r="BZ39" s="30">
        <f>AVERAGEIFS('Hurst Vz2'!$B37:$CX37,'Energy Vy'!$B$2:$CX$2,"=и")</f>
        <v>0.65423214462411727</v>
      </c>
      <c r="CA39" s="30">
        <f>AVERAGEIFS('Hurst Vx'!$B37:$CX37,'Energy Vy'!$B$2:$CX$2,"=и")</f>
        <v>0.64639198626569272</v>
      </c>
      <c r="CB39" s="30">
        <f>AVERAGEIFS('Hurst Vy'!$B37:$CX37,'Energy Vy'!$B$2:$CX$2,"=и")</f>
        <v>0.62985402789370926</v>
      </c>
      <c r="CC39" s="32">
        <f>AVERAGEIFS('Hurst Vz'!$B37:$CX37,'Energy Vy'!$B$2:$CX$2,"=и")</f>
        <v>0.57763686200634712</v>
      </c>
      <c r="CE39" s="30">
        <f>AVERAGEIFS('Energy V2'!$B37:$CX37,'Energy Vy'!$B$2:$CX$2,"=р")</f>
        <v>-0.32506610000087044</v>
      </c>
      <c r="CF39" s="30">
        <f>AVERAGEIFS('Energy Vx2+Vy2'!$B37:$CX37,'Energy Vy'!$B$2:$CX$2,"=р")</f>
        <v>-0.34799833644081235</v>
      </c>
      <c r="CG39" s="30">
        <f>AVERAGEIFS('Energy Vx2'!$B37:$CX37,'Energy Vy'!$B$2:$CX$2,"=р")</f>
        <v>-1.6479239098562706</v>
      </c>
      <c r="CH39" s="30">
        <f>AVERAGEIFS('Energy Vy2'!$B37:$CX37,'Energy Vy'!$B$2:$CX$2,"=р")</f>
        <v>-0.98773212405769406</v>
      </c>
      <c r="CI39" s="30">
        <f>AVERAGEIFS('Energy Vz2'!$B37:$CX37,'Energy Vy'!$B$2:$CX$2,"=р")</f>
        <v>-4.2259788168134262</v>
      </c>
      <c r="CJ39" s="30">
        <f>AVERAGEIFS('Energy Vx'!$B37:$CX37,'Energy Vy'!$B$2:$CX$2,"=р")</f>
        <v>-1.5930443975011634</v>
      </c>
      <c r="CK39" s="30">
        <f>AVERAGEIFS('Energy Vy'!$B39:$CX39,'Energy Vy'!$B$2:$CX$2,"=р")</f>
        <v>-1.3762740926547699</v>
      </c>
      <c r="CL39" s="32">
        <f>AVERAGEIFS('Energy Vz'!$B37:$CX37,'Energy Vy'!$B$2:$CX$2,"=р")</f>
        <v>-2.8412145322406901</v>
      </c>
      <c r="CM39" s="20">
        <f>AVERAGEIFS('Entropy old'!$B37:$CX37,'Energy Vy'!$B$2:$CX$2,"=р")</f>
        <v>0.66369862644439759</v>
      </c>
      <c r="CN39" s="30">
        <f>AVERAGEIFS('Entropy X old'!$B37:$CX37,'Energy Vy'!$B$2:$CX$2,"=р")</f>
        <v>0.28566588543585358</v>
      </c>
      <c r="CO39" s="30">
        <f>AVERAGEIFS('Entropy Y old'!$B37:$CX37,'Energy Vy'!$B$2:$CX$2,"=р")</f>
        <v>0.25340183185506926</v>
      </c>
      <c r="CP39" s="30">
        <f>AVERAGEIFS('Entropy Z old'!$B37:$CX37,'Energy Vy'!$B$2:$CX$2,"=р")</f>
        <v>0.30119078279380784</v>
      </c>
      <c r="CQ39" s="30">
        <f>AVERAGEIFS('Entropy new'!$B37:$CX37,'Energy Vy'!$B$2:$CX$2,"=р")</f>
        <v>0.65445395917225335</v>
      </c>
      <c r="CR39" s="30">
        <f>AVERAGEIFS('Entropy X'!$B37:$CX37,'Energy Vy'!$B$2:$CX$2,"=р")</f>
        <v>0.27048303150442149</v>
      </c>
      <c r="CS39" s="30">
        <f>AVERAGEIFS('Entropy Y'!$B37:$CX37,'Energy Vy'!$B$2:$CX$2,"=р")</f>
        <v>0.2402334238552005</v>
      </c>
      <c r="CT39" s="32">
        <f>AVERAGEIFS('Entropy Z'!$B37:$CX37,'Energy Vy'!$B$2:$CX$2,"=р")</f>
        <v>0.28596848441756595</v>
      </c>
      <c r="CU39" s="21">
        <f>AVERAGEIFS('Hurst V2'!$B37:$CX37,'Energy Vy'!$B$2:$CX$2,"=р")</f>
        <v>0.65739494902386586</v>
      </c>
      <c r="CV39" s="30">
        <f>AVERAGEIFS('Hurst Vx2+Vy2'!$B37:$CX37,'Energy Vy'!$B$2:$CX$2,"=р")</f>
        <v>0.65642951405187433</v>
      </c>
      <c r="CW39" s="30">
        <f>AVERAGEIFS('Hurst Vx2'!$B37:$CX37,'Energy Vy'!$B$2:$CX$2,"=р")</f>
        <v>0.66668935315828404</v>
      </c>
      <c r="CX39" s="30">
        <f>AVERAGEIFS('Hurst Vy2'!$B37:$CX37,'Energy Vy'!$B$2:$CX$2,"=р")</f>
        <v>0.65058581946979432</v>
      </c>
      <c r="CY39" s="30">
        <f>AVERAGEIFS('Hurst Vz2'!$B37:$CX37,'Energy Vy'!$B$2:$CX$2,"=р")</f>
        <v>0.65127789791297463</v>
      </c>
      <c r="CZ39" s="30">
        <f>AVERAGEIFS('Hurst Vx'!$B37:$CX37,'Energy Vy'!$B$2:$CX$2,"=р")</f>
        <v>0.6188515861464059</v>
      </c>
      <c r="DA39" s="30">
        <f>AVERAGEIFS('Hurst Vy'!$B37:$CX37,'Energy Vy'!$B$2:$CX$2,"=р")</f>
        <v>0.62209340201417007</v>
      </c>
      <c r="DB39" s="32">
        <f>AVERAGEIFS('Hurst Vz'!$B37:$CX37,'Energy Vy'!$B$2:$CX$2,"=р")</f>
        <v>0.55389935855810934</v>
      </c>
      <c r="DD39" s="30">
        <f>AVERAGEIFS('Energy V2'!$B37:$CX37,'Energy Vy'!$B$1:$CX$1,"=BEFORE")</f>
        <v>-0.43511786581700573</v>
      </c>
      <c r="DE39" s="30">
        <f>AVERAGEIFS('Energy Vx2+Vy2'!$B37:$CX37,'Energy Vy'!$B$1:$CX$1,"=BEFORE")</f>
        <v>-0.46078463303571737</v>
      </c>
      <c r="DF39" s="30">
        <f>AVERAGEIFS('Energy Vx2'!$B37:$CX37,'Energy Vy'!$B$1:$CX$1,"=BEFORE")</f>
        <v>-1.5967018673299425</v>
      </c>
      <c r="DG39" s="30">
        <f>AVERAGEIFS('Energy Vy2'!$B37:$CX37,'Energy Vy'!$B$1:$CX$1,"=BEFORE")</f>
        <v>-1.3047666195923064</v>
      </c>
      <c r="DH39" s="30">
        <f>AVERAGEIFS('Energy Vz2'!$B37:$CX37,'Energy Vy'!$B$1:$CX$1,"=BEFORE")</f>
        <v>-4.2752823024855706</v>
      </c>
      <c r="DI39" s="30">
        <f>AVERAGEIFS('Energy Vx'!$B37:$CX37,'Energy Vy'!$B$1:$CX$1,"=BEFORE")</f>
        <v>-1.5287218165942398</v>
      </c>
      <c r="DJ39" s="30">
        <f>AVERAGEIFS('Energy Vy'!$B39:$CX39,'Energy Vy'!$B$1:$CX$1,"=BEFORE")</f>
        <v>-1.4835398508585347</v>
      </c>
      <c r="DK39" s="32">
        <f>AVERAGEIFS('Energy Vz'!$B37:$CX37,'Energy Vy'!$B$1:$CX$1,"=BEFORE")</f>
        <v>-2.8520279426353747</v>
      </c>
      <c r="DL39" s="20">
        <f>AVERAGEIFS('Entropy old'!$B37:$CX37,'Energy Vy'!$B$1:$CX$1,"=BEFORE")</f>
        <v>0.61566927956484074</v>
      </c>
      <c r="DM39" s="30">
        <f>AVERAGEIFS('Entropy X old'!$B37:$CX37,'Energy Vy'!$B$1:$CX$1,"=BEFORE")</f>
        <v>0.29653434222383296</v>
      </c>
      <c r="DN39" s="30">
        <f>AVERAGEIFS('Entropy Y old'!$B37:$CX37,'Energy Vy'!$B$1:$CX$1,"=BEFORE")</f>
        <v>0.26705970985081434</v>
      </c>
      <c r="DO39" s="30">
        <f>AVERAGEIFS('Entropy Z old'!$B37:$CX37,'Energy Vy'!$B$1:$CX$1,"=BEFORE")</f>
        <v>0.30901076024022356</v>
      </c>
      <c r="DP39" s="30">
        <f>AVERAGEIFS('Entropy new'!$B37:$CX37,'Energy Vy'!$B$1:$CX$1,"=BEFORE")</f>
        <v>0.6433831842926383</v>
      </c>
      <c r="DQ39" s="30">
        <f>AVERAGEIFS('Entropy X'!$B37:$CX37,'Energy Vy'!$B$1:$CX$1,"=BEFORE")</f>
        <v>0.27964844015019108</v>
      </c>
      <c r="DR39" s="30">
        <f>AVERAGEIFS('Entropy Y'!$B37:$CX37,'Energy Vy'!$B$1:$CX$1,"=BEFORE")</f>
        <v>0.25164354452125809</v>
      </c>
      <c r="DS39" s="32">
        <f>AVERAGEIFS('Entropy Z'!$B37:$CX37,'Energy Vy'!$B$1:$CX$1,"=BEFORE")</f>
        <v>0.29271042747957216</v>
      </c>
      <c r="DT39" s="21">
        <f>AVERAGEIFS('Hurst V2'!$B37:$CX37,'Energy Vy'!$B$1:$CX$1,"=BEFORE")</f>
        <v>0.66564751583148818</v>
      </c>
      <c r="DU39" s="30">
        <f>AVERAGEIFS('Hurst Vx2+Vy2'!$B37:$CX37,'Energy Vy'!$B$1:$CX$1,"=BEFORE")</f>
        <v>0.66514407205805759</v>
      </c>
      <c r="DV39" s="30">
        <f>AVERAGEIFS('Hurst Vx2'!$B37:$CX37,'Energy Vy'!$B$1:$CX$1,"=BEFORE")</f>
        <v>0.6723712235692304</v>
      </c>
      <c r="DW39" s="30">
        <f>AVERAGEIFS('Hurst Vy2'!$B37:$CX37,'Energy Vy'!$B$1:$CX$1,"=BEFORE")</f>
        <v>0.65356650730234755</v>
      </c>
      <c r="DX39" s="30">
        <f>AVERAGEIFS('Hurst Vz2'!$B37:$CX37,'Energy Vy'!$B$1:$CX$1,"=BEFORE")</f>
        <v>0.65270351023927797</v>
      </c>
      <c r="DY39" s="30">
        <f>AVERAGEIFS('Hurst Vx'!$B37:$CX37,'Energy Vy'!$B$1:$CX$1,"=BEFORE")</f>
        <v>0.62270089537870499</v>
      </c>
      <c r="DZ39" s="30">
        <f>AVERAGEIFS('Hurst Vy'!$B37:$CX37,'Energy Vy'!$B$1:$CX$1,"=BEFORE")</f>
        <v>0.62605511405116343</v>
      </c>
      <c r="EA39" s="32">
        <f>AVERAGEIFS('Hurst Vz'!$B37:$CX37,'Energy Vy'!$B$1:$CX$1,"=BEFORE")</f>
        <v>0.56107877103626003</v>
      </c>
      <c r="EB39">
        <v>0.6</v>
      </c>
      <c r="EC39">
        <v>0.55000000000000004</v>
      </c>
      <c r="EE39" s="30">
        <f>AVERAGEIFS('Energy V2'!$B37:$CX37,'Energy Vy'!$B$1:$CX$1,"=AFTER")</f>
        <v>0.41836450083008669</v>
      </c>
      <c r="EF39" s="30">
        <f>AVERAGEIFS('Energy Vx2+Vy2'!$B37:$CX37,'Energy Vy'!$B$1:$CX$1,"=AFTER")</f>
        <v>0.39609608416102521</v>
      </c>
      <c r="EG39" s="30">
        <f>AVERAGEIFS('Energy Vx2'!$B37:$CX37,'Energy Vy'!$B$1:$CX$1,"=AFTER")</f>
        <v>-1.4617851125545152</v>
      </c>
      <c r="EH39" s="30">
        <f>AVERAGEIFS('Energy Vy2'!$B37:$CX37,'Energy Vy'!$B$1:$CX$1,"=AFTER")</f>
        <v>-8.0336979336944562E-3</v>
      </c>
      <c r="EI39" s="30">
        <f>AVERAGEIFS('Energy Vz2'!$B37:$CX37,'Energy Vy'!$B$1:$CX$1,"=AFTER")</f>
        <v>-3.6359254405472923</v>
      </c>
      <c r="EJ39" s="30">
        <f>AVERAGEIFS('Energy Vx'!$B37:$CX37,'Energy Vy'!$B$1:$CX$1,"=AFTER")</f>
        <v>-1.4461681496983956</v>
      </c>
      <c r="EK39" s="30">
        <f>AVERAGEIFS('Energy Vy'!$B39:$CX39,'Energy Vy'!$B$1:$CX$1,"=AFTER")</f>
        <v>-0.85254363954664236</v>
      </c>
      <c r="EL39" s="32">
        <f>AVERAGEIFS('Energy Vz'!$B37:$CX37,'Energy Vy'!$B$1:$CX$1,"=AFTER")</f>
        <v>-2.5156740449380059</v>
      </c>
      <c r="EM39" s="20">
        <f>AVERAGEIFS('Entropy old'!$B37:$CX37,'Energy Vy'!$B$1:$CX$1,"=AFTER")</f>
        <v>0.61799900274209341</v>
      </c>
      <c r="EN39" s="30">
        <f>AVERAGEIFS('Entropy X old'!$B37:$CX37,'Energy Vy'!$B$1:$CX$1,"=AFTER")</f>
        <v>0.3127565538423942</v>
      </c>
      <c r="EO39" s="30">
        <f>AVERAGEIFS('Entropy Y old'!$B37:$CX37,'Energy Vy'!$B$1:$CX$1,"=AFTER")</f>
        <v>0.26222661473126074</v>
      </c>
      <c r="EP39" s="30">
        <f>AVERAGEIFS('Entropy Z old'!$B37:$CX37,'Energy Vy'!$B$1:$CX$1,"=AFTER")</f>
        <v>0.31546113449250485</v>
      </c>
      <c r="EQ39" s="30">
        <f>AVERAGEIFS('Entropy new'!$B37:$CX37,'Energy Vy'!$B$1:$CX$1,"=AFTER")</f>
        <v>0.64924094138990451</v>
      </c>
      <c r="ER39" s="30">
        <f>AVERAGEIFS('Entropy X'!$B37:$CX37,'Energy Vy'!$B$1:$CX$1,"=AFTER")</f>
        <v>0.29275522784649405</v>
      </c>
      <c r="ES39" s="30">
        <f>AVERAGEIFS('Entropy Y'!$B37:$CX37,'Energy Vy'!$B$1:$CX$1,"=AFTER")</f>
        <v>0.23844173682296083</v>
      </c>
      <c r="ET39" s="32">
        <f>AVERAGEIFS('Entropy Z'!$B37:$CX37,'Energy Vy'!$B$1:$CX$1,"=AFTER")</f>
        <v>0.29089911795936813</v>
      </c>
      <c r="EU39" s="21">
        <f>AVERAGEIFS('Hurst V2'!$B37:$CX37,'Energy Vy'!$B$1:$CX$1,"=AFTER")</f>
        <v>0.65471306007096219</v>
      </c>
      <c r="EV39" s="30">
        <f>AVERAGEIFS('Hurst Vx2+Vy2'!$B37:$CX37,'Energy Vy'!$B$1:$CX$1,"=AFTER")</f>
        <v>0.65334965258578748</v>
      </c>
      <c r="EW39" s="30">
        <f>AVERAGEIFS('Hurst Vx2'!$B37:$CX37,'Energy Vy'!$B$1:$CX$1,"=AFTER")</f>
        <v>0.65723732575106875</v>
      </c>
      <c r="EX39" s="30">
        <f>AVERAGEIFS('Hurst Vy2'!$B37:$CX37,'Energy Vy'!$B$1:$CX$1,"=AFTER")</f>
        <v>0.6465371989205313</v>
      </c>
      <c r="EY39" s="30">
        <f>AVERAGEIFS('Hurst Vz2'!$B37:$CX37,'Energy Vy'!$B$1:$CX$1,"=AFTER")</f>
        <v>0.65054381496196778</v>
      </c>
      <c r="EZ39" s="30">
        <f>AVERAGEIFS('Hurst Vx'!$B37:$CX37,'Energy Vy'!$B$1:$CX$1,"=AFTER")</f>
        <v>0.64134153674748773</v>
      </c>
      <c r="FA39" s="30">
        <f>AVERAGEIFS('Hurst Vy'!$B37:$CX37,'Energy Vy'!$B$1:$CX$1,"=AFTER")</f>
        <v>0.62466979989287774</v>
      </c>
      <c r="FB39" s="32">
        <f>AVERAGEIFS('Hurst Vz'!$B37:$CX37,'Energy Vy'!$B$1:$CX$1,"=AFTER")</f>
        <v>0.56497558344215681</v>
      </c>
      <c r="FD39" s="30">
        <f>AVERAGEIFS('Energy V2'!$B37:$CX37,'Energy Vy'!$B$2:$CX$2,"=и",'Energy Vy'!$B$1:$CX$1,"=BEFORE")</f>
        <v>3.3342891469721164E-2</v>
      </c>
      <c r="FE39" s="30">
        <f>AVERAGEIFS('Energy Vx2+Vy2'!$B37:$CX37,'Energy Vy'!$B$2:$CX$2,"=и",'Energy Vy'!$B$1:$CX$1,"=BEFORE")</f>
        <v>1.0314869228020256E-2</v>
      </c>
      <c r="FF39" s="30">
        <f>AVERAGEIFS('Energy Vx2'!$B37:$CX37,'Energy Vy'!$B$2:$CX$2,"=и",'Energy Vy'!$B$1:$CX$1,"=BEFORE")</f>
        <v>-1.2464711970216542</v>
      </c>
      <c r="FG39" s="30">
        <f>AVERAGEIFS('Energy Vy2'!$B37:$CX37,'Energy Vy'!$B$2:$CX$2,"=и",'Energy Vy'!$B$1:$CX$1,"=BEFORE")</f>
        <v>-0.86578224625834077</v>
      </c>
      <c r="FH39" s="30">
        <f>AVERAGEIFS('Energy Vz2'!$B37:$CX37,'Energy Vy'!$B$2:$CX$2,"=и",'Energy Vy'!$B$1:$CX$1,"=BEFORE")</f>
        <v>-3.8107360817693126</v>
      </c>
      <c r="FI39" s="30">
        <f>AVERAGEIFS('Energy Vx'!$B37:$CX37,'Energy Vy'!$B$2:$CX$2,"=и",'Energy Vy'!$B$1:$CX$1,"=BEFORE")</f>
        <v>-1.2680952285302443</v>
      </c>
      <c r="FJ39" s="30">
        <f>AVERAGEIFS('Energy Vy'!$B39:$CX39,'Energy Vy'!$B$2:$CX$2,"=и",'Energy Vy'!$B$1:$CX$1,"=BEFORE")</f>
        <v>-1.182149263329332</v>
      </c>
      <c r="FK39" s="32">
        <f>AVERAGEIFS('Energy Vz'!$B37:$CX37,'Energy Vy'!$B$2:$CX$2,"=и",'Energy Vy'!$B$1:$CX$1,"=BEFORE")</f>
        <v>-2.6159186508078522</v>
      </c>
      <c r="FL39" s="20">
        <f>AVERAGEIFS('Entropy old'!$B37:$CX37,'Energy Vy'!$B$2:$CX$2,"=и",'Energy Vy'!$B$1:$CX$1,"=BEFORE")</f>
        <v>0.57259192357427913</v>
      </c>
      <c r="FM39" s="30">
        <f>AVERAGEIFS('Entropy X old'!$B37:$CX37,'Energy Vy'!$B$2:$CX$2,"=и",'Energy Vy'!$B$1:$CX$1,"=BEFORE")</f>
        <v>0.32478883425570243</v>
      </c>
      <c r="FN39" s="30">
        <f>AVERAGEIFS('Entropy Y old'!$B37:$CX37,'Energy Vy'!$B$2:$CX$2,"=и",'Energy Vy'!$B$1:$CX$1,"=BEFORE")</f>
        <v>0.28417935738552247</v>
      </c>
      <c r="FO39" s="30">
        <f>AVERAGEIFS('Entropy Z old'!$B37:$CX37,'Energy Vy'!$B$2:$CX$2,"=и",'Energy Vy'!$B$1:$CX$1,"=BEFORE")</f>
        <v>0.31610981249376546</v>
      </c>
      <c r="FP39" s="30">
        <f>AVERAGEIFS('Entropy new'!$B37:$CX37,'Energy Vy'!$B$2:$CX$2,"=и",'Energy Vy'!$B$1:$CX$1,"=BEFORE")</f>
        <v>0.63599498806100319</v>
      </c>
      <c r="FQ39" s="30">
        <f>AVERAGEIFS('Entropy X'!$B37:$CX37,'Energy Vy'!$B$2:$CX$2,"=и",'Energy Vy'!$B$1:$CX$1,"=BEFORE")</f>
        <v>0.30230973067964811</v>
      </c>
      <c r="FR39" s="30">
        <f>AVERAGEIFS('Entropy Y'!$B37:$CX37,'Energy Vy'!$B$2:$CX$2,"=и",'Energy Vy'!$B$1:$CX$1,"=BEFORE")</f>
        <v>0.26719586977756848</v>
      </c>
      <c r="FS39" s="32">
        <f>AVERAGEIFS('Entropy Z'!$B37:$CX37,'Energy Vy'!$B$2:$CX$2,"=и",'Energy Vy'!$B$1:$CX$1,"=BEFORE")</f>
        <v>0.29266000062343672</v>
      </c>
      <c r="FT39" s="21">
        <f>AVERAGEIFS('Hurst V2'!$B37:$CX37,'Energy Vy'!$B$2:$CX$2,"=и",'Energy Vy'!$B$1:$CX$1,"=BEFORE")</f>
        <v>0.67255725106598807</v>
      </c>
      <c r="FU39" s="30">
        <f>AVERAGEIFS('Hurst Vx2+Vy2'!$B37:$CX37,'Energy Vy'!$B$2:$CX$2,"=и",'Energy Vy'!$B$1:$CX$1,"=BEFORE")</f>
        <v>0.67154996649099719</v>
      </c>
      <c r="FV39" s="30">
        <f>AVERAGEIFS('Hurst Vx2'!$B37:$CX37,'Energy Vy'!$B$2:$CX$2,"=и",'Energy Vy'!$B$1:$CX$1,"=BEFORE")</f>
        <v>0.66973520025214917</v>
      </c>
      <c r="FW39" s="30">
        <f>AVERAGEIFS('Hurst Vy2'!$B37:$CX37,'Energy Vy'!$B$2:$CX$2,"=и",'Energy Vy'!$B$1:$CX$1,"=BEFORE")</f>
        <v>0.65784335915879688</v>
      </c>
      <c r="FX39" s="30">
        <f>AVERAGEIFS('Hurst Vz2'!$B37:$CX37,'Energy Vy'!$B$2:$CX$2,"=и",'Energy Vy'!$B$1:$CX$1,"=BEFORE")</f>
        <v>0.66004825696374003</v>
      </c>
      <c r="FY39" s="30">
        <f>AVERAGEIFS('Hurst Vx'!$B37:$CX37,'Energy Vy'!$B$2:$CX$2,"=и",'Energy Vy'!$B$1:$CX$1,"=BEFORE")</f>
        <v>0.64693238536020381</v>
      </c>
      <c r="FZ39" s="30">
        <f>AVERAGEIFS('Hurst Vy'!$B37:$CX37,'Energy Vy'!$B$2:$CX$2,"=и",'Energy Vy'!$B$1:$CX$1,"=BEFORE")</f>
        <v>0.63954685620399321</v>
      </c>
      <c r="GA39" s="32">
        <f>AVERAGEIFS('Hurst Vz'!$B37:$CX37,'Energy Vy'!$B$2:$CX$2,"=и",'Energy Vy'!$B$1:$CX$1,"=BEFORE")</f>
        <v>0.58848244760864155</v>
      </c>
      <c r="GB39">
        <v>0.6</v>
      </c>
      <c r="GC39">
        <v>0.55000000000000004</v>
      </c>
      <c r="GE39" s="30">
        <f>AVERAGEIFS('Energy V2'!$B37:$CX37,'Energy Vy'!$B$2:$CX$2,"=и",'Energy Vy'!$B$1:$CX$1,"=AFTER")</f>
        <v>0.29774937296880638</v>
      </c>
      <c r="GF39" s="30">
        <f>AVERAGEIFS('Energy Vx2+Vy2'!$B37:$CX37,'Energy Vy'!$B$2:$CX$2,"=и",'Energy Vy'!$B$1:$CX$1,"=AFTER")</f>
        <v>0.26995795625485125</v>
      </c>
      <c r="GG39" s="30">
        <f>AVERAGEIFS('Energy Vx2'!$B37:$CX37,'Energy Vy'!$B$2:$CX$2,"=и",'Energy Vy'!$B$1:$CX$1,"=AFTER")</f>
        <v>-1.5906554724055433</v>
      </c>
      <c r="GH39" s="30">
        <f>AVERAGEIFS('Energy Vy2'!$B37:$CX37,'Energy Vy'!$B$2:$CX$2,"=и",'Energy Vy'!$B$1:$CX$1,"=AFTER")</f>
        <v>-0.14768114317625586</v>
      </c>
      <c r="GI39" s="30">
        <f>AVERAGEIFS('Energy Vz2'!$B37:$CX37,'Energy Vy'!$B$2:$CX$2,"=и",'Energy Vy'!$B$1:$CX$1,"=AFTER")</f>
        <v>-3.5969236247461915</v>
      </c>
      <c r="GJ39" s="30">
        <f>AVERAGEIFS('Energy Vx'!$B37:$CX37,'Energy Vy'!$B$2:$CX$2,"=и",'Energy Vy'!$B$1:$CX$1,"=AFTER")</f>
        <v>-1.450892431726553</v>
      </c>
      <c r="GK39" s="30">
        <f>AVERAGEIFS('Energy Vy'!$B39:$CX39,'Energy Vy'!$B$2:$CX$2,"=и",'Energy Vy'!$B$1:$CX$1,"=AFTER")</f>
        <v>-0.87436947229523021</v>
      </c>
      <c r="GL39" s="32">
        <f>AVERAGEIFS('Energy Vz'!$B37:$CX37,'Energy Vy'!$B$2:$CX$2,"=и",'Energy Vy'!$B$1:$CX$1,"=AFTER")</f>
        <v>-2.4526344356628718</v>
      </c>
      <c r="GM39" s="20">
        <f>AVERAGEIFS('Entropy old'!$B37:$CX37,'Energy Vy'!$B$2:$CX$2,"=и",'Energy Vy'!$B$1:$CX$1,"=AFTER")</f>
        <v>0.59736752943397364</v>
      </c>
      <c r="GN39" s="30">
        <f>AVERAGEIFS('Entropy X old'!$B37:$CX37,'Energy Vy'!$B$2:$CX$2,"=и",'Energy Vy'!$B$1:$CX$1,"=AFTER")</f>
        <v>0.33429565770270092</v>
      </c>
      <c r="GO39" s="30">
        <f>AVERAGEIFS('Entropy Y old'!$B37:$CX37,'Energy Vy'!$B$2:$CX$2,"=и",'Energy Vy'!$B$1:$CX$1,"=AFTER")</f>
        <v>0.28598259352336353</v>
      </c>
      <c r="GP39" s="30">
        <f>AVERAGEIFS('Entropy Z old'!$B37:$CX37,'Energy Vy'!$B$2:$CX$2,"=и",'Energy Vy'!$B$1:$CX$1,"=AFTER")</f>
        <v>0.33339818959249934</v>
      </c>
      <c r="GQ39" s="30">
        <f>AVERAGEIFS('Entropy new'!$B37:$CX37,'Energy Vy'!$B$2:$CX$2,"=и",'Energy Vy'!$B$1:$CX$1,"=AFTER")</f>
        <v>0.66562305501291363</v>
      </c>
      <c r="GR39" s="30">
        <f>AVERAGEIFS('Entropy X'!$B37:$CX37,'Energy Vy'!$B$2:$CX$2,"=и",'Energy Vy'!$B$1:$CX$1,"=AFTER")</f>
        <v>0.31260958636837249</v>
      </c>
      <c r="GS39" s="30">
        <f>AVERAGEIFS('Entropy Y'!$B37:$CX37,'Energy Vy'!$B$2:$CX$2,"=и",'Energy Vy'!$B$1:$CX$1,"=AFTER")</f>
        <v>0.25071402929234887</v>
      </c>
      <c r="GT39" s="32">
        <f>AVERAGEIFS('Entropy Z'!$B37:$CX37,'Energy Vy'!$B$2:$CX$2,"=и",'Energy Vy'!$B$1:$CX$1,"=AFTER")</f>
        <v>0.30485467437389213</v>
      </c>
      <c r="GU39" s="21">
        <f>AVERAGEIFS('Hurst V2'!$B37:$CX37,'Energy Vy'!$B$2:$CX$2,"=и",'Energy Vy'!$B$1:$CX$1,"=AFTER")</f>
        <v>0.65094309718573384</v>
      </c>
      <c r="GV39" s="30">
        <f>AVERAGEIFS('Hurst Vx2+Vy2'!$B37:$CX37,'Energy Vy'!$B$2:$CX$2,"=и",'Energy Vy'!$B$1:$CX$1,"=AFTER")</f>
        <v>0.64929637766912518</v>
      </c>
      <c r="GW39" s="30">
        <f>AVERAGEIFS('Hurst Vx2'!$B37:$CX37,'Energy Vy'!$B$2:$CX$2,"=и",'Energy Vy'!$B$1:$CX$1,"=AFTER")</f>
        <v>0.6551692556538502</v>
      </c>
      <c r="GX39" s="30">
        <f>AVERAGEIFS('Hurst Vy2'!$B37:$CX37,'Energy Vy'!$B$2:$CX$2,"=и",'Energy Vy'!$B$1:$CX$1,"=AFTER")</f>
        <v>0.64068781464584645</v>
      </c>
      <c r="GY39" s="30">
        <f>AVERAGEIFS('Hurst Vz2'!$B37:$CX37,'Energy Vy'!$B$2:$CX$2,"=и",'Energy Vy'!$B$1:$CX$1,"=AFTER")</f>
        <v>0.64841603228449463</v>
      </c>
      <c r="GZ39" s="30">
        <f>AVERAGEIFS('Hurst Vx'!$B37:$CX37,'Energy Vy'!$B$2:$CX$2,"=и",'Energy Vy'!$B$1:$CX$1,"=AFTER")</f>
        <v>0.64585158717118163</v>
      </c>
      <c r="HA39" s="30">
        <f>AVERAGEIFS('Hurst Vy'!$B37:$CX37,'Energy Vy'!$B$2:$CX$2,"=и",'Energy Vy'!$B$1:$CX$1,"=AFTER")</f>
        <v>0.62016119958342464</v>
      </c>
      <c r="HB39" s="32">
        <f>AVERAGEIFS('Hurst Vz'!$B37:$CX37,'Energy Vy'!$B$2:$CX$2,"=и",'Energy Vy'!$B$1:$CX$1,"=AFTER")</f>
        <v>0.56679127640405291</v>
      </c>
      <c r="HD39" s="30">
        <f>AVERAGEIFS('Energy V2'!$B37:$CX37,'Energy Vy'!$B$2:$CX$2,"=р",'Energy Vy'!$B$1:$CX$1,"=BEFORE")</f>
        <v>-1.202513509566584</v>
      </c>
      <c r="HE39" s="30">
        <f>AVERAGEIFS('Energy Vx2+Vy2'!$B37:$CX37,'Energy Vy'!$B$2:$CX$2,"=р",'Energy Vy'!$B$1:$CX$1,"=BEFORE")</f>
        <v>-1.2322462324939547</v>
      </c>
      <c r="HF39" s="30">
        <f>AVERAGEIFS('Energy Vx2'!$B37:$CX37,'Energy Vy'!$B$2:$CX$2,"=р",'Energy Vy'!$B$1:$CX$1,"=BEFORE")</f>
        <v>-1.9772519958813897</v>
      </c>
      <c r="HG39" s="30">
        <f>AVERAGEIFS('Energy Vy2'!$B37:$CX37,'Energy Vy'!$B$2:$CX$2,"=р",'Energy Vy'!$B$1:$CX$1,"=BEFORE")</f>
        <v>-2.122594378228984</v>
      </c>
      <c r="HH39" s="30">
        <f>AVERAGEIFS('Energy Vz2'!$B37:$CX37,'Energy Vy'!$B$2:$CX$2,"=р",'Energy Vy'!$B$1:$CX$1,"=BEFORE")</f>
        <v>-4.7726968421894442</v>
      </c>
      <c r="HI39" s="30">
        <f>AVERAGEIFS('Energy Vx'!$B37:$CX37,'Energy Vy'!$B$2:$CX$2,"=р",'Energy Vy'!$B$1:$CX$1,"=BEFORE")</f>
        <v>-1.7451698475574398</v>
      </c>
      <c r="HJ39" s="30">
        <f>AVERAGEIFS('Energy Vy'!$B39:$CX39,'Energy Vy'!$B$2:$CX$2,"=р",'Energy Vy'!$B$1:$CX$1,"=BEFORE")</f>
        <v>-1.9242554710391053</v>
      </c>
      <c r="HK39" s="32">
        <f>AVERAGEIFS('Energy Vz'!$B37:$CX37,'Energy Vy'!$B$2:$CX$2,"=р",'Energy Vy'!$B$1:$CX$1,"=BEFORE")</f>
        <v>-3.096711009237672</v>
      </c>
      <c r="HL39" s="20">
        <f>AVERAGEIFS('Entropy old'!$B37:$CX37,'Energy Vy'!$B$2:$CX$2,"=р",'Energy Vy'!$B$1:$CX$1,"=BEFORE")</f>
        <v>0.68647439091545814</v>
      </c>
      <c r="HM39" s="30">
        <f>AVERAGEIFS('Entropy X old'!$B37:$CX37,'Energy Vy'!$B$2:$CX$2,"=р",'Energy Vy'!$B$1:$CX$1,"=BEFORE")</f>
        <v>0.28250755465187577</v>
      </c>
      <c r="HN39" s="30">
        <f>AVERAGEIFS('Entropy Y old'!$B37:$CX37,'Energy Vy'!$B$2:$CX$2,"=р",'Energy Vy'!$B$1:$CX$1,"=BEFORE")</f>
        <v>0.27097258097010307</v>
      </c>
      <c r="HO39" s="30">
        <f>AVERAGEIFS('Entropy Z old'!$B37:$CX37,'Energy Vy'!$B$2:$CX$2,"=р",'Energy Vy'!$B$1:$CX$1,"=BEFORE")</f>
        <v>0.30685049231732686</v>
      </c>
      <c r="HP39" s="30">
        <f>AVERAGEIFS('Entropy new'!$B37:$CX37,'Energy Vy'!$B$2:$CX$2,"=р",'Energy Vy'!$B$1:$CX$1,"=BEFORE")</f>
        <v>0.67786932542461265</v>
      </c>
      <c r="HQ39" s="30">
        <f>AVERAGEIFS('Entropy X'!$B37:$CX37,'Energy Vy'!$B$2:$CX$2,"=р",'Energy Vy'!$B$1:$CX$1,"=BEFORE")</f>
        <v>0.27027123351999133</v>
      </c>
      <c r="HR39" s="30">
        <f>AVERAGEIFS('Entropy Y'!$B37:$CX37,'Energy Vy'!$B$2:$CX$2,"=р",'Energy Vy'!$B$1:$CX$1,"=BEFORE")</f>
        <v>0.25566099140898241</v>
      </c>
      <c r="HS39" s="32">
        <f>AVERAGEIFS('Entropy Z'!$B37:$CX37,'Energy Vy'!$B$2:$CX$2,"=р",'Energy Vy'!$B$1:$CX$1,"=BEFORE")</f>
        <v>0.29654402466967927</v>
      </c>
      <c r="HT39" s="21">
        <f>AVERAGEIFS('Hurst V2'!$B37:$CX37,'Energy Vy'!$B$2:$CX$2,"=р",'Energy Vy'!$B$1:$CX$1,"=BEFORE")</f>
        <v>0.6558879903265159</v>
      </c>
      <c r="HU39" s="30">
        <f>AVERAGEIFS('Hurst Vx2+Vy2'!$B37:$CX37,'Energy Vy'!$B$2:$CX$2,"=р",'Energy Vy'!$B$1:$CX$1,"=BEFORE")</f>
        <v>0.65500573672166928</v>
      </c>
      <c r="HV39" s="30">
        <f>AVERAGEIFS('Hurst Vx2'!$B37:$CX37,'Energy Vy'!$B$2:$CX$2,"=р",'Energy Vy'!$B$1:$CX$1,"=BEFORE")</f>
        <v>0.67384352490192312</v>
      </c>
      <c r="HW39" s="30">
        <f>AVERAGEIFS('Hurst Vy2'!$B37:$CX37,'Energy Vy'!$B$2:$CX$2,"=р",'Energy Vy'!$B$1:$CX$1,"=BEFORE")</f>
        <v>0.64813512415829599</v>
      </c>
      <c r="HX39" s="30">
        <f>AVERAGEIFS('Hurst Vz2'!$B37:$CX37,'Energy Vy'!$B$2:$CX$2,"=р",'Energy Vy'!$B$1:$CX$1,"=BEFORE")</f>
        <v>0.64964777788901162</v>
      </c>
      <c r="HY39" s="30">
        <f>AVERAGEIFS('Hurst Vx'!$B37:$CX37,'Energy Vy'!$B$2:$CX$2,"=р",'Energy Vy'!$B$1:$CX$1,"=BEFORE")</f>
        <v>0.60137280268276117</v>
      </c>
      <c r="HZ39" s="30">
        <f>AVERAGEIFS('Hurst Vy'!$B37:$CX37,'Energy Vy'!$B$2:$CX$2,"=р",'Energy Vy'!$B$1:$CX$1,"=BEFORE")</f>
        <v>0.61450744823607051</v>
      </c>
      <c r="IA39" s="32">
        <f>AVERAGEIFS('Hurst Vz'!$B37:$CX37,'Energy Vy'!$B$2:$CX$2,"=р",'Energy Vy'!$B$1:$CX$1,"=BEFORE")</f>
        <v>0.54484057029839106</v>
      </c>
      <c r="IB39">
        <v>0.6</v>
      </c>
      <c r="IC39">
        <v>0.55000000000000004</v>
      </c>
      <c r="IE39" s="30">
        <f>AVERAGEIFS('Energy V2'!$B37:$CX37,'Energy Vy'!$B$2:$CX$2,"=р",'Energy Vy'!$B$1:$CX$1,"=AFTER")</f>
        <v>0.55238130956484288</v>
      </c>
      <c r="IF39" s="30">
        <f>AVERAGEIFS('Energy Vx2+Vy2'!$B37:$CX37,'Energy Vy'!$B$2:$CX$2,"=р",'Energy Vy'!$B$1:$CX$1,"=AFTER")</f>
        <v>0.53624955961232978</v>
      </c>
      <c r="IG39" s="30">
        <f>AVERAGEIFS('Energy Vx2'!$B37:$CX37,'Energy Vy'!$B$2:$CX$2,"=р",'Energy Vy'!$B$1:$CX$1,"=AFTER")</f>
        <v>-1.3185958238311513</v>
      </c>
      <c r="IH39" s="30">
        <f>AVERAGEIFS('Energy Vy2'!$B37:$CX37,'Energy Vy'!$B$2:$CX$2,"=р",'Energy Vy'!$B$1:$CX$1,"=AFTER")</f>
        <v>0.1471301301135958</v>
      </c>
      <c r="II39" s="30">
        <f>AVERAGEIFS('Energy Vz2'!$B37:$CX37,'Energy Vy'!$B$2:$CX$2,"=р",'Energy Vy'!$B$1:$CX$1,"=AFTER")</f>
        <v>-3.6792607914374051</v>
      </c>
      <c r="IJ39" s="30">
        <f>AVERAGEIFS('Energy Vx'!$B37:$CX37,'Energy Vy'!$B$2:$CX$2,"=р",'Energy Vy'!$B$1:$CX$1,"=AFTER")</f>
        <v>-1.4409189474448867</v>
      </c>
      <c r="IK39" s="30">
        <f>AVERAGEIFS('Energy Vy'!$B39:$CX39,'Energy Vy'!$B$2:$CX$2,"=р",'Energy Vy'!$B$1:$CX$1,"=AFTER")</f>
        <v>-0.82829271427043405</v>
      </c>
      <c r="IL39" s="32">
        <f>AVERAGEIFS('Energy Vz'!$B37:$CX37,'Energy Vy'!$B$2:$CX$2,"=р",'Energy Vy'!$B$1:$CX$1,"=AFTER")</f>
        <v>-2.5857180552437087</v>
      </c>
      <c r="IM39" s="20">
        <f>AVERAGEIFS('Entropy old'!$B37:$CX37,'Energy Vy'!$B$2:$CX$2,"=р",'Energy Vy'!$B$1:$CX$1,"=AFTER")</f>
        <v>0.64092286197333737</v>
      </c>
      <c r="IN39" s="30">
        <f>AVERAGEIFS('Entropy X old'!$B37:$CX37,'Energy Vy'!$B$2:$CX$2,"=р",'Energy Vy'!$B$1:$CX$1,"=AFTER")</f>
        <v>0.28882421621983129</v>
      </c>
      <c r="IO39" s="30">
        <f>AVERAGEIFS('Entropy Y old'!$B37:$CX37,'Energy Vy'!$B$2:$CX$2,"=р",'Energy Vy'!$B$1:$CX$1,"=AFTER")</f>
        <v>0.23583108274003534</v>
      </c>
      <c r="IP39" s="30">
        <f>AVERAGEIFS('Entropy Z old'!$B37:$CX37,'Energy Vy'!$B$2:$CX$2,"=р",'Energy Vy'!$B$1:$CX$1,"=AFTER")</f>
        <v>0.29553107327028888</v>
      </c>
      <c r="IQ39" s="30">
        <f>AVERAGEIFS('Entropy new'!$B37:$CX37,'Energy Vy'!$B$2:$CX$2,"=р",'Energy Vy'!$B$1:$CX$1,"=AFTER")</f>
        <v>0.63103859291989395</v>
      </c>
      <c r="IR39" s="30">
        <f>AVERAGEIFS('Entropy X'!$B37:$CX37,'Energy Vy'!$B$2:$CX$2,"=р",'Energy Vy'!$B$1:$CX$1,"=AFTER")</f>
        <v>0.27069482948885143</v>
      </c>
      <c r="IS39" s="30">
        <f>AVERAGEIFS('Entropy Y'!$B37:$CX37,'Energy Vy'!$B$2:$CX$2,"=р",'Energy Vy'!$B$1:$CX$1,"=AFTER")</f>
        <v>0.22480585630141858</v>
      </c>
      <c r="IT39" s="32">
        <f>AVERAGEIFS('Entropy Z'!$B37:$CX37,'Energy Vy'!$B$2:$CX$2,"=р",'Energy Vy'!$B$1:$CX$1,"=AFTER")</f>
        <v>0.27539294416545268</v>
      </c>
      <c r="IU39" s="21">
        <f>AVERAGEIFS('Hurst V2'!$B37:$CX37,'Energy Vy'!$B$2:$CX$2,"=р",'Energy Vy'!$B$1:$CX$1,"=AFTER")</f>
        <v>0.65890190772121571</v>
      </c>
      <c r="IV39" s="30">
        <f>AVERAGEIFS('Hurst Vx2+Vy2'!$B37:$CX37,'Energy Vy'!$B$2:$CX$2,"=р",'Energy Vy'!$B$1:$CX$1,"=AFTER")</f>
        <v>0.65785329138207882</v>
      </c>
      <c r="IW39" s="30">
        <f>AVERAGEIFS('Hurst Vx2'!$B37:$CX37,'Energy Vy'!$B$2:$CX$2,"=р",'Energy Vy'!$B$1:$CX$1,"=AFTER")</f>
        <v>0.65953518141464496</v>
      </c>
      <c r="IX39" s="30">
        <f>AVERAGEIFS('Hurst Vy2'!$B37:$CX37,'Energy Vy'!$B$2:$CX$2,"=р",'Energy Vy'!$B$1:$CX$1,"=AFTER")</f>
        <v>0.65303651478129288</v>
      </c>
      <c r="IY39" s="30">
        <f>AVERAGEIFS('Hurst Vz2'!$B37:$CX37,'Energy Vy'!$B$2:$CX$2,"=р",'Energy Vy'!$B$1:$CX$1,"=AFTER")</f>
        <v>0.65290801793693742</v>
      </c>
      <c r="IZ39" s="30">
        <f>AVERAGEIFS('Hurst Vx'!$B37:$CX37,'Energy Vy'!$B$2:$CX$2,"=р",'Energy Vy'!$B$1:$CX$1,"=AFTER")</f>
        <v>0.63633036961005029</v>
      </c>
      <c r="JA39" s="30">
        <f>AVERAGEIFS('Hurst Vy'!$B37:$CX37,'Energy Vy'!$B$2:$CX$2,"=р",'Energy Vy'!$B$1:$CX$1,"=AFTER")</f>
        <v>0.62967935579226963</v>
      </c>
      <c r="JB39" s="32">
        <f>AVERAGEIFS('Hurst Vz'!$B37:$CX37,'Energy Vy'!$B$2:$CX$2,"=р",'Energy Vy'!$B$1:$CX$1,"=AFTER")</f>
        <v>0.56295814681782808</v>
      </c>
      <c r="JC39">
        <f t="shared" si="3"/>
        <v>4.9999999999999933E-2</v>
      </c>
      <c r="JD39" s="66">
        <f>(DD39-EE39)/MAX(ABS(DD39),ABS(EE39))</f>
        <v>-1.9614969499000878</v>
      </c>
      <c r="JE39" s="66">
        <f t="shared" ref="JE39:JE40" si="522">(DE39-EF39)/MAX(ABS(DE39),ABS(EF39))</f>
        <v>-1.8596121827055854</v>
      </c>
      <c r="JF39" s="66">
        <f t="shared" ref="JF39:JF40" si="523">(DF39-EG39)/MAX(ABS(DF39),ABS(EG39))</f>
        <v>-8.4497148488364676E-2</v>
      </c>
      <c r="JG39" s="66">
        <f t="shared" ref="JG39:JG40" si="524">(DG39-EH39)/MAX(ABS(DG39),ABS(EH39))</f>
        <v>-0.99384280850455498</v>
      </c>
      <c r="JH39" s="66">
        <f t="shared" ref="JH39:JH40" si="525">(DH39-EI39)/MAX(ABS(DH39),ABS(EI39))</f>
        <v>-0.14954728523226829</v>
      </c>
      <c r="JI39" s="66">
        <f t="shared" ref="JI39:JI40" si="526">(DI39-EJ39)/MAX(ABS(DI39),ABS(EJ39))</f>
        <v>-5.4001758854832882E-2</v>
      </c>
      <c r="JJ39" s="66">
        <f t="shared" ref="JJ39:JJ40" si="527">(DJ39-EK39)/MAX(ABS(DJ39),ABS(EK39))</f>
        <v>-0.42533148735218029</v>
      </c>
      <c r="JK39" s="66">
        <f t="shared" ref="JK39:JK40" si="528">(DK39-EL39)/MAX(ABS(DK39),ABS(EL39))</f>
        <v>-0.11793499378781187</v>
      </c>
      <c r="JL39" s="89">
        <f t="shared" ref="JL39:JL40" si="529">(DL39-EM39)/MAX(ABS(DL39),ABS(EM39))</f>
        <v>-3.7697846872172302E-3</v>
      </c>
      <c r="JM39" s="90">
        <f t="shared" ref="JM39:JM40" si="530">(DM39-EN39)/MAX(ABS(DM39),ABS(EN39))</f>
        <v>-5.1868494582326223E-2</v>
      </c>
      <c r="JN39" s="90">
        <f t="shared" ref="JN39:JN40" si="531">(DN39-EO39)/MAX(ABS(DN39),ABS(EO39))</f>
        <v>1.809743267621116E-2</v>
      </c>
      <c r="JO39" s="90">
        <f t="shared" ref="JO39:JO40" si="532">(DO39-EP39)/MAX(ABS(DO39),ABS(EP39))</f>
        <v>-2.0447445174690909E-2</v>
      </c>
      <c r="JP39" s="90">
        <f t="shared" ref="JP39:JP40" si="533">(DP39-EQ39)/MAX(ABS(DP39),ABS(EQ39))</f>
        <v>-9.022470278485276E-3</v>
      </c>
      <c r="JQ39" s="90">
        <f t="shared" ref="JQ39:JQ40" si="534">(DQ39-ER39)/MAX(ABS(DQ39),ABS(ER39))</f>
        <v>-4.4770465049305631E-2</v>
      </c>
      <c r="JR39" s="90">
        <f t="shared" ref="JR39:JR40" si="535">(DR39-ES39)/MAX(ABS(DR39),ABS(ES39))</f>
        <v>5.2462334066280862E-2</v>
      </c>
      <c r="JS39" s="103">
        <f t="shared" ref="JS39:JS40" si="536">(DS39-ET39)/MAX(ABS(DS39),ABS(ET39))</f>
        <v>6.188059427197681E-3</v>
      </c>
      <c r="JT39" s="66">
        <f t="shared" ref="JT39:JT40" si="537">(DT39-EU39)/MAX(ABS(DT39),ABS(EU39))</f>
        <v>1.6426795714646811E-2</v>
      </c>
      <c r="JU39" s="66">
        <f t="shared" ref="JU39:JU40" si="538">(DU39-EV39)/MAX(ABS(DU39),ABS(EV39))</f>
        <v>1.7732127470934791E-2</v>
      </c>
      <c r="JV39" s="66">
        <f t="shared" ref="JV39:JV40" si="539">(DV39-EW39)/MAX(ABS(DV39),ABS(EW39))</f>
        <v>2.250824736047527E-2</v>
      </c>
      <c r="JW39" s="66">
        <f t="shared" ref="JW39:JW40" si="540">(DW39-EX39)/MAX(ABS(DW39),ABS(EX39))</f>
        <v>1.0755306924815253E-2</v>
      </c>
      <c r="JX39" s="66">
        <f t="shared" ref="JX39:JX40" si="541">(DX39-EY39)/MAX(ABS(DX39),ABS(EY39))</f>
        <v>3.3088458134972461E-3</v>
      </c>
      <c r="JY39" s="66">
        <f t="shared" ref="JY39:JY40" si="542">(DY39-EZ39)/MAX(ABS(DY39),ABS(EZ39))</f>
        <v>-2.9065077342904158E-2</v>
      </c>
      <c r="JZ39" s="66">
        <f t="shared" ref="JZ39:JZ40" si="543">(DZ39-FA39)/MAX(ABS(DZ39),ABS(FA39))</f>
        <v>2.212767098604798E-3</v>
      </c>
      <c r="KA39" s="66">
        <f t="shared" ref="KA39:KA40" si="544">(EA39-FB39)/MAX(ABS(EA39),ABS(FB39))</f>
        <v>-6.8973111760957193E-3</v>
      </c>
      <c r="KC39" s="66">
        <f t="shared" ref="KC39:KC40" si="545">(FD39-GE39)/MAX(ABS(FD39),ABS(GE39))</f>
        <v>-0.88801692128764165</v>
      </c>
      <c r="KD39" s="66">
        <f t="shared" ref="KD39:KD40" si="546">(FE39-GF39)/MAX(ABS(FE39),ABS(GF39))</f>
        <v>-0.96179083079780536</v>
      </c>
      <c r="KE39" s="66">
        <f t="shared" ref="KE39:KE40" si="547">(FF39-GG39)/MAX(ABS(FF39),ABS(GG39))</f>
        <v>0.21637889621904124</v>
      </c>
      <c r="KF39" s="66">
        <f t="shared" ref="KF39:KF40" si="548">(FG39-GH39)/MAX(ABS(FG39),ABS(GH39))</f>
        <v>-0.82942461131018708</v>
      </c>
      <c r="KG39" s="66">
        <f t="shared" ref="KG39:KG40" si="549">(FH39-GI39)/MAX(ABS(FH39),ABS(GI39))</f>
        <v>-5.610791522561924E-2</v>
      </c>
      <c r="KH39" s="66">
        <f t="shared" ref="KH39:KH40" si="550">(FI39-GJ39)/MAX(ABS(FI39),ABS(GJ39))</f>
        <v>0.12598949391360545</v>
      </c>
      <c r="KI39" s="66">
        <f t="shared" ref="KI39:KI40" si="551">(FJ39-GK39)/MAX(ABS(FJ39),ABS(GK39))</f>
        <v>-0.26035611625497262</v>
      </c>
      <c r="KJ39" s="66">
        <f t="shared" ref="KJ39:KJ40" si="552">(FK39-GL39)/MAX(ABS(FK39),ABS(GL39))</f>
        <v>-6.2419454479043061E-2</v>
      </c>
      <c r="KK39" s="89">
        <f t="shared" ref="KK39:KK40" si="553">(FL39-GM39)/MAX(ABS(FL39),ABS(GM39))</f>
        <v>-4.1474644400525514E-2</v>
      </c>
      <c r="KL39" s="90">
        <f t="shared" ref="KL39:KL40" si="554">(FM39-GN39)/MAX(ABS(FM39),ABS(GN39))</f>
        <v>-2.8438369532915658E-2</v>
      </c>
      <c r="KM39" s="90">
        <f t="shared" ref="KM39:KM40" si="555">(FN39-GO39)/MAX(ABS(FN39),ABS(GO39))</f>
        <v>-6.3054052193345861E-3</v>
      </c>
      <c r="KN39" s="90">
        <f t="shared" ref="KN39:KN40" si="556">(FO39-GP39)/MAX(ABS(FO39),ABS(GP39))</f>
        <v>-5.1855041924087353E-2</v>
      </c>
      <c r="KO39" s="90">
        <f t="shared" ref="KO39:KO40" si="557">(FP39-GQ39)/MAX(ABS(FP39),ABS(GQ39))</f>
        <v>-4.4511779946287529E-2</v>
      </c>
      <c r="KP39" s="90">
        <f t="shared" ref="KP39:KP40" si="558">(FQ39-GR39)/MAX(ABS(FQ39),ABS(GR39))</f>
        <v>-3.2947984124156858E-2</v>
      </c>
      <c r="KQ39" s="90">
        <f t="shared" ref="KQ39:KQ40" si="559">(FR39-GS39)/MAX(ABS(FR39),ABS(GS39))</f>
        <v>6.1684488233071065E-2</v>
      </c>
      <c r="KR39" s="103">
        <f t="shared" ref="KR39:KR40" si="560">(FS39-GT39)/MAX(ABS(FS39),ABS(GT39))</f>
        <v>-4.0001596746058507E-2</v>
      </c>
      <c r="KS39" s="66">
        <f t="shared" ref="KS39:KS40" si="561">(FT39-GU39)/MAX(ABS(FT39),ABS(GU39))</f>
        <v>3.2137269869585497E-2</v>
      </c>
      <c r="KT39" s="66">
        <f t="shared" ref="KT39:KT40" si="562">(FU39-GV39)/MAX(ABS(FU39),ABS(GV39))</f>
        <v>3.3137651600449208E-2</v>
      </c>
      <c r="KU39" s="66">
        <f t="shared" ref="KU39:KU40" si="563">(FV39-GW39)/MAX(ABS(FV39),ABS(GW39))</f>
        <v>2.1748811459835198E-2</v>
      </c>
      <c r="KV39" s="66">
        <f t="shared" ref="KV39:KV40" si="564">(FW39-GX39)/MAX(ABS(FW39),ABS(GX39))</f>
        <v>2.6078464233321004E-2</v>
      </c>
      <c r="KW39" s="66">
        <f t="shared" ref="KW39:KW40" si="565">(FX39-GY39)/MAX(ABS(FX39),ABS(GY39))</f>
        <v>1.7623294291775438E-2</v>
      </c>
      <c r="KX39" s="66">
        <f t="shared" ref="KX39:KX40" si="566">(FY39-GZ39)/MAX(ABS(FY39),ABS(GZ39))</f>
        <v>1.6706509265576586E-3</v>
      </c>
      <c r="KY39" s="66">
        <f t="shared" ref="KY39:KY40" si="567">(FZ39-HA39)/MAX(ABS(FZ39),ABS(HA39))</f>
        <v>3.0311550174183358E-2</v>
      </c>
      <c r="KZ39" s="66">
        <f t="shared" ref="KZ39:KZ40" si="568">(GA39-HB39)/MAX(ABS(GA39),ABS(HB39))</f>
        <v>3.6859504124095666E-2</v>
      </c>
      <c r="LB39" s="66">
        <f>(HD39-IE39)/MAX(ABS(IE39),ABS(HD39))</f>
        <v>-1.4593555957337518</v>
      </c>
      <c r="LC39" s="66">
        <f t="shared" ref="LC39:LC40" si="569">(HE39-IF39)/MAX(ABS(IF39),ABS(HE39))</f>
        <v>-1.4351805227491012</v>
      </c>
      <c r="LD39" s="66">
        <f t="shared" ref="LD39:LD40" si="570">(HF39-IG39)/MAX(ABS(IG39),ABS(HF39))</f>
        <v>-0.33311695900280658</v>
      </c>
      <c r="LE39" s="66">
        <f t="shared" ref="LE39:LE40" si="571">(HG39-IH39)/MAX(ABS(IH39),ABS(HG39))</f>
        <v>-1.0693161781745393</v>
      </c>
      <c r="LF39" s="66">
        <f t="shared" ref="LF39:LF40" si="572">(HH39-II39)/MAX(ABS(II39),ABS(HH39))</f>
        <v>-0.22910234756298334</v>
      </c>
      <c r="LG39" s="66">
        <f t="shared" ref="LG39:LG40" si="573">(HI39-IJ39)/MAX(ABS(IJ39),ABS(HI39))</f>
        <v>-0.17433884761324878</v>
      </c>
      <c r="LH39" s="66">
        <f t="shared" ref="LH39:LH40" si="574">(HJ39-IK39)/MAX(ABS(IK39),ABS(HJ39))</f>
        <v>-0.56955158671153328</v>
      </c>
      <c r="LI39" s="66">
        <f t="shared" ref="LI39:LI40" si="575">(HK39-IL39)/MAX(ABS(IL39),ABS(HK39))</f>
        <v>-0.16501150816774349</v>
      </c>
      <c r="LJ39" s="89">
        <f t="shared" ref="LJ39:LJ40" si="576">(HL39-IM39)/MAX(ABS(IM39),ABS(HL39))</f>
        <v>6.6355758561327916E-2</v>
      </c>
      <c r="LK39" s="90">
        <f t="shared" ref="LK39:LK40" si="577">(HM39-IN39)/MAX(ABS(IN39),ABS(HM39))</f>
        <v>-2.187026299466437E-2</v>
      </c>
      <c r="LL39" s="90">
        <f t="shared" ref="LL39:LL40" si="578">(HN39-IO39)/MAX(ABS(IO39),ABS(HN39))</f>
        <v>0.12968654652901934</v>
      </c>
      <c r="LM39" s="90">
        <f t="shared" ref="LM39:LM40" si="579">(HO39-IP39)/MAX(ABS(IP39),ABS(HO39))</f>
        <v>3.6889036616998806E-2</v>
      </c>
      <c r="LN39" s="90">
        <f t="shared" ref="LN39:LN40" si="580">(HP39-IQ39)/MAX(ABS(IQ39),ABS(HP39))</f>
        <v>6.9085192010103491E-2</v>
      </c>
      <c r="LO39" s="90">
        <f t="shared" ref="LO39:LO40" si="581">(HQ39-IR39)/MAX(ABS(IR39),ABS(HQ39))</f>
        <v>-1.5648469151035185E-3</v>
      </c>
      <c r="LP39" s="90">
        <f t="shared" ref="LP39:LP40" si="582">(HR39-IS39)/MAX(ABS(IS39),ABS(HR39))</f>
        <v>0.12068769246930081</v>
      </c>
      <c r="LQ39" s="103">
        <f t="shared" ref="LQ39:LQ40" si="583">(HS39-IT39)/MAX(ABS(IT39),ABS(HS39))</f>
        <v>7.1325262843474277E-2</v>
      </c>
      <c r="LR39" s="66">
        <f t="shared" ref="LR39:LR40" si="584">(HT39-IU39)/MAX(ABS(IU39),ABS(HT39))</f>
        <v>-4.5741518720492265E-3</v>
      </c>
      <c r="LS39" s="66">
        <f t="shared" ref="LS39:LS40" si="585">(HU39-IV39)/MAX(ABS(IV39),ABS(HU39))</f>
        <v>-4.3285557702799201E-3</v>
      </c>
      <c r="LT39" s="66">
        <f t="shared" ref="LT39:LT40" si="586">(HV39-IW39)/MAX(ABS(IW39),ABS(HV39))</f>
        <v>2.12339259167931E-2</v>
      </c>
      <c r="LU39" s="66">
        <f t="shared" ref="LU39:LU40" si="587">(HW39-IX39)/MAX(ABS(IX39),ABS(HW39))</f>
        <v>-7.5055383765766856E-3</v>
      </c>
      <c r="LV39" s="66">
        <f t="shared" ref="LV39:LV40" si="588">(HX39-IY39)/MAX(ABS(IY39),ABS(HX39))</f>
        <v>-4.9934140160010979E-3</v>
      </c>
      <c r="LW39" s="66">
        <f t="shared" ref="LW39:LW40" si="589">(HY39-IZ39)/MAX(ABS(IZ39),ABS(HY39))</f>
        <v>-5.4936191319473693E-2</v>
      </c>
      <c r="LX39" s="66">
        <f t="shared" ref="LX39:LX40" si="590">(HZ39-JA39)/MAX(ABS(JA39),ABS(HZ39))</f>
        <v>-2.4094656139885137E-2</v>
      </c>
      <c r="LY39" s="66">
        <f t="shared" ref="LY39:LY40" si="591">(IA39-JB39)/MAX(ABS(JB39),ABS(IA39))</f>
        <v>-3.2182812562262859E-2</v>
      </c>
    </row>
    <row r="40" spans="1:337" x14ac:dyDescent="0.25">
      <c r="A40" s="14" t="s">
        <v>52</v>
      </c>
      <c r="B40" s="5">
        <v>0</v>
      </c>
      <c r="C40" t="s">
        <v>155</v>
      </c>
      <c r="D40" t="s">
        <v>131</v>
      </c>
      <c r="E40">
        <v>0.2857142857142857</v>
      </c>
      <c r="F40">
        <v>0.5</v>
      </c>
      <c r="H40" s="30">
        <f>AVERAGE('Energy V2'!$B38:$CX38)</f>
        <v>-0.49157675027935821</v>
      </c>
      <c r="I40" s="30">
        <f>AVERAGE('Energy Vx2+Vy2'!$B38:$CX38)</f>
        <v>-0.51533866661298988</v>
      </c>
      <c r="J40" s="30">
        <f>AVERAGE('Energy Vx2'!$B38:$CX38)</f>
        <v>-1.7445519692414371</v>
      </c>
      <c r="K40" s="30">
        <f>AVERAGE('Energy Vy2'!$B38:$CX38)</f>
        <v>-0.88693326831571739</v>
      </c>
      <c r="L40" s="30">
        <f>AVERAGE('Energy Vz2'!$B38:$CX38)</f>
        <v>-3.682946826373759</v>
      </c>
      <c r="M40" s="30">
        <f>AVERAGE('Energy Vx'!$B38:$CX38)</f>
        <v>-1.4498069481809612</v>
      </c>
      <c r="N40" s="30">
        <f>AVERAGE('Energy Vy'!$B40:$CX40)</f>
        <v>-1.1039681352685364</v>
      </c>
      <c r="O40" s="32">
        <f>AVERAGE('Energy Vz'!$B38:$CX38)</f>
        <v>-2.3498603024842089</v>
      </c>
      <c r="P40" s="20">
        <f>AVERAGE('Entropy old'!$B38:$CX38)</f>
        <v>0.73150894664087507</v>
      </c>
      <c r="Q40" s="30">
        <f>AVERAGE('Entropy X old'!$B38:$CX38)</f>
        <v>0.3438397705849911</v>
      </c>
      <c r="R40" s="30">
        <f>AVERAGE('Entropy Y old'!$B38:$CX38)</f>
        <v>0.33568089691620817</v>
      </c>
      <c r="S40" s="30">
        <f>AVERAGE('Entropy Z old'!$B38:$CX38)</f>
        <v>0.37147126211379522</v>
      </c>
      <c r="T40" s="30">
        <f>AVERAGE('Entropy new'!$B38:$CX38)</f>
        <v>0.77996608585993465</v>
      </c>
      <c r="U40" s="30">
        <f>AVERAGE('Entropy X'!$B38:$CX38)</f>
        <v>0.32332820123796602</v>
      </c>
      <c r="V40" s="30">
        <f>AVERAGE('Entropy Y'!$B38:$CX38)</f>
        <v>0.31128484797884648</v>
      </c>
      <c r="W40" s="32">
        <f>AVERAGE('Entropy Z'!$B38:$CX38)</f>
        <v>0.35265896883209003</v>
      </c>
      <c r="X40" s="21">
        <f>AVERAGE('Hurst V2'!$B38:$CX38)</f>
        <v>0.67204926715101176</v>
      </c>
      <c r="Y40" s="30">
        <f>AVERAGE('Hurst Vx2+Vy2'!$B38:$CX38)</f>
        <v>0.66984392146226079</v>
      </c>
      <c r="Z40" s="30">
        <f>AVERAGE('Hurst Vx2'!$B38:$CX38)</f>
        <v>0.67751620491906617</v>
      </c>
      <c r="AA40" s="30">
        <f>AVERAGE('Hurst Vy2'!$B38:$CX38)</f>
        <v>0.65929775520016798</v>
      </c>
      <c r="AB40" s="30">
        <f>AVERAGE('Hurst Vz2'!$B38:$CX38)</f>
        <v>0.6473769487037665</v>
      </c>
      <c r="AC40" s="30">
        <f>AVERAGE('Hurst Vx'!$B38:$CX38)</f>
        <v>0.62854379564375529</v>
      </c>
      <c r="AD40" s="30">
        <f>AVERAGE('Hurst Vy'!$B38:$CX38)</f>
        <v>0.62614240517511799</v>
      </c>
      <c r="AE40" s="32">
        <f>AVERAGE('Hurst Vz'!$B38:$CX38)</f>
        <v>0.54149915274231597</v>
      </c>
      <c r="AG40" s="30">
        <f>AVERAGEIFS('Energy V2'!$B38:$CX38,'Energy Vy'!$B$2:$CX$2,"=п")</f>
        <v>-2.1579241462404988</v>
      </c>
      <c r="AH40" s="30">
        <f>AVERAGEIFS('Energy Vx2+Vy2'!$B38:$CX38,'Energy Vy'!$B$2:$CX$2,"=п")</f>
        <v>-2.2001208178789899</v>
      </c>
      <c r="AI40" s="30">
        <f>AVERAGEIFS('Energy Vx2'!$B38:$CX38,'Energy Vy'!$B$2:$CX$2,"=п")</f>
        <v>-4.5097841089088586</v>
      </c>
      <c r="AJ40" s="30">
        <f>AVERAGEIFS('Energy Vy2'!$B38:$CX38,'Energy Vy'!$B$2:$CX$2,"=п")</f>
        <v>-2.2894615981281947</v>
      </c>
      <c r="AK40" s="30">
        <f>AVERAGEIFS('Energy Vz2'!$B38:$CX38,'Energy Vy'!$B$2:$CX$2,"=п")</f>
        <v>-5.2326057267204931</v>
      </c>
      <c r="AL40" s="30">
        <f>AVERAGEIFS('Energy Vx'!$B38:$CX38,'Energy Vy'!$B$2:$CX$2,"=п")</f>
        <v>-3.0296990560807755</v>
      </c>
      <c r="AM40" s="30">
        <f>AVERAGEIFS('Energy Vy'!$B40:$CX40,'Energy Vy'!$B$2:$CX$2,"=п")</f>
        <v>-2.0174530394937515</v>
      </c>
      <c r="AN40" s="32">
        <f>AVERAGEIFS('Energy Vz'!$B38:$CX38,'Energy Vy'!$B$2:$CX$2,"=п")</f>
        <v>-2.876108367770827</v>
      </c>
      <c r="AO40" s="20">
        <f>AVERAGEIFS('Entropy old'!$B38:$CX38,'Energy Vy'!$B$2:$CX$2,"=п")</f>
        <v>0.84561534944048122</v>
      </c>
      <c r="AP40" s="30">
        <f>AVERAGEIFS('Entropy X old'!$B38:$CX38,'Energy Vy'!$B$2:$CX$2,"=п")</f>
        <v>0.3376252831334271</v>
      </c>
      <c r="AQ40" s="30">
        <f>AVERAGEIFS('Entropy Y old'!$B38:$CX38,'Energy Vy'!$B$2:$CX$2,"=п")</f>
        <v>0.30917205078365367</v>
      </c>
      <c r="AR40" s="30">
        <f>AVERAGEIFS('Entropy Z old'!$B38:$CX38,'Energy Vy'!$B$2:$CX$2,"=п")</f>
        <v>0.45035901929869238</v>
      </c>
      <c r="AS40" s="30">
        <f>AVERAGEIFS('Entropy new'!$B38:$CX38,'Energy Vy'!$B$2:$CX$2,"=п")</f>
        <v>0.84627184304056935</v>
      </c>
      <c r="AT40" s="30">
        <f>AVERAGEIFS('Entropy X'!$B38:$CX38,'Energy Vy'!$B$2:$CX$2,"=п")</f>
        <v>0.33699900768132462</v>
      </c>
      <c r="AU40" s="30">
        <f>AVERAGEIFS('Entropy Y'!$B38:$CX38,'Energy Vy'!$B$2:$CX$2,"=п")</f>
        <v>0.30844398462492156</v>
      </c>
      <c r="AV40" s="32">
        <f>AVERAGEIFS('Entropy Z'!$B38:$CX38,'Energy Vy'!$B$2:$CX$2,"=п")</f>
        <v>0.44979384175452708</v>
      </c>
      <c r="AW40" s="21">
        <f>AVERAGEIFS('Hurst V2'!$B38:$CX38,'Energy Vy'!$B$2:$CX$2,"=п")</f>
        <v>0.57081175169023313</v>
      </c>
      <c r="AX40" s="30">
        <f>AVERAGEIFS('Hurst Vx2+Vy2'!$B38:$CX38,'Energy Vy'!$B$2:$CX$2,"=п")</f>
        <v>0.55067631996990851</v>
      </c>
      <c r="AY40" s="30">
        <f>AVERAGEIFS('Hurst Vx2'!$B38:$CX38,'Energy Vy'!$B$2:$CX$2,"=п")</f>
        <v>0.58407022873787984</v>
      </c>
      <c r="AZ40" s="30">
        <f>AVERAGEIFS('Hurst Vy2'!$B38:$CX38,'Energy Vy'!$B$2:$CX$2,"=п")</f>
        <v>0.5523143469554197</v>
      </c>
      <c r="BA40" s="30">
        <f>AVERAGEIFS('Hurst Vz2'!$B38:$CX38,'Energy Vy'!$B$2:$CX$2,"=п")</f>
        <v>0.60589386622464492</v>
      </c>
      <c r="BB40" s="30">
        <f>AVERAGEIFS('Hurst Vx'!$B38:$CX38,'Energy Vy'!$B$2:$CX$2,"=п")</f>
        <v>0.49488001908496404</v>
      </c>
      <c r="BC40" s="30">
        <f>AVERAGEIFS('Hurst Vy'!$B38:$CX38,'Energy Vy'!$B$2:$CX$2,"=п")</f>
        <v>0.51322697658045191</v>
      </c>
      <c r="BD40" s="32">
        <f>AVERAGEIFS('Hurst Vz'!$B38:$CX38,'Energy Vy'!$B$2:$CX$2,"=п")</f>
        <v>0.35481602340444846</v>
      </c>
      <c r="BF40" s="30">
        <f>AVERAGEIFS('Energy V2'!$B38:$CX38,'Energy Vy'!$B$2:$CX$2,"=и")</f>
        <v>-0.34694373460794437</v>
      </c>
      <c r="BG40" s="30">
        <f>AVERAGEIFS('Energy Vx2+Vy2'!$B38:$CX38,'Energy Vy'!$B$2:$CX$2,"=и")</f>
        <v>-0.37122736139065415</v>
      </c>
      <c r="BH40" s="30">
        <f>AVERAGEIFS('Energy Vx2'!$B38:$CX38,'Energy Vy'!$B$2:$CX$2,"=и")</f>
        <v>-1.6452253674001853</v>
      </c>
      <c r="BI40" s="30">
        <f>AVERAGEIFS('Energy Vy2'!$B38:$CX38,'Energy Vy'!$B$2:$CX$2,"=и")</f>
        <v>-0.77687891056962655</v>
      </c>
      <c r="BJ40" s="30">
        <f>AVERAGEIFS('Energy Vz2'!$B38:$CX38,'Energy Vy'!$B$2:$CX$2,"=и")</f>
        <v>-3.594346045557836</v>
      </c>
      <c r="BK40" s="30">
        <f>AVERAGEIFS('Energy Vx'!$B38:$CX38,'Energy Vy'!$B$2:$CX$2,"=и")</f>
        <v>-1.3482596316513038</v>
      </c>
      <c r="BL40" s="30">
        <f>AVERAGEIFS('Energy Vy'!$B40:$CX40,'Energy Vy'!$B$2:$CX$2,"=и")</f>
        <v>-1.0161232481625371</v>
      </c>
      <c r="BM40" s="32">
        <f>AVERAGEIFS('Energy Vz'!$B38:$CX38,'Energy Vy'!$B$2:$CX$2,"=и")</f>
        <v>-2.2862354544793435</v>
      </c>
      <c r="BN40" s="20">
        <f>AVERAGEIFS('Entropy old'!$B38:$CX38,'Energy Vy'!$B$2:$CX$2,"=и")</f>
        <v>0.69028207207083225</v>
      </c>
      <c r="BO40" s="30">
        <f>AVERAGEIFS('Entropy X old'!$B38:$CX38,'Energy Vy'!$B$2:$CX$2,"=и")</f>
        <v>0.3625311278520475</v>
      </c>
      <c r="BP40" s="30">
        <f>AVERAGEIFS('Entropy Y old'!$B38:$CX38,'Energy Vy'!$B$2:$CX$2,"=и")</f>
        <v>0.34722365001453126</v>
      </c>
      <c r="BQ40" s="30">
        <f>AVERAGEIFS('Entropy Z old'!$B38:$CX38,'Energy Vy'!$B$2:$CX$2,"=и")</f>
        <v>0.38266925898622506</v>
      </c>
      <c r="BR40" s="30">
        <f>AVERAGEIFS('Entropy new'!$B38:$CX38,'Energy Vy'!$B$2:$CX$2,"=и")</f>
        <v>0.77646192166074501</v>
      </c>
      <c r="BS40" s="30">
        <f>AVERAGEIFS('Entropy X'!$B38:$CX38,'Energy Vy'!$B$2:$CX$2,"=и")</f>
        <v>0.33669018609938883</v>
      </c>
      <c r="BT40" s="30">
        <f>AVERAGEIFS('Entropy Y'!$B38:$CX38,'Energy Vy'!$B$2:$CX$2,"=и")</f>
        <v>0.3138902812666553</v>
      </c>
      <c r="BU40" s="32">
        <f>AVERAGEIFS('Entropy Z'!$B38:$CX38,'Energy Vy'!$B$2:$CX$2,"=и")</f>
        <v>0.3574908852618337</v>
      </c>
      <c r="BV40" s="21">
        <f>AVERAGEIFS('Hurst V2'!$B38:$CX38,'Energy Vy'!$B$2:$CX$2,"=и")</f>
        <v>0.66618124518180077</v>
      </c>
      <c r="BW40" s="30">
        <f>AVERAGEIFS('Hurst Vx2+Vy2'!$B38:$CX38,'Energy Vy'!$B$2:$CX$2,"=и")</f>
        <v>0.66441414887168282</v>
      </c>
      <c r="BX40" s="30">
        <f>AVERAGEIFS('Hurst Vx2'!$B38:$CX38,'Energy Vy'!$B$2:$CX$2,"=и")</f>
        <v>0.67542030405233566</v>
      </c>
      <c r="BY40" s="30">
        <f>AVERAGEIFS('Hurst Vy2'!$B38:$CX38,'Energy Vy'!$B$2:$CX$2,"=и")</f>
        <v>0.65246154919401167</v>
      </c>
      <c r="BZ40" s="30">
        <f>AVERAGEIFS('Hurst Vz2'!$B38:$CX38,'Energy Vy'!$B$2:$CX$2,"=и")</f>
        <v>0.63722636575645386</v>
      </c>
      <c r="CA40" s="30">
        <f>AVERAGEIFS('Hurst Vx'!$B38:$CX38,'Energy Vy'!$B$2:$CX$2,"=и")</f>
        <v>0.6478647629572496</v>
      </c>
      <c r="CB40" s="30">
        <f>AVERAGEIFS('Hurst Vy'!$B38:$CX38,'Energy Vy'!$B$2:$CX$2,"=и")</f>
        <v>0.64065398097465176</v>
      </c>
      <c r="CC40" s="32">
        <f>AVERAGEIFS('Hurst Vz'!$B38:$CX38,'Energy Vy'!$B$2:$CX$2,"=и")</f>
        <v>0.56519988198498838</v>
      </c>
      <c r="CE40" s="30">
        <f>AVERAGEIFS('Energy V2'!$B38:$CX38,'Energy Vy'!$B$2:$CX$2,"=р")</f>
        <v>-0.55970524569419922</v>
      </c>
      <c r="CF40" s="30">
        <f>AVERAGEIFS('Energy Vx2+Vy2'!$B38:$CX38,'Energy Vy'!$B$2:$CX$2,"=р")</f>
        <v>-0.58186333067858509</v>
      </c>
      <c r="CG40" s="30">
        <f>AVERAGEIFS('Energy Vx2'!$B38:$CX38,'Energy Vy'!$B$2:$CX$2,"=р")</f>
        <v>-1.701290852416858</v>
      </c>
      <c r="CH40" s="30">
        <f>AVERAGEIFS('Energy Vy2'!$B38:$CX38,'Energy Vy'!$B$2:$CX$2,"=р")</f>
        <v>-0.93129764748845845</v>
      </c>
      <c r="CI40" s="30">
        <f>AVERAGEIFS('Energy Vz2'!$B38:$CX38,'Energy Vy'!$B$2:$CX$2,"=р")</f>
        <v>-3.6952999772610773</v>
      </c>
      <c r="CJ40" s="30">
        <f>AVERAGEIFS('Energy Vx'!$B38:$CX38,'Energy Vy'!$B$2:$CX$2,"=р")</f>
        <v>-1.4748655161083681</v>
      </c>
      <c r="CK40" s="30">
        <f>AVERAGEIFS('Energy Vy'!$B40:$CX40,'Energy Vy'!$B$2:$CX$2,"=р")</f>
        <v>-1.1508244040404676</v>
      </c>
      <c r="CL40" s="32">
        <f>AVERAGEIFS('Energy Vz'!$B38:$CX38,'Energy Vy'!$B$2:$CX$2,"=р")</f>
        <v>-2.3913185744181376</v>
      </c>
      <c r="CM40" s="20">
        <f>AVERAGEIFS('Entropy old'!$B38:$CX38,'Energy Vy'!$B$2:$CX$2,"=р")</f>
        <v>0.77097734045205568</v>
      </c>
      <c r="CN40" s="30">
        <f>AVERAGEIFS('Entropy X old'!$B38:$CX38,'Energy Vy'!$B$2:$CX$2,"=р")</f>
        <v>0.32341684514668251</v>
      </c>
      <c r="CO40" s="30">
        <f>AVERAGEIFS('Entropy Y old'!$B38:$CX38,'Energy Vy'!$B$2:$CX$2,"=р")</f>
        <v>0.32432832936987999</v>
      </c>
      <c r="CP40" s="30">
        <f>AVERAGEIFS('Entropy Z old'!$B38:$CX38,'Energy Vy'!$B$2:$CX$2,"=р")</f>
        <v>0.35464639018971195</v>
      </c>
      <c r="CQ40" s="30">
        <f>AVERAGEIFS('Entropy new'!$B38:$CX38,'Energy Vy'!$B$2:$CX$2,"=р")</f>
        <v>0.7801759484601094</v>
      </c>
      <c r="CR40" s="30">
        <f>AVERAGEIFS('Entropy X'!$B38:$CX38,'Energy Vy'!$B$2:$CX$2,"=р")</f>
        <v>0.3077220621450874</v>
      </c>
      <c r="CS40" s="30">
        <f>AVERAGEIFS('Entropy Y'!$B38:$CX38,'Energy Vy'!$B$2:$CX$2,"=р")</f>
        <v>0.30854774784538824</v>
      </c>
      <c r="CT40" s="32">
        <f>AVERAGEIFS('Entropy Z'!$B38:$CX38,'Energy Vy'!$B$2:$CX$2,"=р")</f>
        <v>0.34189379097001699</v>
      </c>
      <c r="CU40" s="21">
        <f>AVERAGEIFS('Hurst V2'!$B38:$CX38,'Energy Vy'!$B$2:$CX$2,"=р")</f>
        <v>0.68419359797573354</v>
      </c>
      <c r="CV40" s="30">
        <f>AVERAGEIFS('Hurst Vx2+Vy2'!$B38:$CX38,'Energy Vy'!$B$2:$CX$2,"=р")</f>
        <v>0.68249742442358818</v>
      </c>
      <c r="CW40" s="30">
        <f>AVERAGEIFS('Hurst Vx2'!$B38:$CX38,'Energy Vy'!$B$2:$CX$2,"=р")</f>
        <v>0.68503642678105492</v>
      </c>
      <c r="CX40" s="30">
        <f>AVERAGEIFS('Hurst Vy2'!$B38:$CX38,'Energy Vy'!$B$2:$CX$2,"=р")</f>
        <v>0.67283706233171658</v>
      </c>
      <c r="CY40" s="30">
        <f>AVERAGEIFS('Hurst Vz2'!$B38:$CX38,'Energy Vy'!$B$2:$CX$2,"=р")</f>
        <v>0.66095998989406568</v>
      </c>
      <c r="CZ40" s="30">
        <f>AVERAGEIFS('Hurst Vx'!$B38:$CX38,'Energy Vy'!$B$2:$CX$2,"=р")</f>
        <v>0.61450181954869487</v>
      </c>
      <c r="DA40" s="30">
        <f>AVERAGEIFS('Hurst Vy'!$B38:$CX38,'Energy Vy'!$B$2:$CX$2,"=р")</f>
        <v>0.616291511430895</v>
      </c>
      <c r="DB40" s="32">
        <f>AVERAGEIFS('Hurst Vz'!$B38:$CX38,'Energy Vy'!$B$2:$CX$2,"=р")</f>
        <v>0.5255362941025612</v>
      </c>
      <c r="DD40" s="30">
        <f>AVERAGEIFS('Energy V2'!$B38:$CX38,'Energy Vy'!$B$1:$CX$1,"=BEFORE")</f>
        <v>-0.15909539400038755</v>
      </c>
      <c r="DE40" s="30">
        <f>AVERAGEIFS('Energy Vx2+Vy2'!$B38:$CX38,'Energy Vy'!$B$1:$CX$1,"=BEFORE")</f>
        <v>-0.18102561244782106</v>
      </c>
      <c r="DF40" s="30">
        <f>AVERAGEIFS('Energy Vx2'!$B38:$CX38,'Energy Vy'!$B$1:$CX$1,"=BEFORE")</f>
        <v>-1.6244497285042194</v>
      </c>
      <c r="DG40" s="30">
        <f>AVERAGEIFS('Energy Vy2'!$B38:$CX38,'Energy Vy'!$B$1:$CX$1,"=BEFORE")</f>
        <v>-0.42560633950373272</v>
      </c>
      <c r="DH40" s="30">
        <f>AVERAGEIFS('Energy Vz2'!$B38:$CX38,'Energy Vy'!$B$1:$CX$1,"=BEFORE")</f>
        <v>-3.4819697044122115</v>
      </c>
      <c r="DI40" s="30">
        <f>AVERAGEIFS('Energy Vx'!$B38:$CX38,'Energy Vy'!$B$1:$CX$1,"=BEFORE")</f>
        <v>-1.4441793665520122</v>
      </c>
      <c r="DJ40" s="30">
        <f>AVERAGEIFS('Energy Vy'!$B40:$CX40,'Energy Vy'!$B$1:$CX$1,"=BEFORE")</f>
        <v>-0.94511636724040782</v>
      </c>
      <c r="DK40" s="32">
        <f>AVERAGEIFS('Energy Vz'!$B38:$CX38,'Energy Vy'!$B$1:$CX$1,"=BEFORE")</f>
        <v>-2.2706198988871016</v>
      </c>
      <c r="DL40" s="20">
        <f>AVERAGEIFS('Entropy old'!$B38:$CX38,'Energy Vy'!$B$1:$CX$1,"=BEFORE")</f>
        <v>0.72249296664571094</v>
      </c>
      <c r="DM40" s="30">
        <f>AVERAGEIFS('Entropy X old'!$B38:$CX38,'Energy Vy'!$B$1:$CX$1,"=BEFORE")</f>
        <v>0.32977752604083199</v>
      </c>
      <c r="DN40" s="30">
        <f>AVERAGEIFS('Entropy Y old'!$B38:$CX38,'Energy Vy'!$B$1:$CX$1,"=BEFORE")</f>
        <v>0.31740062325503848</v>
      </c>
      <c r="DO40" s="30">
        <f>AVERAGEIFS('Entropy Z old'!$B38:$CX38,'Energy Vy'!$B$1:$CX$1,"=BEFORE")</f>
        <v>0.36489972911012414</v>
      </c>
      <c r="DP40" s="30">
        <f>AVERAGEIFS('Entropy new'!$B38:$CX38,'Energy Vy'!$B$1:$CX$1,"=BEFORE")</f>
        <v>0.75206073987604394</v>
      </c>
      <c r="DQ40" s="30">
        <f>AVERAGEIFS('Entropy X'!$B38:$CX38,'Energy Vy'!$B$1:$CX$1,"=BEFORE")</f>
        <v>0.30793999517393872</v>
      </c>
      <c r="DR40" s="30">
        <f>AVERAGEIFS('Entropy Y'!$B38:$CX38,'Energy Vy'!$B$1:$CX$1,"=BEFORE")</f>
        <v>0.29296249910336497</v>
      </c>
      <c r="DS40" s="32">
        <f>AVERAGEIFS('Entropy Z'!$B38:$CX38,'Energy Vy'!$B$1:$CX$1,"=BEFORE")</f>
        <v>0.34640617167002052</v>
      </c>
      <c r="DT40" s="21">
        <f>AVERAGEIFS('Hurst V2'!$B38:$CX38,'Energy Vy'!$B$1:$CX$1,"=BEFORE")</f>
        <v>0.6671808852664618</v>
      </c>
      <c r="DU40" s="30">
        <f>AVERAGEIFS('Hurst Vx2+Vy2'!$B38:$CX38,'Energy Vy'!$B$1:$CX$1,"=BEFORE")</f>
        <v>0.6646586215789253</v>
      </c>
      <c r="DV40" s="30">
        <f>AVERAGEIFS('Hurst Vx2'!$B38:$CX38,'Energy Vy'!$B$1:$CX$1,"=BEFORE")</f>
        <v>0.66798317058163714</v>
      </c>
      <c r="DW40" s="30">
        <f>AVERAGEIFS('Hurst Vy2'!$B38:$CX38,'Energy Vy'!$B$1:$CX$1,"=BEFORE")</f>
        <v>0.65592902547236387</v>
      </c>
      <c r="DX40" s="30">
        <f>AVERAGEIFS('Hurst Vz2'!$B38:$CX38,'Energy Vy'!$B$1:$CX$1,"=BEFORE")</f>
        <v>0.6428027485150396</v>
      </c>
      <c r="DY40" s="30">
        <f>AVERAGEIFS('Hurst Vx'!$B38:$CX38,'Energy Vy'!$B$1:$CX$1,"=BEFORE")</f>
        <v>0.61409655648440897</v>
      </c>
      <c r="DZ40" s="30">
        <f>AVERAGEIFS('Hurst Vy'!$B38:$CX38,'Energy Vy'!$B$1:$CX$1,"=BEFORE")</f>
        <v>0.6203994780487615</v>
      </c>
      <c r="EA40" s="32">
        <f>AVERAGEIFS('Hurst Vz'!$B38:$CX38,'Energy Vy'!$B$1:$CX$1,"=BEFORE")</f>
        <v>0.54201095807096122</v>
      </c>
      <c r="EB40">
        <v>0.2857142857142857</v>
      </c>
      <c r="EC40">
        <v>0.5</v>
      </c>
      <c r="EE40" s="30">
        <f>AVERAGEIFS('Energy V2'!$B38:$CX38,'Energy Vy'!$B$1:$CX$1,"=AFTER")</f>
        <v>-0.84155712530985338</v>
      </c>
      <c r="EF40" s="30">
        <f>AVERAGEIFS('Energy Vx2+Vy2'!$B38:$CX38,'Energy Vy'!$B$1:$CX$1,"=AFTER")</f>
        <v>-0.86724714468158859</v>
      </c>
      <c r="EG40" s="30">
        <f>AVERAGEIFS('Energy Vx2'!$B38:$CX38,'Energy Vy'!$B$1:$CX$1,"=AFTER")</f>
        <v>-1.8709753805437692</v>
      </c>
      <c r="EH40" s="30">
        <f>AVERAGEIFS('Energy Vy2'!$B38:$CX38,'Energy Vy'!$B$1:$CX$1,"=AFTER")</f>
        <v>-1.3725405618020168</v>
      </c>
      <c r="EI40" s="30">
        <f>AVERAGEIFS('Energy Vz2'!$B38:$CX38,'Energy Vy'!$B$1:$CX$1,"=AFTER")</f>
        <v>-3.8945016915964401</v>
      </c>
      <c r="EJ40" s="30">
        <f>AVERAGEIFS('Energy Vx'!$B38:$CX38,'Energy Vy'!$B$1:$CX$1,"=AFTER")</f>
        <v>-1.4557307183166963</v>
      </c>
      <c r="EK40" s="30">
        <f>AVERAGEIFS('Energy Vy'!$B40:$CX40,'Energy Vy'!$B$1:$CX$1,"=AFTER")</f>
        <v>-1.271180522666566</v>
      </c>
      <c r="EL40" s="32">
        <f>AVERAGEIFS('Energy Vz'!$B38:$CX38,'Energy Vy'!$B$1:$CX$1,"=AFTER")</f>
        <v>-2.4332712536390595</v>
      </c>
      <c r="EM40" s="20">
        <f>AVERAGEIFS('Entropy old'!$B38:$CX38,'Energy Vy'!$B$1:$CX$1,"=AFTER")</f>
        <v>0.74099945189894267</v>
      </c>
      <c r="EN40" s="30">
        <f>AVERAGEIFS('Entropy X old'!$B38:$CX38,'Energy Vy'!$B$1:$CX$1,"=AFTER")</f>
        <v>0.35864213326305378</v>
      </c>
      <c r="EO40" s="30">
        <f>AVERAGEIFS('Entropy Y old'!$B38:$CX38,'Energy Vy'!$B$1:$CX$1,"=AFTER")</f>
        <v>0.35492329024375519</v>
      </c>
      <c r="EP40" s="30">
        <f>AVERAGEIFS('Entropy Z old'!$B38:$CX38,'Energy Vy'!$B$1:$CX$1,"=AFTER")</f>
        <v>0.37838866527555415</v>
      </c>
      <c r="EQ40" s="30">
        <f>AVERAGEIFS('Entropy new'!$B38:$CX38,'Energy Vy'!$B$1:$CX$1,"=AFTER")</f>
        <v>0.80934013426402973</v>
      </c>
      <c r="ER40" s="30">
        <f>AVERAGEIFS('Entropy X'!$B38:$CX38,'Energy Vy'!$B$1:$CX$1,"=AFTER")</f>
        <v>0.33952631288431051</v>
      </c>
      <c r="ES40" s="30">
        <f>AVERAGEIFS('Entropy Y'!$B38:$CX38,'Energy Vy'!$B$1:$CX$1,"=AFTER")</f>
        <v>0.33057153100566911</v>
      </c>
      <c r="ET40" s="32">
        <f>AVERAGEIFS('Entropy Z'!$B38:$CX38,'Energy Vy'!$B$1:$CX$1,"=AFTER")</f>
        <v>0.35924086058163657</v>
      </c>
      <c r="EU40" s="21">
        <f>AVERAGEIFS('Hurst V2'!$B38:$CX38,'Energy Vy'!$B$1:$CX$1,"=AFTER")</f>
        <v>0.6771738796610639</v>
      </c>
      <c r="EV40" s="30">
        <f>AVERAGEIFS('Hurst Vx2+Vy2'!$B38:$CX38,'Energy Vy'!$B$1:$CX$1,"=AFTER")</f>
        <v>0.67530213186577104</v>
      </c>
      <c r="EW40" s="30">
        <f>AVERAGEIFS('Hurst Vx2'!$B38:$CX38,'Energy Vy'!$B$1:$CX$1,"=AFTER")</f>
        <v>0.68755097790583353</v>
      </c>
      <c r="EX40" s="30">
        <f>AVERAGEIFS('Hurst Vy2'!$B38:$CX38,'Energy Vy'!$B$1:$CX$1,"=AFTER")</f>
        <v>0.66284378649259335</v>
      </c>
      <c r="EY40" s="30">
        <f>AVERAGEIFS('Hurst Vz2'!$B38:$CX38,'Energy Vy'!$B$1:$CX$1,"=AFTER")</f>
        <v>0.65219189627084762</v>
      </c>
      <c r="EZ40" s="30">
        <f>AVERAGEIFS('Hurst Vx'!$B38:$CX38,'Energy Vy'!$B$1:$CX$1,"=AFTER")</f>
        <v>0.64375141581148865</v>
      </c>
      <c r="FA40" s="30">
        <f>AVERAGEIFS('Hurst Vy'!$B38:$CX38,'Energy Vy'!$B$1:$CX$1,"=AFTER")</f>
        <v>0.63218759162391402</v>
      </c>
      <c r="FB40" s="32">
        <f>AVERAGEIFS('Hurst Vz'!$B38:$CX38,'Energy Vy'!$B$1:$CX$1,"=AFTER")</f>
        <v>0.54096041029111019</v>
      </c>
      <c r="FD40" s="30">
        <f>AVERAGEIFS('Energy V2'!$B38:$CX38,'Energy Vy'!$B$2:$CX$2,"=и",'Energy Vy'!$B$1:$CX$1,"=BEFORE")</f>
        <v>9.9754893229486455E-2</v>
      </c>
      <c r="FE40" s="30">
        <f>AVERAGEIFS('Energy Vx2+Vy2'!$B38:$CX38,'Energy Vy'!$B$2:$CX$2,"=и",'Energy Vy'!$B$1:$CX$1,"=BEFORE")</f>
        <v>8.0305871165780418E-2</v>
      </c>
      <c r="FF40" s="30">
        <f>AVERAGEIFS('Energy Vx2'!$B38:$CX38,'Energy Vy'!$B$2:$CX$2,"=и",'Energy Vy'!$B$1:$CX$1,"=BEFORE")</f>
        <v>-1.3867891333122531</v>
      </c>
      <c r="FG40" s="30">
        <f>AVERAGEIFS('Energy Vy2'!$B38:$CX38,'Energy Vy'!$B$2:$CX$2,"=и",'Energy Vy'!$B$1:$CX$1,"=BEFORE")</f>
        <v>-0.18051275019218316</v>
      </c>
      <c r="FH40" s="30">
        <f>AVERAGEIFS('Energy Vz2'!$B38:$CX38,'Energy Vy'!$B$2:$CX$2,"=и",'Energy Vy'!$B$1:$CX$1,"=BEFORE")</f>
        <v>-3.3512578735090321</v>
      </c>
      <c r="FI40" s="30">
        <f>AVERAGEIFS('Energy Vx'!$B38:$CX38,'Energy Vy'!$B$2:$CX$2,"=и",'Energy Vy'!$B$1:$CX$1,"=BEFORE")</f>
        <v>-1.2887724545429047</v>
      </c>
      <c r="FJ40" s="30">
        <f>AVERAGEIFS('Energy Vy'!$B40:$CX40,'Energy Vy'!$B$2:$CX$2,"=и",'Energy Vy'!$B$1:$CX$1,"=BEFORE")</f>
        <v>-0.78906508856145341</v>
      </c>
      <c r="FK40" s="32">
        <f>AVERAGEIFS('Energy Vz'!$B38:$CX38,'Energy Vy'!$B$2:$CX$2,"=и",'Energy Vy'!$B$1:$CX$1,"=BEFORE")</f>
        <v>-2.1906538376031146</v>
      </c>
      <c r="FL40" s="20">
        <f>AVERAGEIFS('Entropy old'!$B38:$CX38,'Energy Vy'!$B$2:$CX$2,"=и",'Energy Vy'!$B$1:$CX$1,"=BEFORE")</f>
        <v>0.68609830856955545</v>
      </c>
      <c r="FM40" s="30">
        <f>AVERAGEIFS('Entropy X old'!$B38:$CX38,'Energy Vy'!$B$2:$CX$2,"=и",'Energy Vy'!$B$1:$CX$1,"=BEFORE")</f>
        <v>0.34424519966787248</v>
      </c>
      <c r="FN40" s="30">
        <f>AVERAGEIFS('Entropy Y old'!$B38:$CX38,'Energy Vy'!$B$2:$CX$2,"=и",'Energy Vy'!$B$1:$CX$1,"=BEFORE")</f>
        <v>0.32566984939810728</v>
      </c>
      <c r="FO40" s="30">
        <f>AVERAGEIFS('Entropy Z old'!$B38:$CX38,'Energy Vy'!$B$2:$CX$2,"=и",'Energy Vy'!$B$1:$CX$1,"=BEFORE")</f>
        <v>0.37529065684526869</v>
      </c>
      <c r="FP40" s="30">
        <f>AVERAGEIFS('Entropy new'!$B38:$CX38,'Energy Vy'!$B$2:$CX$2,"=и",'Energy Vy'!$B$1:$CX$1,"=BEFORE")</f>
        <v>0.74049862232750341</v>
      </c>
      <c r="FQ40" s="30">
        <f>AVERAGEIFS('Entropy X'!$B38:$CX38,'Energy Vy'!$B$2:$CX$2,"=и",'Energy Vy'!$B$1:$CX$1,"=BEFORE")</f>
        <v>0.31376818163626724</v>
      </c>
      <c r="FR40" s="30">
        <f>AVERAGEIFS('Entropy Y'!$B38:$CX38,'Energy Vy'!$B$2:$CX$2,"=и",'Energy Vy'!$B$1:$CX$1,"=BEFORE")</f>
        <v>0.28983892333241368</v>
      </c>
      <c r="FS40" s="32">
        <f>AVERAGEIFS('Entropy Z'!$B38:$CX38,'Energy Vy'!$B$2:$CX$2,"=и",'Energy Vy'!$B$1:$CX$1,"=BEFORE")</f>
        <v>0.34923599009976647</v>
      </c>
      <c r="FT40" s="21">
        <f>AVERAGEIFS('Hurst V2'!$B38:$CX38,'Energy Vy'!$B$2:$CX$2,"=и",'Energy Vy'!$B$1:$CX$1,"=BEFORE")</f>
        <v>0.66793407791566151</v>
      </c>
      <c r="FU40" s="30">
        <f>AVERAGEIFS('Hurst Vx2+Vy2'!$B38:$CX38,'Energy Vy'!$B$2:$CX$2,"=и",'Energy Vy'!$B$1:$CX$1,"=BEFORE")</f>
        <v>0.66637888841274762</v>
      </c>
      <c r="FV40" s="30">
        <f>AVERAGEIFS('Hurst Vx2'!$B38:$CX38,'Energy Vy'!$B$2:$CX$2,"=и",'Energy Vy'!$B$1:$CX$1,"=BEFORE")</f>
        <v>0.66564270987959284</v>
      </c>
      <c r="FW40" s="30">
        <f>AVERAGEIFS('Hurst Vy2'!$B38:$CX38,'Energy Vy'!$B$2:$CX$2,"=и",'Energy Vy'!$B$1:$CX$1,"=BEFORE")</f>
        <v>0.65680472584941985</v>
      </c>
      <c r="FX40" s="30">
        <f>AVERAGEIFS('Hurst Vz2'!$B38:$CX38,'Energy Vy'!$B$2:$CX$2,"=и",'Energy Vy'!$B$1:$CX$1,"=BEFORE")</f>
        <v>0.63365593769224915</v>
      </c>
      <c r="FY40" s="30">
        <f>AVERAGEIFS('Hurst Vx'!$B38:$CX38,'Energy Vy'!$B$2:$CX$2,"=и",'Energy Vy'!$B$1:$CX$1,"=BEFORE")</f>
        <v>0.63737493178527671</v>
      </c>
      <c r="FZ40" s="30">
        <f>AVERAGEIFS('Hurst Vy'!$B38:$CX38,'Energy Vy'!$B$2:$CX$2,"=и",'Energy Vy'!$B$1:$CX$1,"=BEFORE")</f>
        <v>0.63408355074354905</v>
      </c>
      <c r="GA40" s="32">
        <f>AVERAGEIFS('Hurst Vz'!$B38:$CX38,'Energy Vy'!$B$2:$CX$2,"=и",'Energy Vy'!$B$1:$CX$1,"=BEFORE")</f>
        <v>0.5643142232250119</v>
      </c>
      <c r="GB40">
        <v>0.2857142857142857</v>
      </c>
      <c r="GC40">
        <v>0.5</v>
      </c>
      <c r="GE40" s="30">
        <f>AVERAGEIFS('Energy V2'!$B38:$CX38,'Energy Vy'!$B$2:$CX$2,"=и",'Energy Vy'!$B$1:$CX$1,"=AFTER")</f>
        <v>-0.793642362445375</v>
      </c>
      <c r="GF40" s="30">
        <f>AVERAGEIFS('Energy Vx2+Vy2'!$B38:$CX38,'Energy Vy'!$B$2:$CX$2,"=и",'Energy Vy'!$B$1:$CX$1,"=AFTER")</f>
        <v>-0.82276059394708878</v>
      </c>
      <c r="GG40" s="30">
        <f>AVERAGEIFS('Energy Vx2'!$B38:$CX38,'Energy Vy'!$B$2:$CX$2,"=и",'Energy Vy'!$B$1:$CX$1,"=AFTER")</f>
        <v>-1.9036616014881163</v>
      </c>
      <c r="GH40" s="30">
        <f>AVERAGEIFS('Energy Vy2'!$B38:$CX38,'Energy Vy'!$B$2:$CX$2,"=и",'Energy Vy'!$B$1:$CX$1,"=AFTER")</f>
        <v>-1.37324507094707</v>
      </c>
      <c r="GI40" s="30">
        <f>AVERAGEIFS('Energy Vz2'!$B38:$CX38,'Energy Vy'!$B$2:$CX$2,"=и",'Energy Vy'!$B$1:$CX$1,"=AFTER")</f>
        <v>-3.8374342176066385</v>
      </c>
      <c r="GJ40" s="30">
        <f>AVERAGEIFS('Energy Vx'!$B38:$CX38,'Energy Vy'!$B$2:$CX$2,"=и",'Energy Vy'!$B$1:$CX$1,"=AFTER")</f>
        <v>-1.4077468087597023</v>
      </c>
      <c r="GK40" s="30">
        <f>AVERAGEIFS('Energy Vy'!$B40:$CX40,'Energy Vy'!$B$2:$CX$2,"=и",'Energy Vy'!$B$1:$CX$1,"=AFTER")</f>
        <v>-1.243181407763621</v>
      </c>
      <c r="GL40" s="32">
        <f>AVERAGEIFS('Energy Vz'!$B38:$CX38,'Energy Vy'!$B$2:$CX$2,"=и",'Energy Vy'!$B$1:$CX$1,"=AFTER")</f>
        <v>-2.381817071355572</v>
      </c>
      <c r="GM40" s="20">
        <f>AVERAGEIFS('Entropy old'!$B38:$CX38,'Energy Vy'!$B$2:$CX$2,"=и",'Energy Vy'!$B$1:$CX$1,"=AFTER")</f>
        <v>0.69446583557210873</v>
      </c>
      <c r="GN40" s="30">
        <f>AVERAGEIFS('Entropy X old'!$B38:$CX38,'Energy Vy'!$B$2:$CX$2,"=и",'Energy Vy'!$B$1:$CX$1,"=AFTER")</f>
        <v>0.38081705603622223</v>
      </c>
      <c r="GO40" s="30">
        <f>AVERAGEIFS('Entropy Y old'!$B38:$CX38,'Energy Vy'!$B$2:$CX$2,"=и",'Energy Vy'!$B$1:$CX$1,"=AFTER")</f>
        <v>0.36877745063095513</v>
      </c>
      <c r="GP40" s="30">
        <f>AVERAGEIFS('Entropy Z old'!$B38:$CX38,'Energy Vy'!$B$2:$CX$2,"=и",'Energy Vy'!$B$1:$CX$1,"=AFTER")</f>
        <v>0.39004786112718165</v>
      </c>
      <c r="GQ40" s="30">
        <f>AVERAGEIFS('Entropy new'!$B38:$CX38,'Energy Vy'!$B$2:$CX$2,"=и",'Energy Vy'!$B$1:$CX$1,"=AFTER")</f>
        <v>0.81242522099398684</v>
      </c>
      <c r="GR40" s="30">
        <f>AVERAGEIFS('Entropy X'!$B38:$CX38,'Energy Vy'!$B$2:$CX$2,"=и",'Energy Vy'!$B$1:$CX$1,"=AFTER")</f>
        <v>0.35961219056251048</v>
      </c>
      <c r="GS40" s="30">
        <f>AVERAGEIFS('Entropy Y'!$B38:$CX38,'Energy Vy'!$B$2:$CX$2,"=и",'Energy Vy'!$B$1:$CX$1,"=AFTER")</f>
        <v>0.33794163920089709</v>
      </c>
      <c r="GT40" s="32">
        <f>AVERAGEIFS('Entropy Z'!$B38:$CX38,'Energy Vy'!$B$2:$CX$2,"=и",'Energy Vy'!$B$1:$CX$1,"=AFTER")</f>
        <v>0.36574578042390099</v>
      </c>
      <c r="GU40" s="21">
        <f>AVERAGEIFS('Hurst V2'!$B38:$CX38,'Energy Vy'!$B$2:$CX$2,"=и",'Energy Vy'!$B$1:$CX$1,"=AFTER")</f>
        <v>0.66442841244794004</v>
      </c>
      <c r="GV40" s="30">
        <f>AVERAGEIFS('Hurst Vx2+Vy2'!$B38:$CX38,'Energy Vy'!$B$2:$CX$2,"=и",'Energy Vy'!$B$1:$CX$1,"=AFTER")</f>
        <v>0.66244940933061836</v>
      </c>
      <c r="GW40" s="30">
        <f>AVERAGEIFS('Hurst Vx2'!$B38:$CX38,'Energy Vy'!$B$2:$CX$2,"=и",'Energy Vy'!$B$1:$CX$1,"=AFTER")</f>
        <v>0.68519789822507815</v>
      </c>
      <c r="GX40" s="30">
        <f>AVERAGEIFS('Hurst Vy2'!$B38:$CX38,'Energy Vy'!$B$2:$CX$2,"=и",'Energy Vy'!$B$1:$CX$1,"=AFTER")</f>
        <v>0.64811837253860327</v>
      </c>
      <c r="GY40" s="30">
        <f>AVERAGEIFS('Hurst Vz2'!$B38:$CX38,'Energy Vy'!$B$2:$CX$2,"=и",'Energy Vy'!$B$1:$CX$1,"=AFTER")</f>
        <v>0.64079679382065824</v>
      </c>
      <c r="GZ40" s="30">
        <f>AVERAGEIFS('Hurst Vx'!$B38:$CX38,'Energy Vy'!$B$2:$CX$2,"=и",'Energy Vy'!$B$1:$CX$1,"=AFTER")</f>
        <v>0.65835459412922215</v>
      </c>
      <c r="HA40" s="30">
        <f>AVERAGEIFS('Hurst Vy'!$B38:$CX38,'Energy Vy'!$B$2:$CX$2,"=и",'Energy Vy'!$B$1:$CX$1,"=AFTER")</f>
        <v>0.64722441120575425</v>
      </c>
      <c r="HB40" s="32">
        <f>AVERAGEIFS('Hurst Vz'!$B38:$CX38,'Energy Vy'!$B$2:$CX$2,"=и",'Energy Vy'!$B$1:$CX$1,"=AFTER")</f>
        <v>0.56608554074496509</v>
      </c>
      <c r="HD40" s="30">
        <f>AVERAGEIFS('Energy V2'!$B38:$CX38,'Energy Vy'!$B$2:$CX$2,"=р",'Energy Vy'!$B$1:$CX$1,"=BEFORE")</f>
        <v>-0.22461474067356862</v>
      </c>
      <c r="HE40" s="30">
        <f>AVERAGEIFS('Energy Vx2+Vy2'!$B38:$CX38,'Energy Vy'!$B$2:$CX$2,"=р",'Energy Vy'!$B$1:$CX$1,"=BEFORE")</f>
        <v>-0.24705001585947065</v>
      </c>
      <c r="HF40" s="30">
        <f>AVERAGEIFS('Energy Vx2'!$B38:$CX38,'Energy Vy'!$B$2:$CX$2,"=р",'Energy Vy'!$B$1:$CX$1,"=BEFORE")</f>
        <v>-1.5679243475614433</v>
      </c>
      <c r="HG40" s="30">
        <f>AVERAGEIFS('Energy Vy2'!$B38:$CX38,'Energy Vy'!$B$2:$CX$2,"=р",'Energy Vy'!$B$1:$CX$1,"=BEFORE")</f>
        <v>-0.49083752111384765</v>
      </c>
      <c r="HH40" s="30">
        <f>AVERAGEIFS('Energy Vz2'!$B38:$CX38,'Energy Vy'!$B$2:$CX$2,"=р",'Energy Vy'!$B$1:$CX$1,"=BEFORE")</f>
        <v>-3.4326899584926016</v>
      </c>
      <c r="HI40" s="30">
        <f>AVERAGEIFS('Energy Vx'!$B38:$CX38,'Energy Vy'!$B$2:$CX$2,"=р",'Energy Vy'!$B$1:$CX$1,"=BEFORE")</f>
        <v>-1.4406848588367136</v>
      </c>
      <c r="HJ40" s="30">
        <f>AVERAGEIFS('Energy Vy'!$B40:$CX40,'Energy Vy'!$B$2:$CX$2,"=р",'Energy Vy'!$B$1:$CX$1,"=BEFORE")</f>
        <v>-0.99935815774442993</v>
      </c>
      <c r="HK40" s="32">
        <f>AVERAGEIFS('Energy Vz'!$B38:$CX38,'Energy Vy'!$B$2:$CX$2,"=р",'Energy Vy'!$B$1:$CX$1,"=BEFORE")</f>
        <v>-2.2921945815488951</v>
      </c>
      <c r="HL40" s="20">
        <f>AVERAGEIFS('Entropy old'!$B38:$CX38,'Energy Vy'!$B$2:$CX$2,"=р",'Energy Vy'!$B$1:$CX$1,"=BEFORE")</f>
        <v>0.74925121086424251</v>
      </c>
      <c r="HM40" s="30">
        <f>AVERAGEIFS('Entropy X old'!$B38:$CX38,'Energy Vy'!$B$2:$CX$2,"=р",'Energy Vy'!$B$1:$CX$1,"=BEFORE")</f>
        <v>0.31283036011160975</v>
      </c>
      <c r="HN40" s="30">
        <f>AVERAGEIFS('Entropy Y old'!$B38:$CX38,'Energy Vy'!$B$2:$CX$2,"=р",'Energy Vy'!$B$1:$CX$1,"=BEFORE")</f>
        <v>0.30912688003733801</v>
      </c>
      <c r="HO40" s="30">
        <f>AVERAGEIFS('Entropy Z old'!$B38:$CX38,'Energy Vy'!$B$2:$CX$2,"=р",'Energy Vy'!$B$1:$CX$1,"=BEFORE")</f>
        <v>0.34385877716123359</v>
      </c>
      <c r="HP40" s="30">
        <f>AVERAGEIFS('Entropy new'!$B38:$CX38,'Energy Vy'!$B$2:$CX$2,"=р",'Energy Vy'!$B$1:$CX$1,"=BEFORE")</f>
        <v>0.75443963680058612</v>
      </c>
      <c r="HQ40" s="30">
        <f>AVERAGEIFS('Entropy X'!$B38:$CX38,'Energy Vy'!$B$2:$CX$2,"=р",'Energy Vy'!$B$1:$CX$1,"=BEFORE")</f>
        <v>0.29823545327053086</v>
      </c>
      <c r="HR40" s="30">
        <f>AVERAGEIFS('Entropy Y'!$B38:$CX38,'Energy Vy'!$B$2:$CX$2,"=р",'Energy Vy'!$B$1:$CX$1,"=BEFORE")</f>
        <v>0.29471297379091599</v>
      </c>
      <c r="HS40" s="32">
        <f>AVERAGEIFS('Entropy Z'!$B38:$CX38,'Energy Vy'!$B$2:$CX$2,"=р",'Energy Vy'!$B$1:$CX$1,"=BEFORE")</f>
        <v>0.33177441007202446</v>
      </c>
      <c r="HT40" s="21">
        <f>AVERAGEIFS('Hurst V2'!$B38:$CX38,'Energy Vy'!$B$2:$CX$2,"=р",'Energy Vy'!$B$1:$CX$1,"=BEFORE")</f>
        <v>0.67705168605359889</v>
      </c>
      <c r="HU40" s="30">
        <f>AVERAGEIFS('Hurst Vx2+Vy2'!$B38:$CX38,'Energy Vy'!$B$2:$CX$2,"=р",'Energy Vy'!$B$1:$CX$1,"=BEFORE")</f>
        <v>0.67541191416456925</v>
      </c>
      <c r="HV40" s="30">
        <f>AVERAGEIFS('Hurst Vx2'!$B38:$CX38,'Energy Vy'!$B$2:$CX$2,"=р",'Energy Vy'!$B$1:$CX$1,"=BEFORE")</f>
        <v>0.67990734267765918</v>
      </c>
      <c r="HW40" s="30">
        <f>AVERAGEIFS('Hurst Vy2'!$B38:$CX38,'Energy Vy'!$B$2:$CX$2,"=р",'Energy Vy'!$B$1:$CX$1,"=BEFORE")</f>
        <v>0.66646876711085101</v>
      </c>
      <c r="HX40" s="30">
        <f>AVERAGEIFS('Hurst Vz2'!$B38:$CX38,'Energy Vy'!$B$2:$CX$2,"=р",'Energy Vy'!$B$1:$CX$1,"=BEFORE")</f>
        <v>0.65706685857262825</v>
      </c>
      <c r="HY40" s="30">
        <f>AVERAGEIFS('Hurst Vx'!$B38:$CX38,'Energy Vy'!$B$2:$CX$2,"=р",'Energy Vy'!$B$1:$CX$1,"=BEFORE")</f>
        <v>0.60147797697227168</v>
      </c>
      <c r="HZ40" s="30">
        <f>AVERAGEIFS('Hurst Vy'!$B38:$CX38,'Energy Vy'!$B$2:$CX$2,"=р",'Energy Vy'!$B$1:$CX$1,"=BEFORE")</f>
        <v>0.61710300855103162</v>
      </c>
      <c r="IA40" s="32">
        <f>AVERAGEIFS('Hurst Vz'!$B38:$CX38,'Energy Vy'!$B$2:$CX$2,"=р",'Energy Vy'!$B$1:$CX$1,"=BEFORE")</f>
        <v>0.53802898952940625</v>
      </c>
      <c r="IB40">
        <v>0.2857142857142857</v>
      </c>
      <c r="IC40">
        <v>0.5</v>
      </c>
      <c r="IE40" s="30">
        <f>AVERAGEIFS('Energy V2'!$B38:$CX38,'Energy Vy'!$B$2:$CX$2,"=р",'Energy Vy'!$B$1:$CX$1,"=AFTER")</f>
        <v>-0.89479575071482964</v>
      </c>
      <c r="IF40" s="30">
        <f>AVERAGEIFS('Energy Vx2+Vy2'!$B38:$CX38,'Energy Vy'!$B$2:$CX$2,"=р",'Energy Vy'!$B$1:$CX$1,"=AFTER")</f>
        <v>-0.91667664549769989</v>
      </c>
      <c r="IG40" s="30">
        <f>AVERAGEIFS('Energy Vx2'!$B38:$CX38,'Energy Vy'!$B$2:$CX$2,"=р",'Energy Vy'!$B$1:$CX$1,"=AFTER")</f>
        <v>-1.8346573572722724</v>
      </c>
      <c r="IH40" s="30">
        <f>AVERAGEIFS('Energy Vy2'!$B38:$CX38,'Energy Vy'!$B$2:$CX$2,"=р",'Energy Vy'!$B$1:$CX$1,"=AFTER")</f>
        <v>-1.3717577738630693</v>
      </c>
      <c r="II40" s="30">
        <f>AVERAGEIFS('Energy Vz2'!$B38:$CX38,'Energy Vy'!$B$2:$CX$2,"=р",'Energy Vy'!$B$1:$CX$1,"=AFTER")</f>
        <v>-3.9579099960295534</v>
      </c>
      <c r="IJ40" s="30">
        <f>AVERAGEIFS('Energy Vx'!$B38:$CX38,'Energy Vy'!$B$2:$CX$2,"=р",'Energy Vy'!$B$1:$CX$1,"=AFTER")</f>
        <v>-1.5090461733800236</v>
      </c>
      <c r="IK40" s="30">
        <f>AVERAGEIFS('Energy Vy'!$B40:$CX40,'Energy Vy'!$B$2:$CX$2,"=р",'Energy Vy'!$B$1:$CX$1,"=AFTER")</f>
        <v>-1.3022906503365053</v>
      </c>
      <c r="IL40" s="32">
        <f>AVERAGEIFS('Energy Vz'!$B38:$CX38,'Energy Vy'!$B$2:$CX$2,"=р",'Energy Vy'!$B$1:$CX$1,"=AFTER")</f>
        <v>-2.49044256728738</v>
      </c>
      <c r="IM40" s="20">
        <f>AVERAGEIFS('Entropy old'!$B38:$CX38,'Energy Vy'!$B$2:$CX$2,"=р",'Energy Vy'!$B$1:$CX$1,"=AFTER")</f>
        <v>0.79270347003986896</v>
      </c>
      <c r="IN40" s="30">
        <f>AVERAGEIFS('Entropy X old'!$B38:$CX38,'Energy Vy'!$B$2:$CX$2,"=р",'Energy Vy'!$B$1:$CX$1,"=AFTER")</f>
        <v>0.3340033301817551</v>
      </c>
      <c r="IO40" s="30">
        <f>AVERAGEIFS('Entropy Y old'!$B38:$CX38,'Energy Vy'!$B$2:$CX$2,"=р",'Energy Vy'!$B$1:$CX$1,"=AFTER")</f>
        <v>0.33952977870242196</v>
      </c>
      <c r="IP40" s="30">
        <f>AVERAGEIFS('Entropy Z old'!$B38:$CX38,'Energy Vy'!$B$2:$CX$2,"=р",'Energy Vy'!$B$1:$CX$1,"=AFTER")</f>
        <v>0.36543400321819031</v>
      </c>
      <c r="IQ40" s="30">
        <f>AVERAGEIFS('Entropy new'!$B38:$CX38,'Energy Vy'!$B$2:$CX$2,"=р",'Energy Vy'!$B$1:$CX$1,"=AFTER")</f>
        <v>0.80591226011963313</v>
      </c>
      <c r="IR40" s="30">
        <f>AVERAGEIFS('Entropy X'!$B38:$CX38,'Energy Vy'!$B$2:$CX$2,"=р",'Energy Vy'!$B$1:$CX$1,"=AFTER")</f>
        <v>0.3172086710196439</v>
      </c>
      <c r="IS40" s="30">
        <f>AVERAGEIFS('Entropy Y'!$B38:$CX38,'Energy Vy'!$B$2:$CX$2,"=р",'Energy Vy'!$B$1:$CX$1,"=AFTER")</f>
        <v>0.32238252189986044</v>
      </c>
      <c r="IT40" s="32">
        <f>AVERAGEIFS('Entropy Z'!$B38:$CX38,'Energy Vy'!$B$2:$CX$2,"=р",'Energy Vy'!$B$1:$CX$1,"=AFTER")</f>
        <v>0.3520131718680094</v>
      </c>
      <c r="IU40" s="21">
        <f>AVERAGEIFS('Hurst V2'!$B38:$CX38,'Energy Vy'!$B$2:$CX$2,"=р",'Energy Vy'!$B$1:$CX$1,"=AFTER")</f>
        <v>0.69133550989786829</v>
      </c>
      <c r="IV40" s="30">
        <f>AVERAGEIFS('Hurst Vx2+Vy2'!$B38:$CX38,'Energy Vy'!$B$2:$CX$2,"=р",'Energy Vy'!$B$1:$CX$1,"=AFTER")</f>
        <v>0.68958293468260756</v>
      </c>
      <c r="IW40" s="30">
        <f>AVERAGEIFS('Hurst Vx2'!$B38:$CX38,'Energy Vy'!$B$2:$CX$2,"=р",'Energy Vy'!$B$1:$CX$1,"=AFTER")</f>
        <v>0.69016551088445033</v>
      </c>
      <c r="IX40" s="30">
        <f>AVERAGEIFS('Hurst Vy2'!$B38:$CX38,'Energy Vy'!$B$2:$CX$2,"=р",'Energy Vy'!$B$1:$CX$1,"=AFTER")</f>
        <v>0.6792053575525826</v>
      </c>
      <c r="IY40" s="30">
        <f>AVERAGEIFS('Hurst Vz2'!$B38:$CX38,'Energy Vy'!$B$2:$CX$2,"=р",'Energy Vy'!$B$1:$CX$1,"=AFTER")</f>
        <v>0.66485312121550277</v>
      </c>
      <c r="IZ40" s="30">
        <f>AVERAGEIFS('Hurst Vx'!$B38:$CX38,'Energy Vy'!$B$2:$CX$2,"=р",'Energy Vy'!$B$1:$CX$1,"=AFTER")</f>
        <v>0.62752566212511818</v>
      </c>
      <c r="JA40" s="30">
        <f>AVERAGEIFS('Hurst Vy'!$B38:$CX38,'Energy Vy'!$B$2:$CX$2,"=р",'Energy Vy'!$B$1:$CX$1,"=AFTER")</f>
        <v>0.61548001431075838</v>
      </c>
      <c r="JB40" s="32">
        <f>AVERAGEIFS('Hurst Vz'!$B38:$CX38,'Energy Vy'!$B$2:$CX$2,"=р",'Energy Vy'!$B$1:$CX$1,"=AFTER")</f>
        <v>0.51304359867571625</v>
      </c>
      <c r="JC40">
        <f t="shared" si="3"/>
        <v>-0.2142857142857143</v>
      </c>
      <c r="JD40" s="66">
        <f>(DD40-EE40)/MAX(ABS(DD40),ABS(EE40))</f>
        <v>0.81095116514899679</v>
      </c>
      <c r="JE40" s="66">
        <f t="shared" si="522"/>
        <v>0.79126410094519828</v>
      </c>
      <c r="JF40" s="66">
        <f t="shared" si="523"/>
        <v>0.13176317262277445</v>
      </c>
      <c r="JG40" s="66">
        <f t="shared" si="524"/>
        <v>0.68991347042964501</v>
      </c>
      <c r="JH40" s="66">
        <f t="shared" si="525"/>
        <v>0.10592677057359881</v>
      </c>
      <c r="JI40" s="66">
        <f t="shared" si="526"/>
        <v>7.9350882820150275E-3</v>
      </c>
      <c r="JJ40" s="66">
        <f t="shared" si="527"/>
        <v>0.25650499642817898</v>
      </c>
      <c r="JK40" s="66">
        <f t="shared" si="528"/>
        <v>6.6844727857079622E-2</v>
      </c>
      <c r="JL40" s="89">
        <f t="shared" si="529"/>
        <v>-2.4975032310490346E-2</v>
      </c>
      <c r="JM40" s="90">
        <f t="shared" si="530"/>
        <v>-8.0483034605001127E-2</v>
      </c>
      <c r="JN40" s="90">
        <f t="shared" si="531"/>
        <v>-0.10572049797844144</v>
      </c>
      <c r="JO40" s="90">
        <f t="shared" si="532"/>
        <v>-3.5648362129470645E-2</v>
      </c>
      <c r="JP40" s="90">
        <f t="shared" si="533"/>
        <v>-7.0772956836092887E-2</v>
      </c>
      <c r="JQ40" s="90">
        <f t="shared" si="534"/>
        <v>-9.3030544354700567E-2</v>
      </c>
      <c r="JR40" s="90">
        <f t="shared" si="535"/>
        <v>-0.11376972417403712</v>
      </c>
      <c r="JS40" s="103">
        <f t="shared" si="536"/>
        <v>-3.5727252436807348E-2</v>
      </c>
      <c r="JT40" s="66">
        <f t="shared" si="537"/>
        <v>-1.4756910587874057E-2</v>
      </c>
      <c r="JU40" s="66">
        <f t="shared" si="538"/>
        <v>-1.5761108672112608E-2</v>
      </c>
      <c r="JV40" s="66">
        <f t="shared" si="539"/>
        <v>-2.8460154887418949E-2</v>
      </c>
      <c r="JW40" s="66">
        <f t="shared" si="540"/>
        <v>-1.0431961739912518E-2</v>
      </c>
      <c r="JX40" s="66">
        <f t="shared" si="541"/>
        <v>-1.4396296258039998E-2</v>
      </c>
      <c r="JY40" s="66">
        <f t="shared" si="542"/>
        <v>-4.6065699583274521E-2</v>
      </c>
      <c r="JZ40" s="66">
        <f t="shared" si="543"/>
        <v>-1.8646543733754947E-2</v>
      </c>
      <c r="KA40" s="66">
        <f t="shared" si="544"/>
        <v>1.938240849576126E-3</v>
      </c>
      <c r="KC40" s="66">
        <f t="shared" si="545"/>
        <v>1.1256925007406626</v>
      </c>
      <c r="KD40" s="66">
        <f t="shared" si="546"/>
        <v>1.0976053930591441</v>
      </c>
      <c r="KE40" s="66">
        <f t="shared" si="547"/>
        <v>0.27151488887090935</v>
      </c>
      <c r="KF40" s="66">
        <f t="shared" si="548"/>
        <v>0.86855022893496281</v>
      </c>
      <c r="KG40" s="66">
        <f t="shared" si="549"/>
        <v>0.12669307577103658</v>
      </c>
      <c r="KH40" s="66">
        <f t="shared" si="550"/>
        <v>8.451402871345888E-2</v>
      </c>
      <c r="KI40" s="66">
        <f t="shared" si="551"/>
        <v>0.36528564243820594</v>
      </c>
      <c r="KJ40" s="66">
        <f t="shared" si="552"/>
        <v>8.0259410368429318E-2</v>
      </c>
      <c r="KK40" s="89">
        <f t="shared" si="553"/>
        <v>-1.2048867739706755E-2</v>
      </c>
      <c r="KL40" s="90">
        <f t="shared" si="554"/>
        <v>-9.6035237363084766E-2</v>
      </c>
      <c r="KM40" s="90">
        <f t="shared" si="555"/>
        <v>-0.11689326763090704</v>
      </c>
      <c r="KN40" s="90">
        <f t="shared" si="556"/>
        <v>-3.7834342276013989E-2</v>
      </c>
      <c r="KO40" s="90">
        <f t="shared" si="557"/>
        <v>-8.853319272693505E-2</v>
      </c>
      <c r="KP40" s="90">
        <f t="shared" si="558"/>
        <v>-0.12748179880813659</v>
      </c>
      <c r="KQ40" s="90">
        <f t="shared" si="559"/>
        <v>-0.14234030462250216</v>
      </c>
      <c r="KR40" s="103">
        <f t="shared" si="560"/>
        <v>-4.5140070529315748E-2</v>
      </c>
      <c r="KS40" s="66">
        <f t="shared" si="561"/>
        <v>5.2485201513615782E-3</v>
      </c>
      <c r="KT40" s="66">
        <f t="shared" si="562"/>
        <v>5.8967640638930112E-3</v>
      </c>
      <c r="KU40" s="66">
        <f t="shared" si="563"/>
        <v>-2.8539475086162183E-2</v>
      </c>
      <c r="KV40" s="66">
        <f t="shared" si="564"/>
        <v>1.3225168712942577E-2</v>
      </c>
      <c r="KW40" s="66">
        <f t="shared" si="565"/>
        <v>-1.1143713884448091E-2</v>
      </c>
      <c r="KX40" s="66">
        <f t="shared" si="566"/>
        <v>-3.1866812400229927E-2</v>
      </c>
      <c r="KY40" s="66">
        <f t="shared" si="567"/>
        <v>-2.0303406723680702E-2</v>
      </c>
      <c r="KZ40" s="66">
        <f t="shared" si="568"/>
        <v>-3.1290633525494099E-3</v>
      </c>
      <c r="LB40" s="66">
        <f>(HD40-IE40)/MAX(ABS(IE40),ABS(HD40))</f>
        <v>0.74897652286107796</v>
      </c>
      <c r="LC40" s="66">
        <f t="shared" si="569"/>
        <v>0.73049382563320631</v>
      </c>
      <c r="LD40" s="66">
        <f t="shared" si="570"/>
        <v>0.14538573573618227</v>
      </c>
      <c r="LE40" s="66">
        <f t="shared" si="571"/>
        <v>0.64218353235092096</v>
      </c>
      <c r="LF40" s="66">
        <f t="shared" si="572"/>
        <v>0.13270135957205581</v>
      </c>
      <c r="LG40" s="66">
        <f t="shared" si="573"/>
        <v>4.5301009173358484E-2</v>
      </c>
      <c r="LH40" s="66">
        <f t="shared" si="574"/>
        <v>0.2326151174576882</v>
      </c>
      <c r="LI40" s="66">
        <f t="shared" si="575"/>
        <v>7.9603516396051247E-2</v>
      </c>
      <c r="LJ40" s="89">
        <f t="shared" si="576"/>
        <v>-5.481527559535096E-2</v>
      </c>
      <c r="LK40" s="90">
        <f t="shared" si="577"/>
        <v>-6.3391493907032664E-2</v>
      </c>
      <c r="LL40" s="90">
        <f t="shared" si="578"/>
        <v>-8.954413006504007E-2</v>
      </c>
      <c r="LM40" s="90">
        <f t="shared" si="579"/>
        <v>-5.9040006860212081E-2</v>
      </c>
      <c r="LN40" s="90">
        <f t="shared" si="580"/>
        <v>-6.3868768185020769E-2</v>
      </c>
      <c r="LO40" s="90">
        <f t="shared" si="581"/>
        <v>-5.9813048893414628E-2</v>
      </c>
      <c r="LP40" s="90">
        <f t="shared" si="582"/>
        <v>-8.5828313352357424E-2</v>
      </c>
      <c r="LQ40" s="103">
        <f t="shared" si="583"/>
        <v>-5.7494330932518767E-2</v>
      </c>
      <c r="LR40" s="66">
        <f t="shared" si="584"/>
        <v>-2.0661203771204475E-2</v>
      </c>
      <c r="LS40" s="66">
        <f t="shared" si="585"/>
        <v>-2.0550132268805012E-2</v>
      </c>
      <c r="LT40" s="66">
        <f t="shared" si="586"/>
        <v>-1.4863345161431294E-2</v>
      </c>
      <c r="LU40" s="66">
        <f t="shared" si="587"/>
        <v>-1.8752193721831102E-2</v>
      </c>
      <c r="LV40" s="66">
        <f t="shared" si="588"/>
        <v>-1.171125229680724E-2</v>
      </c>
      <c r="LW40" s="66">
        <f t="shared" si="589"/>
        <v>-4.1508557697283503E-2</v>
      </c>
      <c r="LX40" s="66">
        <f t="shared" si="590"/>
        <v>2.6300215973408597E-3</v>
      </c>
      <c r="LY40" s="66">
        <f t="shared" si="591"/>
        <v>4.6438744640030991E-2</v>
      </c>
    </row>
    <row r="41" spans="1:337" x14ac:dyDescent="0.25">
      <c r="A41" s="14" t="s">
        <v>53</v>
      </c>
      <c r="B41" s="5">
        <v>0</v>
      </c>
      <c r="C41" t="s">
        <v>155</v>
      </c>
      <c r="D41" t="s">
        <v>131</v>
      </c>
      <c r="E41">
        <v>0.61111111111111116</v>
      </c>
      <c r="F41">
        <v>0.55000000000000004</v>
      </c>
      <c r="H41" s="30">
        <f>AVERAGE('Energy V2'!$B39:$CX39)</f>
        <v>-2.2282753070237362</v>
      </c>
      <c r="I41" s="30">
        <f>AVERAGE('Energy Vx2+Vy2'!$B39:$CX39)</f>
        <v>-2.3839872509719156</v>
      </c>
      <c r="J41" s="30">
        <f>AVERAGE('Energy Vx2'!$B39:$CX39)</f>
        <v>-3.4884098565894179</v>
      </c>
      <c r="K41" s="30">
        <f>AVERAGE('Energy Vy2'!$B39:$CX39)</f>
        <v>-2.989464018644953</v>
      </c>
      <c r="L41" s="30">
        <f>AVERAGE('Energy Vz2'!$B39:$CX39)</f>
        <v>-4.4808599621221461</v>
      </c>
      <c r="M41" s="30">
        <f>AVERAGE('Energy Vx'!$B39:$CX39)</f>
        <v>-2.4202250924893978</v>
      </c>
      <c r="N41" s="30">
        <f>AVERAGE('Energy Vy'!$B41:$CX41)</f>
        <v>-2.2198189392255498</v>
      </c>
      <c r="O41" s="32">
        <f>AVERAGE('Energy Vz'!$B39:$CX39)</f>
        <v>-2.6231786723197286</v>
      </c>
      <c r="P41" s="20">
        <f>AVERAGE('Entropy old'!$B39:$CX39)</f>
        <v>0.69703426372072497</v>
      </c>
      <c r="Q41" s="30">
        <f>AVERAGE('Entropy X old'!$B39:$CX39)</f>
        <v>0.3258454396604854</v>
      </c>
      <c r="R41" s="30">
        <f>AVERAGE('Entropy Y old'!$B39:$CX39)</f>
        <v>0.31575485138764758</v>
      </c>
      <c r="S41" s="30">
        <f>AVERAGE('Entropy Z old'!$B39:$CX39)</f>
        <v>0.4124789709599585</v>
      </c>
      <c r="T41" s="30">
        <f>AVERAGE('Entropy new'!$B39:$CX39)</f>
        <v>0.77997008723284478</v>
      </c>
      <c r="U41" s="30">
        <f>AVERAGE('Entropy X'!$B39:$CX39)</f>
        <v>0.29941860018975391</v>
      </c>
      <c r="V41" s="30">
        <f>AVERAGE('Entropy Y'!$B39:$CX39)</f>
        <v>0.28500116254701996</v>
      </c>
      <c r="W41" s="32">
        <f>AVERAGE('Entropy Z'!$B39:$CX39)</f>
        <v>0.4043238749350061</v>
      </c>
      <c r="X41" s="21">
        <f>AVERAGE('Hurst V2'!$B39:$CX39)</f>
        <v>0.62622488670572263</v>
      </c>
      <c r="Y41" s="30">
        <f>AVERAGE('Hurst Vx2+Vy2'!$B39:$CX39)</f>
        <v>0.62376570948112431</v>
      </c>
      <c r="Z41" s="30">
        <f>AVERAGE('Hurst Vx2'!$B39:$CX39)</f>
        <v>0.63376316113606201</v>
      </c>
      <c r="AA41" s="30">
        <f>AVERAGE('Hurst Vy2'!$B39:$CX39)</f>
        <v>0.61808059080965194</v>
      </c>
      <c r="AB41" s="30">
        <f>AVERAGE('Hurst Vz2'!$B39:$CX39)</f>
        <v>0.62740860008782617</v>
      </c>
      <c r="AC41" s="30">
        <f>AVERAGE('Hurst Vx'!$B39:$CX39)</f>
        <v>0.61067435697975547</v>
      </c>
      <c r="AD41" s="30">
        <f>AVERAGE('Hurst Vy'!$B39:$CX39)</f>
        <v>0.59357357744667194</v>
      </c>
      <c r="AE41" s="32">
        <f>AVERAGE('Hurst Vz'!$B39:$CX39)</f>
        <v>0.50853050460428129</v>
      </c>
      <c r="AG41" s="30">
        <f>AVERAGEIFS('Energy V2'!$B39:$CX39,'Energy Vy'!$B$2:$CX$2,"=п")</f>
        <v>-2.3173086581670423</v>
      </c>
      <c r="AH41" s="30">
        <f>AVERAGEIFS('Energy Vx2+Vy2'!$B39:$CX39,'Energy Vy'!$B$2:$CX$2,"=п")</f>
        <v>-2.5165477163319738</v>
      </c>
      <c r="AI41" s="30">
        <f>AVERAGEIFS('Energy Vx2'!$B39:$CX39,'Energy Vy'!$B$2:$CX$2,"=п")</f>
        <v>-3.9067334997191487</v>
      </c>
      <c r="AJ41" s="30">
        <f>AVERAGEIFS('Energy Vy2'!$B39:$CX39,'Energy Vy'!$B$2:$CX$2,"=п")</f>
        <v>-2.8397820552912409</v>
      </c>
      <c r="AK41" s="30">
        <f>AVERAGEIFS('Energy Vz2'!$B39:$CX39,'Energy Vy'!$B$2:$CX$2,"=п")</f>
        <v>-5.209650319084326</v>
      </c>
      <c r="AL41" s="30">
        <f>AVERAGEIFS('Energy Vx'!$B39:$CX39,'Energy Vy'!$B$2:$CX$2,"=п")</f>
        <v>-3.0871938233731777</v>
      </c>
      <c r="AM41" s="30">
        <f>AVERAGEIFS('Energy Vy'!$B41:$CX41,'Energy Vy'!$B$2:$CX$2,"=п")</f>
        <v>-2.5175868436917632</v>
      </c>
      <c r="AN41" s="32">
        <f>AVERAGEIFS('Energy Vz'!$B39:$CX39,'Energy Vy'!$B$2:$CX$2,"=п")</f>
        <v>-3.0193283243043996</v>
      </c>
      <c r="AO41" s="20">
        <f>AVERAGEIFS('Entropy old'!$B39:$CX39,'Energy Vy'!$B$2:$CX$2,"=п")</f>
        <v>0.71376664584871352</v>
      </c>
      <c r="AP41" s="30">
        <f>AVERAGEIFS('Entropy X old'!$B39:$CX39,'Energy Vy'!$B$2:$CX$2,"=п")</f>
        <v>0.24188779099978935</v>
      </c>
      <c r="AQ41" s="30">
        <f>AVERAGEIFS('Entropy Y old'!$B39:$CX39,'Energy Vy'!$B$2:$CX$2,"=п")</f>
        <v>0.22328964093932729</v>
      </c>
      <c r="AR41" s="30">
        <f>AVERAGEIFS('Entropy Z old'!$B39:$CX39,'Energy Vy'!$B$2:$CX$2,"=п")</f>
        <v>0.36963948915306566</v>
      </c>
      <c r="AS41" s="30">
        <f>AVERAGEIFS('Entropy new'!$B39:$CX39,'Energy Vy'!$B$2:$CX$2,"=п")</f>
        <v>0.70517526944601294</v>
      </c>
      <c r="AT41" s="30">
        <f>AVERAGEIFS('Entropy X'!$B39:$CX39,'Energy Vy'!$B$2:$CX$2,"=п")</f>
        <v>0.24037674955152444</v>
      </c>
      <c r="AU41" s="30">
        <f>AVERAGEIFS('Entropy Y'!$B39:$CX39,'Energy Vy'!$B$2:$CX$2,"=п")</f>
        <v>0.21592227921157103</v>
      </c>
      <c r="AV41" s="32">
        <f>AVERAGEIFS('Entropy Z'!$B39:$CX39,'Energy Vy'!$B$2:$CX$2,"=п")</f>
        <v>0.36874014787766252</v>
      </c>
      <c r="AW41" s="21">
        <f>AVERAGEIFS('Hurst V2'!$B39:$CX39,'Energy Vy'!$B$2:$CX$2,"=п")</f>
        <v>0.61668803712714304</v>
      </c>
      <c r="AX41" s="30">
        <f>AVERAGEIFS('Hurst Vx2+Vy2'!$B39:$CX39,'Energy Vy'!$B$2:$CX$2,"=п")</f>
        <v>0.60561180734497777</v>
      </c>
      <c r="AY41" s="30">
        <f>AVERAGEIFS('Hurst Vx2'!$B39:$CX39,'Energy Vy'!$B$2:$CX$2,"=п")</f>
        <v>0.62012341680117566</v>
      </c>
      <c r="AZ41" s="30">
        <f>AVERAGEIFS('Hurst Vy2'!$B39:$CX39,'Energy Vy'!$B$2:$CX$2,"=п")</f>
        <v>0.59958950395210864</v>
      </c>
      <c r="BA41" s="30">
        <f>AVERAGEIFS('Hurst Vz2'!$B39:$CX39,'Energy Vy'!$B$2:$CX$2,"=п")</f>
        <v>0.58639996235540315</v>
      </c>
      <c r="BB41" s="30">
        <f>AVERAGEIFS('Hurst Vx'!$B39:$CX39,'Energy Vy'!$B$2:$CX$2,"=п")</f>
        <v>0.53886793427479274</v>
      </c>
      <c r="BC41" s="30">
        <f>AVERAGEIFS('Hurst Vy'!$B39:$CX39,'Energy Vy'!$B$2:$CX$2,"=п")</f>
        <v>0.53650165642644287</v>
      </c>
      <c r="BD41" s="32">
        <f>AVERAGEIFS('Hurst Vz'!$B39:$CX39,'Energy Vy'!$B$2:$CX$2,"=п")</f>
        <v>0.42895627815207893</v>
      </c>
      <c r="BF41" s="30">
        <f>AVERAGEIFS('Energy V2'!$B39:$CX39,'Energy Vy'!$B$2:$CX$2,"=и")</f>
        <v>-2.0719772470360374</v>
      </c>
      <c r="BG41" s="30">
        <f>AVERAGEIFS('Energy Vx2+Vy2'!$B39:$CX39,'Energy Vy'!$B$2:$CX$2,"=и")</f>
        <v>-2.1903675777930856</v>
      </c>
      <c r="BH41" s="30">
        <f>AVERAGEIFS('Energy Vx2'!$B39:$CX39,'Energy Vy'!$B$2:$CX$2,"=и")</f>
        <v>-3.5608920341416122</v>
      </c>
      <c r="BI41" s="30">
        <f>AVERAGEIFS('Energy Vy2'!$B39:$CX39,'Energy Vy'!$B$2:$CX$2,"=и")</f>
        <v>-2.7978024857622308</v>
      </c>
      <c r="BJ41" s="30">
        <f>AVERAGEIFS('Energy Vz2'!$B39:$CX39,'Energy Vy'!$B$2:$CX$2,"=и")</f>
        <v>-4.5429504332549078</v>
      </c>
      <c r="BK41" s="30">
        <f>AVERAGEIFS('Energy Vx'!$B39:$CX39,'Energy Vy'!$B$2:$CX$2,"=и")</f>
        <v>-2.4269097401870146</v>
      </c>
      <c r="BL41" s="30">
        <f>AVERAGEIFS('Energy Vy'!$B41:$CX41,'Energy Vy'!$B$2:$CX$2,"=и")</f>
        <v>-2.1437842031379644</v>
      </c>
      <c r="BM41" s="32">
        <f>AVERAGEIFS('Energy Vz'!$B39:$CX39,'Energy Vy'!$B$2:$CX$2,"=и")</f>
        <v>-2.6451423474060425</v>
      </c>
      <c r="BN41" s="20">
        <f>AVERAGEIFS('Entropy old'!$B39:$CX39,'Energy Vy'!$B$2:$CX$2,"=и")</f>
        <v>0.62723761433734204</v>
      </c>
      <c r="BO41" s="30">
        <f>AVERAGEIFS('Entropy X old'!$B39:$CX39,'Energy Vy'!$B$2:$CX$2,"=и")</f>
        <v>0.33715043469129635</v>
      </c>
      <c r="BP41" s="30">
        <f>AVERAGEIFS('Entropy Y old'!$B39:$CX39,'Energy Vy'!$B$2:$CX$2,"=и")</f>
        <v>0.31182492787326632</v>
      </c>
      <c r="BQ41" s="30">
        <f>AVERAGEIFS('Entropy Z old'!$B39:$CX39,'Energy Vy'!$B$2:$CX$2,"=и")</f>
        <v>0.42684103744985868</v>
      </c>
      <c r="BR41" s="30">
        <f>AVERAGEIFS('Entropy new'!$B39:$CX39,'Energy Vy'!$B$2:$CX$2,"=и")</f>
        <v>0.76334067201612954</v>
      </c>
      <c r="BS41" s="30">
        <f>AVERAGEIFS('Entropy X'!$B39:$CX39,'Energy Vy'!$B$2:$CX$2,"=и")</f>
        <v>0.29951032294544755</v>
      </c>
      <c r="BT41" s="30">
        <f>AVERAGEIFS('Entropy Y'!$B39:$CX39,'Energy Vy'!$B$2:$CX$2,"=и")</f>
        <v>0.26328698405255763</v>
      </c>
      <c r="BU41" s="32">
        <f>AVERAGEIFS('Entropy Z'!$B39:$CX39,'Energy Vy'!$B$2:$CX$2,"=и")</f>
        <v>0.41881040366792988</v>
      </c>
      <c r="BV41" s="21">
        <f>AVERAGEIFS('Hurst V2'!$B39:$CX39,'Energy Vy'!$B$2:$CX$2,"=и")</f>
        <v>0.61289408051872196</v>
      </c>
      <c r="BW41" s="30">
        <f>AVERAGEIFS('Hurst Vx2+Vy2'!$B39:$CX39,'Energy Vy'!$B$2:$CX$2,"=и")</f>
        <v>0.61070844673304936</v>
      </c>
      <c r="BX41" s="30">
        <f>AVERAGEIFS('Hurst Vx2'!$B39:$CX39,'Energy Vy'!$B$2:$CX$2,"=и")</f>
        <v>0.61579250167610322</v>
      </c>
      <c r="BY41" s="30">
        <f>AVERAGEIFS('Hurst Vy2'!$B39:$CX39,'Energy Vy'!$B$2:$CX$2,"=и")</f>
        <v>0.60816812054939251</v>
      </c>
      <c r="BZ41" s="30">
        <f>AVERAGEIFS('Hurst Vz2'!$B39:$CX39,'Energy Vy'!$B$2:$CX$2,"=и")</f>
        <v>0.62499538594760951</v>
      </c>
      <c r="CA41" s="30">
        <f>AVERAGEIFS('Hurst Vx'!$B39:$CX39,'Energy Vy'!$B$2:$CX$2,"=и")</f>
        <v>0.62848524321598476</v>
      </c>
      <c r="CB41" s="30">
        <f>AVERAGEIFS('Hurst Vy'!$B39:$CX39,'Energy Vy'!$B$2:$CX$2,"=и")</f>
        <v>0.60137138661732958</v>
      </c>
      <c r="CC41" s="32">
        <f>AVERAGEIFS('Hurst Vz'!$B39:$CX39,'Energy Vy'!$B$2:$CX$2,"=и")</f>
        <v>0.55047538166254106</v>
      </c>
      <c r="CE41" s="30">
        <f>AVERAGEIFS('Energy V2'!$B39:$CX39,'Energy Vy'!$B$2:$CX$2,"=р")</f>
        <v>-2.3920472235497008</v>
      </c>
      <c r="CF41" s="30">
        <f>AVERAGEIFS('Energy Vx2+Vy2'!$B39:$CX39,'Energy Vy'!$B$2:$CX$2,"=р")</f>
        <v>-2.5843912805750526</v>
      </c>
      <c r="CG41" s="30">
        <f>AVERAGEIFS('Energy Vx2'!$B39:$CX39,'Energy Vy'!$B$2:$CX$2,"=р")</f>
        <v>-3.3613936989614555</v>
      </c>
      <c r="CH41" s="30">
        <f>AVERAGEIFS('Energy Vy2'!$B39:$CX39,'Energy Vy'!$B$2:$CX$2,"=р")</f>
        <v>-3.2190526066650573</v>
      </c>
      <c r="CI41" s="30">
        <f>AVERAGEIFS('Energy Vz2'!$B39:$CX39,'Energy Vy'!$B$2:$CX$2,"=р")</f>
        <v>-4.3308938434232775</v>
      </c>
      <c r="CJ41" s="30">
        <f>AVERAGEIFS('Energy Vx'!$B39:$CX39,'Energy Vy'!$B$2:$CX$2,"=р")</f>
        <v>-2.3386900693938482</v>
      </c>
      <c r="CK41" s="30">
        <f>AVERAGEIFS('Energy Vy'!$B41:$CX41,'Energy Vy'!$B$2:$CX$2,"=р")</f>
        <v>-2.2712166566043988</v>
      </c>
      <c r="CL41" s="32">
        <f>AVERAGEIFS('Energy Vz'!$B39:$CX39,'Energy Vy'!$B$2:$CX$2,"=р")</f>
        <v>-2.554757960892192</v>
      </c>
      <c r="CM41" s="20">
        <f>AVERAGEIFS('Entropy old'!$B39:$CX39,'Energy Vy'!$B$2:$CX$2,"=р")</f>
        <v>0.77272694279915166</v>
      </c>
      <c r="CN41" s="30">
        <f>AVERAGEIFS('Entropy X old'!$B39:$CX39,'Energy Vy'!$B$2:$CX$2,"=р")</f>
        <v>0.32261296169966158</v>
      </c>
      <c r="CO41" s="30">
        <f>AVERAGEIFS('Entropy Y old'!$B39:$CX39,'Energy Vy'!$B$2:$CX$2,"=р")</f>
        <v>0.33039534534232917</v>
      </c>
      <c r="CP41" s="30">
        <f>AVERAGEIFS('Entropy Z old'!$B39:$CX39,'Energy Vy'!$B$2:$CX$2,"=р")</f>
        <v>0.40128106172750216</v>
      </c>
      <c r="CQ41" s="30">
        <f>AVERAGEIFS('Entropy new'!$B39:$CX39,'Energy Vy'!$B$2:$CX$2,"=р")</f>
        <v>0.80675775056106458</v>
      </c>
      <c r="CR41" s="30">
        <f>AVERAGEIFS('Entropy X'!$B39:$CX39,'Energy Vy'!$B$2:$CX$2,"=р")</f>
        <v>0.30587689164323079</v>
      </c>
      <c r="CS41" s="30">
        <f>AVERAGEIFS('Entropy Y'!$B39:$CX39,'Energy Vy'!$B$2:$CX$2,"=р")</f>
        <v>0.3168034590225835</v>
      </c>
      <c r="CT41" s="32">
        <f>AVERAGEIFS('Entropy Z'!$B39:$CX39,'Energy Vy'!$B$2:$CX$2,"=р")</f>
        <v>0.39218147934923991</v>
      </c>
      <c r="CU41" s="21">
        <f>AVERAGEIFS('Hurst V2'!$B39:$CX39,'Energy Vy'!$B$2:$CX$2,"=р")</f>
        <v>0.64209654353334333</v>
      </c>
      <c r="CV41" s="30">
        <f>AVERAGEIFS('Hurst Vx2+Vy2'!$B39:$CX39,'Energy Vy'!$B$2:$CX$2,"=р")</f>
        <v>0.64029087943855678</v>
      </c>
      <c r="CW41" s="30">
        <f>AVERAGEIFS('Hurst Vx2'!$B39:$CX39,'Energy Vy'!$B$2:$CX$2,"=р")</f>
        <v>0.65424771771433909</v>
      </c>
      <c r="CX41" s="30">
        <f>AVERAGEIFS('Hurst Vy2'!$B39:$CX39,'Energy Vy'!$B$2:$CX$2,"=р")</f>
        <v>0.63114901186077921</v>
      </c>
      <c r="CY41" s="30">
        <f>AVERAGEIFS('Hurst Vz2'!$B39:$CX39,'Energy Vy'!$B$2:$CX$2,"=р")</f>
        <v>0.63464646443611394</v>
      </c>
      <c r="CZ41" s="30">
        <f>AVERAGEIFS('Hurst Vx'!$B39:$CX39,'Energy Vy'!$B$2:$CX$2,"=р")</f>
        <v>0.5998524684753983</v>
      </c>
      <c r="DA41" s="30">
        <f>AVERAGEIFS('Hurst Vy'!$B39:$CX39,'Energy Vy'!$B$2:$CX$2,"=р")</f>
        <v>0.59125066959263328</v>
      </c>
      <c r="DB41" s="32">
        <f>AVERAGEIFS('Hurst Vz'!$B39:$CX39,'Energy Vy'!$B$2:$CX$2,"=р")</f>
        <v>0.47076666636757092</v>
      </c>
      <c r="DD41" s="30">
        <f>AVERAGEIFS('Energy V2'!$B39:$CX39,'Energy Vy'!$B$1:$CX$1,"=BEFORE")</f>
        <v>-2.2282753070237362</v>
      </c>
      <c r="DE41" s="30">
        <f>AVERAGEIFS('Energy Vx2+Vy2'!$B39:$CX39,'Energy Vy'!$B$1:$CX$1,"=BEFORE")</f>
        <v>-2.3839872509719156</v>
      </c>
      <c r="DF41" s="30">
        <f>AVERAGEIFS('Energy Vx2'!$B39:$CX39,'Energy Vy'!$B$1:$CX$1,"=BEFORE")</f>
        <v>-3.4884098565894179</v>
      </c>
      <c r="DG41" s="30">
        <f>AVERAGEIFS('Energy Vy2'!$B39:$CX39,'Energy Vy'!$B$1:$CX$1,"=BEFORE")</f>
        <v>-2.989464018644953</v>
      </c>
      <c r="DH41" s="30">
        <f>AVERAGEIFS('Energy Vz2'!$B39:$CX39,'Energy Vy'!$B$1:$CX$1,"=BEFORE")</f>
        <v>-4.4808599621221461</v>
      </c>
      <c r="DI41" s="30">
        <f>AVERAGEIFS('Energy Vx'!$B39:$CX39,'Energy Vy'!$B$1:$CX$1,"=BEFORE")</f>
        <v>-2.4202250924893978</v>
      </c>
      <c r="DJ41" s="30">
        <f>AVERAGEIFS('Energy Vy'!$B41:$CX41,'Energy Vy'!$B$1:$CX$1,"=BEFORE")</f>
        <v>-2.2198189392255498</v>
      </c>
      <c r="DK41" s="32">
        <f>AVERAGEIFS('Energy Vz'!$B39:$CX39,'Energy Vy'!$B$1:$CX$1,"=BEFORE")</f>
        <v>-2.6231786723197286</v>
      </c>
      <c r="DL41" s="20">
        <f>AVERAGEIFS('Entropy old'!$B39:$CX39,'Energy Vy'!$B$1:$CX$1,"=BEFORE")</f>
        <v>0.69703426372072497</v>
      </c>
      <c r="DM41" s="30">
        <f>AVERAGEIFS('Entropy X old'!$B39:$CX39,'Energy Vy'!$B$1:$CX$1,"=BEFORE")</f>
        <v>0.3258454396604854</v>
      </c>
      <c r="DN41" s="30">
        <f>AVERAGEIFS('Entropy Y old'!$B39:$CX39,'Energy Vy'!$B$1:$CX$1,"=BEFORE")</f>
        <v>0.31575485138764758</v>
      </c>
      <c r="DO41" s="30">
        <f>AVERAGEIFS('Entropy Z old'!$B39:$CX39,'Energy Vy'!$B$1:$CX$1,"=BEFORE")</f>
        <v>0.4124789709599585</v>
      </c>
      <c r="DP41" s="30">
        <f>AVERAGEIFS('Entropy new'!$B39:$CX39,'Energy Vy'!$B$1:$CX$1,"=BEFORE")</f>
        <v>0.77997008723284478</v>
      </c>
      <c r="DQ41" s="30">
        <f>AVERAGEIFS('Entropy X'!$B39:$CX39,'Energy Vy'!$B$1:$CX$1,"=BEFORE")</f>
        <v>0.29941860018975391</v>
      </c>
      <c r="DR41" s="30">
        <f>AVERAGEIFS('Entropy Y'!$B39:$CX39,'Energy Vy'!$B$1:$CX$1,"=BEFORE")</f>
        <v>0.28500116254701996</v>
      </c>
      <c r="DS41" s="32">
        <f>AVERAGEIFS('Entropy Z'!$B39:$CX39,'Energy Vy'!$B$1:$CX$1,"=BEFORE")</f>
        <v>0.4043238749350061</v>
      </c>
      <c r="DT41" s="21">
        <f>AVERAGEIFS('Hurst V2'!$B39:$CX39,'Energy Vy'!$B$1:$CX$1,"=BEFORE")</f>
        <v>0.62622488670572263</v>
      </c>
      <c r="DU41" s="30">
        <f>AVERAGEIFS('Hurst Vx2+Vy2'!$B39:$CX39,'Energy Vy'!$B$1:$CX$1,"=BEFORE")</f>
        <v>0.62376570948112431</v>
      </c>
      <c r="DV41" s="30">
        <f>AVERAGEIFS('Hurst Vx2'!$B39:$CX39,'Energy Vy'!$B$1:$CX$1,"=BEFORE")</f>
        <v>0.63376316113606201</v>
      </c>
      <c r="DW41" s="30">
        <f>AVERAGEIFS('Hurst Vy2'!$B39:$CX39,'Energy Vy'!$B$1:$CX$1,"=BEFORE")</f>
        <v>0.61808059080965194</v>
      </c>
      <c r="DX41" s="30">
        <f>AVERAGEIFS('Hurst Vz2'!$B39:$CX39,'Energy Vy'!$B$1:$CX$1,"=BEFORE")</f>
        <v>0.62740860008782617</v>
      </c>
      <c r="DY41" s="30">
        <f>AVERAGEIFS('Hurst Vx'!$B39:$CX39,'Energy Vy'!$B$1:$CX$1,"=BEFORE")</f>
        <v>0.61067435697975547</v>
      </c>
      <c r="DZ41" s="30">
        <f>AVERAGEIFS('Hurst Vy'!$B39:$CX39,'Energy Vy'!$B$1:$CX$1,"=BEFORE")</f>
        <v>0.59357357744667194</v>
      </c>
      <c r="EA41" s="32">
        <f>AVERAGEIFS('Hurst Vz'!$B39:$CX39,'Energy Vy'!$B$1:$CX$1,"=BEFORE")</f>
        <v>0.50853050460428129</v>
      </c>
      <c r="EB41">
        <v>0.61111111111111116</v>
      </c>
      <c r="EC41">
        <v>0.55000000000000004</v>
      </c>
      <c r="EE41" s="30"/>
      <c r="EF41" s="30"/>
      <c r="EG41" s="30"/>
      <c r="EH41" s="30"/>
      <c r="EI41" s="30"/>
      <c r="EJ41" s="30"/>
      <c r="EK41" s="30"/>
      <c r="EL41" s="32"/>
      <c r="EM41" s="20"/>
      <c r="EN41" s="30"/>
      <c r="EO41" s="30"/>
      <c r="EP41" s="30"/>
      <c r="EQ41" s="30"/>
      <c r="ER41" s="30"/>
      <c r="ES41" s="30"/>
      <c r="ET41" s="32"/>
      <c r="EU41" s="21"/>
      <c r="EV41" s="30"/>
      <c r="EW41" s="30"/>
      <c r="EX41" s="30"/>
      <c r="EY41" s="30"/>
      <c r="EZ41" s="30"/>
      <c r="FA41" s="30"/>
      <c r="FB41" s="32"/>
      <c r="FD41" s="30">
        <f>AVERAGEIFS('Energy V2'!$B39:$CX39,'Energy Vy'!$B$2:$CX$2,"=и",'Energy Vy'!$B$1:$CX$1,"=BEFORE")</f>
        <v>-2.0719772470360374</v>
      </c>
      <c r="FE41" s="30">
        <f>AVERAGEIFS('Energy Vx2+Vy2'!$B39:$CX39,'Energy Vy'!$B$2:$CX$2,"=и",'Energy Vy'!$B$1:$CX$1,"=BEFORE")</f>
        <v>-2.1903675777930856</v>
      </c>
      <c r="FF41" s="30">
        <f>AVERAGEIFS('Energy Vx2'!$B39:$CX39,'Energy Vy'!$B$2:$CX$2,"=и",'Energy Vy'!$B$1:$CX$1,"=BEFORE")</f>
        <v>-3.5608920341416122</v>
      </c>
      <c r="FG41" s="30">
        <f>AVERAGEIFS('Energy Vy2'!$B39:$CX39,'Energy Vy'!$B$2:$CX$2,"=и",'Energy Vy'!$B$1:$CX$1,"=BEFORE")</f>
        <v>-2.7978024857622308</v>
      </c>
      <c r="FH41" s="30">
        <f>AVERAGEIFS('Energy Vz2'!$B39:$CX39,'Energy Vy'!$B$2:$CX$2,"=и",'Energy Vy'!$B$1:$CX$1,"=BEFORE")</f>
        <v>-4.5429504332549078</v>
      </c>
      <c r="FI41" s="30">
        <f>AVERAGEIFS('Energy Vx'!$B39:$CX39,'Energy Vy'!$B$2:$CX$2,"=и",'Energy Vy'!$B$1:$CX$1,"=BEFORE")</f>
        <v>-2.4269097401870146</v>
      </c>
      <c r="FJ41" s="30">
        <f>AVERAGEIFS('Energy Vy'!$B41:$CX41,'Energy Vy'!$B$2:$CX$2,"=и",'Energy Vy'!$B$1:$CX$1,"=BEFORE")</f>
        <v>-2.1437842031379644</v>
      </c>
      <c r="FK41" s="32">
        <f>AVERAGEIFS('Energy Vz'!$B39:$CX39,'Energy Vy'!$B$2:$CX$2,"=и",'Energy Vy'!$B$1:$CX$1,"=BEFORE")</f>
        <v>-2.6451423474060425</v>
      </c>
      <c r="FL41" s="20">
        <f>AVERAGEIFS('Entropy old'!$B39:$CX39,'Energy Vy'!$B$2:$CX$2,"=и",'Energy Vy'!$B$1:$CX$1,"=BEFORE")</f>
        <v>0.62723761433734204</v>
      </c>
      <c r="FM41" s="30">
        <f>AVERAGEIFS('Entropy X old'!$B39:$CX39,'Energy Vy'!$B$2:$CX$2,"=и",'Energy Vy'!$B$1:$CX$1,"=BEFORE")</f>
        <v>0.33715043469129635</v>
      </c>
      <c r="FN41" s="30">
        <f>AVERAGEIFS('Entropy Y old'!$B39:$CX39,'Energy Vy'!$B$2:$CX$2,"=и",'Energy Vy'!$B$1:$CX$1,"=BEFORE")</f>
        <v>0.31182492787326632</v>
      </c>
      <c r="FO41" s="30">
        <f>AVERAGEIFS('Entropy Z old'!$B39:$CX39,'Energy Vy'!$B$2:$CX$2,"=и",'Energy Vy'!$B$1:$CX$1,"=BEFORE")</f>
        <v>0.42684103744985868</v>
      </c>
      <c r="FP41" s="30">
        <f>AVERAGEIFS('Entropy new'!$B39:$CX39,'Energy Vy'!$B$2:$CX$2,"=и",'Energy Vy'!$B$1:$CX$1,"=BEFORE")</f>
        <v>0.76334067201612954</v>
      </c>
      <c r="FQ41" s="30">
        <f>AVERAGEIFS('Entropy X'!$B39:$CX39,'Energy Vy'!$B$2:$CX$2,"=и",'Energy Vy'!$B$1:$CX$1,"=BEFORE")</f>
        <v>0.29951032294544755</v>
      </c>
      <c r="FR41" s="30">
        <f>AVERAGEIFS('Entropy Y'!$B39:$CX39,'Energy Vy'!$B$2:$CX$2,"=и",'Energy Vy'!$B$1:$CX$1,"=BEFORE")</f>
        <v>0.26328698405255763</v>
      </c>
      <c r="FS41" s="32">
        <f>AVERAGEIFS('Entropy Z'!$B39:$CX39,'Energy Vy'!$B$2:$CX$2,"=и",'Energy Vy'!$B$1:$CX$1,"=BEFORE")</f>
        <v>0.41881040366792988</v>
      </c>
      <c r="FT41" s="21">
        <f>AVERAGEIFS('Hurst V2'!$B39:$CX39,'Energy Vy'!$B$2:$CX$2,"=и",'Energy Vy'!$B$1:$CX$1,"=BEFORE")</f>
        <v>0.61289408051872196</v>
      </c>
      <c r="FU41" s="30">
        <f>AVERAGEIFS('Hurst Vx2+Vy2'!$B39:$CX39,'Energy Vy'!$B$2:$CX$2,"=и",'Energy Vy'!$B$1:$CX$1,"=BEFORE")</f>
        <v>0.61070844673304936</v>
      </c>
      <c r="FV41" s="30">
        <f>AVERAGEIFS('Hurst Vx2'!$B39:$CX39,'Energy Vy'!$B$2:$CX$2,"=и",'Energy Vy'!$B$1:$CX$1,"=BEFORE")</f>
        <v>0.61579250167610322</v>
      </c>
      <c r="FW41" s="30">
        <f>AVERAGEIFS('Hurst Vy2'!$B39:$CX39,'Energy Vy'!$B$2:$CX$2,"=и",'Energy Vy'!$B$1:$CX$1,"=BEFORE")</f>
        <v>0.60816812054939251</v>
      </c>
      <c r="FX41" s="30">
        <f>AVERAGEIFS('Hurst Vz2'!$B39:$CX39,'Energy Vy'!$B$2:$CX$2,"=и",'Energy Vy'!$B$1:$CX$1,"=BEFORE")</f>
        <v>0.62499538594760951</v>
      </c>
      <c r="FY41" s="30">
        <f>AVERAGEIFS('Hurst Vx'!$B39:$CX39,'Energy Vy'!$B$2:$CX$2,"=и",'Energy Vy'!$B$1:$CX$1,"=BEFORE")</f>
        <v>0.62848524321598476</v>
      </c>
      <c r="FZ41" s="30">
        <f>AVERAGEIFS('Hurst Vy'!$B39:$CX39,'Energy Vy'!$B$2:$CX$2,"=и",'Energy Vy'!$B$1:$CX$1,"=BEFORE")</f>
        <v>0.60137138661732958</v>
      </c>
      <c r="GA41" s="32">
        <f>AVERAGEIFS('Hurst Vz'!$B39:$CX39,'Energy Vy'!$B$2:$CX$2,"=и",'Energy Vy'!$B$1:$CX$1,"=BEFORE")</f>
        <v>0.55047538166254106</v>
      </c>
      <c r="GB41">
        <v>0.61111111111111116</v>
      </c>
      <c r="GC41">
        <v>0.55000000000000004</v>
      </c>
      <c r="GE41" s="30"/>
      <c r="GF41" s="30"/>
      <c r="GG41" s="30"/>
      <c r="GH41" s="30"/>
      <c r="GI41" s="30"/>
      <c r="GJ41" s="30"/>
      <c r="GK41" s="30"/>
      <c r="GL41" s="32"/>
      <c r="GM41" s="20"/>
      <c r="GN41" s="30"/>
      <c r="GO41" s="30"/>
      <c r="GP41" s="30"/>
      <c r="GQ41" s="30"/>
      <c r="GR41" s="30"/>
      <c r="GS41" s="30"/>
      <c r="GT41" s="32"/>
      <c r="GU41" s="21"/>
      <c r="GV41" s="30"/>
      <c r="GW41" s="30"/>
      <c r="GX41" s="30"/>
      <c r="GY41" s="30"/>
      <c r="GZ41" s="30"/>
      <c r="HA41" s="30"/>
      <c r="HB41" s="32"/>
      <c r="HD41" s="30">
        <f>AVERAGEIFS('Energy V2'!$B39:$CX39,'Energy Vy'!$B$2:$CX$2,"=р",'Energy Vy'!$B$1:$CX$1,"=BEFORE")</f>
        <v>-2.3920472235497008</v>
      </c>
      <c r="HE41" s="30">
        <f>AVERAGEIFS('Energy Vx2+Vy2'!$B39:$CX39,'Energy Vy'!$B$2:$CX$2,"=р",'Energy Vy'!$B$1:$CX$1,"=BEFORE")</f>
        <v>-2.5843912805750526</v>
      </c>
      <c r="HF41" s="30">
        <f>AVERAGEIFS('Energy Vx2'!$B39:$CX39,'Energy Vy'!$B$2:$CX$2,"=р",'Energy Vy'!$B$1:$CX$1,"=BEFORE")</f>
        <v>-3.3613936989614555</v>
      </c>
      <c r="HG41" s="30">
        <f>AVERAGEIFS('Energy Vy2'!$B39:$CX39,'Energy Vy'!$B$2:$CX$2,"=р",'Energy Vy'!$B$1:$CX$1,"=BEFORE")</f>
        <v>-3.2190526066650573</v>
      </c>
      <c r="HH41" s="30">
        <f>AVERAGEIFS('Energy Vz2'!$B39:$CX39,'Energy Vy'!$B$2:$CX$2,"=р",'Energy Vy'!$B$1:$CX$1,"=BEFORE")</f>
        <v>-4.3308938434232775</v>
      </c>
      <c r="HI41" s="30">
        <f>AVERAGEIFS('Energy Vx'!$B39:$CX39,'Energy Vy'!$B$2:$CX$2,"=р",'Energy Vy'!$B$1:$CX$1,"=BEFORE")</f>
        <v>-2.3386900693938482</v>
      </c>
      <c r="HJ41" s="30">
        <f>AVERAGEIFS('Energy Vy'!$B41:$CX41,'Energy Vy'!$B$2:$CX$2,"=р",'Energy Vy'!$B$1:$CX$1,"=BEFORE")</f>
        <v>-2.2712166566043988</v>
      </c>
      <c r="HK41" s="32">
        <f>AVERAGEIFS('Energy Vz'!$B39:$CX39,'Energy Vy'!$B$2:$CX$2,"=р",'Energy Vy'!$B$1:$CX$1,"=BEFORE")</f>
        <v>-2.554757960892192</v>
      </c>
      <c r="HL41" s="20">
        <f>AVERAGEIFS('Entropy old'!$B39:$CX39,'Energy Vy'!$B$2:$CX$2,"=р",'Energy Vy'!$B$1:$CX$1,"=BEFORE")</f>
        <v>0.77272694279915166</v>
      </c>
      <c r="HM41" s="30">
        <f>AVERAGEIFS('Entropy X old'!$B39:$CX39,'Energy Vy'!$B$2:$CX$2,"=р",'Energy Vy'!$B$1:$CX$1,"=BEFORE")</f>
        <v>0.32261296169966158</v>
      </c>
      <c r="HN41" s="30">
        <f>AVERAGEIFS('Entropy Y old'!$B39:$CX39,'Energy Vy'!$B$2:$CX$2,"=р",'Energy Vy'!$B$1:$CX$1,"=BEFORE")</f>
        <v>0.33039534534232917</v>
      </c>
      <c r="HO41" s="30">
        <f>AVERAGEIFS('Entropy Z old'!$B39:$CX39,'Energy Vy'!$B$2:$CX$2,"=р",'Energy Vy'!$B$1:$CX$1,"=BEFORE")</f>
        <v>0.40128106172750216</v>
      </c>
      <c r="HP41" s="30">
        <f>AVERAGEIFS('Entropy new'!$B39:$CX39,'Energy Vy'!$B$2:$CX$2,"=р",'Energy Vy'!$B$1:$CX$1,"=BEFORE")</f>
        <v>0.80675775056106458</v>
      </c>
      <c r="HQ41" s="30">
        <f>AVERAGEIFS('Entropy X'!$B39:$CX39,'Energy Vy'!$B$2:$CX$2,"=р",'Energy Vy'!$B$1:$CX$1,"=BEFORE")</f>
        <v>0.30587689164323079</v>
      </c>
      <c r="HR41" s="30">
        <f>AVERAGEIFS('Entropy Y'!$B39:$CX39,'Energy Vy'!$B$2:$CX$2,"=р",'Energy Vy'!$B$1:$CX$1,"=BEFORE")</f>
        <v>0.3168034590225835</v>
      </c>
      <c r="HS41" s="32">
        <f>AVERAGEIFS('Entropy Z'!$B39:$CX39,'Energy Vy'!$B$2:$CX$2,"=р",'Energy Vy'!$B$1:$CX$1,"=BEFORE")</f>
        <v>0.39218147934923991</v>
      </c>
      <c r="HT41" s="21">
        <f>AVERAGEIFS('Hurst V2'!$B39:$CX39,'Energy Vy'!$B$2:$CX$2,"=р",'Energy Vy'!$B$1:$CX$1,"=BEFORE")</f>
        <v>0.64209654353334333</v>
      </c>
      <c r="HU41" s="30">
        <f>AVERAGEIFS('Hurst Vx2+Vy2'!$B39:$CX39,'Energy Vy'!$B$2:$CX$2,"=р",'Energy Vy'!$B$1:$CX$1,"=BEFORE")</f>
        <v>0.64029087943855678</v>
      </c>
      <c r="HV41" s="30">
        <f>AVERAGEIFS('Hurst Vx2'!$B39:$CX39,'Energy Vy'!$B$2:$CX$2,"=р",'Energy Vy'!$B$1:$CX$1,"=BEFORE")</f>
        <v>0.65424771771433909</v>
      </c>
      <c r="HW41" s="30">
        <f>AVERAGEIFS('Hurst Vy2'!$B39:$CX39,'Energy Vy'!$B$2:$CX$2,"=р",'Energy Vy'!$B$1:$CX$1,"=BEFORE")</f>
        <v>0.63114901186077921</v>
      </c>
      <c r="HX41" s="30">
        <f>AVERAGEIFS('Hurst Vz2'!$B39:$CX39,'Energy Vy'!$B$2:$CX$2,"=р",'Energy Vy'!$B$1:$CX$1,"=BEFORE")</f>
        <v>0.63464646443611394</v>
      </c>
      <c r="HY41" s="30">
        <f>AVERAGEIFS('Hurst Vx'!$B39:$CX39,'Energy Vy'!$B$2:$CX$2,"=р",'Energy Vy'!$B$1:$CX$1,"=BEFORE")</f>
        <v>0.5998524684753983</v>
      </c>
      <c r="HZ41" s="30">
        <f>AVERAGEIFS('Hurst Vy'!$B39:$CX39,'Energy Vy'!$B$2:$CX$2,"=р",'Energy Vy'!$B$1:$CX$1,"=BEFORE")</f>
        <v>0.59125066959263328</v>
      </c>
      <c r="IA41" s="32">
        <f>AVERAGEIFS('Hurst Vz'!$B39:$CX39,'Energy Vy'!$B$2:$CX$2,"=р",'Energy Vy'!$B$1:$CX$1,"=BEFORE")</f>
        <v>0.47076666636757092</v>
      </c>
      <c r="IB41">
        <v>0.61111111111111116</v>
      </c>
      <c r="IC41">
        <v>0.55000000000000004</v>
      </c>
      <c r="IE41" s="30"/>
      <c r="IF41" s="30"/>
      <c r="IG41" s="30"/>
      <c r="IH41" s="30"/>
      <c r="II41" s="30"/>
      <c r="IJ41" s="30"/>
      <c r="IK41" s="30"/>
      <c r="IL41" s="32"/>
      <c r="IM41" s="20"/>
      <c r="IN41" s="30"/>
      <c r="IO41" s="30"/>
      <c r="IP41" s="30"/>
      <c r="IQ41" s="30"/>
      <c r="IR41" s="30"/>
      <c r="IS41" s="30"/>
      <c r="IT41" s="32"/>
      <c r="IU41" s="21"/>
      <c r="IV41" s="30"/>
      <c r="IW41" s="30"/>
      <c r="IX41" s="30"/>
      <c r="IY41" s="30"/>
      <c r="IZ41" s="30"/>
      <c r="JA41" s="30"/>
      <c r="JB41" s="32"/>
    </row>
    <row r="42" spans="1:337" x14ac:dyDescent="0.25">
      <c r="A42" s="14" t="s">
        <v>54</v>
      </c>
      <c r="B42" s="5">
        <v>0</v>
      </c>
      <c r="C42" t="s">
        <v>156</v>
      </c>
      <c r="D42" t="s">
        <v>130</v>
      </c>
      <c r="E42">
        <v>0.9375</v>
      </c>
      <c r="F42">
        <v>0.55000000000000004</v>
      </c>
      <c r="H42" s="30">
        <f>AVERAGE('Energy V2'!$B40:$CX40)</f>
        <v>-1.7802230414830631</v>
      </c>
      <c r="I42" s="30">
        <f>AVERAGE('Energy Vx2+Vy2'!$B40:$CX40)</f>
        <v>-1.8398261506984366</v>
      </c>
      <c r="J42" s="30">
        <f>AVERAGE('Energy Vx2'!$B40:$CX40)</f>
        <v>-2.488836623185315</v>
      </c>
      <c r="K42" s="30">
        <f>AVERAGE('Energy Vy2'!$B40:$CX40)</f>
        <v>-2.9024511070214603</v>
      </c>
      <c r="L42" s="30">
        <f>AVERAGE('Energy Vz2'!$B40:$CX40)</f>
        <v>-4.4907294266620648</v>
      </c>
      <c r="M42" s="30">
        <f>AVERAGE('Energy Vx'!$B40:$CX40)</f>
        <v>-1.9742339057628473</v>
      </c>
      <c r="N42" s="30">
        <f>AVERAGE('Energy Vy'!$B42:$CX42)</f>
        <v>-2.0762787795390318</v>
      </c>
      <c r="O42" s="32">
        <f>AVERAGE('Energy Vz'!$B40:$CX40)</f>
        <v>-2.8377815459527187</v>
      </c>
      <c r="P42" s="20">
        <f>AVERAGE('Entropy old'!$B40:$CX40)</f>
        <v>0.69897307727804103</v>
      </c>
      <c r="Q42" s="30">
        <f>AVERAGE('Entropy X old'!$B40:$CX40)</f>
        <v>0.32446343025783164</v>
      </c>
      <c r="R42" s="30">
        <f>AVERAGE('Entropy Y old'!$B40:$CX40)</f>
        <v>0.34818511631194993</v>
      </c>
      <c r="S42" s="30">
        <f>AVERAGE('Entropy Z old'!$B40:$CX40)</f>
        <v>0.35369006051037666</v>
      </c>
      <c r="T42" s="30">
        <f>AVERAGE('Entropy new'!$B40:$CX40)</f>
        <v>0.74846001762566361</v>
      </c>
      <c r="U42" s="30">
        <f>AVERAGE('Entropy X'!$B40:$CX40)</f>
        <v>0.30025412325156969</v>
      </c>
      <c r="V42" s="30">
        <f>AVERAGE('Entropy Y'!$B40:$CX40)</f>
        <v>0.32712974383515314</v>
      </c>
      <c r="W42" s="32">
        <f>AVERAGE('Entropy Z'!$B40:$CX40)</f>
        <v>0.33218243550352461</v>
      </c>
      <c r="X42" s="21">
        <f>AVERAGE('Hurst V2'!$B40:$CX40)</f>
        <v>0.63333029615581615</v>
      </c>
      <c r="Y42" s="30">
        <f>AVERAGE('Hurst Vx2+Vy2'!$B40:$CX40)</f>
        <v>0.6335235623110369</v>
      </c>
      <c r="Z42" s="30">
        <f>AVERAGE('Hurst Vx2'!$B40:$CX40)</f>
        <v>0.63972236837732244</v>
      </c>
      <c r="AA42" s="30">
        <f>AVERAGE('Hurst Vy2'!$B40:$CX40)</f>
        <v>0.6340860461845399</v>
      </c>
      <c r="AB42" s="30">
        <f>AVERAGE('Hurst Vz2'!$B40:$CX40)</f>
        <v>0.61281221160861077</v>
      </c>
      <c r="AC42" s="30">
        <f>AVERAGE('Hurst Vx'!$B40:$CX40)</f>
        <v>0.63472274721334154</v>
      </c>
      <c r="AD42" s="30">
        <f>AVERAGE('Hurst Vy'!$B40:$CX40)</f>
        <v>0.58970522263756098</v>
      </c>
      <c r="AE42" s="32">
        <f>AVERAGE('Hurst Vz'!$B40:$CX40)</f>
        <v>0.53663425689929567</v>
      </c>
      <c r="AG42" s="30">
        <f>AVERAGEIFS('Energy V2'!$B40:$CX40,'Energy Vy'!$B$2:$CX$2,"=п")</f>
        <v>-3.8928689169283794</v>
      </c>
      <c r="AH42" s="30">
        <f>AVERAGEIFS('Energy Vx2+Vy2'!$B40:$CX40,'Energy Vy'!$B$2:$CX$2,"=п")</f>
        <v>-4.0622574540473186</v>
      </c>
      <c r="AI42" s="30">
        <f>AVERAGEIFS('Energy Vx2'!$B40:$CX40,'Energy Vy'!$B$2:$CX$2,"=п")</f>
        <v>-4.5383326962693324</v>
      </c>
      <c r="AJ42" s="30">
        <f>AVERAGEIFS('Energy Vy2'!$B40:$CX40,'Energy Vy'!$B$2:$CX$2,"=п")</f>
        <v>-4.8463074278682061</v>
      </c>
      <c r="AK42" s="30">
        <f>AVERAGEIFS('Energy Vz2'!$B40:$CX40,'Energy Vy'!$B$2:$CX$2,"=п")</f>
        <v>-5.4857512823788745</v>
      </c>
      <c r="AL42" s="30">
        <f>AVERAGEIFS('Energy Vx'!$B40:$CX40,'Energy Vy'!$B$2:$CX$2,"=п")</f>
        <v>-2.9494963175675775</v>
      </c>
      <c r="AM42" s="30">
        <f>AVERAGEIFS('Energy Vy'!$B42:$CX42,'Energy Vy'!$B$2:$CX$2,"=п")</f>
        <v>-3.0116886330409156</v>
      </c>
      <c r="AN42" s="32">
        <f>AVERAGEIFS('Energy Vz'!$B40:$CX40,'Energy Vy'!$B$2:$CX$2,"=п")</f>
        <v>-3.1871365225071342</v>
      </c>
      <c r="AO42" s="20">
        <f>AVERAGEIFS('Entropy old'!$B40:$CX40,'Energy Vy'!$B$2:$CX$2,"=п")</f>
        <v>0.87225360033592036</v>
      </c>
      <c r="AP42" s="30">
        <f>AVERAGEIFS('Entropy X old'!$B40:$CX40,'Energy Vy'!$B$2:$CX$2,"=п")</f>
        <v>0.34313273987312554</v>
      </c>
      <c r="AQ42" s="30">
        <f>AVERAGEIFS('Entropy Y old'!$B40:$CX40,'Energy Vy'!$B$2:$CX$2,"=п")</f>
        <v>0.35882591403704256</v>
      </c>
      <c r="AR42" s="30">
        <f>AVERAGEIFS('Entropy Z old'!$B40:$CX40,'Energy Vy'!$B$2:$CX$2,"=п")</f>
        <v>0.38140851293901357</v>
      </c>
      <c r="AS42" s="30">
        <f>AVERAGEIFS('Entropy new'!$B40:$CX40,'Energy Vy'!$B$2:$CX$2,"=п")</f>
        <v>0.8708535911362687</v>
      </c>
      <c r="AT42" s="30">
        <f>AVERAGEIFS('Entropy X'!$B40:$CX40,'Energy Vy'!$B$2:$CX$2,"=п")</f>
        <v>0.34098779256204248</v>
      </c>
      <c r="AU42" s="30">
        <f>AVERAGEIFS('Entropy Y'!$B40:$CX40,'Energy Vy'!$B$2:$CX$2,"=п")</f>
        <v>0.35682118970824711</v>
      </c>
      <c r="AV42" s="32">
        <f>AVERAGEIFS('Entropy Z'!$B40:$CX40,'Energy Vy'!$B$2:$CX$2,"=п")</f>
        <v>0.38036907698633249</v>
      </c>
      <c r="AW42" s="21">
        <f>AVERAGEIFS('Hurst V2'!$B40:$CX40,'Energy Vy'!$B$2:$CX$2,"=п")</f>
        <v>0.63993298549803901</v>
      </c>
      <c r="AX42" s="30">
        <f>AVERAGEIFS('Hurst Vx2+Vy2'!$B40:$CX40,'Energy Vy'!$B$2:$CX$2,"=п")</f>
        <v>0.6590553909766963</v>
      </c>
      <c r="AY42" s="30">
        <f>AVERAGEIFS('Hurst Vx2'!$B40:$CX40,'Energy Vy'!$B$2:$CX$2,"=п")</f>
        <v>0.68577909624656075</v>
      </c>
      <c r="AZ42" s="30">
        <f>AVERAGEIFS('Hurst Vy2'!$B40:$CX40,'Energy Vy'!$B$2:$CX$2,"=п")</f>
        <v>0.61490151760043577</v>
      </c>
      <c r="BA42" s="30">
        <f>AVERAGEIFS('Hurst Vz2'!$B40:$CX40,'Energy Vy'!$B$2:$CX$2,"=п")</f>
        <v>0.56942366924448606</v>
      </c>
      <c r="BB42" s="30">
        <f>AVERAGEIFS('Hurst Vx'!$B40:$CX40,'Energy Vy'!$B$2:$CX$2,"=п")</f>
        <v>0.54234503450502225</v>
      </c>
      <c r="BC42" s="30">
        <f>AVERAGEIFS('Hurst Vy'!$B40:$CX40,'Energy Vy'!$B$2:$CX$2,"=п")</f>
        <v>0.5464372129734536</v>
      </c>
      <c r="BD42" s="32">
        <f>AVERAGEIFS('Hurst Vz'!$B40:$CX40,'Energy Vy'!$B$2:$CX$2,"=п")</f>
        <v>0.39997591408681088</v>
      </c>
      <c r="BF42" s="30">
        <f>AVERAGEIFS('Energy V2'!$B40:$CX40,'Energy Vy'!$B$2:$CX$2,"=и")</f>
        <v>-1.4379179952052727</v>
      </c>
      <c r="BG42" s="30">
        <f>AVERAGEIFS('Energy Vx2+Vy2'!$B40:$CX40,'Energy Vy'!$B$2:$CX$2,"=и")</f>
        <v>-1.4885375476814162</v>
      </c>
      <c r="BH42" s="30">
        <f>AVERAGEIFS('Energy Vx2'!$B40:$CX40,'Energy Vy'!$B$2:$CX$2,"=и")</f>
        <v>-2.1215424806017276</v>
      </c>
      <c r="BI42" s="30">
        <f>AVERAGEIFS('Energy Vy2'!$B40:$CX40,'Energy Vy'!$B$2:$CX$2,"=и")</f>
        <v>-2.7014374682893845</v>
      </c>
      <c r="BJ42" s="30">
        <f>AVERAGEIFS('Energy Vz2'!$B40:$CX40,'Energy Vy'!$B$2:$CX$2,"=и")</f>
        <v>-4.2445118141750511</v>
      </c>
      <c r="BK42" s="30">
        <f>AVERAGEIFS('Energy Vx'!$B40:$CX40,'Energy Vy'!$B$2:$CX$2,"=и")</f>
        <v>-1.8042669264987894</v>
      </c>
      <c r="BL42" s="30">
        <f>AVERAGEIFS('Energy Vy'!$B42:$CX42,'Energy Vy'!$B$2:$CX$2,"=и")</f>
        <v>-1.9475593562806239</v>
      </c>
      <c r="BM42" s="32">
        <f>AVERAGEIFS('Energy Vz'!$B40:$CX40,'Energy Vy'!$B$2:$CX$2,"=и")</f>
        <v>-2.7146009820408521</v>
      </c>
      <c r="BN42" s="20">
        <f>AVERAGEIFS('Entropy old'!$B40:$CX40,'Energy Vy'!$B$2:$CX$2,"=и")</f>
        <v>0.6360915951163657</v>
      </c>
      <c r="BO42" s="30">
        <f>AVERAGEIFS('Entropy X old'!$B40:$CX40,'Energy Vy'!$B$2:$CX$2,"=и")</f>
        <v>0.31774675831481242</v>
      </c>
      <c r="BP42" s="30">
        <f>AVERAGEIFS('Entropy Y old'!$B40:$CX40,'Energy Vy'!$B$2:$CX$2,"=и")</f>
        <v>0.35295245137718706</v>
      </c>
      <c r="BQ42" s="30">
        <f>AVERAGEIFS('Entropy Z old'!$B40:$CX40,'Energy Vy'!$B$2:$CX$2,"=и")</f>
        <v>0.35177177203330523</v>
      </c>
      <c r="BR42" s="30">
        <f>AVERAGEIFS('Entropy new'!$B40:$CX40,'Energy Vy'!$B$2:$CX$2,"=и")</f>
        <v>0.70634263657732976</v>
      </c>
      <c r="BS42" s="30">
        <f>AVERAGEIFS('Entropy X'!$B40:$CX40,'Energy Vy'!$B$2:$CX$2,"=и")</f>
        <v>0.28298900919648406</v>
      </c>
      <c r="BT42" s="30">
        <f>AVERAGEIFS('Entropy Y'!$B40:$CX40,'Energy Vy'!$B$2:$CX$2,"=и")</f>
        <v>0.32100897572468523</v>
      </c>
      <c r="BU42" s="32">
        <f>AVERAGEIFS('Entropy Z'!$B40:$CX40,'Energy Vy'!$B$2:$CX$2,"=и")</f>
        <v>0.32154308714045421</v>
      </c>
      <c r="BV42" s="21">
        <f>AVERAGEIFS('Hurst V2'!$B40:$CX40,'Energy Vy'!$B$2:$CX$2,"=и")</f>
        <v>0.6199665558653813</v>
      </c>
      <c r="BW42" s="30">
        <f>AVERAGEIFS('Hurst Vx2+Vy2'!$B40:$CX40,'Energy Vy'!$B$2:$CX$2,"=и")</f>
        <v>0.61899828989591843</v>
      </c>
      <c r="BX42" s="30">
        <f>AVERAGEIFS('Hurst Vx2'!$B40:$CX40,'Energy Vy'!$B$2:$CX$2,"=и")</f>
        <v>0.62639417268277475</v>
      </c>
      <c r="BY42" s="30">
        <f>AVERAGEIFS('Hurst Vy2'!$B40:$CX40,'Energy Vy'!$B$2:$CX$2,"=и")</f>
        <v>0.6222516088250154</v>
      </c>
      <c r="BZ42" s="30">
        <f>AVERAGEIFS('Hurst Vz2'!$B40:$CX40,'Energy Vy'!$B$2:$CX$2,"=и")</f>
        <v>0.61044061873430866</v>
      </c>
      <c r="CA42" s="30">
        <f>AVERAGEIFS('Hurst Vx'!$B40:$CX40,'Energy Vy'!$B$2:$CX$2,"=и")</f>
        <v>0.64163667925134327</v>
      </c>
      <c r="CB42" s="30">
        <f>AVERAGEIFS('Hurst Vy'!$B40:$CX40,'Energy Vy'!$B$2:$CX$2,"=и")</f>
        <v>0.59945384863683215</v>
      </c>
      <c r="CC42" s="32">
        <f>AVERAGEIFS('Hurst Vz'!$B40:$CX40,'Energy Vy'!$B$2:$CX$2,"=и")</f>
        <v>0.550066691976275</v>
      </c>
      <c r="CE42" s="30">
        <f>AVERAGEIFS('Energy V2'!$B40:$CX40,'Energy Vy'!$B$2:$CX$2,"=р")</f>
        <v>-1.9258235511866855</v>
      </c>
      <c r="CF42" s="30">
        <f>AVERAGEIFS('Energy Vx2+Vy2'!$B40:$CX40,'Energy Vy'!$B$2:$CX$2,"=р")</f>
        <v>-1.9832100092341385</v>
      </c>
      <c r="CG42" s="30">
        <f>AVERAGEIFS('Energy Vx2'!$B40:$CX40,'Energy Vy'!$B$2:$CX$2,"=р")</f>
        <v>-2.6692194401577427</v>
      </c>
      <c r="CH42" s="30">
        <f>AVERAGEIFS('Energy Vy2'!$B40:$CX40,'Energy Vy'!$B$2:$CX$2,"=р")</f>
        <v>-2.9098155588519052</v>
      </c>
      <c r="CI42" s="30">
        <f>AVERAGEIFS('Energy Vz2'!$B40:$CX40,'Energy Vy'!$B$2:$CX$2,"=р")</f>
        <v>-4.653746567679101</v>
      </c>
      <c r="CJ42" s="30">
        <f>AVERAGEIFS('Energy Vx'!$B40:$CX40,'Energy Vy'!$B$2:$CX$2,"=р")</f>
        <v>-2.0547236147446082</v>
      </c>
      <c r="CK42" s="30">
        <f>AVERAGEIFS('Energy Vy'!$B42:$CX42,'Energy Vy'!$B$2:$CX$2,"=р")</f>
        <v>-2.1153659327703873</v>
      </c>
      <c r="CL42" s="32">
        <f>AVERAGEIFS('Energy Vz'!$B40:$CX40,'Energy Vy'!$B$2:$CX$2,"=р")</f>
        <v>-2.9358316195709708</v>
      </c>
      <c r="CM42" s="20">
        <f>AVERAGEIFS('Entropy old'!$B40:$CX40,'Energy Vy'!$B$2:$CX$2,"=р")</f>
        <v>0.7495879993401382</v>
      </c>
      <c r="CN42" s="30">
        <f>AVERAGEIFS('Entropy X old'!$B40:$CX40,'Energy Vy'!$B$2:$CX$2,"=р")</f>
        <v>0.32985203134837598</v>
      </c>
      <c r="CO42" s="30">
        <f>AVERAGEIFS('Entropy Y old'!$B40:$CX40,'Energy Vy'!$B$2:$CX$2,"=р")</f>
        <v>0.34170576649223189</v>
      </c>
      <c r="CP42" s="30">
        <f>AVERAGEIFS('Entropy Z old'!$B40:$CX40,'Energy Vy'!$B$2:$CX$2,"=р")</f>
        <v>0.35274166410394081</v>
      </c>
      <c r="CQ42" s="30">
        <f>AVERAGEIFS('Entropy new'!$B40:$CX40,'Energy Vy'!$B$2:$CX$2,"=р")</f>
        <v>0.78165782173374554</v>
      </c>
      <c r="CR42" s="30">
        <f>AVERAGEIFS('Entropy X'!$B40:$CX40,'Energy Vy'!$B$2:$CX$2,"=р")</f>
        <v>0.31491162005605644</v>
      </c>
      <c r="CS42" s="30">
        <f>AVERAGEIFS('Entropy Y'!$B40:$CX40,'Energy Vy'!$B$2:$CX$2,"=р")</f>
        <v>0.33063154774977377</v>
      </c>
      <c r="CT42" s="32">
        <f>AVERAGEIFS('Entropy Z'!$B40:$CX40,'Energy Vy'!$B$2:$CX$2,"=р")</f>
        <v>0.33864986240884637</v>
      </c>
      <c r="CU42" s="21">
        <f>AVERAGEIFS('Hurst V2'!$B40:$CX40,'Energy Vy'!$B$2:$CX$2,"=р")</f>
        <v>0.64744526432938576</v>
      </c>
      <c r="CV42" s="30">
        <f>AVERAGEIFS('Hurst Vx2+Vy2'!$B40:$CX40,'Energy Vy'!$B$2:$CX$2,"=р")</f>
        <v>0.64682588403165076</v>
      </c>
      <c r="CW42" s="30">
        <f>AVERAGEIFS('Hurst Vx2'!$B40:$CX40,'Energy Vy'!$B$2:$CX$2,"=р")</f>
        <v>0.64793314986417705</v>
      </c>
      <c r="CX42" s="30">
        <f>AVERAGEIFS('Hurst Vy2'!$B40:$CX40,'Energy Vy'!$B$2:$CX$2,"=р")</f>
        <v>0.64936703531557849</v>
      </c>
      <c r="CY42" s="30">
        <f>AVERAGEIFS('Hurst Vz2'!$B40:$CX40,'Energy Vy'!$B$2:$CX$2,"=р")</f>
        <v>0.62026826395384915</v>
      </c>
      <c r="CZ42" s="30">
        <f>AVERAGEIFS('Hurst Vx'!$B40:$CX40,'Energy Vy'!$B$2:$CX$2,"=р")</f>
        <v>0.63807300547626411</v>
      </c>
      <c r="DA42" s="30">
        <f>AVERAGEIFS('Hurst Vy'!$B40:$CX40,'Energy Vy'!$B$2:$CX$2,"=р")</f>
        <v>0.5836809726010499</v>
      </c>
      <c r="DB42" s="32">
        <f>AVERAGEIFS('Hurst Vz'!$B40:$CX40,'Energy Vy'!$B$2:$CX$2,"=р")</f>
        <v>0.53689358934848352</v>
      </c>
      <c r="DD42" s="30">
        <f>AVERAGEIFS('Energy V2'!$B40:$CX40,'Energy Vy'!$B$1:$CX$1,"=BEFORE")</f>
        <v>-1.7802230414830631</v>
      </c>
      <c r="DE42" s="30">
        <f>AVERAGEIFS('Energy Vx2+Vy2'!$B40:$CX40,'Energy Vy'!$B$1:$CX$1,"=BEFORE")</f>
        <v>-1.8398261506984366</v>
      </c>
      <c r="DF42" s="30">
        <f>AVERAGEIFS('Energy Vx2'!$B40:$CX40,'Energy Vy'!$B$1:$CX$1,"=BEFORE")</f>
        <v>-2.488836623185315</v>
      </c>
      <c r="DG42" s="30">
        <f>AVERAGEIFS('Energy Vy2'!$B40:$CX40,'Energy Vy'!$B$1:$CX$1,"=BEFORE")</f>
        <v>-2.9024511070214603</v>
      </c>
      <c r="DH42" s="30">
        <f>AVERAGEIFS('Energy Vz2'!$B40:$CX40,'Energy Vy'!$B$1:$CX$1,"=BEFORE")</f>
        <v>-4.4907294266620648</v>
      </c>
      <c r="DI42" s="30">
        <f>AVERAGEIFS('Energy Vx'!$B40:$CX40,'Energy Vy'!$B$1:$CX$1,"=BEFORE")</f>
        <v>-1.9742339057628473</v>
      </c>
      <c r="DJ42" s="30">
        <f>AVERAGEIFS('Energy Vy'!$B42:$CX42,'Energy Vy'!$B$1:$CX$1,"=BEFORE")</f>
        <v>-2.0762787795390318</v>
      </c>
      <c r="DK42" s="32">
        <f>AVERAGEIFS('Energy Vz'!$B40:$CX40,'Energy Vy'!$B$1:$CX$1,"=BEFORE")</f>
        <v>-2.8377815459527187</v>
      </c>
      <c r="DL42" s="20">
        <f>AVERAGEIFS('Entropy old'!$B40:$CX40,'Energy Vy'!$B$1:$CX$1,"=BEFORE")</f>
        <v>0.69897307727804103</v>
      </c>
      <c r="DM42" s="30">
        <f>AVERAGEIFS('Entropy X old'!$B40:$CX40,'Energy Vy'!$B$1:$CX$1,"=BEFORE")</f>
        <v>0.32446343025783164</v>
      </c>
      <c r="DN42" s="30">
        <f>AVERAGEIFS('Entropy Y old'!$B40:$CX40,'Energy Vy'!$B$1:$CX$1,"=BEFORE")</f>
        <v>0.34818511631194993</v>
      </c>
      <c r="DO42" s="30">
        <f>AVERAGEIFS('Entropy Z old'!$B40:$CX40,'Energy Vy'!$B$1:$CX$1,"=BEFORE")</f>
        <v>0.35369006051037666</v>
      </c>
      <c r="DP42" s="30">
        <f>AVERAGEIFS('Entropy new'!$B40:$CX40,'Energy Vy'!$B$1:$CX$1,"=BEFORE")</f>
        <v>0.74846001762566361</v>
      </c>
      <c r="DQ42" s="30">
        <f>AVERAGEIFS('Entropy X'!$B40:$CX40,'Energy Vy'!$B$1:$CX$1,"=BEFORE")</f>
        <v>0.30025412325156969</v>
      </c>
      <c r="DR42" s="30">
        <f>AVERAGEIFS('Entropy Y'!$B40:$CX40,'Energy Vy'!$B$1:$CX$1,"=BEFORE")</f>
        <v>0.32712974383515314</v>
      </c>
      <c r="DS42" s="32">
        <f>AVERAGEIFS('Entropy Z'!$B40:$CX40,'Energy Vy'!$B$1:$CX$1,"=BEFORE")</f>
        <v>0.33218243550352461</v>
      </c>
      <c r="DT42" s="21">
        <f>AVERAGEIFS('Hurst V2'!$B40:$CX40,'Energy Vy'!$B$1:$CX$1,"=BEFORE")</f>
        <v>0.63333029615581615</v>
      </c>
      <c r="DU42" s="30">
        <f>AVERAGEIFS('Hurst Vx2+Vy2'!$B40:$CX40,'Energy Vy'!$B$1:$CX$1,"=BEFORE")</f>
        <v>0.6335235623110369</v>
      </c>
      <c r="DV42" s="30">
        <f>AVERAGEIFS('Hurst Vx2'!$B40:$CX40,'Energy Vy'!$B$1:$CX$1,"=BEFORE")</f>
        <v>0.63972236837732244</v>
      </c>
      <c r="DW42" s="30">
        <f>AVERAGEIFS('Hurst Vy2'!$B40:$CX40,'Energy Vy'!$B$1:$CX$1,"=BEFORE")</f>
        <v>0.6340860461845399</v>
      </c>
      <c r="DX42" s="30">
        <f>AVERAGEIFS('Hurst Vz2'!$B40:$CX40,'Energy Vy'!$B$1:$CX$1,"=BEFORE")</f>
        <v>0.61281221160861077</v>
      </c>
      <c r="DY42" s="30">
        <f>AVERAGEIFS('Hurst Vx'!$B40:$CX40,'Energy Vy'!$B$1:$CX$1,"=BEFORE")</f>
        <v>0.63472274721334154</v>
      </c>
      <c r="DZ42" s="30">
        <f>AVERAGEIFS('Hurst Vy'!$B40:$CX40,'Energy Vy'!$B$1:$CX$1,"=BEFORE")</f>
        <v>0.58970522263756098</v>
      </c>
      <c r="EA42" s="32">
        <f>AVERAGEIFS('Hurst Vz'!$B40:$CX40,'Energy Vy'!$B$1:$CX$1,"=BEFORE")</f>
        <v>0.53663425689929567</v>
      </c>
      <c r="EB42">
        <v>0.9375</v>
      </c>
      <c r="EC42">
        <v>0.55000000000000004</v>
      </c>
      <c r="EE42" s="30"/>
      <c r="EF42" s="30"/>
      <c r="EG42" s="30"/>
      <c r="EH42" s="30"/>
      <c r="EI42" s="30"/>
      <c r="EJ42" s="30"/>
      <c r="EK42" s="30"/>
      <c r="EL42" s="32"/>
      <c r="EM42" s="20"/>
      <c r="EN42" s="30"/>
      <c r="EO42" s="30"/>
      <c r="EP42" s="30"/>
      <c r="EQ42" s="30"/>
      <c r="ER42" s="30"/>
      <c r="ES42" s="30"/>
      <c r="ET42" s="32"/>
      <c r="EU42" s="21"/>
      <c r="EV42" s="30"/>
      <c r="EW42" s="30"/>
      <c r="EX42" s="30"/>
      <c r="EY42" s="30"/>
      <c r="EZ42" s="30"/>
      <c r="FA42" s="30"/>
      <c r="FB42" s="32"/>
      <c r="FD42" s="30">
        <f>AVERAGEIFS('Energy V2'!$B40:$CX40,'Energy Vy'!$B$2:$CX$2,"=и",'Energy Vy'!$B$1:$CX$1,"=BEFORE")</f>
        <v>-1.4379179952052727</v>
      </c>
      <c r="FE42" s="30">
        <f>AVERAGEIFS('Energy Vx2+Vy2'!$B40:$CX40,'Energy Vy'!$B$2:$CX$2,"=и",'Energy Vy'!$B$1:$CX$1,"=BEFORE")</f>
        <v>-1.4885375476814162</v>
      </c>
      <c r="FF42" s="30">
        <f>AVERAGEIFS('Energy Vx2'!$B40:$CX40,'Energy Vy'!$B$2:$CX$2,"=и",'Energy Vy'!$B$1:$CX$1,"=BEFORE")</f>
        <v>-2.1215424806017276</v>
      </c>
      <c r="FG42" s="30">
        <f>AVERAGEIFS('Energy Vy2'!$B40:$CX40,'Energy Vy'!$B$2:$CX$2,"=и",'Energy Vy'!$B$1:$CX$1,"=BEFORE")</f>
        <v>-2.7014374682893845</v>
      </c>
      <c r="FH42" s="30">
        <f>AVERAGEIFS('Energy Vz2'!$B40:$CX40,'Energy Vy'!$B$2:$CX$2,"=и",'Energy Vy'!$B$1:$CX$1,"=BEFORE")</f>
        <v>-4.2445118141750511</v>
      </c>
      <c r="FI42" s="30">
        <f>AVERAGEIFS('Energy Vx'!$B40:$CX40,'Energy Vy'!$B$2:$CX$2,"=и",'Energy Vy'!$B$1:$CX$1,"=BEFORE")</f>
        <v>-1.8042669264987894</v>
      </c>
      <c r="FJ42" s="30">
        <f>AVERAGEIFS('Energy Vy'!$B42:$CX42,'Energy Vy'!$B$2:$CX$2,"=и",'Energy Vy'!$B$1:$CX$1,"=BEFORE")</f>
        <v>-1.9475593562806239</v>
      </c>
      <c r="FK42" s="32">
        <f>AVERAGEIFS('Energy Vz'!$B40:$CX40,'Energy Vy'!$B$2:$CX$2,"=и",'Energy Vy'!$B$1:$CX$1,"=BEFORE")</f>
        <v>-2.7146009820408521</v>
      </c>
      <c r="FL42" s="20">
        <f>AVERAGEIFS('Entropy old'!$B40:$CX40,'Energy Vy'!$B$2:$CX$2,"=и",'Energy Vy'!$B$1:$CX$1,"=BEFORE")</f>
        <v>0.6360915951163657</v>
      </c>
      <c r="FM42" s="30">
        <f>AVERAGEIFS('Entropy X old'!$B40:$CX40,'Energy Vy'!$B$2:$CX$2,"=и",'Energy Vy'!$B$1:$CX$1,"=BEFORE")</f>
        <v>0.31774675831481242</v>
      </c>
      <c r="FN42" s="30">
        <f>AVERAGEIFS('Entropy Y old'!$B40:$CX40,'Energy Vy'!$B$2:$CX$2,"=и",'Energy Vy'!$B$1:$CX$1,"=BEFORE")</f>
        <v>0.35295245137718706</v>
      </c>
      <c r="FO42" s="30">
        <f>AVERAGEIFS('Entropy Z old'!$B40:$CX40,'Energy Vy'!$B$2:$CX$2,"=и",'Energy Vy'!$B$1:$CX$1,"=BEFORE")</f>
        <v>0.35177177203330523</v>
      </c>
      <c r="FP42" s="30">
        <f>AVERAGEIFS('Entropy new'!$B40:$CX40,'Energy Vy'!$B$2:$CX$2,"=и",'Energy Vy'!$B$1:$CX$1,"=BEFORE")</f>
        <v>0.70634263657732976</v>
      </c>
      <c r="FQ42" s="30">
        <f>AVERAGEIFS('Entropy X'!$B40:$CX40,'Energy Vy'!$B$2:$CX$2,"=и",'Energy Vy'!$B$1:$CX$1,"=BEFORE")</f>
        <v>0.28298900919648406</v>
      </c>
      <c r="FR42" s="30">
        <f>AVERAGEIFS('Entropy Y'!$B40:$CX40,'Energy Vy'!$B$2:$CX$2,"=и",'Energy Vy'!$B$1:$CX$1,"=BEFORE")</f>
        <v>0.32100897572468523</v>
      </c>
      <c r="FS42" s="32">
        <f>AVERAGEIFS('Entropy Z'!$B40:$CX40,'Energy Vy'!$B$2:$CX$2,"=и",'Energy Vy'!$B$1:$CX$1,"=BEFORE")</f>
        <v>0.32154308714045421</v>
      </c>
      <c r="FT42" s="21">
        <f>AVERAGEIFS('Hurst V2'!$B40:$CX40,'Energy Vy'!$B$2:$CX$2,"=и",'Energy Vy'!$B$1:$CX$1,"=BEFORE")</f>
        <v>0.6199665558653813</v>
      </c>
      <c r="FU42" s="30">
        <f>AVERAGEIFS('Hurst Vx2+Vy2'!$B40:$CX40,'Energy Vy'!$B$2:$CX$2,"=и",'Energy Vy'!$B$1:$CX$1,"=BEFORE")</f>
        <v>0.61899828989591843</v>
      </c>
      <c r="FV42" s="30">
        <f>AVERAGEIFS('Hurst Vx2'!$B40:$CX40,'Energy Vy'!$B$2:$CX$2,"=и",'Energy Vy'!$B$1:$CX$1,"=BEFORE")</f>
        <v>0.62639417268277475</v>
      </c>
      <c r="FW42" s="30">
        <f>AVERAGEIFS('Hurst Vy2'!$B40:$CX40,'Energy Vy'!$B$2:$CX$2,"=и",'Energy Vy'!$B$1:$CX$1,"=BEFORE")</f>
        <v>0.6222516088250154</v>
      </c>
      <c r="FX42" s="30">
        <f>AVERAGEIFS('Hurst Vz2'!$B40:$CX40,'Energy Vy'!$B$2:$CX$2,"=и",'Energy Vy'!$B$1:$CX$1,"=BEFORE")</f>
        <v>0.61044061873430866</v>
      </c>
      <c r="FY42" s="30">
        <f>AVERAGEIFS('Hurst Vx'!$B40:$CX40,'Energy Vy'!$B$2:$CX$2,"=и",'Energy Vy'!$B$1:$CX$1,"=BEFORE")</f>
        <v>0.64163667925134327</v>
      </c>
      <c r="FZ42" s="30">
        <f>AVERAGEIFS('Hurst Vy'!$B40:$CX40,'Energy Vy'!$B$2:$CX$2,"=и",'Energy Vy'!$B$1:$CX$1,"=BEFORE")</f>
        <v>0.59945384863683215</v>
      </c>
      <c r="GA42" s="32">
        <f>AVERAGEIFS('Hurst Vz'!$B40:$CX40,'Energy Vy'!$B$2:$CX$2,"=и",'Energy Vy'!$B$1:$CX$1,"=BEFORE")</f>
        <v>0.550066691976275</v>
      </c>
      <c r="GB42">
        <v>0.9375</v>
      </c>
      <c r="GC42">
        <v>0.55000000000000004</v>
      </c>
      <c r="GE42" s="30"/>
      <c r="GF42" s="30"/>
      <c r="GG42" s="30"/>
      <c r="GH42" s="30"/>
      <c r="GI42" s="30"/>
      <c r="GJ42" s="30"/>
      <c r="GK42" s="30"/>
      <c r="GL42" s="32"/>
      <c r="GM42" s="20"/>
      <c r="GN42" s="30"/>
      <c r="GO42" s="30"/>
      <c r="GP42" s="30"/>
      <c r="GQ42" s="30"/>
      <c r="GR42" s="30"/>
      <c r="GS42" s="30"/>
      <c r="GT42" s="32"/>
      <c r="GU42" s="21"/>
      <c r="GV42" s="30"/>
      <c r="GW42" s="30"/>
      <c r="GX42" s="30"/>
      <c r="GY42" s="30"/>
      <c r="GZ42" s="30"/>
      <c r="HA42" s="30"/>
      <c r="HB42" s="32"/>
      <c r="HD42" s="30">
        <f>AVERAGEIFS('Energy V2'!$B40:$CX40,'Energy Vy'!$B$2:$CX$2,"=р",'Energy Vy'!$B$1:$CX$1,"=BEFORE")</f>
        <v>-1.9258235511866855</v>
      </c>
      <c r="HE42" s="30">
        <f>AVERAGEIFS('Energy Vx2+Vy2'!$B40:$CX40,'Energy Vy'!$B$2:$CX$2,"=р",'Energy Vy'!$B$1:$CX$1,"=BEFORE")</f>
        <v>-1.9832100092341385</v>
      </c>
      <c r="HF42" s="30">
        <f>AVERAGEIFS('Energy Vx2'!$B40:$CX40,'Energy Vy'!$B$2:$CX$2,"=р",'Energy Vy'!$B$1:$CX$1,"=BEFORE")</f>
        <v>-2.6692194401577427</v>
      </c>
      <c r="HG42" s="30">
        <f>AVERAGEIFS('Energy Vy2'!$B40:$CX40,'Energy Vy'!$B$2:$CX$2,"=р",'Energy Vy'!$B$1:$CX$1,"=BEFORE")</f>
        <v>-2.9098155588519052</v>
      </c>
      <c r="HH42" s="30">
        <f>AVERAGEIFS('Energy Vz2'!$B40:$CX40,'Energy Vy'!$B$2:$CX$2,"=р",'Energy Vy'!$B$1:$CX$1,"=BEFORE")</f>
        <v>-4.653746567679101</v>
      </c>
      <c r="HI42" s="30">
        <f>AVERAGEIFS('Energy Vx'!$B40:$CX40,'Energy Vy'!$B$2:$CX$2,"=р",'Energy Vy'!$B$1:$CX$1,"=BEFORE")</f>
        <v>-2.0547236147446082</v>
      </c>
      <c r="HJ42" s="30">
        <f>AVERAGEIFS('Energy Vy'!$B42:$CX42,'Energy Vy'!$B$2:$CX$2,"=р",'Energy Vy'!$B$1:$CX$1,"=BEFORE")</f>
        <v>-2.1153659327703873</v>
      </c>
      <c r="HK42" s="32">
        <f>AVERAGEIFS('Energy Vz'!$B40:$CX40,'Energy Vy'!$B$2:$CX$2,"=р",'Energy Vy'!$B$1:$CX$1,"=BEFORE")</f>
        <v>-2.9358316195709708</v>
      </c>
      <c r="HL42" s="20">
        <f>AVERAGEIFS('Entropy old'!$B40:$CX40,'Energy Vy'!$B$2:$CX$2,"=р",'Energy Vy'!$B$1:$CX$1,"=BEFORE")</f>
        <v>0.7495879993401382</v>
      </c>
      <c r="HM42" s="30">
        <f>AVERAGEIFS('Entropy X old'!$B40:$CX40,'Energy Vy'!$B$2:$CX$2,"=р",'Energy Vy'!$B$1:$CX$1,"=BEFORE")</f>
        <v>0.32985203134837598</v>
      </c>
      <c r="HN42" s="30">
        <f>AVERAGEIFS('Entropy Y old'!$B40:$CX40,'Energy Vy'!$B$2:$CX$2,"=р",'Energy Vy'!$B$1:$CX$1,"=BEFORE")</f>
        <v>0.34170576649223189</v>
      </c>
      <c r="HO42" s="30">
        <f>AVERAGEIFS('Entropy Z old'!$B40:$CX40,'Energy Vy'!$B$2:$CX$2,"=р",'Energy Vy'!$B$1:$CX$1,"=BEFORE")</f>
        <v>0.35274166410394081</v>
      </c>
      <c r="HP42" s="30">
        <f>AVERAGEIFS('Entropy new'!$B40:$CX40,'Energy Vy'!$B$2:$CX$2,"=р",'Energy Vy'!$B$1:$CX$1,"=BEFORE")</f>
        <v>0.78165782173374554</v>
      </c>
      <c r="HQ42" s="30">
        <f>AVERAGEIFS('Entropy X'!$B40:$CX40,'Energy Vy'!$B$2:$CX$2,"=р",'Energy Vy'!$B$1:$CX$1,"=BEFORE")</f>
        <v>0.31491162005605644</v>
      </c>
      <c r="HR42" s="30">
        <f>AVERAGEIFS('Entropy Y'!$B40:$CX40,'Energy Vy'!$B$2:$CX$2,"=р",'Energy Vy'!$B$1:$CX$1,"=BEFORE")</f>
        <v>0.33063154774977377</v>
      </c>
      <c r="HS42" s="32">
        <f>AVERAGEIFS('Entropy Z'!$B40:$CX40,'Energy Vy'!$B$2:$CX$2,"=р",'Energy Vy'!$B$1:$CX$1,"=BEFORE")</f>
        <v>0.33864986240884637</v>
      </c>
      <c r="HT42" s="21">
        <f>AVERAGEIFS('Hurst V2'!$B40:$CX40,'Energy Vy'!$B$2:$CX$2,"=р",'Energy Vy'!$B$1:$CX$1,"=BEFORE")</f>
        <v>0.64744526432938576</v>
      </c>
      <c r="HU42" s="30">
        <f>AVERAGEIFS('Hurst Vx2+Vy2'!$B40:$CX40,'Energy Vy'!$B$2:$CX$2,"=р",'Energy Vy'!$B$1:$CX$1,"=BEFORE")</f>
        <v>0.64682588403165076</v>
      </c>
      <c r="HV42" s="30">
        <f>AVERAGEIFS('Hurst Vx2'!$B40:$CX40,'Energy Vy'!$B$2:$CX$2,"=р",'Energy Vy'!$B$1:$CX$1,"=BEFORE")</f>
        <v>0.64793314986417705</v>
      </c>
      <c r="HW42" s="30">
        <f>AVERAGEIFS('Hurst Vy2'!$B40:$CX40,'Energy Vy'!$B$2:$CX$2,"=р",'Energy Vy'!$B$1:$CX$1,"=BEFORE")</f>
        <v>0.64936703531557849</v>
      </c>
      <c r="HX42" s="30">
        <f>AVERAGEIFS('Hurst Vz2'!$B40:$CX40,'Energy Vy'!$B$2:$CX$2,"=р",'Energy Vy'!$B$1:$CX$1,"=BEFORE")</f>
        <v>0.62026826395384915</v>
      </c>
      <c r="HY42" s="30">
        <f>AVERAGEIFS('Hurst Vx'!$B40:$CX40,'Energy Vy'!$B$2:$CX$2,"=р",'Energy Vy'!$B$1:$CX$1,"=BEFORE")</f>
        <v>0.63807300547626411</v>
      </c>
      <c r="HZ42" s="30">
        <f>AVERAGEIFS('Hurst Vy'!$B40:$CX40,'Energy Vy'!$B$2:$CX$2,"=р",'Energy Vy'!$B$1:$CX$1,"=BEFORE")</f>
        <v>0.5836809726010499</v>
      </c>
      <c r="IA42" s="32">
        <f>AVERAGEIFS('Hurst Vz'!$B40:$CX40,'Energy Vy'!$B$2:$CX$2,"=р",'Energy Vy'!$B$1:$CX$1,"=BEFORE")</f>
        <v>0.53689358934848352</v>
      </c>
      <c r="IB42">
        <v>0.9375</v>
      </c>
      <c r="IC42">
        <v>0.55000000000000004</v>
      </c>
      <c r="IE42" s="30"/>
      <c r="IF42" s="30"/>
      <c r="IG42" s="30"/>
      <c r="IH42" s="30"/>
      <c r="II42" s="30"/>
      <c r="IJ42" s="30"/>
      <c r="IK42" s="30"/>
      <c r="IL42" s="32"/>
      <c r="IM42" s="20"/>
      <c r="IN42" s="30"/>
      <c r="IO42" s="30"/>
      <c r="IP42" s="30"/>
      <c r="IQ42" s="30"/>
      <c r="IR42" s="30"/>
      <c r="IS42" s="30"/>
      <c r="IT42" s="32"/>
      <c r="IU42" s="21"/>
      <c r="IV42" s="30"/>
      <c r="IW42" s="30"/>
      <c r="IX42" s="30"/>
      <c r="IY42" s="30"/>
      <c r="IZ42" s="30"/>
      <c r="JA42" s="30"/>
      <c r="JB42" s="32"/>
    </row>
    <row r="43" spans="1:337" x14ac:dyDescent="0.25">
      <c r="A43" s="14" t="s">
        <v>55</v>
      </c>
      <c r="B43" s="5">
        <v>0</v>
      </c>
      <c r="C43" t="s">
        <v>156</v>
      </c>
      <c r="D43" t="s">
        <v>130</v>
      </c>
      <c r="E43">
        <v>0.55000000000000004</v>
      </c>
      <c r="F43">
        <v>0.6</v>
      </c>
      <c r="H43" s="30">
        <f>AVERAGE('Energy V2'!$B41:$CX41)</f>
        <v>0.98454668450586491</v>
      </c>
      <c r="I43" s="30">
        <f>AVERAGE('Energy Vx2+Vy2'!$B41:$CX41)</f>
        <v>0.95481689118435387</v>
      </c>
      <c r="J43" s="30">
        <f>AVERAGE('Energy Vx2'!$B41:$CX41)</f>
        <v>-0.49543617127392509</v>
      </c>
      <c r="K43" s="30">
        <f>AVERAGE('Energy Vy2'!$B41:$CX41)</f>
        <v>0.4988395915822737</v>
      </c>
      <c r="L43" s="30">
        <f>AVERAGE('Energy Vz2'!$B41:$CX41)</f>
        <v>-2.4499550774133638</v>
      </c>
      <c r="M43" s="30">
        <f>AVERAGE('Energy Vx'!$B41:$CX41)</f>
        <v>-0.82809591064410448</v>
      </c>
      <c r="N43" s="30">
        <f>AVERAGE('Energy Vy'!$B43:$CX43)</f>
        <v>-0.45100025620118028</v>
      </c>
      <c r="O43" s="32">
        <f>AVERAGE('Energy Vz'!$B41:$CX41)</f>
        <v>-1.8746632770773777</v>
      </c>
      <c r="P43" s="20">
        <f>AVERAGE('Entropy old'!$B41:$CX41)</f>
        <v>0.67473537209674295</v>
      </c>
      <c r="Q43" s="30">
        <f>AVERAGE('Entropy X old'!$B41:$CX41)</f>
        <v>0.35207355313426975</v>
      </c>
      <c r="R43" s="30">
        <f>AVERAGE('Entropy Y old'!$B41:$CX41)</f>
        <v>0.31948544900358511</v>
      </c>
      <c r="S43" s="30">
        <f>AVERAGE('Entropy Z old'!$B41:$CX41)</f>
        <v>0.33529504844104263</v>
      </c>
      <c r="T43" s="30">
        <f>AVERAGE('Entropy new'!$B41:$CX41)</f>
        <v>0.71753882480415832</v>
      </c>
      <c r="U43" s="30">
        <f>AVERAGE('Entropy X'!$B41:$CX41)</f>
        <v>0.3292327765808612</v>
      </c>
      <c r="V43" s="30">
        <f>AVERAGE('Entropy Y'!$B41:$CX41)</f>
        <v>0.28866181316122436</v>
      </c>
      <c r="W43" s="32">
        <f>AVERAGE('Entropy Z'!$B41:$CX41)</f>
        <v>0.30737793122555584</v>
      </c>
      <c r="X43" s="21">
        <f>AVERAGE('Hurst V2'!$B41:$CX41)</f>
        <v>0.65149816137830163</v>
      </c>
      <c r="Y43" s="30">
        <f>AVERAGE('Hurst Vx2+Vy2'!$B41:$CX41)</f>
        <v>0.65088388765520966</v>
      </c>
      <c r="Z43" s="30">
        <f>AVERAGE('Hurst Vx2'!$B41:$CX41)</f>
        <v>0.65558747016567442</v>
      </c>
      <c r="AA43" s="30">
        <f>AVERAGE('Hurst Vy2'!$B41:$CX41)</f>
        <v>0.64840600810114657</v>
      </c>
      <c r="AB43" s="30">
        <f>AVERAGE('Hurst Vz2'!$B41:$CX41)</f>
        <v>0.64809919024796492</v>
      </c>
      <c r="AC43" s="30">
        <f>AVERAGE('Hurst Vx'!$B41:$CX41)</f>
        <v>0.62794414110362173</v>
      </c>
      <c r="AD43" s="30">
        <f>AVERAGE('Hurst Vy'!$B41:$CX41)</f>
        <v>0.63106706456859718</v>
      </c>
      <c r="AE43" s="32">
        <f>AVERAGE('Hurst Vz'!$B41:$CX41)</f>
        <v>0.57660092556249054</v>
      </c>
      <c r="AG43" s="30">
        <f>AVERAGEIFS('Energy V2'!$B41:$CX41,'Energy Vy'!$B$2:$CX$2,"=п")</f>
        <v>-0.42204298977154908</v>
      </c>
      <c r="AH43" s="30">
        <f>AVERAGEIFS('Energy Vx2+Vy2'!$B41:$CX41,'Energy Vy'!$B$2:$CX$2,"=п")</f>
        <v>-0.45346144321932846</v>
      </c>
      <c r="AI43" s="30">
        <f>AVERAGEIFS('Energy Vx2'!$B41:$CX41,'Energy Vy'!$B$2:$CX$2,"=п")</f>
        <v>-2.4330991124095984</v>
      </c>
      <c r="AJ43" s="30">
        <f>AVERAGEIFS('Energy Vy2'!$B41:$CX41,'Energy Vy'!$B$2:$CX$2,"=п")</f>
        <v>-0.64943768257729206</v>
      </c>
      <c r="AK43" s="30">
        <f>AVERAGEIFS('Energy Vz2'!$B41:$CX41,'Energy Vy'!$B$2:$CX$2,"=п")</f>
        <v>-3.7607419386788212</v>
      </c>
      <c r="AL43" s="30">
        <f>AVERAGEIFS('Energy Vx'!$B41:$CX41,'Energy Vy'!$B$2:$CX$2,"=п")</f>
        <v>-1.7956566971752261</v>
      </c>
      <c r="AM43" s="30">
        <f>AVERAGEIFS('Energy Vy'!$B43:$CX43,'Energy Vy'!$B$2:$CX$2,"=п")</f>
        <v>-1.3245548766987156</v>
      </c>
      <c r="AN43" s="32">
        <f>AVERAGEIFS('Energy Vz'!$B41:$CX41,'Energy Vy'!$B$2:$CX$2,"=п")</f>
        <v>-2.6339354448927521</v>
      </c>
      <c r="AO43" s="20">
        <f>AVERAGEIFS('Entropy old'!$B41:$CX41,'Energy Vy'!$B$2:$CX$2,"=п")</f>
        <v>0.74016477885779441</v>
      </c>
      <c r="AP43" s="30">
        <f>AVERAGEIFS('Entropy X old'!$B41:$CX41,'Energy Vy'!$B$2:$CX$2,"=п")</f>
        <v>0.328163841340394</v>
      </c>
      <c r="AQ43" s="30">
        <f>AVERAGEIFS('Entropy Y old'!$B41:$CX41,'Energy Vy'!$B$2:$CX$2,"=п")</f>
        <v>0.25758123000779631</v>
      </c>
      <c r="AR43" s="30">
        <f>AVERAGEIFS('Entropy Z old'!$B41:$CX41,'Energy Vy'!$B$2:$CX$2,"=п")</f>
        <v>0.28130899521409397</v>
      </c>
      <c r="AS43" s="30">
        <f>AVERAGEIFS('Entropy new'!$B41:$CX41,'Energy Vy'!$B$2:$CX$2,"=п")</f>
        <v>0.73274032439392411</v>
      </c>
      <c r="AT43" s="30">
        <f>AVERAGEIFS('Entropy X'!$B41:$CX41,'Energy Vy'!$B$2:$CX$2,"=п")</f>
        <v>0.32598236013631843</v>
      </c>
      <c r="AU43" s="30">
        <f>AVERAGEIFS('Entropy Y'!$B41:$CX41,'Energy Vy'!$B$2:$CX$2,"=п")</f>
        <v>0.25409300007027913</v>
      </c>
      <c r="AV43" s="32">
        <f>AVERAGEIFS('Entropy Z'!$B41:$CX41,'Energy Vy'!$B$2:$CX$2,"=п")</f>
        <v>0.27983853458514069</v>
      </c>
      <c r="AW43" s="21">
        <f>AVERAGEIFS('Hurst V2'!$B41:$CX41,'Energy Vy'!$B$2:$CX$2,"=п")</f>
        <v>0.75806174431226281</v>
      </c>
      <c r="AX43" s="30">
        <f>AVERAGEIFS('Hurst Vx2+Vy2'!$B41:$CX41,'Energy Vy'!$B$2:$CX$2,"=п")</f>
        <v>0.75781402266238318</v>
      </c>
      <c r="AY43" s="30">
        <f>AVERAGEIFS('Hurst Vx2'!$B41:$CX41,'Energy Vy'!$B$2:$CX$2,"=п")</f>
        <v>0.74107265241873155</v>
      </c>
      <c r="AZ43" s="30">
        <f>AVERAGEIFS('Hurst Vy2'!$B41:$CX41,'Energy Vy'!$B$2:$CX$2,"=п")</f>
        <v>0.71240547290312473</v>
      </c>
      <c r="BA43" s="30">
        <f>AVERAGEIFS('Hurst Vz2'!$B41:$CX41,'Energy Vy'!$B$2:$CX$2,"=п")</f>
        <v>0.67329101778024125</v>
      </c>
      <c r="BB43" s="30">
        <f>AVERAGEIFS('Hurst Vx'!$B41:$CX41,'Energy Vy'!$B$2:$CX$2,"=п")</f>
        <v>0.58086225135205871</v>
      </c>
      <c r="BC43" s="30">
        <f>AVERAGEIFS('Hurst Vy'!$B41:$CX41,'Energy Vy'!$B$2:$CX$2,"=п")</f>
        <v>0.57985543936731521</v>
      </c>
      <c r="BD43" s="32">
        <f>AVERAGEIFS('Hurst Vz'!$B41:$CX41,'Energy Vy'!$B$2:$CX$2,"=п")</f>
        <v>0.47491336231931514</v>
      </c>
      <c r="BF43" s="30">
        <f>AVERAGEIFS('Energy V2'!$B41:$CX41,'Energy Vy'!$B$2:$CX$2,"=и")</f>
        <v>1.2217755840833742</v>
      </c>
      <c r="BG43" s="30">
        <f>AVERAGEIFS('Energy Vx2+Vy2'!$B41:$CX41,'Energy Vy'!$B$2:$CX$2,"=и")</f>
        <v>1.1941238468242084</v>
      </c>
      <c r="BH43" s="30">
        <f>AVERAGEIFS('Energy Vx2'!$B41:$CX41,'Energy Vy'!$B$2:$CX$2,"=и")</f>
        <v>-0.32712621932853014</v>
      </c>
      <c r="BI43" s="30">
        <f>AVERAGEIFS('Energy Vy2'!$B41:$CX41,'Energy Vy'!$B$2:$CX$2,"=и")</f>
        <v>0.58867141076339347</v>
      </c>
      <c r="BJ43" s="30">
        <f>AVERAGEIFS('Energy Vz2'!$B41:$CX41,'Energy Vy'!$B$2:$CX$2,"=и")</f>
        <v>-2.2963325136228723</v>
      </c>
      <c r="BK43" s="30">
        <f>AVERAGEIFS('Energy Vx'!$B41:$CX41,'Energy Vy'!$B$2:$CX$2,"=и")</f>
        <v>-0.73923854506952247</v>
      </c>
      <c r="BL43" s="30">
        <f>AVERAGEIFS('Energy Vy'!$B43:$CX43,'Energy Vy'!$B$2:$CX$2,"=и")</f>
        <v>-0.38295452269787694</v>
      </c>
      <c r="BM43" s="32">
        <f>AVERAGEIFS('Energy Vz'!$B41:$CX41,'Energy Vy'!$B$2:$CX$2,"=и")</f>
        <v>-1.7705557555208571</v>
      </c>
      <c r="BN43" s="20">
        <f>AVERAGEIFS('Entropy old'!$B41:$CX41,'Energy Vy'!$B$2:$CX$2,"=и")</f>
        <v>0.62680800599711362</v>
      </c>
      <c r="BO43" s="30">
        <f>AVERAGEIFS('Entropy X old'!$B41:$CX41,'Energy Vy'!$B$2:$CX$2,"=и")</f>
        <v>0.35664178610869046</v>
      </c>
      <c r="BP43" s="30">
        <f>AVERAGEIFS('Entropy Y old'!$B41:$CX41,'Energy Vy'!$B$2:$CX$2,"=и")</f>
        <v>0.32686736954028378</v>
      </c>
      <c r="BQ43" s="30">
        <f>AVERAGEIFS('Entropy Z old'!$B41:$CX41,'Energy Vy'!$B$2:$CX$2,"=и")</f>
        <v>0.34673190377099383</v>
      </c>
      <c r="BR43" s="30">
        <f>AVERAGEIFS('Entropy new'!$B41:$CX41,'Energy Vy'!$B$2:$CX$2,"=и")</f>
        <v>0.7014597586994048</v>
      </c>
      <c r="BS43" s="30">
        <f>AVERAGEIFS('Entropy X'!$B41:$CX41,'Energy Vy'!$B$2:$CX$2,"=и")</f>
        <v>0.32509043847774333</v>
      </c>
      <c r="BT43" s="30">
        <f>AVERAGEIFS('Entropy Y'!$B41:$CX41,'Energy Vy'!$B$2:$CX$2,"=и")</f>
        <v>0.28518838910622835</v>
      </c>
      <c r="BU43" s="32">
        <f>AVERAGEIFS('Entropy Z'!$B41:$CX41,'Energy Vy'!$B$2:$CX$2,"=и")</f>
        <v>0.30972453453845522</v>
      </c>
      <c r="BV43" s="21">
        <f>AVERAGEIFS('Hurst V2'!$B41:$CX41,'Energy Vy'!$B$2:$CX$2,"=и")</f>
        <v>0.63126809416783269</v>
      </c>
      <c r="BW43" s="30">
        <f>AVERAGEIFS('Hurst Vx2+Vy2'!$B41:$CX41,'Energy Vy'!$B$2:$CX$2,"=и")</f>
        <v>0.63065536521700405</v>
      </c>
      <c r="BX43" s="30">
        <f>AVERAGEIFS('Hurst Vx2'!$B41:$CX41,'Energy Vy'!$B$2:$CX$2,"=и")</f>
        <v>0.64579932892737835</v>
      </c>
      <c r="BY43" s="30">
        <f>AVERAGEIFS('Hurst Vy2'!$B41:$CX41,'Energy Vy'!$B$2:$CX$2,"=и")</f>
        <v>0.6263559266588461</v>
      </c>
      <c r="BZ43" s="30">
        <f>AVERAGEIFS('Hurst Vz2'!$B41:$CX41,'Energy Vy'!$B$2:$CX$2,"=и")</f>
        <v>0.63784106154550779</v>
      </c>
      <c r="CA43" s="30">
        <f>AVERAGEIFS('Hurst Vx'!$B41:$CX41,'Energy Vy'!$B$2:$CX$2,"=и")</f>
        <v>0.64321752258116871</v>
      </c>
      <c r="CB43" s="30">
        <f>AVERAGEIFS('Hurst Vy'!$B41:$CX41,'Energy Vy'!$B$2:$CX$2,"=и")</f>
        <v>0.63451021207818625</v>
      </c>
      <c r="CC43" s="32">
        <f>AVERAGEIFS('Hurst Vz'!$B41:$CX41,'Energy Vy'!$B$2:$CX$2,"=и")</f>
        <v>0.59402914850105204</v>
      </c>
      <c r="CE43" s="30">
        <f>AVERAGEIFS('Energy V2'!$B41:$CX41,'Energy Vy'!$B$2:$CX$2,"=р")</f>
        <v>0.79910288910182237</v>
      </c>
      <c r="CF43" s="30">
        <f>AVERAGEIFS('Energy Vx2+Vy2'!$B41:$CX41,'Energy Vy'!$B$2:$CX$2,"=р")</f>
        <v>0.76715795905138728</v>
      </c>
      <c r="CG43" s="30">
        <f>AVERAGEIFS('Energy Vx2'!$B41:$CX41,'Energy Vy'!$B$2:$CX$2,"=р")</f>
        <v>-0.57479928781682654</v>
      </c>
      <c r="CH43" s="30">
        <f>AVERAGEIFS('Energy Vy2'!$B41:$CX41,'Energy Vy'!$B$2:$CX$2,"=р")</f>
        <v>0.46281964105656037</v>
      </c>
      <c r="CI43" s="30">
        <f>AVERAGEIFS('Energy Vz2'!$B41:$CX41,'Energy Vy'!$B$2:$CX$2,"=р")</f>
        <v>-2.5478253226658292</v>
      </c>
      <c r="CJ43" s="30">
        <f>AVERAGEIFS('Energy Vx'!$B41:$CX41,'Energy Vy'!$B$2:$CX$2,"=р")</f>
        <v>-0.87307293980857803</v>
      </c>
      <c r="CK43" s="30">
        <f>AVERAGEIFS('Energy Vy'!$B43:$CX43,'Energy Vy'!$B$2:$CX$2,"=р")</f>
        <v>-0.47807581451054304</v>
      </c>
      <c r="CL43" s="32">
        <f>AVERAGEIFS('Energy Vz'!$B41:$CX41,'Energy Vy'!$B$2:$CX$2,"=р")</f>
        <v>-1.9481565139282107</v>
      </c>
      <c r="CM43" s="20">
        <f>AVERAGEIFS('Entropy old'!$B41:$CX41,'Energy Vy'!$B$2:$CX$2,"=р")</f>
        <v>0.72435303405405138</v>
      </c>
      <c r="CN43" s="30">
        <f>AVERAGEIFS('Entropy X old'!$B41:$CX41,'Energy Vy'!$B$2:$CX$2,"=р")</f>
        <v>0.3483260560401289</v>
      </c>
      <c r="CO43" s="30">
        <f>AVERAGEIFS('Entropy Y old'!$B41:$CX41,'Energy Vy'!$B$2:$CX$2,"=р")</f>
        <v>0.3147224383514638</v>
      </c>
      <c r="CP43" s="30">
        <f>AVERAGEIFS('Entropy Z old'!$B41:$CX41,'Energy Vy'!$B$2:$CX$2,"=р")</f>
        <v>0.32558665658703861</v>
      </c>
      <c r="CQ43" s="30">
        <f>AVERAGEIFS('Entropy new'!$B41:$CX41,'Energy Vy'!$B$2:$CX$2,"=р")</f>
        <v>0.7345599260544533</v>
      </c>
      <c r="CR43" s="30">
        <f>AVERAGEIFS('Entropy X'!$B41:$CX41,'Energy Vy'!$B$2:$CX$2,"=р")</f>
        <v>0.33401595316457794</v>
      </c>
      <c r="CS43" s="30">
        <f>AVERAGEIFS('Entropy Y'!$B41:$CX41,'Energy Vy'!$B$2:$CX$2,"=р")</f>
        <v>0.29444166283849477</v>
      </c>
      <c r="CT43" s="32">
        <f>AVERAGEIFS('Entropy Z'!$B41:$CX41,'Energy Vy'!$B$2:$CX$2,"=р")</f>
        <v>0.30630056069124628</v>
      </c>
      <c r="CU43" s="21">
        <f>AVERAGEIFS('Hurst V2'!$B41:$CX41,'Energy Vy'!$B$2:$CX$2,"=р")</f>
        <v>0.66805581478249165</v>
      </c>
      <c r="CV43" s="30">
        <f>AVERAGEIFS('Hurst Vx2+Vy2'!$B41:$CX41,'Energy Vy'!$B$2:$CX$2,"=р")</f>
        <v>0.66741946064170599</v>
      </c>
      <c r="CW43" s="30">
        <f>AVERAGEIFS('Hurst Vx2'!$B41:$CX41,'Energy Vy'!$B$2:$CX$2,"=р")</f>
        <v>0.66381670144457661</v>
      </c>
      <c r="CX43" s="30">
        <f>AVERAGEIFS('Hurst Vy2'!$B41:$CX41,'Energy Vy'!$B$2:$CX$2,"=р")</f>
        <v>0.66935057277025911</v>
      </c>
      <c r="CY43" s="30">
        <f>AVERAGEIFS('Hurst Vz2'!$B41:$CX41,'Energy Vy'!$B$2:$CX$2,"=р")</f>
        <v>0.6580975650544576</v>
      </c>
      <c r="CZ43" s="30">
        <f>AVERAGEIFS('Hurst Vx'!$B41:$CX41,'Energy Vy'!$B$2:$CX$2,"=р")</f>
        <v>0.61401363837803291</v>
      </c>
      <c r="DA43" s="30">
        <f>AVERAGEIFS('Hurst Vy'!$B41:$CX41,'Energy Vy'!$B$2:$CX$2,"=р")</f>
        <v>0.63008643540245857</v>
      </c>
      <c r="DB43" s="32">
        <f>AVERAGEIFS('Hurst Vz'!$B41:$CX41,'Energy Vy'!$B$2:$CX$2,"=р")</f>
        <v>0.56288554247759937</v>
      </c>
      <c r="DD43" s="30">
        <f>AVERAGEIFS('Energy V2'!$B41:$CX41,'Energy Vy'!$B$1:$CX$1,"=BEFORE")</f>
        <v>1.8077792675747268</v>
      </c>
      <c r="DE43" s="30">
        <f>AVERAGEIFS('Energy Vx2+Vy2'!$B41:$CX41,'Energy Vy'!$B$1:$CX$1,"=BEFORE")</f>
        <v>1.7868096518938663</v>
      </c>
      <c r="DF43" s="30">
        <f>AVERAGEIFS('Energy Vx2'!$B41:$CX41,'Energy Vy'!$B$1:$CX$1,"=BEFORE")</f>
        <v>0.36227778847507069</v>
      </c>
      <c r="DG43" s="30">
        <f>AVERAGEIFS('Energy Vy2'!$B41:$CX41,'Energy Vy'!$B$1:$CX$1,"=BEFORE")</f>
        <v>1.239425513855164</v>
      </c>
      <c r="DH43" s="30">
        <f>AVERAGEIFS('Energy Vz2'!$B41:$CX41,'Energy Vy'!$B$1:$CX$1,"=BEFORE")</f>
        <v>-1.8394866092151063</v>
      </c>
      <c r="DI43" s="30">
        <f>AVERAGEIFS('Energy Vx'!$B41:$CX41,'Energy Vy'!$B$1:$CX$1,"=BEFORE")</f>
        <v>-0.40558668292928768</v>
      </c>
      <c r="DJ43" s="30">
        <f>AVERAGEIFS('Energy Vy'!$B43:$CX43,'Energy Vy'!$B$1:$CX$1,"=BEFORE")</f>
        <v>-0.13372606313468854</v>
      </c>
      <c r="DK43" s="32">
        <f>AVERAGEIFS('Energy Vz'!$B41:$CX41,'Energy Vy'!$B$1:$CX$1,"=BEFORE")</f>
        <v>-1.6075831932111662</v>
      </c>
      <c r="DL43" s="20">
        <f>AVERAGEIFS('Entropy old'!$B41:$CX41,'Energy Vy'!$B$1:$CX$1,"=BEFORE")</f>
        <v>0.66678374723732259</v>
      </c>
      <c r="DM43" s="30">
        <f>AVERAGEIFS('Entropy X old'!$B41:$CX41,'Energy Vy'!$B$1:$CX$1,"=BEFORE")</f>
        <v>0.3533645910406375</v>
      </c>
      <c r="DN43" s="30">
        <f>AVERAGEIFS('Entropy Y old'!$B41:$CX41,'Energy Vy'!$B$1:$CX$1,"=BEFORE")</f>
        <v>0.30873949753660584</v>
      </c>
      <c r="DO43" s="30">
        <f>AVERAGEIFS('Entropy Z old'!$B41:$CX41,'Energy Vy'!$B$1:$CX$1,"=BEFORE")</f>
        <v>0.32212029940662879</v>
      </c>
      <c r="DP43" s="30">
        <f>AVERAGEIFS('Entropy new'!$B41:$CX41,'Energy Vy'!$B$1:$CX$1,"=BEFORE")</f>
        <v>0.71330341228258032</v>
      </c>
      <c r="DQ43" s="30">
        <f>AVERAGEIFS('Entropy X'!$B41:$CX41,'Energy Vy'!$B$1:$CX$1,"=BEFORE")</f>
        <v>0.33446350868752106</v>
      </c>
      <c r="DR43" s="30">
        <f>AVERAGEIFS('Entropy Y'!$B41:$CX41,'Energy Vy'!$B$1:$CX$1,"=BEFORE")</f>
        <v>0.27724644554193867</v>
      </c>
      <c r="DS43" s="32">
        <f>AVERAGEIFS('Entropy Z'!$B41:$CX41,'Energy Vy'!$B$1:$CX$1,"=BEFORE")</f>
        <v>0.2928537984891405</v>
      </c>
      <c r="DT43" s="21">
        <f>AVERAGEIFS('Hurst V2'!$B41:$CX41,'Energy Vy'!$B$1:$CX$1,"=BEFORE")</f>
        <v>0.64476790435501097</v>
      </c>
      <c r="DU43" s="30">
        <f>AVERAGEIFS('Hurst Vx2+Vy2'!$B41:$CX41,'Energy Vy'!$B$1:$CX$1,"=BEFORE")</f>
        <v>0.64397435900803868</v>
      </c>
      <c r="DV43" s="30">
        <f>AVERAGEIFS('Hurst Vx2'!$B41:$CX41,'Energy Vy'!$B$1:$CX$1,"=BEFORE")</f>
        <v>0.65406581273186837</v>
      </c>
      <c r="DW43" s="30">
        <f>AVERAGEIFS('Hurst Vy2'!$B41:$CX41,'Energy Vy'!$B$1:$CX$1,"=BEFORE")</f>
        <v>0.63867764254524972</v>
      </c>
      <c r="DX43" s="30">
        <f>AVERAGEIFS('Hurst Vz2'!$B41:$CX41,'Energy Vy'!$B$1:$CX$1,"=BEFORE")</f>
        <v>0.64650301480245265</v>
      </c>
      <c r="DY43" s="30">
        <f>AVERAGEIFS('Hurst Vx'!$B41:$CX41,'Energy Vy'!$B$1:$CX$1,"=BEFORE")</f>
        <v>0.63079300522731563</v>
      </c>
      <c r="DZ43" s="30">
        <f>AVERAGEIFS('Hurst Vy'!$B41:$CX41,'Energy Vy'!$B$1:$CX$1,"=BEFORE")</f>
        <v>0.64472018660176844</v>
      </c>
      <c r="EA43" s="32">
        <f>AVERAGEIFS('Hurst Vz'!$B41:$CX41,'Energy Vy'!$B$1:$CX$1,"=BEFORE")</f>
        <v>0.59833264344628978</v>
      </c>
      <c r="EB43">
        <v>0.55000000000000004</v>
      </c>
      <c r="EC43">
        <v>0.6</v>
      </c>
      <c r="EE43" s="30">
        <f>AVERAGEIFS('Energy V2'!$B41:$CX41,'Energy Vy'!$B$1:$CX$1,"=AFTER")</f>
        <v>0.11798607074916849</v>
      </c>
      <c r="EF43" s="30">
        <f>AVERAGEIFS('Energy Vx2+Vy2'!$B41:$CX41,'Energy Vy'!$B$1:$CX$1,"=AFTER")</f>
        <v>7.9035037805920208E-2</v>
      </c>
      <c r="EG43" s="30">
        <f>AVERAGEIFS('Energy Vx2'!$B41:$CX41,'Energy Vy'!$B$1:$CX$1,"=AFTER")</f>
        <v>-1.3982929710097098</v>
      </c>
      <c r="EH43" s="30">
        <f>AVERAGEIFS('Energy Vy2'!$B41:$CX41,'Energy Vy'!$B$1:$CX$1,"=AFTER")</f>
        <v>-0.28072453712603251</v>
      </c>
      <c r="EI43" s="30">
        <f>AVERAGEIFS('Energy Vz2'!$B41:$CX41,'Energy Vy'!$B$1:$CX$1,"=AFTER")</f>
        <v>-3.0925534649904765</v>
      </c>
      <c r="EJ43" s="30">
        <f>AVERAGEIFS('Energy Vx'!$B41:$CX41,'Energy Vy'!$B$1:$CX$1,"=AFTER")</f>
        <v>-1.2728424661333853</v>
      </c>
      <c r="EK43" s="30">
        <f>AVERAGEIFS('Energy Vy'!$B43:$CX43,'Energy Vy'!$B$1:$CX$1,"=AFTER")</f>
        <v>-0.7849730910080136</v>
      </c>
      <c r="EL43" s="32">
        <f>AVERAGEIFS('Energy Vz'!$B41:$CX41,'Energy Vy'!$B$1:$CX$1,"=AFTER")</f>
        <v>-2.1558002074628613</v>
      </c>
      <c r="EM43" s="20">
        <f>AVERAGEIFS('Entropy old'!$B41:$CX41,'Energy Vy'!$B$1:$CX$1,"=AFTER")</f>
        <v>0.68310550352771238</v>
      </c>
      <c r="EN43" s="30">
        <f>AVERAGEIFS('Entropy X old'!$B41:$CX41,'Energy Vy'!$B$1:$CX$1,"=AFTER")</f>
        <v>0.35071456586440902</v>
      </c>
      <c r="EO43" s="30">
        <f>AVERAGEIFS('Entropy Y old'!$B41:$CX41,'Energy Vy'!$B$1:$CX$1,"=AFTER")</f>
        <v>0.33079697686356352</v>
      </c>
      <c r="EP43" s="30">
        <f>AVERAGEIFS('Entropy Z old'!$B41:$CX41,'Energy Vy'!$B$1:$CX$1,"=AFTER")</f>
        <v>0.34916320531937306</v>
      </c>
      <c r="EQ43" s="30">
        <f>AVERAGEIFS('Entropy new'!$B41:$CX41,'Energy Vy'!$B$1:$CX$1,"=AFTER")</f>
        <v>0.7219971537742409</v>
      </c>
      <c r="ER43" s="30">
        <f>AVERAGEIFS('Entropy X'!$B41:$CX41,'Energy Vy'!$B$1:$CX$1,"=AFTER")</f>
        <v>0.32372674278437719</v>
      </c>
      <c r="ES43" s="30">
        <f>AVERAGEIFS('Entropy Y'!$B41:$CX41,'Energy Vy'!$B$1:$CX$1,"=AFTER")</f>
        <v>0.3006779896025778</v>
      </c>
      <c r="ET43" s="32">
        <f>AVERAGEIFS('Entropy Z'!$B41:$CX41,'Energy Vy'!$B$1:$CX$1,"=AFTER")</f>
        <v>0.32266649200072994</v>
      </c>
      <c r="EU43" s="21">
        <f>AVERAGEIFS('Hurst V2'!$B41:$CX41,'Energy Vy'!$B$1:$CX$1,"=AFTER")</f>
        <v>0.65858264245545006</v>
      </c>
      <c r="EV43" s="30">
        <f>AVERAGEIFS('Hurst Vx2+Vy2'!$B41:$CX41,'Energy Vy'!$B$1:$CX$1,"=AFTER")</f>
        <v>0.65815707570486337</v>
      </c>
      <c r="EW43" s="30">
        <f>AVERAGEIFS('Hurst Vx2'!$B41:$CX41,'Energy Vy'!$B$1:$CX$1,"=AFTER")</f>
        <v>0.65719137935265903</v>
      </c>
      <c r="EX43" s="30">
        <f>AVERAGEIFS('Hurst Vy2'!$B41:$CX41,'Energy Vy'!$B$1:$CX$1,"=AFTER")</f>
        <v>0.65864639289682725</v>
      </c>
      <c r="EY43" s="30">
        <f>AVERAGEIFS('Hurst Vz2'!$B41:$CX41,'Energy Vy'!$B$1:$CX$1,"=AFTER")</f>
        <v>0.64977937492745175</v>
      </c>
      <c r="EZ43" s="30">
        <f>AVERAGEIFS('Hurst Vx'!$B41:$CX41,'Energy Vy'!$B$1:$CX$1,"=AFTER")</f>
        <v>0.6248642879969255</v>
      </c>
      <c r="FA43" s="30">
        <f>AVERAGEIFS('Hurst Vy'!$B41:$CX41,'Energy Vy'!$B$1:$CX$1,"=AFTER")</f>
        <v>0.61669535716525892</v>
      </c>
      <c r="FB43" s="32">
        <f>AVERAGEIFS('Hurst Vz'!$B41:$CX41,'Energy Vy'!$B$1:$CX$1,"=AFTER")</f>
        <v>0.55372543305322885</v>
      </c>
      <c r="FD43" s="30">
        <f>AVERAGEIFS('Energy V2'!$B41:$CX41,'Energy Vy'!$B$2:$CX$2,"=и",'Energy Vy'!$B$1:$CX$1,"=BEFORE")</f>
        <v>2.1990014642558058</v>
      </c>
      <c r="FE43" s="30">
        <f>AVERAGEIFS('Energy Vx2+Vy2'!$B41:$CX41,'Energy Vy'!$B$2:$CX$2,"=и",'Energy Vy'!$B$1:$CX$1,"=BEFORE")</f>
        <v>2.1806301766641356</v>
      </c>
      <c r="FF43" s="30">
        <f>AVERAGEIFS('Energy Vx2'!$B41:$CX41,'Energy Vy'!$B$2:$CX$2,"=и",'Energy Vy'!$B$1:$CX$1,"=BEFORE")</f>
        <v>0.77623593451721284</v>
      </c>
      <c r="FG43" s="30">
        <f>AVERAGEIFS('Energy Vy2'!$B41:$CX41,'Energy Vy'!$B$2:$CX$2,"=и",'Energy Vy'!$B$1:$CX$1,"=BEFORE")</f>
        <v>1.4358477612257057</v>
      </c>
      <c r="FH43" s="30">
        <f>AVERAGEIFS('Energy Vz2'!$B41:$CX41,'Energy Vy'!$B$2:$CX$2,"=и",'Energy Vy'!$B$1:$CX$1,"=BEFORE")</f>
        <v>-1.5034305085892075</v>
      </c>
      <c r="FI43" s="30">
        <f>AVERAGEIFS('Energy Vx'!$B41:$CX41,'Energy Vy'!$B$2:$CX$2,"=и",'Energy Vy'!$B$1:$CX$1,"=BEFORE")</f>
        <v>-0.20663910776212494</v>
      </c>
      <c r="FJ43" s="30">
        <f>AVERAGEIFS('Energy Vy'!$B43:$CX43,'Energy Vy'!$B$2:$CX$2,"=и",'Energy Vy'!$B$1:$CX$1,"=BEFORE")</f>
        <v>5.6190282740113631E-2</v>
      </c>
      <c r="FK43" s="32">
        <f>AVERAGEIFS('Energy Vz'!$B41:$CX41,'Energy Vy'!$B$2:$CX$2,"=и",'Energy Vy'!$B$1:$CX$1,"=BEFORE")</f>
        <v>-1.3716222093002304</v>
      </c>
      <c r="FL43" s="20">
        <f>AVERAGEIFS('Entropy old'!$B41:$CX41,'Energy Vy'!$B$2:$CX$2,"=и",'Energy Vy'!$B$1:$CX$1,"=BEFORE")</f>
        <v>0.6224694771192486</v>
      </c>
      <c r="FM43" s="30">
        <f>AVERAGEIFS('Entropy X old'!$B41:$CX41,'Energy Vy'!$B$2:$CX$2,"=и",'Energy Vy'!$B$1:$CX$1,"=BEFORE")</f>
        <v>0.35968863886723457</v>
      </c>
      <c r="FN43" s="30">
        <f>AVERAGEIFS('Entropy Y old'!$B41:$CX41,'Energy Vy'!$B$2:$CX$2,"=и",'Energy Vy'!$B$1:$CX$1,"=BEFORE")</f>
        <v>0.32811616373605962</v>
      </c>
      <c r="FO43" s="30">
        <f>AVERAGEIFS('Entropy Z old'!$B41:$CX41,'Energy Vy'!$B$2:$CX$2,"=и",'Energy Vy'!$B$1:$CX$1,"=BEFORE")</f>
        <v>0.34345555336975775</v>
      </c>
      <c r="FP43" s="30">
        <f>AVERAGEIFS('Entropy new'!$B41:$CX41,'Energy Vy'!$B$2:$CX$2,"=и",'Energy Vy'!$B$1:$CX$1,"=BEFORE")</f>
        <v>0.70292962282374094</v>
      </c>
      <c r="FQ43" s="30">
        <f>AVERAGEIFS('Entropy X'!$B41:$CX41,'Energy Vy'!$B$2:$CX$2,"=и",'Energy Vy'!$B$1:$CX$1,"=BEFORE")</f>
        <v>0.33135028080443224</v>
      </c>
      <c r="FR43" s="30">
        <f>AVERAGEIFS('Entropy Y'!$B41:$CX41,'Energy Vy'!$B$2:$CX$2,"=и",'Energy Vy'!$B$1:$CX$1,"=BEFORE")</f>
        <v>0.28473311618608277</v>
      </c>
      <c r="FS43" s="32">
        <f>AVERAGEIFS('Entropy Z'!$B41:$CX41,'Energy Vy'!$B$2:$CX$2,"=и",'Energy Vy'!$B$1:$CX$1,"=BEFORE")</f>
        <v>0.30297066306662823</v>
      </c>
      <c r="FT43" s="21">
        <f>AVERAGEIFS('Hurst V2'!$B41:$CX41,'Energy Vy'!$B$2:$CX$2,"=и",'Energy Vy'!$B$1:$CX$1,"=BEFORE")</f>
        <v>0.6252564114946757</v>
      </c>
      <c r="FU43" s="30">
        <f>AVERAGEIFS('Hurst Vx2+Vy2'!$B41:$CX41,'Energy Vy'!$B$2:$CX$2,"=и",'Energy Vy'!$B$1:$CX$1,"=BEFORE")</f>
        <v>0.62456084232728559</v>
      </c>
      <c r="FV43" s="30">
        <f>AVERAGEIFS('Hurst Vx2'!$B41:$CX41,'Energy Vy'!$B$2:$CX$2,"=и",'Energy Vy'!$B$1:$CX$1,"=BEFORE")</f>
        <v>0.63991942167351312</v>
      </c>
      <c r="FW43" s="30">
        <f>AVERAGEIFS('Hurst Vy2'!$B41:$CX41,'Energy Vy'!$B$2:$CX$2,"=и",'Energy Vy'!$B$1:$CX$1,"=BEFORE")</f>
        <v>0.62088830323167055</v>
      </c>
      <c r="FX43" s="30">
        <f>AVERAGEIFS('Hurst Vz2'!$B41:$CX41,'Energy Vy'!$B$2:$CX$2,"=и",'Energy Vy'!$B$1:$CX$1,"=BEFORE")</f>
        <v>0.64024248154275887</v>
      </c>
      <c r="FY43" s="30">
        <f>AVERAGEIFS('Hurst Vx'!$B41:$CX41,'Energy Vy'!$B$2:$CX$2,"=и",'Energy Vy'!$B$1:$CX$1,"=BEFORE")</f>
        <v>0.64134997700041185</v>
      </c>
      <c r="FZ43" s="30">
        <f>AVERAGEIFS('Hurst Vy'!$B41:$CX41,'Energy Vy'!$B$2:$CX$2,"=и",'Energy Vy'!$B$1:$CX$1,"=BEFORE")</f>
        <v>0.65221064635289239</v>
      </c>
      <c r="GA43" s="32">
        <f>AVERAGEIFS('Hurst Vz'!$B41:$CX41,'Energy Vy'!$B$2:$CX$2,"=и",'Energy Vy'!$B$1:$CX$1,"=BEFORE")</f>
        <v>0.62074624433941084</v>
      </c>
      <c r="GB43">
        <v>0.55000000000000004</v>
      </c>
      <c r="GC43">
        <v>0.6</v>
      </c>
      <c r="GE43" s="30">
        <f>AVERAGEIFS('Energy V2'!$B41:$CX41,'Energy Vy'!$B$2:$CX$2,"=и",'Energy Vy'!$B$1:$CX$1,"=AFTER")</f>
        <v>0.24454970391094227</v>
      </c>
      <c r="GF43" s="30">
        <f>AVERAGEIFS('Energy Vx2+Vy2'!$B41:$CX41,'Energy Vy'!$B$2:$CX$2,"=и",'Energy Vy'!$B$1:$CX$1,"=AFTER")</f>
        <v>0.20761751698428088</v>
      </c>
      <c r="GG43" s="30">
        <f>AVERAGEIFS('Energy Vx2'!$B41:$CX41,'Energy Vy'!$B$2:$CX$2,"=и",'Energy Vy'!$B$1:$CX$1,"=AFTER")</f>
        <v>-1.4304883731742732</v>
      </c>
      <c r="GH43" s="30">
        <f>AVERAGEIFS('Energy Vy2'!$B41:$CX41,'Energy Vy'!$B$2:$CX$2,"=и",'Energy Vy'!$B$1:$CX$1,"=AFTER")</f>
        <v>-0.25850493969891863</v>
      </c>
      <c r="GI43" s="30">
        <f>AVERAGEIFS('Energy Vz2'!$B41:$CX41,'Energy Vy'!$B$2:$CX$2,"=и",'Energy Vy'!$B$1:$CX$1,"=AFTER")</f>
        <v>-3.0892345186565362</v>
      </c>
      <c r="GJ43" s="30">
        <f>AVERAGEIFS('Energy Vx'!$B41:$CX41,'Energy Vy'!$B$2:$CX$2,"=и",'Energy Vy'!$B$1:$CX$1,"=AFTER")</f>
        <v>-1.2718379823769201</v>
      </c>
      <c r="GK43" s="30">
        <f>AVERAGEIFS('Energy Vy'!$B43:$CX43,'Energy Vy'!$B$2:$CX$2,"=и",'Energy Vy'!$B$1:$CX$1,"=AFTER")</f>
        <v>-0.8220993281358675</v>
      </c>
      <c r="GL43" s="32">
        <f>AVERAGEIFS('Energy Vz'!$B41:$CX41,'Energy Vy'!$B$2:$CX$2,"=и",'Energy Vy'!$B$1:$CX$1,"=AFTER")</f>
        <v>-2.1694893017414838</v>
      </c>
      <c r="GM43" s="20">
        <f>AVERAGEIFS('Entropy old'!$B41:$CX41,'Energy Vy'!$B$2:$CX$2,"=и",'Energy Vy'!$B$1:$CX$1,"=AFTER")</f>
        <v>0.6311465348749784</v>
      </c>
      <c r="GN43" s="30">
        <f>AVERAGEIFS('Entropy X old'!$B41:$CX41,'Energy Vy'!$B$2:$CX$2,"=и",'Energy Vy'!$B$1:$CX$1,"=AFTER")</f>
        <v>0.35359493335014625</v>
      </c>
      <c r="GO43" s="30">
        <f>AVERAGEIFS('Entropy Y old'!$B41:$CX41,'Energy Vy'!$B$2:$CX$2,"=и",'Energy Vy'!$B$1:$CX$1,"=AFTER")</f>
        <v>0.32561857534450783</v>
      </c>
      <c r="GP43" s="30">
        <f>AVERAGEIFS('Entropy Z old'!$B41:$CX41,'Energy Vy'!$B$2:$CX$2,"=и",'Energy Vy'!$B$1:$CX$1,"=AFTER")</f>
        <v>0.35000825417223008</v>
      </c>
      <c r="GQ43" s="30">
        <f>AVERAGEIFS('Entropy new'!$B41:$CX41,'Energy Vy'!$B$2:$CX$2,"=и",'Energy Vy'!$B$1:$CX$1,"=AFTER")</f>
        <v>0.69998989457506888</v>
      </c>
      <c r="GR43" s="30">
        <f>AVERAGEIFS('Entropy X'!$B41:$CX41,'Energy Vy'!$B$2:$CX$2,"=и",'Energy Vy'!$B$1:$CX$1,"=AFTER")</f>
        <v>0.31883059615105436</v>
      </c>
      <c r="GS43" s="30">
        <f>AVERAGEIFS('Entropy Y'!$B41:$CX41,'Energy Vy'!$B$2:$CX$2,"=и",'Energy Vy'!$B$1:$CX$1,"=AFTER")</f>
        <v>0.28564366202637392</v>
      </c>
      <c r="GT43" s="32">
        <f>AVERAGEIFS('Entropy Z'!$B41:$CX41,'Energy Vy'!$B$2:$CX$2,"=и",'Energy Vy'!$B$1:$CX$1,"=AFTER")</f>
        <v>0.31647840601028221</v>
      </c>
      <c r="GU43" s="21">
        <f>AVERAGEIFS('Hurst V2'!$B41:$CX41,'Energy Vy'!$B$2:$CX$2,"=и",'Energy Vy'!$B$1:$CX$1,"=AFTER")</f>
        <v>0.63727977684098991</v>
      </c>
      <c r="GV43" s="30">
        <f>AVERAGEIFS('Hurst Vx2+Vy2'!$B41:$CX41,'Energy Vy'!$B$2:$CX$2,"=и",'Energy Vy'!$B$1:$CX$1,"=AFTER")</f>
        <v>0.63674988810672239</v>
      </c>
      <c r="GW43" s="30">
        <f>AVERAGEIFS('Hurst Vx2'!$B41:$CX41,'Energy Vy'!$B$2:$CX$2,"=и",'Energy Vy'!$B$1:$CX$1,"=AFTER")</f>
        <v>0.65198870498407846</v>
      </c>
      <c r="GX43" s="30">
        <f>AVERAGEIFS('Hurst Vy2'!$B41:$CX41,'Energy Vy'!$B$2:$CX$2,"=и",'Energy Vy'!$B$1:$CX$1,"=AFTER")</f>
        <v>0.63182355008602176</v>
      </c>
      <c r="GY43" s="30">
        <f>AVERAGEIFS('Hurst Vz2'!$B41:$CX41,'Energy Vy'!$B$2:$CX$2,"=и",'Energy Vy'!$B$1:$CX$1,"=AFTER")</f>
        <v>0.63543964154825694</v>
      </c>
      <c r="GZ43" s="30">
        <f>AVERAGEIFS('Hurst Vx'!$B41:$CX41,'Energy Vy'!$B$2:$CX$2,"=и",'Energy Vy'!$B$1:$CX$1,"=AFTER")</f>
        <v>0.64518336003459664</v>
      </c>
      <c r="HA43" s="30">
        <f>AVERAGEIFS('Hurst Vy'!$B41:$CX41,'Energy Vy'!$B$2:$CX$2,"=и",'Energy Vy'!$B$1:$CX$1,"=AFTER")</f>
        <v>0.61680977780348001</v>
      </c>
      <c r="HB43" s="32">
        <f>AVERAGEIFS('Hurst Vz'!$B41:$CX41,'Energy Vy'!$B$2:$CX$2,"=и",'Energy Vy'!$B$1:$CX$1,"=AFTER")</f>
        <v>0.56731205266269313</v>
      </c>
      <c r="HD43" s="30">
        <f>AVERAGEIFS('Energy V2'!$B41:$CX41,'Energy Vy'!$B$2:$CX$2,"=р",'Energy Vy'!$B$1:$CX$1,"=BEFORE")</f>
        <v>1.6208459665231136</v>
      </c>
      <c r="HE43" s="30">
        <f>AVERAGEIFS('Energy Vx2+Vy2'!$B41:$CX41,'Energy Vy'!$B$2:$CX$2,"=р",'Energy Vy'!$B$1:$CX$1,"=BEFORE")</f>
        <v>1.5981503016061438</v>
      </c>
      <c r="HF43" s="30">
        <f>AVERAGEIFS('Energy Vx2'!$B41:$CX41,'Energy Vy'!$B$2:$CX$2,"=р",'Energy Vy'!$B$1:$CX$1,"=BEFORE")</f>
        <v>0.2129217263043201</v>
      </c>
      <c r="HG43" s="30">
        <f>AVERAGEIFS('Energy Vy2'!$B41:$CX41,'Energy Vy'!$B$2:$CX$2,"=р",'Energy Vy'!$B$1:$CX$1,"=BEFORE")</f>
        <v>1.2310522608248347</v>
      </c>
      <c r="HH43" s="30">
        <f>AVERAGEIFS('Energy Vz2'!$B41:$CX41,'Energy Vy'!$B$2:$CX$2,"=р",'Energy Vy'!$B$1:$CX$1,"=BEFORE")</f>
        <v>-1.9994094621923588</v>
      </c>
      <c r="HI43" s="30">
        <f>AVERAGEIFS('Energy Vx'!$B41:$CX41,'Energy Vy'!$B$2:$CX$2,"=р",'Energy Vy'!$B$1:$CX$1,"=BEFORE")</f>
        <v>-0.47218732042103118</v>
      </c>
      <c r="HJ43" s="30">
        <f>AVERAGEIFS('Energy Vy'!$B43:$CX43,'Energy Vy'!$B$2:$CX$2,"=р",'Energy Vy'!$B$1:$CX$1,"=BEFORE")</f>
        <v>-0.21242991259957683</v>
      </c>
      <c r="HK43" s="32">
        <f>AVERAGEIFS('Energy Vz'!$B41:$CX41,'Energy Vy'!$B$2:$CX$2,"=р",'Energy Vy'!$B$1:$CX$1,"=BEFORE")</f>
        <v>-1.755722925147585</v>
      </c>
      <c r="HL43" s="20">
        <f>AVERAGEIFS('Entropy old'!$B41:$CX41,'Energy Vy'!$B$2:$CX$2,"=р",'Energy Vy'!$B$1:$CX$1,"=BEFORE")</f>
        <v>0.70786837718846374</v>
      </c>
      <c r="HM43" s="30">
        <f>AVERAGEIFS('Entropy X old'!$B41:$CX41,'Energy Vy'!$B$2:$CX$2,"=р",'Energy Vy'!$B$1:$CX$1,"=BEFORE")</f>
        <v>0.34913795453333463</v>
      </c>
      <c r="HN43" s="30">
        <f>AVERAGEIFS('Entropy Y old'!$B41:$CX41,'Energy Vy'!$B$2:$CX$2,"=р",'Energy Vy'!$B$1:$CX$1,"=BEFORE")</f>
        <v>0.29289412037374674</v>
      </c>
      <c r="HO43" s="30">
        <f>AVERAGEIFS('Entropy Z old'!$B41:$CX41,'Energy Vy'!$B$2:$CX$2,"=р",'Energy Vy'!$B$1:$CX$1,"=BEFORE")</f>
        <v>0.30294905102454489</v>
      </c>
      <c r="HP43" s="30">
        <f>AVERAGEIFS('Entropy new'!$B41:$CX41,'Energy Vy'!$B$2:$CX$2,"=р",'Energy Vy'!$B$1:$CX$1,"=BEFORE")</f>
        <v>0.7226701881133637</v>
      </c>
      <c r="HQ43" s="30">
        <f>AVERAGEIFS('Entropy X'!$B41:$CX41,'Energy Vy'!$B$2:$CX$2,"=р",'Energy Vy'!$B$1:$CX$1,"=BEFORE")</f>
        <v>0.33886500061886432</v>
      </c>
      <c r="HR43" s="30">
        <f>AVERAGEIFS('Entropy Y'!$B41:$CX41,'Energy Vy'!$B$2:$CX$2,"=р",'Energy Vy'!$B$1:$CX$1,"=BEFORE")</f>
        <v>0.27150052765640753</v>
      </c>
      <c r="HS43" s="32">
        <f>AVERAGEIFS('Entropy Z'!$B41:$CX41,'Energy Vy'!$B$2:$CX$2,"=р",'Energy Vy'!$B$1:$CX$1,"=BEFORE")</f>
        <v>0.28305897828126503</v>
      </c>
      <c r="HT43" s="21">
        <f>AVERAGEIFS('Hurst V2'!$B41:$CX41,'Energy Vy'!$B$2:$CX$2,"=р",'Energy Vy'!$B$1:$CX$1,"=BEFORE")</f>
        <v>0.65385913642679983</v>
      </c>
      <c r="HU43" s="30">
        <f>AVERAGEIFS('Hurst Vx2+Vy2'!$B41:$CX41,'Energy Vy'!$B$2:$CX$2,"=р",'Energy Vy'!$B$1:$CX$1,"=BEFORE")</f>
        <v>0.65289608158061463</v>
      </c>
      <c r="HV43" s="30">
        <f>AVERAGEIFS('Hurst Vx2'!$B41:$CX41,'Energy Vy'!$B$2:$CX$2,"=р",'Energy Vy'!$B$1:$CX$1,"=BEFORE")</f>
        <v>0.66495031170299312</v>
      </c>
      <c r="HW43" s="30">
        <f>AVERAGEIFS('Hurst Vy2'!$B41:$CX41,'Energy Vy'!$B$2:$CX$2,"=р",'Energy Vy'!$B$1:$CX$1,"=BEFORE")</f>
        <v>0.65025159396501853</v>
      </c>
      <c r="HX43" s="30">
        <f>AVERAGEIFS('Hurst Vz2'!$B41:$CX41,'Energy Vy'!$B$2:$CX$2,"=р",'Energy Vy'!$B$1:$CX$1,"=BEFORE")</f>
        <v>0.65048271809346936</v>
      </c>
      <c r="HY43" s="30">
        <f>AVERAGEIFS('Hurst Vx'!$B41:$CX41,'Energy Vy'!$B$2:$CX$2,"=р",'Energy Vy'!$B$1:$CX$1,"=BEFORE")</f>
        <v>0.62461089813223802</v>
      </c>
      <c r="HZ43" s="30">
        <f>AVERAGEIFS('Hurst Vy'!$B41:$CX41,'Energy Vy'!$B$2:$CX$2,"=р",'Energy Vy'!$B$1:$CX$1,"=BEFORE")</f>
        <v>0.643604647682126</v>
      </c>
      <c r="IA43" s="32">
        <f>AVERAGEIFS('Hurst Vz'!$B41:$CX41,'Energy Vy'!$B$2:$CX$2,"=р",'Energy Vy'!$B$1:$CX$1,"=BEFORE")</f>
        <v>0.587141895912486</v>
      </c>
      <c r="IB43">
        <v>0.55000000000000004</v>
      </c>
      <c r="IC43">
        <v>0.6</v>
      </c>
      <c r="IE43" s="30">
        <f>AVERAGEIFS('Energy V2'!$B41:$CX41,'Energy Vy'!$B$2:$CX$2,"=р",'Energy Vy'!$B$1:$CX$1,"=AFTER")</f>
        <v>-2.2640188319468957E-2</v>
      </c>
      <c r="IF43" s="30">
        <f>AVERAGEIFS('Energy Vx2+Vy2'!$B41:$CX41,'Energy Vy'!$B$2:$CX$2,"=р",'Energy Vy'!$B$1:$CX$1,"=AFTER")</f>
        <v>-6.3834383503369299E-2</v>
      </c>
      <c r="IG43" s="30">
        <f>AVERAGEIFS('Energy Vx2'!$B41:$CX41,'Energy Vy'!$B$2:$CX$2,"=р",'Energy Vy'!$B$1:$CX$1,"=AFTER")</f>
        <v>-1.3625203019379735</v>
      </c>
      <c r="IH43" s="30">
        <f>AVERAGEIFS('Energy Vy2'!$B41:$CX41,'Energy Vy'!$B$2:$CX$2,"=р",'Energy Vy'!$B$1:$CX$1,"=AFTER")</f>
        <v>-0.30541297871171441</v>
      </c>
      <c r="II43" s="30">
        <f>AVERAGEIFS('Energy Vz2'!$B41:$CX41,'Energy Vy'!$B$2:$CX$2,"=р",'Energy Vy'!$B$1:$CX$1,"=AFTER")</f>
        <v>-3.096241183139298</v>
      </c>
      <c r="IJ43" s="30">
        <f>AVERAGEIFS('Energy Vx'!$B41:$CX41,'Energy Vy'!$B$2:$CX$2,"=р",'Energy Vy'!$B$1:$CX$1,"=AFTER")</f>
        <v>-1.2739585591961249</v>
      </c>
      <c r="IK43" s="30">
        <f>AVERAGEIFS('Energy Vy'!$B43:$CX43,'Energy Vy'!$B$2:$CX$2,"=р",'Energy Vy'!$B$1:$CX$1,"=AFTER")</f>
        <v>-0.74372171642150953</v>
      </c>
      <c r="IL43" s="32">
        <f>AVERAGEIFS('Energy Vz'!$B41:$CX41,'Energy Vy'!$B$2:$CX$2,"=р",'Energy Vy'!$B$1:$CX$1,"=AFTER")</f>
        <v>-2.1405901027088374</v>
      </c>
      <c r="IM43" s="20">
        <f>AVERAGEIFS('Entropy old'!$B41:$CX41,'Energy Vy'!$B$2:$CX$2,"=р",'Energy Vy'!$B$1:$CX$1,"=AFTER")</f>
        <v>0.74083769091963902</v>
      </c>
      <c r="IN43" s="30">
        <f>AVERAGEIFS('Entropy X old'!$B41:$CX41,'Energy Vy'!$B$2:$CX$2,"=р",'Energy Vy'!$B$1:$CX$1,"=AFTER")</f>
        <v>0.34751415754692316</v>
      </c>
      <c r="IO43" s="30">
        <f>AVERAGEIFS('Entropy Y old'!$B41:$CX41,'Energy Vy'!$B$2:$CX$2,"=р",'Energy Vy'!$B$1:$CX$1,"=AFTER")</f>
        <v>0.33655075632918063</v>
      </c>
      <c r="IP43" s="30">
        <f>AVERAGEIFS('Entropy Z old'!$B41:$CX41,'Energy Vy'!$B$2:$CX$2,"=р",'Energy Vy'!$B$1:$CX$1,"=AFTER")</f>
        <v>0.34822426214953223</v>
      </c>
      <c r="IQ43" s="30">
        <f>AVERAGEIFS('Entropy new'!$B41:$CX41,'Energy Vy'!$B$2:$CX$2,"=р",'Energy Vy'!$B$1:$CX$1,"=AFTER")</f>
        <v>0.7464496639955428</v>
      </c>
      <c r="IR43" s="30">
        <f>AVERAGEIFS('Entropy X'!$B41:$CX41,'Energy Vy'!$B$2:$CX$2,"=р",'Energy Vy'!$B$1:$CX$1,"=AFTER")</f>
        <v>0.3291669057102915</v>
      </c>
      <c r="IS43" s="30">
        <f>AVERAGEIFS('Entropy Y'!$B41:$CX41,'Energy Vy'!$B$2:$CX$2,"=р",'Energy Vy'!$B$1:$CX$1,"=AFTER")</f>
        <v>0.31738279802058206</v>
      </c>
      <c r="IT43" s="32">
        <f>AVERAGEIFS('Entropy Z'!$B41:$CX41,'Energy Vy'!$B$2:$CX$2,"=р",'Energy Vy'!$B$1:$CX$1,"=AFTER")</f>
        <v>0.32954214310122754</v>
      </c>
      <c r="IU43" s="21">
        <f>AVERAGEIFS('Hurst V2'!$B41:$CX41,'Energy Vy'!$B$2:$CX$2,"=р",'Energy Vy'!$B$1:$CX$1,"=AFTER")</f>
        <v>0.6822524931381837</v>
      </c>
      <c r="IV43" s="30">
        <f>AVERAGEIFS('Hurst Vx2+Vy2'!$B41:$CX41,'Energy Vy'!$B$2:$CX$2,"=р",'Energy Vy'!$B$1:$CX$1,"=AFTER")</f>
        <v>0.68194283970279712</v>
      </c>
      <c r="IW43" s="30">
        <f>AVERAGEIFS('Hurst Vx2'!$B41:$CX41,'Energy Vy'!$B$2:$CX$2,"=р",'Energy Vy'!$B$1:$CX$1,"=AFTER")</f>
        <v>0.66268309118616042</v>
      </c>
      <c r="IX43" s="30">
        <f>AVERAGEIFS('Hurst Vy2'!$B41:$CX41,'Energy Vy'!$B$2:$CX$2,"=р",'Energy Vy'!$B$1:$CX$1,"=AFTER")</f>
        <v>0.68844955157550025</v>
      </c>
      <c r="IY43" s="30">
        <f>AVERAGEIFS('Hurst Vz2'!$B41:$CX41,'Energy Vy'!$B$2:$CX$2,"=р",'Energy Vy'!$B$1:$CX$1,"=AFTER")</f>
        <v>0.66571241201544595</v>
      </c>
      <c r="IZ43" s="30">
        <f>AVERAGEIFS('Hurst Vx'!$B41:$CX41,'Energy Vy'!$B$2:$CX$2,"=р",'Energy Vy'!$B$1:$CX$1,"=AFTER")</f>
        <v>0.6034163786238278</v>
      </c>
      <c r="JA43" s="30">
        <f>AVERAGEIFS('Hurst Vy'!$B41:$CX41,'Energy Vy'!$B$2:$CX$2,"=р",'Energy Vy'!$B$1:$CX$1,"=AFTER")</f>
        <v>0.61656822312279114</v>
      </c>
      <c r="JB43" s="32">
        <f>AVERAGEIFS('Hurst Vz'!$B41:$CX41,'Energy Vy'!$B$2:$CX$2,"=р",'Energy Vy'!$B$1:$CX$1,"=AFTER")</f>
        <v>0.53862918904271284</v>
      </c>
      <c r="JC43">
        <f t="shared" si="3"/>
        <v>-4.9999999999999933E-2</v>
      </c>
      <c r="JD43" s="66">
        <f>(DD43-EE43)/MAX(ABS(DD43),ABS(EE43))</f>
        <v>0.93473424943773376</v>
      </c>
      <c r="JE43" s="66">
        <f t="shared" ref="JE43:JE44" si="592">(DE43-EF43)/MAX(ABS(DE43),ABS(EF43))</f>
        <v>0.95576751126111859</v>
      </c>
      <c r="JF43" s="66">
        <f t="shared" ref="JF43:JF44" si="593">(DF43-EG43)/MAX(ABS(DF43),ABS(EG43))</f>
        <v>1.2590857538341691</v>
      </c>
      <c r="JG43" s="66">
        <f t="shared" ref="JG43:JG44" si="594">(DG43-EH43)/MAX(ABS(DG43),ABS(EH43))</f>
        <v>1.2264956901305464</v>
      </c>
      <c r="JH43" s="66">
        <f t="shared" ref="JH43:JH44" si="595">(DH43-EI43)/MAX(ABS(DH43),ABS(EI43))</f>
        <v>0.40518842114156595</v>
      </c>
      <c r="JI43" s="66">
        <f t="shared" ref="JI43:JI44" si="596">(DI43-EJ43)/MAX(ABS(DI43),ABS(EJ43))</f>
        <v>0.68135358952834868</v>
      </c>
      <c r="JJ43" s="66">
        <f t="shared" ref="JJ43:JJ44" si="597">(DJ43-EK43)/MAX(ABS(DJ43),ABS(EK43))</f>
        <v>0.82964248753678194</v>
      </c>
      <c r="JK43" s="66">
        <f t="shared" ref="JK43:JK44" si="598">(DK43-EL43)/MAX(ABS(DK43),ABS(EL43))</f>
        <v>0.25429861837562673</v>
      </c>
      <c r="JL43" s="89">
        <f t="shared" ref="JL43:JL44" si="599">(DL43-EM43)/MAX(ABS(DL43),ABS(EM43))</f>
        <v>-2.3893463317306803E-2</v>
      </c>
      <c r="JM43" s="90">
        <f t="shared" ref="JM43:JM44" si="600">(DM43-EN43)/MAX(ABS(DM43),ABS(EN43))</f>
        <v>7.4994078167942959E-3</v>
      </c>
      <c r="JN43" s="90">
        <f t="shared" ref="JN43:JN44" si="601">(DN43-EO43)/MAX(ABS(DN43),ABS(EO43))</f>
        <v>-6.6679809277867833E-2</v>
      </c>
      <c r="JO43" s="90">
        <f t="shared" ref="JO43:JO44" si="602">(DO43-EP43)/MAX(ABS(DO43),ABS(EP43))</f>
        <v>-7.745061765030091E-2</v>
      </c>
      <c r="JP43" s="90">
        <f t="shared" ref="JP43:JP44" si="603">(DP43-EQ43)/MAX(ABS(DP43),ABS(EQ43))</f>
        <v>-1.2041240670013774E-2</v>
      </c>
      <c r="JQ43" s="90">
        <f t="shared" ref="JQ43:JQ44" si="604">(DQ43-ER43)/MAX(ABS(DQ43),ABS(ER43))</f>
        <v>3.2101456883222808E-2</v>
      </c>
      <c r="JR43" s="90">
        <f t="shared" ref="JR43:JR44" si="605">(DR43-ES43)/MAX(ABS(DR43),ABS(ES43))</f>
        <v>-7.7929029961953181E-2</v>
      </c>
      <c r="JS43" s="103">
        <f t="shared" ref="JS43:JS44" si="606">(DS43-ET43)/MAX(ABS(DS43),ABS(ET43))</f>
        <v>-9.2394761311385243E-2</v>
      </c>
      <c r="JT43" s="66">
        <f t="shared" ref="JT43:JT44" si="607">(DT43-EU43)/MAX(ABS(DT43),ABS(EU43))</f>
        <v>-2.0976468570341338E-2</v>
      </c>
      <c r="JU43" s="66">
        <f t="shared" ref="JU43:JU44" si="608">(DU43-EV43)/MAX(ABS(DU43),ABS(EV43))</f>
        <v>-2.1549136551689423E-2</v>
      </c>
      <c r="JV43" s="66">
        <f t="shared" ref="JV43:JV44" si="609">(DV43-EW43)/MAX(ABS(DV43),ABS(EW43))</f>
        <v>-4.7559458614161738E-3</v>
      </c>
      <c r="JW43" s="66">
        <f t="shared" ref="JW43:JW44" si="610">(DW43-EX43)/MAX(ABS(DW43),ABS(EX43))</f>
        <v>-3.0317861855664183E-2</v>
      </c>
      <c r="JX43" s="66">
        <f t="shared" ref="JX43:JX44" si="611">(DX43-EY43)/MAX(ABS(DX43),ABS(EY43))</f>
        <v>-5.0422655002937081E-3</v>
      </c>
      <c r="JY43" s="66">
        <f t="shared" ref="JY43:JY44" si="612">(DY43-EZ43)/MAX(ABS(DY43),ABS(EZ43))</f>
        <v>9.3988315996839916E-3</v>
      </c>
      <c r="JZ43" s="66">
        <f t="shared" ref="JZ43:JZ44" si="613">(DZ43-FA43)/MAX(ABS(DZ43),ABS(FA43))</f>
        <v>4.3468205306591297E-2</v>
      </c>
      <c r="KA43" s="66">
        <f t="shared" ref="KA43:KA44" si="614">(EA43-FB43)/MAX(ABS(EA43),ABS(FB43))</f>
        <v>7.4552526728495563E-2</v>
      </c>
      <c r="KC43" s="66">
        <f t="shared" ref="KC43" si="615">(FD43-GE43)/MAX(ABS(FD43),ABS(GE43))</f>
        <v>0.88879056795275768</v>
      </c>
      <c r="KD43" s="66">
        <f t="shared" ref="KD43" si="616">(FE43-GF43)/MAX(ABS(FE43),ABS(GF43))</f>
        <v>0.90479012938274195</v>
      </c>
      <c r="KE43" s="66">
        <f t="shared" ref="KE43" si="617">(FF43-GG43)/MAX(ABS(FF43),ABS(GG43))</f>
        <v>1.5426370105999077</v>
      </c>
      <c r="KF43" s="66">
        <f t="shared" ref="KF43" si="618">(FG43-GH43)/MAX(ABS(FG43),ABS(GH43))</f>
        <v>1.1800364541977952</v>
      </c>
      <c r="KG43" s="66">
        <f t="shared" ref="KG43" si="619">(FH43-GI43)/MAX(ABS(FH43),ABS(GI43))</f>
        <v>0.51333234835048136</v>
      </c>
      <c r="KH43" s="66">
        <f t="shared" ref="KH43" si="620">(FI43-GJ43)/MAX(ABS(FI43),ABS(GJ43))</f>
        <v>0.83752717671165933</v>
      </c>
      <c r="KI43" s="66">
        <f t="shared" ref="KI43" si="621">(FJ43-GK43)/MAX(ABS(FJ43),ABS(GK43))</f>
        <v>1.0683497490108971</v>
      </c>
      <c r="KJ43" s="66">
        <f t="shared" ref="KJ43" si="622">(FK43-GL43)/MAX(ABS(FK43),ABS(GL43))</f>
        <v>0.36776723987566695</v>
      </c>
      <c r="KK43" s="89">
        <f t="shared" ref="KK43" si="623">(FL43-GM43)/MAX(ABS(FL43),ABS(GM43))</f>
        <v>-1.3748087450798739E-2</v>
      </c>
      <c r="KL43" s="90">
        <f t="shared" ref="KL43" si="624">(FM43-GN43)/MAX(ABS(FM43),ABS(GN43))</f>
        <v>1.694161243535296E-2</v>
      </c>
      <c r="KM43" s="90">
        <f t="shared" ref="KM43" si="625">(FN43-GO43)/MAX(ABS(FN43),ABS(GO43))</f>
        <v>7.6119029404503056E-3</v>
      </c>
      <c r="KN43" s="90">
        <f t="shared" ref="KN43" si="626">(FO43-GP43)/MAX(ABS(FO43),ABS(GP43))</f>
        <v>-1.8721560775672216E-2</v>
      </c>
      <c r="KO43" s="90">
        <f t="shared" ref="KO43" si="627">(FP43-GQ43)/MAX(ABS(FP43),ABS(GQ43))</f>
        <v>4.1821089241663558E-3</v>
      </c>
      <c r="KP43" s="90">
        <f t="shared" ref="KP43" si="628">(FQ43-GR43)/MAX(ABS(FQ43),ABS(GR43))</f>
        <v>3.7783835954456856E-2</v>
      </c>
      <c r="KQ43" s="90">
        <f t="shared" ref="KQ43" si="629">(FR43-GS43)/MAX(ABS(FR43),ABS(GS43))</f>
        <v>-3.1876983855748308E-3</v>
      </c>
      <c r="KR43" s="103">
        <f t="shared" ref="KR43" si="630">(FS43-GT43)/MAX(ABS(FS43),ABS(GT43))</f>
        <v>-4.2681404756617483E-2</v>
      </c>
      <c r="KS43" s="66">
        <f t="shared" ref="KS43" si="631">(FT43-GU43)/MAX(ABS(FT43),ABS(GU43))</f>
        <v>-1.8866698400370238E-2</v>
      </c>
      <c r="KT43" s="66">
        <f t="shared" ref="KT43" si="632">(FU43-GV43)/MAX(ABS(FU43),ABS(GV43))</f>
        <v>-1.9142595871793632E-2</v>
      </c>
      <c r="KU43" s="66">
        <f t="shared" ref="KU43" si="633">(FV43-GW43)/MAX(ABS(FV43),ABS(GW43))</f>
        <v>-1.8511491408213995E-2</v>
      </c>
      <c r="KV43" s="66">
        <f t="shared" ref="KV43" si="634">(FW43-GX43)/MAX(ABS(FW43),ABS(GX43))</f>
        <v>-1.7307437896011305E-2</v>
      </c>
      <c r="KW43" s="66">
        <f t="shared" ref="KW43" si="635">(FX43-GY43)/MAX(ABS(FX43),ABS(GY43))</f>
        <v>7.5015953064044979E-3</v>
      </c>
      <c r="KX43" s="66">
        <f t="shared" ref="KX43" si="636">(FY43-GZ43)/MAX(ABS(FY43),ABS(GZ43))</f>
        <v>-5.9415404544519443E-3</v>
      </c>
      <c r="KY43" s="66">
        <f t="shared" ref="KY43" si="637">(FZ43-HA43)/MAX(ABS(FZ43),ABS(HA43))</f>
        <v>5.427827458409501E-2</v>
      </c>
      <c r="KZ43" s="66">
        <f t="shared" ref="KZ43" si="638">(GA43-HB43)/MAX(ABS(GA43),ABS(HB43))</f>
        <v>8.6080571834279238E-2</v>
      </c>
      <c r="LB43" s="66">
        <f>(HD43-IE43)/MAX(ABS(IE43),ABS(HD43))</f>
        <v>1.0139681307089499</v>
      </c>
      <c r="LC43" s="66">
        <f t="shared" ref="LC43:LC44" si="639">(HE43-IF43)/MAX(ABS(IF43),ABS(HE43))</f>
        <v>1.0399426658676694</v>
      </c>
      <c r="LD43" s="66">
        <f t="shared" ref="LD43:LD44" si="640">(HF43-IG43)/MAX(ABS(IG43),ABS(HF43))</f>
        <v>1.1562704981360439</v>
      </c>
      <c r="LE43" s="66">
        <f t="shared" ref="LE43:LE44" si="641">(HG43-IH43)/MAX(ABS(IH43),ABS(HG43))</f>
        <v>1.2480909937219726</v>
      </c>
      <c r="LF43" s="66">
        <f t="shared" ref="LF43:LF44" si="642">(HH43-II43)/MAX(ABS(II43),ABS(HH43))</f>
        <v>0.35424621535291856</v>
      </c>
      <c r="LG43" s="66">
        <f t="shared" ref="LG43:LG44" si="643">(HI43-IJ43)/MAX(ABS(IJ43),ABS(HI43))</f>
        <v>0.62935425409835621</v>
      </c>
      <c r="LH43" s="66">
        <f t="shared" ref="LH43:LH44" si="644">(HJ43-IK43)/MAX(ABS(IK43),ABS(HJ43))</f>
        <v>0.71436908737625104</v>
      </c>
      <c r="LI43" s="66">
        <f t="shared" ref="LI43:LI44" si="645">(HK43-IL43)/MAX(ABS(IL43),ABS(HK43))</f>
        <v>0.17979489724549194</v>
      </c>
      <c r="LJ43" s="89">
        <f t="shared" ref="LJ43:LJ44" si="646">(HL43-IM43)/MAX(ABS(IM43),ABS(HL43))</f>
        <v>-4.4502748895306372E-2</v>
      </c>
      <c r="LK43" s="90">
        <f t="shared" ref="LK43:LK44" si="647">(HM43-IN43)/MAX(ABS(IN43),ABS(HM43))</f>
        <v>4.6508750060756518E-3</v>
      </c>
      <c r="LL43" s="90">
        <f t="shared" ref="LL43:LL44" si="648">(HN43-IO43)/MAX(ABS(IO43),ABS(HN43))</f>
        <v>-0.12971783641672549</v>
      </c>
      <c r="LM43" s="90">
        <f t="shared" ref="LM43:LM44" si="649">(HO43-IP43)/MAX(ABS(IP43),ABS(HO43))</f>
        <v>-0.13001739409399782</v>
      </c>
      <c r="LN43" s="90">
        <f t="shared" ref="LN43:LN44" si="650">(HP43-IQ43)/MAX(ABS(IQ43),ABS(HP43))</f>
        <v>-3.1856770830191027E-2</v>
      </c>
      <c r="LO43" s="90">
        <f t="shared" ref="LO43:LO44" si="651">(HQ43-IR43)/MAX(ABS(IR43),ABS(HQ43))</f>
        <v>2.8619346615499759E-2</v>
      </c>
      <c r="LP43" s="90">
        <f t="shared" ref="LP43:LP44" si="652">(HR43-IS43)/MAX(ABS(IS43),ABS(HR43))</f>
        <v>-0.14456445229649495</v>
      </c>
      <c r="LQ43" s="103">
        <f t="shared" ref="LQ43:LQ44" si="653">(HS43-IT43)/MAX(ABS(IT43),ABS(HS43))</f>
        <v>-0.14105377959408361</v>
      </c>
      <c r="LR43" s="66">
        <f t="shared" ref="LR43:LR44" si="654">(HT43-IU43)/MAX(ABS(IU43),ABS(HT43))</f>
        <v>-4.1617080182121187E-2</v>
      </c>
      <c r="LS43" s="66">
        <f t="shared" ref="LS43:LS44" si="655">(HU43-IV43)/MAX(ABS(IV43),ABS(HU43))</f>
        <v>-4.2594124362155615E-2</v>
      </c>
      <c r="LT43" s="66">
        <f t="shared" ref="LT43:LT44" si="656">(HV43-IW43)/MAX(ABS(IW43),ABS(HV43))</f>
        <v>3.4096089240505225E-3</v>
      </c>
      <c r="LU43" s="66">
        <f t="shared" ref="LU43:LU44" si="657">(HW43-IX43)/MAX(ABS(IX43),ABS(HW43))</f>
        <v>-5.548403295937461E-2</v>
      </c>
      <c r="LV43" s="66">
        <f t="shared" ref="LV43:LV44" si="658">(HX43-IY43)/MAX(ABS(IY43),ABS(HX43))</f>
        <v>-2.2877287019283085E-2</v>
      </c>
      <c r="LW43" s="66">
        <f t="shared" ref="LW43:LW44" si="659">(HY43-IZ43)/MAX(ABS(IZ43),ABS(HY43))</f>
        <v>3.3932356242562835E-2</v>
      </c>
      <c r="LX43" s="66">
        <f t="shared" ref="LX43:LX44" si="660">(HZ43-JA43)/MAX(ABS(JA43),ABS(HZ43))</f>
        <v>4.2007814357313419E-2</v>
      </c>
      <c r="LY43" s="66">
        <f t="shared" ref="LY43:LY44" si="661">(IA43-JB43)/MAX(ABS(JB43),ABS(IA43))</f>
        <v>8.2625183465027369E-2</v>
      </c>
    </row>
    <row r="44" spans="1:337" x14ac:dyDescent="0.25">
      <c r="A44" s="14" t="s">
        <v>106</v>
      </c>
      <c r="B44" s="5">
        <v>0</v>
      </c>
      <c r="C44" t="s">
        <v>155</v>
      </c>
      <c r="D44" t="s">
        <v>131</v>
      </c>
      <c r="E44" t="e">
        <v>#DIV/0!</v>
      </c>
      <c r="F44">
        <v>0.3</v>
      </c>
      <c r="H44" s="30">
        <f>AVERAGE('Energy V2'!$B42:$CX42)</f>
        <v>-2.91132488664095</v>
      </c>
      <c r="I44" s="30">
        <f>AVERAGE('Energy Vx2+Vy2'!$B42:$CX42)</f>
        <v>-2.9355757940424181</v>
      </c>
      <c r="J44" s="30">
        <f>AVERAGE('Energy Vx2'!$B42:$CX42)</f>
        <v>-4.1400815674559395</v>
      </c>
      <c r="K44" s="30">
        <f>AVERAGE('Energy Vy2'!$B42:$CX42)</f>
        <v>-3.3744901391730551</v>
      </c>
      <c r="L44" s="30">
        <f>AVERAGE('Energy Vz2'!$B42:$CX42)</f>
        <v>-6.0230223998053862</v>
      </c>
      <c r="M44" s="30">
        <f>AVERAGE('Energy Vx'!$B42:$CX42)</f>
        <v>-2.636845828484335</v>
      </c>
      <c r="N44" s="30">
        <f>AVERAGE('Energy Vy'!$B44:$CX44)</f>
        <v>-2.3110031332537662</v>
      </c>
      <c r="O44" s="32">
        <f>AVERAGE('Energy Vz'!$B42:$CX42)</f>
        <v>-3.3898088126069572</v>
      </c>
      <c r="P44" s="20">
        <f>AVERAGE('Entropy old'!$B42:$CX42)</f>
        <v>0.77046019137141986</v>
      </c>
      <c r="Q44" s="30">
        <f>AVERAGE('Entropy X old'!$B42:$CX42)</f>
        <v>0.36498729650855327</v>
      </c>
      <c r="R44" s="30">
        <f>AVERAGE('Entropy Y old'!$B42:$CX42)</f>
        <v>0.34959603843398013</v>
      </c>
      <c r="S44" s="30">
        <f>AVERAGE('Entropy Z old'!$B42:$CX42)</f>
        <v>0.41643909178056315</v>
      </c>
      <c r="T44" s="30">
        <f>AVERAGE('Entropy new'!$B42:$CX42)</f>
        <v>0.85622249224639635</v>
      </c>
      <c r="U44" s="30">
        <f>AVERAGE('Entropy X'!$B42:$CX42)</f>
        <v>0.34752246945851439</v>
      </c>
      <c r="V44" s="30">
        <f>AVERAGE('Entropy Y'!$B42:$CX42)</f>
        <v>0.32589636098547337</v>
      </c>
      <c r="W44" s="32">
        <f>AVERAGE('Entropy Z'!$B42:$CX42)</f>
        <v>0.40581794772824298</v>
      </c>
      <c r="X44" s="21">
        <f>AVERAGE('Hurst V2'!$B42:$CX42)</f>
        <v>0.62398025339741436</v>
      </c>
      <c r="Y44" s="30">
        <f>AVERAGE('Hurst Vx2+Vy2'!$B42:$CX42)</f>
        <v>0.6224118247507967</v>
      </c>
      <c r="Z44" s="30">
        <f>AVERAGE('Hurst Vx2'!$B42:$CX42)</f>
        <v>0.65250651688934269</v>
      </c>
      <c r="AA44" s="30">
        <f>AVERAGE('Hurst Vy2'!$B42:$CX42)</f>
        <v>0.61451414660668902</v>
      </c>
      <c r="AB44" s="30">
        <f>AVERAGE('Hurst Vz2'!$B42:$CX42)</f>
        <v>0.60069918135862399</v>
      </c>
      <c r="AC44" s="30">
        <f>AVERAGE('Hurst Vx'!$B42:$CX42)</f>
        <v>0.64025166175469617</v>
      </c>
      <c r="AD44" s="30">
        <f>AVERAGE('Hurst Vy'!$B42:$CX42)</f>
        <v>0.62724476088414127</v>
      </c>
      <c r="AE44" s="32">
        <f>AVERAGE('Hurst Vz'!$B42:$CX42)</f>
        <v>0.48935632075649427</v>
      </c>
      <c r="AG44" s="30">
        <f>AVERAGEIFS('Energy V2'!$B42:$CX42,'Energy Vy'!$B$2:$CX$2,"=п")</f>
        <v>-4.2535782153519666</v>
      </c>
      <c r="AH44" s="30">
        <f>AVERAGEIFS('Energy Vx2+Vy2'!$B42:$CX42,'Energy Vy'!$B$2:$CX$2,"=п")</f>
        <v>-4.3135840556909413</v>
      </c>
      <c r="AI44" s="30">
        <f>AVERAGEIFS('Energy Vx2'!$B42:$CX42,'Energy Vy'!$B$2:$CX$2,"=п")</f>
        <v>-5.7234172529012994</v>
      </c>
      <c r="AJ44" s="30">
        <f>AVERAGEIFS('Energy Vy2'!$B42:$CX42,'Energy Vy'!$B$2:$CX$2,"=п")</f>
        <v>-4.8581924111855841</v>
      </c>
      <c r="AK44" s="30">
        <f>AVERAGEIFS('Energy Vz2'!$B42:$CX42,'Energy Vy'!$B$2:$CX$2,"=п")</f>
        <v>-6.800477861612527</v>
      </c>
      <c r="AL44" s="30">
        <f>AVERAGEIFS('Energy Vx'!$B42:$CX42,'Energy Vy'!$B$2:$CX$2,"=п")</f>
        <v>-3.8155273892704678</v>
      </c>
      <c r="AM44" s="30">
        <f>AVERAGEIFS('Energy Vy'!$B44:$CX44,'Energy Vy'!$B$2:$CX$2,"=п")</f>
        <v>-3.0351926408575065</v>
      </c>
      <c r="AN44" s="32">
        <f>AVERAGEIFS('Energy Vz'!$B42:$CX42,'Energy Vy'!$B$2:$CX$2,"=п")</f>
        <v>-3.7052839831367161</v>
      </c>
      <c r="AO44" s="20">
        <f>AVERAGEIFS('Entropy old'!$B42:$CX42,'Energy Vy'!$B$2:$CX$2,"=п")</f>
        <v>0.88242295647572533</v>
      </c>
      <c r="AP44" s="30">
        <f>AVERAGEIFS('Entropy X old'!$B42:$CX42,'Energy Vy'!$B$2:$CX$2,"=п")</f>
        <v>0.28863777161056492</v>
      </c>
      <c r="AQ44" s="30">
        <f>AVERAGEIFS('Entropy Y old'!$B42:$CX42,'Energy Vy'!$B$2:$CX$2,"=п")</f>
        <v>0.35649865033175787</v>
      </c>
      <c r="AR44" s="30">
        <f>AVERAGEIFS('Entropy Z old'!$B42:$CX42,'Energy Vy'!$B$2:$CX$2,"=п")</f>
        <v>0.4386755552998779</v>
      </c>
      <c r="AS44" s="30">
        <f>AVERAGEIFS('Entropy new'!$B42:$CX42,'Energy Vy'!$B$2:$CX$2,"=п")</f>
        <v>0.8803041118238244</v>
      </c>
      <c r="AT44" s="30">
        <f>AVERAGEIFS('Entropy X'!$B42:$CX42,'Energy Vy'!$B$2:$CX$2,"=п")</f>
        <v>0.2840130245246606</v>
      </c>
      <c r="AU44" s="30">
        <f>AVERAGEIFS('Entropy Y'!$B42:$CX42,'Energy Vy'!$B$2:$CX$2,"=п")</f>
        <v>0.35534318552349586</v>
      </c>
      <c r="AV44" s="32">
        <f>AVERAGEIFS('Entropy Z'!$B42:$CX42,'Energy Vy'!$B$2:$CX$2,"=п")</f>
        <v>0.43897108720784739</v>
      </c>
      <c r="AW44" s="21">
        <f>AVERAGEIFS('Hurst V2'!$B42:$CX42,'Energy Vy'!$B$2:$CX$2,"=п")</f>
        <v>0.5644045802018709</v>
      </c>
      <c r="AX44" s="30">
        <f>AVERAGEIFS('Hurst Vx2+Vy2'!$B42:$CX42,'Energy Vy'!$B$2:$CX$2,"=п")</f>
        <v>0.54966415128348245</v>
      </c>
      <c r="AY44" s="30">
        <f>AVERAGEIFS('Hurst Vx2'!$B42:$CX42,'Energy Vy'!$B$2:$CX$2,"=п")</f>
        <v>0.64268758871823328</v>
      </c>
      <c r="AZ44" s="30">
        <f>AVERAGEIFS('Hurst Vy2'!$B42:$CX42,'Energy Vy'!$B$2:$CX$2,"=п")</f>
        <v>0.55370888574580479</v>
      </c>
      <c r="BA44" s="30">
        <f>AVERAGEIFS('Hurst Vz2'!$B42:$CX42,'Energy Vy'!$B$2:$CX$2,"=п")</f>
        <v>0.56435241843722117</v>
      </c>
      <c r="BB44" s="30">
        <f>AVERAGEIFS('Hurst Vx'!$B42:$CX42,'Energy Vy'!$B$2:$CX$2,"=п")</f>
        <v>0.59974302732500362</v>
      </c>
      <c r="BC44" s="30">
        <f>AVERAGEIFS('Hurst Vy'!$B42:$CX42,'Energy Vy'!$B$2:$CX$2,"=п")</f>
        <v>0.50547960440831219</v>
      </c>
      <c r="BD44" s="32">
        <f>AVERAGEIFS('Hurst Vz'!$B42:$CX42,'Energy Vy'!$B$2:$CX$2,"=п")</f>
        <v>0.41579833415348449</v>
      </c>
      <c r="BF44" s="30">
        <f>AVERAGEIFS('Energy V2'!$B42:$CX42,'Energy Vy'!$B$2:$CX$2,"=и")</f>
        <v>-2.5635155291380327</v>
      </c>
      <c r="BG44" s="30">
        <f>AVERAGEIFS('Energy Vx2+Vy2'!$B42:$CX42,'Energy Vy'!$B$2:$CX$2,"=и")</f>
        <v>-2.5855624104199135</v>
      </c>
      <c r="BH44" s="30">
        <f>AVERAGEIFS('Energy Vx2'!$B42:$CX42,'Energy Vy'!$B$2:$CX$2,"=и")</f>
        <v>-3.8518217229932388</v>
      </c>
      <c r="BI44" s="30">
        <f>AVERAGEIFS('Energy Vy2'!$B42:$CX42,'Energy Vy'!$B$2:$CX$2,"=и")</f>
        <v>-3.0077724552001004</v>
      </c>
      <c r="BJ44" s="30">
        <f>AVERAGEIFS('Energy Vz2'!$B42:$CX42,'Energy Vy'!$B$2:$CX$2,"=и")</f>
        <v>-5.8431938227633271</v>
      </c>
      <c r="BK44" s="30">
        <f>AVERAGEIFS('Energy Vx'!$B42:$CX42,'Energy Vy'!$B$2:$CX$2,"=и")</f>
        <v>-2.4653808188480548</v>
      </c>
      <c r="BL44" s="30">
        <f>AVERAGEIFS('Energy Vy'!$B44:$CX44,'Energy Vy'!$B$2:$CX$2,"=и")</f>
        <v>-2.1483725919233678</v>
      </c>
      <c r="BM44" s="32">
        <f>AVERAGEIFS('Energy Vz'!$B42:$CX42,'Energy Vy'!$B$2:$CX$2,"=и")</f>
        <v>-3.3305248912165397</v>
      </c>
      <c r="BN44" s="20">
        <f>AVERAGEIFS('Entropy old'!$B42:$CX42,'Energy Vy'!$B$2:$CX$2,"=и")</f>
        <v>0.69608205187330441</v>
      </c>
      <c r="BO44" s="30">
        <f>AVERAGEIFS('Entropy X old'!$B42:$CX42,'Energy Vy'!$B$2:$CX$2,"=и")</f>
        <v>0.37652818799591153</v>
      </c>
      <c r="BP44" s="30">
        <f>AVERAGEIFS('Entropy Y old'!$B42:$CX42,'Energy Vy'!$B$2:$CX$2,"=и")</f>
        <v>0.34767368665209941</v>
      </c>
      <c r="BQ44" s="30">
        <f>AVERAGEIFS('Entropy Z old'!$B42:$CX42,'Energy Vy'!$B$2:$CX$2,"=и")</f>
        <v>0.41283756086411538</v>
      </c>
      <c r="BR44" s="30">
        <f>AVERAGEIFS('Entropy new'!$B42:$CX42,'Energy Vy'!$B$2:$CX$2,"=и")</f>
        <v>0.82832863801386125</v>
      </c>
      <c r="BS44" s="30">
        <f>AVERAGEIFS('Entropy X'!$B42:$CX42,'Energy Vy'!$B$2:$CX$2,"=и")</f>
        <v>0.3531581310511453</v>
      </c>
      <c r="BT44" s="30">
        <f>AVERAGEIFS('Entropy Y'!$B42:$CX42,'Energy Vy'!$B$2:$CX$2,"=и")</f>
        <v>0.31264440657379755</v>
      </c>
      <c r="BU44" s="32">
        <f>AVERAGEIFS('Entropy Z'!$B42:$CX42,'Energy Vy'!$B$2:$CX$2,"=и")</f>
        <v>0.39773171009998903</v>
      </c>
      <c r="BV44" s="21">
        <f>AVERAGEIFS('Hurst V2'!$B42:$CX42,'Energy Vy'!$B$2:$CX$2,"=и")</f>
        <v>0.62756948735626206</v>
      </c>
      <c r="BW44" s="30">
        <f>AVERAGEIFS('Hurst Vx2+Vy2'!$B42:$CX42,'Energy Vy'!$B$2:$CX$2,"=и")</f>
        <v>0.62616674798923577</v>
      </c>
      <c r="BX44" s="30">
        <f>AVERAGEIFS('Hurst Vx2'!$B42:$CX42,'Energy Vy'!$B$2:$CX$2,"=и")</f>
        <v>0.64661553546738315</v>
      </c>
      <c r="BY44" s="30">
        <f>AVERAGEIFS('Hurst Vy2'!$B42:$CX42,'Energy Vy'!$B$2:$CX$2,"=и")</f>
        <v>0.62150969535473755</v>
      </c>
      <c r="BZ44" s="30">
        <f>AVERAGEIFS('Hurst Vz2'!$B42:$CX42,'Energy Vy'!$B$2:$CX$2,"=и")</f>
        <v>0.61735732346364336</v>
      </c>
      <c r="CA44" s="30">
        <f>AVERAGEIFS('Hurst Vx'!$B42:$CX42,'Energy Vy'!$B$2:$CX$2,"=и")</f>
        <v>0.6564122646062186</v>
      </c>
      <c r="CB44" s="30">
        <f>AVERAGEIFS('Hurst Vy'!$B42:$CX42,'Energy Vy'!$B$2:$CX$2,"=и")</f>
        <v>0.64237269089431792</v>
      </c>
      <c r="CC44" s="32">
        <f>AVERAGEIFS('Hurst Vz'!$B42:$CX42,'Energy Vy'!$B$2:$CX$2,"=и")</f>
        <v>0.52308075589103142</v>
      </c>
      <c r="CE44" s="30">
        <f>AVERAGEIFS('Energy V2'!$B42:$CX42,'Energy Vy'!$B$2:$CX$2,"=р")</f>
        <v>-3.2232100989380248</v>
      </c>
      <c r="CF44" s="30">
        <f>AVERAGEIFS('Energy Vx2+Vy2'!$B42:$CX42,'Energy Vy'!$B$2:$CX$2,"=р")</f>
        <v>-3.2479235390869512</v>
      </c>
      <c r="CG44" s="30">
        <f>AVERAGEIFS('Energy Vx2'!$B42:$CX42,'Energy Vy'!$B$2:$CX$2,"=р")</f>
        <v>-4.3724071898897536</v>
      </c>
      <c r="CH44" s="30">
        <f>AVERAGEIFS('Energy Vy2'!$B42:$CX42,'Energy Vy'!$B$2:$CX$2,"=р")</f>
        <v>-3.6995263284756428</v>
      </c>
      <c r="CI44" s="30">
        <f>AVERAGEIFS('Energy Vz2'!$B42:$CX42,'Energy Vy'!$B$2:$CX$2,"=р")</f>
        <v>-6.1796399597517215</v>
      </c>
      <c r="CJ44" s="30">
        <f>AVERAGEIFS('Energy Vx'!$B42:$CX42,'Energy Vy'!$B$2:$CX$2,"=р")</f>
        <v>-2.7618801969254134</v>
      </c>
      <c r="CK44" s="30">
        <f>AVERAGEIFS('Energy Vy'!$B44:$CX44,'Energy Vy'!$B$2:$CX$2,"=р")</f>
        <v>-2.4514709843095561</v>
      </c>
      <c r="CL44" s="32">
        <f>AVERAGEIFS('Energy Vz'!$B42:$CX42,'Energy Vy'!$B$2:$CX$2,"=р")</f>
        <v>-3.4381534380113266</v>
      </c>
      <c r="CM44" s="20">
        <f>AVERAGEIFS('Entropy old'!$B42:$CX42,'Energy Vy'!$B$2:$CX$2,"=р")</f>
        <v>0.84688241497464223</v>
      </c>
      <c r="CN44" s="30">
        <f>AVERAGEIFS('Entropy X old'!$B42:$CX42,'Energy Vy'!$B$2:$CX$2,"=р")</f>
        <v>0.35640572401693227</v>
      </c>
      <c r="CO44" s="30">
        <f>AVERAGEIFS('Entropy Y old'!$B42:$CX42,'Energy Vy'!$B$2:$CX$2,"=р")</f>
        <v>0.35134850641952642</v>
      </c>
      <c r="CP44" s="30">
        <f>AVERAGEIFS('Entropy Z old'!$B42:$CX42,'Energy Vy'!$B$2:$CX$2,"=р")</f>
        <v>0.41920543371443197</v>
      </c>
      <c r="CQ44" s="30">
        <f>AVERAGEIFS('Entropy new'!$B42:$CX42,'Energy Vy'!$B$2:$CX$2,"=р")</f>
        <v>0.88587779586157767</v>
      </c>
      <c r="CR44" s="30">
        <f>AVERAGEIFS('Entropy X'!$B42:$CX42,'Energy Vy'!$B$2:$CX$2,"=р")</f>
        <v>0.34478892574080544</v>
      </c>
      <c r="CS44" s="30">
        <f>AVERAGEIFS('Entropy Y'!$B42:$CX42,'Energy Vy'!$B$2:$CX$2,"=р")</f>
        <v>0.33898482007966724</v>
      </c>
      <c r="CT44" s="32">
        <f>AVERAGEIFS('Entropy Z'!$B42:$CX42,'Energy Vy'!$B$2:$CX$2,"=р")</f>
        <v>0.41296081512188032</v>
      </c>
      <c r="CU44" s="21">
        <f>AVERAGEIFS('Hurst V2'!$B42:$CX42,'Energy Vy'!$B$2:$CX$2,"=р")</f>
        <v>0.62330197528733577</v>
      </c>
      <c r="CV44" s="30">
        <f>AVERAGEIFS('Hurst Vx2+Vy2'!$B42:$CX42,'Energy Vy'!$B$2:$CX$2,"=р")</f>
        <v>0.62228122523404794</v>
      </c>
      <c r="CW44" s="30">
        <f>AVERAGEIFS('Hurst Vx2'!$B42:$CX42,'Energy Vy'!$B$2:$CX$2,"=р")</f>
        <v>0.65899752306171955</v>
      </c>
      <c r="CX44" s="30">
        <f>AVERAGEIFS('Hurst Vy2'!$B42:$CX42,'Energy Vy'!$B$2:$CX$2,"=р")</f>
        <v>0.61011938471224048</v>
      </c>
      <c r="CY44" s="30">
        <f>AVERAGEIFS('Hurst Vz2'!$B42:$CX42,'Energy Vy'!$B$2:$CX$2,"=р")</f>
        <v>0.5842093991820142</v>
      </c>
      <c r="CZ44" s="30">
        <f>AVERAGEIFS('Hurst Vx'!$B42:$CX42,'Energy Vy'!$B$2:$CX$2,"=р")</f>
        <v>0.62431848747891416</v>
      </c>
      <c r="DA44" s="30">
        <f>AVERAGEIFS('Hurst Vy'!$B42:$CX42,'Energy Vy'!$B$2:$CX$2,"=р")</f>
        <v>0.61720068067704703</v>
      </c>
      <c r="DB44" s="32">
        <f>AVERAGEIFS('Hurst Vz'!$B42:$CX42,'Energy Vy'!$B$2:$CX$2,"=р")</f>
        <v>0.45597128097384299</v>
      </c>
      <c r="DD44" s="30">
        <f>AVERAGEIFS('Energy V2'!$B42:$CX42,'Energy Vy'!$B$1:$CX$1,"=BEFORE")</f>
        <v>-2.6969774875124992</v>
      </c>
      <c r="DE44" s="30">
        <f>AVERAGEIFS('Energy Vx2+Vy2'!$B42:$CX42,'Energy Vy'!$B$1:$CX$1,"=BEFORE")</f>
        <v>-2.7191507987139012</v>
      </c>
      <c r="DF44" s="30">
        <f>AVERAGEIFS('Energy Vx2'!$B42:$CX42,'Energy Vy'!$B$1:$CX$1,"=BEFORE")</f>
        <v>-3.9993227515061847</v>
      </c>
      <c r="DG44" s="30">
        <f>AVERAGEIFS('Energy Vy2'!$B42:$CX42,'Energy Vy'!$B$1:$CX$1,"=BEFORE")</f>
        <v>-3.0880710689147146</v>
      </c>
      <c r="DH44" s="30">
        <f>AVERAGEIFS('Energy Vz2'!$B42:$CX42,'Energy Vy'!$B$1:$CX$1,"=BEFORE")</f>
        <v>-5.9665572020562925</v>
      </c>
      <c r="DI44" s="30">
        <f>AVERAGEIFS('Energy Vx'!$B42:$CX42,'Energy Vy'!$B$1:$CX$1,"=BEFORE")</f>
        <v>-2.6012385652642696</v>
      </c>
      <c r="DJ44" s="30">
        <f>AVERAGEIFS('Energy Vy'!$B44:$CX44,'Energy Vy'!$B$1:$CX$1,"=BEFORE")</f>
        <v>-2.2204818080231012</v>
      </c>
      <c r="DK44" s="32">
        <f>AVERAGEIFS('Energy Vz'!$B42:$CX42,'Energy Vy'!$B$1:$CX$1,"=BEFORE")</f>
        <v>-3.3636946512458445</v>
      </c>
      <c r="DL44" s="20">
        <f>AVERAGEIFS('Entropy old'!$B42:$CX42,'Energy Vy'!$B$1:$CX$1,"=BEFORE")</f>
        <v>0.76416504673379804</v>
      </c>
      <c r="DM44" s="30">
        <f>AVERAGEIFS('Entropy X old'!$B42:$CX42,'Energy Vy'!$B$1:$CX$1,"=BEFORE")</f>
        <v>0.35068756663252054</v>
      </c>
      <c r="DN44" s="30">
        <f>AVERAGEIFS('Entropy Y old'!$B42:$CX42,'Energy Vy'!$B$1:$CX$1,"=BEFORE")</f>
        <v>0.33677219541045178</v>
      </c>
      <c r="DO44" s="30">
        <f>AVERAGEIFS('Entropy Z old'!$B42:$CX42,'Energy Vy'!$B$1:$CX$1,"=BEFORE")</f>
        <v>0.41307534128289891</v>
      </c>
      <c r="DP44" s="30">
        <f>AVERAGEIFS('Entropy new'!$B42:$CX42,'Energy Vy'!$B$1:$CX$1,"=BEFORE")</f>
        <v>0.83647711252501744</v>
      </c>
      <c r="DQ44" s="30">
        <f>AVERAGEIFS('Entropy X'!$B42:$CX42,'Energy Vy'!$B$1:$CX$1,"=BEFORE")</f>
        <v>0.33221082805432023</v>
      </c>
      <c r="DR44" s="30">
        <f>AVERAGEIFS('Entropy Y'!$B42:$CX42,'Energy Vy'!$B$1:$CX$1,"=BEFORE")</f>
        <v>0.31207861563615075</v>
      </c>
      <c r="DS44" s="32">
        <f>AVERAGEIFS('Entropy Z'!$B42:$CX42,'Energy Vy'!$B$1:$CX$1,"=BEFORE")</f>
        <v>0.40083847516478599</v>
      </c>
      <c r="DT44" s="21">
        <f>AVERAGEIFS('Hurst V2'!$B42:$CX42,'Energy Vy'!$B$1:$CX$1,"=BEFORE")</f>
        <v>0.61623023274054245</v>
      </c>
      <c r="DU44" s="30">
        <f>AVERAGEIFS('Hurst Vx2+Vy2'!$B42:$CX42,'Energy Vy'!$B$1:$CX$1,"=BEFORE")</f>
        <v>0.61505133659923172</v>
      </c>
      <c r="DV44" s="30">
        <f>AVERAGEIFS('Hurst Vx2'!$B42:$CX42,'Energy Vy'!$B$1:$CX$1,"=BEFORE")</f>
        <v>0.65054483801043006</v>
      </c>
      <c r="DW44" s="30">
        <f>AVERAGEIFS('Hurst Vy2'!$B42:$CX42,'Energy Vy'!$B$1:$CX$1,"=BEFORE")</f>
        <v>0.61274745077635218</v>
      </c>
      <c r="DX44" s="30">
        <f>AVERAGEIFS('Hurst Vz2'!$B42:$CX42,'Energy Vy'!$B$1:$CX$1,"=BEFORE")</f>
        <v>0.60131677490277924</v>
      </c>
      <c r="DY44" s="30">
        <f>AVERAGEIFS('Hurst Vx'!$B42:$CX42,'Energy Vy'!$B$1:$CX$1,"=BEFORE")</f>
        <v>0.64530092993853538</v>
      </c>
      <c r="DZ44" s="30">
        <f>AVERAGEIFS('Hurst Vy'!$B42:$CX42,'Energy Vy'!$B$1:$CX$1,"=BEFORE")</f>
        <v>0.62156627581953428</v>
      </c>
      <c r="EA44" s="32">
        <f>AVERAGEIFS('Hurst Vz'!$B42:$CX42,'Energy Vy'!$B$1:$CX$1,"=BEFORE")</f>
        <v>0.50122269428261457</v>
      </c>
      <c r="EB44" t="e">
        <v>#DIV/0!</v>
      </c>
      <c r="EC44">
        <v>0.3</v>
      </c>
      <c r="EE44" s="30">
        <f>AVERAGEIFS('Energy V2'!$B42:$CX42,'Energy Vy'!$B$1:$CX$1,"=AFTER")</f>
        <v>-3.1369537278287929</v>
      </c>
      <c r="EF44" s="30">
        <f>AVERAGEIFS('Energy Vx2+Vy2'!$B42:$CX42,'Energy Vy'!$B$1:$CX$1,"=AFTER")</f>
        <v>-3.1633915785987532</v>
      </c>
      <c r="EG44" s="30">
        <f>AVERAGEIFS('Energy Vx2'!$B42:$CX42,'Energy Vy'!$B$1:$CX$1,"=AFTER")</f>
        <v>-4.2882487421398912</v>
      </c>
      <c r="EH44" s="30">
        <f>AVERAGEIFS('Energy Vy2'!$B42:$CX42,'Energy Vy'!$B$1:$CX$1,"=AFTER")</f>
        <v>-3.6759838973397301</v>
      </c>
      <c r="EI44" s="30">
        <f>AVERAGEIFS('Energy Vz2'!$B42:$CX42,'Energy Vy'!$B$1:$CX$1,"=AFTER")</f>
        <v>-6.0824594500675895</v>
      </c>
      <c r="EJ44" s="30">
        <f>AVERAGEIFS('Energy Vx'!$B42:$CX42,'Energy Vy'!$B$1:$CX$1,"=AFTER")</f>
        <v>-2.6743271581896657</v>
      </c>
      <c r="EK44" s="30">
        <f>AVERAGEIFS('Energy Vy'!$B44:$CX44,'Energy Vy'!$B$1:$CX$1,"=AFTER")</f>
        <v>-2.4062887387597276</v>
      </c>
      <c r="EL44" s="32">
        <f>AVERAGEIFS('Energy Vz'!$B42:$CX42,'Energy Vy'!$B$1:$CX$1,"=AFTER")</f>
        <v>-3.4172974035133934</v>
      </c>
      <c r="EM44" s="20">
        <f>AVERAGEIFS('Entropy old'!$B42:$CX42,'Energy Vy'!$B$1:$CX$1,"=AFTER")</f>
        <v>0.77708665941102162</v>
      </c>
      <c r="EN44" s="30">
        <f>AVERAGEIFS('Entropy X old'!$B42:$CX42,'Energy Vy'!$B$1:$CX$1,"=AFTER")</f>
        <v>0.38003964374648252</v>
      </c>
      <c r="EO44" s="30">
        <f>AVERAGEIFS('Entropy Y old'!$B42:$CX42,'Energy Vy'!$B$1:$CX$1,"=AFTER")</f>
        <v>0.36309482056400988</v>
      </c>
      <c r="EP44" s="30">
        <f>AVERAGEIFS('Entropy Z old'!$B42:$CX42,'Energy Vy'!$B$1:$CX$1,"=AFTER")</f>
        <v>0.41997988177810419</v>
      </c>
      <c r="EQ44" s="30">
        <f>AVERAGEIFS('Entropy new'!$B42:$CX42,'Energy Vy'!$B$1:$CX$1,"=AFTER")</f>
        <v>0.87700710247942648</v>
      </c>
      <c r="ER44" s="30">
        <f>AVERAGEIFS('Entropy X'!$B42:$CX42,'Energy Vy'!$B$1:$CX$1,"=AFTER")</f>
        <v>0.36363998672608733</v>
      </c>
      <c r="ES44" s="30">
        <f>AVERAGEIFS('Entropy Y'!$B42:$CX42,'Energy Vy'!$B$1:$CX$1,"=AFTER")</f>
        <v>0.34044135609002329</v>
      </c>
      <c r="ET44" s="32">
        <f>AVERAGEIFS('Entropy Z'!$B42:$CX42,'Energy Vy'!$B$1:$CX$1,"=AFTER")</f>
        <v>0.41105949779503975</v>
      </c>
      <c r="EU44" s="21">
        <f>AVERAGEIFS('Hurst V2'!$B42:$CX42,'Energy Vy'!$B$1:$CX$1,"=AFTER")</f>
        <v>0.63213816987833182</v>
      </c>
      <c r="EV44" s="30">
        <f>AVERAGEIFS('Hurst Vx2+Vy2'!$B42:$CX42,'Energy Vy'!$B$1:$CX$1,"=AFTER")</f>
        <v>0.63015970701560131</v>
      </c>
      <c r="EW44" s="30">
        <f>AVERAGEIFS('Hurst Vx2'!$B42:$CX42,'Energy Vy'!$B$1:$CX$1,"=AFTER")</f>
        <v>0.65452121411633379</v>
      </c>
      <c r="EX44" s="30">
        <f>AVERAGEIFS('Hurst Vy2'!$B42:$CX42,'Energy Vy'!$B$1:$CX$1,"=AFTER")</f>
        <v>0.61637382642809668</v>
      </c>
      <c r="EY44" s="30">
        <f>AVERAGEIFS('Hurst Vz2'!$B42:$CX42,'Energy Vy'!$B$1:$CX$1,"=AFTER")</f>
        <v>0.60004908289109249</v>
      </c>
      <c r="EZ44" s="30">
        <f>AVERAGEIFS('Hurst Vx'!$B42:$CX42,'Energy Vy'!$B$1:$CX$1,"=AFTER")</f>
        <v>0.63506592686318564</v>
      </c>
      <c r="FA44" s="30">
        <f>AVERAGEIFS('Hurst Vy'!$B42:$CX42,'Energy Vy'!$B$1:$CX$1,"=AFTER")</f>
        <v>0.63322211358372782</v>
      </c>
      <c r="FB44" s="32">
        <f>AVERAGEIFS('Hurst Vz'!$B42:$CX42,'Energy Vy'!$B$1:$CX$1,"=AFTER")</f>
        <v>0.4768654012553154</v>
      </c>
      <c r="FD44" s="30">
        <f>AVERAGEIFS('Energy V2'!$B42:$CX42,'Energy Vy'!$B$2:$CX$2,"=и",'Energy Vy'!$B$1:$CX$1,"=BEFORE")</f>
        <v>-2.2182642601010381</v>
      </c>
      <c r="FE44" s="30">
        <f>AVERAGEIFS('Energy Vx2+Vy2'!$B42:$CX42,'Energy Vy'!$B$2:$CX$2,"=и",'Energy Vy'!$B$1:$CX$1,"=BEFORE")</f>
        <v>-2.238816891484495</v>
      </c>
      <c r="FF44" s="30">
        <f>AVERAGEIFS('Energy Vx2'!$B42:$CX42,'Energy Vy'!$B$2:$CX$2,"=и",'Energy Vy'!$B$1:$CX$1,"=BEFORE")</f>
        <v>-3.5482080193850969</v>
      </c>
      <c r="FG44" s="30">
        <f>AVERAGEIFS('Energy Vy2'!$B42:$CX42,'Energy Vy'!$B$2:$CX$2,"=и",'Energy Vy'!$B$1:$CX$1,"=BEFORE")</f>
        <v>-2.5663066495325526</v>
      </c>
      <c r="FH44" s="30">
        <f>AVERAGEIFS('Energy Vz2'!$B42:$CX42,'Energy Vy'!$B$2:$CX$2,"=и",'Energy Vy'!$B$1:$CX$1,"=BEFORE")</f>
        <v>-5.6987649836362735</v>
      </c>
      <c r="FI44" s="30">
        <f>AVERAGEIFS('Energy Vx'!$B42:$CX42,'Energy Vy'!$B$2:$CX$2,"=и",'Energy Vy'!$B$1:$CX$1,"=BEFORE")</f>
        <v>-2.3237739607322245</v>
      </c>
      <c r="FJ44" s="30">
        <f>AVERAGEIFS('Energy Vy'!$B44:$CX44,'Energy Vy'!$B$2:$CX$2,"=и",'Energy Vy'!$B$1:$CX$1,"=BEFORE")</f>
        <v>-2.0002179377911582</v>
      </c>
      <c r="FK44" s="32">
        <f>AVERAGEIFS('Energy Vz'!$B42:$CX42,'Energy Vy'!$B$2:$CX$2,"=и",'Energy Vy'!$B$1:$CX$1,"=BEFORE")</f>
        <v>-3.2683044553826961</v>
      </c>
      <c r="FL44" s="20">
        <f>AVERAGEIFS('Entropy old'!$B42:$CX42,'Energy Vy'!$B$2:$CX$2,"=и",'Energy Vy'!$B$1:$CX$1,"=BEFORE")</f>
        <v>0.68802029442779389</v>
      </c>
      <c r="FM44" s="30">
        <f>AVERAGEIFS('Entropy X old'!$B42:$CX42,'Energy Vy'!$B$2:$CX$2,"=и",'Energy Vy'!$B$1:$CX$1,"=BEFORE")</f>
        <v>0.36709634205723451</v>
      </c>
      <c r="FN44" s="30">
        <f>AVERAGEIFS('Entropy Y old'!$B42:$CX42,'Energy Vy'!$B$2:$CX$2,"=и",'Energy Vy'!$B$1:$CX$1,"=BEFORE")</f>
        <v>0.32908504374826825</v>
      </c>
      <c r="FO44" s="30">
        <f>AVERAGEIFS('Entropy Z old'!$B42:$CX42,'Energy Vy'!$B$2:$CX$2,"=и",'Energy Vy'!$B$1:$CX$1,"=BEFORE")</f>
        <v>0.40794195368945846</v>
      </c>
      <c r="FP44" s="30">
        <f>AVERAGEIFS('Entropy new'!$B42:$CX42,'Energy Vy'!$B$2:$CX$2,"=и",'Energy Vy'!$B$1:$CX$1,"=BEFORE")</f>
        <v>0.8012645984771618</v>
      </c>
      <c r="FQ44" s="30">
        <f>AVERAGEIFS('Entropy X'!$B42:$CX42,'Energy Vy'!$B$2:$CX$2,"=и",'Energy Vy'!$B$1:$CX$1,"=BEFORE")</f>
        <v>0.34093659879567156</v>
      </c>
      <c r="FR44" s="30">
        <f>AVERAGEIFS('Entropy Y'!$B42:$CX42,'Energy Vy'!$B$2:$CX$2,"=и",'Energy Vy'!$B$1:$CX$1,"=BEFORE")</f>
        <v>0.29083600195170284</v>
      </c>
      <c r="FS44" s="32">
        <f>AVERAGEIFS('Entropy Z'!$B42:$CX42,'Energy Vy'!$B$2:$CX$2,"=и",'Energy Vy'!$B$1:$CX$1,"=BEFORE")</f>
        <v>0.38882074092926311</v>
      </c>
      <c r="FT44" s="21">
        <f>AVERAGEIFS('Hurst V2'!$B42:$CX42,'Energy Vy'!$B$2:$CX$2,"=и",'Energy Vy'!$B$1:$CX$1,"=BEFORE")</f>
        <v>0.62105278042470624</v>
      </c>
      <c r="FU44" s="30">
        <f>AVERAGEIFS('Hurst Vx2+Vy2'!$B42:$CX42,'Energy Vy'!$B$2:$CX$2,"=и",'Energy Vy'!$B$1:$CX$1,"=BEFORE")</f>
        <v>0.62059918158488558</v>
      </c>
      <c r="FV44" s="30">
        <f>AVERAGEIFS('Hurst Vx2'!$B42:$CX42,'Energy Vy'!$B$2:$CX$2,"=и",'Energy Vy'!$B$1:$CX$1,"=BEFORE")</f>
        <v>0.63933281648806228</v>
      </c>
      <c r="FW44" s="30">
        <f>AVERAGEIFS('Hurst Vy2'!$B42:$CX42,'Energy Vy'!$B$2:$CX$2,"=и",'Energy Vy'!$B$1:$CX$1,"=BEFORE")</f>
        <v>0.62065212736065156</v>
      </c>
      <c r="FX44" s="30">
        <f>AVERAGEIFS('Hurst Vz2'!$B42:$CX42,'Energy Vy'!$B$2:$CX$2,"=и",'Energy Vy'!$B$1:$CX$1,"=BEFORE")</f>
        <v>0.61657015021627848</v>
      </c>
      <c r="FY44" s="30">
        <f>AVERAGEIFS('Hurst Vx'!$B42:$CX42,'Energy Vy'!$B$2:$CX$2,"=и",'Energy Vy'!$B$1:$CX$1,"=BEFORE")</f>
        <v>0.6532552316038529</v>
      </c>
      <c r="FZ44" s="30">
        <f>AVERAGEIFS('Hurst Vy'!$B42:$CX42,'Energy Vy'!$B$2:$CX$2,"=и",'Energy Vy'!$B$1:$CX$1,"=BEFORE")</f>
        <v>0.63792721540487385</v>
      </c>
      <c r="GA44" s="32">
        <f>AVERAGEIFS('Hurst Vz'!$B42:$CX42,'Energy Vy'!$B$2:$CX$2,"=и",'Energy Vy'!$B$1:$CX$1,"=BEFORE")</f>
        <v>0.53487603568726871</v>
      </c>
      <c r="GB44" t="e">
        <v>#DIV/0!</v>
      </c>
      <c r="GC44">
        <v>0.3</v>
      </c>
      <c r="GE44" s="30">
        <f>AVERAGEIFS('Energy V2'!$B42:$CX42,'Energy Vy'!$B$2:$CX$2,"=и",'Energy Vy'!$B$1:$CX$1,"=AFTER")</f>
        <v>-2.9087667981750287</v>
      </c>
      <c r="GF44" s="30">
        <f>AVERAGEIFS('Energy Vx2+Vy2'!$B42:$CX42,'Energy Vy'!$B$2:$CX$2,"=и",'Energy Vy'!$B$1:$CX$1,"=AFTER")</f>
        <v>-2.9323079293553329</v>
      </c>
      <c r="GG44" s="30">
        <f>AVERAGEIFS('Energy Vx2'!$B42:$CX42,'Energy Vy'!$B$2:$CX$2,"=и",'Energy Vy'!$B$1:$CX$1,"=AFTER")</f>
        <v>-4.1554354266013807</v>
      </c>
      <c r="GH44" s="30">
        <f>AVERAGEIFS('Energy Vy2'!$B42:$CX42,'Energy Vy'!$B$2:$CX$2,"=и",'Energy Vy'!$B$1:$CX$1,"=AFTER")</f>
        <v>-3.4492382608676495</v>
      </c>
      <c r="GI44" s="30">
        <f>AVERAGEIFS('Energy Vz2'!$B42:$CX42,'Energy Vy'!$B$2:$CX$2,"=и",'Energy Vy'!$B$1:$CX$1,"=AFTER")</f>
        <v>-5.987622661890379</v>
      </c>
      <c r="GJ44" s="30">
        <f>AVERAGEIFS('Energy Vx'!$B42:$CX42,'Energy Vy'!$B$2:$CX$2,"=и",'Energy Vy'!$B$1:$CX$1,"=AFTER")</f>
        <v>-2.6069876769638864</v>
      </c>
      <c r="GK44" s="30">
        <f>AVERAGEIFS('Energy Vy'!$B44:$CX44,'Energy Vy'!$B$2:$CX$2,"=и",'Energy Vy'!$B$1:$CX$1,"=AFTER")</f>
        <v>-2.2965272460555775</v>
      </c>
      <c r="GL44" s="32">
        <f>AVERAGEIFS('Energy Vz'!$B42:$CX42,'Energy Vy'!$B$2:$CX$2,"=и",'Energy Vy'!$B$1:$CX$1,"=AFTER")</f>
        <v>-3.3927453270503856</v>
      </c>
      <c r="GM44" s="20">
        <f>AVERAGEIFS('Entropy old'!$B42:$CX42,'Energy Vy'!$B$2:$CX$2,"=и",'Energy Vy'!$B$1:$CX$1,"=AFTER")</f>
        <v>0.70414380931881526</v>
      </c>
      <c r="GN44" s="30">
        <f>AVERAGEIFS('Entropy X old'!$B42:$CX42,'Energy Vy'!$B$2:$CX$2,"=и",'Energy Vy'!$B$1:$CX$1,"=AFTER")</f>
        <v>0.38596003393458866</v>
      </c>
      <c r="GO44" s="30">
        <f>AVERAGEIFS('Entropy Y old'!$B42:$CX42,'Energy Vy'!$B$2:$CX$2,"=и",'Energy Vy'!$B$1:$CX$1,"=AFTER")</f>
        <v>0.36626232955593052</v>
      </c>
      <c r="GP44" s="30">
        <f>AVERAGEIFS('Entropy Z old'!$B42:$CX42,'Energy Vy'!$B$2:$CX$2,"=и",'Energy Vy'!$B$1:$CX$1,"=AFTER")</f>
        <v>0.41773316803877208</v>
      </c>
      <c r="GQ44" s="30">
        <f>AVERAGEIFS('Entropy new'!$B42:$CX42,'Energy Vy'!$B$2:$CX$2,"=и",'Energy Vy'!$B$1:$CX$1,"=AFTER")</f>
        <v>0.85539267755056125</v>
      </c>
      <c r="GR44" s="30">
        <f>AVERAGEIFS('Entropy X'!$B42:$CX42,'Energy Vy'!$B$2:$CX$2,"=и",'Energy Vy'!$B$1:$CX$1,"=AFTER")</f>
        <v>0.36537966330661903</v>
      </c>
      <c r="GS44" s="30">
        <f>AVERAGEIFS('Entropy Y'!$B42:$CX42,'Energy Vy'!$B$2:$CX$2,"=и",'Energy Vy'!$B$1:$CX$1,"=AFTER")</f>
        <v>0.33445281119589232</v>
      </c>
      <c r="GT44" s="32">
        <f>AVERAGEIFS('Entropy Z'!$B42:$CX42,'Energy Vy'!$B$2:$CX$2,"=и",'Energy Vy'!$B$1:$CX$1,"=AFTER")</f>
        <v>0.40664267927071485</v>
      </c>
      <c r="GU44" s="21">
        <f>AVERAGEIFS('Hurst V2'!$B42:$CX42,'Energy Vy'!$B$2:$CX$2,"=и",'Energy Vy'!$B$1:$CX$1,"=AFTER")</f>
        <v>0.63408619428781787</v>
      </c>
      <c r="GV44" s="30">
        <f>AVERAGEIFS('Hurst Vx2+Vy2'!$B42:$CX42,'Energy Vy'!$B$2:$CX$2,"=и",'Energy Vy'!$B$1:$CX$1,"=AFTER")</f>
        <v>0.63173431439358629</v>
      </c>
      <c r="GW44" s="30">
        <f>AVERAGEIFS('Hurst Vx2'!$B42:$CX42,'Energy Vy'!$B$2:$CX$2,"=и",'Energy Vy'!$B$1:$CX$1,"=AFTER")</f>
        <v>0.65389825444670413</v>
      </c>
      <c r="GX44" s="30">
        <f>AVERAGEIFS('Hurst Vy2'!$B42:$CX42,'Energy Vy'!$B$2:$CX$2,"=и",'Energy Vy'!$B$1:$CX$1,"=AFTER")</f>
        <v>0.62236726334882331</v>
      </c>
      <c r="GY44" s="30">
        <f>AVERAGEIFS('Hurst Vz2'!$B42:$CX42,'Energy Vy'!$B$2:$CX$2,"=и",'Energy Vy'!$B$1:$CX$1,"=AFTER")</f>
        <v>0.61814449671100813</v>
      </c>
      <c r="GZ44" s="30">
        <f>AVERAGEIFS('Hurst Vx'!$B42:$CX42,'Energy Vy'!$B$2:$CX$2,"=и",'Energy Vy'!$B$1:$CX$1,"=AFTER")</f>
        <v>0.65956929760858418</v>
      </c>
      <c r="HA44" s="30">
        <f>AVERAGEIFS('Hurst Vy'!$B42:$CX42,'Energy Vy'!$B$2:$CX$2,"=и",'Energy Vy'!$B$1:$CX$1,"=AFTER")</f>
        <v>0.64681816638376199</v>
      </c>
      <c r="HB44" s="32">
        <f>AVERAGEIFS('Hurst Vz'!$B42:$CX42,'Energy Vy'!$B$2:$CX$2,"=и",'Energy Vy'!$B$1:$CX$1,"=AFTER")</f>
        <v>0.51128547609479391</v>
      </c>
      <c r="HD44" s="30">
        <f>AVERAGEIFS('Energy V2'!$B42:$CX42,'Energy Vy'!$B$2:$CX$2,"=р",'Energy Vy'!$B$1:$CX$1,"=BEFORE")</f>
        <v>-3.0559254370986277</v>
      </c>
      <c r="HE44" s="30">
        <f>AVERAGEIFS('Energy Vx2+Vy2'!$B42:$CX42,'Energy Vy'!$B$2:$CX$2,"=р",'Energy Vy'!$B$1:$CX$1,"=BEFORE")</f>
        <v>-3.0756958893046811</v>
      </c>
      <c r="HF44" s="30">
        <f>AVERAGEIFS('Energy Vx2'!$B42:$CX42,'Energy Vy'!$B$2:$CX$2,"=р",'Energy Vy'!$B$1:$CX$1,"=BEFORE")</f>
        <v>-4.3089952870412693</v>
      </c>
      <c r="HG44" s="30">
        <f>AVERAGEIFS('Energy Vy2'!$B42:$CX42,'Energy Vy'!$B$2:$CX$2,"=р",'Energy Vy'!$B$1:$CX$1,"=BEFORE")</f>
        <v>-3.4711291635314647</v>
      </c>
      <c r="HH44" s="30">
        <f>AVERAGEIFS('Energy Vz2'!$B42:$CX42,'Energy Vy'!$B$2:$CX$2,"=р",'Energy Vy'!$B$1:$CX$1,"=BEFORE")</f>
        <v>-6.1714462603500637</v>
      </c>
      <c r="HI44" s="30">
        <f>AVERAGEIFS('Energy Vx'!$B42:$CX42,'Energy Vy'!$B$2:$CX$2,"=р",'Energy Vy'!$B$1:$CX$1,"=BEFORE")</f>
        <v>-2.7746115898547399</v>
      </c>
      <c r="HJ44" s="30">
        <f>AVERAGEIFS('Energy Vy'!$B44:$CX44,'Energy Vy'!$B$2:$CX$2,"=р",'Energy Vy'!$B$1:$CX$1,"=BEFORE")</f>
        <v>-2.3746960157436625</v>
      </c>
      <c r="HK44" s="32">
        <f>AVERAGEIFS('Energy Vz'!$B42:$CX42,'Energy Vy'!$B$2:$CX$2,"=р",'Energy Vy'!$B$1:$CX$1,"=BEFORE")</f>
        <v>-3.4317293875503583</v>
      </c>
      <c r="HL44" s="20">
        <f>AVERAGEIFS('Entropy old'!$B42:$CX42,'Energy Vy'!$B$2:$CX$2,"=р",'Energy Vy'!$B$1:$CX$1,"=BEFORE")</f>
        <v>0.83563055932469965</v>
      </c>
      <c r="HM44" s="30">
        <f>AVERAGEIFS('Entropy X old'!$B42:$CX42,'Energy Vy'!$B$2:$CX$2,"=р",'Energy Vy'!$B$1:$CX$1,"=BEFORE")</f>
        <v>0.3393500156075</v>
      </c>
      <c r="HN44" s="30">
        <f>AVERAGEIFS('Entropy Y old'!$B42:$CX42,'Energy Vy'!$B$2:$CX$2,"=р",'Energy Vy'!$B$1:$CX$1,"=BEFORE")</f>
        <v>0.3431216467105106</v>
      </c>
      <c r="HO44" s="30">
        <f>AVERAGEIFS('Entropy Z old'!$B42:$CX42,'Energy Vy'!$B$2:$CX$2,"=р",'Energy Vy'!$B$1:$CX$1,"=BEFORE")</f>
        <v>0.41593463705150191</v>
      </c>
      <c r="HP44" s="30">
        <f>AVERAGEIFS('Entropy new'!$B42:$CX42,'Energy Vy'!$B$2:$CX$2,"=р",'Energy Vy'!$B$1:$CX$1,"=BEFORE")</f>
        <v>0.87073246154498929</v>
      </c>
      <c r="HQ44" s="30">
        <f>AVERAGEIFS('Entropy X'!$B42:$CX42,'Energy Vy'!$B$2:$CX$2,"=р",'Energy Vy'!$B$1:$CX$1,"=BEFORE")</f>
        <v>0.32787083873389222</v>
      </c>
      <c r="HR44" s="30">
        <f>AVERAGEIFS('Entropy Y'!$B42:$CX42,'Energy Vy'!$B$2:$CX$2,"=р",'Energy Vy'!$B$1:$CX$1,"=BEFORE")</f>
        <v>0.33087434529805448</v>
      </c>
      <c r="HS44" s="32">
        <f>AVERAGEIFS('Entropy Z'!$B42:$CX42,'Energy Vy'!$B$2:$CX$2,"=р",'Energy Vy'!$B$1:$CX$1,"=BEFORE")</f>
        <v>0.4099545563105822</v>
      </c>
      <c r="HT44" s="21">
        <f>AVERAGEIFS('Hurst V2'!$B42:$CX42,'Energy Vy'!$B$2:$CX$2,"=р",'Energy Vy'!$B$1:$CX$1,"=BEFORE")</f>
        <v>0.61663025226243517</v>
      </c>
      <c r="HU44" s="30">
        <f>AVERAGEIFS('Hurst Vx2+Vy2'!$B42:$CX42,'Energy Vy'!$B$2:$CX$2,"=р",'Energy Vy'!$B$1:$CX$1,"=BEFORE")</f>
        <v>0.61615230720581093</v>
      </c>
      <c r="HV44" s="30">
        <f>AVERAGEIFS('Hurst Vx2'!$B42:$CX42,'Energy Vy'!$B$2:$CX$2,"=р",'Energy Vy'!$B$1:$CX$1,"=BEFORE")</f>
        <v>0.66281626346694034</v>
      </c>
      <c r="HW44" s="30">
        <f>AVERAGEIFS('Hurst Vy2'!$B42:$CX42,'Energy Vy'!$B$2:$CX$2,"=р",'Energy Vy'!$B$1:$CX$1,"=BEFORE")</f>
        <v>0.61052431735274704</v>
      </c>
      <c r="HX44" s="30">
        <f>AVERAGEIFS('Hurst Vz2'!$B42:$CX42,'Energy Vy'!$B$2:$CX$2,"=р",'Energy Vy'!$B$1:$CX$1,"=BEFORE")</f>
        <v>0.58847573082839799</v>
      </c>
      <c r="HY44" s="30">
        <f>AVERAGEIFS('Hurst Vx'!$B42:$CX42,'Energy Vy'!$B$2:$CX$2,"=р",'Energy Vy'!$B$1:$CX$1,"=BEFORE")</f>
        <v>0.63943571721478576</v>
      </c>
      <c r="HZ44" s="30">
        <f>AVERAGEIFS('Hurst Vy'!$B42:$CX42,'Energy Vy'!$B$2:$CX$2,"=р",'Energy Vy'!$B$1:$CX$1,"=BEFORE")</f>
        <v>0.61628597310373767</v>
      </c>
      <c r="IA44" s="32">
        <f>AVERAGEIFS('Hurst Vz'!$B42:$CX42,'Energy Vy'!$B$2:$CX$2,"=р",'Energy Vy'!$B$1:$CX$1,"=BEFORE")</f>
        <v>0.47332168829179122</v>
      </c>
      <c r="IB44" t="e">
        <v>#DIV/0!</v>
      </c>
      <c r="IC44">
        <v>0.3</v>
      </c>
      <c r="IE44" s="30">
        <f>AVERAGEIFS('Energy V2'!$B42:$CX42,'Energy Vy'!$B$2:$CX$2,"=р",'Energy Vy'!$B$1:$CX$1,"=AFTER")</f>
        <v>-3.390494760777421</v>
      </c>
      <c r="IF44" s="30">
        <f>AVERAGEIFS('Energy Vx2+Vy2'!$B42:$CX42,'Energy Vy'!$B$2:$CX$2,"=р",'Energy Vy'!$B$1:$CX$1,"=AFTER")</f>
        <v>-3.4201511888692213</v>
      </c>
      <c r="IG44" s="30">
        <f>AVERAGEIFS('Energy Vx2'!$B42:$CX42,'Energy Vy'!$B$2:$CX$2,"=р",'Energy Vy'!$B$1:$CX$1,"=AFTER")</f>
        <v>-4.4358190927382388</v>
      </c>
      <c r="IH44" s="30">
        <f>AVERAGEIFS('Energy Vy2'!$B42:$CX42,'Energy Vy'!$B$2:$CX$2,"=р",'Energy Vy'!$B$1:$CX$1,"=AFTER")</f>
        <v>-3.9279234934198195</v>
      </c>
      <c r="II44" s="30">
        <f>AVERAGEIFS('Energy Vz2'!$B42:$CX42,'Energy Vy'!$B$2:$CX$2,"=р",'Energy Vy'!$B$1:$CX$1,"=AFTER")</f>
        <v>-6.1878336591533794</v>
      </c>
      <c r="IJ44" s="30">
        <f>AVERAGEIFS('Energy Vx'!$B42:$CX42,'Energy Vy'!$B$2:$CX$2,"=р",'Energy Vy'!$B$1:$CX$1,"=AFTER")</f>
        <v>-2.7491488039960879</v>
      </c>
      <c r="IK44" s="30">
        <f>AVERAGEIFS('Energy Vy'!$B44:$CX44,'Energy Vy'!$B$2:$CX$2,"=р",'Energy Vy'!$B$1:$CX$1,"=AFTER")</f>
        <v>-2.528245952875448</v>
      </c>
      <c r="IL44" s="32">
        <f>AVERAGEIFS('Energy Vz'!$B42:$CX42,'Energy Vy'!$B$2:$CX$2,"=р",'Energy Vy'!$B$1:$CX$1,"=AFTER")</f>
        <v>-3.4445774884722931</v>
      </c>
      <c r="IM44" s="20">
        <f>AVERAGEIFS('Entropy old'!$B42:$CX42,'Energy Vy'!$B$2:$CX$2,"=р",'Energy Vy'!$B$1:$CX$1,"=AFTER")</f>
        <v>0.85813427062458458</v>
      </c>
      <c r="IN44" s="30">
        <f>AVERAGEIFS('Entropy X old'!$B42:$CX42,'Energy Vy'!$B$2:$CX$2,"=р",'Energy Vy'!$B$1:$CX$1,"=AFTER")</f>
        <v>0.37346143242636459</v>
      </c>
      <c r="IO44" s="30">
        <f>AVERAGEIFS('Entropy Y old'!$B42:$CX42,'Energy Vy'!$B$2:$CX$2,"=р",'Energy Vy'!$B$1:$CX$1,"=AFTER")</f>
        <v>0.35957536612854235</v>
      </c>
      <c r="IP44" s="30">
        <f>AVERAGEIFS('Entropy Z old'!$B42:$CX42,'Energy Vy'!$B$2:$CX$2,"=р",'Energy Vy'!$B$1:$CX$1,"=AFTER")</f>
        <v>0.42247623037736237</v>
      </c>
      <c r="IQ44" s="30">
        <f>AVERAGEIFS('Entropy new'!$B42:$CX42,'Energy Vy'!$B$2:$CX$2,"=р",'Energy Vy'!$B$1:$CX$1,"=AFTER")</f>
        <v>0.90102313017816626</v>
      </c>
      <c r="IR44" s="30">
        <f>AVERAGEIFS('Entropy X'!$B42:$CX42,'Energy Vy'!$B$2:$CX$2,"=р",'Energy Vy'!$B$1:$CX$1,"=AFTER")</f>
        <v>0.36170701274771855</v>
      </c>
      <c r="IS44" s="30">
        <f>AVERAGEIFS('Entropy Y'!$B42:$CX42,'Energy Vy'!$B$2:$CX$2,"=р",'Energy Vy'!$B$1:$CX$1,"=AFTER")</f>
        <v>0.34709529486127988</v>
      </c>
      <c r="IT44" s="32">
        <f>AVERAGEIFS('Entropy Z'!$B42:$CX42,'Energy Vy'!$B$2:$CX$2,"=р",'Energy Vy'!$B$1:$CX$1,"=AFTER")</f>
        <v>0.4159670739331785</v>
      </c>
      <c r="IU44" s="21">
        <f>AVERAGEIFS('Hurst V2'!$B42:$CX42,'Energy Vy'!$B$2:$CX$2,"=р",'Energy Vy'!$B$1:$CX$1,"=AFTER")</f>
        <v>0.62997369831223637</v>
      </c>
      <c r="IV44" s="30">
        <f>AVERAGEIFS('Hurst Vx2+Vy2'!$B42:$CX42,'Energy Vy'!$B$2:$CX$2,"=р",'Energy Vy'!$B$1:$CX$1,"=AFTER")</f>
        <v>0.62841014326228539</v>
      </c>
      <c r="IW44" s="30">
        <f>AVERAGEIFS('Hurst Vx2'!$B42:$CX42,'Energy Vy'!$B$2:$CX$2,"=р",'Energy Vy'!$B$1:$CX$1,"=AFTER")</f>
        <v>0.65517878265649854</v>
      </c>
      <c r="IX44" s="30">
        <f>AVERAGEIFS('Hurst Vy2'!$B42:$CX42,'Energy Vy'!$B$2:$CX$2,"=р",'Energy Vy'!$B$1:$CX$1,"=AFTER")</f>
        <v>0.60971445207173358</v>
      </c>
      <c r="IY44" s="30">
        <f>AVERAGEIFS('Hurst Vz2'!$B42:$CX42,'Energy Vy'!$B$2:$CX$2,"=р",'Energy Vy'!$B$1:$CX$1,"=AFTER")</f>
        <v>0.57994306753563063</v>
      </c>
      <c r="IZ44" s="30">
        <f>AVERAGEIFS('Hurst Vx'!$B42:$CX42,'Energy Vy'!$B$2:$CX$2,"=р",'Energy Vy'!$B$1:$CX$1,"=AFTER")</f>
        <v>0.60920125774304235</v>
      </c>
      <c r="JA44" s="30">
        <f>AVERAGEIFS('Hurst Vy'!$B42:$CX42,'Energy Vy'!$B$2:$CX$2,"=р",'Energy Vy'!$B$1:$CX$1,"=AFTER")</f>
        <v>0.61811538825035595</v>
      </c>
      <c r="JB44" s="32">
        <f>AVERAGEIFS('Hurst Vz'!$B42:$CX42,'Energy Vy'!$B$2:$CX$2,"=р",'Energy Vy'!$B$1:$CX$1,"=AFTER")</f>
        <v>0.43862087365589481</v>
      </c>
      <c r="JC44" t="e">
        <f t="shared" si="3"/>
        <v>#DIV/0!</v>
      </c>
      <c r="JD44" s="66">
        <f>(DD44-EE44)/MAX(ABS(DD44),ABS(EE44))</f>
        <v>0.14025589106180991</v>
      </c>
      <c r="JE44" s="66">
        <f t="shared" si="592"/>
        <v>0.14043180202231922</v>
      </c>
      <c r="JF44" s="66">
        <f t="shared" si="593"/>
        <v>6.7376219992669711E-2</v>
      </c>
      <c r="JG44" s="66">
        <f t="shared" si="594"/>
        <v>0.15993346131099259</v>
      </c>
      <c r="JH44" s="66">
        <f t="shared" si="595"/>
        <v>1.9055161643536985E-2</v>
      </c>
      <c r="JI44" s="66">
        <f t="shared" si="596"/>
        <v>2.7329712709821215E-2</v>
      </c>
      <c r="JJ44" s="66">
        <f t="shared" si="597"/>
        <v>7.7217221584304441E-2</v>
      </c>
      <c r="JK44" s="66">
        <f t="shared" si="598"/>
        <v>1.5685714744183156E-2</v>
      </c>
      <c r="JL44" s="89">
        <f t="shared" si="599"/>
        <v>-1.6628277581058049E-2</v>
      </c>
      <c r="JM44" s="90">
        <f t="shared" si="600"/>
        <v>-7.723425068133738E-2</v>
      </c>
      <c r="JN44" s="90">
        <f t="shared" si="601"/>
        <v>-7.249518214737985E-2</v>
      </c>
      <c r="JO44" s="90">
        <f t="shared" si="602"/>
        <v>-1.644016962425187E-2</v>
      </c>
      <c r="JP44" s="90">
        <f t="shared" si="603"/>
        <v>-4.6213981437350816E-2</v>
      </c>
      <c r="JQ44" s="90">
        <f t="shared" si="604"/>
        <v>-8.6429325209059549E-2</v>
      </c>
      <c r="JR44" s="90">
        <f t="shared" si="605"/>
        <v>-8.3311677463687922E-2</v>
      </c>
      <c r="JS44" s="103">
        <f t="shared" si="606"/>
        <v>-2.4865068645975218E-2</v>
      </c>
      <c r="JT44" s="66">
        <f t="shared" si="607"/>
        <v>-2.5165284894679257E-2</v>
      </c>
      <c r="JU44" s="66">
        <f t="shared" si="608"/>
        <v>-2.3975462486997029E-2</v>
      </c>
      <c r="JV44" s="66">
        <f t="shared" si="609"/>
        <v>-6.0752440412068561E-3</v>
      </c>
      <c r="JW44" s="66">
        <f t="shared" si="610"/>
        <v>-5.8834030522669232E-3</v>
      </c>
      <c r="JX44" s="66">
        <f t="shared" si="611"/>
        <v>2.1081933260413527E-3</v>
      </c>
      <c r="JY44" s="66">
        <f t="shared" si="612"/>
        <v>1.5860821828235436E-2</v>
      </c>
      <c r="JZ44" s="66">
        <f t="shared" si="613"/>
        <v>-1.8407186853009912E-2</v>
      </c>
      <c r="KA44" s="66">
        <f t="shared" si="614"/>
        <v>4.8595750561855638E-2</v>
      </c>
      <c r="KC44" s="66">
        <f t="shared" ref="KC44" si="662">(FD44-GE44)/MAX(ABS(FD44),ABS(GE44))</f>
        <v>0.23738669545706262</v>
      </c>
      <c r="KD44" s="66">
        <f t="shared" ref="KD44" si="663">(FE44-GF44)/MAX(ABS(FE44),ABS(GF44))</f>
        <v>0.23650007249521768</v>
      </c>
      <c r="KE44" s="66">
        <f t="shared" ref="KE44" si="664">(FF44-GG44)/MAX(ABS(FF44),ABS(GG44))</f>
        <v>0.14612846666538595</v>
      </c>
      <c r="KF44" s="66">
        <f t="shared" ref="KF44" si="665">(FG44-GH44)/MAX(ABS(FG44),ABS(GH44))</f>
        <v>0.25597872473819688</v>
      </c>
      <c r="KG44" s="66">
        <f t="shared" ref="KG44" si="666">(FH44-GI44)/MAX(ABS(FH44),ABS(GI44))</f>
        <v>4.824246525964429E-2</v>
      </c>
      <c r="KH44" s="66">
        <f t="shared" ref="KH44" si="667">(FI44-GJ44)/MAX(ABS(FI44),ABS(GJ44))</f>
        <v>0.10863638471873957</v>
      </c>
      <c r="KI44" s="66">
        <f t="shared" ref="KI44" si="668">(FJ44-GK44)/MAX(ABS(FJ44),ABS(GK44))</f>
        <v>0.12902494789615415</v>
      </c>
      <c r="KJ44" s="66">
        <f t="shared" ref="KJ44" si="669">(FK44-GL44)/MAX(ABS(FK44),ABS(GL44))</f>
        <v>3.6678518330132651E-2</v>
      </c>
      <c r="KK44" s="89">
        <f t="shared" ref="KK44" si="670">(FL44-GM44)/MAX(ABS(FL44),ABS(GM44))</f>
        <v>-2.2898042527163834E-2</v>
      </c>
      <c r="KL44" s="90">
        <f t="shared" ref="KL44" si="671">(FM44-GN44)/MAX(ABS(FM44),ABS(GN44))</f>
        <v>-4.8874728518007934E-2</v>
      </c>
      <c r="KM44" s="90">
        <f t="shared" ref="KM44" si="672">(FN44-GO44)/MAX(ABS(FN44),ABS(GO44))</f>
        <v>-0.10150453051706775</v>
      </c>
      <c r="KN44" s="90">
        <f t="shared" ref="KN44" si="673">(FO44-GP44)/MAX(ABS(FO44),ABS(GP44))</f>
        <v>-2.3438920101275872E-2</v>
      </c>
      <c r="KO44" s="90">
        <f t="shared" ref="KO44" si="674">(FP44-GQ44)/MAX(ABS(FP44),ABS(GQ44))</f>
        <v>-6.3278632719181771E-2</v>
      </c>
      <c r="KP44" s="90">
        <f t="shared" ref="KP44" si="675">(FQ44-GR44)/MAX(ABS(FQ44),ABS(GR44))</f>
        <v>-6.6897714803670807E-2</v>
      </c>
      <c r="KQ44" s="90">
        <f t="shared" ref="KQ44" si="676">(FR44-GS44)/MAX(ABS(FR44),ABS(GS44))</f>
        <v>-0.13041244619302267</v>
      </c>
      <c r="KR44" s="103">
        <f t="shared" ref="KR44" si="677">(FS44-GT44)/MAX(ABS(FS44),ABS(GT44))</f>
        <v>-4.382702369907196E-2</v>
      </c>
      <c r="KS44" s="66">
        <f t="shared" ref="KS44" si="678">(FT44-GU44)/MAX(ABS(FT44),ABS(GU44))</f>
        <v>-2.0554640647475819E-2</v>
      </c>
      <c r="KT44" s="66">
        <f t="shared" ref="KT44" si="679">(FU44-GV44)/MAX(ABS(FU44),ABS(GV44))</f>
        <v>-1.7626290918500341E-2</v>
      </c>
      <c r="KU44" s="66">
        <f t="shared" ref="KU44" si="680">(FV44-GW44)/MAX(ABS(FV44),ABS(GW44))</f>
        <v>-2.2274777244919226E-2</v>
      </c>
      <c r="KV44" s="66">
        <f t="shared" ref="KV44" si="681">(FW44-GX44)/MAX(ABS(FW44),ABS(GX44))</f>
        <v>-2.7558261643502433E-3</v>
      </c>
      <c r="KW44" s="66">
        <f t="shared" ref="KW44" si="682">(FX44-GY44)/MAX(ABS(FX44),ABS(GY44))</f>
        <v>-2.5468907401203981E-3</v>
      </c>
      <c r="KX44" s="66">
        <f t="shared" ref="KX44" si="683">(FY44-GZ44)/MAX(ABS(FY44),ABS(GZ44))</f>
        <v>-9.5730138252710286E-3</v>
      </c>
      <c r="KY44" s="66">
        <f t="shared" ref="KY44" si="684">(FZ44-HA44)/MAX(ABS(FZ44),ABS(HA44))</f>
        <v>-1.3745672958747851E-2</v>
      </c>
      <c r="KZ44" s="66">
        <f t="shared" ref="KZ44" si="685">(GA44-HB44)/MAX(ABS(GA44),ABS(HB44))</f>
        <v>4.4104723372328701E-2</v>
      </c>
      <c r="LB44" s="66">
        <f>(HD44-IE44)/MAX(ABS(IE44),ABS(HD44))</f>
        <v>9.8678613973754797E-2</v>
      </c>
      <c r="LC44" s="66">
        <f t="shared" si="639"/>
        <v>0.1007134715814785</v>
      </c>
      <c r="LD44" s="66">
        <f t="shared" si="640"/>
        <v>2.859084264833734E-2</v>
      </c>
      <c r="LE44" s="66">
        <f t="shared" si="641"/>
        <v>0.11629410059885101</v>
      </c>
      <c r="LF44" s="66">
        <f t="shared" si="642"/>
        <v>2.6483256832663081E-3</v>
      </c>
      <c r="LG44" s="66">
        <f t="shared" si="643"/>
        <v>-9.1770631794935616E-3</v>
      </c>
      <c r="LH44" s="66">
        <f t="shared" si="644"/>
        <v>6.0733781441298706E-2</v>
      </c>
      <c r="LI44" s="66">
        <f t="shared" si="645"/>
        <v>3.7299497441798152E-3</v>
      </c>
      <c r="LJ44" s="89">
        <f t="shared" si="646"/>
        <v>-2.6223997887307109E-2</v>
      </c>
      <c r="LK44" s="90">
        <f t="shared" si="647"/>
        <v>-9.1338526169205819E-2</v>
      </c>
      <c r="LL44" s="90">
        <f t="shared" si="648"/>
        <v>-4.575875037042948E-2</v>
      </c>
      <c r="LM44" s="90">
        <f t="shared" si="649"/>
        <v>-1.548393224399254E-2</v>
      </c>
      <c r="LN44" s="90">
        <f t="shared" si="650"/>
        <v>-3.3618081066561931E-2</v>
      </c>
      <c r="LO44" s="90">
        <f t="shared" si="651"/>
        <v>-9.3545805918411093E-2</v>
      </c>
      <c r="LP44" s="90">
        <f t="shared" si="652"/>
        <v>-4.6733418180469027E-2</v>
      </c>
      <c r="LQ44" s="103">
        <f t="shared" si="653"/>
        <v>-1.445431140918178E-2</v>
      </c>
      <c r="LR44" s="66">
        <f t="shared" si="654"/>
        <v>-2.1180957372584998E-2</v>
      </c>
      <c r="LS44" s="66">
        <f t="shared" si="655"/>
        <v>-1.9506107894503369E-2</v>
      </c>
      <c r="LT44" s="66">
        <f t="shared" si="656"/>
        <v>1.1522772194051237E-2</v>
      </c>
      <c r="LU44" s="66">
        <f t="shared" si="657"/>
        <v>1.3265078195821211E-3</v>
      </c>
      <c r="LV44" s="66">
        <f t="shared" si="658"/>
        <v>1.4499600995874412E-2</v>
      </c>
      <c r="LW44" s="66">
        <f t="shared" si="659"/>
        <v>4.7283031988636461E-2</v>
      </c>
      <c r="LX44" s="66">
        <f t="shared" si="660"/>
        <v>-2.9596660775533128E-3</v>
      </c>
      <c r="LY44" s="66">
        <f t="shared" si="661"/>
        <v>7.3313383887247979E-2</v>
      </c>
    </row>
    <row r="45" spans="1:337" x14ac:dyDescent="0.25">
      <c r="A45" s="14" t="s">
        <v>57</v>
      </c>
      <c r="B45" s="5">
        <v>1</v>
      </c>
      <c r="C45" t="s">
        <v>155</v>
      </c>
      <c r="D45" t="s">
        <v>129</v>
      </c>
      <c r="E45">
        <v>0.33333333333333331</v>
      </c>
      <c r="F45">
        <v>0.6</v>
      </c>
      <c r="H45" s="30">
        <f>AVERAGE('Energy V2'!$B43:$CX43)</f>
        <v>-1.3466903893429791</v>
      </c>
      <c r="I45" s="30">
        <f>AVERAGE('Energy Vx2+Vy2'!$B43:$CX43)</f>
        <v>-1.3645920798242197</v>
      </c>
      <c r="J45" s="30">
        <f>AVERAGE('Energy Vx2'!$B43:$CX43)</f>
        <v>-2.1807478246469305</v>
      </c>
      <c r="K45" s="30">
        <f>AVERAGE('Energy Vy2'!$B43:$CX43)</f>
        <v>-2.0884745414310384</v>
      </c>
      <c r="L45" s="30">
        <f>AVERAGE('Energy Vz2'!$B43:$CX43)</f>
        <v>-5.5061171314367146</v>
      </c>
      <c r="M45" s="30">
        <f>AVERAGE('Energy Vx'!$B43:$CX43)</f>
        <v>-1.7361926824912413</v>
      </c>
      <c r="N45" s="30">
        <f>AVERAGE('Energy Vy'!$B45:$CX45)</f>
        <v>-1.8028889291265666</v>
      </c>
      <c r="O45" s="32">
        <f>AVERAGE('Energy Vz'!$B43:$CX43)</f>
        <v>-3.3366799512141077</v>
      </c>
      <c r="P45" s="20">
        <f>AVERAGE('Entropy old'!$B43:$CX43)</f>
        <v>0.69372106337021378</v>
      </c>
      <c r="Q45" s="30">
        <f>AVERAGE('Entropy X old'!$B43:$CX43)</f>
        <v>0.34271467721556498</v>
      </c>
      <c r="R45" s="30">
        <f>AVERAGE('Entropy Y old'!$B43:$CX43)</f>
        <v>0.31331799140515038</v>
      </c>
      <c r="S45" s="30">
        <f>AVERAGE('Entropy Z old'!$B43:$CX43)</f>
        <v>0.3609301629355236</v>
      </c>
      <c r="T45" s="30">
        <f>AVERAGE('Entropy new'!$B43:$CX43)</f>
        <v>0.74056912603196889</v>
      </c>
      <c r="U45" s="30">
        <f>AVERAGE('Entropy X'!$B43:$CX43)</f>
        <v>0.31158763188088157</v>
      </c>
      <c r="V45" s="30">
        <f>AVERAGE('Entropy Y'!$B43:$CX43)</f>
        <v>0.27987939048680738</v>
      </c>
      <c r="W45" s="32">
        <f>AVERAGE('Entropy Z'!$B43:$CX43)</f>
        <v>0.33758689807807923</v>
      </c>
      <c r="X45" s="21">
        <f>AVERAGE('Hurst V2'!$B43:$CX43)</f>
        <v>0.64066734680444293</v>
      </c>
      <c r="Y45" s="30">
        <f>AVERAGE('Hurst Vx2+Vy2'!$B43:$CX43)</f>
        <v>0.64035203780492034</v>
      </c>
      <c r="Z45" s="30">
        <f>AVERAGE('Hurst Vx2'!$B43:$CX43)</f>
        <v>0.65027061653756579</v>
      </c>
      <c r="AA45" s="30">
        <f>AVERAGE('Hurst Vy2'!$B43:$CX43)</f>
        <v>0.63163253879737291</v>
      </c>
      <c r="AB45" s="30">
        <f>AVERAGE('Hurst Vz2'!$B43:$CX43)</f>
        <v>0.6287080902422022</v>
      </c>
      <c r="AC45" s="30">
        <f>AVERAGE('Hurst Vx'!$B43:$CX43)</f>
        <v>0.65761221435636796</v>
      </c>
      <c r="AD45" s="30">
        <f>AVERAGE('Hurst Vy'!$B43:$CX43)</f>
        <v>0.62657978168275885</v>
      </c>
      <c r="AE45" s="32">
        <f>AVERAGE('Hurst Vz'!$B43:$CX43)</f>
        <v>0.59826954956283207</v>
      </c>
      <c r="AG45" s="30"/>
      <c r="AH45" s="30"/>
      <c r="AI45" s="30"/>
      <c r="AJ45" s="30"/>
      <c r="AK45" s="30"/>
      <c r="AL45" s="30"/>
      <c r="AM45" s="30"/>
      <c r="AN45" s="32"/>
      <c r="AO45" s="20"/>
      <c r="AP45" s="30"/>
      <c r="AQ45" s="30"/>
      <c r="AR45" s="30"/>
      <c r="AS45" s="30"/>
      <c r="AT45" s="30"/>
      <c r="AU45" s="30"/>
      <c r="AV45" s="32"/>
      <c r="AW45" s="21"/>
      <c r="AX45" s="30"/>
      <c r="AY45" s="30"/>
      <c r="AZ45" s="30"/>
      <c r="BA45" s="30"/>
      <c r="BB45" s="30"/>
      <c r="BC45" s="30"/>
      <c r="BD45" s="32"/>
      <c r="BF45" s="30">
        <f>AVERAGEIFS('Energy V2'!$B43:$CX43,'Energy Vy'!$B$2:$CX$2,"=и")</f>
        <v>-1.000560109413017</v>
      </c>
      <c r="BG45" s="30">
        <f>AVERAGEIFS('Energy Vx2+Vy2'!$B43:$CX43,'Energy Vy'!$B$2:$CX$2,"=и")</f>
        <v>-1.0201151977817995</v>
      </c>
      <c r="BH45" s="30">
        <f>AVERAGEIFS('Energy Vx2'!$B43:$CX43,'Energy Vy'!$B$2:$CX$2,"=и")</f>
        <v>-1.8401593904425515</v>
      </c>
      <c r="BI45" s="30">
        <f>AVERAGEIFS('Energy Vy2'!$B43:$CX43,'Energy Vy'!$B$2:$CX$2,"=и")</f>
        <v>-1.8714685841583603</v>
      </c>
      <c r="BJ45" s="30">
        <f>AVERAGEIFS('Energy Vz2'!$B43:$CX43,'Energy Vy'!$B$2:$CX$2,"=и")</f>
        <v>-5.4009476537820849</v>
      </c>
      <c r="BK45" s="30">
        <f>AVERAGEIFS('Energy Vx'!$B43:$CX43,'Energy Vy'!$B$2:$CX$2,"=и")</f>
        <v>-1.5815723974035312</v>
      </c>
      <c r="BL45" s="30">
        <f>AVERAGEIFS('Energy Vy'!$B45:$CX45,'Energy Vy'!$B$2:$CX$2,"=и")</f>
        <v>-1.6569371082035491</v>
      </c>
      <c r="BM45" s="32">
        <f>AVERAGEIFS('Energy Vz'!$B43:$CX43,'Energy Vy'!$B$2:$CX$2,"=и")</f>
        <v>-3.2650487619527566</v>
      </c>
      <c r="BN45" s="20">
        <f>AVERAGEIFS('Entropy old'!$B43:$CX43,'Energy Vy'!$B$2:$CX$2,"=и")</f>
        <v>0.63356050615096826</v>
      </c>
      <c r="BO45" s="30">
        <f>AVERAGEIFS('Entropy X old'!$B43:$CX43,'Energy Vy'!$B$2:$CX$2,"=и")</f>
        <v>0.34306288865261497</v>
      </c>
      <c r="BP45" s="30">
        <f>AVERAGEIFS('Entropy Y old'!$B43:$CX43,'Energy Vy'!$B$2:$CX$2,"=и")</f>
        <v>0.32122401803338924</v>
      </c>
      <c r="BQ45" s="30">
        <f>AVERAGEIFS('Entropy Z old'!$B43:$CX43,'Energy Vy'!$B$2:$CX$2,"=и")</f>
        <v>0.37021671621692154</v>
      </c>
      <c r="BR45" s="30">
        <f>AVERAGEIFS('Entropy new'!$B43:$CX43,'Energy Vy'!$B$2:$CX$2,"=и")</f>
        <v>0.71788303051373703</v>
      </c>
      <c r="BS45" s="30">
        <f>AVERAGEIFS('Entropy X'!$B43:$CX43,'Energy Vy'!$B$2:$CX$2,"=и")</f>
        <v>0.30085852978186201</v>
      </c>
      <c r="BT45" s="30">
        <f>AVERAGEIFS('Entropy Y'!$B43:$CX43,'Energy Vy'!$B$2:$CX$2,"=и")</f>
        <v>0.27590935864968352</v>
      </c>
      <c r="BU45" s="32">
        <f>AVERAGEIFS('Entropy Z'!$B43:$CX43,'Energy Vy'!$B$2:$CX$2,"=и")</f>
        <v>0.34138335778304019</v>
      </c>
      <c r="BV45" s="21">
        <f>AVERAGEIFS('Hurst V2'!$B43:$CX43,'Energy Vy'!$B$2:$CX$2,"=и")</f>
        <v>0.62527246901455003</v>
      </c>
      <c r="BW45" s="30">
        <f>AVERAGEIFS('Hurst Vx2+Vy2'!$B43:$CX43,'Energy Vy'!$B$2:$CX$2,"=и")</f>
        <v>0.62535353305380093</v>
      </c>
      <c r="BX45" s="30">
        <f>AVERAGEIFS('Hurst Vx2'!$B43:$CX43,'Energy Vy'!$B$2:$CX$2,"=и")</f>
        <v>0.63409479998004792</v>
      </c>
      <c r="BY45" s="30">
        <f>AVERAGEIFS('Hurst Vy2'!$B43:$CX43,'Energy Vy'!$B$2:$CX$2,"=и")</f>
        <v>0.61504684375983887</v>
      </c>
      <c r="BZ45" s="30">
        <f>AVERAGEIFS('Hurst Vz2'!$B43:$CX43,'Energy Vy'!$B$2:$CX$2,"=и")</f>
        <v>0.60384819372237941</v>
      </c>
      <c r="CA45" s="30">
        <f>AVERAGEIFS('Hurst Vx'!$B43:$CX43,'Energy Vy'!$B$2:$CX$2,"=и")</f>
        <v>0.66673020893284629</v>
      </c>
      <c r="CB45" s="30">
        <f>AVERAGEIFS('Hurst Vy'!$B43:$CX43,'Energy Vy'!$B$2:$CX$2,"=и")</f>
        <v>0.62681318495709537</v>
      </c>
      <c r="CC45" s="32">
        <f>AVERAGEIFS('Hurst Vz'!$B43:$CX43,'Energy Vy'!$B$2:$CX$2,"=и")</f>
        <v>0.5961464598125612</v>
      </c>
      <c r="CE45" s="30">
        <f>AVERAGEIFS('Energy V2'!$B43:$CX43,'Energy Vy'!$B$2:$CX$2,"=р")</f>
        <v>-1.7312795892651593</v>
      </c>
      <c r="CF45" s="30">
        <f>AVERAGEIFS('Energy Vx2+Vy2'!$B43:$CX43,'Energy Vy'!$B$2:$CX$2,"=р")</f>
        <v>-1.7473441709824646</v>
      </c>
      <c r="CG45" s="30">
        <f>AVERAGEIFS('Energy Vx2'!$B43:$CX43,'Energy Vy'!$B$2:$CX$2,"=р")</f>
        <v>-2.5591794182073517</v>
      </c>
      <c r="CH45" s="30">
        <f>AVERAGEIFS('Energy Vy2'!$B43:$CX43,'Energy Vy'!$B$2:$CX$2,"=р")</f>
        <v>-2.3295922717340138</v>
      </c>
      <c r="CI45" s="30">
        <f>AVERAGEIFS('Energy Vz2'!$B43:$CX43,'Energy Vy'!$B$2:$CX$2,"=р")</f>
        <v>-5.6229721066085254</v>
      </c>
      <c r="CJ45" s="30">
        <f>AVERAGEIFS('Energy Vx'!$B43:$CX43,'Energy Vy'!$B$2:$CX$2,"=р")</f>
        <v>-1.9079929992553635</v>
      </c>
      <c r="CK45" s="30">
        <f>AVERAGEIFS('Energy Vy'!$B45:$CX45,'Energy Vy'!$B$2:$CX$2,"=р")</f>
        <v>-1.9650576190410318</v>
      </c>
      <c r="CL45" s="32">
        <f>AVERAGEIFS('Energy Vz'!$B43:$CX43,'Energy Vy'!$B$2:$CX$2,"=р")</f>
        <v>-3.4162701615044972</v>
      </c>
      <c r="CM45" s="20">
        <f>AVERAGEIFS('Entropy old'!$B43:$CX43,'Energy Vy'!$B$2:$CX$2,"=р")</f>
        <v>0.76056612694715264</v>
      </c>
      <c r="CN45" s="30">
        <f>AVERAGEIFS('Entropy X old'!$B43:$CX43,'Energy Vy'!$B$2:$CX$2,"=р")</f>
        <v>0.34232777561884292</v>
      </c>
      <c r="CO45" s="30">
        <f>AVERAGEIFS('Entropy Y old'!$B43:$CX43,'Energy Vy'!$B$2:$CX$2,"=р")</f>
        <v>0.3045335173737736</v>
      </c>
      <c r="CP45" s="30">
        <f>AVERAGEIFS('Entropy Z old'!$B43:$CX43,'Energy Vy'!$B$2:$CX$2,"=р")</f>
        <v>0.35061177040063685</v>
      </c>
      <c r="CQ45" s="30">
        <f>AVERAGEIFS('Entropy new'!$B43:$CX43,'Energy Vy'!$B$2:$CX$2,"=р")</f>
        <v>0.7657758988300043</v>
      </c>
      <c r="CR45" s="30">
        <f>AVERAGEIFS('Entropy X'!$B43:$CX43,'Energy Vy'!$B$2:$CX$2,"=р")</f>
        <v>0.32350885643534766</v>
      </c>
      <c r="CS45" s="30">
        <f>AVERAGEIFS('Entropy Y'!$B43:$CX43,'Energy Vy'!$B$2:$CX$2,"=р")</f>
        <v>0.2842905369725004</v>
      </c>
      <c r="CT45" s="32">
        <f>AVERAGEIFS('Entropy Z'!$B43:$CX43,'Energy Vy'!$B$2:$CX$2,"=р")</f>
        <v>0.33336860951701158</v>
      </c>
      <c r="CU45" s="21">
        <f>AVERAGEIFS('Hurst V2'!$B43:$CX43,'Energy Vy'!$B$2:$CX$2,"=р")</f>
        <v>0.65777276657099037</v>
      </c>
      <c r="CV45" s="30">
        <f>AVERAGEIFS('Hurst Vx2+Vy2'!$B43:$CX43,'Energy Vy'!$B$2:$CX$2,"=р")</f>
        <v>0.65701704308394182</v>
      </c>
      <c r="CW45" s="30">
        <f>AVERAGEIFS('Hurst Vx2'!$B43:$CX43,'Energy Vy'!$B$2:$CX$2,"=р")</f>
        <v>0.66824374604591918</v>
      </c>
      <c r="CX45" s="30">
        <f>AVERAGEIFS('Hurst Vy2'!$B43:$CX43,'Energy Vy'!$B$2:$CX$2,"=р")</f>
        <v>0.65236465759429052</v>
      </c>
      <c r="CY45" s="30">
        <f>AVERAGEIFS('Hurst Vz2'!$B43:$CX43,'Energy Vy'!$B$2:$CX$2,"=р")</f>
        <v>0.65633019748644916</v>
      </c>
      <c r="CZ45" s="30">
        <f>AVERAGEIFS('Hurst Vx'!$B43:$CX43,'Energy Vy'!$B$2:$CX$2,"=р")</f>
        <v>0.64748110927139246</v>
      </c>
      <c r="DA45" s="30">
        <f>AVERAGEIFS('Hurst Vy'!$B43:$CX43,'Energy Vy'!$B$2:$CX$2,"=р")</f>
        <v>0.62628802758983826</v>
      </c>
      <c r="DB45" s="32">
        <f>AVERAGEIFS('Hurst Vz'!$B43:$CX43,'Energy Vy'!$B$2:$CX$2,"=р")</f>
        <v>0.600628538174244</v>
      </c>
      <c r="DD45" s="30"/>
      <c r="DE45" s="30"/>
      <c r="DF45" s="30"/>
      <c r="DG45" s="30"/>
      <c r="DH45" s="30"/>
      <c r="DI45" s="30"/>
      <c r="DJ45" s="30"/>
      <c r="DK45" s="32"/>
      <c r="DL45" s="20"/>
      <c r="DM45" s="30"/>
      <c r="DN45" s="30"/>
      <c r="DO45" s="30"/>
      <c r="DP45" s="30"/>
      <c r="DQ45" s="30"/>
      <c r="DR45" s="30"/>
      <c r="DS45" s="32"/>
      <c r="DT45" s="21"/>
      <c r="DU45" s="30"/>
      <c r="DV45" s="30"/>
      <c r="DW45" s="30"/>
      <c r="DX45" s="30"/>
      <c r="DY45" s="30"/>
      <c r="DZ45" s="30"/>
      <c r="EA45" s="32"/>
      <c r="EB45">
        <v>0.33333333333333331</v>
      </c>
      <c r="EC45">
        <v>0.6</v>
      </c>
      <c r="EE45" s="30">
        <f>AVERAGEIFS('Energy V2'!$B43:$CX43,'Energy Vy'!$B$1:$CX$1,"=AFTER")</f>
        <v>-1.3466903893429791</v>
      </c>
      <c r="EF45" s="30">
        <f>AVERAGEIFS('Energy Vx2+Vy2'!$B43:$CX43,'Energy Vy'!$B$1:$CX$1,"=AFTER")</f>
        <v>-1.3645920798242197</v>
      </c>
      <c r="EG45" s="30">
        <f>AVERAGEIFS('Energy Vx2'!$B43:$CX43,'Energy Vy'!$B$1:$CX$1,"=AFTER")</f>
        <v>-2.1807478246469305</v>
      </c>
      <c r="EH45" s="30">
        <f>AVERAGEIFS('Energy Vy2'!$B43:$CX43,'Energy Vy'!$B$1:$CX$1,"=AFTER")</f>
        <v>-2.0884745414310384</v>
      </c>
      <c r="EI45" s="30">
        <f>AVERAGEIFS('Energy Vz2'!$B43:$CX43,'Energy Vy'!$B$1:$CX$1,"=AFTER")</f>
        <v>-5.5061171314367146</v>
      </c>
      <c r="EJ45" s="30">
        <f>AVERAGEIFS('Energy Vx'!$B43:$CX43,'Energy Vy'!$B$1:$CX$1,"=AFTER")</f>
        <v>-1.7361926824912413</v>
      </c>
      <c r="EK45" s="30">
        <f>AVERAGEIFS('Energy Vy'!$B45:$CX45,'Energy Vy'!$B$1:$CX$1,"=AFTER")</f>
        <v>-1.8028889291265666</v>
      </c>
      <c r="EL45" s="32">
        <f>AVERAGEIFS('Energy Vz'!$B43:$CX43,'Energy Vy'!$B$1:$CX$1,"=AFTER")</f>
        <v>-3.3366799512141077</v>
      </c>
      <c r="EM45" s="20">
        <f>AVERAGEIFS('Entropy old'!$B43:$CX43,'Energy Vy'!$B$1:$CX$1,"=AFTER")</f>
        <v>0.69372106337021378</v>
      </c>
      <c r="EN45" s="30">
        <f>AVERAGEIFS('Entropy X old'!$B43:$CX43,'Energy Vy'!$B$1:$CX$1,"=AFTER")</f>
        <v>0.34271467721556498</v>
      </c>
      <c r="EO45" s="30">
        <f>AVERAGEIFS('Entropy Y old'!$B43:$CX43,'Energy Vy'!$B$1:$CX$1,"=AFTER")</f>
        <v>0.31331799140515038</v>
      </c>
      <c r="EP45" s="30">
        <f>AVERAGEIFS('Entropy Z old'!$B43:$CX43,'Energy Vy'!$B$1:$CX$1,"=AFTER")</f>
        <v>0.3609301629355236</v>
      </c>
      <c r="EQ45" s="30">
        <f>AVERAGEIFS('Entropy new'!$B43:$CX43,'Energy Vy'!$B$1:$CX$1,"=AFTER")</f>
        <v>0.74056912603196889</v>
      </c>
      <c r="ER45" s="30">
        <f>AVERAGEIFS('Entropy X'!$B43:$CX43,'Energy Vy'!$B$1:$CX$1,"=AFTER")</f>
        <v>0.31158763188088157</v>
      </c>
      <c r="ES45" s="30">
        <f>AVERAGEIFS('Entropy Y'!$B43:$CX43,'Energy Vy'!$B$1:$CX$1,"=AFTER")</f>
        <v>0.27987939048680738</v>
      </c>
      <c r="ET45" s="32">
        <f>AVERAGEIFS('Entropy Z'!$B43:$CX43,'Energy Vy'!$B$1:$CX$1,"=AFTER")</f>
        <v>0.33758689807807923</v>
      </c>
      <c r="EU45" s="21">
        <f>AVERAGEIFS('Hurst V2'!$B43:$CX43,'Energy Vy'!$B$1:$CX$1,"=AFTER")</f>
        <v>0.64066734680444293</v>
      </c>
      <c r="EV45" s="30">
        <f>AVERAGEIFS('Hurst Vx2+Vy2'!$B43:$CX43,'Energy Vy'!$B$1:$CX$1,"=AFTER")</f>
        <v>0.64035203780492034</v>
      </c>
      <c r="EW45" s="30">
        <f>AVERAGEIFS('Hurst Vx2'!$B43:$CX43,'Energy Vy'!$B$1:$CX$1,"=AFTER")</f>
        <v>0.65027061653756579</v>
      </c>
      <c r="EX45" s="30">
        <f>AVERAGEIFS('Hurst Vy2'!$B43:$CX43,'Energy Vy'!$B$1:$CX$1,"=AFTER")</f>
        <v>0.63163253879737291</v>
      </c>
      <c r="EY45" s="30">
        <f>AVERAGEIFS('Hurst Vz2'!$B43:$CX43,'Energy Vy'!$B$1:$CX$1,"=AFTER")</f>
        <v>0.6287080902422022</v>
      </c>
      <c r="EZ45" s="30">
        <f>AVERAGEIFS('Hurst Vx'!$B43:$CX43,'Energy Vy'!$B$1:$CX$1,"=AFTER")</f>
        <v>0.65761221435636796</v>
      </c>
      <c r="FA45" s="30">
        <f>AVERAGEIFS('Hurst Vy'!$B43:$CX43,'Energy Vy'!$B$1:$CX$1,"=AFTER")</f>
        <v>0.62657978168275885</v>
      </c>
      <c r="FB45" s="32">
        <f>AVERAGEIFS('Hurst Vz'!$B43:$CX43,'Energy Vy'!$B$1:$CX$1,"=AFTER")</f>
        <v>0.59826954956283207</v>
      </c>
      <c r="FD45" s="30"/>
      <c r="FE45" s="30"/>
      <c r="FF45" s="30"/>
      <c r="FG45" s="30"/>
      <c r="FH45" s="30"/>
      <c r="FI45" s="30"/>
      <c r="FJ45" s="30"/>
      <c r="FK45" s="32"/>
      <c r="FL45" s="20"/>
      <c r="FM45" s="30"/>
      <c r="FN45" s="30"/>
      <c r="FO45" s="30"/>
      <c r="FP45" s="30"/>
      <c r="FQ45" s="30"/>
      <c r="FR45" s="30"/>
      <c r="FS45" s="32"/>
      <c r="FT45" s="21"/>
      <c r="FU45" s="30"/>
      <c r="FV45" s="30"/>
      <c r="FW45" s="30"/>
      <c r="FX45" s="30"/>
      <c r="FY45" s="30"/>
      <c r="FZ45" s="30"/>
      <c r="GA45" s="32"/>
      <c r="GB45">
        <v>0.33333333333333331</v>
      </c>
      <c r="GC45">
        <v>0.6</v>
      </c>
      <c r="GE45" s="30">
        <f>AVERAGEIFS('Energy V2'!$B43:$CX43,'Energy Vy'!$B$2:$CX$2,"=и",'Energy Vy'!$B$1:$CX$1,"=AFTER")</f>
        <v>-1.000560109413017</v>
      </c>
      <c r="GF45" s="30">
        <f>AVERAGEIFS('Energy Vx2+Vy2'!$B43:$CX43,'Energy Vy'!$B$2:$CX$2,"=и",'Energy Vy'!$B$1:$CX$1,"=AFTER")</f>
        <v>-1.0201151977817995</v>
      </c>
      <c r="GG45" s="30">
        <f>AVERAGEIFS('Energy Vx2'!$B43:$CX43,'Energy Vy'!$B$2:$CX$2,"=и",'Energy Vy'!$B$1:$CX$1,"=AFTER")</f>
        <v>-1.8401593904425515</v>
      </c>
      <c r="GH45" s="30">
        <f>AVERAGEIFS('Energy Vy2'!$B43:$CX43,'Energy Vy'!$B$2:$CX$2,"=и",'Energy Vy'!$B$1:$CX$1,"=AFTER")</f>
        <v>-1.8714685841583603</v>
      </c>
      <c r="GI45" s="30">
        <f>AVERAGEIFS('Energy Vz2'!$B43:$CX43,'Energy Vy'!$B$2:$CX$2,"=и",'Energy Vy'!$B$1:$CX$1,"=AFTER")</f>
        <v>-5.4009476537820849</v>
      </c>
      <c r="GJ45" s="30">
        <f>AVERAGEIFS('Energy Vx'!$B43:$CX43,'Energy Vy'!$B$2:$CX$2,"=и",'Energy Vy'!$B$1:$CX$1,"=AFTER")</f>
        <v>-1.5815723974035312</v>
      </c>
      <c r="GK45" s="30">
        <f>AVERAGEIFS('Energy Vy'!$B45:$CX45,'Energy Vy'!$B$2:$CX$2,"=и",'Energy Vy'!$B$1:$CX$1,"=AFTER")</f>
        <v>-1.6569371082035491</v>
      </c>
      <c r="GL45" s="32">
        <f>AVERAGEIFS('Energy Vz'!$B43:$CX43,'Energy Vy'!$B$2:$CX$2,"=и",'Energy Vy'!$B$1:$CX$1,"=AFTER")</f>
        <v>-3.2650487619527566</v>
      </c>
      <c r="GM45" s="20">
        <f>AVERAGEIFS('Entropy old'!$B43:$CX43,'Energy Vy'!$B$2:$CX$2,"=и",'Energy Vy'!$B$1:$CX$1,"=AFTER")</f>
        <v>0.63356050615096826</v>
      </c>
      <c r="GN45" s="30">
        <f>AVERAGEIFS('Entropy X old'!$B43:$CX43,'Energy Vy'!$B$2:$CX$2,"=и",'Energy Vy'!$B$1:$CX$1,"=AFTER")</f>
        <v>0.34306288865261497</v>
      </c>
      <c r="GO45" s="30">
        <f>AVERAGEIFS('Entropy Y old'!$B43:$CX43,'Energy Vy'!$B$2:$CX$2,"=и",'Energy Vy'!$B$1:$CX$1,"=AFTER")</f>
        <v>0.32122401803338924</v>
      </c>
      <c r="GP45" s="30">
        <f>AVERAGEIFS('Entropy Z old'!$B43:$CX43,'Energy Vy'!$B$2:$CX$2,"=и",'Energy Vy'!$B$1:$CX$1,"=AFTER")</f>
        <v>0.37021671621692154</v>
      </c>
      <c r="GQ45" s="30">
        <f>AVERAGEIFS('Entropy new'!$B43:$CX43,'Energy Vy'!$B$2:$CX$2,"=и",'Energy Vy'!$B$1:$CX$1,"=AFTER")</f>
        <v>0.71788303051373703</v>
      </c>
      <c r="GR45" s="30">
        <f>AVERAGEIFS('Entropy X'!$B43:$CX43,'Energy Vy'!$B$2:$CX$2,"=и",'Energy Vy'!$B$1:$CX$1,"=AFTER")</f>
        <v>0.30085852978186201</v>
      </c>
      <c r="GS45" s="30">
        <f>AVERAGEIFS('Entropy Y'!$B43:$CX43,'Energy Vy'!$B$2:$CX$2,"=и",'Energy Vy'!$B$1:$CX$1,"=AFTER")</f>
        <v>0.27590935864968352</v>
      </c>
      <c r="GT45" s="32">
        <f>AVERAGEIFS('Entropy Z'!$B43:$CX43,'Energy Vy'!$B$2:$CX$2,"=и",'Energy Vy'!$B$1:$CX$1,"=AFTER")</f>
        <v>0.34138335778304019</v>
      </c>
      <c r="GU45" s="21">
        <f>AVERAGEIFS('Hurst V2'!$B43:$CX43,'Energy Vy'!$B$2:$CX$2,"=и",'Energy Vy'!$B$1:$CX$1,"=AFTER")</f>
        <v>0.62527246901455003</v>
      </c>
      <c r="GV45" s="30">
        <f>AVERAGEIFS('Hurst Vx2+Vy2'!$B43:$CX43,'Energy Vy'!$B$2:$CX$2,"=и",'Energy Vy'!$B$1:$CX$1,"=AFTER")</f>
        <v>0.62535353305380093</v>
      </c>
      <c r="GW45" s="30">
        <f>AVERAGEIFS('Hurst Vx2'!$B43:$CX43,'Energy Vy'!$B$2:$CX$2,"=и",'Energy Vy'!$B$1:$CX$1,"=AFTER")</f>
        <v>0.63409479998004792</v>
      </c>
      <c r="GX45" s="30">
        <f>AVERAGEIFS('Hurst Vy2'!$B43:$CX43,'Energy Vy'!$B$2:$CX$2,"=и",'Energy Vy'!$B$1:$CX$1,"=AFTER")</f>
        <v>0.61504684375983887</v>
      </c>
      <c r="GY45" s="30">
        <f>AVERAGEIFS('Hurst Vz2'!$B43:$CX43,'Energy Vy'!$B$2:$CX$2,"=и",'Energy Vy'!$B$1:$CX$1,"=AFTER")</f>
        <v>0.60384819372237941</v>
      </c>
      <c r="GZ45" s="30">
        <f>AVERAGEIFS('Hurst Vx'!$B43:$CX43,'Energy Vy'!$B$2:$CX$2,"=и",'Energy Vy'!$B$1:$CX$1,"=AFTER")</f>
        <v>0.66673020893284629</v>
      </c>
      <c r="HA45" s="30">
        <f>AVERAGEIFS('Hurst Vy'!$B43:$CX43,'Energy Vy'!$B$2:$CX$2,"=и",'Energy Vy'!$B$1:$CX$1,"=AFTER")</f>
        <v>0.62681318495709537</v>
      </c>
      <c r="HB45" s="32">
        <f>AVERAGEIFS('Hurst Vz'!$B43:$CX43,'Energy Vy'!$B$2:$CX$2,"=и",'Energy Vy'!$B$1:$CX$1,"=AFTER")</f>
        <v>0.5961464598125612</v>
      </c>
      <c r="HD45" s="30"/>
      <c r="HE45" s="30"/>
      <c r="HF45" s="30"/>
      <c r="HG45" s="30"/>
      <c r="HH45" s="30"/>
      <c r="HI45" s="30"/>
      <c r="HJ45" s="30"/>
      <c r="HK45" s="32"/>
      <c r="HL45" s="20"/>
      <c r="HM45" s="30"/>
      <c r="HN45" s="30"/>
      <c r="HO45" s="30"/>
      <c r="HP45" s="30"/>
      <c r="HQ45" s="30"/>
      <c r="HR45" s="30"/>
      <c r="HS45" s="32"/>
      <c r="HT45" s="21"/>
      <c r="HU45" s="30"/>
      <c r="HV45" s="30"/>
      <c r="HW45" s="30"/>
      <c r="HX45" s="30"/>
      <c r="HY45" s="30"/>
      <c r="HZ45" s="30"/>
      <c r="IA45" s="32"/>
      <c r="IB45">
        <v>0.33333333333333331</v>
      </c>
      <c r="IC45">
        <v>0.6</v>
      </c>
      <c r="IE45" s="30">
        <f>AVERAGEIFS('Energy V2'!$B43:$CX43,'Energy Vy'!$B$2:$CX$2,"=р",'Energy Vy'!$B$1:$CX$1,"=AFTER")</f>
        <v>-1.7312795892651593</v>
      </c>
      <c r="IF45" s="30">
        <f>AVERAGEIFS('Energy Vx2+Vy2'!$B43:$CX43,'Energy Vy'!$B$2:$CX$2,"=р",'Energy Vy'!$B$1:$CX$1,"=AFTER")</f>
        <v>-1.7473441709824646</v>
      </c>
      <c r="IG45" s="30">
        <f>AVERAGEIFS('Energy Vx2'!$B43:$CX43,'Energy Vy'!$B$2:$CX$2,"=р",'Energy Vy'!$B$1:$CX$1,"=AFTER")</f>
        <v>-2.5591794182073517</v>
      </c>
      <c r="IH45" s="30">
        <f>AVERAGEIFS('Energy Vy2'!$B43:$CX43,'Energy Vy'!$B$2:$CX$2,"=р",'Energy Vy'!$B$1:$CX$1,"=AFTER")</f>
        <v>-2.3295922717340138</v>
      </c>
      <c r="II45" s="30">
        <f>AVERAGEIFS('Energy Vz2'!$B43:$CX43,'Energy Vy'!$B$2:$CX$2,"=р",'Energy Vy'!$B$1:$CX$1,"=AFTER")</f>
        <v>-5.6229721066085254</v>
      </c>
      <c r="IJ45" s="30">
        <f>AVERAGEIFS('Energy Vx'!$B43:$CX43,'Energy Vy'!$B$2:$CX$2,"=р",'Energy Vy'!$B$1:$CX$1,"=AFTER")</f>
        <v>-1.9079929992553635</v>
      </c>
      <c r="IK45" s="30">
        <f>AVERAGEIFS('Energy Vy'!$B45:$CX45,'Energy Vy'!$B$2:$CX$2,"=р",'Energy Vy'!$B$1:$CX$1,"=AFTER")</f>
        <v>-1.9650576190410318</v>
      </c>
      <c r="IL45" s="32">
        <f>AVERAGEIFS('Energy Vz'!$B43:$CX43,'Energy Vy'!$B$2:$CX$2,"=р",'Energy Vy'!$B$1:$CX$1,"=AFTER")</f>
        <v>-3.4162701615044972</v>
      </c>
      <c r="IM45" s="20">
        <f>AVERAGEIFS('Entropy old'!$B43:$CX43,'Energy Vy'!$B$2:$CX$2,"=р",'Energy Vy'!$B$1:$CX$1,"=AFTER")</f>
        <v>0.76056612694715264</v>
      </c>
      <c r="IN45" s="30">
        <f>AVERAGEIFS('Entropy X old'!$B43:$CX43,'Energy Vy'!$B$2:$CX$2,"=р",'Energy Vy'!$B$1:$CX$1,"=AFTER")</f>
        <v>0.34232777561884292</v>
      </c>
      <c r="IO45" s="30">
        <f>AVERAGEIFS('Entropy Y old'!$B43:$CX43,'Energy Vy'!$B$2:$CX$2,"=р",'Energy Vy'!$B$1:$CX$1,"=AFTER")</f>
        <v>0.3045335173737736</v>
      </c>
      <c r="IP45" s="30">
        <f>AVERAGEIFS('Entropy Z old'!$B43:$CX43,'Energy Vy'!$B$2:$CX$2,"=р",'Energy Vy'!$B$1:$CX$1,"=AFTER")</f>
        <v>0.35061177040063685</v>
      </c>
      <c r="IQ45" s="30">
        <f>AVERAGEIFS('Entropy new'!$B43:$CX43,'Energy Vy'!$B$2:$CX$2,"=р",'Energy Vy'!$B$1:$CX$1,"=AFTER")</f>
        <v>0.7657758988300043</v>
      </c>
      <c r="IR45" s="30">
        <f>AVERAGEIFS('Entropy X'!$B43:$CX43,'Energy Vy'!$B$2:$CX$2,"=р",'Energy Vy'!$B$1:$CX$1,"=AFTER")</f>
        <v>0.32350885643534766</v>
      </c>
      <c r="IS45" s="30">
        <f>AVERAGEIFS('Entropy Y'!$B43:$CX43,'Energy Vy'!$B$2:$CX$2,"=р",'Energy Vy'!$B$1:$CX$1,"=AFTER")</f>
        <v>0.2842905369725004</v>
      </c>
      <c r="IT45" s="32">
        <f>AVERAGEIFS('Entropy Z'!$B43:$CX43,'Energy Vy'!$B$2:$CX$2,"=р",'Energy Vy'!$B$1:$CX$1,"=AFTER")</f>
        <v>0.33336860951701158</v>
      </c>
      <c r="IU45" s="21">
        <f>AVERAGEIFS('Hurst V2'!$B43:$CX43,'Energy Vy'!$B$2:$CX$2,"=р",'Energy Vy'!$B$1:$CX$1,"=AFTER")</f>
        <v>0.65777276657099037</v>
      </c>
      <c r="IV45" s="30">
        <f>AVERAGEIFS('Hurst Vx2+Vy2'!$B43:$CX43,'Energy Vy'!$B$2:$CX$2,"=р",'Energy Vy'!$B$1:$CX$1,"=AFTER")</f>
        <v>0.65701704308394182</v>
      </c>
      <c r="IW45" s="30">
        <f>AVERAGEIFS('Hurst Vx2'!$B43:$CX43,'Energy Vy'!$B$2:$CX$2,"=р",'Energy Vy'!$B$1:$CX$1,"=AFTER")</f>
        <v>0.66824374604591918</v>
      </c>
      <c r="IX45" s="30">
        <f>AVERAGEIFS('Hurst Vy2'!$B43:$CX43,'Energy Vy'!$B$2:$CX$2,"=р",'Energy Vy'!$B$1:$CX$1,"=AFTER")</f>
        <v>0.65236465759429052</v>
      </c>
      <c r="IY45" s="30">
        <f>AVERAGEIFS('Hurst Vz2'!$B43:$CX43,'Energy Vy'!$B$2:$CX$2,"=р",'Energy Vy'!$B$1:$CX$1,"=AFTER")</f>
        <v>0.65633019748644916</v>
      </c>
      <c r="IZ45" s="30">
        <f>AVERAGEIFS('Hurst Vx'!$B43:$CX43,'Energy Vy'!$B$2:$CX$2,"=р",'Energy Vy'!$B$1:$CX$1,"=AFTER")</f>
        <v>0.64748110927139246</v>
      </c>
      <c r="JA45" s="30">
        <f>AVERAGEIFS('Hurst Vy'!$B43:$CX43,'Energy Vy'!$B$2:$CX$2,"=р",'Energy Vy'!$B$1:$CX$1,"=AFTER")</f>
        <v>0.62628802758983826</v>
      </c>
      <c r="JB45" s="32">
        <f>AVERAGEIFS('Hurst Vz'!$B43:$CX43,'Energy Vy'!$B$2:$CX$2,"=р",'Energy Vy'!$B$1:$CX$1,"=AFTER")</f>
        <v>0.600628538174244</v>
      </c>
    </row>
    <row r="46" spans="1:337" x14ac:dyDescent="0.25">
      <c r="A46" s="14" t="s">
        <v>58</v>
      </c>
      <c r="B46" s="5">
        <v>0</v>
      </c>
      <c r="C46" t="s">
        <v>156</v>
      </c>
      <c r="D46" t="s">
        <v>130</v>
      </c>
      <c r="E46">
        <v>0.36842105263157893</v>
      </c>
      <c r="F46">
        <v>0.55000000000000004</v>
      </c>
      <c r="H46" s="30">
        <f>AVERAGE('Energy V2'!$B44:$CX44)</f>
        <v>-2.0068277031378767</v>
      </c>
      <c r="I46" s="30">
        <f>AVERAGE('Energy Vx2+Vy2'!$B44:$CX44)</f>
        <v>-2.0936459797550055</v>
      </c>
      <c r="J46" s="30">
        <f>AVERAGE('Energy Vx2'!$B44:$CX44)</f>
        <v>-3.4899336553257556</v>
      </c>
      <c r="K46" s="30">
        <f>AVERAGE('Energy Vy2'!$B44:$CX44)</f>
        <v>-2.7771706629493615</v>
      </c>
      <c r="L46" s="30">
        <f>AVERAGE('Energy Vz2'!$B44:$CX44)</f>
        <v>-4.9062172595571107</v>
      </c>
      <c r="M46" s="30">
        <f>AVERAGE('Energy Vx'!$B44:$CX44)</f>
        <v>-2.5029760607775073</v>
      </c>
      <c r="N46" s="30">
        <f>AVERAGE('Energy Vy'!$B46:$CX46)</f>
        <v>-2.1813044973725111</v>
      </c>
      <c r="O46" s="32">
        <f>AVERAGE('Energy Vz'!$B44:$CX44)</f>
        <v>-3.1122393863041</v>
      </c>
      <c r="P46" s="20">
        <f>AVERAGE('Entropy old'!$B44:$CX44)</f>
        <v>0.64293281009505177</v>
      </c>
      <c r="Q46" s="30">
        <f>AVERAGE('Entropy X old'!$B44:$CX44)</f>
        <v>0.29916577517310428</v>
      </c>
      <c r="R46" s="30">
        <f>AVERAGE('Entropy Y old'!$B44:$CX44)</f>
        <v>0.28001952711728706</v>
      </c>
      <c r="S46" s="30">
        <f>AVERAGE('Entropy Z old'!$B44:$CX44)</f>
        <v>0.33253195541779801</v>
      </c>
      <c r="T46" s="30">
        <f>AVERAGE('Entropy new'!$B44:$CX44)</f>
        <v>0.66552835021605694</v>
      </c>
      <c r="U46" s="30">
        <f>AVERAGE('Entropy X'!$B44:$CX44)</f>
        <v>0.27315413944573297</v>
      </c>
      <c r="V46" s="30">
        <f>AVERAGE('Entropy Y'!$B44:$CX44)</f>
        <v>0.25970780582684327</v>
      </c>
      <c r="W46" s="32">
        <f>AVERAGE('Entropy Z'!$B44:$CX44)</f>
        <v>0.30819509869074319</v>
      </c>
      <c r="X46" s="21">
        <f>AVERAGE('Hurst V2'!$B44:$CX44)</f>
        <v>0.65363311759169651</v>
      </c>
      <c r="Y46" s="30">
        <f>AVERAGE('Hurst Vx2+Vy2'!$B44:$CX44)</f>
        <v>0.65135757228598068</v>
      </c>
      <c r="Z46" s="30">
        <f>AVERAGE('Hurst Vx2'!$B44:$CX44)</f>
        <v>0.655816806751921</v>
      </c>
      <c r="AA46" s="30">
        <f>AVERAGE('Hurst Vy2'!$B44:$CX44)</f>
        <v>0.63420423590711006</v>
      </c>
      <c r="AB46" s="30">
        <f>AVERAGE('Hurst Vz2'!$B44:$CX44)</f>
        <v>0.63616920391420684</v>
      </c>
      <c r="AC46" s="30">
        <f>AVERAGE('Hurst Vx'!$B44:$CX44)</f>
        <v>0.62440605831689366</v>
      </c>
      <c r="AD46" s="30">
        <f>AVERAGE('Hurst Vy'!$B44:$CX44)</f>
        <v>0.62763234093927722</v>
      </c>
      <c r="AE46" s="32">
        <f>AVERAGE('Hurst Vz'!$B44:$CX44)</f>
        <v>0.55764494419773858</v>
      </c>
      <c r="AG46" s="30">
        <f>AVERAGEIFS('Energy V2'!$B44:$CX44,'Energy Vy'!$B$2:$CX$2,"=п")</f>
        <v>-1.7385694475724276</v>
      </c>
      <c r="AH46" s="30">
        <f>AVERAGEIFS('Energy Vx2+Vy2'!$B44:$CX44,'Energy Vy'!$B$2:$CX$2,"=п")</f>
        <v>-1.9322175037706122</v>
      </c>
      <c r="AI46" s="30">
        <f>AVERAGEIFS('Energy Vx2'!$B44:$CX44,'Energy Vy'!$B$2:$CX$2,"=п")</f>
        <v>-4.833496662671072</v>
      </c>
      <c r="AJ46" s="30">
        <f>AVERAGEIFS('Energy Vy2'!$B44:$CX44,'Energy Vy'!$B$2:$CX$2,"=п")</f>
        <v>-2.0440229685805154</v>
      </c>
      <c r="AK46" s="30">
        <f>AVERAGEIFS('Energy Vz2'!$B44:$CX44,'Energy Vy'!$B$2:$CX$2,"=п")</f>
        <v>-5.9854663189460116</v>
      </c>
      <c r="AL46" s="30">
        <f>AVERAGEIFS('Energy Vx'!$B44:$CX44,'Energy Vy'!$B$2:$CX$2,"=п")</f>
        <v>-3.4092516627737863</v>
      </c>
      <c r="AM46" s="30">
        <f>AVERAGEIFS('Energy Vy'!$B46:$CX46,'Energy Vy'!$B$2:$CX$2,"=п")</f>
        <v>-2.1047251144038883</v>
      </c>
      <c r="AN46" s="32">
        <f>AVERAGEIFS('Energy Vz'!$B44:$CX44,'Energy Vy'!$B$2:$CX$2,"=п")</f>
        <v>-3.5060972438286218</v>
      </c>
      <c r="AO46" s="20">
        <f>AVERAGEIFS('Entropy old'!$B44:$CX44,'Energy Vy'!$B$2:$CX$2,"=п")</f>
        <v>0.69149710263728559</v>
      </c>
      <c r="AP46" s="30">
        <f>AVERAGEIFS('Entropy X old'!$B44:$CX44,'Energy Vy'!$B$2:$CX$2,"=п")</f>
        <v>0.27941256290823513</v>
      </c>
      <c r="AQ46" s="30">
        <f>AVERAGEIFS('Entropy Y old'!$B44:$CX44,'Energy Vy'!$B$2:$CX$2,"=п")</f>
        <v>0.20956095519742737</v>
      </c>
      <c r="AR46" s="30">
        <f>AVERAGEIFS('Entropy Z old'!$B44:$CX44,'Energy Vy'!$B$2:$CX$2,"=п")</f>
        <v>0.37329786814801502</v>
      </c>
      <c r="AS46" s="30">
        <f>AVERAGEIFS('Entropy new'!$B44:$CX44,'Energy Vy'!$B$2:$CX$2,"=п")</f>
        <v>0.69184639575076046</v>
      </c>
      <c r="AT46" s="30">
        <f>AVERAGEIFS('Entropy X'!$B44:$CX44,'Energy Vy'!$B$2:$CX$2,"=п")</f>
        <v>0.27939649376994918</v>
      </c>
      <c r="AU46" s="30">
        <f>AVERAGEIFS('Entropy Y'!$B44:$CX44,'Energy Vy'!$B$2:$CX$2,"=п")</f>
        <v>0.20901578366599474</v>
      </c>
      <c r="AV46" s="32">
        <f>AVERAGEIFS('Entropy Z'!$B44:$CX44,'Energy Vy'!$B$2:$CX$2,"=п")</f>
        <v>0.37277107091884853</v>
      </c>
      <c r="AW46" s="21">
        <f>AVERAGEIFS('Hurst V2'!$B44:$CX44,'Energy Vy'!$B$2:$CX$2,"=п")</f>
        <v>0.60240286805646148</v>
      </c>
      <c r="AX46" s="30">
        <f>AVERAGEIFS('Hurst Vx2+Vy2'!$B44:$CX44,'Energy Vy'!$B$2:$CX$2,"=п")</f>
        <v>0.59061914842432262</v>
      </c>
      <c r="AY46" s="30">
        <f>AVERAGEIFS('Hurst Vx2'!$B44:$CX44,'Energy Vy'!$B$2:$CX$2,"=п")</f>
        <v>0.61283427719375261</v>
      </c>
      <c r="AZ46" s="30">
        <f>AVERAGEIFS('Hurst Vy2'!$B44:$CX44,'Energy Vy'!$B$2:$CX$2,"=п")</f>
        <v>0.58714054634813051</v>
      </c>
      <c r="BA46" s="30">
        <f>AVERAGEIFS('Hurst Vz2'!$B44:$CX44,'Energy Vy'!$B$2:$CX$2,"=п")</f>
        <v>0.59873682086387903</v>
      </c>
      <c r="BB46" s="30">
        <f>AVERAGEIFS('Hurst Vx'!$B44:$CX44,'Energy Vy'!$B$2:$CX$2,"=п")</f>
        <v>0.51601089056174143</v>
      </c>
      <c r="BC46" s="30">
        <f>AVERAGEIFS('Hurst Vy'!$B44:$CX44,'Energy Vy'!$B$2:$CX$2,"=п")</f>
        <v>0.60090426724196411</v>
      </c>
      <c r="BD46" s="32">
        <f>AVERAGEIFS('Hurst Vz'!$B44:$CX44,'Energy Vy'!$B$2:$CX$2,"=п")</f>
        <v>0.41084578331778926</v>
      </c>
      <c r="BF46" s="30">
        <f>AVERAGEIFS('Energy V2'!$B44:$CX44,'Energy Vy'!$B$2:$CX$2,"=и")</f>
        <v>-2.0701431461041309</v>
      </c>
      <c r="BG46" s="30">
        <f>AVERAGEIFS('Energy Vx2+Vy2'!$B44:$CX44,'Energy Vy'!$B$2:$CX$2,"=и")</f>
        <v>-2.1527703682878232</v>
      </c>
      <c r="BH46" s="30">
        <f>AVERAGEIFS('Energy Vx2'!$B44:$CX44,'Energy Vy'!$B$2:$CX$2,"=и")</f>
        <v>-3.619000468652132</v>
      </c>
      <c r="BI46" s="30">
        <f>AVERAGEIFS('Energy Vy2'!$B44:$CX44,'Energy Vy'!$B$2:$CX$2,"=и")</f>
        <v>-2.8641990276038793</v>
      </c>
      <c r="BJ46" s="30">
        <f>AVERAGEIFS('Energy Vz2'!$B44:$CX44,'Energy Vy'!$B$2:$CX$2,"=и")</f>
        <v>-4.8141220570168883</v>
      </c>
      <c r="BK46" s="30">
        <f>AVERAGEIFS('Energy Vx'!$B44:$CX44,'Energy Vy'!$B$2:$CX$2,"=и")</f>
        <v>-2.4720710369678178</v>
      </c>
      <c r="BL46" s="30">
        <f>AVERAGEIFS('Energy Vy'!$B46:$CX46,'Energy Vy'!$B$2:$CX$2,"=и")</f>
        <v>-2.1510760666013335</v>
      </c>
      <c r="BM46" s="32">
        <f>AVERAGEIFS('Energy Vz'!$B44:$CX44,'Energy Vy'!$B$2:$CX$2,"=и")</f>
        <v>-3.0392499560755781</v>
      </c>
      <c r="BN46" s="20">
        <f>AVERAGEIFS('Entropy old'!$B44:$CX44,'Energy Vy'!$B$2:$CX$2,"=и")</f>
        <v>0.61942887707806737</v>
      </c>
      <c r="BO46" s="30">
        <f>AVERAGEIFS('Entropy X old'!$B44:$CX44,'Energy Vy'!$B$2:$CX$2,"=и")</f>
        <v>0.32175828400362161</v>
      </c>
      <c r="BP46" s="30">
        <f>AVERAGEIFS('Entropy Y old'!$B44:$CX44,'Energy Vy'!$B$2:$CX$2,"=и")</f>
        <v>0.29578689740543052</v>
      </c>
      <c r="BQ46" s="30">
        <f>AVERAGEIFS('Entropy Z old'!$B44:$CX44,'Energy Vy'!$B$2:$CX$2,"=и")</f>
        <v>0.3420519198680354</v>
      </c>
      <c r="BR46" s="30">
        <f>AVERAGEIFS('Entropy new'!$B44:$CX44,'Energy Vy'!$B$2:$CX$2,"=и")</f>
        <v>0.66992947825002958</v>
      </c>
      <c r="BS46" s="30">
        <f>AVERAGEIFS('Entropy X'!$B44:$CX44,'Energy Vy'!$B$2:$CX$2,"=и")</f>
        <v>0.28886283358860643</v>
      </c>
      <c r="BT46" s="30">
        <f>AVERAGEIFS('Entropy Y'!$B44:$CX44,'Energy Vy'!$B$2:$CX$2,"=и")</f>
        <v>0.27089009924654622</v>
      </c>
      <c r="BU46" s="32">
        <f>AVERAGEIFS('Entropy Z'!$B44:$CX44,'Energy Vy'!$B$2:$CX$2,"=и")</f>
        <v>0.30889807242756384</v>
      </c>
      <c r="BV46" s="21">
        <f>AVERAGEIFS('Hurst V2'!$B44:$CX44,'Energy Vy'!$B$2:$CX$2,"=и")</f>
        <v>0.64990288002511987</v>
      </c>
      <c r="BW46" s="30">
        <f>AVERAGEIFS('Hurst Vx2+Vy2'!$B44:$CX44,'Energy Vy'!$B$2:$CX$2,"=и")</f>
        <v>0.6482529378729136</v>
      </c>
      <c r="BX46" s="30">
        <f>AVERAGEIFS('Hurst Vx2'!$B44:$CX44,'Energy Vy'!$B$2:$CX$2,"=и")</f>
        <v>0.65579240531999816</v>
      </c>
      <c r="BY46" s="30">
        <f>AVERAGEIFS('Hurst Vy2'!$B44:$CX44,'Energy Vy'!$B$2:$CX$2,"=и")</f>
        <v>0.62874225995644406</v>
      </c>
      <c r="BZ46" s="30">
        <f>AVERAGEIFS('Hurst Vz2'!$B44:$CX44,'Energy Vy'!$B$2:$CX$2,"=и")</f>
        <v>0.63018018253545294</v>
      </c>
      <c r="CA46" s="30">
        <f>AVERAGEIFS('Hurst Vx'!$B44:$CX44,'Energy Vy'!$B$2:$CX$2,"=и")</f>
        <v>0.63365753496690314</v>
      </c>
      <c r="CB46" s="30">
        <f>AVERAGEIFS('Hurst Vy'!$B44:$CX44,'Energy Vy'!$B$2:$CX$2,"=и")</f>
        <v>0.62111516777615206</v>
      </c>
      <c r="CC46" s="32">
        <f>AVERAGEIFS('Hurst Vz'!$B44:$CX44,'Energy Vy'!$B$2:$CX$2,"=и")</f>
        <v>0.57622348832261916</v>
      </c>
      <c r="CE46" s="30">
        <f>AVERAGEIFS('Energy V2'!$B44:$CX44,'Energy Vy'!$B$2:$CX$2,"=р")</f>
        <v>-1.9662836837937547</v>
      </c>
      <c r="CF46" s="30">
        <f>AVERAGEIFS('Energy Vx2+Vy2'!$B44:$CX44,'Energy Vy'!$B$2:$CX$2,"=р")</f>
        <v>-2.0458887120501417</v>
      </c>
      <c r="CG46" s="30">
        <f>AVERAGEIFS('Energy Vx2'!$B44:$CX44,'Energy Vy'!$B$2:$CX$2,"=р")</f>
        <v>-3.1972413063691896</v>
      </c>
      <c r="CH46" s="30">
        <f>AVERAGEIFS('Energy Vy2'!$B44:$CX44,'Energy Vy'!$B$2:$CX$2,"=р")</f>
        <v>-2.7619333349297697</v>
      </c>
      <c r="CI46" s="30">
        <f>AVERAGEIFS('Energy Vz2'!$B44:$CX44,'Energy Vy'!$B$2:$CX$2,"=р")</f>
        <v>-4.8886287002252571</v>
      </c>
      <c r="CJ46" s="30">
        <f>AVERAGEIFS('Energy Vx'!$B44:$CX44,'Energy Vy'!$B$2:$CX$2,"=р")</f>
        <v>-2.4366176870109091</v>
      </c>
      <c r="CK46" s="30">
        <f>AVERAGEIFS('Energy Vy'!$B46:$CX46,'Energy Vy'!$B$2:$CX$2,"=р")</f>
        <v>-2.2234004630036663</v>
      </c>
      <c r="CL46" s="32">
        <f>AVERAGEIFS('Energy Vz'!$B44:$CX44,'Energy Vy'!$B$2:$CX$2,"=р")</f>
        <v>-3.1495767690552876</v>
      </c>
      <c r="CM46" s="20">
        <f>AVERAGEIFS('Entropy old'!$B44:$CX44,'Energy Vy'!$B$2:$CX$2,"=р")</f>
        <v>0.66365225872034161</v>
      </c>
      <c r="CN46" s="30">
        <f>AVERAGEIFS('Entropy X old'!$B44:$CX44,'Energy Vy'!$B$2:$CX$2,"=р")</f>
        <v>0.2762577889464039</v>
      </c>
      <c r="CO46" s="30">
        <f>AVERAGEIFS('Entropy Y old'!$B44:$CX44,'Energy Vy'!$B$2:$CX$2,"=р")</f>
        <v>0.27032895701044529</v>
      </c>
      <c r="CP46" s="30">
        <f>AVERAGEIFS('Entropy Z old'!$B44:$CX44,'Energy Vy'!$B$2:$CX$2,"=р")</f>
        <v>0.31742467128084345</v>
      </c>
      <c r="CQ46" s="30">
        <f>AVERAGEIFS('Entropy new'!$B44:$CX44,'Energy Vy'!$B$2:$CX$2,"=р")</f>
        <v>0.65771398067445341</v>
      </c>
      <c r="CR46" s="30">
        <f>AVERAGEIFS('Entropy X'!$B44:$CX44,'Energy Vy'!$B$2:$CX$2,"=р")</f>
        <v>0.25500643991762734</v>
      </c>
      <c r="CS46" s="30">
        <f>AVERAGEIFS('Entropy Y'!$B44:$CX44,'Energy Vy'!$B$2:$CX$2,"=р")</f>
        <v>0.25291548226726762</v>
      </c>
      <c r="CT46" s="32">
        <f>AVERAGEIFS('Entropy Z'!$B44:$CX44,'Energy Vy'!$B$2:$CX$2,"=р")</f>
        <v>0.30023890873559711</v>
      </c>
      <c r="CU46" s="21">
        <f>AVERAGEIFS('Hurst V2'!$B44:$CX44,'Energy Vy'!$B$2:$CX$2,"=р")</f>
        <v>0.66347007594736307</v>
      </c>
      <c r="CV46" s="30">
        <f>AVERAGEIFS('Hurst Vx2+Vy2'!$B44:$CX44,'Energy Vy'!$B$2:$CX$2,"=р")</f>
        <v>0.66155587984068354</v>
      </c>
      <c r="CW46" s="30">
        <f>AVERAGEIFS('Hurst Vx2'!$B44:$CX44,'Energy Vy'!$B$2:$CX$2,"=р")</f>
        <v>0.66061975607163126</v>
      </c>
      <c r="CX46" s="30">
        <f>AVERAGEIFS('Hurst Vy2'!$B44:$CX44,'Energy Vy'!$B$2:$CX$2,"=р")</f>
        <v>0.64550239691440314</v>
      </c>
      <c r="CY46" s="30">
        <f>AVERAGEIFS('Hurst Vz2'!$B44:$CX44,'Energy Vy'!$B$2:$CX$2,"=р")</f>
        <v>0.64698282578508115</v>
      </c>
      <c r="CZ46" s="30">
        <f>AVERAGEIFS('Hurst Vx'!$B44:$CX44,'Energy Vy'!$B$2:$CX$2,"=р")</f>
        <v>0.62617054734523281</v>
      </c>
      <c r="DA46" s="30">
        <f>AVERAGEIFS('Hurst Vy'!$B44:$CX44,'Energy Vy'!$B$2:$CX$2,"=р")</f>
        <v>0.63784343042022884</v>
      </c>
      <c r="DB46" s="32">
        <f>AVERAGEIFS('Hurst Vz'!$B44:$CX44,'Energy Vy'!$B$2:$CX$2,"=р")</f>
        <v>0.55331313526786519</v>
      </c>
      <c r="DD46" s="30">
        <f>AVERAGEIFS('Energy V2'!$B44:$CX44,'Energy Vy'!$B$1:$CX$1,"=BEFORE")</f>
        <v>-2.0068277031378767</v>
      </c>
      <c r="DE46" s="30">
        <f>AVERAGEIFS('Energy Vx2+Vy2'!$B44:$CX44,'Energy Vy'!$B$1:$CX$1,"=BEFORE")</f>
        <v>-2.0936459797550055</v>
      </c>
      <c r="DF46" s="30">
        <f>AVERAGEIFS('Energy Vx2'!$B44:$CX44,'Energy Vy'!$B$1:$CX$1,"=BEFORE")</f>
        <v>-3.4899336553257556</v>
      </c>
      <c r="DG46" s="30">
        <f>AVERAGEIFS('Energy Vy2'!$B44:$CX44,'Energy Vy'!$B$1:$CX$1,"=BEFORE")</f>
        <v>-2.7771706629493615</v>
      </c>
      <c r="DH46" s="30">
        <f>AVERAGEIFS('Energy Vz2'!$B44:$CX44,'Energy Vy'!$B$1:$CX$1,"=BEFORE")</f>
        <v>-4.9062172595571107</v>
      </c>
      <c r="DI46" s="30">
        <f>AVERAGEIFS('Energy Vx'!$B44:$CX44,'Energy Vy'!$B$1:$CX$1,"=BEFORE")</f>
        <v>-2.5029760607775073</v>
      </c>
      <c r="DJ46" s="30">
        <f>AVERAGEIFS('Energy Vy'!$B46:$CX46,'Energy Vy'!$B$1:$CX$1,"=BEFORE")</f>
        <v>-2.1813044973725111</v>
      </c>
      <c r="DK46" s="32">
        <f>AVERAGEIFS('Energy Vz'!$B44:$CX44,'Energy Vy'!$B$1:$CX$1,"=BEFORE")</f>
        <v>-3.1122393863041</v>
      </c>
      <c r="DL46" s="20">
        <f>AVERAGEIFS('Entropy old'!$B44:$CX44,'Energy Vy'!$B$1:$CX$1,"=BEFORE")</f>
        <v>0.64293281009505177</v>
      </c>
      <c r="DM46" s="30">
        <f>AVERAGEIFS('Entropy X old'!$B44:$CX44,'Energy Vy'!$B$1:$CX$1,"=BEFORE")</f>
        <v>0.29916577517310428</v>
      </c>
      <c r="DN46" s="30">
        <f>AVERAGEIFS('Entropy Y old'!$B44:$CX44,'Energy Vy'!$B$1:$CX$1,"=BEFORE")</f>
        <v>0.28001952711728706</v>
      </c>
      <c r="DO46" s="30">
        <f>AVERAGEIFS('Entropy Z old'!$B44:$CX44,'Energy Vy'!$B$1:$CX$1,"=BEFORE")</f>
        <v>0.33253195541779801</v>
      </c>
      <c r="DP46" s="30">
        <f>AVERAGEIFS('Entropy new'!$B44:$CX44,'Energy Vy'!$B$1:$CX$1,"=BEFORE")</f>
        <v>0.66552835021605694</v>
      </c>
      <c r="DQ46" s="30">
        <f>AVERAGEIFS('Entropy X'!$B44:$CX44,'Energy Vy'!$B$1:$CX$1,"=BEFORE")</f>
        <v>0.27315413944573297</v>
      </c>
      <c r="DR46" s="30">
        <f>AVERAGEIFS('Entropy Y'!$B44:$CX44,'Energy Vy'!$B$1:$CX$1,"=BEFORE")</f>
        <v>0.25970780582684327</v>
      </c>
      <c r="DS46" s="32">
        <f>AVERAGEIFS('Entropy Z'!$B44:$CX44,'Energy Vy'!$B$1:$CX$1,"=BEFORE")</f>
        <v>0.30819509869074319</v>
      </c>
      <c r="DT46" s="21">
        <f>AVERAGEIFS('Hurst V2'!$B44:$CX44,'Energy Vy'!$B$1:$CX$1,"=BEFORE")</f>
        <v>0.65363311759169651</v>
      </c>
      <c r="DU46" s="30">
        <f>AVERAGEIFS('Hurst Vx2+Vy2'!$B44:$CX44,'Energy Vy'!$B$1:$CX$1,"=BEFORE")</f>
        <v>0.65135757228598068</v>
      </c>
      <c r="DV46" s="30">
        <f>AVERAGEIFS('Hurst Vx2'!$B44:$CX44,'Energy Vy'!$B$1:$CX$1,"=BEFORE")</f>
        <v>0.655816806751921</v>
      </c>
      <c r="DW46" s="30">
        <f>AVERAGEIFS('Hurst Vy2'!$B44:$CX44,'Energy Vy'!$B$1:$CX$1,"=BEFORE")</f>
        <v>0.63420423590711006</v>
      </c>
      <c r="DX46" s="30">
        <f>AVERAGEIFS('Hurst Vz2'!$B44:$CX44,'Energy Vy'!$B$1:$CX$1,"=BEFORE")</f>
        <v>0.63616920391420684</v>
      </c>
      <c r="DY46" s="30">
        <f>AVERAGEIFS('Hurst Vx'!$B44:$CX44,'Energy Vy'!$B$1:$CX$1,"=BEFORE")</f>
        <v>0.62440605831689366</v>
      </c>
      <c r="DZ46" s="30">
        <f>AVERAGEIFS('Hurst Vy'!$B44:$CX44,'Energy Vy'!$B$1:$CX$1,"=BEFORE")</f>
        <v>0.62763234093927722</v>
      </c>
      <c r="EA46" s="32">
        <f>AVERAGEIFS('Hurst Vz'!$B44:$CX44,'Energy Vy'!$B$1:$CX$1,"=BEFORE")</f>
        <v>0.55764494419773858</v>
      </c>
      <c r="EB46">
        <v>0.36842105263157893</v>
      </c>
      <c r="EC46">
        <v>0.55000000000000004</v>
      </c>
      <c r="EE46" s="30"/>
      <c r="EF46" s="30"/>
      <c r="EG46" s="30"/>
      <c r="EH46" s="30"/>
      <c r="EI46" s="30"/>
      <c r="EJ46" s="30"/>
      <c r="EK46" s="30"/>
      <c r="EL46" s="32"/>
      <c r="EM46" s="20"/>
      <c r="EN46" s="30"/>
      <c r="EO46" s="30"/>
      <c r="EP46" s="30"/>
      <c r="EQ46" s="30"/>
      <c r="ER46" s="30"/>
      <c r="ES46" s="30"/>
      <c r="ET46" s="32"/>
      <c r="EU46" s="21"/>
      <c r="EV46" s="30"/>
      <c r="EW46" s="30"/>
      <c r="EX46" s="30"/>
      <c r="EY46" s="30"/>
      <c r="EZ46" s="30"/>
      <c r="FA46" s="30"/>
      <c r="FB46" s="32"/>
      <c r="FD46" s="30">
        <f>AVERAGEIFS('Energy V2'!$B44:$CX44,'Energy Vy'!$B$2:$CX$2,"=и",'Energy Vy'!$B$1:$CX$1,"=BEFORE")</f>
        <v>-2.0701431461041309</v>
      </c>
      <c r="FE46" s="30">
        <f>AVERAGEIFS('Energy Vx2+Vy2'!$B44:$CX44,'Energy Vy'!$B$2:$CX$2,"=и",'Energy Vy'!$B$1:$CX$1,"=BEFORE")</f>
        <v>-2.1527703682878232</v>
      </c>
      <c r="FF46" s="30">
        <f>AVERAGEIFS('Energy Vx2'!$B44:$CX44,'Energy Vy'!$B$2:$CX$2,"=и",'Energy Vy'!$B$1:$CX$1,"=BEFORE")</f>
        <v>-3.619000468652132</v>
      </c>
      <c r="FG46" s="30">
        <f>AVERAGEIFS('Energy Vy2'!$B44:$CX44,'Energy Vy'!$B$2:$CX$2,"=и",'Energy Vy'!$B$1:$CX$1,"=BEFORE")</f>
        <v>-2.8641990276038793</v>
      </c>
      <c r="FH46" s="30">
        <f>AVERAGEIFS('Energy Vz2'!$B44:$CX44,'Energy Vy'!$B$2:$CX$2,"=и",'Energy Vy'!$B$1:$CX$1,"=BEFORE")</f>
        <v>-4.8141220570168883</v>
      </c>
      <c r="FI46" s="30">
        <f>AVERAGEIFS('Energy Vx'!$B44:$CX44,'Energy Vy'!$B$2:$CX$2,"=и",'Energy Vy'!$B$1:$CX$1,"=BEFORE")</f>
        <v>-2.4720710369678178</v>
      </c>
      <c r="FJ46" s="30">
        <f>AVERAGEIFS('Energy Vy'!$B46:$CX46,'Energy Vy'!$B$2:$CX$2,"=и",'Energy Vy'!$B$1:$CX$1,"=BEFORE")</f>
        <v>-2.1510760666013335</v>
      </c>
      <c r="FK46" s="32">
        <f>AVERAGEIFS('Energy Vz'!$B44:$CX44,'Energy Vy'!$B$2:$CX$2,"=и",'Energy Vy'!$B$1:$CX$1,"=BEFORE")</f>
        <v>-3.0392499560755781</v>
      </c>
      <c r="FL46" s="20">
        <f>AVERAGEIFS('Entropy old'!$B44:$CX44,'Energy Vy'!$B$2:$CX$2,"=и",'Energy Vy'!$B$1:$CX$1,"=BEFORE")</f>
        <v>0.61942887707806737</v>
      </c>
      <c r="FM46" s="30">
        <f>AVERAGEIFS('Entropy X old'!$B44:$CX44,'Energy Vy'!$B$2:$CX$2,"=и",'Energy Vy'!$B$1:$CX$1,"=BEFORE")</f>
        <v>0.32175828400362161</v>
      </c>
      <c r="FN46" s="30">
        <f>AVERAGEIFS('Entropy Y old'!$B44:$CX44,'Energy Vy'!$B$2:$CX$2,"=и",'Energy Vy'!$B$1:$CX$1,"=BEFORE")</f>
        <v>0.29578689740543052</v>
      </c>
      <c r="FO46" s="30">
        <f>AVERAGEIFS('Entropy Z old'!$B44:$CX44,'Energy Vy'!$B$2:$CX$2,"=и",'Energy Vy'!$B$1:$CX$1,"=BEFORE")</f>
        <v>0.3420519198680354</v>
      </c>
      <c r="FP46" s="30">
        <f>AVERAGEIFS('Entropy new'!$B44:$CX44,'Energy Vy'!$B$2:$CX$2,"=и",'Energy Vy'!$B$1:$CX$1,"=BEFORE")</f>
        <v>0.66992947825002958</v>
      </c>
      <c r="FQ46" s="30">
        <f>AVERAGEIFS('Entropy X'!$B44:$CX44,'Energy Vy'!$B$2:$CX$2,"=и",'Energy Vy'!$B$1:$CX$1,"=BEFORE")</f>
        <v>0.28886283358860643</v>
      </c>
      <c r="FR46" s="30">
        <f>AVERAGEIFS('Entropy Y'!$B44:$CX44,'Energy Vy'!$B$2:$CX$2,"=и",'Energy Vy'!$B$1:$CX$1,"=BEFORE")</f>
        <v>0.27089009924654622</v>
      </c>
      <c r="FS46" s="32">
        <f>AVERAGEIFS('Entropy Z'!$B44:$CX44,'Energy Vy'!$B$2:$CX$2,"=и",'Energy Vy'!$B$1:$CX$1,"=BEFORE")</f>
        <v>0.30889807242756384</v>
      </c>
      <c r="FT46" s="21">
        <f>AVERAGEIFS('Hurst V2'!$B44:$CX44,'Energy Vy'!$B$2:$CX$2,"=и",'Energy Vy'!$B$1:$CX$1,"=BEFORE")</f>
        <v>0.64990288002511987</v>
      </c>
      <c r="FU46" s="30">
        <f>AVERAGEIFS('Hurst Vx2+Vy2'!$B44:$CX44,'Energy Vy'!$B$2:$CX$2,"=и",'Energy Vy'!$B$1:$CX$1,"=BEFORE")</f>
        <v>0.6482529378729136</v>
      </c>
      <c r="FV46" s="30">
        <f>AVERAGEIFS('Hurst Vx2'!$B44:$CX44,'Energy Vy'!$B$2:$CX$2,"=и",'Energy Vy'!$B$1:$CX$1,"=BEFORE")</f>
        <v>0.65579240531999816</v>
      </c>
      <c r="FW46" s="30">
        <f>AVERAGEIFS('Hurst Vy2'!$B44:$CX44,'Energy Vy'!$B$2:$CX$2,"=и",'Energy Vy'!$B$1:$CX$1,"=BEFORE")</f>
        <v>0.62874225995644406</v>
      </c>
      <c r="FX46" s="30">
        <f>AVERAGEIFS('Hurst Vz2'!$B44:$CX44,'Energy Vy'!$B$2:$CX$2,"=и",'Energy Vy'!$B$1:$CX$1,"=BEFORE")</f>
        <v>0.63018018253545294</v>
      </c>
      <c r="FY46" s="30">
        <f>AVERAGEIFS('Hurst Vx'!$B44:$CX44,'Energy Vy'!$B$2:$CX$2,"=и",'Energy Vy'!$B$1:$CX$1,"=BEFORE")</f>
        <v>0.63365753496690314</v>
      </c>
      <c r="FZ46" s="30">
        <f>AVERAGEIFS('Hurst Vy'!$B44:$CX44,'Energy Vy'!$B$2:$CX$2,"=и",'Energy Vy'!$B$1:$CX$1,"=BEFORE")</f>
        <v>0.62111516777615206</v>
      </c>
      <c r="GA46" s="32">
        <f>AVERAGEIFS('Hurst Vz'!$B44:$CX44,'Energy Vy'!$B$2:$CX$2,"=и",'Energy Vy'!$B$1:$CX$1,"=BEFORE")</f>
        <v>0.57622348832261916</v>
      </c>
      <c r="GB46">
        <v>0.36842105263157893</v>
      </c>
      <c r="GC46">
        <v>0.55000000000000004</v>
      </c>
      <c r="GE46" s="30"/>
      <c r="GF46" s="30"/>
      <c r="GG46" s="30"/>
      <c r="GH46" s="30"/>
      <c r="GI46" s="30"/>
      <c r="GJ46" s="30"/>
      <c r="GK46" s="30"/>
      <c r="GL46" s="32"/>
      <c r="GM46" s="20"/>
      <c r="GN46" s="30"/>
      <c r="GO46" s="30"/>
      <c r="GP46" s="30"/>
      <c r="GQ46" s="30"/>
      <c r="GR46" s="30"/>
      <c r="GS46" s="30"/>
      <c r="GT46" s="32"/>
      <c r="GU46" s="21"/>
      <c r="GV46" s="30"/>
      <c r="GW46" s="30"/>
      <c r="GX46" s="30"/>
      <c r="GY46" s="30"/>
      <c r="GZ46" s="30"/>
      <c r="HA46" s="30"/>
      <c r="HB46" s="32"/>
      <c r="HD46" s="30">
        <f>AVERAGEIFS('Energy V2'!$B44:$CX44,'Energy Vy'!$B$2:$CX$2,"=р",'Energy Vy'!$B$1:$CX$1,"=BEFORE")</f>
        <v>-1.9662836837937547</v>
      </c>
      <c r="HE46" s="30">
        <f>AVERAGEIFS('Energy Vx2+Vy2'!$B44:$CX44,'Energy Vy'!$B$2:$CX$2,"=р",'Energy Vy'!$B$1:$CX$1,"=BEFORE")</f>
        <v>-2.0458887120501417</v>
      </c>
      <c r="HF46" s="30">
        <f>AVERAGEIFS('Energy Vx2'!$B44:$CX44,'Energy Vy'!$B$2:$CX$2,"=р",'Energy Vy'!$B$1:$CX$1,"=BEFORE")</f>
        <v>-3.1972413063691896</v>
      </c>
      <c r="HG46" s="30">
        <f>AVERAGEIFS('Energy Vy2'!$B44:$CX44,'Energy Vy'!$B$2:$CX$2,"=р",'Energy Vy'!$B$1:$CX$1,"=BEFORE")</f>
        <v>-2.7619333349297697</v>
      </c>
      <c r="HH46" s="30">
        <f>AVERAGEIFS('Energy Vz2'!$B44:$CX44,'Energy Vy'!$B$2:$CX$2,"=р",'Energy Vy'!$B$1:$CX$1,"=BEFORE")</f>
        <v>-4.8886287002252571</v>
      </c>
      <c r="HI46" s="30">
        <f>AVERAGEIFS('Energy Vx'!$B44:$CX44,'Energy Vy'!$B$2:$CX$2,"=р",'Energy Vy'!$B$1:$CX$1,"=BEFORE")</f>
        <v>-2.4366176870109091</v>
      </c>
      <c r="HJ46" s="30">
        <f>AVERAGEIFS('Energy Vy'!$B46:$CX46,'Energy Vy'!$B$2:$CX$2,"=р",'Energy Vy'!$B$1:$CX$1,"=BEFORE")</f>
        <v>-2.2234004630036663</v>
      </c>
      <c r="HK46" s="32">
        <f>AVERAGEIFS('Energy Vz'!$B44:$CX44,'Energy Vy'!$B$2:$CX$2,"=р",'Energy Vy'!$B$1:$CX$1,"=BEFORE")</f>
        <v>-3.1495767690552876</v>
      </c>
      <c r="HL46" s="20">
        <f>AVERAGEIFS('Entropy old'!$B44:$CX44,'Energy Vy'!$B$2:$CX$2,"=р",'Energy Vy'!$B$1:$CX$1,"=BEFORE")</f>
        <v>0.66365225872034161</v>
      </c>
      <c r="HM46" s="30">
        <f>AVERAGEIFS('Entropy X old'!$B44:$CX44,'Energy Vy'!$B$2:$CX$2,"=р",'Energy Vy'!$B$1:$CX$1,"=BEFORE")</f>
        <v>0.2762577889464039</v>
      </c>
      <c r="HN46" s="30">
        <f>AVERAGEIFS('Entropy Y old'!$B44:$CX44,'Energy Vy'!$B$2:$CX$2,"=р",'Energy Vy'!$B$1:$CX$1,"=BEFORE")</f>
        <v>0.27032895701044529</v>
      </c>
      <c r="HO46" s="30">
        <f>AVERAGEIFS('Entropy Z old'!$B44:$CX44,'Energy Vy'!$B$2:$CX$2,"=р",'Energy Vy'!$B$1:$CX$1,"=BEFORE")</f>
        <v>0.31742467128084345</v>
      </c>
      <c r="HP46" s="30">
        <f>AVERAGEIFS('Entropy new'!$B44:$CX44,'Energy Vy'!$B$2:$CX$2,"=р",'Energy Vy'!$B$1:$CX$1,"=BEFORE")</f>
        <v>0.65771398067445341</v>
      </c>
      <c r="HQ46" s="30">
        <f>AVERAGEIFS('Entropy X'!$B44:$CX44,'Energy Vy'!$B$2:$CX$2,"=р",'Energy Vy'!$B$1:$CX$1,"=BEFORE")</f>
        <v>0.25500643991762734</v>
      </c>
      <c r="HR46" s="30">
        <f>AVERAGEIFS('Entropy Y'!$B44:$CX44,'Energy Vy'!$B$2:$CX$2,"=р",'Energy Vy'!$B$1:$CX$1,"=BEFORE")</f>
        <v>0.25291548226726762</v>
      </c>
      <c r="HS46" s="32">
        <f>AVERAGEIFS('Entropy Z'!$B44:$CX44,'Energy Vy'!$B$2:$CX$2,"=р",'Energy Vy'!$B$1:$CX$1,"=BEFORE")</f>
        <v>0.30023890873559711</v>
      </c>
      <c r="HT46" s="21">
        <f>AVERAGEIFS('Hurst V2'!$B44:$CX44,'Energy Vy'!$B$2:$CX$2,"=р",'Energy Vy'!$B$1:$CX$1,"=BEFORE")</f>
        <v>0.66347007594736307</v>
      </c>
      <c r="HU46" s="30">
        <f>AVERAGEIFS('Hurst Vx2+Vy2'!$B44:$CX44,'Energy Vy'!$B$2:$CX$2,"=р",'Energy Vy'!$B$1:$CX$1,"=BEFORE")</f>
        <v>0.66155587984068354</v>
      </c>
      <c r="HV46" s="30">
        <f>AVERAGEIFS('Hurst Vx2'!$B44:$CX44,'Energy Vy'!$B$2:$CX$2,"=р",'Energy Vy'!$B$1:$CX$1,"=BEFORE")</f>
        <v>0.66061975607163126</v>
      </c>
      <c r="HW46" s="30">
        <f>AVERAGEIFS('Hurst Vy2'!$B44:$CX44,'Energy Vy'!$B$2:$CX$2,"=р",'Energy Vy'!$B$1:$CX$1,"=BEFORE")</f>
        <v>0.64550239691440314</v>
      </c>
      <c r="HX46" s="30">
        <f>AVERAGEIFS('Hurst Vz2'!$B44:$CX44,'Energy Vy'!$B$2:$CX$2,"=р",'Energy Vy'!$B$1:$CX$1,"=BEFORE")</f>
        <v>0.64698282578508115</v>
      </c>
      <c r="HY46" s="30">
        <f>AVERAGEIFS('Hurst Vx'!$B44:$CX44,'Energy Vy'!$B$2:$CX$2,"=р",'Energy Vy'!$B$1:$CX$1,"=BEFORE")</f>
        <v>0.62617054734523281</v>
      </c>
      <c r="HZ46" s="30">
        <f>AVERAGEIFS('Hurst Vy'!$B44:$CX44,'Energy Vy'!$B$2:$CX$2,"=р",'Energy Vy'!$B$1:$CX$1,"=BEFORE")</f>
        <v>0.63784343042022884</v>
      </c>
      <c r="IA46" s="32">
        <f>AVERAGEIFS('Hurst Vz'!$B44:$CX44,'Energy Vy'!$B$2:$CX$2,"=р",'Energy Vy'!$B$1:$CX$1,"=BEFORE")</f>
        <v>0.55331313526786519</v>
      </c>
      <c r="IB46">
        <v>0.36842105263157893</v>
      </c>
      <c r="IC46">
        <v>0.55000000000000004</v>
      </c>
      <c r="IE46" s="30"/>
      <c r="IF46" s="30"/>
      <c r="IG46" s="30"/>
      <c r="IH46" s="30"/>
      <c r="II46" s="30"/>
      <c r="IJ46" s="30"/>
      <c r="IK46" s="30"/>
      <c r="IL46" s="32"/>
      <c r="IM46" s="20"/>
      <c r="IN46" s="30"/>
      <c r="IO46" s="30"/>
      <c r="IP46" s="30"/>
      <c r="IQ46" s="30"/>
      <c r="IR46" s="30"/>
      <c r="IS46" s="30"/>
      <c r="IT46" s="32"/>
      <c r="IU46" s="21"/>
      <c r="IV46" s="30"/>
      <c r="IW46" s="30"/>
      <c r="IX46" s="30"/>
      <c r="IY46" s="30"/>
      <c r="IZ46" s="30"/>
      <c r="JA46" s="30"/>
      <c r="JB46" s="32"/>
    </row>
    <row r="47" spans="1:337" s="22" customFormat="1" x14ac:dyDescent="0.25">
      <c r="A47" s="15" t="s">
        <v>59</v>
      </c>
      <c r="B47" s="6">
        <v>0</v>
      </c>
      <c r="C47" s="22" t="s">
        <v>156</v>
      </c>
      <c r="D47" s="22" t="s">
        <v>130</v>
      </c>
      <c r="E47" s="22">
        <v>0.1</v>
      </c>
      <c r="F47" s="22">
        <v>0.55000000000000004</v>
      </c>
      <c r="H47" s="41">
        <f>AVERAGE('Energy V2'!$B45:$CX45)</f>
        <v>-1.4284534151947614</v>
      </c>
      <c r="I47" s="41">
        <f>AVERAGE('Energy Vx2+Vy2'!$B45:$CX45)</f>
        <v>-1.4829459866602195</v>
      </c>
      <c r="J47" s="41">
        <f>AVERAGE('Energy Vx2'!$B45:$CX45)</f>
        <v>-2.7518070156412113</v>
      </c>
      <c r="K47" s="41">
        <f>AVERAGE('Energy Vy2'!$B45:$CX45)</f>
        <v>-2.1968572831058126</v>
      </c>
      <c r="L47" s="41">
        <f>AVERAGE('Energy Vz2'!$B45:$CX45)</f>
        <v>-4.6318007396767396</v>
      </c>
      <c r="M47" s="41">
        <f>AVERAGE('Energy Vx'!$B45:$CX45)</f>
        <v>-2.0188659527685653</v>
      </c>
      <c r="N47" s="41">
        <f>AVERAGE('Energy Vy'!$B47:$CX47)</f>
        <v>-1.8493299806747558</v>
      </c>
      <c r="O47" s="77">
        <f>AVERAGE('Energy Vz'!$B45:$CX45)</f>
        <v>-2.9427550212909925</v>
      </c>
      <c r="P47" s="23">
        <f>AVERAGE('Entropy old'!$B45:$CX45)</f>
        <v>0.68632424764775679</v>
      </c>
      <c r="Q47" s="41">
        <f>AVERAGE('Entropy X old'!$B45:$CX45)</f>
        <v>0.34513440810486862</v>
      </c>
      <c r="R47" s="41">
        <f>AVERAGE('Entropy Y old'!$B45:$CX45)</f>
        <v>0.31181657940958568</v>
      </c>
      <c r="S47" s="41">
        <f>AVERAGE('Entropy Z old'!$B45:$CX45)</f>
        <v>0.34874538454580289</v>
      </c>
      <c r="T47" s="41">
        <f>AVERAGE('Entropy new'!$B45:$CX45)</f>
        <v>0.73218287951844796</v>
      </c>
      <c r="U47" s="41">
        <f>AVERAGE('Entropy X'!$B45:$CX45)</f>
        <v>0.31681949552939409</v>
      </c>
      <c r="V47" s="41">
        <f>AVERAGE('Entropy Y'!$B45:$CX45)</f>
        <v>0.28506754275145363</v>
      </c>
      <c r="W47" s="77">
        <f>AVERAGE('Entropy Z'!$B45:$CX45)</f>
        <v>0.32090624592264272</v>
      </c>
      <c r="X47" s="22">
        <f>AVERAGE('Hurst V2'!$B45:$CX45)</f>
        <v>0.63646421745579818</v>
      </c>
      <c r="Y47" s="41">
        <f>AVERAGE('Hurst Vx2+Vy2'!$B45:$CX45)</f>
        <v>0.63312701769288782</v>
      </c>
      <c r="Z47" s="41">
        <f>AVERAGE('Hurst Vx2'!$B45:$CX45)</f>
        <v>0.63134051428970261</v>
      </c>
      <c r="AA47" s="41">
        <f>AVERAGE('Hurst Vy2'!$B45:$CX45)</f>
        <v>0.63094361153880196</v>
      </c>
      <c r="AB47" s="41">
        <f>AVERAGE('Hurst Vz2'!$B45:$CX45)</f>
        <v>0.62497303977002017</v>
      </c>
      <c r="AC47" s="41">
        <f>AVERAGE('Hurst Vx'!$B45:$CX45)</f>
        <v>0.60954009986415925</v>
      </c>
      <c r="AD47" s="41">
        <f>AVERAGE('Hurst Vy'!$B45:$CX45)</f>
        <v>0.59194552425414726</v>
      </c>
      <c r="AE47" s="77">
        <f>AVERAGE('Hurst Vz'!$B45:$CX45)</f>
        <v>0.53695515834658281</v>
      </c>
      <c r="AG47" s="41">
        <f>AVERAGEIFS('Energy V2'!$B45:$CX45,'Energy Vy'!$B$2:$CX$2,"=п")</f>
        <v>-2.6257833646669173</v>
      </c>
      <c r="AH47" s="41">
        <f>AVERAGEIFS('Energy Vx2+Vy2'!$B45:$CX45,'Energy Vy'!$B$2:$CX$2,"=п")</f>
        <v>-2.7744312190634122</v>
      </c>
      <c r="AI47" s="41">
        <f>AVERAGEIFS('Energy Vx2'!$B45:$CX45,'Energy Vy'!$B$2:$CX$2,"=п")</f>
        <v>-5.7735967818697258</v>
      </c>
      <c r="AJ47" s="41">
        <f>AVERAGEIFS('Energy Vy2'!$B45:$CX45,'Energy Vy'!$B$2:$CX$2,"=п")</f>
        <v>-3.0044135876923699</v>
      </c>
      <c r="AK47" s="41">
        <f>AVERAGEIFS('Energy Vz2'!$B45:$CX45,'Energy Vy'!$B$2:$CX$2,"=п")</f>
        <v>-4.8641858520341827</v>
      </c>
      <c r="AL47" s="41">
        <f>AVERAGEIFS('Energy Vx'!$B45:$CX45,'Energy Vy'!$B$2:$CX$2,"=п")</f>
        <v>-3.2024630860199217</v>
      </c>
      <c r="AM47" s="41">
        <f>AVERAGEIFS('Energy Vy'!$B47:$CX47,'Energy Vy'!$B$2:$CX$2,"=п")</f>
        <v>-2.5733690859440355</v>
      </c>
      <c r="AN47" s="77">
        <f>AVERAGEIFS('Energy Vz'!$B45:$CX45,'Energy Vy'!$B$2:$CX$2,"=п")</f>
        <v>-3.2275384441197046</v>
      </c>
      <c r="AO47" s="23">
        <f>AVERAGEIFS('Entropy old'!$B45:$CX45,'Energy Vy'!$B$2:$CX$2,"=п")</f>
        <v>0.81010619603675638</v>
      </c>
      <c r="AP47" s="41">
        <f>AVERAGEIFS('Entropy X old'!$B45:$CX45,'Energy Vy'!$B$2:$CX$2,"=п")</f>
        <v>0.40964156298815324</v>
      </c>
      <c r="AQ47" s="41">
        <f>AVERAGEIFS('Entropy Y old'!$B45:$CX45,'Energy Vy'!$B$2:$CX$2,"=п")</f>
        <v>0.25281652433574042</v>
      </c>
      <c r="AR47" s="41">
        <f>AVERAGEIFS('Entropy Z old'!$B45:$CX45,'Energy Vy'!$B$2:$CX$2,"=п")</f>
        <v>0.32869697774540296</v>
      </c>
      <c r="AS47" s="41">
        <f>AVERAGEIFS('Entropy new'!$B45:$CX45,'Energy Vy'!$B$2:$CX$2,"=п")</f>
        <v>0.7964563586502702</v>
      </c>
      <c r="AT47" s="41">
        <f>AVERAGEIFS('Entropy X'!$B45:$CX45,'Energy Vy'!$B$2:$CX$2,"=п")</f>
        <v>0.40913385018666715</v>
      </c>
      <c r="AU47" s="41">
        <f>AVERAGEIFS('Entropy Y'!$B45:$CX45,'Energy Vy'!$B$2:$CX$2,"=п")</f>
        <v>0.24224357443741873</v>
      </c>
      <c r="AV47" s="77">
        <f>AVERAGEIFS('Entropy Z'!$B45:$CX45,'Energy Vy'!$B$2:$CX$2,"=п")</f>
        <v>0.32595484751182974</v>
      </c>
      <c r="AW47" s="22">
        <f>AVERAGEIFS('Hurst V2'!$B45:$CX45,'Energy Vy'!$B$2:$CX$2,"=п")</f>
        <v>0.61672896595159532</v>
      </c>
      <c r="AX47" s="41">
        <f>AVERAGEIFS('Hurst Vx2+Vy2'!$B45:$CX45,'Energy Vy'!$B$2:$CX$2,"=п")</f>
        <v>0.58967523766553565</v>
      </c>
      <c r="AY47" s="41">
        <f>AVERAGEIFS('Hurst Vx2'!$B45:$CX45,'Energy Vy'!$B$2:$CX$2,"=п")</f>
        <v>0.61319043251383976</v>
      </c>
      <c r="AZ47" s="41">
        <f>AVERAGEIFS('Hurst Vy2'!$B45:$CX45,'Energy Vy'!$B$2:$CX$2,"=п")</f>
        <v>0.57911321461869236</v>
      </c>
      <c r="BA47" s="41">
        <f>AVERAGEIFS('Hurst Vz2'!$B45:$CX45,'Energy Vy'!$B$2:$CX$2,"=п")</f>
        <v>0.60340279454205281</v>
      </c>
      <c r="BB47" s="41">
        <f>AVERAGEIFS('Hurst Vx'!$B45:$CX45,'Energy Vy'!$B$2:$CX$2,"=п")</f>
        <v>0.4911390252740761</v>
      </c>
      <c r="BC47" s="41">
        <f>AVERAGEIFS('Hurst Vy'!$B45:$CX45,'Energy Vy'!$B$2:$CX$2,"=п")</f>
        <v>0.56958636607430768</v>
      </c>
      <c r="BD47" s="77">
        <f>AVERAGEIFS('Hurst Vz'!$B45:$CX45,'Energy Vy'!$B$2:$CX$2,"=п")</f>
        <v>0.37923137580359034</v>
      </c>
      <c r="BF47" s="41">
        <f>AVERAGEIFS('Energy V2'!$B45:$CX45,'Energy Vy'!$B$2:$CX$2,"=и")</f>
        <v>-1.1159773376583986</v>
      </c>
      <c r="BG47" s="41">
        <f>AVERAGEIFS('Energy Vx2+Vy2'!$B45:$CX45,'Energy Vy'!$B$2:$CX$2,"=и")</f>
        <v>-1.1672901576251511</v>
      </c>
      <c r="BH47" s="41">
        <f>AVERAGEIFS('Energy Vx2'!$B45:$CX45,'Energy Vy'!$B$2:$CX$2,"=и")</f>
        <v>-2.5454645566855136</v>
      </c>
      <c r="BI47" s="41">
        <f>AVERAGEIFS('Energy Vy2'!$B45:$CX45,'Energy Vy'!$B$2:$CX$2,"=и")</f>
        <v>-1.9942111503952809</v>
      </c>
      <c r="BJ47" s="41">
        <f>AVERAGEIFS('Energy Vz2'!$B45:$CX45,'Energy Vy'!$B$2:$CX$2,"=и")</f>
        <v>-4.5976199038658754</v>
      </c>
      <c r="BK47" s="41">
        <f>AVERAGEIFS('Energy Vx'!$B45:$CX45,'Energy Vy'!$B$2:$CX$2,"=и")</f>
        <v>-1.9235036409952861</v>
      </c>
      <c r="BL47" s="41">
        <f>AVERAGEIFS('Energy Vy'!$B47:$CX47,'Energy Vy'!$B$2:$CX$2,"=и")</f>
        <v>-1.7057193402302733</v>
      </c>
      <c r="BM47" s="77">
        <f>AVERAGEIFS('Energy Vz'!$B45:$CX45,'Energy Vy'!$B$2:$CX$2,"=и")</f>
        <v>-2.9227179482206802</v>
      </c>
      <c r="BN47" s="23">
        <f>AVERAGEIFS('Entropy old'!$B45:$CX45,'Energy Vy'!$B$2:$CX$2,"=и")</f>
        <v>0.63815423177407216</v>
      </c>
      <c r="BO47" s="41">
        <f>AVERAGEIFS('Entropy X old'!$B45:$CX45,'Energy Vy'!$B$2:$CX$2,"=и")</f>
        <v>0.34325039609982638</v>
      </c>
      <c r="BP47" s="41">
        <f>AVERAGEIFS('Entropy Y old'!$B45:$CX45,'Energy Vy'!$B$2:$CX$2,"=и")</f>
        <v>0.31326481094205805</v>
      </c>
      <c r="BQ47" s="41">
        <f>AVERAGEIFS('Entropy Z old'!$B45:$CX45,'Energy Vy'!$B$2:$CX$2,"=и")</f>
        <v>0.35489140200063096</v>
      </c>
      <c r="BR47" s="41">
        <f>AVERAGEIFS('Entropy new'!$B45:$CX45,'Energy Vy'!$B$2:$CX$2,"=и")</f>
        <v>0.70664370119681208</v>
      </c>
      <c r="BS47" s="41">
        <f>AVERAGEIFS('Entropy X'!$B45:$CX45,'Energy Vy'!$B$2:$CX$2,"=и")</f>
        <v>0.30483198657180349</v>
      </c>
      <c r="BT47" s="41">
        <f>AVERAGEIFS('Entropy Y'!$B45:$CX45,'Energy Vy'!$B$2:$CX$2,"=и")</f>
        <v>0.27958517172375086</v>
      </c>
      <c r="BU47" s="77">
        <f>AVERAGEIFS('Entropy Z'!$B45:$CX45,'Energy Vy'!$B$2:$CX$2,"=и")</f>
        <v>0.31780437179754123</v>
      </c>
      <c r="BV47" s="22">
        <f>AVERAGEIFS('Hurst V2'!$B45:$CX45,'Energy Vy'!$B$2:$CX$2,"=и")</f>
        <v>0.61920858154252512</v>
      </c>
      <c r="BW47" s="41">
        <f>AVERAGEIFS('Hurst Vx2+Vy2'!$B45:$CX45,'Energy Vy'!$B$2:$CX$2,"=и")</f>
        <v>0.61720491057342353</v>
      </c>
      <c r="BX47" s="41">
        <f>AVERAGEIFS('Hurst Vx2'!$B45:$CX45,'Energy Vy'!$B$2:$CX$2,"=и")</f>
        <v>0.62083719282726224</v>
      </c>
      <c r="BY47" s="41">
        <f>AVERAGEIFS('Hurst Vy2'!$B45:$CX45,'Energy Vy'!$B$2:$CX$2,"=и")</f>
        <v>0.62199770084364947</v>
      </c>
      <c r="BZ47" s="41">
        <f>AVERAGEIFS('Hurst Vz2'!$B45:$CX45,'Energy Vy'!$B$2:$CX$2,"=и")</f>
        <v>0.6153376921548287</v>
      </c>
      <c r="CA47" s="41">
        <f>AVERAGEIFS('Hurst Vx'!$B45:$CX45,'Energy Vy'!$B$2:$CX$2,"=и")</f>
        <v>0.62393633838200768</v>
      </c>
      <c r="CB47" s="41">
        <f>AVERAGEIFS('Hurst Vy'!$B45:$CX45,'Energy Vy'!$B$2:$CX$2,"=и")</f>
        <v>0.60283529292660187</v>
      </c>
      <c r="CC47" s="77">
        <f>AVERAGEIFS('Hurst Vz'!$B45:$CX45,'Energy Vy'!$B$2:$CX$2,"=и")</f>
        <v>0.56144683583262656</v>
      </c>
      <c r="CE47" s="41">
        <f>AVERAGEIFS('Energy V2'!$B45:$CX45,'Energy Vy'!$B$2:$CX$2,"=р")</f>
        <v>-1.6426123958493697</v>
      </c>
      <c r="CF47" s="41">
        <f>AVERAGEIFS('Energy Vx2+Vy2'!$B45:$CX45,'Energy Vy'!$B$2:$CX$2,"=р")</f>
        <v>-1.690176326432163</v>
      </c>
      <c r="CG47" s="41">
        <f>AVERAGEIFS('Energy Vx2'!$B45:$CX45,'Energy Vy'!$B$2:$CX$2,"=р")</f>
        <v>-2.6453219960110412</v>
      </c>
      <c r="CH47" s="41">
        <f>AVERAGEIFS('Energy Vy2'!$B45:$CX45,'Energy Vy'!$B$2:$CX$2,"=р")</f>
        <v>-2.3322911744967865</v>
      </c>
      <c r="CI47" s="41">
        <f>AVERAGEIFS('Energy Vz2'!$B45:$CX45,'Energy Vy'!$B$2:$CX$2,"=р")</f>
        <v>-4.6439588780935441</v>
      </c>
      <c r="CJ47" s="41">
        <f>AVERAGEIFS('Energy Vx'!$B45:$CX45,'Energy Vy'!$B$2:$CX$2,"=р")</f>
        <v>-1.9933132843776131</v>
      </c>
      <c r="CK47" s="41">
        <f>AVERAGEIFS('Energy Vy'!$B47:$CX47,'Energy Vy'!$B$2:$CX$2,"=р")</f>
        <v>-1.9284485694720388</v>
      </c>
      <c r="CL47" s="77">
        <f>AVERAGEIFS('Energy Vz'!$B45:$CX45,'Energy Vy'!$B$2:$CX$2,"=р")</f>
        <v>-2.9333758332770379</v>
      </c>
      <c r="CM47" s="23">
        <f>AVERAGEIFS('Entropy old'!$B45:$CX45,'Energy Vy'!$B$2:$CX$2,"=р")</f>
        <v>0.72609293768640693</v>
      </c>
      <c r="CN47" s="41">
        <f>AVERAGEIFS('Entropy X old'!$B45:$CX45,'Energy Vy'!$B$2:$CX$2,"=р")</f>
        <v>0.34006029312343955</v>
      </c>
      <c r="CO47" s="41">
        <f>AVERAGEIFS('Entropy Y old'!$B45:$CX45,'Energy Vy'!$B$2:$CX$2,"=р")</f>
        <v>0.31676299493726556</v>
      </c>
      <c r="CP47" s="41">
        <f>AVERAGEIFS('Entropy Z old'!$B45:$CX45,'Energy Vy'!$B$2:$CX$2,"=р")</f>
        <v>0.34414407701826061</v>
      </c>
      <c r="CQ47" s="41">
        <f>AVERAGEIFS('Entropy new'!$B45:$CX45,'Energy Vy'!$B$2:$CX$2,"=р")</f>
        <v>0.75341824663895229</v>
      </c>
      <c r="CR47" s="41">
        <f>AVERAGEIFS('Entropy X'!$B45:$CX45,'Energy Vy'!$B$2:$CX$2,"=р")</f>
        <v>0.31988179940924238</v>
      </c>
      <c r="CS47" s="41">
        <f>AVERAGEIFS('Entropy Y'!$B45:$CX45,'Energy Vy'!$B$2:$CX$2,"=р")</f>
        <v>0.29591728481712737</v>
      </c>
      <c r="CT47" s="77">
        <f>AVERAGEIFS('Entropy Z'!$B45:$CX45,'Energy Vy'!$B$2:$CX$2,"=р")</f>
        <v>0.3237918169961792</v>
      </c>
      <c r="CU47" s="22">
        <f>AVERAGEIFS('Hurst V2'!$B45:$CX45,'Energy Vy'!$B$2:$CX$2,"=р")</f>
        <v>0.65782995197101302</v>
      </c>
      <c r="CV47" s="41">
        <f>AVERAGEIFS('Hurst Vx2+Vy2'!$B45:$CX45,'Energy Vy'!$B$2:$CX$2,"=р")</f>
        <v>0.65564622338422041</v>
      </c>
      <c r="CW47" s="41">
        <f>AVERAGEIFS('Hurst Vx2'!$B45:$CX45,'Energy Vy'!$B$2:$CX$2,"=р")</f>
        <v>0.64502754722306566</v>
      </c>
      <c r="CX47" s="41">
        <f>AVERAGEIFS('Hurst Vy2'!$B45:$CX45,'Energy Vy'!$B$2:$CX$2,"=р")</f>
        <v>0.64664244530231718</v>
      </c>
      <c r="CY47" s="41">
        <f>AVERAGEIFS('Hurst Vz2'!$B45:$CX45,'Energy Vy'!$B$2:$CX$2,"=р")</f>
        <v>0.63807567547889588</v>
      </c>
      <c r="CZ47" s="41">
        <f>AVERAGEIFS('Hurst Vx'!$B45:$CX45,'Energy Vy'!$B$2:$CX$2,"=р")</f>
        <v>0.60669995424322598</v>
      </c>
      <c r="DA47" s="41">
        <f>AVERAGEIFS('Hurst Vy'!$B45:$CX45,'Energy Vy'!$B$2:$CX$2,"=р")</f>
        <v>0.58233013219362384</v>
      </c>
      <c r="DB47" s="77">
        <f>AVERAGEIFS('Hurst Vz'!$B45:$CX45,'Energy Vy'!$B$2:$CX$2,"=р")</f>
        <v>0.52726704808908875</v>
      </c>
      <c r="DD47" s="41">
        <f>AVERAGEIFS('Energy V2'!$B45:$CX45,'Energy Vy'!$B$1:$CX$1,"=BEFORE")</f>
        <v>-1.4284534151947614</v>
      </c>
      <c r="DE47" s="41">
        <f>AVERAGEIFS('Energy Vx2+Vy2'!$B45:$CX45,'Energy Vy'!$B$1:$CX$1,"=BEFORE")</f>
        <v>-1.4829459866602195</v>
      </c>
      <c r="DF47" s="41">
        <f>AVERAGEIFS('Energy Vx2'!$B45:$CX45,'Energy Vy'!$B$1:$CX$1,"=BEFORE")</f>
        <v>-2.7518070156412113</v>
      </c>
      <c r="DG47" s="41">
        <f>AVERAGEIFS('Energy Vy2'!$B45:$CX45,'Energy Vy'!$B$1:$CX$1,"=BEFORE")</f>
        <v>-2.1968572831058126</v>
      </c>
      <c r="DH47" s="41">
        <f>AVERAGEIFS('Energy Vz2'!$B45:$CX45,'Energy Vy'!$B$1:$CX$1,"=BEFORE")</f>
        <v>-4.6318007396767396</v>
      </c>
      <c r="DI47" s="41">
        <f>AVERAGEIFS('Energy Vx'!$B45:$CX45,'Energy Vy'!$B$1:$CX$1,"=BEFORE")</f>
        <v>-2.0188659527685653</v>
      </c>
      <c r="DJ47" s="41">
        <f>AVERAGEIFS('Energy Vy'!$B47:$CX47,'Energy Vy'!$B$1:$CX$1,"=BEFORE")</f>
        <v>-1.8493299806747558</v>
      </c>
      <c r="DK47" s="77">
        <f>AVERAGEIFS('Energy Vz'!$B45:$CX45,'Energy Vy'!$B$1:$CX$1,"=BEFORE")</f>
        <v>-2.9427550212909925</v>
      </c>
      <c r="DL47" s="23">
        <f>AVERAGEIFS('Entropy old'!$B45:$CX45,'Energy Vy'!$B$1:$CX$1,"=BEFORE")</f>
        <v>0.68632424764775679</v>
      </c>
      <c r="DM47" s="41">
        <f>AVERAGEIFS('Entropy X old'!$B45:$CX45,'Energy Vy'!$B$1:$CX$1,"=BEFORE")</f>
        <v>0.34513440810486862</v>
      </c>
      <c r="DN47" s="41">
        <f>AVERAGEIFS('Entropy Y old'!$B45:$CX45,'Energy Vy'!$B$1:$CX$1,"=BEFORE")</f>
        <v>0.31181657940958568</v>
      </c>
      <c r="DO47" s="41">
        <f>AVERAGEIFS('Entropy Z old'!$B45:$CX45,'Energy Vy'!$B$1:$CX$1,"=BEFORE")</f>
        <v>0.34874538454580289</v>
      </c>
      <c r="DP47" s="41">
        <f>AVERAGEIFS('Entropy new'!$B45:$CX45,'Energy Vy'!$B$1:$CX$1,"=BEFORE")</f>
        <v>0.73218287951844796</v>
      </c>
      <c r="DQ47" s="41">
        <f>AVERAGEIFS('Entropy X'!$B45:$CX45,'Energy Vy'!$B$1:$CX$1,"=BEFORE")</f>
        <v>0.31681949552939409</v>
      </c>
      <c r="DR47" s="41">
        <f>AVERAGEIFS('Entropy Y'!$B45:$CX45,'Energy Vy'!$B$1:$CX$1,"=BEFORE")</f>
        <v>0.28506754275145363</v>
      </c>
      <c r="DS47" s="77">
        <f>AVERAGEIFS('Entropy Z'!$B45:$CX45,'Energy Vy'!$B$1:$CX$1,"=BEFORE")</f>
        <v>0.32090624592264272</v>
      </c>
      <c r="DT47" s="22">
        <f>AVERAGEIFS('Hurst V2'!$B45:$CX45,'Energy Vy'!$B$1:$CX$1,"=BEFORE")</f>
        <v>0.63646421745579818</v>
      </c>
      <c r="DU47" s="41">
        <f>AVERAGEIFS('Hurst Vx2+Vy2'!$B45:$CX45,'Energy Vy'!$B$1:$CX$1,"=BEFORE")</f>
        <v>0.63312701769288782</v>
      </c>
      <c r="DV47" s="41">
        <f>AVERAGEIFS('Hurst Vx2'!$B45:$CX45,'Energy Vy'!$B$1:$CX$1,"=BEFORE")</f>
        <v>0.63134051428970261</v>
      </c>
      <c r="DW47" s="41">
        <f>AVERAGEIFS('Hurst Vy2'!$B45:$CX45,'Energy Vy'!$B$1:$CX$1,"=BEFORE")</f>
        <v>0.63094361153880196</v>
      </c>
      <c r="DX47" s="41">
        <f>AVERAGEIFS('Hurst Vz2'!$B45:$CX45,'Energy Vy'!$B$1:$CX$1,"=BEFORE")</f>
        <v>0.62497303977002017</v>
      </c>
      <c r="DY47" s="41">
        <f>AVERAGEIFS('Hurst Vx'!$B45:$CX45,'Energy Vy'!$B$1:$CX$1,"=BEFORE")</f>
        <v>0.60954009986415925</v>
      </c>
      <c r="DZ47" s="41">
        <f>AVERAGEIFS('Hurst Vy'!$B45:$CX45,'Energy Vy'!$B$1:$CX$1,"=BEFORE")</f>
        <v>0.59194552425414726</v>
      </c>
      <c r="EA47" s="77">
        <f>AVERAGEIFS('Hurst Vz'!$B45:$CX45,'Energy Vy'!$B$1:$CX$1,"=BEFORE")</f>
        <v>0.53695515834658281</v>
      </c>
      <c r="EB47" s="22">
        <v>0.1</v>
      </c>
      <c r="EC47" s="22">
        <v>0.55000000000000004</v>
      </c>
      <c r="EE47" s="41"/>
      <c r="EF47" s="41"/>
      <c r="EG47" s="41"/>
      <c r="EH47" s="41"/>
      <c r="EI47" s="41"/>
      <c r="EJ47" s="41"/>
      <c r="EK47" s="41"/>
      <c r="EL47" s="77"/>
      <c r="EM47" s="23"/>
      <c r="EN47" s="41"/>
      <c r="EO47" s="41"/>
      <c r="EP47" s="41"/>
      <c r="EQ47" s="41"/>
      <c r="ER47" s="41"/>
      <c r="ES47" s="41"/>
      <c r="ET47" s="77"/>
      <c r="EV47" s="41"/>
      <c r="EW47" s="41"/>
      <c r="EX47" s="41"/>
      <c r="EY47" s="41"/>
      <c r="EZ47" s="41"/>
      <c r="FA47" s="41"/>
      <c r="FB47" s="77"/>
      <c r="FD47" s="41">
        <f>AVERAGEIFS('Energy V2'!$B45:$CX45,'Energy Vy'!$B$2:$CX$2,"=и",'Energy Vy'!$B$1:$CX$1,"=BEFORE")</f>
        <v>-1.1159773376583986</v>
      </c>
      <c r="FE47" s="41">
        <f>AVERAGEIFS('Energy Vx2+Vy2'!$B45:$CX45,'Energy Vy'!$B$2:$CX$2,"=и",'Energy Vy'!$B$1:$CX$1,"=BEFORE")</f>
        <v>-1.1672901576251511</v>
      </c>
      <c r="FF47" s="41">
        <f>AVERAGEIFS('Energy Vx2'!$B45:$CX45,'Energy Vy'!$B$2:$CX$2,"=и",'Energy Vy'!$B$1:$CX$1,"=BEFORE")</f>
        <v>-2.5454645566855136</v>
      </c>
      <c r="FG47" s="41">
        <f>AVERAGEIFS('Energy Vy2'!$B45:$CX45,'Energy Vy'!$B$2:$CX$2,"=и",'Energy Vy'!$B$1:$CX$1,"=BEFORE")</f>
        <v>-1.9942111503952809</v>
      </c>
      <c r="FH47" s="41">
        <f>AVERAGEIFS('Energy Vz2'!$B45:$CX45,'Energy Vy'!$B$2:$CX$2,"=и",'Energy Vy'!$B$1:$CX$1,"=BEFORE")</f>
        <v>-4.5976199038658754</v>
      </c>
      <c r="FI47" s="41">
        <f>AVERAGEIFS('Energy Vx'!$B45:$CX45,'Energy Vy'!$B$2:$CX$2,"=и",'Energy Vy'!$B$1:$CX$1,"=BEFORE")</f>
        <v>-1.9235036409952861</v>
      </c>
      <c r="FJ47" s="41">
        <f>AVERAGEIFS('Energy Vy'!$B47:$CX47,'Energy Vy'!$B$2:$CX$2,"=и",'Energy Vy'!$B$1:$CX$1,"=BEFORE")</f>
        <v>-1.7057193402302733</v>
      </c>
      <c r="FK47" s="77">
        <f>AVERAGEIFS('Energy Vz'!$B45:$CX45,'Energy Vy'!$B$2:$CX$2,"=и",'Energy Vy'!$B$1:$CX$1,"=BEFORE")</f>
        <v>-2.9227179482206802</v>
      </c>
      <c r="FL47" s="23">
        <f>AVERAGEIFS('Entropy old'!$B45:$CX45,'Energy Vy'!$B$2:$CX$2,"=и",'Energy Vy'!$B$1:$CX$1,"=BEFORE")</f>
        <v>0.63815423177407216</v>
      </c>
      <c r="FM47" s="41">
        <f>AVERAGEIFS('Entropy X old'!$B45:$CX45,'Energy Vy'!$B$2:$CX$2,"=и",'Energy Vy'!$B$1:$CX$1,"=BEFORE")</f>
        <v>0.34325039609982638</v>
      </c>
      <c r="FN47" s="41">
        <f>AVERAGEIFS('Entropy Y old'!$B45:$CX45,'Energy Vy'!$B$2:$CX$2,"=и",'Energy Vy'!$B$1:$CX$1,"=BEFORE")</f>
        <v>0.31326481094205805</v>
      </c>
      <c r="FO47" s="41">
        <f>AVERAGEIFS('Entropy Z old'!$B45:$CX45,'Energy Vy'!$B$2:$CX$2,"=и",'Energy Vy'!$B$1:$CX$1,"=BEFORE")</f>
        <v>0.35489140200063096</v>
      </c>
      <c r="FP47" s="41">
        <f>AVERAGEIFS('Entropy new'!$B45:$CX45,'Energy Vy'!$B$2:$CX$2,"=и",'Energy Vy'!$B$1:$CX$1,"=BEFORE")</f>
        <v>0.70664370119681208</v>
      </c>
      <c r="FQ47" s="41">
        <f>AVERAGEIFS('Entropy X'!$B45:$CX45,'Energy Vy'!$B$2:$CX$2,"=и",'Energy Vy'!$B$1:$CX$1,"=BEFORE")</f>
        <v>0.30483198657180349</v>
      </c>
      <c r="FR47" s="41">
        <f>AVERAGEIFS('Entropy Y'!$B45:$CX45,'Energy Vy'!$B$2:$CX$2,"=и",'Energy Vy'!$B$1:$CX$1,"=BEFORE")</f>
        <v>0.27958517172375086</v>
      </c>
      <c r="FS47" s="77">
        <f>AVERAGEIFS('Entropy Z'!$B45:$CX45,'Energy Vy'!$B$2:$CX$2,"=и",'Energy Vy'!$B$1:$CX$1,"=BEFORE")</f>
        <v>0.31780437179754123</v>
      </c>
      <c r="FT47" s="22">
        <f>AVERAGEIFS('Hurst V2'!$B45:$CX45,'Energy Vy'!$B$2:$CX$2,"=и",'Energy Vy'!$B$1:$CX$1,"=BEFORE")</f>
        <v>0.61920858154252512</v>
      </c>
      <c r="FU47" s="41">
        <f>AVERAGEIFS('Hurst Vx2+Vy2'!$B45:$CX45,'Energy Vy'!$B$2:$CX$2,"=и",'Energy Vy'!$B$1:$CX$1,"=BEFORE")</f>
        <v>0.61720491057342353</v>
      </c>
      <c r="FV47" s="41">
        <f>AVERAGEIFS('Hurst Vx2'!$B45:$CX45,'Energy Vy'!$B$2:$CX$2,"=и",'Energy Vy'!$B$1:$CX$1,"=BEFORE")</f>
        <v>0.62083719282726224</v>
      </c>
      <c r="FW47" s="41">
        <f>AVERAGEIFS('Hurst Vy2'!$B45:$CX45,'Energy Vy'!$B$2:$CX$2,"=и",'Energy Vy'!$B$1:$CX$1,"=BEFORE")</f>
        <v>0.62199770084364947</v>
      </c>
      <c r="FX47" s="41">
        <f>AVERAGEIFS('Hurst Vz2'!$B45:$CX45,'Energy Vy'!$B$2:$CX$2,"=и",'Energy Vy'!$B$1:$CX$1,"=BEFORE")</f>
        <v>0.6153376921548287</v>
      </c>
      <c r="FY47" s="41">
        <f>AVERAGEIFS('Hurst Vx'!$B45:$CX45,'Energy Vy'!$B$2:$CX$2,"=и",'Energy Vy'!$B$1:$CX$1,"=BEFORE")</f>
        <v>0.62393633838200768</v>
      </c>
      <c r="FZ47" s="41">
        <f>AVERAGEIFS('Hurst Vy'!$B45:$CX45,'Energy Vy'!$B$2:$CX$2,"=и",'Energy Vy'!$B$1:$CX$1,"=BEFORE")</f>
        <v>0.60283529292660187</v>
      </c>
      <c r="GA47" s="77">
        <f>AVERAGEIFS('Hurst Vz'!$B45:$CX45,'Energy Vy'!$B$2:$CX$2,"=и",'Energy Vy'!$B$1:$CX$1,"=BEFORE")</f>
        <v>0.56144683583262656</v>
      </c>
      <c r="GB47" s="22">
        <v>0.1</v>
      </c>
      <c r="GC47" s="22">
        <v>0.55000000000000004</v>
      </c>
      <c r="GE47" s="41"/>
      <c r="GF47" s="41"/>
      <c r="GG47" s="41"/>
      <c r="GH47" s="41"/>
      <c r="GI47" s="41"/>
      <c r="GJ47" s="41"/>
      <c r="GK47" s="41"/>
      <c r="GL47" s="77"/>
      <c r="GM47" s="23"/>
      <c r="GN47" s="41"/>
      <c r="GO47" s="41"/>
      <c r="GP47" s="41"/>
      <c r="GQ47" s="41"/>
      <c r="GR47" s="41"/>
      <c r="GS47" s="41"/>
      <c r="GT47" s="77"/>
      <c r="GV47" s="41"/>
      <c r="GW47" s="41"/>
      <c r="GX47" s="41"/>
      <c r="GY47" s="41"/>
      <c r="GZ47" s="41"/>
      <c r="HA47" s="41"/>
      <c r="HB47" s="77"/>
      <c r="HD47" s="41">
        <f>AVERAGEIFS('Energy V2'!$B45:$CX45,'Energy Vy'!$B$2:$CX$2,"=р",'Energy Vy'!$B$1:$CX$1,"=BEFORE")</f>
        <v>-1.6426123958493697</v>
      </c>
      <c r="HE47" s="41">
        <f>AVERAGEIFS('Energy Vx2+Vy2'!$B45:$CX45,'Energy Vy'!$B$2:$CX$2,"=р",'Energy Vy'!$B$1:$CX$1,"=BEFORE")</f>
        <v>-1.690176326432163</v>
      </c>
      <c r="HF47" s="41">
        <f>AVERAGEIFS('Energy Vx2'!$B45:$CX45,'Energy Vy'!$B$2:$CX$2,"=р",'Energy Vy'!$B$1:$CX$1,"=BEFORE")</f>
        <v>-2.6453219960110412</v>
      </c>
      <c r="HG47" s="41">
        <f>AVERAGEIFS('Energy Vy2'!$B45:$CX45,'Energy Vy'!$B$2:$CX$2,"=р",'Energy Vy'!$B$1:$CX$1,"=BEFORE")</f>
        <v>-2.3322911744967865</v>
      </c>
      <c r="HH47" s="41">
        <f>AVERAGEIFS('Energy Vz2'!$B45:$CX45,'Energy Vy'!$B$2:$CX$2,"=р",'Energy Vy'!$B$1:$CX$1,"=BEFORE")</f>
        <v>-4.6439588780935441</v>
      </c>
      <c r="HI47" s="41">
        <f>AVERAGEIFS('Energy Vx'!$B45:$CX45,'Energy Vy'!$B$2:$CX$2,"=р",'Energy Vy'!$B$1:$CX$1,"=BEFORE")</f>
        <v>-1.9933132843776131</v>
      </c>
      <c r="HJ47" s="41">
        <f>AVERAGEIFS('Energy Vy'!$B47:$CX47,'Energy Vy'!$B$2:$CX$2,"=р",'Energy Vy'!$B$1:$CX$1,"=BEFORE")</f>
        <v>-1.9284485694720388</v>
      </c>
      <c r="HK47" s="77">
        <f>AVERAGEIFS('Energy Vz'!$B45:$CX45,'Energy Vy'!$B$2:$CX$2,"=р",'Energy Vy'!$B$1:$CX$1,"=BEFORE")</f>
        <v>-2.9333758332770379</v>
      </c>
      <c r="HL47" s="23">
        <f>AVERAGEIFS('Entropy old'!$B45:$CX45,'Energy Vy'!$B$2:$CX$2,"=р",'Energy Vy'!$B$1:$CX$1,"=BEFORE")</f>
        <v>0.72609293768640693</v>
      </c>
      <c r="HM47" s="41">
        <f>AVERAGEIFS('Entropy X old'!$B45:$CX45,'Energy Vy'!$B$2:$CX$2,"=р",'Energy Vy'!$B$1:$CX$1,"=BEFORE")</f>
        <v>0.34006029312343955</v>
      </c>
      <c r="HN47" s="41">
        <f>AVERAGEIFS('Entropy Y old'!$B45:$CX45,'Energy Vy'!$B$2:$CX$2,"=р",'Energy Vy'!$B$1:$CX$1,"=BEFORE")</f>
        <v>0.31676299493726556</v>
      </c>
      <c r="HO47" s="41">
        <f>AVERAGEIFS('Entropy Z old'!$B45:$CX45,'Energy Vy'!$B$2:$CX$2,"=р",'Energy Vy'!$B$1:$CX$1,"=BEFORE")</f>
        <v>0.34414407701826061</v>
      </c>
      <c r="HP47" s="41">
        <f>AVERAGEIFS('Entropy new'!$B45:$CX45,'Energy Vy'!$B$2:$CX$2,"=р",'Energy Vy'!$B$1:$CX$1,"=BEFORE")</f>
        <v>0.75341824663895229</v>
      </c>
      <c r="HQ47" s="41">
        <f>AVERAGEIFS('Entropy X'!$B45:$CX45,'Energy Vy'!$B$2:$CX$2,"=р",'Energy Vy'!$B$1:$CX$1,"=BEFORE")</f>
        <v>0.31988179940924238</v>
      </c>
      <c r="HR47" s="41">
        <f>AVERAGEIFS('Entropy Y'!$B45:$CX45,'Energy Vy'!$B$2:$CX$2,"=р",'Energy Vy'!$B$1:$CX$1,"=BEFORE")</f>
        <v>0.29591728481712737</v>
      </c>
      <c r="HS47" s="77">
        <f>AVERAGEIFS('Entropy Z'!$B45:$CX45,'Energy Vy'!$B$2:$CX$2,"=р",'Energy Vy'!$B$1:$CX$1,"=BEFORE")</f>
        <v>0.3237918169961792</v>
      </c>
      <c r="HT47" s="22">
        <f>AVERAGEIFS('Hurst V2'!$B45:$CX45,'Energy Vy'!$B$2:$CX$2,"=р",'Energy Vy'!$B$1:$CX$1,"=BEFORE")</f>
        <v>0.65782995197101302</v>
      </c>
      <c r="HU47" s="41">
        <f>AVERAGEIFS('Hurst Vx2+Vy2'!$B45:$CX45,'Energy Vy'!$B$2:$CX$2,"=р",'Energy Vy'!$B$1:$CX$1,"=BEFORE")</f>
        <v>0.65564622338422041</v>
      </c>
      <c r="HV47" s="41">
        <f>AVERAGEIFS('Hurst Vx2'!$B45:$CX45,'Energy Vy'!$B$2:$CX$2,"=р",'Energy Vy'!$B$1:$CX$1,"=BEFORE")</f>
        <v>0.64502754722306566</v>
      </c>
      <c r="HW47" s="41">
        <f>AVERAGEIFS('Hurst Vy2'!$B45:$CX45,'Energy Vy'!$B$2:$CX$2,"=р",'Energy Vy'!$B$1:$CX$1,"=BEFORE")</f>
        <v>0.64664244530231718</v>
      </c>
      <c r="HX47" s="41">
        <f>AVERAGEIFS('Hurst Vz2'!$B45:$CX45,'Energy Vy'!$B$2:$CX$2,"=р",'Energy Vy'!$B$1:$CX$1,"=BEFORE")</f>
        <v>0.63807567547889588</v>
      </c>
      <c r="HY47" s="41">
        <f>AVERAGEIFS('Hurst Vx'!$B45:$CX45,'Energy Vy'!$B$2:$CX$2,"=р",'Energy Vy'!$B$1:$CX$1,"=BEFORE")</f>
        <v>0.60669995424322598</v>
      </c>
      <c r="HZ47" s="41">
        <f>AVERAGEIFS('Hurst Vy'!$B45:$CX45,'Energy Vy'!$B$2:$CX$2,"=р",'Energy Vy'!$B$1:$CX$1,"=BEFORE")</f>
        <v>0.58233013219362384</v>
      </c>
      <c r="IA47" s="77">
        <f>AVERAGEIFS('Hurst Vz'!$B45:$CX45,'Energy Vy'!$B$2:$CX$2,"=р",'Energy Vy'!$B$1:$CX$1,"=BEFORE")</f>
        <v>0.52726704808908875</v>
      </c>
      <c r="IB47" s="22">
        <v>0.1</v>
      </c>
      <c r="IC47" s="22">
        <v>0.55000000000000004</v>
      </c>
      <c r="IE47" s="41"/>
      <c r="IF47" s="41"/>
      <c r="IG47" s="41"/>
      <c r="IH47" s="41"/>
      <c r="II47" s="41"/>
      <c r="IJ47" s="41"/>
      <c r="IK47" s="41"/>
      <c r="IL47" s="77"/>
      <c r="IM47" s="23"/>
      <c r="IN47" s="41"/>
      <c r="IO47" s="41"/>
      <c r="IP47" s="41"/>
      <c r="IQ47" s="41"/>
      <c r="IR47" s="41"/>
      <c r="IS47" s="41"/>
      <c r="IT47" s="77"/>
      <c r="IV47" s="41"/>
      <c r="IW47" s="41"/>
      <c r="IX47" s="41"/>
      <c r="IY47" s="41"/>
      <c r="IZ47" s="41"/>
      <c r="JA47" s="41"/>
      <c r="JB47" s="77"/>
      <c r="JC47"/>
      <c r="JL47" s="41"/>
      <c r="JS47" s="23"/>
      <c r="KK47" s="41"/>
      <c r="KR47" s="23"/>
      <c r="LJ47" s="41"/>
      <c r="LQ47" s="23"/>
    </row>
    <row r="48" spans="1:337" x14ac:dyDescent="0.25">
      <c r="A48" s="11" t="s">
        <v>60</v>
      </c>
      <c r="B48" s="7">
        <v>0</v>
      </c>
      <c r="C48" t="s">
        <v>155</v>
      </c>
      <c r="D48" t="s">
        <v>131</v>
      </c>
      <c r="E48">
        <v>0.6875</v>
      </c>
      <c r="F48">
        <v>0.63157894736842102</v>
      </c>
      <c r="H48" s="30">
        <f>AVERAGE('Energy V2'!$B46:$CX46)</f>
        <v>0.48759887069931473</v>
      </c>
      <c r="I48" s="30">
        <f>AVERAGE('Energy Vx2+Vy2'!$B46:$CX46)</f>
        <v>0.47266528889530501</v>
      </c>
      <c r="J48" s="30">
        <f>AVERAGE('Energy Vx2'!$B46:$CX46)</f>
        <v>-1.1180504081645612</v>
      </c>
      <c r="K48" s="30">
        <f>AVERAGE('Energy Vy2'!$B46:$CX46)</f>
        <v>-0.26654387087996745</v>
      </c>
      <c r="L48" s="30">
        <f>AVERAGE('Energy Vz2'!$B46:$CX46)</f>
        <v>-4.1869178822644892</v>
      </c>
      <c r="M48" s="30">
        <f>AVERAGE('Energy Vx'!$B46:$CX46)</f>
        <v>-1.3952163132524555</v>
      </c>
      <c r="N48" s="30">
        <f>AVERAGE('Energy Vy'!$B48:$CX48)</f>
        <v>-0.93712567744662612</v>
      </c>
      <c r="O48" s="32">
        <f>AVERAGE('Energy Vz'!$B46:$CX46)</f>
        <v>-2.6547679417373198</v>
      </c>
      <c r="P48" s="20">
        <f>AVERAGE('Entropy old'!$B46:$CX46)</f>
        <v>0.62681536444881603</v>
      </c>
      <c r="Q48" s="30">
        <f>AVERAGE('Entropy X old'!$B46:$CX46)</f>
        <v>0.27569319318386437</v>
      </c>
      <c r="R48" s="30">
        <f>AVERAGE('Entropy Y old'!$B46:$CX46)</f>
        <v>0.2674149457122913</v>
      </c>
      <c r="S48" s="30">
        <f>AVERAGE('Entropy Z old'!$B46:$CX46)</f>
        <v>0.35750505532697019</v>
      </c>
      <c r="T48" s="30">
        <f>AVERAGE('Entropy new'!$B46:$CX46)</f>
        <v>0.64490902120717364</v>
      </c>
      <c r="U48" s="30">
        <f>AVERAGE('Entropy X'!$B46:$CX46)</f>
        <v>0.23932196005679246</v>
      </c>
      <c r="V48" s="30">
        <f>AVERAGE('Entropy Y'!$B46:$CX46)</f>
        <v>0.23304061096473336</v>
      </c>
      <c r="W48" s="32">
        <f>AVERAGE('Entropy Z'!$B46:$CX46)</f>
        <v>0.33306527497341099</v>
      </c>
      <c r="X48" s="21">
        <f>AVERAGE('Hurst V2'!$B46:$CX46)</f>
        <v>0.62839614858824655</v>
      </c>
      <c r="Y48" s="30">
        <f>AVERAGE('Hurst Vx2+Vy2'!$B46:$CX46)</f>
        <v>0.62740725022773114</v>
      </c>
      <c r="Z48" s="30">
        <f>AVERAGE('Hurst Vx2'!$B46:$CX46)</f>
        <v>0.62946454166758281</v>
      </c>
      <c r="AA48" s="30">
        <f>AVERAGE('Hurst Vy2'!$B46:$CX46)</f>
        <v>0.63459077659862306</v>
      </c>
      <c r="AB48" s="30">
        <f>AVERAGE('Hurst Vz2'!$B46:$CX46)</f>
        <v>0.63886530458126001</v>
      </c>
      <c r="AC48" s="30">
        <f>AVERAGE('Hurst Vx'!$B46:$CX46)</f>
        <v>0.63658756716265774</v>
      </c>
      <c r="AD48" s="30">
        <f>AVERAGE('Hurst Vy'!$B46:$CX46)</f>
        <v>0.63525510847912514</v>
      </c>
      <c r="AE48" s="32">
        <f>AVERAGE('Hurst Vz'!$B46:$CX46)</f>
        <v>0.55488327098022749</v>
      </c>
      <c r="AG48" s="30">
        <f>AVERAGEIFS('Energy V2'!$B46:$CX46,'Energy Vy'!$B$2:$CX$2,"=п")</f>
        <v>-0.67541225850027142</v>
      </c>
      <c r="AH48" s="30">
        <f>AVERAGEIFS('Energy Vx2+Vy2'!$B46:$CX46,'Energy Vy'!$B$2:$CX$2,"=п")</f>
        <v>-0.70452691488802133</v>
      </c>
      <c r="AI48" s="30">
        <f>AVERAGEIFS('Energy Vx2'!$B46:$CX46,'Energy Vy'!$B$2:$CX$2,"=п")</f>
        <v>-2.9620829276684333</v>
      </c>
      <c r="AJ48" s="30">
        <f>AVERAGEIFS('Energy Vy2'!$B46:$CX46,'Energy Vy'!$B$2:$CX$2,"=п")</f>
        <v>-1.942323199326295</v>
      </c>
      <c r="AK48" s="30">
        <f>AVERAGEIFS('Energy Vz2'!$B46:$CX46,'Energy Vy'!$B$2:$CX$2,"=п")</f>
        <v>-4.6352238558621508</v>
      </c>
      <c r="AL48" s="30">
        <f>AVERAGEIFS('Energy Vx'!$B46:$CX46,'Energy Vy'!$B$2:$CX$2,"=п")</f>
        <v>-2.5529923854153669</v>
      </c>
      <c r="AM48" s="30">
        <f>AVERAGEIFS('Energy Vy'!$B48:$CX48,'Energy Vy'!$B$2:$CX$2,"=п")</f>
        <v>-1.8546242348658861</v>
      </c>
      <c r="AN48" s="32">
        <f>AVERAGEIFS('Energy Vz'!$B46:$CX46,'Energy Vy'!$B$2:$CX$2,"=п")</f>
        <v>-3.0901783527801996</v>
      </c>
      <c r="AO48" s="20">
        <f>AVERAGEIFS('Entropy old'!$B46:$CX46,'Energy Vy'!$B$2:$CX$2,"=п")</f>
        <v>0.67342324314793389</v>
      </c>
      <c r="AP48" s="30">
        <f>AVERAGEIFS('Entropy X old'!$B46:$CX46,'Energy Vy'!$B$2:$CX$2,"=п")</f>
        <v>0.24429172212523897</v>
      </c>
      <c r="AQ48" s="30">
        <f>AVERAGEIFS('Entropy Y old'!$B46:$CX46,'Energy Vy'!$B$2:$CX$2,"=п")</f>
        <v>0.23844227940968321</v>
      </c>
      <c r="AR48" s="30">
        <f>AVERAGEIFS('Entropy Z old'!$B46:$CX46,'Energy Vy'!$B$2:$CX$2,"=п")</f>
        <v>0.29430751333370636</v>
      </c>
      <c r="AS48" s="30">
        <f>AVERAGEIFS('Entropy new'!$B46:$CX46,'Energy Vy'!$B$2:$CX$2,"=п")</f>
        <v>0.66383006229140074</v>
      </c>
      <c r="AT48" s="30">
        <f>AVERAGEIFS('Entropy X'!$B46:$CX46,'Energy Vy'!$B$2:$CX$2,"=п")</f>
        <v>0.24548317813982878</v>
      </c>
      <c r="AU48" s="30">
        <f>AVERAGEIFS('Entropy Y'!$B46:$CX46,'Energy Vy'!$B$2:$CX$2,"=п")</f>
        <v>0.22635400030168973</v>
      </c>
      <c r="AV48" s="32">
        <f>AVERAGEIFS('Entropy Z'!$B46:$CX46,'Energy Vy'!$B$2:$CX$2,"=п")</f>
        <v>0.29256420682436368</v>
      </c>
      <c r="AW48" s="21">
        <f>AVERAGEIFS('Hurst V2'!$B46:$CX46,'Energy Vy'!$B$2:$CX$2,"=п")</f>
        <v>0.65221965349425082</v>
      </c>
      <c r="AX48" s="30">
        <f>AVERAGEIFS('Hurst Vx2+Vy2'!$B46:$CX46,'Energy Vy'!$B$2:$CX$2,"=п")</f>
        <v>0.65015032685036167</v>
      </c>
      <c r="AY48" s="30">
        <f>AVERAGEIFS('Hurst Vx2'!$B46:$CX46,'Energy Vy'!$B$2:$CX$2,"=п")</f>
        <v>0.66702072691767822</v>
      </c>
      <c r="AZ48" s="30">
        <f>AVERAGEIFS('Hurst Vy2'!$B46:$CX46,'Energy Vy'!$B$2:$CX$2,"=п")</f>
        <v>0.62745809604520031</v>
      </c>
      <c r="BA48" s="30">
        <f>AVERAGEIFS('Hurst Vz2'!$B46:$CX46,'Energy Vy'!$B$2:$CX$2,"=п")</f>
        <v>0.61435439538525072</v>
      </c>
      <c r="BB48" s="30">
        <f>AVERAGEIFS('Hurst Vx'!$B46:$CX46,'Energy Vy'!$B$2:$CX$2,"=п")</f>
        <v>0.55454254056623842</v>
      </c>
      <c r="BC48" s="30">
        <f>AVERAGEIFS('Hurst Vy'!$B46:$CX46,'Energy Vy'!$B$2:$CX$2,"=п")</f>
        <v>0.57615555362588178</v>
      </c>
      <c r="BD48" s="32">
        <f>AVERAGEIFS('Hurst Vz'!$B46:$CX46,'Energy Vy'!$B$2:$CX$2,"=п")</f>
        <v>0.45833485279876096</v>
      </c>
      <c r="BF48" s="30">
        <f>AVERAGEIFS('Energy V2'!$B46:$CX46,'Energy Vy'!$B$2:$CX$2,"=и")</f>
        <v>1.1538182229394063</v>
      </c>
      <c r="BG48" s="30">
        <f>AVERAGEIFS('Energy Vx2+Vy2'!$B46:$CX46,'Energy Vy'!$B$2:$CX$2,"=и")</f>
        <v>1.1465411775575207</v>
      </c>
      <c r="BH48" s="30">
        <f>AVERAGEIFS('Energy Vx2'!$B46:$CX46,'Energy Vy'!$B$2:$CX$2,"=и")</f>
        <v>-0.45684630761575712</v>
      </c>
      <c r="BI48" s="30">
        <f>AVERAGEIFS('Energy Vy2'!$B46:$CX46,'Energy Vy'!$B$2:$CX$2,"=и")</f>
        <v>0.27989785893661234</v>
      </c>
      <c r="BJ48" s="30">
        <f>AVERAGEIFS('Energy Vz2'!$B46:$CX46,'Energy Vy'!$B$2:$CX$2,"=и")</f>
        <v>-4.1727549778743587</v>
      </c>
      <c r="BK48" s="30">
        <f>AVERAGEIFS('Energy Vx'!$B46:$CX46,'Energy Vy'!$B$2:$CX$2,"=и")</f>
        <v>-1.0291232983619909</v>
      </c>
      <c r="BL48" s="30">
        <f>AVERAGEIFS('Energy Vy'!$B48:$CX48,'Energy Vy'!$B$2:$CX$2,"=и")</f>
        <v>-0.69175298504367122</v>
      </c>
      <c r="BM48" s="32">
        <f>AVERAGEIFS('Energy Vz'!$B46:$CX46,'Energy Vy'!$B$2:$CX$2,"=и")</f>
        <v>-2.5903059944407207</v>
      </c>
      <c r="BN48" s="20">
        <f>AVERAGEIFS('Entropy old'!$B46:$CX46,'Energy Vy'!$B$2:$CX$2,"=и")</f>
        <v>0.60218359904023955</v>
      </c>
      <c r="BO48" s="30">
        <f>AVERAGEIFS('Entropy X old'!$B46:$CX46,'Energy Vy'!$B$2:$CX$2,"=и")</f>
        <v>0.27369380959350365</v>
      </c>
      <c r="BP48" s="30">
        <f>AVERAGEIFS('Entropy Y old'!$B46:$CX46,'Energy Vy'!$B$2:$CX$2,"=и")</f>
        <v>0.25711893999603419</v>
      </c>
      <c r="BQ48" s="30">
        <f>AVERAGEIFS('Entropy Z old'!$B46:$CX46,'Energy Vy'!$B$2:$CX$2,"=и")</f>
        <v>0.37423410019759784</v>
      </c>
      <c r="BR48" s="30">
        <f>AVERAGEIFS('Entropy new'!$B46:$CX46,'Energy Vy'!$B$2:$CX$2,"=и")</f>
        <v>0.61523051115665972</v>
      </c>
      <c r="BS48" s="30">
        <f>AVERAGEIFS('Entropy X'!$B46:$CX46,'Energy Vy'!$B$2:$CX$2,"=и")</f>
        <v>0.22380922363724304</v>
      </c>
      <c r="BT48" s="30">
        <f>AVERAGEIFS('Entropy Y'!$B46:$CX46,'Energy Vy'!$B$2:$CX$2,"=и")</f>
        <v>0.20555630448860204</v>
      </c>
      <c r="BU48" s="32">
        <f>AVERAGEIFS('Entropy Z'!$B46:$CX46,'Energy Vy'!$B$2:$CX$2,"=и")</f>
        <v>0.34420304373446187</v>
      </c>
      <c r="BV48" s="21">
        <f>AVERAGEIFS('Hurst V2'!$B46:$CX46,'Energy Vy'!$B$2:$CX$2,"=и")</f>
        <v>0.61579125241249799</v>
      </c>
      <c r="BW48" s="30">
        <f>AVERAGEIFS('Hurst Vx2+Vy2'!$B46:$CX46,'Energy Vy'!$B$2:$CX$2,"=и")</f>
        <v>0.61514344882965011</v>
      </c>
      <c r="BX48" s="30">
        <f>AVERAGEIFS('Hurst Vx2'!$B46:$CX46,'Energy Vy'!$B$2:$CX$2,"=и")</f>
        <v>0.62363284491946858</v>
      </c>
      <c r="BY48" s="30">
        <f>AVERAGEIFS('Hurst Vy2'!$B46:$CX46,'Energy Vy'!$B$2:$CX$2,"=и")</f>
        <v>0.62732539325075165</v>
      </c>
      <c r="BZ48" s="30">
        <f>AVERAGEIFS('Hurst Vz2'!$B46:$CX46,'Energy Vy'!$B$2:$CX$2,"=и")</f>
        <v>0.63089122650706586</v>
      </c>
      <c r="CA48" s="30">
        <f>AVERAGEIFS('Hurst Vx'!$B46:$CX46,'Energy Vy'!$B$2:$CX$2,"=и")</f>
        <v>0.64425503970161768</v>
      </c>
      <c r="CB48" s="30">
        <f>AVERAGEIFS('Hurst Vy'!$B46:$CX46,'Energy Vy'!$B$2:$CX$2,"=и")</f>
        <v>0.63649745402639579</v>
      </c>
      <c r="CC48" s="32">
        <f>AVERAGEIFS('Hurst Vz'!$B46:$CX46,'Energy Vy'!$B$2:$CX$2,"=и")</f>
        <v>0.57597437740258084</v>
      </c>
      <c r="CE48" s="30">
        <f>AVERAGEIFS('Energy V2'!$B46:$CX46,'Energy Vy'!$B$2:$CX$2,"=р")</f>
        <v>5.8020635880102634E-3</v>
      </c>
      <c r="CF48" s="30">
        <f>AVERAGEIFS('Energy Vx2+Vy2'!$B46:$CX46,'Energy Vy'!$B$2:$CX$2,"=р")</f>
        <v>-1.4487430999751003E-2</v>
      </c>
      <c r="CG48" s="30">
        <f>AVERAGEIFS('Energy Vx2'!$B46:$CX46,'Energy Vy'!$B$2:$CX$2,"=р")</f>
        <v>-1.4429366266623733</v>
      </c>
      <c r="CH48" s="30">
        <f>AVERAGEIFS('Energy Vy2'!$B46:$CX46,'Energy Vy'!$B$2:$CX$2,"=р")</f>
        <v>-0.50130594213253887</v>
      </c>
      <c r="CI48" s="30">
        <f>AVERAGEIFS('Energy Vz2'!$B46:$CX46,'Energy Vy'!$B$2:$CX$2,"=р")</f>
        <v>-4.1030308930095991</v>
      </c>
      <c r="CJ48" s="30">
        <f>AVERAGEIFS('Energy Vx'!$B46:$CX46,'Energy Vy'!$B$2:$CX$2,"=р")</f>
        <v>-1.5447027582056587</v>
      </c>
      <c r="CK48" s="30">
        <f>AVERAGEIFS('Energy Vy'!$B48:$CX48,'Energy Vy'!$B$2:$CX$2,"=р")</f>
        <v>-1.0058734340234075</v>
      </c>
      <c r="CL48" s="32">
        <f>AVERAGEIFS('Energy Vz'!$B46:$CX46,'Energy Vy'!$B$2:$CX$2,"=р")</f>
        <v>-2.6296344585017897</v>
      </c>
      <c r="CM48" s="20">
        <f>AVERAGEIFS('Entropy old'!$B46:$CX46,'Energy Vy'!$B$2:$CX$2,"=р")</f>
        <v>0.64382668630298567</v>
      </c>
      <c r="CN48" s="30">
        <f>AVERAGEIFS('Entropy X old'!$B46:$CX46,'Energy Vy'!$B$2:$CX$2,"=р")</f>
        <v>0.28489283518618191</v>
      </c>
      <c r="CO48" s="30">
        <f>AVERAGEIFS('Entropy Y old'!$B46:$CX46,'Energy Vy'!$B$2:$CX$2,"=р")</f>
        <v>0.28529332235315663</v>
      </c>
      <c r="CP48" s="30">
        <f>AVERAGEIFS('Entropy Z old'!$B46:$CX46,'Energy Vy'!$B$2:$CX$2,"=р")</f>
        <v>0.35296112591366469</v>
      </c>
      <c r="CQ48" s="30">
        <f>AVERAGEIFS('Entropy new'!$B46:$CX46,'Energy Vy'!$B$2:$CX$2,"=р")</f>
        <v>0.67368046768902734</v>
      </c>
      <c r="CR48" s="30">
        <f>AVERAGEIFS('Entropy X'!$B46:$CX46,'Energy Vy'!$B$2:$CX$2,"=р")</f>
        <v>0.2551891742822836</v>
      </c>
      <c r="CS48" s="30">
        <f>AVERAGEIFS('Entropy Y'!$B46:$CX46,'Energy Vy'!$B$2:$CX$2,"=р")</f>
        <v>0.2650646427522223</v>
      </c>
      <c r="CT48" s="32">
        <f>AVERAGEIFS('Entropy Z'!$B46:$CX46,'Energy Vy'!$B$2:$CX$2,"=р")</f>
        <v>0.32969021371647617</v>
      </c>
      <c r="CU48" s="21">
        <f>AVERAGEIFS('Hurst V2'!$B46:$CX46,'Energy Vy'!$B$2:$CX$2,"=р")</f>
        <v>0.63710747658218847</v>
      </c>
      <c r="CV48" s="30">
        <f>AVERAGEIFS('Hurst Vx2+Vy2'!$B46:$CX46,'Energy Vy'!$B$2:$CX$2,"=р")</f>
        <v>0.63597967919834764</v>
      </c>
      <c r="CW48" s="30">
        <f>AVERAGEIFS('Hurst Vx2'!$B46:$CX46,'Energy Vy'!$B$2:$CX$2,"=р")</f>
        <v>0.62727440262390455</v>
      </c>
      <c r="CX48" s="30">
        <f>AVERAGEIFS('Hurst Vy2'!$B46:$CX46,'Energy Vy'!$B$2:$CX$2,"=р")</f>
        <v>0.64424846488590737</v>
      </c>
      <c r="CY48" s="30">
        <f>AVERAGEIFS('Hurst Vz2'!$B46:$CX46,'Energy Vy'!$B$2:$CX$2,"=р")</f>
        <v>0.65317226004058859</v>
      </c>
      <c r="CZ48" s="30">
        <f>AVERAGEIFS('Hurst Vx'!$B46:$CX46,'Energy Vy'!$B$2:$CX$2,"=р")</f>
        <v>0.64672635205962603</v>
      </c>
      <c r="DA48" s="30">
        <f>AVERAGEIFS('Hurst Vy'!$B46:$CX46,'Energy Vy'!$B$2:$CX$2,"=р")</f>
        <v>0.64700795894954488</v>
      </c>
      <c r="DB48" s="32">
        <f>AVERAGEIFS('Hurst Vz'!$B46:$CX46,'Energy Vy'!$B$2:$CX$2,"=р")</f>
        <v>0.55290391232904978</v>
      </c>
      <c r="DD48" s="30"/>
      <c r="DE48" s="30"/>
      <c r="DF48" s="30"/>
      <c r="DG48" s="30"/>
      <c r="DH48" s="30"/>
      <c r="DI48" s="30"/>
      <c r="DJ48" s="30"/>
      <c r="DK48" s="32"/>
      <c r="DL48" s="20"/>
      <c r="DM48" s="30"/>
      <c r="DN48" s="30"/>
      <c r="DO48" s="30"/>
      <c r="DP48" s="30"/>
      <c r="DQ48" s="30"/>
      <c r="DR48" s="30"/>
      <c r="DS48" s="32"/>
      <c r="DT48" s="21"/>
      <c r="DU48" s="30"/>
      <c r="DV48" s="30"/>
      <c r="DW48" s="30"/>
      <c r="DX48" s="30"/>
      <c r="DY48" s="30"/>
      <c r="DZ48" s="30"/>
      <c r="EA48" s="32"/>
      <c r="EB48">
        <v>0.6875</v>
      </c>
      <c r="EC48">
        <v>0.63157894736842102</v>
      </c>
      <c r="EE48" s="30">
        <f>AVERAGEIFS('Energy V2'!$B46:$CX46,'Energy Vy'!$B$1:$CX$1,"=AFTER")</f>
        <v>0.48759887069931473</v>
      </c>
      <c r="EF48" s="30">
        <f>AVERAGEIFS('Energy Vx2+Vy2'!$B46:$CX46,'Energy Vy'!$B$1:$CX$1,"=AFTER")</f>
        <v>0.47266528889530501</v>
      </c>
      <c r="EG48" s="30">
        <f>AVERAGEIFS('Energy Vx2'!$B46:$CX46,'Energy Vy'!$B$1:$CX$1,"=AFTER")</f>
        <v>-1.1180504081645612</v>
      </c>
      <c r="EH48" s="30">
        <f>AVERAGEIFS('Energy Vy2'!$B46:$CX46,'Energy Vy'!$B$1:$CX$1,"=AFTER")</f>
        <v>-0.26654387087996745</v>
      </c>
      <c r="EI48" s="30">
        <f>AVERAGEIFS('Energy Vz2'!$B46:$CX46,'Energy Vy'!$B$1:$CX$1,"=AFTER")</f>
        <v>-4.1869178822644892</v>
      </c>
      <c r="EJ48" s="30">
        <f>AVERAGEIFS('Energy Vx'!$B46:$CX46,'Energy Vy'!$B$1:$CX$1,"=AFTER")</f>
        <v>-1.3952163132524555</v>
      </c>
      <c r="EK48" s="30">
        <f>AVERAGEIFS('Energy Vy'!$B48:$CX48,'Energy Vy'!$B$1:$CX$1,"=AFTER")</f>
        <v>-0.93712567744662612</v>
      </c>
      <c r="EL48" s="32">
        <f>AVERAGEIFS('Energy Vz'!$B46:$CX46,'Energy Vy'!$B$1:$CX$1,"=AFTER")</f>
        <v>-2.6547679417373198</v>
      </c>
      <c r="EM48" s="20">
        <f>AVERAGEIFS('Entropy old'!$B46:$CX46,'Energy Vy'!$B$1:$CX$1,"=AFTER")</f>
        <v>0.62681536444881603</v>
      </c>
      <c r="EN48" s="30">
        <f>AVERAGEIFS('Entropy X old'!$B46:$CX46,'Energy Vy'!$B$1:$CX$1,"=AFTER")</f>
        <v>0.27569319318386437</v>
      </c>
      <c r="EO48" s="30">
        <f>AVERAGEIFS('Entropy Y old'!$B46:$CX46,'Energy Vy'!$B$1:$CX$1,"=AFTER")</f>
        <v>0.2674149457122913</v>
      </c>
      <c r="EP48" s="30">
        <f>AVERAGEIFS('Entropy Z old'!$B46:$CX46,'Energy Vy'!$B$1:$CX$1,"=AFTER")</f>
        <v>0.35750505532697019</v>
      </c>
      <c r="EQ48" s="30">
        <f>AVERAGEIFS('Entropy new'!$B46:$CX46,'Energy Vy'!$B$1:$CX$1,"=AFTER")</f>
        <v>0.64490902120717364</v>
      </c>
      <c r="ER48" s="30">
        <f>AVERAGEIFS('Entropy X'!$B46:$CX46,'Energy Vy'!$B$1:$CX$1,"=AFTER")</f>
        <v>0.23932196005679246</v>
      </c>
      <c r="ES48" s="30">
        <f>AVERAGEIFS('Entropy Y'!$B46:$CX46,'Energy Vy'!$B$1:$CX$1,"=AFTER")</f>
        <v>0.23304061096473336</v>
      </c>
      <c r="ET48" s="32">
        <f>AVERAGEIFS('Entropy Z'!$B46:$CX46,'Energy Vy'!$B$1:$CX$1,"=AFTER")</f>
        <v>0.33306527497341099</v>
      </c>
      <c r="EU48" s="21">
        <f>AVERAGEIFS('Hurst V2'!$B46:$CX46,'Energy Vy'!$B$1:$CX$1,"=AFTER")</f>
        <v>0.62839614858824655</v>
      </c>
      <c r="EV48" s="30">
        <f>AVERAGEIFS('Hurst Vx2+Vy2'!$B46:$CX46,'Energy Vy'!$B$1:$CX$1,"=AFTER")</f>
        <v>0.62740725022773114</v>
      </c>
      <c r="EW48" s="30">
        <f>AVERAGEIFS('Hurst Vx2'!$B46:$CX46,'Energy Vy'!$B$1:$CX$1,"=AFTER")</f>
        <v>0.62946454166758281</v>
      </c>
      <c r="EX48" s="30">
        <f>AVERAGEIFS('Hurst Vy2'!$B46:$CX46,'Energy Vy'!$B$1:$CX$1,"=AFTER")</f>
        <v>0.63459077659862306</v>
      </c>
      <c r="EY48" s="30">
        <f>AVERAGEIFS('Hurst Vz2'!$B46:$CX46,'Energy Vy'!$B$1:$CX$1,"=AFTER")</f>
        <v>0.63886530458126001</v>
      </c>
      <c r="EZ48" s="30">
        <f>AVERAGEIFS('Hurst Vx'!$B46:$CX46,'Energy Vy'!$B$1:$CX$1,"=AFTER")</f>
        <v>0.63658756716265774</v>
      </c>
      <c r="FA48" s="30">
        <f>AVERAGEIFS('Hurst Vy'!$B46:$CX46,'Energy Vy'!$B$1:$CX$1,"=AFTER")</f>
        <v>0.63525510847912514</v>
      </c>
      <c r="FB48" s="32">
        <f>AVERAGEIFS('Hurst Vz'!$B46:$CX46,'Energy Vy'!$B$1:$CX$1,"=AFTER")</f>
        <v>0.55488327098022749</v>
      </c>
      <c r="FD48" s="30"/>
      <c r="FE48" s="30"/>
      <c r="FF48" s="30"/>
      <c r="FG48" s="30"/>
      <c r="FH48" s="30"/>
      <c r="FI48" s="30"/>
      <c r="FJ48" s="30"/>
      <c r="FK48" s="32"/>
      <c r="FL48" s="20"/>
      <c r="FM48" s="30"/>
      <c r="FN48" s="30"/>
      <c r="FO48" s="30"/>
      <c r="FP48" s="30"/>
      <c r="FQ48" s="30"/>
      <c r="FR48" s="30"/>
      <c r="FS48" s="32"/>
      <c r="FT48" s="21"/>
      <c r="FU48" s="30"/>
      <c r="FV48" s="30"/>
      <c r="FW48" s="30"/>
      <c r="FX48" s="30"/>
      <c r="FY48" s="30"/>
      <c r="FZ48" s="30"/>
      <c r="GA48" s="32"/>
      <c r="GB48">
        <v>0.6875</v>
      </c>
      <c r="GC48">
        <v>0.63157894736842102</v>
      </c>
      <c r="GE48" s="30">
        <f>AVERAGEIFS('Energy V2'!$B46:$CX46,'Energy Vy'!$B$2:$CX$2,"=и",'Energy Vy'!$B$1:$CX$1,"=AFTER")</f>
        <v>1.1538182229394063</v>
      </c>
      <c r="GF48" s="30">
        <f>AVERAGEIFS('Energy Vx2+Vy2'!$B46:$CX46,'Energy Vy'!$B$2:$CX$2,"=и",'Energy Vy'!$B$1:$CX$1,"=AFTER")</f>
        <v>1.1465411775575207</v>
      </c>
      <c r="GG48" s="30">
        <f>AVERAGEIFS('Energy Vx2'!$B46:$CX46,'Energy Vy'!$B$2:$CX$2,"=и",'Energy Vy'!$B$1:$CX$1,"=AFTER")</f>
        <v>-0.45684630761575712</v>
      </c>
      <c r="GH48" s="30">
        <f>AVERAGEIFS('Energy Vy2'!$B46:$CX46,'Energy Vy'!$B$2:$CX$2,"=и",'Energy Vy'!$B$1:$CX$1,"=AFTER")</f>
        <v>0.27989785893661234</v>
      </c>
      <c r="GI48" s="30">
        <f>AVERAGEIFS('Energy Vz2'!$B46:$CX46,'Energy Vy'!$B$2:$CX$2,"=и",'Energy Vy'!$B$1:$CX$1,"=AFTER")</f>
        <v>-4.1727549778743587</v>
      </c>
      <c r="GJ48" s="30">
        <f>AVERAGEIFS('Energy Vx'!$B46:$CX46,'Energy Vy'!$B$2:$CX$2,"=и",'Energy Vy'!$B$1:$CX$1,"=AFTER")</f>
        <v>-1.0291232983619909</v>
      </c>
      <c r="GK48" s="30">
        <f>AVERAGEIFS('Energy Vy'!$B48:$CX48,'Energy Vy'!$B$2:$CX$2,"=и",'Energy Vy'!$B$1:$CX$1,"=AFTER")</f>
        <v>-0.69175298504367122</v>
      </c>
      <c r="GL48" s="32">
        <f>AVERAGEIFS('Energy Vz'!$B46:$CX46,'Energy Vy'!$B$2:$CX$2,"=и",'Energy Vy'!$B$1:$CX$1,"=AFTER")</f>
        <v>-2.5903059944407207</v>
      </c>
      <c r="GM48" s="20">
        <f>AVERAGEIFS('Entropy old'!$B46:$CX46,'Energy Vy'!$B$2:$CX$2,"=и",'Energy Vy'!$B$1:$CX$1,"=AFTER")</f>
        <v>0.60218359904023955</v>
      </c>
      <c r="GN48" s="30">
        <f>AVERAGEIFS('Entropy X old'!$B46:$CX46,'Energy Vy'!$B$2:$CX$2,"=и",'Energy Vy'!$B$1:$CX$1,"=AFTER")</f>
        <v>0.27369380959350365</v>
      </c>
      <c r="GO48" s="30">
        <f>AVERAGEIFS('Entropy Y old'!$B46:$CX46,'Energy Vy'!$B$2:$CX$2,"=и",'Energy Vy'!$B$1:$CX$1,"=AFTER")</f>
        <v>0.25711893999603419</v>
      </c>
      <c r="GP48" s="30">
        <f>AVERAGEIFS('Entropy Z old'!$B46:$CX46,'Energy Vy'!$B$2:$CX$2,"=и",'Energy Vy'!$B$1:$CX$1,"=AFTER")</f>
        <v>0.37423410019759784</v>
      </c>
      <c r="GQ48" s="30">
        <f>AVERAGEIFS('Entropy new'!$B46:$CX46,'Energy Vy'!$B$2:$CX$2,"=и",'Energy Vy'!$B$1:$CX$1,"=AFTER")</f>
        <v>0.61523051115665972</v>
      </c>
      <c r="GR48" s="30">
        <f>AVERAGEIFS('Entropy X'!$B46:$CX46,'Energy Vy'!$B$2:$CX$2,"=и",'Energy Vy'!$B$1:$CX$1,"=AFTER")</f>
        <v>0.22380922363724304</v>
      </c>
      <c r="GS48" s="30">
        <f>AVERAGEIFS('Entropy Y'!$B46:$CX46,'Energy Vy'!$B$2:$CX$2,"=и",'Energy Vy'!$B$1:$CX$1,"=AFTER")</f>
        <v>0.20555630448860204</v>
      </c>
      <c r="GT48" s="32">
        <f>AVERAGEIFS('Entropy Z'!$B46:$CX46,'Energy Vy'!$B$2:$CX$2,"=и",'Energy Vy'!$B$1:$CX$1,"=AFTER")</f>
        <v>0.34420304373446187</v>
      </c>
      <c r="GU48" s="21">
        <f>AVERAGEIFS('Hurst V2'!$B46:$CX46,'Energy Vy'!$B$2:$CX$2,"=и",'Energy Vy'!$B$1:$CX$1,"=AFTER")</f>
        <v>0.61579125241249799</v>
      </c>
      <c r="GV48" s="30">
        <f>AVERAGEIFS('Hurst Vx2+Vy2'!$B46:$CX46,'Energy Vy'!$B$2:$CX$2,"=и",'Energy Vy'!$B$1:$CX$1,"=AFTER")</f>
        <v>0.61514344882965011</v>
      </c>
      <c r="GW48" s="30">
        <f>AVERAGEIFS('Hurst Vx2'!$B46:$CX46,'Energy Vy'!$B$2:$CX$2,"=и",'Energy Vy'!$B$1:$CX$1,"=AFTER")</f>
        <v>0.62363284491946858</v>
      </c>
      <c r="GX48" s="30">
        <f>AVERAGEIFS('Hurst Vy2'!$B46:$CX46,'Energy Vy'!$B$2:$CX$2,"=и",'Energy Vy'!$B$1:$CX$1,"=AFTER")</f>
        <v>0.62732539325075165</v>
      </c>
      <c r="GY48" s="30">
        <f>AVERAGEIFS('Hurst Vz2'!$B46:$CX46,'Energy Vy'!$B$2:$CX$2,"=и",'Energy Vy'!$B$1:$CX$1,"=AFTER")</f>
        <v>0.63089122650706586</v>
      </c>
      <c r="GZ48" s="30">
        <f>AVERAGEIFS('Hurst Vx'!$B46:$CX46,'Energy Vy'!$B$2:$CX$2,"=и",'Energy Vy'!$B$1:$CX$1,"=AFTER")</f>
        <v>0.64425503970161768</v>
      </c>
      <c r="HA48" s="30">
        <f>AVERAGEIFS('Hurst Vy'!$B46:$CX46,'Energy Vy'!$B$2:$CX$2,"=и",'Energy Vy'!$B$1:$CX$1,"=AFTER")</f>
        <v>0.63649745402639579</v>
      </c>
      <c r="HB48" s="32">
        <f>AVERAGEIFS('Hurst Vz'!$B46:$CX46,'Energy Vy'!$B$2:$CX$2,"=и",'Energy Vy'!$B$1:$CX$1,"=AFTER")</f>
        <v>0.57597437740258084</v>
      </c>
      <c r="HD48" s="30"/>
      <c r="HE48" s="30"/>
      <c r="HF48" s="30"/>
      <c r="HG48" s="30"/>
      <c r="HH48" s="30"/>
      <c r="HI48" s="30"/>
      <c r="HJ48" s="30"/>
      <c r="HK48" s="32"/>
      <c r="HL48" s="20"/>
      <c r="HM48" s="30"/>
      <c r="HN48" s="30"/>
      <c r="HO48" s="30"/>
      <c r="HP48" s="30"/>
      <c r="HQ48" s="30"/>
      <c r="HR48" s="30"/>
      <c r="HS48" s="32"/>
      <c r="HT48" s="21"/>
      <c r="HU48" s="30"/>
      <c r="HV48" s="30"/>
      <c r="HW48" s="30"/>
      <c r="HX48" s="30"/>
      <c r="HY48" s="30"/>
      <c r="HZ48" s="30"/>
      <c r="IA48" s="32"/>
      <c r="IB48">
        <v>0.6875</v>
      </c>
      <c r="IC48">
        <v>0.63157894736842102</v>
      </c>
      <c r="IE48" s="30">
        <f>AVERAGEIFS('Energy V2'!$B46:$CX46,'Energy Vy'!$B$2:$CX$2,"=р",'Energy Vy'!$B$1:$CX$1,"=AFTER")</f>
        <v>5.8020635880102634E-3</v>
      </c>
      <c r="IF48" s="30">
        <f>AVERAGEIFS('Energy Vx2+Vy2'!$B46:$CX46,'Energy Vy'!$B$2:$CX$2,"=р",'Energy Vy'!$B$1:$CX$1,"=AFTER")</f>
        <v>-1.4487430999751003E-2</v>
      </c>
      <c r="IG48" s="30">
        <f>AVERAGEIFS('Energy Vx2'!$B46:$CX46,'Energy Vy'!$B$2:$CX$2,"=р",'Energy Vy'!$B$1:$CX$1,"=AFTER")</f>
        <v>-1.4429366266623733</v>
      </c>
      <c r="IH48" s="30">
        <f>AVERAGEIFS('Energy Vy2'!$B46:$CX46,'Energy Vy'!$B$2:$CX$2,"=р",'Energy Vy'!$B$1:$CX$1,"=AFTER")</f>
        <v>-0.50130594213253887</v>
      </c>
      <c r="II48" s="30">
        <f>AVERAGEIFS('Energy Vz2'!$B46:$CX46,'Energy Vy'!$B$2:$CX$2,"=р",'Energy Vy'!$B$1:$CX$1,"=AFTER")</f>
        <v>-4.1030308930095991</v>
      </c>
      <c r="IJ48" s="30">
        <f>AVERAGEIFS('Energy Vx'!$B46:$CX46,'Energy Vy'!$B$2:$CX$2,"=р",'Energy Vy'!$B$1:$CX$1,"=AFTER")</f>
        <v>-1.5447027582056587</v>
      </c>
      <c r="IK48" s="30">
        <f>AVERAGEIFS('Energy Vy'!$B48:$CX48,'Energy Vy'!$B$2:$CX$2,"=р",'Energy Vy'!$B$1:$CX$1,"=AFTER")</f>
        <v>-1.0058734340234075</v>
      </c>
      <c r="IL48" s="32">
        <f>AVERAGEIFS('Energy Vz'!$B46:$CX46,'Energy Vy'!$B$2:$CX$2,"=р",'Energy Vy'!$B$1:$CX$1,"=AFTER")</f>
        <v>-2.6296344585017897</v>
      </c>
      <c r="IM48" s="20">
        <f>AVERAGEIFS('Entropy old'!$B46:$CX46,'Energy Vy'!$B$2:$CX$2,"=р",'Energy Vy'!$B$1:$CX$1,"=AFTER")</f>
        <v>0.64382668630298567</v>
      </c>
      <c r="IN48" s="30">
        <f>AVERAGEIFS('Entropy X old'!$B46:$CX46,'Energy Vy'!$B$2:$CX$2,"=р",'Energy Vy'!$B$1:$CX$1,"=AFTER")</f>
        <v>0.28489283518618191</v>
      </c>
      <c r="IO48" s="30">
        <f>AVERAGEIFS('Entropy Y old'!$B46:$CX46,'Energy Vy'!$B$2:$CX$2,"=р",'Energy Vy'!$B$1:$CX$1,"=AFTER")</f>
        <v>0.28529332235315663</v>
      </c>
      <c r="IP48" s="30">
        <f>AVERAGEIFS('Entropy Z old'!$B46:$CX46,'Energy Vy'!$B$2:$CX$2,"=р",'Energy Vy'!$B$1:$CX$1,"=AFTER")</f>
        <v>0.35296112591366469</v>
      </c>
      <c r="IQ48" s="30">
        <f>AVERAGEIFS('Entropy new'!$B46:$CX46,'Energy Vy'!$B$2:$CX$2,"=р",'Energy Vy'!$B$1:$CX$1,"=AFTER")</f>
        <v>0.67368046768902734</v>
      </c>
      <c r="IR48" s="30">
        <f>AVERAGEIFS('Entropy X'!$B46:$CX46,'Energy Vy'!$B$2:$CX$2,"=р",'Energy Vy'!$B$1:$CX$1,"=AFTER")</f>
        <v>0.2551891742822836</v>
      </c>
      <c r="IS48" s="30">
        <f>AVERAGEIFS('Entropy Y'!$B46:$CX46,'Energy Vy'!$B$2:$CX$2,"=р",'Energy Vy'!$B$1:$CX$1,"=AFTER")</f>
        <v>0.2650646427522223</v>
      </c>
      <c r="IT48" s="32">
        <f>AVERAGEIFS('Entropy Z'!$B46:$CX46,'Energy Vy'!$B$2:$CX$2,"=р",'Energy Vy'!$B$1:$CX$1,"=AFTER")</f>
        <v>0.32969021371647617</v>
      </c>
      <c r="IU48" s="21">
        <f>AVERAGEIFS('Hurst V2'!$B46:$CX46,'Energy Vy'!$B$2:$CX$2,"=р",'Energy Vy'!$B$1:$CX$1,"=AFTER")</f>
        <v>0.63710747658218847</v>
      </c>
      <c r="IV48" s="30">
        <f>AVERAGEIFS('Hurst Vx2+Vy2'!$B46:$CX46,'Energy Vy'!$B$2:$CX$2,"=р",'Energy Vy'!$B$1:$CX$1,"=AFTER")</f>
        <v>0.63597967919834764</v>
      </c>
      <c r="IW48" s="30">
        <f>AVERAGEIFS('Hurst Vx2'!$B46:$CX46,'Energy Vy'!$B$2:$CX$2,"=р",'Energy Vy'!$B$1:$CX$1,"=AFTER")</f>
        <v>0.62727440262390455</v>
      </c>
      <c r="IX48" s="30">
        <f>AVERAGEIFS('Hurst Vy2'!$B46:$CX46,'Energy Vy'!$B$2:$CX$2,"=р",'Energy Vy'!$B$1:$CX$1,"=AFTER")</f>
        <v>0.64424846488590737</v>
      </c>
      <c r="IY48" s="30">
        <f>AVERAGEIFS('Hurst Vz2'!$B46:$CX46,'Energy Vy'!$B$2:$CX$2,"=р",'Energy Vy'!$B$1:$CX$1,"=AFTER")</f>
        <v>0.65317226004058859</v>
      </c>
      <c r="IZ48" s="30">
        <f>AVERAGEIFS('Hurst Vx'!$B46:$CX46,'Energy Vy'!$B$2:$CX$2,"=р",'Energy Vy'!$B$1:$CX$1,"=AFTER")</f>
        <v>0.64672635205962603</v>
      </c>
      <c r="JA48" s="30">
        <f>AVERAGEIFS('Hurst Vy'!$B46:$CX46,'Energy Vy'!$B$2:$CX$2,"=р",'Energy Vy'!$B$1:$CX$1,"=AFTER")</f>
        <v>0.64700795894954488</v>
      </c>
      <c r="JB48" s="32">
        <f>AVERAGEIFS('Hurst Vz'!$B46:$CX46,'Energy Vy'!$B$2:$CX$2,"=р",'Energy Vy'!$B$1:$CX$1,"=AFTER")</f>
        <v>0.55290391232904978</v>
      </c>
    </row>
    <row r="49" spans="1:337" x14ac:dyDescent="0.25">
      <c r="A49" s="11" t="s">
        <v>61</v>
      </c>
      <c r="B49" s="7">
        <v>1</v>
      </c>
      <c r="C49" t="s">
        <v>155</v>
      </c>
      <c r="D49" t="s">
        <v>129</v>
      </c>
      <c r="E49">
        <v>0.36363636363636365</v>
      </c>
      <c r="F49">
        <v>0.5</v>
      </c>
      <c r="H49" s="30">
        <f>AVERAGE('Energy V2'!$B47:$CX47)</f>
        <v>-1.1110609382691696</v>
      </c>
      <c r="I49" s="30">
        <f>AVERAGE('Energy Vx2+Vy2'!$B47:$CX47)</f>
        <v>-1.1346870841406318</v>
      </c>
      <c r="J49" s="30">
        <f>AVERAGE('Energy Vx2'!$B47:$CX47)</f>
        <v>-2.3751154969306261</v>
      </c>
      <c r="K49" s="30">
        <f>AVERAGE('Energy Vy2'!$B47:$CX47)</f>
        <v>-1.8460586693418519</v>
      </c>
      <c r="L49" s="30">
        <f>AVERAGE('Energy Vz2'!$B47:$CX47)</f>
        <v>-5.2009135860363731</v>
      </c>
      <c r="M49" s="30">
        <f>AVERAGE('Energy Vx'!$B47:$CX47)</f>
        <v>-1.9799650486101477</v>
      </c>
      <c r="N49" s="30">
        <f>AVERAGE('Energy Vy'!$B49:$CX49)</f>
        <v>-1.7370467481106915</v>
      </c>
      <c r="O49" s="32">
        <f>AVERAGE('Energy Vz'!$B47:$CX47)</f>
        <v>-3.1598602206413968</v>
      </c>
      <c r="P49" s="20">
        <f>AVERAGE('Entropy old'!$B47:$CX47)</f>
        <v>0.6765282954592946</v>
      </c>
      <c r="Q49" s="30">
        <f>AVERAGE('Entropy X old'!$B47:$CX47)</f>
        <v>0.29202460557373627</v>
      </c>
      <c r="R49" s="30">
        <f>AVERAGE('Entropy Y old'!$B47:$CX47)</f>
        <v>0.29187906526696389</v>
      </c>
      <c r="S49" s="30">
        <f>AVERAGE('Entropy Z old'!$B47:$CX47)</f>
        <v>0.37064710736473439</v>
      </c>
      <c r="T49" s="30">
        <f>AVERAGE('Entropy new'!$B47:$CX47)</f>
        <v>0.71181017199186269</v>
      </c>
      <c r="U49" s="30">
        <f>AVERAGE('Entropy X'!$B47:$CX47)</f>
        <v>0.25759344696110548</v>
      </c>
      <c r="V49" s="30">
        <f>AVERAGE('Entropy Y'!$B47:$CX47)</f>
        <v>0.25844431878171342</v>
      </c>
      <c r="W49" s="32">
        <f>AVERAGE('Entropy Z'!$B47:$CX47)</f>
        <v>0.34919414060256582</v>
      </c>
      <c r="X49" s="21">
        <f>AVERAGE('Hurst V2'!$B47:$CX47)</f>
        <v>0.63653102930371097</v>
      </c>
      <c r="Y49" s="30">
        <f>AVERAGE('Hurst Vx2+Vy2'!$B47:$CX47)</f>
        <v>0.6353643421163615</v>
      </c>
      <c r="Z49" s="30">
        <f>AVERAGE('Hurst Vx2'!$B47:$CX47)</f>
        <v>0.64498051390066424</v>
      </c>
      <c r="AA49" s="30">
        <f>AVERAGE('Hurst Vy2'!$B47:$CX47)</f>
        <v>0.63845221714452782</v>
      </c>
      <c r="AB49" s="30">
        <f>AVERAGE('Hurst Vz2'!$B47:$CX47)</f>
        <v>0.62345595439436907</v>
      </c>
      <c r="AC49" s="30">
        <f>AVERAGE('Hurst Vx'!$B47:$CX47)</f>
        <v>0.62838591289087808</v>
      </c>
      <c r="AD49" s="30">
        <f>AVERAGE('Hurst Vy'!$B47:$CX47)</f>
        <v>0.63559423593069375</v>
      </c>
      <c r="AE49" s="32">
        <f>AVERAGE('Hurst Vz'!$B47:$CX47)</f>
        <v>0.54394662125902304</v>
      </c>
      <c r="AG49" s="30">
        <f>AVERAGEIFS('Energy V2'!$B47:$CX47,'Energy Vy'!$B$2:$CX$2,"=п")</f>
        <v>-2.4902871017620756</v>
      </c>
      <c r="AH49" s="30">
        <f>AVERAGEIFS('Energy Vx2+Vy2'!$B47:$CX47,'Energy Vy'!$B$2:$CX$2,"=п")</f>
        <v>-2.5668359918514718</v>
      </c>
      <c r="AI49" s="30">
        <f>AVERAGEIFS('Energy Vx2'!$B47:$CX47,'Energy Vy'!$B$2:$CX$2,"=п")</f>
        <v>-3.8336997627675298</v>
      </c>
      <c r="AJ49" s="30">
        <f>AVERAGEIFS('Energy Vy2'!$B47:$CX47,'Energy Vy'!$B$2:$CX$2,"=п")</f>
        <v>-3.0231515852540451</v>
      </c>
      <c r="AK49" s="30">
        <f>AVERAGEIFS('Energy Vz2'!$B47:$CX47,'Energy Vy'!$B$2:$CX$2,"=п")</f>
        <v>-5.6133357852229695</v>
      </c>
      <c r="AL49" s="30">
        <f>AVERAGEIFS('Energy Vx'!$B47:$CX47,'Energy Vy'!$B$2:$CX$2,"=п")</f>
        <v>-2.8571839026564381</v>
      </c>
      <c r="AM49" s="30">
        <f>AVERAGEIFS('Energy Vy'!$B49:$CX49,'Energy Vy'!$B$2:$CX$2,"=п")</f>
        <v>-2.4625672008603843</v>
      </c>
      <c r="AN49" s="32">
        <f>AVERAGEIFS('Energy Vz'!$B47:$CX47,'Energy Vy'!$B$2:$CX$2,"=п")</f>
        <v>-3.4704574267559081</v>
      </c>
      <c r="AO49" s="20">
        <f>AVERAGEIFS('Entropy old'!$B47:$CX47,'Energy Vy'!$B$2:$CX$2,"=п")</f>
        <v>0.73059819920140767</v>
      </c>
      <c r="AP49" s="30">
        <f>AVERAGEIFS('Entropy X old'!$B47:$CX47,'Energy Vy'!$B$2:$CX$2,"=п")</f>
        <v>0.26084254067663426</v>
      </c>
      <c r="AQ49" s="30">
        <f>AVERAGEIFS('Entropy Y old'!$B47:$CX47,'Energy Vy'!$B$2:$CX$2,"=п")</f>
        <v>0.27807564624582792</v>
      </c>
      <c r="AR49" s="30">
        <f>AVERAGEIFS('Entropy Z old'!$B47:$CX47,'Energy Vy'!$B$2:$CX$2,"=п")</f>
        <v>0.34216383391394867</v>
      </c>
      <c r="AS49" s="30">
        <f>AVERAGEIFS('Entropy new'!$B47:$CX47,'Energy Vy'!$B$2:$CX$2,"=п")</f>
        <v>0.72724824330101923</v>
      </c>
      <c r="AT49" s="30">
        <f>AVERAGEIFS('Entropy X'!$B47:$CX47,'Energy Vy'!$B$2:$CX$2,"=п")</f>
        <v>0.2576192403240653</v>
      </c>
      <c r="AU49" s="30">
        <f>AVERAGEIFS('Entropy Y'!$B47:$CX47,'Energy Vy'!$B$2:$CX$2,"=п")</f>
        <v>0.27650716525031038</v>
      </c>
      <c r="AV49" s="32">
        <f>AVERAGEIFS('Entropy Z'!$B47:$CX47,'Energy Vy'!$B$2:$CX$2,"=п")</f>
        <v>0.34052236099918226</v>
      </c>
      <c r="AW49" s="21">
        <f>AVERAGEIFS('Hurst V2'!$B47:$CX47,'Energy Vy'!$B$2:$CX$2,"=п")</f>
        <v>0.65447690550629123</v>
      </c>
      <c r="AX49" s="30">
        <f>AVERAGEIFS('Hurst Vx2+Vy2'!$B47:$CX47,'Energy Vy'!$B$2:$CX$2,"=п")</f>
        <v>0.64789185120886139</v>
      </c>
      <c r="AY49" s="30">
        <f>AVERAGEIFS('Hurst Vx2'!$B47:$CX47,'Energy Vy'!$B$2:$CX$2,"=п")</f>
        <v>0.65801574114273986</v>
      </c>
      <c r="AZ49" s="30">
        <f>AVERAGEIFS('Hurst Vy2'!$B47:$CX47,'Energy Vy'!$B$2:$CX$2,"=п")</f>
        <v>0.63094834245177678</v>
      </c>
      <c r="BA49" s="30">
        <f>AVERAGEIFS('Hurst Vz2'!$B47:$CX47,'Energy Vy'!$B$2:$CX$2,"=п")</f>
        <v>0.60702412263639005</v>
      </c>
      <c r="BB49" s="30">
        <f>AVERAGEIFS('Hurst Vx'!$B47:$CX47,'Energy Vy'!$B$2:$CX$2,"=п")</f>
        <v>0.59438669528646859</v>
      </c>
      <c r="BC49" s="30">
        <f>AVERAGEIFS('Hurst Vy'!$B47:$CX47,'Energy Vy'!$B$2:$CX$2,"=п")</f>
        <v>0.60546640271350338</v>
      </c>
      <c r="BD49" s="32">
        <f>AVERAGEIFS('Hurst Vz'!$B47:$CX47,'Energy Vy'!$B$2:$CX$2,"=п")</f>
        <v>0.45245436137584844</v>
      </c>
      <c r="BF49" s="30">
        <f>AVERAGEIFS('Energy V2'!$B47:$CX47,'Energy Vy'!$B$2:$CX$2,"=и")</f>
        <v>-0.53643502592572667</v>
      </c>
      <c r="BG49" s="30">
        <f>AVERAGEIFS('Energy Vx2+Vy2'!$B47:$CX47,'Energy Vy'!$B$2:$CX$2,"=и")</f>
        <v>-0.55326665654065832</v>
      </c>
      <c r="BH49" s="30">
        <f>AVERAGEIFS('Energy Vx2'!$B47:$CX47,'Energy Vy'!$B$2:$CX$2,"=и")</f>
        <v>-1.828774113366715</v>
      </c>
      <c r="BI49" s="30">
        <f>AVERAGEIFS('Energy Vy2'!$B47:$CX47,'Energy Vy'!$B$2:$CX$2,"=и")</f>
        <v>-1.3095303477366405</v>
      </c>
      <c r="BJ49" s="30">
        <f>AVERAGEIFS('Energy Vz2'!$B47:$CX47,'Energy Vy'!$B$2:$CX$2,"=и")</f>
        <v>-4.9358982687105923</v>
      </c>
      <c r="BK49" s="30">
        <f>AVERAGEIFS('Energy Vx'!$B47:$CX47,'Energy Vy'!$B$2:$CX$2,"=и")</f>
        <v>-1.6535733666233312</v>
      </c>
      <c r="BL49" s="30">
        <f>AVERAGEIFS('Energy Vy'!$B49:$CX49,'Energy Vy'!$B$2:$CX$2,"=и")</f>
        <v>-1.4352223594921747</v>
      </c>
      <c r="BM49" s="32">
        <f>AVERAGEIFS('Energy Vz'!$B47:$CX47,'Energy Vy'!$B$2:$CX$2,"=и")</f>
        <v>-3.0240296913002771</v>
      </c>
      <c r="BN49" s="20">
        <f>AVERAGEIFS('Entropy old'!$B47:$CX47,'Energy Vy'!$B$2:$CX$2,"=и")</f>
        <v>0.6552482166279191</v>
      </c>
      <c r="BO49" s="30">
        <f>AVERAGEIFS('Entropy X old'!$B47:$CX47,'Energy Vy'!$B$2:$CX$2,"=и")</f>
        <v>0.3037421502725049</v>
      </c>
      <c r="BP49" s="30">
        <f>AVERAGEIFS('Entropy Y old'!$B47:$CX47,'Energy Vy'!$B$2:$CX$2,"=и")</f>
        <v>0.29787804622098413</v>
      </c>
      <c r="BQ49" s="30">
        <f>AVERAGEIFS('Entropy Z old'!$B47:$CX47,'Energy Vy'!$B$2:$CX$2,"=и")</f>
        <v>0.37475501202469835</v>
      </c>
      <c r="BR49" s="30">
        <f>AVERAGEIFS('Entropy new'!$B47:$CX47,'Energy Vy'!$B$2:$CX$2,"=и")</f>
        <v>0.70128857408356149</v>
      </c>
      <c r="BS49" s="30">
        <f>AVERAGEIFS('Entropy X'!$B47:$CX47,'Energy Vy'!$B$2:$CX$2,"=и")</f>
        <v>0.26302160221434806</v>
      </c>
      <c r="BT49" s="30">
        <f>AVERAGEIFS('Entropy Y'!$B47:$CX47,'Energy Vy'!$B$2:$CX$2,"=и")</f>
        <v>0.25403747831212448</v>
      </c>
      <c r="BU49" s="32">
        <f>AVERAGEIFS('Entropy Z'!$B47:$CX47,'Energy Vy'!$B$2:$CX$2,"=и")</f>
        <v>0.34697555495566584</v>
      </c>
      <c r="BV49" s="21">
        <f>AVERAGEIFS('Hurst V2'!$B47:$CX47,'Energy Vy'!$B$2:$CX$2,"=и")</f>
        <v>0.64089884923804596</v>
      </c>
      <c r="BW49" s="30">
        <f>AVERAGEIFS('Hurst Vx2+Vy2'!$B47:$CX47,'Energy Vy'!$B$2:$CX$2,"=и")</f>
        <v>0.64030762898577387</v>
      </c>
      <c r="BX49" s="30">
        <f>AVERAGEIFS('Hurst Vx2'!$B47:$CX47,'Energy Vy'!$B$2:$CX$2,"=и")</f>
        <v>0.64952416102060817</v>
      </c>
      <c r="BY49" s="30">
        <f>AVERAGEIFS('Hurst Vy2'!$B47:$CX47,'Energy Vy'!$B$2:$CX$2,"=и")</f>
        <v>0.64262807213391637</v>
      </c>
      <c r="BZ49" s="30">
        <f>AVERAGEIFS('Hurst Vz2'!$B47:$CX47,'Energy Vy'!$B$2:$CX$2,"=и")</f>
        <v>0.62905770494087754</v>
      </c>
      <c r="CA49" s="30">
        <f>AVERAGEIFS('Hurst Vx'!$B47:$CX47,'Energy Vy'!$B$2:$CX$2,"=и")</f>
        <v>0.63839844534648238</v>
      </c>
      <c r="CB49" s="30">
        <f>AVERAGEIFS('Hurst Vy'!$B47:$CX47,'Energy Vy'!$B$2:$CX$2,"=и")</f>
        <v>0.64409537680376761</v>
      </c>
      <c r="CC49" s="32">
        <f>AVERAGEIFS('Hurst Vz'!$B47:$CX47,'Energy Vy'!$B$2:$CX$2,"=и")</f>
        <v>0.56571413585503483</v>
      </c>
      <c r="CE49" s="30">
        <f>AVERAGEIFS('Energy V2'!$B47:$CX47,'Energy Vy'!$B$2:$CX$2,"=р")</f>
        <v>-1.4430394712079051</v>
      </c>
      <c r="CF49" s="30">
        <f>AVERAGEIFS('Energy Vx2+Vy2'!$B47:$CX47,'Energy Vy'!$B$2:$CX$2,"=р")</f>
        <v>-1.4624544686493051</v>
      </c>
      <c r="CG49" s="30">
        <f>AVERAGEIFS('Energy Vx2'!$B47:$CX47,'Energy Vy'!$B$2:$CX$2,"=р")</f>
        <v>-2.6580316418156591</v>
      </c>
      <c r="CH49" s="30">
        <f>AVERAGEIFS('Energy Vy2'!$B47:$CX47,'Energy Vy'!$B$2:$CX$2,"=р")</f>
        <v>-2.1806250453671563</v>
      </c>
      <c r="CI49" s="30">
        <f>AVERAGEIFS('Energy Vz2'!$B47:$CX47,'Energy Vy'!$B$2:$CX$2,"=р")</f>
        <v>-5.4037256721346569</v>
      </c>
      <c r="CJ49" s="30">
        <f>AVERAGEIFS('Energy Vx'!$B47:$CX47,'Energy Vy'!$B$2:$CX$2,"=р")</f>
        <v>-2.1476849499185438</v>
      </c>
      <c r="CK49" s="30">
        <f>AVERAGEIFS('Energy Vy'!$B49:$CX49,'Energy Vy'!$B$2:$CX$2,"=р")</f>
        <v>-1.9111804126313348</v>
      </c>
      <c r="CL49" s="32">
        <f>AVERAGEIFS('Energy Vz'!$B47:$CX47,'Energy Vy'!$B$2:$CX$2,"=р")</f>
        <v>-3.2417614296616382</v>
      </c>
      <c r="CM49" s="20">
        <f>AVERAGEIFS('Entropy old'!$B47:$CX47,'Energy Vy'!$B$2:$CX$2,"=р")</f>
        <v>0.68815729332924158</v>
      </c>
      <c r="CN49" s="30">
        <f>AVERAGEIFS('Entropy X old'!$B47:$CX47,'Energy Vy'!$B$2:$CX$2,"=р")</f>
        <v>0.28593445921890509</v>
      </c>
      <c r="CO49" s="30">
        <f>AVERAGEIFS('Entropy Y old'!$B47:$CX47,'Energy Vy'!$B$2:$CX$2,"=р")</f>
        <v>0.28828095732274939</v>
      </c>
      <c r="CP49" s="30">
        <f>AVERAGEIFS('Entropy Z old'!$B47:$CX47,'Energy Vy'!$B$2:$CX$2,"=р")</f>
        <v>0.37241238517606029</v>
      </c>
      <c r="CQ49" s="30">
        <f>AVERAGEIFS('Entropy new'!$B47:$CX47,'Energy Vy'!$B$2:$CX$2,"=р")</f>
        <v>0.72007015382127448</v>
      </c>
      <c r="CR49" s="30">
        <f>AVERAGEIFS('Entropy X'!$B47:$CX47,'Energy Vy'!$B$2:$CX$2,"=р")</f>
        <v>0.25155643148795609</v>
      </c>
      <c r="CS49" s="30">
        <f>AVERAGEIFS('Entropy Y'!$B47:$CX47,'Energy Vy'!$B$2:$CX$2,"=р")</f>
        <v>0.25932684231045749</v>
      </c>
      <c r="CT49" s="32">
        <f>AVERAGEIFS('Entropy Z'!$B47:$CX47,'Energy Vy'!$B$2:$CX$2,"=р")</f>
        <v>0.35358629789987317</v>
      </c>
      <c r="CU49" s="21">
        <f>AVERAGEIFS('Hurst V2'!$B47:$CX47,'Energy Vy'!$B$2:$CX$2,"=р")</f>
        <v>0.62768992355387654</v>
      </c>
      <c r="CV49" s="30">
        <f>AVERAGEIFS('Hurst Vx2+Vy2'!$B47:$CX47,'Energy Vy'!$B$2:$CX$2,"=р")</f>
        <v>0.62708791024090327</v>
      </c>
      <c r="CW49" s="30">
        <f>AVERAGEIFS('Hurst Vx2'!$B47:$CX47,'Energy Vy'!$B$2:$CX$2,"=р")</f>
        <v>0.63752360200143199</v>
      </c>
      <c r="CX49" s="30">
        <f>AVERAGEIFS('Hurst Vy2'!$B47:$CX47,'Energy Vy'!$B$2:$CX$2,"=р")</f>
        <v>0.63547990597692983</v>
      </c>
      <c r="CY49" s="30">
        <f>AVERAGEIFS('Hurst Vz2'!$B47:$CX47,'Energy Vy'!$B$2:$CX$2,"=р")</f>
        <v>0.62088330528891056</v>
      </c>
      <c r="CZ49" s="30">
        <f>AVERAGEIFS('Hurst Vx'!$B47:$CX47,'Energy Vy'!$B$2:$CX$2,"=р")</f>
        <v>0.62387183580773042</v>
      </c>
      <c r="DA49" s="30">
        <f>AVERAGEIFS('Hurst Vy'!$B47:$CX47,'Energy Vy'!$B$2:$CX$2,"=р")</f>
        <v>0.6328435978977649</v>
      </c>
      <c r="DB49" s="32">
        <f>AVERAGEIFS('Hurst Vz'!$B47:$CX47,'Energy Vy'!$B$2:$CX$2,"=р")</f>
        <v>0.54009210723749268</v>
      </c>
      <c r="DD49" s="30">
        <f>AVERAGEIFS('Energy V2'!$B47:$CX47,'Energy Vy'!$B$1:$CX$1,"=BEFORE")</f>
        <v>-1.4892751944073348</v>
      </c>
      <c r="DE49" s="30">
        <f>AVERAGEIFS('Energy Vx2+Vy2'!$B47:$CX47,'Energy Vy'!$B$1:$CX$1,"=BEFORE")</f>
        <v>-1.5121459248333156</v>
      </c>
      <c r="DF49" s="30">
        <f>AVERAGEIFS('Energy Vx2'!$B47:$CX47,'Energy Vy'!$B$1:$CX$1,"=BEFORE")</f>
        <v>-3.0328213645660642</v>
      </c>
      <c r="DG49" s="30">
        <f>AVERAGEIFS('Energy Vy2'!$B47:$CX47,'Energy Vy'!$B$1:$CX$1,"=BEFORE")</f>
        <v>-1.9535791860469962</v>
      </c>
      <c r="DH49" s="30">
        <f>AVERAGEIFS('Energy Vz2'!$B47:$CX47,'Energy Vy'!$B$1:$CX$1,"=BEFORE")</f>
        <v>-5.3360105278649845</v>
      </c>
      <c r="DI49" s="30">
        <f>AVERAGEIFS('Energy Vx'!$B47:$CX47,'Energy Vy'!$B$1:$CX$1,"=BEFORE")</f>
        <v>-2.2442954053892272</v>
      </c>
      <c r="DJ49" s="30">
        <f>AVERAGEIFS('Energy Vy'!$B49:$CX49,'Energy Vy'!$B$1:$CX$1,"=BEFORE")</f>
        <v>-1.781651703410867</v>
      </c>
      <c r="DK49" s="32">
        <f>AVERAGEIFS('Energy Vz'!$B47:$CX47,'Energy Vy'!$B$1:$CX$1,"=BEFORE")</f>
        <v>-3.218433992163789</v>
      </c>
      <c r="DL49" s="20">
        <f>AVERAGEIFS('Entropy old'!$B47:$CX47,'Energy Vy'!$B$1:$CX$1,"=BEFORE")</f>
        <v>0.70852988167567266</v>
      </c>
      <c r="DM49" s="30">
        <f>AVERAGEIFS('Entropy X old'!$B47:$CX47,'Energy Vy'!$B$1:$CX$1,"=BEFORE")</f>
        <v>0.3158856205903976</v>
      </c>
      <c r="DN49" s="30">
        <f>AVERAGEIFS('Entropy Y old'!$B47:$CX47,'Energy Vy'!$B$1:$CX$1,"=BEFORE")</f>
        <v>0.29733731793367379</v>
      </c>
      <c r="DO49" s="30">
        <f>AVERAGEIFS('Entropy Z old'!$B47:$CX47,'Energy Vy'!$B$1:$CX$1,"=BEFORE")</f>
        <v>0.37113442998774293</v>
      </c>
      <c r="DP49" s="30">
        <f>AVERAGEIFS('Entropy new'!$B47:$CX47,'Energy Vy'!$B$1:$CX$1,"=BEFORE")</f>
        <v>0.74781466641446781</v>
      </c>
      <c r="DQ49" s="30">
        <f>AVERAGEIFS('Entropy X'!$B47:$CX47,'Energy Vy'!$B$1:$CX$1,"=BEFORE")</f>
        <v>0.2932627432028887</v>
      </c>
      <c r="DR49" s="30">
        <f>AVERAGEIFS('Entropy Y'!$B47:$CX47,'Energy Vy'!$B$1:$CX$1,"=BEFORE")</f>
        <v>0.27168593315070794</v>
      </c>
      <c r="DS49" s="32">
        <f>AVERAGEIFS('Entropy Z'!$B47:$CX47,'Energy Vy'!$B$1:$CX$1,"=BEFORE")</f>
        <v>0.35287747564817173</v>
      </c>
      <c r="DT49" s="21">
        <f>AVERAGEIFS('Hurst V2'!$B47:$CX47,'Energy Vy'!$B$1:$CX$1,"=BEFORE")</f>
        <v>0.6547821852050808</v>
      </c>
      <c r="DU49" s="30">
        <f>AVERAGEIFS('Hurst Vx2+Vy2'!$B47:$CX47,'Energy Vy'!$B$1:$CX$1,"=BEFORE")</f>
        <v>0.65343544302950929</v>
      </c>
      <c r="DV49" s="30">
        <f>AVERAGEIFS('Hurst Vx2'!$B47:$CX47,'Energy Vy'!$B$1:$CX$1,"=BEFORE")</f>
        <v>0.65614318834069918</v>
      </c>
      <c r="DW49" s="30">
        <f>AVERAGEIFS('Hurst Vy2'!$B47:$CX47,'Energy Vy'!$B$1:$CX$1,"=BEFORE")</f>
        <v>0.65108767742598905</v>
      </c>
      <c r="DX49" s="30">
        <f>AVERAGEIFS('Hurst Vz2'!$B47:$CX47,'Energy Vy'!$B$1:$CX$1,"=BEFORE")</f>
        <v>0.63706454220035402</v>
      </c>
      <c r="DY49" s="30">
        <f>AVERAGEIFS('Hurst Vx'!$B47:$CX47,'Energy Vy'!$B$1:$CX$1,"=BEFORE")</f>
        <v>0.63672074628999986</v>
      </c>
      <c r="DZ49" s="30">
        <f>AVERAGEIFS('Hurst Vy'!$B47:$CX47,'Energy Vy'!$B$1:$CX$1,"=BEFORE")</f>
        <v>0.63535597114474351</v>
      </c>
      <c r="EA49" s="32">
        <f>AVERAGEIFS('Hurst Vz'!$B47:$CX47,'Energy Vy'!$B$1:$CX$1,"=BEFORE")</f>
        <v>0.54386034119379834</v>
      </c>
      <c r="EB49">
        <v>0.36363636363636365</v>
      </c>
      <c r="EC49">
        <v>0.5</v>
      </c>
      <c r="EE49" s="30">
        <f>AVERAGEIFS('Energy V2'!$B47:$CX47,'Energy Vy'!$B$1:$CX$1,"=AFTER")</f>
        <v>-0.73284668213100423</v>
      </c>
      <c r="EF49" s="30">
        <f>AVERAGEIFS('Energy Vx2+Vy2'!$B47:$CX47,'Energy Vy'!$B$1:$CX$1,"=AFTER")</f>
        <v>-0.75722824344794848</v>
      </c>
      <c r="EG49" s="30">
        <f>AVERAGEIFS('Energy Vx2'!$B47:$CX47,'Energy Vy'!$B$1:$CX$1,"=AFTER")</f>
        <v>-1.7174096292951868</v>
      </c>
      <c r="EH49" s="30">
        <f>AVERAGEIFS('Energy Vy2'!$B47:$CX47,'Energy Vy'!$B$1:$CX$1,"=AFTER")</f>
        <v>-1.7385381526367087</v>
      </c>
      <c r="EI49" s="30">
        <f>AVERAGEIFS('Energy Vz2'!$B47:$CX47,'Energy Vy'!$B$1:$CX$1,"=AFTER")</f>
        <v>-5.065816644207759</v>
      </c>
      <c r="EJ49" s="30">
        <f>AVERAGEIFS('Energy Vx'!$B47:$CX47,'Energy Vy'!$B$1:$CX$1,"=AFTER")</f>
        <v>-1.7156346918310665</v>
      </c>
      <c r="EK49" s="30">
        <f>AVERAGEIFS('Energy Vy'!$B49:$CX49,'Energy Vy'!$B$1:$CX$1,"=AFTER")</f>
        <v>-1.6924417928105167</v>
      </c>
      <c r="EL49" s="32">
        <f>AVERAGEIFS('Energy Vz'!$B47:$CX47,'Energy Vy'!$B$1:$CX$1,"=AFTER")</f>
        <v>-3.1012864491190042</v>
      </c>
      <c r="EM49" s="20">
        <f>AVERAGEIFS('Entropy old'!$B47:$CX47,'Energy Vy'!$B$1:$CX$1,"=AFTER")</f>
        <v>0.64452670924291611</v>
      </c>
      <c r="EN49" s="30">
        <f>AVERAGEIFS('Entropy X old'!$B47:$CX47,'Energy Vy'!$B$1:$CX$1,"=AFTER")</f>
        <v>0.26816359055707512</v>
      </c>
      <c r="EO49" s="30">
        <f>AVERAGEIFS('Entropy Y old'!$B47:$CX47,'Energy Vy'!$B$1:$CX$1,"=AFTER")</f>
        <v>0.28642081260025387</v>
      </c>
      <c r="EP49" s="30">
        <f>AVERAGEIFS('Entropy Z old'!$B47:$CX47,'Energy Vy'!$B$1:$CX$1,"=AFTER")</f>
        <v>0.37015978474172601</v>
      </c>
      <c r="EQ49" s="30">
        <f>AVERAGEIFS('Entropy new'!$B47:$CX47,'Energy Vy'!$B$1:$CX$1,"=AFTER")</f>
        <v>0.67580567756925836</v>
      </c>
      <c r="ER49" s="30">
        <f>AVERAGEIFS('Entropy X'!$B47:$CX47,'Energy Vy'!$B$1:$CX$1,"=AFTER")</f>
        <v>0.22192415071932239</v>
      </c>
      <c r="ES49" s="30">
        <f>AVERAGEIFS('Entropy Y'!$B47:$CX47,'Energy Vy'!$B$1:$CX$1,"=AFTER")</f>
        <v>0.2452027044127191</v>
      </c>
      <c r="ET49" s="32">
        <f>AVERAGEIFS('Entropy Z'!$B47:$CX47,'Energy Vy'!$B$1:$CX$1,"=AFTER")</f>
        <v>0.34551080555695973</v>
      </c>
      <c r="EU49" s="21">
        <f>AVERAGEIFS('Hurst V2'!$B47:$CX47,'Energy Vy'!$B$1:$CX$1,"=AFTER")</f>
        <v>0.61827987340234114</v>
      </c>
      <c r="EV49" s="30">
        <f>AVERAGEIFS('Hurst Vx2+Vy2'!$B47:$CX47,'Energy Vy'!$B$1:$CX$1,"=AFTER")</f>
        <v>0.61729324120321361</v>
      </c>
      <c r="EW49" s="30">
        <f>AVERAGEIFS('Hurst Vx2'!$B47:$CX47,'Energy Vy'!$B$1:$CX$1,"=AFTER")</f>
        <v>0.63325970573862711</v>
      </c>
      <c r="EX49" s="30">
        <f>AVERAGEIFS('Hurst Vy2'!$B47:$CX47,'Energy Vy'!$B$1:$CX$1,"=AFTER")</f>
        <v>0.62581675686306659</v>
      </c>
      <c r="EY49" s="30">
        <f>AVERAGEIFS('Hurst Vz2'!$B47:$CX47,'Energy Vy'!$B$1:$CX$1,"=AFTER")</f>
        <v>0.60984736658838423</v>
      </c>
      <c r="EZ49" s="30">
        <f>AVERAGEIFS('Hurst Vx'!$B47:$CX47,'Energy Vy'!$B$1:$CX$1,"=AFTER")</f>
        <v>0.61984779087226516</v>
      </c>
      <c r="FA49" s="30">
        <f>AVERAGEIFS('Hurst Vy'!$B47:$CX47,'Energy Vy'!$B$1:$CX$1,"=AFTER")</f>
        <v>0.63583250071664399</v>
      </c>
      <c r="FB49" s="32">
        <f>AVERAGEIFS('Hurst Vz'!$B47:$CX47,'Energy Vy'!$B$1:$CX$1,"=AFTER")</f>
        <v>0.54403290132424742</v>
      </c>
      <c r="FD49" s="30">
        <f>AVERAGEIFS('Energy V2'!$B47:$CX47,'Energy Vy'!$B$2:$CX$2,"=и",'Energy Vy'!$B$1:$CX$1,"=BEFORE")</f>
        <v>-1.099227404301238</v>
      </c>
      <c r="FE49" s="30">
        <f>AVERAGEIFS('Energy Vx2+Vy2'!$B47:$CX47,'Energy Vy'!$B$2:$CX$2,"=и",'Energy Vy'!$B$1:$CX$1,"=BEFORE")</f>
        <v>-1.1231720345858733</v>
      </c>
      <c r="FF49" s="30">
        <f>AVERAGEIFS('Energy Vx2'!$B47:$CX47,'Energy Vy'!$B$2:$CX$2,"=и",'Energy Vy'!$B$1:$CX$1,"=BEFORE")</f>
        <v>-2.5361357891176706</v>
      </c>
      <c r="FG49" s="30">
        <f>AVERAGEIFS('Energy Vy2'!$B47:$CX47,'Energy Vy'!$B$2:$CX$2,"=и",'Energy Vy'!$B$1:$CX$1,"=BEFORE")</f>
        <v>-1.5635021859979357</v>
      </c>
      <c r="FH49" s="30">
        <f>AVERAGEIFS('Energy Vz2'!$B47:$CX47,'Energy Vy'!$B$2:$CX$2,"=и",'Energy Vy'!$B$1:$CX$1,"=BEFORE")</f>
        <v>-4.9057721968853398</v>
      </c>
      <c r="FI49" s="30">
        <f>AVERAGEIFS('Energy Vx'!$B47:$CX47,'Energy Vy'!$B$2:$CX$2,"=и",'Energy Vy'!$B$1:$CX$1,"=BEFORE")</f>
        <v>-1.9198226211190643</v>
      </c>
      <c r="FJ49" s="30">
        <f>AVERAGEIFS('Energy Vy'!$B49:$CX49,'Energy Vy'!$B$2:$CX$2,"=и",'Energy Vy'!$B$1:$CX$1,"=BEFORE")</f>
        <v>-1.5374784403065924</v>
      </c>
      <c r="FK49" s="32">
        <f>AVERAGEIFS('Energy Vz'!$B47:$CX47,'Energy Vy'!$B$2:$CX$2,"=и",'Energy Vy'!$B$1:$CX$1,"=BEFORE")</f>
        <v>-3.0356329516558822</v>
      </c>
      <c r="FL49" s="20">
        <f>AVERAGEIFS('Entropy old'!$B47:$CX47,'Energy Vy'!$B$2:$CX$2,"=и",'Energy Vy'!$B$1:$CX$1,"=BEFORE")</f>
        <v>0.68728283640259114</v>
      </c>
      <c r="FM49" s="30">
        <f>AVERAGEIFS('Entropy X old'!$B47:$CX47,'Energy Vy'!$B$2:$CX$2,"=и",'Energy Vy'!$B$1:$CX$1,"=BEFORE")</f>
        <v>0.3335996686365178</v>
      </c>
      <c r="FN49" s="30">
        <f>AVERAGEIFS('Entropy Y old'!$B47:$CX47,'Energy Vy'!$B$2:$CX$2,"=и",'Energy Vy'!$B$1:$CX$1,"=BEFORE")</f>
        <v>0.30812782468289079</v>
      </c>
      <c r="FO49" s="30">
        <f>AVERAGEIFS('Entropy Z old'!$B47:$CX47,'Energy Vy'!$B$2:$CX$2,"=и",'Energy Vy'!$B$1:$CX$1,"=BEFORE")</f>
        <v>0.36927948228216823</v>
      </c>
      <c r="FP49" s="30">
        <f>AVERAGEIFS('Entropy new'!$B47:$CX47,'Energy Vy'!$B$2:$CX$2,"=и",'Energy Vy'!$B$1:$CX$1,"=BEFORE")</f>
        <v>0.73818682266656288</v>
      </c>
      <c r="FQ49" s="30">
        <f>AVERAGEIFS('Entropy X'!$B47:$CX47,'Energy Vy'!$B$2:$CX$2,"=и",'Energy Vy'!$B$1:$CX$1,"=BEFORE")</f>
        <v>0.30602902263124809</v>
      </c>
      <c r="FR49" s="30">
        <f>AVERAGEIFS('Entropy Y'!$B47:$CX47,'Energy Vy'!$B$2:$CX$2,"=и",'Energy Vy'!$B$1:$CX$1,"=BEFORE")</f>
        <v>0.27643168007596808</v>
      </c>
      <c r="FS49" s="32">
        <f>AVERAGEIFS('Entropy Z'!$B47:$CX47,'Energy Vy'!$B$2:$CX$2,"=и",'Energy Vy'!$B$1:$CX$1,"=BEFORE")</f>
        <v>0.34331612812113732</v>
      </c>
      <c r="FT49" s="21">
        <f>AVERAGEIFS('Hurst V2'!$B47:$CX47,'Energy Vy'!$B$2:$CX$2,"=и",'Energy Vy'!$B$1:$CX$1,"=BEFORE")</f>
        <v>0.66254867381180482</v>
      </c>
      <c r="FU49" s="30">
        <f>AVERAGEIFS('Hurst Vx2+Vy2'!$B47:$CX47,'Energy Vy'!$B$2:$CX$2,"=и",'Energy Vy'!$B$1:$CX$1,"=BEFORE")</f>
        <v>0.66156251856399861</v>
      </c>
      <c r="FV49" s="30">
        <f>AVERAGEIFS('Hurst Vx2'!$B47:$CX47,'Energy Vy'!$B$2:$CX$2,"=и",'Energy Vy'!$B$1:$CX$1,"=BEFORE")</f>
        <v>0.66527156477572436</v>
      </c>
      <c r="FW49" s="30">
        <f>AVERAGEIFS('Hurst Vy2'!$B47:$CX47,'Energy Vy'!$B$2:$CX$2,"=и",'Energy Vy'!$B$1:$CX$1,"=BEFORE")</f>
        <v>0.65582847221541862</v>
      </c>
      <c r="FX49" s="30">
        <f>AVERAGEIFS('Hurst Vz2'!$B47:$CX47,'Energy Vy'!$B$2:$CX$2,"=и",'Energy Vy'!$B$1:$CX$1,"=BEFORE")</f>
        <v>0.64848799449445904</v>
      </c>
      <c r="FY49" s="30">
        <f>AVERAGEIFS('Hurst Vx'!$B47:$CX47,'Energy Vy'!$B$2:$CX$2,"=и",'Energy Vy'!$B$1:$CX$1,"=BEFORE")</f>
        <v>0.64768003591424983</v>
      </c>
      <c r="FZ49" s="30">
        <f>AVERAGEIFS('Hurst Vy'!$B47:$CX47,'Energy Vy'!$B$2:$CX$2,"=и",'Energy Vy'!$B$1:$CX$1,"=BEFORE")</f>
        <v>0.64603028787498906</v>
      </c>
      <c r="GA49" s="32">
        <f>AVERAGEIFS('Hurst Vz'!$B47:$CX47,'Energy Vy'!$B$2:$CX$2,"=и",'Energy Vy'!$B$1:$CX$1,"=BEFORE")</f>
        <v>0.565667362501306</v>
      </c>
      <c r="GB49">
        <v>0.36363636363636365</v>
      </c>
      <c r="GC49">
        <v>0.5</v>
      </c>
      <c r="GE49" s="30">
        <f>AVERAGEIFS('Energy V2'!$B47:$CX47,'Energy Vy'!$B$2:$CX$2,"=и",'Energy Vy'!$B$1:$CX$1,"=AFTER")</f>
        <v>2.6357352449784776E-2</v>
      </c>
      <c r="GF49" s="30">
        <f>AVERAGEIFS('Energy Vx2+Vy2'!$B47:$CX47,'Energy Vy'!$B$2:$CX$2,"=и",'Energy Vy'!$B$1:$CX$1,"=AFTER")</f>
        <v>1.663872150455643E-2</v>
      </c>
      <c r="GG49" s="30">
        <f>AVERAGEIFS('Energy Vx2'!$B47:$CX47,'Energy Vy'!$B$2:$CX$2,"=и",'Energy Vy'!$B$1:$CX$1,"=AFTER")</f>
        <v>-1.1214124376157604</v>
      </c>
      <c r="GH49" s="30">
        <f>AVERAGEIFS('Energy Vy2'!$B47:$CX47,'Energy Vy'!$B$2:$CX$2,"=и",'Energy Vy'!$B$1:$CX$1,"=AFTER")</f>
        <v>-1.0555585094753448</v>
      </c>
      <c r="GI49" s="30">
        <f>AVERAGEIFS('Energy Vz2'!$B47:$CX47,'Energy Vy'!$B$2:$CX$2,"=и",'Energy Vy'!$B$1:$CX$1,"=AFTER")</f>
        <v>-4.9660243405358448</v>
      </c>
      <c r="GJ49" s="30">
        <f>AVERAGEIFS('Energy Vx'!$B47:$CX47,'Energy Vy'!$B$2:$CX$2,"=и",'Energy Vy'!$B$1:$CX$1,"=AFTER")</f>
        <v>-1.3873241121275992</v>
      </c>
      <c r="GK49" s="30">
        <f>AVERAGEIFS('Energy Vy'!$B49:$CX49,'Energy Vy'!$B$2:$CX$2,"=и",'Energy Vy'!$B$1:$CX$1,"=AFTER")</f>
        <v>-1.3329662786777561</v>
      </c>
      <c r="GL49" s="32">
        <f>AVERAGEIFS('Energy Vz'!$B47:$CX47,'Energy Vy'!$B$2:$CX$2,"=и",'Energy Vy'!$B$1:$CX$1,"=AFTER")</f>
        <v>-3.0124264309446693</v>
      </c>
      <c r="GM49" s="20">
        <f>AVERAGEIFS('Entropy old'!$B47:$CX47,'Energy Vy'!$B$2:$CX$2,"=и",'Energy Vy'!$B$1:$CX$1,"=AFTER")</f>
        <v>0.62321359685324684</v>
      </c>
      <c r="GN49" s="30">
        <f>AVERAGEIFS('Entropy X old'!$B47:$CX47,'Energy Vy'!$B$2:$CX$2,"=и",'Energy Vy'!$B$1:$CX$1,"=AFTER")</f>
        <v>0.27388463190849194</v>
      </c>
      <c r="GO49" s="30">
        <f>AVERAGEIFS('Entropy Y old'!$B47:$CX47,'Energy Vy'!$B$2:$CX$2,"=и",'Energy Vy'!$B$1:$CX$1,"=AFTER")</f>
        <v>0.28762826775907774</v>
      </c>
      <c r="GP49" s="30">
        <f>AVERAGEIFS('Entropy Z old'!$B47:$CX47,'Energy Vy'!$B$2:$CX$2,"=и",'Energy Vy'!$B$1:$CX$1,"=AFTER")</f>
        <v>0.38023054176722837</v>
      </c>
      <c r="GQ49" s="30">
        <f>AVERAGEIFS('Entropy new'!$B47:$CX47,'Energy Vy'!$B$2:$CX$2,"=и",'Energy Vy'!$B$1:$CX$1,"=AFTER")</f>
        <v>0.66439032550055988</v>
      </c>
      <c r="GR49" s="30">
        <f>AVERAGEIFS('Entropy X'!$B47:$CX47,'Energy Vy'!$B$2:$CX$2,"=и",'Energy Vy'!$B$1:$CX$1,"=AFTER")</f>
        <v>0.22001418179744814</v>
      </c>
      <c r="GS49" s="30">
        <f>AVERAGEIFS('Entropy Y'!$B47:$CX47,'Energy Vy'!$B$2:$CX$2,"=и",'Energy Vy'!$B$1:$CX$1,"=AFTER")</f>
        <v>0.23164327654828093</v>
      </c>
      <c r="GT49" s="32">
        <f>AVERAGEIFS('Entropy Z'!$B47:$CX47,'Energy Vy'!$B$2:$CX$2,"=и",'Energy Vy'!$B$1:$CX$1,"=AFTER")</f>
        <v>0.35063498179019448</v>
      </c>
      <c r="GU49" s="21">
        <f>AVERAGEIFS('Hurst V2'!$B47:$CX47,'Energy Vy'!$B$2:$CX$2,"=и",'Energy Vy'!$B$1:$CX$1,"=AFTER")</f>
        <v>0.61924902466428722</v>
      </c>
      <c r="GV49" s="30">
        <f>AVERAGEIFS('Hurst Vx2+Vy2'!$B47:$CX47,'Energy Vy'!$B$2:$CX$2,"=и",'Energy Vy'!$B$1:$CX$1,"=AFTER")</f>
        <v>0.6190527394075489</v>
      </c>
      <c r="GW49" s="30">
        <f>AVERAGEIFS('Hurst Vx2'!$B47:$CX47,'Energy Vy'!$B$2:$CX$2,"=и",'Energy Vy'!$B$1:$CX$1,"=AFTER")</f>
        <v>0.6329479465415383</v>
      </c>
      <c r="GX49" s="30">
        <f>AVERAGEIFS('Hurst Vy2'!$B47:$CX47,'Energy Vy'!$B$2:$CX$2,"=и",'Energy Vy'!$B$1:$CX$1,"=AFTER")</f>
        <v>0.62942767205241379</v>
      </c>
      <c r="GY49" s="30">
        <f>AVERAGEIFS('Hurst Vz2'!$B47:$CX47,'Energy Vy'!$B$2:$CX$2,"=и",'Energy Vy'!$B$1:$CX$1,"=AFTER")</f>
        <v>0.60962741538729648</v>
      </c>
      <c r="GZ49" s="30">
        <f>AVERAGEIFS('Hurst Vx'!$B47:$CX47,'Energy Vy'!$B$2:$CX$2,"=и",'Energy Vy'!$B$1:$CX$1,"=AFTER")</f>
        <v>0.62911685477871504</v>
      </c>
      <c r="HA49" s="30">
        <f>AVERAGEIFS('Hurst Vy'!$B47:$CX47,'Energy Vy'!$B$2:$CX$2,"=и",'Energy Vy'!$B$1:$CX$1,"=AFTER")</f>
        <v>0.64216046573254615</v>
      </c>
      <c r="HB49" s="32">
        <f>AVERAGEIFS('Hurst Vz'!$B47:$CX47,'Energy Vy'!$B$2:$CX$2,"=и",'Energy Vy'!$B$1:$CX$1,"=AFTER")</f>
        <v>0.56576090920876354</v>
      </c>
      <c r="HD49" s="30">
        <f>AVERAGEIFS('Energy V2'!$B47:$CX47,'Energy Vy'!$B$2:$CX$2,"=р",'Energy Vy'!$B$1:$CX$1,"=BEFORE")</f>
        <v>-1.7462490982991274</v>
      </c>
      <c r="HE49" s="30">
        <f>AVERAGEIFS('Energy Vx2+Vy2'!$B47:$CX47,'Energy Vy'!$B$2:$CX$2,"=р",'Energy Vy'!$B$1:$CX$1,"=BEFORE")</f>
        <v>-1.7679365116361772</v>
      </c>
      <c r="HF49" s="30">
        <f>AVERAGEIFS('Energy Vx2'!$B47:$CX47,'Energy Vy'!$B$2:$CX$2,"=р",'Energy Vy'!$B$1:$CX$1,"=BEFORE")</f>
        <v>-3.3635363179156115</v>
      </c>
      <c r="HG49" s="30">
        <f>AVERAGEIFS('Energy Vy2'!$B47:$CX47,'Energy Vy'!$B$2:$CX$2,"=р",'Energy Vy'!$B$1:$CX$1,"=BEFORE")</f>
        <v>-2.243254588006363</v>
      </c>
      <c r="HH49" s="30">
        <f>AVERAGEIFS('Energy Vz2'!$B47:$CX47,'Energy Vy'!$B$2:$CX$2,"=р",'Energy Vy'!$B$1:$CX$1,"=BEFORE")</f>
        <v>-5.5343026178787271</v>
      </c>
      <c r="HI49" s="30">
        <f>AVERAGEIFS('Energy Vx'!$B47:$CX47,'Energy Vy'!$B$2:$CX$2,"=р",'Energy Vy'!$B$1:$CX$1,"=BEFORE")</f>
        <v>-2.45561026429854</v>
      </c>
      <c r="HJ49" s="30">
        <f>AVERAGEIFS('Energy Vy'!$B49:$CX49,'Energy Vy'!$B$2:$CX$2,"=р",'Energy Vy'!$B$1:$CX$1,"=BEFORE")</f>
        <v>-1.9474221760843575</v>
      </c>
      <c r="HK49" s="32">
        <f>AVERAGEIFS('Energy Vz'!$B47:$CX47,'Energy Vy'!$B$2:$CX$2,"=р",'Energy Vy'!$B$1:$CX$1,"=BEFORE")</f>
        <v>-3.312905385192769</v>
      </c>
      <c r="HL49" s="20">
        <f>AVERAGEIFS('Entropy old'!$B47:$CX47,'Energy Vy'!$B$2:$CX$2,"=р",'Energy Vy'!$B$1:$CX$1,"=BEFORE")</f>
        <v>0.71269045434909462</v>
      </c>
      <c r="HM49" s="30">
        <f>AVERAGEIFS('Entropy X old'!$B47:$CX47,'Energy Vy'!$B$2:$CX$2,"=р",'Energy Vy'!$B$1:$CX$1,"=BEFORE")</f>
        <v>0.30551223640778069</v>
      </c>
      <c r="HN49" s="30">
        <f>AVERAGEIFS('Entropy Y old'!$B47:$CX47,'Energy Vy'!$B$2:$CX$2,"=р",'Energy Vy'!$B$1:$CX$1,"=BEFORE")</f>
        <v>0.28988479374690912</v>
      </c>
      <c r="HO49" s="30">
        <f>AVERAGEIFS('Entropy Z old'!$B47:$CX47,'Energy Vy'!$B$2:$CX$2,"=р",'Energy Vy'!$B$1:$CX$1,"=BEFORE")</f>
        <v>0.36801062591093953</v>
      </c>
      <c r="HP49" s="30">
        <f>AVERAGEIFS('Entropy new'!$B47:$CX47,'Energy Vy'!$B$2:$CX$2,"=р",'Energy Vy'!$B$1:$CX$1,"=BEFORE")</f>
        <v>0.74698389223119821</v>
      </c>
      <c r="HQ49" s="30">
        <f>AVERAGEIFS('Entropy X'!$B47:$CX47,'Energy Vy'!$B$2:$CX$2,"=р",'Energy Vy'!$B$1:$CX$1,"=BEFORE")</f>
        <v>0.28332197538524445</v>
      </c>
      <c r="HR49" s="30">
        <f>AVERAGEIFS('Entropy Y'!$B47:$CX47,'Energy Vy'!$B$2:$CX$2,"=р",'Energy Vy'!$B$1:$CX$1,"=BEFORE")</f>
        <v>0.2651742294085</v>
      </c>
      <c r="HS49" s="32">
        <f>AVERAGEIFS('Entropy Z'!$B47:$CX47,'Energy Vy'!$B$2:$CX$2,"=р",'Energy Vy'!$B$1:$CX$1,"=BEFORE")</f>
        <v>0.35442402698063336</v>
      </c>
      <c r="HT49" s="21">
        <f>AVERAGEIFS('Hurst V2'!$B47:$CX47,'Energy Vy'!$B$2:$CX$2,"=р",'Energy Vy'!$B$1:$CX$1,"=BEFORE")</f>
        <v>0.64155419555349102</v>
      </c>
      <c r="HU49" s="30">
        <f>AVERAGEIFS('Hurst Vx2+Vy2'!$B47:$CX47,'Energy Vy'!$B$2:$CX$2,"=р",'Energy Vy'!$B$1:$CX$1,"=BEFORE")</f>
        <v>0.64083078222231915</v>
      </c>
      <c r="HV49" s="30">
        <f>AVERAGEIFS('Hurst Vx2'!$B47:$CX47,'Energy Vy'!$B$2:$CX$2,"=р",'Energy Vy'!$B$1:$CX$1,"=BEFORE")</f>
        <v>0.6408174494450134</v>
      </c>
      <c r="HW49" s="30">
        <f>AVERAGEIFS('Hurst Vy2'!$B47:$CX47,'Energy Vy'!$B$2:$CX$2,"=р",'Energy Vy'!$B$1:$CX$1,"=BEFORE")</f>
        <v>0.64473267033715254</v>
      </c>
      <c r="HX49" s="30">
        <f>AVERAGEIFS('Hurst Vz2'!$B47:$CX47,'Energy Vy'!$B$2:$CX$2,"=р",'Energy Vy'!$B$1:$CX$1,"=BEFORE")</f>
        <v>0.62879742322914978</v>
      </c>
      <c r="HY49" s="30">
        <f>AVERAGEIFS('Hurst Vx'!$B47:$CX47,'Energy Vy'!$B$2:$CX$2,"=р",'Energy Vy'!$B$1:$CX$1,"=BEFORE")</f>
        <v>0.62854238171787502</v>
      </c>
      <c r="HZ49" s="30">
        <f>AVERAGEIFS('Hurst Vy'!$B47:$CX47,'Energy Vy'!$B$2:$CX$2,"=р",'Energy Vy'!$B$1:$CX$1,"=BEFORE")</f>
        <v>0.62795124176295647</v>
      </c>
      <c r="IA49" s="32">
        <f>AVERAGEIFS('Hurst Vz'!$B47:$CX47,'Energy Vy'!$B$2:$CX$2,"=р",'Energy Vy'!$B$1:$CX$1,"=BEFORE")</f>
        <v>0.53811423958211346</v>
      </c>
      <c r="IB49">
        <v>0.36363636363636365</v>
      </c>
      <c r="IC49">
        <v>0.5</v>
      </c>
      <c r="IE49" s="30">
        <f>AVERAGEIFS('Energy V2'!$B47:$CX47,'Energy Vy'!$B$2:$CX$2,"=р",'Energy Vy'!$B$1:$CX$1,"=AFTER")</f>
        <v>-1.1398298441166823</v>
      </c>
      <c r="IF49" s="30">
        <f>AVERAGEIFS('Energy Vx2+Vy2'!$B47:$CX47,'Energy Vy'!$B$2:$CX$2,"=р",'Energy Vy'!$B$1:$CX$1,"=AFTER")</f>
        <v>-1.1569724256624327</v>
      </c>
      <c r="IG49" s="30">
        <f>AVERAGEIFS('Energy Vx2'!$B47:$CX47,'Energy Vy'!$B$2:$CX$2,"=р",'Energy Vy'!$B$1:$CX$1,"=AFTER")</f>
        <v>-1.9525269657157065</v>
      </c>
      <c r="IH49" s="30">
        <f>AVERAGEIFS('Energy Vy2'!$B47:$CX47,'Energy Vy'!$B$2:$CX$2,"=р",'Energy Vy'!$B$1:$CX$1,"=AFTER")</f>
        <v>-2.1179955027279496</v>
      </c>
      <c r="II49" s="30">
        <f>AVERAGEIFS('Energy Vz2'!$B47:$CX47,'Energy Vy'!$B$2:$CX$2,"=р",'Energy Vy'!$B$1:$CX$1,"=AFTER")</f>
        <v>-5.2731487263905912</v>
      </c>
      <c r="IJ49" s="30">
        <f>AVERAGEIFS('Energy Vx'!$B47:$CX47,'Energy Vy'!$B$2:$CX$2,"=р",'Energy Vy'!$B$1:$CX$1,"=AFTER")</f>
        <v>-1.8397596355385484</v>
      </c>
      <c r="IK49" s="30">
        <f>AVERAGEIFS('Energy Vy'!$B49:$CX49,'Energy Vy'!$B$2:$CX$2,"=р",'Energy Vy'!$B$1:$CX$1,"=AFTER")</f>
        <v>-1.8749386491783122</v>
      </c>
      <c r="IL49" s="32">
        <f>AVERAGEIFS('Energy Vz'!$B47:$CX47,'Energy Vy'!$B$2:$CX$2,"=р",'Energy Vy'!$B$1:$CX$1,"=AFTER")</f>
        <v>-3.1706174741305073</v>
      </c>
      <c r="IM49" s="20">
        <f>AVERAGEIFS('Entropy old'!$B47:$CX47,'Energy Vy'!$B$2:$CX$2,"=р",'Energy Vy'!$B$1:$CX$1,"=AFTER")</f>
        <v>0.6636241323093891</v>
      </c>
      <c r="IN49" s="30">
        <f>AVERAGEIFS('Entropy X old'!$B47:$CX47,'Energy Vy'!$B$2:$CX$2,"=р",'Energy Vy'!$B$1:$CX$1,"=AFTER")</f>
        <v>0.26635668203002955</v>
      </c>
      <c r="IO49" s="30">
        <f>AVERAGEIFS('Entropy Y old'!$B47:$CX47,'Energy Vy'!$B$2:$CX$2,"=р",'Energy Vy'!$B$1:$CX$1,"=AFTER")</f>
        <v>0.28667712089858965</v>
      </c>
      <c r="IP49" s="30">
        <f>AVERAGEIFS('Entropy Z old'!$B47:$CX47,'Energy Vy'!$B$2:$CX$2,"=р",'Energy Vy'!$B$1:$CX$1,"=AFTER")</f>
        <v>0.376814144441181</v>
      </c>
      <c r="IQ49" s="30">
        <f>AVERAGEIFS('Entropy new'!$B47:$CX47,'Energy Vy'!$B$2:$CX$2,"=р",'Energy Vy'!$B$1:$CX$1,"=AFTER")</f>
        <v>0.69315641541135098</v>
      </c>
      <c r="IR49" s="30">
        <f>AVERAGEIFS('Entropy X'!$B47:$CX47,'Energy Vy'!$B$2:$CX$2,"=р",'Energy Vy'!$B$1:$CX$1,"=AFTER")</f>
        <v>0.21979088759066773</v>
      </c>
      <c r="IS49" s="30">
        <f>AVERAGEIFS('Entropy Y'!$B47:$CX47,'Energy Vy'!$B$2:$CX$2,"=р",'Energy Vy'!$B$1:$CX$1,"=AFTER")</f>
        <v>0.25347945521241511</v>
      </c>
      <c r="IT49" s="32">
        <f>AVERAGEIFS('Entropy Z'!$B47:$CX47,'Energy Vy'!$B$2:$CX$2,"=р",'Energy Vy'!$B$1:$CX$1,"=AFTER")</f>
        <v>0.35274856881911271</v>
      </c>
      <c r="IU49" s="21">
        <f>AVERAGEIFS('Hurst V2'!$B47:$CX47,'Energy Vy'!$B$2:$CX$2,"=р",'Energy Vy'!$B$1:$CX$1,"=AFTER")</f>
        <v>0.61382565155426183</v>
      </c>
      <c r="IV49" s="30">
        <f>AVERAGEIFS('Hurst Vx2+Vy2'!$B47:$CX47,'Energy Vy'!$B$2:$CX$2,"=р",'Energy Vy'!$B$1:$CX$1,"=AFTER")</f>
        <v>0.6133450382594875</v>
      </c>
      <c r="IW49" s="30">
        <f>AVERAGEIFS('Hurst Vx2'!$B47:$CX47,'Energy Vy'!$B$2:$CX$2,"=р",'Energy Vy'!$B$1:$CX$1,"=AFTER")</f>
        <v>0.6342297545578508</v>
      </c>
      <c r="IX49" s="30">
        <f>AVERAGEIFS('Hurst Vy2'!$B47:$CX47,'Energy Vy'!$B$2:$CX$2,"=р",'Energy Vy'!$B$1:$CX$1,"=AFTER")</f>
        <v>0.62622714161670734</v>
      </c>
      <c r="IY49" s="30">
        <f>AVERAGEIFS('Hurst Vz2'!$B47:$CX47,'Energy Vy'!$B$2:$CX$2,"=р",'Energy Vy'!$B$1:$CX$1,"=AFTER")</f>
        <v>0.61296918734867134</v>
      </c>
      <c r="IZ49" s="30">
        <f>AVERAGEIFS('Hurst Vx'!$B47:$CX47,'Energy Vy'!$B$2:$CX$2,"=р",'Energy Vy'!$B$1:$CX$1,"=AFTER")</f>
        <v>0.61920128989758583</v>
      </c>
      <c r="JA49" s="30">
        <f>AVERAGEIFS('Hurst Vy'!$B47:$CX47,'Energy Vy'!$B$2:$CX$2,"=р",'Energy Vy'!$B$1:$CX$1,"=AFTER")</f>
        <v>0.63773595403257377</v>
      </c>
      <c r="JB49" s="32">
        <f>AVERAGEIFS('Hurst Vz'!$B47:$CX47,'Energy Vy'!$B$2:$CX$2,"=р",'Energy Vy'!$B$1:$CX$1,"=AFTER")</f>
        <v>0.54206997489287212</v>
      </c>
      <c r="JC49">
        <f t="shared" si="3"/>
        <v>-0.13636363636363635</v>
      </c>
      <c r="JD49" s="66">
        <f t="shared" ref="JD49:JD57" si="686">(DD49-EE49)/MAX(ABS(DD49),ABS(EE49))</f>
        <v>-0.50791721712477422</v>
      </c>
      <c r="JE49" s="66">
        <f t="shared" ref="JE49:JE57" si="687">(DE49-EF49)/MAX(ABS(DE49),ABS(EF49))</f>
        <v>-0.49923599897845966</v>
      </c>
      <c r="JF49" s="66">
        <f t="shared" ref="JF49:JF57" si="688">(DF49-EG49)/MAX(ABS(DF49),ABS(EG49))</f>
        <v>-0.43372542499188255</v>
      </c>
      <c r="JG49" s="66">
        <f t="shared" ref="JG49:JG57" si="689">(DG49-EH49)/MAX(ABS(DG49),ABS(EH49))</f>
        <v>-0.11007541181139219</v>
      </c>
      <c r="JH49" s="66">
        <f t="shared" ref="JH49:JH57" si="690">(DH49-EI49)/MAX(ABS(DH49),ABS(EI49))</f>
        <v>-5.0635935264043419E-2</v>
      </c>
      <c r="JI49" s="66">
        <f t="shared" ref="JI49:JI57" si="691">(DI49-EJ49)/MAX(ABS(DI49),ABS(EJ49))</f>
        <v>-0.23555754393503081</v>
      </c>
      <c r="JJ49" s="66">
        <f t="shared" ref="JJ49:JJ57" si="692">(DJ49-EK49)/MAX(ABS(DJ49),ABS(EK49))</f>
        <v>-5.0071464826465927E-2</v>
      </c>
      <c r="JK49" s="66">
        <f t="shared" ref="JK49:JK57" si="693">(DK49-EL49)/MAX(ABS(DK49),ABS(EL49))</f>
        <v>-3.6398926723373692E-2</v>
      </c>
      <c r="JL49" s="89">
        <f t="shared" ref="JL49:JL57" si="694">(DL49-EM49)/MAX(ABS(DL49),ABS(EM49))</f>
        <v>9.0332354482197841E-2</v>
      </c>
      <c r="JM49" s="90">
        <f t="shared" ref="JM49:JM57" si="695">(DM49-EN49)/MAX(ABS(DM49),ABS(EN49))</f>
        <v>0.15107376506764977</v>
      </c>
      <c r="JN49" s="90">
        <f t="shared" ref="JN49:JN57" si="696">(DN49-EO49)/MAX(ABS(DN49),ABS(EO49))</f>
        <v>3.671421202452306E-2</v>
      </c>
      <c r="JO49" s="90">
        <f t="shared" ref="JO49:JO57" si="697">(DO49-EP49)/MAX(ABS(DO49),ABS(EP49))</f>
        <v>2.6261245717599251E-3</v>
      </c>
      <c r="JP49" s="90">
        <f t="shared" ref="JP49:JP57" si="698">(DP49-EQ49)/MAX(ABS(DP49),ABS(EQ49))</f>
        <v>9.6292560281639739E-2</v>
      </c>
      <c r="JQ49" s="90">
        <f t="shared" ref="JQ49:JQ57" si="699">(DQ49-ER49)/MAX(ABS(DQ49),ABS(ER49))</f>
        <v>0.24325828676509362</v>
      </c>
      <c r="JR49" s="90">
        <f t="shared" ref="JR49:JR57" si="700">(DR49-ES49)/MAX(ABS(DR49),ABS(ES49))</f>
        <v>9.7477364510065459E-2</v>
      </c>
      <c r="JS49" s="103">
        <f t="shared" ref="JS49:JS57" si="701">(DS49-ET49)/MAX(ABS(DS49),ABS(ET49))</f>
        <v>2.0875999743765934E-2</v>
      </c>
      <c r="JT49" s="66">
        <f t="shared" ref="JT49:JT57" si="702">(DT49-EU49)/MAX(ABS(DT49),ABS(EU49))</f>
        <v>5.5747258596088665E-2</v>
      </c>
      <c r="JU49" s="66">
        <f t="shared" ref="JU49:JU57" si="703">(DU49-EV49)/MAX(ABS(DU49),ABS(EV49))</f>
        <v>5.531105208914034E-2</v>
      </c>
      <c r="JV49" s="66">
        <f t="shared" ref="JV49:JV57" si="704">(DV49-EW49)/MAX(ABS(DV49),ABS(EW49))</f>
        <v>3.4875745124995389E-2</v>
      </c>
      <c r="JW49" s="66">
        <f t="shared" ref="JW49:JW57" si="705">(DW49-EX49)/MAX(ABS(DW49),ABS(EX49))</f>
        <v>3.8813390944255857E-2</v>
      </c>
      <c r="JX49" s="66">
        <f t="shared" ref="JX49:JX57" si="706">(DX49-EY49)/MAX(ABS(DX49),ABS(EY49))</f>
        <v>4.2722791505495697E-2</v>
      </c>
      <c r="JY49" s="66">
        <f t="shared" ref="JY49:JY57" si="707">(DY49-EZ49)/MAX(ABS(DY49),ABS(EZ49))</f>
        <v>2.6499773277451483E-2</v>
      </c>
      <c r="JZ49" s="66">
        <f t="shared" ref="JZ49:JZ57" si="708">(DZ49-FA49)/MAX(ABS(DZ49),ABS(FA49))</f>
        <v>-7.494577130979942E-4</v>
      </c>
      <c r="KA49" s="66">
        <f t="shared" ref="KA49:KA57" si="709">(EA49-FB49)/MAX(ABS(EA49),ABS(FB49))</f>
        <v>-3.1718693856391822E-4</v>
      </c>
      <c r="KC49" s="66">
        <f t="shared" ref="KC49" si="710">(FD49-GE49)/MAX(ABS(FD49),ABS(GE49))</f>
        <v>-1.0239780707309967</v>
      </c>
      <c r="KD49" s="66">
        <f t="shared" ref="KD49" si="711">(FE49-GF49)/MAX(ABS(FE49),ABS(GF49))</f>
        <v>-1.0148140453930474</v>
      </c>
      <c r="KE49" s="66">
        <f t="shared" ref="KE49" si="712">(FF49-GG49)/MAX(ABS(FF49),ABS(GG49))</f>
        <v>-0.55782634256902186</v>
      </c>
      <c r="KF49" s="66">
        <f t="shared" ref="KF49" si="713">(FG49-GH49)/MAX(ABS(FG49),ABS(GH49))</f>
        <v>-0.32487557809098039</v>
      </c>
      <c r="KG49" s="66">
        <f t="shared" ref="KG49" si="714">(FH49-GI49)/MAX(ABS(FH49),ABS(GI49))</f>
        <v>1.2132873203759545E-2</v>
      </c>
      <c r="KH49" s="66">
        <f t="shared" ref="KH49" si="715">(FI49-GJ49)/MAX(ABS(FI49),ABS(GJ49))</f>
        <v>-0.27736859808489589</v>
      </c>
      <c r="KI49" s="66">
        <f t="shared" ref="KI49" si="716">(FJ49-GK49)/MAX(ABS(FJ49),ABS(GK49))</f>
        <v>-0.13301790533599553</v>
      </c>
      <c r="KJ49" s="66">
        <f t="shared" ref="KJ49" si="717">(FK49-GL49)/MAX(ABS(FK49),ABS(GL49))</f>
        <v>-7.6447057601460484E-3</v>
      </c>
      <c r="KK49" s="89">
        <f t="shared" ref="KK49" si="718">(FL49-GM49)/MAX(ABS(FL49),ABS(GM49))</f>
        <v>9.3221067304253641E-2</v>
      </c>
      <c r="KL49" s="90">
        <f t="shared" ref="KL49" si="719">(FM49-GN49)/MAX(ABS(FM49),ABS(GN49))</f>
        <v>0.17900208645917431</v>
      </c>
      <c r="KM49" s="90">
        <f t="shared" ref="KM49" si="720">(FN49-GO49)/MAX(ABS(FN49),ABS(GO49))</f>
        <v>6.6529392290067074E-2</v>
      </c>
      <c r="KN49" s="90">
        <f t="shared" ref="KN49" si="721">(FO49-GP49)/MAX(ABS(FO49),ABS(GP49))</f>
        <v>-2.880110428310681E-2</v>
      </c>
      <c r="KO49" s="90">
        <f t="shared" ref="KO49" si="722">(FP49-GQ49)/MAX(ABS(FP49),ABS(GQ49))</f>
        <v>9.9969946495965425E-2</v>
      </c>
      <c r="KP49" s="90">
        <f t="shared" ref="KP49" si="723">(FQ49-GR49)/MAX(ABS(FQ49),ABS(GR49))</f>
        <v>0.28106759317871682</v>
      </c>
      <c r="KQ49" s="90">
        <f t="shared" ref="KQ49" si="724">(FR49-GS49)/MAX(ABS(FR49),ABS(GS49))</f>
        <v>0.16202341032467241</v>
      </c>
      <c r="KR49" s="103">
        <f t="shared" ref="KR49" si="725">(FS49-GT49)/MAX(ABS(FS49),ABS(GT49))</f>
        <v>-2.0873141726162558E-2</v>
      </c>
      <c r="KS49" s="66">
        <f t="shared" ref="KS49" si="726">(FT49-GU49)/MAX(ABS(FT49),ABS(GU49))</f>
        <v>6.5353159486991524E-2</v>
      </c>
      <c r="KT49" s="66">
        <f t="shared" ref="KT49" si="727">(FU49-GV49)/MAX(ABS(FU49),ABS(GV49))</f>
        <v>6.4256631782469056E-2</v>
      </c>
      <c r="KU49" s="66">
        <f t="shared" ref="KU49" si="728">(FV49-GW49)/MAX(ABS(FV49),ABS(GW49))</f>
        <v>4.858710329079368E-2</v>
      </c>
      <c r="KV49" s="66">
        <f t="shared" ref="KV49" si="729">(FW49-GX49)/MAX(ABS(FW49),ABS(GX49))</f>
        <v>4.025564805660499E-2</v>
      </c>
      <c r="KW49" s="66">
        <f t="shared" ref="KW49" si="730">(FX49-GY49)/MAX(ABS(FX49),ABS(GY49))</f>
        <v>5.9924901366072404E-2</v>
      </c>
      <c r="KX49" s="66">
        <f t="shared" ref="KX49" si="731">(FY49-GZ49)/MAX(ABS(FY49),ABS(GZ49))</f>
        <v>2.8661036478191647E-2</v>
      </c>
      <c r="KY49" s="66">
        <f t="shared" ref="KY49" si="732">(FZ49-HA49)/MAX(ABS(FZ49),ABS(HA49))</f>
        <v>5.9901559030182015E-3</v>
      </c>
      <c r="KZ49" s="66">
        <f t="shared" ref="KZ49" si="733">(GA49-HB49)/MAX(ABS(GA49),ABS(HB49))</f>
        <v>-1.6534671437156245E-4</v>
      </c>
      <c r="LB49" s="66">
        <f>(HD49-IE49)/MAX(ABS(IE49),ABS(HD49))</f>
        <v>-0.34726961621518171</v>
      </c>
      <c r="LC49" s="66">
        <f t="shared" ref="LC49" si="734">(HE49-IF49)/MAX(ABS(IF49),ABS(HE49))</f>
        <v>-0.34558033161966534</v>
      </c>
      <c r="LD49" s="66">
        <f t="shared" ref="LD49" si="735">(HF49-IG49)/MAX(ABS(IG49),ABS(HF49))</f>
        <v>-0.41950174424586251</v>
      </c>
      <c r="LE49" s="66">
        <f t="shared" ref="LE49" si="736">(HG49-IH49)/MAX(ABS(IH49),ABS(HG49))</f>
        <v>-5.5838105022994453E-2</v>
      </c>
      <c r="LF49" s="66">
        <f t="shared" ref="LF49" si="737">(HH49-II49)/MAX(ABS(II49),ABS(HH49))</f>
        <v>-4.7188220363026522E-2</v>
      </c>
      <c r="LG49" s="66">
        <f t="shared" ref="LG49" si="738">(HI49-IJ49)/MAX(ABS(IJ49),ABS(HI49))</f>
        <v>-0.25079331102075886</v>
      </c>
      <c r="LH49" s="66">
        <f t="shared" ref="LH49" si="739">(HJ49-IK49)/MAX(ABS(IK49),ABS(HJ49))</f>
        <v>-3.7220243148194235E-2</v>
      </c>
      <c r="LI49" s="66">
        <f t="shared" ref="LI49" si="740">(HK49-IL49)/MAX(ABS(IL49),ABS(HK49))</f>
        <v>-4.294958488649453E-2</v>
      </c>
      <c r="LJ49" s="89">
        <f t="shared" ref="LJ49" si="741">(HL49-IM49)/MAX(ABS(IM49),ABS(HL49))</f>
        <v>6.8846610390647281E-2</v>
      </c>
      <c r="LK49" s="90">
        <f t="shared" ref="LK49" si="742">(HM49-IN49)/MAX(ABS(IN49),ABS(HM49))</f>
        <v>0.12816362067242537</v>
      </c>
      <c r="LL49" s="90">
        <f t="shared" ref="LL49" si="743">(HN49-IO49)/MAX(ABS(IO49),ABS(HN49))</f>
        <v>1.106533670448406E-2</v>
      </c>
      <c r="LM49" s="90">
        <f t="shared" ref="LM49" si="744">(HO49-IP49)/MAX(ABS(IP49),ABS(HO49))</f>
        <v>-2.3363025672237369E-2</v>
      </c>
      <c r="LN49" s="90">
        <f t="shared" ref="LN49" si="745">(HP49-IQ49)/MAX(ABS(IQ49),ABS(HP49))</f>
        <v>7.2059755745291415E-2</v>
      </c>
      <c r="LO49" s="90">
        <f t="shared" ref="LO49" si="746">(HQ49-IR49)/MAX(ABS(IR49),ABS(HQ49))</f>
        <v>0.22423635762171612</v>
      </c>
      <c r="LP49" s="90">
        <f t="shared" ref="LP49" si="747">(HR49-IS49)/MAX(ABS(IS49),ABS(HR49))</f>
        <v>4.4102227513478053E-2</v>
      </c>
      <c r="LQ49" s="103">
        <f t="shared" ref="LQ49" si="748">(HS49-IT49)/MAX(ABS(IT49),ABS(HS49))</f>
        <v>4.7272702581538017E-3</v>
      </c>
      <c r="LR49" s="66">
        <f t="shared" ref="LR49" si="749">(HT49-IU49)/MAX(ABS(IU49),ABS(HT49))</f>
        <v>4.3220891066430976E-2</v>
      </c>
      <c r="LS49" s="66">
        <f t="shared" ref="LS49" si="750">(HU49-IV49)/MAX(ABS(IV49),ABS(HU49))</f>
        <v>4.289079851550609E-2</v>
      </c>
      <c r="LT49" s="66">
        <f t="shared" ref="LT49" si="751">(HV49-IW49)/MAX(ABS(IW49),ABS(HV49))</f>
        <v>1.028014279709134E-2</v>
      </c>
      <c r="LU49" s="66">
        <f t="shared" ref="LU49" si="752">(HW49-IX49)/MAX(ABS(IX49),ABS(HW49))</f>
        <v>2.8702638429611502E-2</v>
      </c>
      <c r="LV49" s="66">
        <f t="shared" ref="LV49" si="753">(HX49-IY49)/MAX(ABS(IY49),ABS(HX49))</f>
        <v>2.5172234006929486E-2</v>
      </c>
      <c r="LW49" s="66">
        <f t="shared" ref="LW49" si="754">(HY49-IZ49)/MAX(ABS(IZ49),ABS(HY49))</f>
        <v>1.4861514659932667E-2</v>
      </c>
      <c r="LX49" s="66">
        <f t="shared" ref="LX49" si="755">(HZ49-JA49)/MAX(ABS(JA49),ABS(HZ49))</f>
        <v>-1.5342889494854364E-2</v>
      </c>
      <c r="LY49" s="66">
        <f t="shared" ref="LY49" si="756">(IA49-JB49)/MAX(ABS(JB49),ABS(IA49))</f>
        <v>-7.2974624937314015E-3</v>
      </c>
    </row>
    <row r="50" spans="1:337" x14ac:dyDescent="0.25">
      <c r="A50" s="11" t="s">
        <v>62</v>
      </c>
      <c r="B50" s="7">
        <v>1</v>
      </c>
      <c r="C50" t="s">
        <v>156</v>
      </c>
      <c r="D50" t="s">
        <v>132</v>
      </c>
      <c r="E50">
        <v>0.5</v>
      </c>
      <c r="F50">
        <v>0.5</v>
      </c>
      <c r="H50" s="30">
        <f>AVERAGE('Energy V2'!$B48:$CX48)</f>
        <v>-1.05575708544861</v>
      </c>
      <c r="I50" s="30">
        <f>AVERAGE('Energy Vx2+Vy2'!$B48:$CX48)</f>
        <v>-1.0720931369638409</v>
      </c>
      <c r="J50" s="30">
        <f>AVERAGE('Energy Vx2'!$B48:$CX48)</f>
        <v>-2.5646548843681805</v>
      </c>
      <c r="K50" s="30">
        <f>AVERAGE('Energy Vy2'!$B48:$CX48)</f>
        <v>-1.7521044360933549</v>
      </c>
      <c r="L50" s="30">
        <f>AVERAGE('Energy Vz2'!$B48:$CX48)</f>
        <v>-5.5942294709500713</v>
      </c>
      <c r="M50" s="30">
        <f>AVERAGE('Energy Vx'!$B48:$CX48)</f>
        <v>-2.0767082567084842</v>
      </c>
      <c r="N50" s="30">
        <f>AVERAGE('Energy Vy'!$B50:$CX50)</f>
        <v>-1.6977101108048847</v>
      </c>
      <c r="O50" s="32">
        <f>AVERAGE('Energy Vz'!$B48:$CX48)</f>
        <v>-3.3558270723484078</v>
      </c>
      <c r="P50" s="20">
        <f>AVERAGE('Entropy old'!$B48:$CX48)</f>
        <v>0.60031778967475646</v>
      </c>
      <c r="Q50" s="30">
        <f>AVERAGE('Entropy X old'!$B48:$CX48)</f>
        <v>0.27494274392981444</v>
      </c>
      <c r="R50" s="30">
        <f>AVERAGE('Entropy Y old'!$B48:$CX48)</f>
        <v>0.26789246914825599</v>
      </c>
      <c r="S50" s="30">
        <f>AVERAGE('Entropy Z old'!$B48:$CX48)</f>
        <v>0.36276356037474217</v>
      </c>
      <c r="T50" s="30">
        <f>AVERAGE('Entropy new'!$B48:$CX48)</f>
        <v>0.63853152725017015</v>
      </c>
      <c r="U50" s="30">
        <f>AVERAGE('Entropy X'!$B48:$CX48)</f>
        <v>0.22951415816191578</v>
      </c>
      <c r="V50" s="30">
        <f>AVERAGE('Entropy Y'!$B48:$CX48)</f>
        <v>0.22338868988414232</v>
      </c>
      <c r="W50" s="32">
        <f>AVERAGE('Entropy Z'!$B48:$CX48)</f>
        <v>0.34179227341292945</v>
      </c>
      <c r="X50" s="21">
        <f>AVERAGE('Hurst V2'!$B48:$CX48)</f>
        <v>0.62095077027746548</v>
      </c>
      <c r="Y50" s="30">
        <f>AVERAGE('Hurst Vx2+Vy2'!$B48:$CX48)</f>
        <v>0.62066544609511232</v>
      </c>
      <c r="Z50" s="30">
        <f>AVERAGE('Hurst Vx2'!$B48:$CX48)</f>
        <v>0.62868922765917501</v>
      </c>
      <c r="AA50" s="30">
        <f>AVERAGE('Hurst Vy2'!$B48:$CX48)</f>
        <v>0.61507029877307939</v>
      </c>
      <c r="AB50" s="30">
        <f>AVERAGE('Hurst Vz2'!$B48:$CX48)</f>
        <v>0.61708101242982727</v>
      </c>
      <c r="AC50" s="30">
        <f>AVERAGE('Hurst Vx'!$B48:$CX48)</f>
        <v>0.61295951773571711</v>
      </c>
      <c r="AD50" s="30">
        <f>AVERAGE('Hurst Vy'!$B48:$CX48)</f>
        <v>0.61371881507557469</v>
      </c>
      <c r="AE50" s="32">
        <f>AVERAGE('Hurst Vz'!$B48:$CX48)</f>
        <v>0.53827641952169591</v>
      </c>
      <c r="AG50" s="30">
        <f>AVERAGEIFS('Energy V2'!$B48:$CX48,'Energy Vy'!$B$2:$CX$2,"=п")</f>
        <v>-2.4892573811415621</v>
      </c>
      <c r="AH50" s="30">
        <f>AVERAGEIFS('Energy Vx2+Vy2'!$B48:$CX48,'Energy Vy'!$B$2:$CX$2,"=п")</f>
        <v>-2.5455630479689861</v>
      </c>
      <c r="AI50" s="30">
        <f>AVERAGEIFS('Energy Vx2'!$B48:$CX48,'Energy Vy'!$B$2:$CX$2,"=п")</f>
        <v>-3.7957692879333904</v>
      </c>
      <c r="AJ50" s="30">
        <f>AVERAGEIFS('Energy Vy2'!$B48:$CX48,'Energy Vy'!$B$2:$CX$2,"=п")</f>
        <v>-2.9363274801382122</v>
      </c>
      <c r="AK50" s="30">
        <f>AVERAGEIFS('Energy Vz2'!$B48:$CX48,'Energy Vy'!$B$2:$CX$2,"=п")</f>
        <v>-5.6246662552604398</v>
      </c>
      <c r="AL50" s="30">
        <f>AVERAGEIFS('Energy Vx'!$B48:$CX48,'Energy Vy'!$B$2:$CX$2,"=п")</f>
        <v>-2.8418247680239932</v>
      </c>
      <c r="AM50" s="30">
        <f>AVERAGEIFS('Energy Vy'!$B50:$CX50,'Energy Vy'!$B$2:$CX$2,"=п")</f>
        <v>-2.4049631811944914</v>
      </c>
      <c r="AN50" s="32">
        <f>AVERAGEIFS('Energy Vz'!$B48:$CX48,'Energy Vy'!$B$2:$CX$2,"=п")</f>
        <v>-3.6251932838235543</v>
      </c>
      <c r="AO50" s="20">
        <f>AVERAGEIFS('Entropy old'!$B48:$CX48,'Energy Vy'!$B$2:$CX$2,"=п")</f>
        <v>0.71156547079065824</v>
      </c>
      <c r="AP50" s="30">
        <f>AVERAGEIFS('Entropy X old'!$B48:$CX48,'Energy Vy'!$B$2:$CX$2,"=п")</f>
        <v>0.27383104233938294</v>
      </c>
      <c r="AQ50" s="30">
        <f>AVERAGEIFS('Entropy Y old'!$B48:$CX48,'Energy Vy'!$B$2:$CX$2,"=п")</f>
        <v>0.2690976066149498</v>
      </c>
      <c r="AR50" s="30">
        <f>AVERAGEIFS('Entropy Z old'!$B48:$CX48,'Energy Vy'!$B$2:$CX$2,"=п")</f>
        <v>0.32350554991150932</v>
      </c>
      <c r="AS50" s="30">
        <f>AVERAGEIFS('Entropy new'!$B48:$CX48,'Energy Vy'!$B$2:$CX$2,"=п")</f>
        <v>0.71055421588408696</v>
      </c>
      <c r="AT50" s="30">
        <f>AVERAGEIFS('Entropy X'!$B48:$CX48,'Energy Vy'!$B$2:$CX$2,"=п")</f>
        <v>0.2729214542895198</v>
      </c>
      <c r="AU50" s="30">
        <f>AVERAGEIFS('Entropy Y'!$B48:$CX48,'Energy Vy'!$B$2:$CX$2,"=п")</f>
        <v>0.26695178698606742</v>
      </c>
      <c r="AV50" s="32">
        <f>AVERAGEIFS('Entropy Z'!$B48:$CX48,'Energy Vy'!$B$2:$CX$2,"=п")</f>
        <v>0.32191645558995036</v>
      </c>
      <c r="AW50" s="21">
        <f>AVERAGEIFS('Hurst V2'!$B48:$CX48,'Energy Vy'!$B$2:$CX$2,"=п")</f>
        <v>0.66135413560809386</v>
      </c>
      <c r="AX50" s="30">
        <f>AVERAGEIFS('Hurst Vx2+Vy2'!$B48:$CX48,'Energy Vy'!$B$2:$CX$2,"=п")</f>
        <v>0.66291374766192657</v>
      </c>
      <c r="AY50" s="30">
        <f>AVERAGEIFS('Hurst Vx2'!$B48:$CX48,'Energy Vy'!$B$2:$CX$2,"=п")</f>
        <v>0.67553554866048104</v>
      </c>
      <c r="AZ50" s="30">
        <f>AVERAGEIFS('Hurst Vy2'!$B48:$CX48,'Energy Vy'!$B$2:$CX$2,"=п")</f>
        <v>0.62892085813301757</v>
      </c>
      <c r="BA50" s="30">
        <f>AVERAGEIFS('Hurst Vz2'!$B48:$CX48,'Energy Vy'!$B$2:$CX$2,"=п")</f>
        <v>0.54839240634987263</v>
      </c>
      <c r="BB50" s="30">
        <f>AVERAGEIFS('Hurst Vx'!$B48:$CX48,'Energy Vy'!$B$2:$CX$2,"=п")</f>
        <v>0.53866341822703256</v>
      </c>
      <c r="BC50" s="30">
        <f>AVERAGEIFS('Hurst Vy'!$B48:$CX48,'Energy Vy'!$B$2:$CX$2,"=п")</f>
        <v>0.57397565792155525</v>
      </c>
      <c r="BD50" s="32">
        <f>AVERAGEIFS('Hurst Vz'!$B48:$CX48,'Energy Vy'!$B$2:$CX$2,"=п")</f>
        <v>0.42469883663269181</v>
      </c>
      <c r="BF50" s="30">
        <f>AVERAGEIFS('Energy V2'!$B48:$CX48,'Energy Vy'!$B$2:$CX$2,"=и")</f>
        <v>-0.46094214487003937</v>
      </c>
      <c r="BG50" s="30">
        <f>AVERAGEIFS('Energy Vx2+Vy2'!$B48:$CX48,'Energy Vy'!$B$2:$CX$2,"=и")</f>
        <v>-0.47540686087403738</v>
      </c>
      <c r="BH50" s="30">
        <f>AVERAGEIFS('Energy Vx2'!$B48:$CX48,'Energy Vy'!$B$2:$CX$2,"=и")</f>
        <v>-1.8932479708549663</v>
      </c>
      <c r="BI50" s="30">
        <f>AVERAGEIFS('Energy Vy2'!$B48:$CX48,'Energy Vy'!$B$2:$CX$2,"=и")</f>
        <v>-1.2977295657711756</v>
      </c>
      <c r="BJ50" s="30">
        <f>AVERAGEIFS('Energy Vz2'!$B48:$CX48,'Energy Vy'!$B$2:$CX$2,"=и")</f>
        <v>-5.3185122852395228</v>
      </c>
      <c r="BK50" s="30">
        <f>AVERAGEIFS('Energy Vx'!$B48:$CX48,'Energy Vy'!$B$2:$CX$2,"=и")</f>
        <v>-1.7127478620533174</v>
      </c>
      <c r="BL50" s="30">
        <f>AVERAGEIFS('Energy Vy'!$B50:$CX50,'Energy Vy'!$B$2:$CX$2,"=и")</f>
        <v>-1.4387189908013391</v>
      </c>
      <c r="BM50" s="32">
        <f>AVERAGEIFS('Energy Vz'!$B48:$CX48,'Energy Vy'!$B$2:$CX$2,"=и")</f>
        <v>-3.2037998911158558</v>
      </c>
      <c r="BN50" s="20">
        <f>AVERAGEIFS('Entropy old'!$B48:$CX48,'Energy Vy'!$B$2:$CX$2,"=и")</f>
        <v>0.54303520586541876</v>
      </c>
      <c r="BO50" s="30">
        <f>AVERAGEIFS('Entropy X old'!$B48:$CX48,'Energy Vy'!$B$2:$CX$2,"=и")</f>
        <v>0.26062390334480956</v>
      </c>
      <c r="BP50" s="30">
        <f>AVERAGEIFS('Entropy Y old'!$B48:$CX48,'Energy Vy'!$B$2:$CX$2,"=и")</f>
        <v>0.26004225192774999</v>
      </c>
      <c r="BQ50" s="30">
        <f>AVERAGEIFS('Entropy Z old'!$B48:$CX48,'Energy Vy'!$B$2:$CX$2,"=и")</f>
        <v>0.35793800852071334</v>
      </c>
      <c r="BR50" s="30">
        <f>AVERAGEIFS('Entropy new'!$B48:$CX48,'Energy Vy'!$B$2:$CX$2,"=и")</f>
        <v>0.59480209904413828</v>
      </c>
      <c r="BS50" s="30">
        <f>AVERAGEIFS('Entropy X'!$B48:$CX48,'Energy Vy'!$B$2:$CX$2,"=и")</f>
        <v>0.20661000664081616</v>
      </c>
      <c r="BT50" s="30">
        <f>AVERAGEIFS('Entropy Y'!$B48:$CX48,'Energy Vy'!$B$2:$CX$2,"=и")</f>
        <v>0.20846707090595595</v>
      </c>
      <c r="BU50" s="32">
        <f>AVERAGEIFS('Entropy Z'!$B48:$CX48,'Energy Vy'!$B$2:$CX$2,"=и")</f>
        <v>0.33422966872318216</v>
      </c>
      <c r="BV50" s="21">
        <f>AVERAGEIFS('Hurst V2'!$B48:$CX48,'Energy Vy'!$B$2:$CX$2,"=и")</f>
        <v>0.61409178176397416</v>
      </c>
      <c r="BW50" s="30">
        <f>AVERAGEIFS('Hurst Vx2+Vy2'!$B48:$CX48,'Energy Vy'!$B$2:$CX$2,"=и")</f>
        <v>0.61354023881317876</v>
      </c>
      <c r="BX50" s="30">
        <f>AVERAGEIFS('Hurst Vx2'!$B48:$CX48,'Energy Vy'!$B$2:$CX$2,"=и")</f>
        <v>0.61899852212789674</v>
      </c>
      <c r="BY50" s="30">
        <f>AVERAGEIFS('Hurst Vy2'!$B48:$CX48,'Energy Vy'!$B$2:$CX$2,"=и")</f>
        <v>0.61122109604428299</v>
      </c>
      <c r="BZ50" s="30">
        <f>AVERAGEIFS('Hurst Vz2'!$B48:$CX48,'Energy Vy'!$B$2:$CX$2,"=и")</f>
        <v>0.62219876793782203</v>
      </c>
      <c r="CA50" s="30">
        <f>AVERAGEIFS('Hurst Vx'!$B48:$CX48,'Energy Vy'!$B$2:$CX$2,"=и")</f>
        <v>0.62646247932869448</v>
      </c>
      <c r="CB50" s="30">
        <f>AVERAGEIFS('Hurst Vy'!$B48:$CX48,'Energy Vy'!$B$2:$CX$2,"=и")</f>
        <v>0.61917976375303763</v>
      </c>
      <c r="CC50" s="32">
        <f>AVERAGEIFS('Hurst Vz'!$B48:$CX48,'Energy Vy'!$B$2:$CX$2,"=и")</f>
        <v>0.56915666363554951</v>
      </c>
      <c r="CE50" s="30">
        <f>AVERAGEIFS('Energy V2'!$B48:$CX48,'Energy Vy'!$B$2:$CX$2,"=р")</f>
        <v>-1.3981069537152548</v>
      </c>
      <c r="CF50" s="30">
        <f>AVERAGEIFS('Energy Vx2+Vy2'!$B48:$CX48,'Energy Vy'!$B$2:$CX$2,"=р")</f>
        <v>-1.4076401301735904</v>
      </c>
      <c r="CG50" s="30">
        <f>AVERAGEIFS('Energy Vx2'!$B48:$CX48,'Energy Vy'!$B$2:$CX$2,"=р")</f>
        <v>-3.0370815874794821</v>
      </c>
      <c r="CH50" s="30">
        <f>AVERAGEIFS('Energy Vy2'!$B48:$CX48,'Energy Vy'!$B$2:$CX$2,"=р")</f>
        <v>-1.9938047266635859</v>
      </c>
      <c r="CI50" s="30">
        <f>AVERAGEIFS('Energy Vz2'!$B48:$CX48,'Energy Vy'!$B$2:$CX$2,"=р")</f>
        <v>-5.8938181696705945</v>
      </c>
      <c r="CJ50" s="30">
        <f>AVERAGEIFS('Energy Vx'!$B48:$CX48,'Energy Vy'!$B$2:$CX$2,"=р")</f>
        <v>-2.3110828038107809</v>
      </c>
      <c r="CK50" s="30">
        <f>AVERAGEIFS('Energy Vy'!$B50:$CX50,'Energy Vy'!$B$2:$CX$2,"=р")</f>
        <v>-1.8283106729444674</v>
      </c>
      <c r="CL50" s="32">
        <f>AVERAGEIFS('Energy Vz'!$B48:$CX48,'Energy Vy'!$B$2:$CX$2,"=р")</f>
        <v>-3.4648870045012146</v>
      </c>
      <c r="CM50" s="20">
        <f>AVERAGEIFS('Entropy old'!$B48:$CX48,'Energy Vy'!$B$2:$CX$2,"=р")</f>
        <v>0.63924339810382014</v>
      </c>
      <c r="CN50" s="30">
        <f>AVERAGEIFS('Entropy X old'!$B48:$CX48,'Energy Vy'!$B$2:$CX$2,"=р")</f>
        <v>0.29109961159991582</v>
      </c>
      <c r="CO50" s="30">
        <f>AVERAGEIFS('Entropy Y old'!$B48:$CX48,'Energy Vy'!$B$2:$CX$2,"=р")</f>
        <v>0.27634712440066383</v>
      </c>
      <c r="CP50" s="30">
        <f>AVERAGEIFS('Entropy Z old'!$B48:$CX48,'Energy Vy'!$B$2:$CX$2,"=р")</f>
        <v>0.37684928698215953</v>
      </c>
      <c r="CQ50" s="30">
        <f>AVERAGEIFS('Entropy new'!$B48:$CX48,'Energy Vy'!$B$2:$CX$2,"=р")</f>
        <v>0.67111473889377893</v>
      </c>
      <c r="CR50" s="30">
        <f>AVERAGEIFS('Entropy X'!$B48:$CX48,'Energy Vy'!$B$2:$CX$2,"=р")</f>
        <v>0.24531714960144793</v>
      </c>
      <c r="CS50" s="30">
        <f>AVERAGEIFS('Entropy Y'!$B48:$CX48,'Energy Vy'!$B$2:$CX$2,"=р")</f>
        <v>0.23028757828169935</v>
      </c>
      <c r="CT50" s="32">
        <f>AVERAGEIFS('Entropy Z'!$B48:$CX48,'Energy Vy'!$B$2:$CX$2,"=р")</f>
        <v>0.3546120159177551</v>
      </c>
      <c r="CU50" s="21">
        <f>AVERAGEIFS('Hurst V2'!$B48:$CX48,'Energy Vy'!$B$2:$CX$2,"=р")</f>
        <v>0.61959334299676128</v>
      </c>
      <c r="CV50" s="30">
        <f>AVERAGEIFS('Hurst Vx2+Vy2'!$B48:$CX48,'Energy Vy'!$B$2:$CX$2,"=р")</f>
        <v>0.61919383161574582</v>
      </c>
      <c r="CW50" s="30">
        <f>AVERAGEIFS('Hurst Vx2'!$B48:$CX48,'Energy Vy'!$B$2:$CX$2,"=р")</f>
        <v>0.6287797118794437</v>
      </c>
      <c r="CX50" s="30">
        <f>AVERAGEIFS('Hurst Vy2'!$B48:$CX48,'Energy Vy'!$B$2:$CX$2,"=р")</f>
        <v>0.61626928861397778</v>
      </c>
      <c r="CY50" s="30">
        <f>AVERAGEIFS('Hurst Vz2'!$B48:$CX48,'Energy Vy'!$B$2:$CX$2,"=р")</f>
        <v>0.62665875210537936</v>
      </c>
      <c r="CZ50" s="30">
        <f>AVERAGEIFS('Hurst Vx'!$B48:$CX48,'Energy Vy'!$B$2:$CX$2,"=р")</f>
        <v>0.61489532613409803</v>
      </c>
      <c r="DA50" s="30">
        <f>AVERAGEIFS('Hurst Vy'!$B48:$CX48,'Energy Vy'!$B$2:$CX$2,"=р")</f>
        <v>0.61648290702373076</v>
      </c>
      <c r="DB50" s="32">
        <f>AVERAGEIFS('Hurst Vz'!$B48:$CX48,'Energy Vy'!$B$2:$CX$2,"=р")</f>
        <v>0.52920450003719255</v>
      </c>
      <c r="DD50" s="30">
        <f>AVERAGEIFS('Energy V2'!$B48:$CX48,'Energy Vy'!$B$1:$CX$1,"=BEFORE")</f>
        <v>-1.6274470087142761</v>
      </c>
      <c r="DE50" s="30">
        <f>AVERAGEIFS('Energy Vx2+Vy2'!$B48:$CX48,'Energy Vy'!$B$1:$CX$1,"=BEFORE")</f>
        <v>-1.6482034169474686</v>
      </c>
      <c r="DF50" s="30">
        <f>AVERAGEIFS('Energy Vx2'!$B48:$CX48,'Energy Vy'!$B$1:$CX$1,"=BEFORE")</f>
        <v>-3.364829551930955</v>
      </c>
      <c r="DG50" s="30">
        <f>AVERAGEIFS('Energy Vy2'!$B48:$CX48,'Energy Vy'!$B$1:$CX$1,"=BEFORE")</f>
        <v>-2.3419457740535208</v>
      </c>
      <c r="DH50" s="30">
        <f>AVERAGEIFS('Energy Vz2'!$B48:$CX48,'Energy Vy'!$B$1:$CX$1,"=BEFORE")</f>
        <v>-5.6601817994441372</v>
      </c>
      <c r="DI50" s="30">
        <f>AVERAGEIFS('Energy Vx'!$B48:$CX48,'Energy Vy'!$B$1:$CX$1,"=BEFORE")</f>
        <v>-2.4532035087693447</v>
      </c>
      <c r="DJ50" s="30">
        <f>AVERAGEIFS('Energy Vy'!$B50:$CX50,'Energy Vy'!$B$1:$CX$1,"=BEFORE")</f>
        <v>-2.0020514301393972</v>
      </c>
      <c r="DK50" s="32">
        <f>AVERAGEIFS('Energy Vz'!$B48:$CX48,'Energy Vy'!$B$1:$CX$1,"=BEFORE")</f>
        <v>-3.3706959087986981</v>
      </c>
      <c r="DL50" s="20">
        <f>AVERAGEIFS('Entropy old'!$B48:$CX48,'Energy Vy'!$B$1:$CX$1,"=BEFORE")</f>
        <v>0.60850324598355687</v>
      </c>
      <c r="DM50" s="30">
        <f>AVERAGEIFS('Entropy X old'!$B48:$CX48,'Energy Vy'!$B$1:$CX$1,"=BEFORE")</f>
        <v>0.28888849060150712</v>
      </c>
      <c r="DN50" s="30">
        <f>AVERAGEIFS('Entropy Y old'!$B48:$CX48,'Energy Vy'!$B$1:$CX$1,"=BEFORE")</f>
        <v>0.27516413512512378</v>
      </c>
      <c r="DO50" s="30">
        <f>AVERAGEIFS('Entropy Z old'!$B48:$CX48,'Energy Vy'!$B$1:$CX$1,"=BEFORE")</f>
        <v>0.3661574217965361</v>
      </c>
      <c r="DP50" s="30">
        <f>AVERAGEIFS('Entropy new'!$B48:$CX48,'Energy Vy'!$B$1:$CX$1,"=BEFORE")</f>
        <v>0.67370284530480351</v>
      </c>
      <c r="DQ50" s="30">
        <f>AVERAGEIFS('Entropy X'!$B48:$CX48,'Energy Vy'!$B$1:$CX$1,"=BEFORE")</f>
        <v>0.25426948737829036</v>
      </c>
      <c r="DR50" s="30">
        <f>AVERAGEIFS('Entropy Y'!$B48:$CX48,'Energy Vy'!$B$1:$CX$1,"=BEFORE")</f>
        <v>0.2358082977828366</v>
      </c>
      <c r="DS50" s="32">
        <f>AVERAGEIFS('Entropy Z'!$B48:$CX48,'Energy Vy'!$B$1:$CX$1,"=BEFORE")</f>
        <v>0.35227420703766288</v>
      </c>
      <c r="DT50" s="21">
        <f>AVERAGEIFS('Hurst V2'!$B48:$CX48,'Energy Vy'!$B$1:$CX$1,"=BEFORE")</f>
        <v>0.62171077280118203</v>
      </c>
      <c r="DU50" s="30">
        <f>AVERAGEIFS('Hurst Vx2+Vy2'!$B48:$CX48,'Energy Vy'!$B$1:$CX$1,"=BEFORE")</f>
        <v>0.62143862674066042</v>
      </c>
      <c r="DV50" s="30">
        <f>AVERAGEIFS('Hurst Vx2'!$B48:$CX48,'Energy Vy'!$B$1:$CX$1,"=BEFORE")</f>
        <v>0.62868443109769434</v>
      </c>
      <c r="DW50" s="30">
        <f>AVERAGEIFS('Hurst Vy2'!$B48:$CX48,'Energy Vy'!$B$1:$CX$1,"=BEFORE")</f>
        <v>0.61667184162119904</v>
      </c>
      <c r="DX50" s="30">
        <f>AVERAGEIFS('Hurst Vz2'!$B48:$CX48,'Energy Vy'!$B$1:$CX$1,"=BEFORE")</f>
        <v>0.61542281866793491</v>
      </c>
      <c r="DY50" s="30">
        <f>AVERAGEIFS('Hurst Vx'!$B48:$CX48,'Energy Vy'!$B$1:$CX$1,"=BEFORE")</f>
        <v>0.61571242063402454</v>
      </c>
      <c r="DZ50" s="30">
        <f>AVERAGEIFS('Hurst Vy'!$B48:$CX48,'Energy Vy'!$B$1:$CX$1,"=BEFORE")</f>
        <v>0.61512539870433103</v>
      </c>
      <c r="EA50" s="32">
        <f>AVERAGEIFS('Hurst Vz'!$B48:$CX48,'Energy Vy'!$B$1:$CX$1,"=BEFORE")</f>
        <v>0.52893274487828057</v>
      </c>
      <c r="EB50">
        <v>0.5</v>
      </c>
      <c r="EC50">
        <v>0.5</v>
      </c>
      <c r="EE50" s="30">
        <f>AVERAGEIFS('Energy V2'!$B48:$CX48,'Energy Vy'!$B$1:$CX$1,"=AFTER")</f>
        <v>-0.4840671621829441</v>
      </c>
      <c r="EF50" s="30">
        <f>AVERAGEIFS('Energy Vx2+Vy2'!$B48:$CX48,'Energy Vy'!$B$1:$CX$1,"=AFTER")</f>
        <v>-0.49598285698021283</v>
      </c>
      <c r="EG50" s="30">
        <f>AVERAGEIFS('Energy Vx2'!$B48:$CX48,'Energy Vy'!$B$1:$CX$1,"=AFTER")</f>
        <v>-1.7644802168054048</v>
      </c>
      <c r="EH50" s="30">
        <f>AVERAGEIFS('Energy Vy2'!$B48:$CX48,'Energy Vy'!$B$1:$CX$1,"=AFTER")</f>
        <v>-1.1622630981331885</v>
      </c>
      <c r="EI50" s="30">
        <f>AVERAGEIFS('Energy Vz2'!$B48:$CX48,'Energy Vy'!$B$1:$CX$1,"=AFTER")</f>
        <v>-5.5282771424560018</v>
      </c>
      <c r="EJ50" s="30">
        <f>AVERAGEIFS('Energy Vx'!$B48:$CX48,'Energy Vy'!$B$1:$CX$1,"=AFTER")</f>
        <v>-1.7002130046476263</v>
      </c>
      <c r="EK50" s="30">
        <f>AVERAGEIFS('Energy Vy'!$B50:$CX50,'Energy Vy'!$B$1:$CX$1,"=AFTER")</f>
        <v>-1.3933687914703714</v>
      </c>
      <c r="EL50" s="32">
        <f>AVERAGEIFS('Energy Vz'!$B48:$CX48,'Energy Vy'!$B$1:$CX$1,"=AFTER")</f>
        <v>-3.3409582358981202</v>
      </c>
      <c r="EM50" s="20">
        <f>AVERAGEIFS('Entropy old'!$B48:$CX48,'Energy Vy'!$B$1:$CX$1,"=AFTER")</f>
        <v>0.59213233336595594</v>
      </c>
      <c r="EN50" s="30">
        <f>AVERAGEIFS('Entropy X old'!$B48:$CX48,'Energy Vy'!$B$1:$CX$1,"=AFTER")</f>
        <v>0.26099699725812181</v>
      </c>
      <c r="EO50" s="30">
        <f>AVERAGEIFS('Entropy Y old'!$B48:$CX48,'Energy Vy'!$B$1:$CX$1,"=AFTER")</f>
        <v>0.26062080317138819</v>
      </c>
      <c r="EP50" s="30">
        <f>AVERAGEIFS('Entropy Z old'!$B48:$CX48,'Energy Vy'!$B$1:$CX$1,"=AFTER")</f>
        <v>0.35936969895294835</v>
      </c>
      <c r="EQ50" s="30">
        <f>AVERAGEIFS('Entropy new'!$B48:$CX48,'Energy Vy'!$B$1:$CX$1,"=AFTER")</f>
        <v>0.60336020919553612</v>
      </c>
      <c r="ER50" s="30">
        <f>AVERAGEIFS('Entropy X'!$B48:$CX48,'Energy Vy'!$B$1:$CX$1,"=AFTER")</f>
        <v>0.20475882894554129</v>
      </c>
      <c r="ES50" s="30">
        <f>AVERAGEIFS('Entropy Y'!$B48:$CX48,'Energy Vy'!$B$1:$CX$1,"=AFTER")</f>
        <v>0.21096908198544803</v>
      </c>
      <c r="ET50" s="32">
        <f>AVERAGEIFS('Entropy Z'!$B48:$CX48,'Energy Vy'!$B$1:$CX$1,"=AFTER")</f>
        <v>0.33131033978819602</v>
      </c>
      <c r="EU50" s="21">
        <f>AVERAGEIFS('Hurst V2'!$B48:$CX48,'Energy Vy'!$B$1:$CX$1,"=AFTER")</f>
        <v>0.62019076775374937</v>
      </c>
      <c r="EV50" s="30">
        <f>AVERAGEIFS('Hurst Vx2+Vy2'!$B48:$CX48,'Energy Vy'!$B$1:$CX$1,"=AFTER")</f>
        <v>0.619892265449564</v>
      </c>
      <c r="EW50" s="30">
        <f>AVERAGEIFS('Hurst Vx2'!$B48:$CX48,'Energy Vy'!$B$1:$CX$1,"=AFTER")</f>
        <v>0.6286942640487293</v>
      </c>
      <c r="EX50" s="30">
        <f>AVERAGEIFS('Hurst Vy2'!$B48:$CX48,'Energy Vy'!$B$1:$CX$1,"=AFTER")</f>
        <v>0.61346875592495953</v>
      </c>
      <c r="EY50" s="30">
        <f>AVERAGEIFS('Hurst Vz2'!$B48:$CX48,'Energy Vy'!$B$1:$CX$1,"=AFTER")</f>
        <v>0.61873920619172029</v>
      </c>
      <c r="EZ50" s="30">
        <f>AVERAGEIFS('Hurst Vx'!$B48:$CX48,'Energy Vy'!$B$1:$CX$1,"=AFTER")</f>
        <v>0.6100689696924938</v>
      </c>
      <c r="FA50" s="30">
        <f>AVERAGEIFS('Hurst Vy'!$B48:$CX48,'Energy Vy'!$B$1:$CX$1,"=AFTER")</f>
        <v>0.61231223144681779</v>
      </c>
      <c r="FB50" s="32">
        <f>AVERAGEIFS('Hurst Vz'!$B48:$CX48,'Energy Vy'!$B$1:$CX$1,"=AFTER")</f>
        <v>0.54762009416511115</v>
      </c>
      <c r="FD50" s="30">
        <f>AVERAGEIFS('Energy V2'!$B48:$CX48,'Energy Vy'!$B$2:$CX$2,"=и",'Energy Vy'!$B$1:$CX$1,"=BEFORE")</f>
        <v>-1.1130709068610158</v>
      </c>
      <c r="FE50" s="30">
        <f>AVERAGEIFS('Energy Vx2+Vy2'!$B48:$CX48,'Energy Vy'!$B$2:$CX$2,"=и",'Energy Vy'!$B$1:$CX$1,"=BEFORE")</f>
        <v>-1.1352952668434577</v>
      </c>
      <c r="FF50" s="30">
        <f>AVERAGEIFS('Energy Vx2'!$B48:$CX48,'Energy Vy'!$B$2:$CX$2,"=и",'Energy Vy'!$B$1:$CX$1,"=BEFORE")</f>
        <v>-2.7106879285998926</v>
      </c>
      <c r="FG50" s="30">
        <f>AVERAGEIFS('Energy Vy2'!$B48:$CX48,'Energy Vy'!$B$2:$CX$2,"=и",'Energy Vy'!$B$1:$CX$1,"=BEFORE")</f>
        <v>-1.9341071180903655</v>
      </c>
      <c r="FH50" s="30">
        <f>AVERAGEIFS('Energy Vz2'!$B48:$CX48,'Energy Vy'!$B$2:$CX$2,"=и",'Energy Vy'!$B$1:$CX$1,"=BEFORE")</f>
        <v>-5.2362880318590905</v>
      </c>
      <c r="FI50" s="30">
        <f>AVERAGEIFS('Energy Vx'!$B48:$CX48,'Energy Vy'!$B$2:$CX$2,"=и",'Energy Vy'!$B$1:$CX$1,"=BEFORE")</f>
        <v>-2.070089814687722</v>
      </c>
      <c r="FJ50" s="30">
        <f>AVERAGEIFS('Energy Vy'!$B50:$CX50,'Energy Vy'!$B$2:$CX$2,"=и",'Energy Vy'!$B$1:$CX$1,"=BEFORE")</f>
        <v>-1.7285795726901534</v>
      </c>
      <c r="FK50" s="32">
        <f>AVERAGEIFS('Energy Vz'!$B48:$CX48,'Energy Vy'!$B$2:$CX$2,"=и",'Energy Vy'!$B$1:$CX$1,"=BEFORE")</f>
        <v>-3.1332327404535434</v>
      </c>
      <c r="FL50" s="20">
        <f>AVERAGEIFS('Entropy old'!$B48:$CX48,'Energy Vy'!$B$2:$CX$2,"=и",'Energy Vy'!$B$1:$CX$1,"=BEFORE")</f>
        <v>0.55181934730923343</v>
      </c>
      <c r="FM50" s="30">
        <f>AVERAGEIFS('Entropy X old'!$B48:$CX48,'Energy Vy'!$B$2:$CX$2,"=и",'Energy Vy'!$B$1:$CX$1,"=BEFORE")</f>
        <v>0.28198023221189616</v>
      </c>
      <c r="FN50" s="30">
        <f>AVERAGEIFS('Entropy Y old'!$B48:$CX48,'Energy Vy'!$B$2:$CX$2,"=и",'Energy Vy'!$B$1:$CX$1,"=BEFORE")</f>
        <v>0.27989030655726793</v>
      </c>
      <c r="FO50" s="30">
        <f>AVERAGEIFS('Entropy Z old'!$B48:$CX48,'Energy Vy'!$B$2:$CX$2,"=и",'Energy Vy'!$B$1:$CX$1,"=BEFORE")</f>
        <v>0.36198795673403283</v>
      </c>
      <c r="FP50" s="30">
        <f>AVERAGEIFS('Entropy new'!$B48:$CX48,'Energy Vy'!$B$2:$CX$2,"=и",'Energy Vy'!$B$1:$CX$1,"=BEFORE")</f>
        <v>0.64452171495501553</v>
      </c>
      <c r="FQ50" s="30">
        <f>AVERAGEIFS('Entropy X'!$B48:$CX48,'Energy Vy'!$B$2:$CX$2,"=и",'Energy Vy'!$B$1:$CX$1,"=BEFORE")</f>
        <v>0.24462897589042548</v>
      </c>
      <c r="FR50" s="30">
        <f>AVERAGEIFS('Entropy Y'!$B48:$CX48,'Energy Vy'!$B$2:$CX$2,"=и",'Energy Vy'!$B$1:$CX$1,"=BEFORE")</f>
        <v>0.23788277434228502</v>
      </c>
      <c r="FS50" s="32">
        <f>AVERAGEIFS('Entropy Z'!$B48:$CX48,'Energy Vy'!$B$2:$CX$2,"=и",'Energy Vy'!$B$1:$CX$1,"=BEFORE")</f>
        <v>0.34677247566469399</v>
      </c>
      <c r="FT50" s="21">
        <f>AVERAGEIFS('Hurst V2'!$B48:$CX48,'Energy Vy'!$B$2:$CX$2,"=и",'Energy Vy'!$B$1:$CX$1,"=BEFORE")</f>
        <v>0.62432588038566128</v>
      </c>
      <c r="FU50" s="30">
        <f>AVERAGEIFS('Hurst Vx2+Vy2'!$B48:$CX48,'Energy Vy'!$B$2:$CX$2,"=и",'Energy Vy'!$B$1:$CX$1,"=BEFORE")</f>
        <v>0.62336644183669487</v>
      </c>
      <c r="FV50" s="30">
        <f>AVERAGEIFS('Hurst Vx2'!$B48:$CX48,'Energy Vy'!$B$2:$CX$2,"=и",'Energy Vy'!$B$1:$CX$1,"=BEFORE")</f>
        <v>0.62601213341093476</v>
      </c>
      <c r="FW50" s="30">
        <f>AVERAGEIFS('Hurst Vy2'!$B48:$CX48,'Energy Vy'!$B$2:$CX$2,"=и",'Energy Vy'!$B$1:$CX$1,"=BEFORE")</f>
        <v>0.61940074975892789</v>
      </c>
      <c r="FX50" s="30">
        <f>AVERAGEIFS('Hurst Vz2'!$B48:$CX48,'Energy Vy'!$B$2:$CX$2,"=и",'Energy Vy'!$B$1:$CX$1,"=BEFORE")</f>
        <v>0.62835094376420253</v>
      </c>
      <c r="FY50" s="30">
        <f>AVERAGEIFS('Hurst Vx'!$B48:$CX48,'Energy Vy'!$B$2:$CX$2,"=и",'Energy Vy'!$B$1:$CX$1,"=BEFORE")</f>
        <v>0.63515766584803879</v>
      </c>
      <c r="FZ50" s="30">
        <f>AVERAGEIFS('Hurst Vy'!$B48:$CX48,'Energy Vy'!$B$2:$CX$2,"=и",'Energy Vy'!$B$1:$CX$1,"=BEFORE")</f>
        <v>0.62739402185482462</v>
      </c>
      <c r="GA50" s="32">
        <f>AVERAGEIFS('Hurst Vz'!$B48:$CX48,'Energy Vy'!$B$2:$CX$2,"=и",'Energy Vy'!$B$1:$CX$1,"=BEFORE")</f>
        <v>0.56593605202821029</v>
      </c>
      <c r="GB50">
        <v>0.5</v>
      </c>
      <c r="GC50">
        <v>0.5</v>
      </c>
      <c r="GE50" s="30">
        <f>AVERAGEIFS('Energy V2'!$B48:$CX48,'Energy Vy'!$B$2:$CX$2,"=и",'Energy Vy'!$B$1:$CX$1,"=AFTER")</f>
        <v>0.19118661712093765</v>
      </c>
      <c r="GF50" s="30">
        <f>AVERAGEIFS('Energy Vx2+Vy2'!$B48:$CX48,'Energy Vy'!$B$2:$CX$2,"=и",'Energy Vy'!$B$1:$CX$1,"=AFTER")</f>
        <v>0.184481545095383</v>
      </c>
      <c r="GG50" s="30">
        <f>AVERAGEIFS('Energy Vx2'!$B48:$CX48,'Energy Vy'!$B$2:$CX$2,"=и",'Energy Vy'!$B$1:$CX$1,"=AFTER")</f>
        <v>-1.0758080131100392</v>
      </c>
      <c r="GH50" s="30">
        <f>AVERAGEIFS('Energy Vy2'!$B48:$CX48,'Energy Vy'!$B$2:$CX$2,"=и",'Energy Vy'!$B$1:$CX$1,"=AFTER")</f>
        <v>-0.66135201345198547</v>
      </c>
      <c r="GI50" s="30">
        <f>AVERAGEIFS('Energy Vz2'!$B48:$CX48,'Energy Vy'!$B$2:$CX$2,"=и",'Energy Vy'!$B$1:$CX$1,"=AFTER")</f>
        <v>-5.400736538619956</v>
      </c>
      <c r="GJ50" s="30">
        <f>AVERAGEIFS('Energy Vx'!$B48:$CX48,'Energy Vy'!$B$2:$CX$2,"=и",'Energy Vy'!$B$1:$CX$1,"=AFTER")</f>
        <v>-1.355405909418913</v>
      </c>
      <c r="GK50" s="30">
        <f>AVERAGEIFS('Energy Vy'!$B50:$CX50,'Energy Vy'!$B$2:$CX$2,"=и",'Energy Vy'!$B$1:$CX$1,"=AFTER")</f>
        <v>-1.1488584089125251</v>
      </c>
      <c r="GL50" s="32">
        <f>AVERAGEIFS('Energy Vz'!$B48:$CX48,'Energy Vy'!$B$2:$CX$2,"=и",'Energy Vy'!$B$1:$CX$1,"=AFTER")</f>
        <v>-3.2743670417781665</v>
      </c>
      <c r="GM50" s="20">
        <f>AVERAGEIFS('Entropy old'!$B48:$CX48,'Energy Vy'!$B$2:$CX$2,"=и",'Energy Vy'!$B$1:$CX$1,"=AFTER")</f>
        <v>0.53425106442160397</v>
      </c>
      <c r="GN50" s="30">
        <f>AVERAGEIFS('Entropy X old'!$B48:$CX48,'Energy Vy'!$B$2:$CX$2,"=и",'Energy Vy'!$B$1:$CX$1,"=AFTER")</f>
        <v>0.23926757447772268</v>
      </c>
      <c r="GO50" s="30">
        <f>AVERAGEIFS('Entropy Y old'!$B48:$CX48,'Energy Vy'!$B$2:$CX$2,"=и",'Energy Vy'!$B$1:$CX$1,"=AFTER")</f>
        <v>0.24019419729823216</v>
      </c>
      <c r="GP50" s="30">
        <f>AVERAGEIFS('Entropy Z old'!$B48:$CX48,'Energy Vy'!$B$2:$CX$2,"=и",'Energy Vy'!$B$1:$CX$1,"=AFTER")</f>
        <v>0.35388806030739378</v>
      </c>
      <c r="GQ50" s="30">
        <f>AVERAGEIFS('Entropy new'!$B48:$CX48,'Energy Vy'!$B$2:$CX$2,"=и",'Energy Vy'!$B$1:$CX$1,"=AFTER")</f>
        <v>0.54508248313326069</v>
      </c>
      <c r="GR50" s="30">
        <f>AVERAGEIFS('Entropy X'!$B48:$CX48,'Energy Vy'!$B$2:$CX$2,"=и",'Energy Vy'!$B$1:$CX$1,"=AFTER")</f>
        <v>0.1685910373912069</v>
      </c>
      <c r="GS50" s="30">
        <f>AVERAGEIFS('Entropy Y'!$B48:$CX48,'Energy Vy'!$B$2:$CX$2,"=и",'Energy Vy'!$B$1:$CX$1,"=AFTER")</f>
        <v>0.17905136746962683</v>
      </c>
      <c r="GT50" s="32">
        <f>AVERAGEIFS('Entropy Z'!$B48:$CX48,'Energy Vy'!$B$2:$CX$2,"=и",'Energy Vy'!$B$1:$CX$1,"=AFTER")</f>
        <v>0.32168686178167039</v>
      </c>
      <c r="GU50" s="21">
        <f>AVERAGEIFS('Hurst V2'!$B48:$CX48,'Energy Vy'!$B$2:$CX$2,"=и",'Energy Vy'!$B$1:$CX$1,"=AFTER")</f>
        <v>0.60385768314228705</v>
      </c>
      <c r="GV50" s="30">
        <f>AVERAGEIFS('Hurst Vx2+Vy2'!$B48:$CX48,'Energy Vy'!$B$2:$CX$2,"=и",'Energy Vy'!$B$1:$CX$1,"=AFTER")</f>
        <v>0.60371403578966265</v>
      </c>
      <c r="GW50" s="30">
        <f>AVERAGEIFS('Hurst Vx2'!$B48:$CX48,'Energy Vy'!$B$2:$CX$2,"=и",'Energy Vy'!$B$1:$CX$1,"=AFTER")</f>
        <v>0.61161577340890894</v>
      </c>
      <c r="GX50" s="30">
        <f>AVERAGEIFS('Hurst Vy2'!$B48:$CX48,'Energy Vy'!$B$2:$CX$2,"=и",'Energy Vy'!$B$1:$CX$1,"=AFTER")</f>
        <v>0.60304144232963786</v>
      </c>
      <c r="GY50" s="30">
        <f>AVERAGEIFS('Hurst Vz2'!$B48:$CX48,'Energy Vy'!$B$2:$CX$2,"=и",'Energy Vy'!$B$1:$CX$1,"=AFTER")</f>
        <v>0.61604659211144164</v>
      </c>
      <c r="GZ50" s="30">
        <f>AVERAGEIFS('Hurst Vx'!$B48:$CX48,'Energy Vy'!$B$2:$CX$2,"=и",'Energy Vy'!$B$1:$CX$1,"=AFTER")</f>
        <v>0.61730965141359528</v>
      </c>
      <c r="HA50" s="30">
        <f>AVERAGEIFS('Hurst Vy'!$B48:$CX48,'Energy Vy'!$B$2:$CX$2,"=и",'Energy Vy'!$B$1:$CX$1,"=AFTER")</f>
        <v>0.61096550565125063</v>
      </c>
      <c r="HB50" s="32">
        <f>AVERAGEIFS('Hurst Vz'!$B48:$CX48,'Energy Vy'!$B$2:$CX$2,"=и",'Energy Vy'!$B$1:$CX$1,"=AFTER")</f>
        <v>0.57237727524288873</v>
      </c>
      <c r="HD50" s="30">
        <f>AVERAGEIFS('Energy V2'!$B48:$CX48,'Energy Vy'!$B$2:$CX$2,"=р",'Energy Vy'!$B$1:$CX$1,"=BEFORE")</f>
        <v>-1.9848001285876578</v>
      </c>
      <c r="HE50" s="30">
        <f>AVERAGEIFS('Energy Vx2+Vy2'!$B48:$CX48,'Energy Vy'!$B$2:$CX$2,"=р",'Energy Vy'!$B$1:$CX$1,"=BEFORE")</f>
        <v>-1.9978826287148057</v>
      </c>
      <c r="HF50" s="30">
        <f>AVERAGEIFS('Energy Vx2'!$B48:$CX48,'Energy Vy'!$B$2:$CX$2,"=р",'Energy Vy'!$B$1:$CX$1,"=BEFORE")</f>
        <v>-4.0929817739691368</v>
      </c>
      <c r="HG50" s="30">
        <f>AVERAGEIFS('Energy Vy2'!$B48:$CX48,'Energy Vy'!$B$2:$CX$2,"=р",'Energy Vy'!$B$1:$CX$1,"=BEFORE")</f>
        <v>-2.597626605925047</v>
      </c>
      <c r="HH50" s="30">
        <f>AVERAGEIFS('Energy Vz2'!$B48:$CX48,'Energy Vy'!$B$2:$CX$2,"=р",'Energy Vy'!$B$1:$CX$1,"=BEFORE")</f>
        <v>-6.1234641325697945</v>
      </c>
      <c r="HI50" s="30">
        <f>AVERAGEIFS('Energy Vx'!$B48:$CX48,'Energy Vy'!$B$2:$CX$2,"=р",'Energy Vy'!$B$1:$CX$1,"=BEFORE")</f>
        <v>-2.8303049843876482</v>
      </c>
      <c r="HJ50" s="30">
        <f>AVERAGEIFS('Energy Vy'!$B50:$CX50,'Energy Vy'!$B$2:$CX$2,"=р",'Energy Vy'!$B$1:$CX$1,"=BEFORE")</f>
        <v>-2.1765484967521322</v>
      </c>
      <c r="HK50" s="32">
        <f>AVERAGEIFS('Energy Vz'!$B48:$CX48,'Energy Vy'!$B$2:$CX$2,"=р",'Energy Vy'!$B$1:$CX$1,"=BEFORE")</f>
        <v>-3.5716487752546584</v>
      </c>
      <c r="HL50" s="20">
        <f>AVERAGEIFS('Entropy old'!$B48:$CX48,'Energy Vy'!$B$2:$CX$2,"=р",'Energy Vy'!$B$1:$CX$1,"=BEFORE")</f>
        <v>0.65095481230987173</v>
      </c>
      <c r="HM50" s="30">
        <f>AVERAGEIFS('Entropy X old'!$B48:$CX48,'Energy Vy'!$B$2:$CX$2,"=р",'Energy Vy'!$B$1:$CX$1,"=BEFORE")</f>
        <v>0.30476214483027408</v>
      </c>
      <c r="HN50" s="30">
        <f>AVERAGEIFS('Entropy Y old'!$B48:$CX48,'Energy Vy'!$B$2:$CX$2,"=р",'Energy Vy'!$B$1:$CX$1,"=BEFORE")</f>
        <v>0.27009774660919234</v>
      </c>
      <c r="HO50" s="30">
        <f>AVERAGEIFS('Entropy Z old'!$B48:$CX48,'Energy Vy'!$B$2:$CX$2,"=р",'Energy Vy'!$B$1:$CX$1,"=BEFORE")</f>
        <v>0.37911619857921075</v>
      </c>
      <c r="HP50" s="30">
        <f>AVERAGEIFS('Entropy new'!$B48:$CX48,'Energy Vy'!$B$2:$CX$2,"=р",'Energy Vy'!$B$1:$CX$1,"=BEFORE")</f>
        <v>0.70023752110719251</v>
      </c>
      <c r="HQ50" s="30">
        <f>AVERAGEIFS('Entropy X'!$B48:$CX48,'Energy Vy'!$B$2:$CX$2,"=р",'Energy Vy'!$B$1:$CX$1,"=BEFORE")</f>
        <v>0.26576290554358417</v>
      </c>
      <c r="HR50" s="30">
        <f>AVERAGEIFS('Entropy Y'!$B48:$CX48,'Energy Vy'!$B$2:$CX$2,"=р",'Energy Vy'!$B$1:$CX$1,"=BEFORE")</f>
        <v>0.22533793411970882</v>
      </c>
      <c r="HS50" s="32">
        <f>AVERAGEIFS('Entropy Z'!$B48:$CX48,'Energy Vy'!$B$2:$CX$2,"=р",'Energy Vy'!$B$1:$CX$1,"=BEFORE")</f>
        <v>0.36394560378504814</v>
      </c>
      <c r="HT50" s="21">
        <f>AVERAGEIFS('Hurst V2'!$B48:$CX48,'Energy Vy'!$B$2:$CX$2,"=р",'Energy Vy'!$B$1:$CX$1,"=BEFORE")</f>
        <v>0.60803711631137169</v>
      </c>
      <c r="HU50" s="30">
        <f>AVERAGEIFS('Hurst Vx2+Vy2'!$B48:$CX48,'Energy Vy'!$B$2:$CX$2,"=р",'Energy Vy'!$B$1:$CX$1,"=BEFORE")</f>
        <v>0.60822854596834963</v>
      </c>
      <c r="HV50" s="30">
        <f>AVERAGEIFS('Hurst Vx2'!$B48:$CX48,'Energy Vy'!$B$2:$CX$2,"=р",'Energy Vy'!$B$1:$CX$1,"=BEFORE")</f>
        <v>0.62130861643513846</v>
      </c>
      <c r="HW50" s="30">
        <f>AVERAGEIFS('Hurst Vy2'!$B48:$CX48,'Energy Vy'!$B$2:$CX$2,"=р",'Energy Vy'!$B$1:$CX$1,"=BEFORE")</f>
        <v>0.6099624989156518</v>
      </c>
      <c r="HX50" s="30">
        <f>AVERAGEIFS('Hurst Vz2'!$B48:$CX48,'Energy Vy'!$B$2:$CX$2,"=р",'Energy Vy'!$B$1:$CX$1,"=BEFORE")</f>
        <v>0.61373825805460691</v>
      </c>
      <c r="HY50" s="30">
        <f>AVERAGEIFS('Hurst Vx'!$B48:$CX48,'Energy Vy'!$B$2:$CX$2,"=р",'Energy Vy'!$B$1:$CX$1,"=BEFORE")</f>
        <v>0.60780416865153319</v>
      </c>
      <c r="HZ50" s="30">
        <f>AVERAGEIFS('Hurst Vy'!$B48:$CX48,'Energy Vy'!$B$2:$CX$2,"=р",'Energy Vy'!$B$1:$CX$1,"=BEFORE")</f>
        <v>0.60885122654965262</v>
      </c>
      <c r="IA50" s="32">
        <f>AVERAGEIFS('Hurst Vz'!$B48:$CX48,'Energy Vy'!$B$2:$CX$2,"=р",'Energy Vy'!$B$1:$CX$1,"=BEFORE")</f>
        <v>0.51187516720089743</v>
      </c>
      <c r="IB50">
        <v>0.5</v>
      </c>
      <c r="IC50">
        <v>0.5</v>
      </c>
      <c r="IE50" s="30">
        <f>AVERAGEIFS('Energy V2'!$B48:$CX48,'Energy Vy'!$B$2:$CX$2,"=р",'Energy Vy'!$B$1:$CX$1,"=AFTER")</f>
        <v>-0.81141377884285237</v>
      </c>
      <c r="IF50" s="30">
        <f>AVERAGEIFS('Energy Vx2+Vy2'!$B48:$CX48,'Energy Vy'!$B$2:$CX$2,"=р",'Energy Vy'!$B$1:$CX$1,"=AFTER")</f>
        <v>-0.81739763163237478</v>
      </c>
      <c r="IG50" s="30">
        <f>AVERAGEIFS('Energy Vx2'!$B48:$CX48,'Energy Vy'!$B$2:$CX$2,"=р",'Energy Vy'!$B$1:$CX$1,"=AFTER")</f>
        <v>-1.9811814009898276</v>
      </c>
      <c r="IH50" s="30">
        <f>AVERAGEIFS('Energy Vy2'!$B48:$CX48,'Energy Vy'!$B$2:$CX$2,"=р",'Energy Vy'!$B$1:$CX$1,"=AFTER")</f>
        <v>-1.3899828474021243</v>
      </c>
      <c r="II50" s="30">
        <f>AVERAGEIFS('Energy Vz2'!$B48:$CX48,'Energy Vy'!$B$2:$CX$2,"=р",'Energy Vy'!$B$1:$CX$1,"=AFTER")</f>
        <v>-5.664172206771398</v>
      </c>
      <c r="IJ50" s="30">
        <f>AVERAGEIFS('Energy Vx'!$B48:$CX48,'Energy Vy'!$B$2:$CX$2,"=р",'Energy Vy'!$B$1:$CX$1,"=AFTER")</f>
        <v>-1.7918606232339143</v>
      </c>
      <c r="IK50" s="30">
        <f>AVERAGEIFS('Energy Vy'!$B50:$CX50,'Energy Vy'!$B$2:$CX$2,"=р",'Energy Vy'!$B$1:$CX$1,"=AFTER")</f>
        <v>-1.4800728491368031</v>
      </c>
      <c r="IL50" s="32">
        <f>AVERAGEIFS('Energy Vz'!$B48:$CX48,'Energy Vy'!$B$2:$CX$2,"=р",'Energy Vy'!$B$1:$CX$1,"=AFTER")</f>
        <v>-3.3581252337477716</v>
      </c>
      <c r="IM50" s="20">
        <f>AVERAGEIFS('Entropy old'!$B48:$CX48,'Energy Vy'!$B$2:$CX$2,"=р",'Energy Vy'!$B$1:$CX$1,"=AFTER")</f>
        <v>0.62753198389776876</v>
      </c>
      <c r="IN50" s="30">
        <f>AVERAGEIFS('Entropy X old'!$B48:$CX48,'Energy Vy'!$B$2:$CX$2,"=р",'Energy Vy'!$B$1:$CX$1,"=AFTER")</f>
        <v>0.2774370783695575</v>
      </c>
      <c r="IO50" s="30">
        <f>AVERAGEIFS('Entropy Y old'!$B48:$CX48,'Energy Vy'!$B$2:$CX$2,"=р",'Energy Vy'!$B$1:$CX$1,"=AFTER")</f>
        <v>0.2825965021921355</v>
      </c>
      <c r="IP50" s="30">
        <f>AVERAGEIFS('Entropy Z old'!$B48:$CX48,'Energy Vy'!$B$2:$CX$2,"=р",'Energy Vy'!$B$1:$CX$1,"=AFTER")</f>
        <v>0.37458237538510819</v>
      </c>
      <c r="IQ50" s="30">
        <f>AVERAGEIFS('Entropy new'!$B48:$CX48,'Energy Vy'!$B$2:$CX$2,"=р",'Energy Vy'!$B$1:$CX$1,"=AFTER")</f>
        <v>0.64199195668036557</v>
      </c>
      <c r="IR50" s="30">
        <f>AVERAGEIFS('Entropy X'!$B48:$CX48,'Energy Vy'!$B$2:$CX$2,"=р",'Energy Vy'!$B$1:$CX$1,"=AFTER")</f>
        <v>0.22487139365931169</v>
      </c>
      <c r="IS50" s="30">
        <f>AVERAGEIFS('Entropy Y'!$B48:$CX48,'Energy Vy'!$B$2:$CX$2,"=р",'Energy Vy'!$B$1:$CX$1,"=AFTER")</f>
        <v>0.23523722244368997</v>
      </c>
      <c r="IT50" s="32">
        <f>AVERAGEIFS('Entropy Z'!$B48:$CX48,'Energy Vy'!$B$2:$CX$2,"=р",'Energy Vy'!$B$1:$CX$1,"=AFTER")</f>
        <v>0.34527842805046199</v>
      </c>
      <c r="IU50" s="21">
        <f>AVERAGEIFS('Hurst V2'!$B48:$CX48,'Energy Vy'!$B$2:$CX$2,"=р",'Energy Vy'!$B$1:$CX$1,"=AFTER")</f>
        <v>0.63114956968215064</v>
      </c>
      <c r="IV50" s="30">
        <f>AVERAGEIFS('Hurst Vx2+Vy2'!$B48:$CX48,'Energy Vy'!$B$2:$CX$2,"=р",'Energy Vy'!$B$1:$CX$1,"=AFTER")</f>
        <v>0.63015911726314233</v>
      </c>
      <c r="IW50" s="30">
        <f>AVERAGEIFS('Hurst Vx2'!$B48:$CX48,'Energy Vy'!$B$2:$CX$2,"=р",'Energy Vy'!$B$1:$CX$1,"=AFTER")</f>
        <v>0.63669028352635471</v>
      </c>
      <c r="IX50" s="30">
        <f>AVERAGEIFS('Hurst Vy2'!$B48:$CX48,'Energy Vy'!$B$2:$CX$2,"=р",'Energy Vy'!$B$1:$CX$1,"=AFTER")</f>
        <v>0.62257607831230344</v>
      </c>
      <c r="IY50" s="30">
        <f>AVERAGEIFS('Hurst Vz2'!$B48:$CX48,'Energy Vy'!$B$2:$CX$2,"=р",'Energy Vy'!$B$1:$CX$1,"=AFTER")</f>
        <v>0.63957924615615203</v>
      </c>
      <c r="IZ50" s="30">
        <f>AVERAGEIFS('Hurst Vx'!$B48:$CX48,'Energy Vy'!$B$2:$CX$2,"=р",'Energy Vy'!$B$1:$CX$1,"=AFTER")</f>
        <v>0.62240361052740234</v>
      </c>
      <c r="JA50" s="30">
        <f>AVERAGEIFS('Hurst Vy'!$B48:$CX48,'Energy Vy'!$B$2:$CX$2,"=р",'Energy Vy'!$B$1:$CX$1,"=AFTER")</f>
        <v>0.62411458749780879</v>
      </c>
      <c r="JB50" s="32">
        <f>AVERAGEIFS('Hurst Vz'!$B48:$CX48,'Energy Vy'!$B$2:$CX$2,"=р",'Energy Vy'!$B$1:$CX$1,"=AFTER")</f>
        <v>0.54653383287348789</v>
      </c>
      <c r="JC50">
        <f t="shared" si="3"/>
        <v>0</v>
      </c>
      <c r="JD50" s="66">
        <f t="shared" si="686"/>
        <v>-0.7025604154292131</v>
      </c>
      <c r="JE50" s="66">
        <f t="shared" si="687"/>
        <v>-0.69907667228430415</v>
      </c>
      <c r="JF50" s="66">
        <f t="shared" si="688"/>
        <v>-0.47561081785172954</v>
      </c>
      <c r="JG50" s="66">
        <f t="shared" si="689"/>
        <v>-0.50371903952263453</v>
      </c>
      <c r="JH50" s="66">
        <f t="shared" si="690"/>
        <v>-2.330396119097964E-2</v>
      </c>
      <c r="JI50" s="66">
        <f t="shared" si="691"/>
        <v>-0.30694171984918522</v>
      </c>
      <c r="JJ50" s="66">
        <f t="shared" si="692"/>
        <v>-0.30402947172373335</v>
      </c>
      <c r="JK50" s="66">
        <f t="shared" si="693"/>
        <v>-8.8224134437497239E-3</v>
      </c>
      <c r="JL50" s="89">
        <f t="shared" si="694"/>
        <v>2.6903574838191262E-2</v>
      </c>
      <c r="JM50" s="90">
        <f t="shared" si="695"/>
        <v>9.6547610066815864E-2</v>
      </c>
      <c r="JN50" s="90">
        <f t="shared" si="696"/>
        <v>5.2853297713099053E-2</v>
      </c>
      <c r="JO50" s="90">
        <f t="shared" si="697"/>
        <v>1.8537717493978607E-2</v>
      </c>
      <c r="JP50" s="90">
        <f t="shared" si="698"/>
        <v>0.10441196233547485</v>
      </c>
      <c r="JQ50" s="90">
        <f t="shared" si="699"/>
        <v>0.19471726215851221</v>
      </c>
      <c r="JR50" s="90">
        <f t="shared" si="700"/>
        <v>0.10533647895742752</v>
      </c>
      <c r="JS50" s="103">
        <f t="shared" si="701"/>
        <v>5.9510082857770909E-2</v>
      </c>
      <c r="JT50" s="66">
        <f t="shared" si="702"/>
        <v>2.4448748741864651E-3</v>
      </c>
      <c r="JU50" s="66">
        <f t="shared" si="703"/>
        <v>2.488357215911766E-3</v>
      </c>
      <c r="JV50" s="66">
        <f t="shared" si="704"/>
        <v>-1.5640274768274745E-5</v>
      </c>
      <c r="JW50" s="66">
        <f t="shared" si="705"/>
        <v>5.1941494325713896E-3</v>
      </c>
      <c r="JX50" s="66">
        <f t="shared" si="706"/>
        <v>-5.3599117214462987E-3</v>
      </c>
      <c r="JY50" s="66">
        <f t="shared" si="707"/>
        <v>9.1657253490508468E-3</v>
      </c>
      <c r="JZ50" s="66">
        <f t="shared" si="708"/>
        <v>4.5733232011533767E-3</v>
      </c>
      <c r="KA50" s="66">
        <f t="shared" si="709"/>
        <v>-3.4124659569552275E-2</v>
      </c>
      <c r="KC50" s="66">
        <f t="shared" ref="KC50:KC57" si="757">(FD50-GE50)/MAX(ABS(FD50),ABS(GE50))</f>
        <v>-1.171764993534963</v>
      </c>
      <c r="KD50" s="66">
        <f t="shared" ref="KD50:KD57" si="758">(FE50-GF50)/MAX(ABS(FE50),ABS(GF50))</f>
        <v>-1.16249653326602</v>
      </c>
      <c r="KE50" s="66">
        <f t="shared" ref="KE50:KE57" si="759">(FF50-GG50)/MAX(ABS(FF50),ABS(GG50))</f>
        <v>-0.60312361974264272</v>
      </c>
      <c r="KF50" s="66">
        <f t="shared" ref="KF50:KF57" si="760">(FG50-GH50)/MAX(ABS(FG50),ABS(GH50))</f>
        <v>-0.65805822890255983</v>
      </c>
      <c r="KG50" s="66">
        <f t="shared" ref="KG50:KG57" si="761">(FH50-GI50)/MAX(ABS(FH50),ABS(GI50))</f>
        <v>3.044927401751887E-2</v>
      </c>
      <c r="KH50" s="66">
        <f t="shared" ref="KH50:KH57" si="762">(FI50-GJ50)/MAX(ABS(FI50),ABS(GJ50))</f>
        <v>-0.34524294559490926</v>
      </c>
      <c r="KI50" s="66">
        <f t="shared" ref="KI50:KI57" si="763">(FJ50-GK50)/MAX(ABS(FJ50),ABS(GK50))</f>
        <v>-0.33537429976418148</v>
      </c>
      <c r="KJ50" s="66">
        <f t="shared" ref="KJ50:KJ57" si="764">(FK50-GL50)/MAX(ABS(FK50),ABS(GL50))</f>
        <v>4.3102773612080827E-2</v>
      </c>
      <c r="KK50" s="89">
        <f t="shared" ref="KK50:KK57" si="765">(FL50-GM50)/MAX(ABS(FL50),ABS(GM50))</f>
        <v>3.1837018715083924E-2</v>
      </c>
      <c r="KL50" s="90">
        <f t="shared" ref="KL50:KL57" si="766">(FM50-GN50)/MAX(ABS(FM50),ABS(GN50))</f>
        <v>0.15147394340067336</v>
      </c>
      <c r="KM50" s="90">
        <f t="shared" ref="KM50:KM57" si="767">(FN50-GO50)/MAX(ABS(FN50),ABS(GO50))</f>
        <v>0.14182738140276971</v>
      </c>
      <c r="KN50" s="90">
        <f t="shared" ref="KN50:KN57" si="768">(FO50-GP50)/MAX(ABS(FO50),ABS(GP50))</f>
        <v>2.2376148918651383E-2</v>
      </c>
      <c r="KO50" s="90">
        <f t="shared" ref="KO50:KO57" si="769">(FP50-GQ50)/MAX(ABS(FP50),ABS(GQ50))</f>
        <v>0.15428375726440066</v>
      </c>
      <c r="KP50" s="90">
        <f t="shared" ref="KP50:KP57" si="770">(FQ50-GR50)/MAX(ABS(FQ50),ABS(GR50))</f>
        <v>0.31082964813325137</v>
      </c>
      <c r="KQ50" s="90">
        <f t="shared" ref="KQ50:KQ57" si="771">(FR50-GS50)/MAX(ABS(FR50),ABS(GS50))</f>
        <v>0.24731259770834352</v>
      </c>
      <c r="KR50" s="103">
        <f t="shared" ref="KR50:KR57" si="772">(FS50-GT50)/MAX(ABS(FS50),ABS(GT50))</f>
        <v>7.2340268168456748E-2</v>
      </c>
      <c r="KS50" s="66">
        <f t="shared" ref="KS50:KS57" si="773">(FT50-GU50)/MAX(ABS(FT50),ABS(GU50))</f>
        <v>3.2784476643400604E-2</v>
      </c>
      <c r="KT50" s="66">
        <f t="shared" ref="KT50:KT57" si="774">(FU50-GV50)/MAX(ABS(FU50),ABS(GV50))</f>
        <v>3.1526249615119031E-2</v>
      </c>
      <c r="KU50" s="66">
        <f t="shared" ref="KU50:KU57" si="775">(FV50-GW50)/MAX(ABS(FV50),ABS(GW50))</f>
        <v>2.2996934458098722E-2</v>
      </c>
      <c r="KV50" s="66">
        <f t="shared" ref="KV50:KV57" si="776">(FW50-GX50)/MAX(ABS(FW50),ABS(GX50))</f>
        <v>2.6411507308728824E-2</v>
      </c>
      <c r="KW50" s="66">
        <f t="shared" ref="KW50:KW57" si="777">(FX50-GY50)/MAX(ABS(FX50),ABS(GY50))</f>
        <v>1.9581973696180636E-2</v>
      </c>
      <c r="KX50" s="66">
        <f t="shared" ref="KX50:KX57" si="778">(FY50-GZ50)/MAX(ABS(FY50),ABS(GZ50))</f>
        <v>2.8100132288592473E-2</v>
      </c>
      <c r="KY50" s="66">
        <f t="shared" ref="KY50:KY57" si="779">(FZ50-HA50)/MAX(ABS(FZ50),ABS(HA50))</f>
        <v>2.6185324742184841E-2</v>
      </c>
      <c r="KZ50" s="66">
        <f t="shared" ref="KZ50:KZ57" si="780">(GA50-HB50)/MAX(ABS(GA50),ABS(HB50))</f>
        <v>-1.1253457279458028E-2</v>
      </c>
      <c r="LB50" s="66">
        <f t="shared" ref="LB50:LB57" si="781">(HD50-IE50)/MAX(ABS(IE50),ABS(HD50))</f>
        <v>-0.59118615161505583</v>
      </c>
      <c r="LC50" s="66">
        <f t="shared" ref="LC50:LC57" si="782">(HE50-IF50)/MAX(ABS(IF50),ABS(HE50))</f>
        <v>-0.59086804205400756</v>
      </c>
      <c r="LD50" s="66">
        <f t="shared" ref="LD50:LD57" si="783">(HF50-IG50)/MAX(ABS(IG50),ABS(HF50))</f>
        <v>-0.51595645658871514</v>
      </c>
      <c r="LE50" s="66">
        <f t="shared" ref="LE50:LE57" si="784">(HG50-IH50)/MAX(ABS(IH50),ABS(HG50))</f>
        <v>-0.46490275229255507</v>
      </c>
      <c r="LF50" s="66">
        <f t="shared" ref="LF50:LF57" si="785">(HH50-II50)/MAX(ABS(II50),ABS(HH50))</f>
        <v>-7.5005244720139877E-2</v>
      </c>
      <c r="LG50" s="66">
        <f t="shared" ref="LG50:LG57" si="786">(HI50-IJ50)/MAX(ABS(IJ50),ABS(HI50))</f>
        <v>-0.36690192996229593</v>
      </c>
      <c r="LH50" s="66">
        <f t="shared" ref="LH50:LH57" si="787">(HJ50-IK50)/MAX(ABS(IK50),ABS(HJ50))</f>
        <v>-0.31999087024921208</v>
      </c>
      <c r="LI50" s="66">
        <f t="shared" ref="LI50:LI57" si="788">(HK50-IL50)/MAX(ABS(IL50),ABS(HK50))</f>
        <v>-5.978290558305599E-2</v>
      </c>
      <c r="LJ50" s="89">
        <f t="shared" ref="LJ50:LJ57" si="789">(HL50-IM50)/MAX(ABS(IM50),ABS(HL50))</f>
        <v>3.5982264773477213E-2</v>
      </c>
      <c r="LK50" s="90">
        <f t="shared" ref="LK50:LK57" si="790">(HM50-IN50)/MAX(ABS(IN50),ABS(HM50))</f>
        <v>8.966030369662302E-2</v>
      </c>
      <c r="LL50" s="90">
        <f t="shared" ref="LL50:LL57" si="791">(HN50-IO50)/MAX(ABS(IO50),ABS(HN50))</f>
        <v>-4.4228274185946381E-2</v>
      </c>
      <c r="LM50" s="90">
        <f t="shared" ref="LM50:LM57" si="792">(HO50-IP50)/MAX(ABS(IP50),ABS(HO50))</f>
        <v>1.1958927661476021E-2</v>
      </c>
      <c r="LN50" s="90">
        <f t="shared" ref="LN50:LN57" si="793">(HP50-IQ50)/MAX(ABS(IQ50),ABS(HP50))</f>
        <v>8.3179724980647948E-2</v>
      </c>
      <c r="LO50" s="90">
        <f t="shared" ref="LO50:LO57" si="794">(HQ50-IR50)/MAX(ABS(IR50),ABS(HQ50))</f>
        <v>0.15386463284119392</v>
      </c>
      <c r="LP50" s="90">
        <f t="shared" ref="LP50:LP57" si="795">(HR50-IS50)/MAX(ABS(IS50),ABS(HR50))</f>
        <v>-4.208215103522063E-2</v>
      </c>
      <c r="LQ50" s="103">
        <f t="shared" ref="LQ50:LQ57" si="796">(HS50-IT50)/MAX(ABS(IT50),ABS(HS50))</f>
        <v>5.1291114772226427E-2</v>
      </c>
      <c r="LR50" s="66">
        <f t="shared" ref="LR50:LR57" si="797">(HT50-IU50)/MAX(ABS(IU50),ABS(HT50))</f>
        <v>-3.6619613608258439E-2</v>
      </c>
      <c r="LS50" s="66">
        <f t="shared" ref="LS50:LS57" si="798">(HU50-IV50)/MAX(ABS(IV50),ABS(HU50))</f>
        <v>-3.4801640877687903E-2</v>
      </c>
      <c r="LT50" s="66">
        <f t="shared" ref="LT50:LT57" si="799">(HV50-IW50)/MAX(ABS(IW50),ABS(HV50))</f>
        <v>-2.4158790371393419E-2</v>
      </c>
      <c r="LU50" s="66">
        <f t="shared" ref="LU50:LU57" si="800">(HW50-IX50)/MAX(ABS(IX50),ABS(HW50))</f>
        <v>-2.0260302051509728E-2</v>
      </c>
      <c r="LV50" s="66">
        <f t="shared" ref="LV50:LV57" si="801">(HX50-IY50)/MAX(ABS(IY50),ABS(HX50))</f>
        <v>-4.0403106037052501E-2</v>
      </c>
      <c r="LW50" s="66">
        <f t="shared" ref="LW50:LW57" si="802">(HY50-IZ50)/MAX(ABS(IZ50),ABS(HY50))</f>
        <v>-2.3456550747670158E-2</v>
      </c>
      <c r="LX50" s="66">
        <f t="shared" ref="LX50:LX57" si="803">(HZ50-JA50)/MAX(ABS(JA50),ABS(HZ50))</f>
        <v>-2.4456023387227362E-2</v>
      </c>
      <c r="LY50" s="66">
        <f t="shared" ref="LY50:LY57" si="804">(IA50-JB50)/MAX(ABS(JB50),ABS(IA50))</f>
        <v>-6.3415407405552654E-2</v>
      </c>
    </row>
    <row r="51" spans="1:337" x14ac:dyDescent="0.25">
      <c r="A51" s="11" t="s">
        <v>63</v>
      </c>
      <c r="B51" s="7">
        <v>0</v>
      </c>
      <c r="C51" t="s">
        <v>156</v>
      </c>
      <c r="D51" t="s">
        <v>130</v>
      </c>
      <c r="E51">
        <v>0.55000000000000004</v>
      </c>
      <c r="F51">
        <v>0.4</v>
      </c>
      <c r="H51" s="30">
        <f>AVERAGE('Energy V2'!$B49:$CX49)</f>
        <v>1.1484687609823301</v>
      </c>
      <c r="I51" s="30">
        <f>AVERAGE('Energy Vx2+Vy2'!$B49:$CX49)</f>
        <v>1.1219644323214657</v>
      </c>
      <c r="J51" s="30">
        <f>AVERAGE('Energy Vx2'!$B49:$CX49)</f>
        <v>-0.87667681016291388</v>
      </c>
      <c r="K51" s="30">
        <f>AVERAGE('Energy Vy2'!$B49:$CX49)</f>
        <v>0.80954317496688843</v>
      </c>
      <c r="L51" s="30">
        <f>AVERAGE('Energy Vz2'!$B49:$CX49)</f>
        <v>-2.6562551418194795</v>
      </c>
      <c r="M51" s="30">
        <f>AVERAGE('Energy Vx'!$B49:$CX49)</f>
        <v>-1.1518981379192661</v>
      </c>
      <c r="N51" s="30">
        <f>AVERAGE('Energy Vy'!$B51:$CX51)</f>
        <v>-0.49886213107188143</v>
      </c>
      <c r="O51" s="32">
        <f>AVERAGE('Energy Vz'!$B49:$CX49)</f>
        <v>-2.0693028635243711</v>
      </c>
      <c r="P51" s="20">
        <f>AVERAGE('Entropy old'!$B49:$CX49)</f>
        <v>0.61079612016519136</v>
      </c>
      <c r="Q51" s="30">
        <f>AVERAGE('Entropy X old'!$B49:$CX49)</f>
        <v>0.30959724070338951</v>
      </c>
      <c r="R51" s="30">
        <f>AVERAGE('Entropy Y old'!$B49:$CX49)</f>
        <v>0.25370397036429637</v>
      </c>
      <c r="S51" s="30">
        <f>AVERAGE('Entropy Z old'!$B49:$CX49)</f>
        <v>0.31236300650011944</v>
      </c>
      <c r="T51" s="30">
        <f>AVERAGE('Entropy new'!$B49:$CX49)</f>
        <v>0.61522880684096903</v>
      </c>
      <c r="U51" s="30">
        <f>AVERAGE('Entropy X'!$B49:$CX49)</f>
        <v>0.27950645776555466</v>
      </c>
      <c r="V51" s="30">
        <f>AVERAGE('Entropy Y'!$B49:$CX49)</f>
        <v>0.21334133170957084</v>
      </c>
      <c r="W51" s="32">
        <f>AVERAGE('Entropy Z'!$B49:$CX49)</f>
        <v>0.27960031209264158</v>
      </c>
      <c r="X51" s="21">
        <f>AVERAGE('Hurst V2'!$B49:$CX49)</f>
        <v>0.63133475678232709</v>
      </c>
      <c r="Y51" s="30">
        <f>AVERAGE('Hurst Vx2+Vy2'!$B49:$CX49)</f>
        <v>0.63048363016708731</v>
      </c>
      <c r="Z51" s="30">
        <f>AVERAGE('Hurst Vx2'!$B49:$CX49)</f>
        <v>0.65054106521528554</v>
      </c>
      <c r="AA51" s="30">
        <f>AVERAGE('Hurst Vy2'!$B49:$CX49)</f>
        <v>0.6260725038792142</v>
      </c>
      <c r="AB51" s="30">
        <f>AVERAGE('Hurst Vz2'!$B49:$CX49)</f>
        <v>0.62982697964366974</v>
      </c>
      <c r="AC51" s="30">
        <f>AVERAGE('Hurst Vx'!$B49:$CX49)</f>
        <v>0.63538732762815386</v>
      </c>
      <c r="AD51" s="30">
        <f>AVERAGE('Hurst Vy'!$B49:$CX49)</f>
        <v>0.62289779126474831</v>
      </c>
      <c r="AE51" s="32">
        <f>AVERAGE('Hurst Vz'!$B49:$CX49)</f>
        <v>0.5696722308158958</v>
      </c>
      <c r="AG51" s="30">
        <f>AVERAGEIFS('Energy V2'!$B49:$CX49,'Energy Vy'!$B$2:$CX$2,"=п")</f>
        <v>0.1634611952796724</v>
      </c>
      <c r="AH51" s="30">
        <f>AVERAGEIFS('Energy Vx2+Vy2'!$B49:$CX49,'Energy Vy'!$B$2:$CX$2,"=п")</f>
        <v>0.1295051116540159</v>
      </c>
      <c r="AI51" s="30">
        <f>AVERAGEIFS('Energy Vx2'!$B49:$CX49,'Energy Vy'!$B$2:$CX$2,"=п")</f>
        <v>-3.340806984512009</v>
      </c>
      <c r="AJ51" s="30">
        <f>AVERAGEIFS('Energy Vy2'!$B49:$CX49,'Energy Vy'!$B$2:$CX$2,"=п")</f>
        <v>-8.9309023870018253E-2</v>
      </c>
      <c r="AK51" s="30">
        <f>AVERAGEIFS('Energy Vz2'!$B49:$CX49,'Energy Vy'!$B$2:$CX$2,"=п")</f>
        <v>-3.1181000755692185</v>
      </c>
      <c r="AL51" s="30">
        <f>AVERAGEIFS('Energy Vx'!$B49:$CX49,'Energy Vy'!$B$2:$CX$2,"=п")</f>
        <v>-2.5450475288516423</v>
      </c>
      <c r="AM51" s="30">
        <f>AVERAGEIFS('Energy Vy'!$B51:$CX51,'Energy Vy'!$B$2:$CX$2,"=п")</f>
        <v>-1.12862180575599</v>
      </c>
      <c r="AN51" s="32">
        <f>AVERAGEIFS('Energy Vz'!$B49:$CX49,'Energy Vy'!$B$2:$CX$2,"=п")</f>
        <v>-2.5859014609834672</v>
      </c>
      <c r="AO51" s="20">
        <f>AVERAGEIFS('Entropy old'!$B49:$CX49,'Energy Vy'!$B$2:$CX$2,"=п")</f>
        <v>0.57455887744892076</v>
      </c>
      <c r="AP51" s="30">
        <f>AVERAGEIFS('Entropy X old'!$B49:$CX49,'Energy Vy'!$B$2:$CX$2,"=п")</f>
        <v>0.26421385972875772</v>
      </c>
      <c r="AQ51" s="30">
        <f>AVERAGEIFS('Entropy Y old'!$B49:$CX49,'Energy Vy'!$B$2:$CX$2,"=п")</f>
        <v>0.1837724552257346</v>
      </c>
      <c r="AR51" s="30">
        <f>AVERAGEIFS('Entropy Z old'!$B49:$CX49,'Energy Vy'!$B$2:$CX$2,"=п")</f>
        <v>0.23580655098658931</v>
      </c>
      <c r="AS51" s="30">
        <f>AVERAGEIFS('Entropy new'!$B49:$CX49,'Energy Vy'!$B$2:$CX$2,"=п")</f>
        <v>0.57049609952096825</v>
      </c>
      <c r="AT51" s="30">
        <f>AVERAGEIFS('Entropy X'!$B49:$CX49,'Energy Vy'!$B$2:$CX$2,"=п")</f>
        <v>0.26253009872013067</v>
      </c>
      <c r="AU51" s="30">
        <f>AVERAGEIFS('Entropy Y'!$B49:$CX49,'Energy Vy'!$B$2:$CX$2,"=п")</f>
        <v>0.18133699878588189</v>
      </c>
      <c r="AV51" s="32">
        <f>AVERAGEIFS('Entropy Z'!$B49:$CX49,'Energy Vy'!$B$2:$CX$2,"=п")</f>
        <v>0.23457549967625246</v>
      </c>
      <c r="AW51" s="21">
        <f>AVERAGEIFS('Hurst V2'!$B49:$CX49,'Energy Vy'!$B$2:$CX$2,"=п")</f>
        <v>0.6836615267907854</v>
      </c>
      <c r="AX51" s="30">
        <f>AVERAGEIFS('Hurst Vx2+Vy2'!$B49:$CX49,'Energy Vy'!$B$2:$CX$2,"=п")</f>
        <v>0.68200815956906169</v>
      </c>
      <c r="AY51" s="30">
        <f>AVERAGEIFS('Hurst Vx2'!$B49:$CX49,'Energy Vy'!$B$2:$CX$2,"=п")</f>
        <v>0.69774328929630947</v>
      </c>
      <c r="AZ51" s="30">
        <f>AVERAGEIFS('Hurst Vy2'!$B49:$CX49,'Energy Vy'!$B$2:$CX$2,"=п")</f>
        <v>0.66398206935602322</v>
      </c>
      <c r="BA51" s="30">
        <f>AVERAGEIFS('Hurst Vz2'!$B49:$CX49,'Energy Vy'!$B$2:$CX$2,"=п")</f>
        <v>0.62233607910126432</v>
      </c>
      <c r="BB51" s="30">
        <f>AVERAGEIFS('Hurst Vx'!$B49:$CX49,'Energy Vy'!$B$2:$CX$2,"=п")</f>
        <v>0.58777273004658726</v>
      </c>
      <c r="BC51" s="30">
        <f>AVERAGEIFS('Hurst Vy'!$B49:$CX49,'Energy Vy'!$B$2:$CX$2,"=п")</f>
        <v>0.59279734075835633</v>
      </c>
      <c r="BD51" s="32">
        <f>AVERAGEIFS('Hurst Vz'!$B49:$CX49,'Energy Vy'!$B$2:$CX$2,"=п")</f>
        <v>0.48580407556492522</v>
      </c>
      <c r="BF51" s="30">
        <f>AVERAGEIFS('Energy V2'!$B49:$CX49,'Energy Vy'!$B$2:$CX$2,"=и")</f>
        <v>1.630771928267593</v>
      </c>
      <c r="BG51" s="30">
        <f>AVERAGEIFS('Energy Vx2+Vy2'!$B49:$CX49,'Energy Vy'!$B$2:$CX$2,"=и")</f>
        <v>1.6047665033478808</v>
      </c>
      <c r="BH51" s="30">
        <f>AVERAGEIFS('Energy Vx2'!$B49:$CX49,'Energy Vy'!$B$2:$CX$2,"=и")</f>
        <v>-0.49143160346168802</v>
      </c>
      <c r="BI51" s="30">
        <f>AVERAGEIFS('Energy Vy2'!$B49:$CX49,'Energy Vy'!$B$2:$CX$2,"=и")</f>
        <v>1.306888201695231</v>
      </c>
      <c r="BJ51" s="30">
        <f>AVERAGEIFS('Energy Vz2'!$B49:$CX49,'Energy Vy'!$B$2:$CX$2,"=и")</f>
        <v>-2.4036862648202795</v>
      </c>
      <c r="BK51" s="30">
        <f>AVERAGEIFS('Energy Vx'!$B49:$CX49,'Energy Vy'!$B$2:$CX$2,"=и")</f>
        <v>-0.94075662309785579</v>
      </c>
      <c r="BL51" s="30">
        <f>AVERAGEIFS('Energy Vy'!$B51:$CX51,'Energy Vy'!$B$2:$CX$2,"=и")</f>
        <v>-0.25222231917246413</v>
      </c>
      <c r="BM51" s="32">
        <f>AVERAGEIFS('Energy Vz'!$B49:$CX49,'Energy Vy'!$B$2:$CX$2,"=и")</f>
        <v>-1.9221220462751245</v>
      </c>
      <c r="BN51" s="20">
        <f>AVERAGEIFS('Entropy old'!$B49:$CX49,'Energy Vy'!$B$2:$CX$2,"=и")</f>
        <v>0.59912687531274533</v>
      </c>
      <c r="BO51" s="30">
        <f>AVERAGEIFS('Entropy X old'!$B49:$CX49,'Energy Vy'!$B$2:$CX$2,"=и")</f>
        <v>0.31877310156840316</v>
      </c>
      <c r="BP51" s="30">
        <f>AVERAGEIFS('Entropy Y old'!$B49:$CX49,'Energy Vy'!$B$2:$CX$2,"=и")</f>
        <v>0.25366128794180209</v>
      </c>
      <c r="BQ51" s="30">
        <f>AVERAGEIFS('Entropy Z old'!$B49:$CX49,'Energy Vy'!$B$2:$CX$2,"=и")</f>
        <v>0.32052891382572368</v>
      </c>
      <c r="BR51" s="30">
        <f>AVERAGEIFS('Entropy new'!$B49:$CX49,'Energy Vy'!$B$2:$CX$2,"=и")</f>
        <v>0.59962001034247936</v>
      </c>
      <c r="BS51" s="30">
        <f>AVERAGEIFS('Entropy X'!$B49:$CX49,'Energy Vy'!$B$2:$CX$2,"=и")</f>
        <v>0.28013539850199309</v>
      </c>
      <c r="BT51" s="30">
        <f>AVERAGEIFS('Entropy Y'!$B49:$CX49,'Energy Vy'!$B$2:$CX$2,"=и")</f>
        <v>0.1986902495612978</v>
      </c>
      <c r="BU51" s="32">
        <f>AVERAGEIFS('Entropy Z'!$B49:$CX49,'Energy Vy'!$B$2:$CX$2,"=и")</f>
        <v>0.27765521197553761</v>
      </c>
      <c r="BV51" s="21">
        <f>AVERAGEIFS('Hurst V2'!$B49:$CX49,'Energy Vy'!$B$2:$CX$2,"=и")</f>
        <v>0.62341402502661403</v>
      </c>
      <c r="BW51" s="30">
        <f>AVERAGEIFS('Hurst Vx2+Vy2'!$B49:$CX49,'Energy Vy'!$B$2:$CX$2,"=и")</f>
        <v>0.62257655822939273</v>
      </c>
      <c r="BX51" s="30">
        <f>AVERAGEIFS('Hurst Vx2'!$B49:$CX49,'Energy Vy'!$B$2:$CX$2,"=и")</f>
        <v>0.64734989949039423</v>
      </c>
      <c r="BY51" s="30">
        <f>AVERAGEIFS('Hurst Vy2'!$B49:$CX49,'Energy Vy'!$B$2:$CX$2,"=и")</f>
        <v>0.62304488347264975</v>
      </c>
      <c r="BZ51" s="30">
        <f>AVERAGEIFS('Hurst Vz2'!$B49:$CX49,'Energy Vy'!$B$2:$CX$2,"=и")</f>
        <v>0.62653786192212535</v>
      </c>
      <c r="CA51" s="30">
        <f>AVERAGEIFS('Hurst Vx'!$B49:$CX49,'Energy Vy'!$B$2:$CX$2,"=и")</f>
        <v>0.64086476661798508</v>
      </c>
      <c r="CB51" s="30">
        <f>AVERAGEIFS('Hurst Vy'!$B49:$CX49,'Energy Vy'!$B$2:$CX$2,"=и")</f>
        <v>0.62428825774136365</v>
      </c>
      <c r="CC51" s="32">
        <f>AVERAGEIFS('Hurst Vz'!$B49:$CX49,'Energy Vy'!$B$2:$CX$2,"=и")</f>
        <v>0.58629150417330034</v>
      </c>
      <c r="CE51" s="30">
        <f>AVERAGEIFS('Energy V2'!$B49:$CX49,'Energy Vy'!$B$2:$CX$2,"=р")</f>
        <v>0.8314669230437397</v>
      </c>
      <c r="CF51" s="30">
        <f>AVERAGEIFS('Energy Vx2+Vy2'!$B49:$CX49,'Energy Vy'!$B$2:$CX$2,"=р")</f>
        <v>0.80606420244043886</v>
      </c>
      <c r="CG51" s="30">
        <f>AVERAGEIFS('Energy Vx2'!$B49:$CX49,'Energy Vy'!$B$2:$CX$2,"=р")</f>
        <v>-0.75714255664225527</v>
      </c>
      <c r="CH51" s="30">
        <f>AVERAGEIFS('Energy Vy2'!$B49:$CX49,'Energy Vy'!$B$2:$CX$2,"=р")</f>
        <v>0.45668252278804228</v>
      </c>
      <c r="CI51" s="30">
        <f>AVERAGEIFS('Energy Vz2'!$B49:$CX49,'Energy Vy'!$B$2:$CX$2,"=р")</f>
        <v>-2.8342550198742029</v>
      </c>
      <c r="CJ51" s="30">
        <f>AVERAGEIFS('Energy Vx'!$B49:$CX49,'Energy Vy'!$B$2:$CX$2,"=р")</f>
        <v>-1.0769110675136391</v>
      </c>
      <c r="CK51" s="30">
        <f>AVERAGEIFS('Energy Vy'!$B51:$CX51,'Energy Vy'!$B$2:$CX$2,"=р")</f>
        <v>-0.63295977214143251</v>
      </c>
      <c r="CL51" s="32">
        <f>AVERAGEIFS('Energy Vz'!$B49:$CX49,'Energy Vy'!$B$2:$CX$2,"=р")</f>
        <v>-2.1180374165881815</v>
      </c>
      <c r="CM51" s="20">
        <f>AVERAGEIFS('Entropy old'!$B49:$CX49,'Energy Vy'!$B$2:$CX$2,"=р")</f>
        <v>0.63181466838263711</v>
      </c>
      <c r="CN51" s="30">
        <f>AVERAGEIFS('Entropy X old'!$B49:$CX49,'Energy Vy'!$B$2:$CX$2,"=р")</f>
        <v>0.30948703551440376</v>
      </c>
      <c r="CO51" s="30">
        <f>AVERAGEIFS('Entropy Y old'!$B49:$CX49,'Energy Vy'!$B$2:$CX$2,"=р")</f>
        <v>0.26929173197563711</v>
      </c>
      <c r="CP51" s="30">
        <f>AVERAGEIFS('Entropy Z old'!$B49:$CX49,'Energy Vy'!$B$2:$CX$2,"=р")</f>
        <v>0.32030232180801033</v>
      </c>
      <c r="CQ51" s="30">
        <f>AVERAGEIFS('Entropy new'!$B49:$CX49,'Energy Vy'!$B$2:$CX$2,"=р")</f>
        <v>0.64251251568818002</v>
      </c>
      <c r="CR51" s="30">
        <f>AVERAGEIFS('Entropy X'!$B49:$CX49,'Energy Vy'!$B$2:$CX$2,"=р")</f>
        <v>0.2825801589573842</v>
      </c>
      <c r="CS51" s="30">
        <f>AVERAGEIFS('Entropy Y'!$B49:$CX49,'Energy Vy'!$B$2:$CX$2,"=р")</f>
        <v>0.23673238585736073</v>
      </c>
      <c r="CT51" s="32">
        <f>AVERAGEIFS('Entropy Z'!$B49:$CX49,'Energy Vy'!$B$2:$CX$2,"=р")</f>
        <v>0.2917670483152881</v>
      </c>
      <c r="CU51" s="21">
        <f>AVERAGEIFS('Hurst V2'!$B49:$CX49,'Energy Vy'!$B$2:$CX$2,"=р")</f>
        <v>0.62850739873123951</v>
      </c>
      <c r="CV51" s="30">
        <f>AVERAGEIFS('Hurst Vx2+Vy2'!$B49:$CX49,'Energy Vy'!$B$2:$CX$2,"=р")</f>
        <v>0.62781937023075374</v>
      </c>
      <c r="CW51" s="30">
        <f>AVERAGEIFS('Hurst Vx2'!$B49:$CX49,'Energy Vy'!$B$2:$CX$2,"=р")</f>
        <v>0.6434201347957762</v>
      </c>
      <c r="CX51" s="30">
        <f>AVERAGEIFS('Hurst Vy2'!$B49:$CX49,'Energy Vy'!$B$2:$CX$2,"=р")</f>
        <v>0.62101217866943992</v>
      </c>
      <c r="CY51" s="30">
        <f>AVERAGEIFS('Hurst Vz2'!$B49:$CX49,'Energy Vy'!$B$2:$CX$2,"=р")</f>
        <v>0.6351461994548091</v>
      </c>
      <c r="CZ51" s="30">
        <f>AVERAGEIFS('Hurst Vx'!$B49:$CX49,'Energy Vy'!$B$2:$CX$2,"=р")</f>
        <v>0.64018660815701367</v>
      </c>
      <c r="DA51" s="30">
        <f>AVERAGEIFS('Hurst Vy'!$B49:$CX49,'Energy Vy'!$B$2:$CX$2,"=р")</f>
        <v>0.62804181751437449</v>
      </c>
      <c r="DB51" s="32">
        <f>AVERAGEIFS('Hurst Vz'!$B49:$CX49,'Energy Vy'!$B$2:$CX$2,"=р")</f>
        <v>0.56984373936344068</v>
      </c>
      <c r="DD51" s="30">
        <f>AVERAGEIFS('Energy V2'!$B49:$CX49,'Energy Vy'!$B$1:$CX$1,"=BEFORE")</f>
        <v>1.3117063876529802</v>
      </c>
      <c r="DE51" s="30">
        <f>AVERAGEIFS('Energy Vx2+Vy2'!$B49:$CX49,'Energy Vy'!$B$1:$CX$1,"=BEFORE")</f>
        <v>1.2781985197950598</v>
      </c>
      <c r="DF51" s="30">
        <f>AVERAGEIFS('Energy Vx2'!$B49:$CX49,'Energy Vy'!$B$1:$CX$1,"=BEFORE")</f>
        <v>-0.81321775881478353</v>
      </c>
      <c r="DG51" s="30">
        <f>AVERAGEIFS('Energy Vy2'!$B49:$CX49,'Energy Vy'!$B$1:$CX$1,"=BEFORE")</f>
        <v>1.0144781308400161</v>
      </c>
      <c r="DH51" s="30">
        <f>AVERAGEIFS('Energy Vz2'!$B49:$CX49,'Energy Vy'!$B$1:$CX$1,"=BEFORE")</f>
        <v>-2.4521296684710991</v>
      </c>
      <c r="DI51" s="30">
        <f>AVERAGEIFS('Energy Vx'!$B49:$CX49,'Energy Vy'!$B$1:$CX$1,"=BEFORE")</f>
        <v>-1.1594156280502663</v>
      </c>
      <c r="DJ51" s="30">
        <f>AVERAGEIFS('Energy Vy'!$B51:$CX51,'Energy Vy'!$B$1:$CX$1,"=BEFORE")</f>
        <v>-0.42856306337655825</v>
      </c>
      <c r="DK51" s="32">
        <f>AVERAGEIFS('Energy Vz'!$B49:$CX49,'Energy Vy'!$B$1:$CX$1,"=BEFORE")</f>
        <v>-2.0256166651809719</v>
      </c>
      <c r="DL51" s="20">
        <f>AVERAGEIFS('Entropy old'!$B49:$CX49,'Energy Vy'!$B$1:$CX$1,"=BEFORE")</f>
        <v>0.59157573727393464</v>
      </c>
      <c r="DM51" s="30">
        <f>AVERAGEIFS('Entropy X old'!$B49:$CX49,'Energy Vy'!$B$1:$CX$1,"=BEFORE")</f>
        <v>0.29421123314568204</v>
      </c>
      <c r="DN51" s="30">
        <f>AVERAGEIFS('Entropy Y old'!$B49:$CX49,'Energy Vy'!$B$1:$CX$1,"=BEFORE")</f>
        <v>0.23943588245829175</v>
      </c>
      <c r="DO51" s="30">
        <f>AVERAGEIFS('Entropy Z old'!$B49:$CX49,'Energy Vy'!$B$1:$CX$1,"=BEFORE")</f>
        <v>0.29672687042189577</v>
      </c>
      <c r="DP51" s="30">
        <f>AVERAGEIFS('Entropy new'!$B49:$CX49,'Energy Vy'!$B$1:$CX$1,"=BEFORE")</f>
        <v>0.58368073578877444</v>
      </c>
      <c r="DQ51" s="30">
        <f>AVERAGEIFS('Entropy X'!$B49:$CX49,'Energy Vy'!$B$1:$CX$1,"=BEFORE")</f>
        <v>0.26669442118823111</v>
      </c>
      <c r="DR51" s="30">
        <f>AVERAGEIFS('Entropy Y'!$B49:$CX49,'Energy Vy'!$B$1:$CX$1,"=BEFORE")</f>
        <v>0.19825580225105036</v>
      </c>
      <c r="DS51" s="32">
        <f>AVERAGEIFS('Entropy Z'!$B49:$CX49,'Energy Vy'!$B$1:$CX$1,"=BEFORE")</f>
        <v>0.26008463566102441</v>
      </c>
      <c r="DT51" s="21">
        <f>AVERAGEIFS('Hurst V2'!$B49:$CX49,'Energy Vy'!$B$1:$CX$1,"=BEFORE")</f>
        <v>0.63426973227693551</v>
      </c>
      <c r="DU51" s="30">
        <f>AVERAGEIFS('Hurst Vx2+Vy2'!$B49:$CX49,'Energy Vy'!$B$1:$CX$1,"=BEFORE")</f>
        <v>0.63365256268265302</v>
      </c>
      <c r="DV51" s="30">
        <f>AVERAGEIFS('Hurst Vx2'!$B49:$CX49,'Energy Vy'!$B$1:$CX$1,"=BEFORE")</f>
        <v>0.64382183233501677</v>
      </c>
      <c r="DW51" s="30">
        <f>AVERAGEIFS('Hurst Vy2'!$B49:$CX49,'Energy Vy'!$B$1:$CX$1,"=BEFORE")</f>
        <v>0.62856200794782335</v>
      </c>
      <c r="DX51" s="30">
        <f>AVERAGEIFS('Hurst Vz2'!$B49:$CX49,'Energy Vy'!$B$1:$CX$1,"=BEFORE")</f>
        <v>0.61518272680637887</v>
      </c>
      <c r="DY51" s="30">
        <f>AVERAGEIFS('Hurst Vx'!$B49:$CX49,'Energy Vy'!$B$1:$CX$1,"=BEFORE")</f>
        <v>0.63351377158472977</v>
      </c>
      <c r="DZ51" s="30">
        <f>AVERAGEIFS('Hurst Vy'!$B49:$CX49,'Energy Vy'!$B$1:$CX$1,"=BEFORE")</f>
        <v>0.62244584928601276</v>
      </c>
      <c r="EA51" s="32">
        <f>AVERAGEIFS('Hurst Vz'!$B49:$CX49,'Energy Vy'!$B$1:$CX$1,"=BEFORE")</f>
        <v>0.5663822457045411</v>
      </c>
      <c r="EB51">
        <v>0.55000000000000004</v>
      </c>
      <c r="EC51">
        <v>0.4</v>
      </c>
      <c r="EE51" s="30">
        <f>AVERAGEIFS('Energy V2'!$B49:$CX49,'Energy Vy'!$B$1:$CX$1,"=AFTER")</f>
        <v>0.98523113431167952</v>
      </c>
      <c r="EF51" s="30">
        <f>AVERAGEIFS('Energy Vx2+Vy2'!$B49:$CX49,'Energy Vy'!$B$1:$CX$1,"=AFTER")</f>
        <v>0.96573034484787224</v>
      </c>
      <c r="EG51" s="30">
        <f>AVERAGEIFS('Energy Vx2'!$B49:$CX49,'Energy Vy'!$B$1:$CX$1,"=AFTER")</f>
        <v>-0.94013586151104445</v>
      </c>
      <c r="EH51" s="30">
        <f>AVERAGEIFS('Energy Vy2'!$B49:$CX49,'Energy Vy'!$B$1:$CX$1,"=AFTER")</f>
        <v>0.60460821909376028</v>
      </c>
      <c r="EI51" s="30">
        <f>AVERAGEIFS('Energy Vz2'!$B49:$CX49,'Energy Vy'!$B$1:$CX$1,"=AFTER")</f>
        <v>-2.8603806151678599</v>
      </c>
      <c r="EJ51" s="30">
        <f>AVERAGEIFS('Energy Vx'!$B49:$CX49,'Energy Vy'!$B$1:$CX$1,"=AFTER")</f>
        <v>-1.1443806477882656</v>
      </c>
      <c r="EK51" s="30">
        <f>AVERAGEIFS('Energy Vy'!$B51:$CX51,'Energy Vy'!$B$1:$CX$1,"=AFTER")</f>
        <v>-0.56916119876720517</v>
      </c>
      <c r="EL51" s="32">
        <f>AVERAGEIFS('Energy Vz'!$B49:$CX49,'Energy Vy'!$B$1:$CX$1,"=AFTER")</f>
        <v>-2.1129890618677725</v>
      </c>
      <c r="EM51" s="20">
        <f>AVERAGEIFS('Entropy old'!$B49:$CX49,'Energy Vy'!$B$1:$CX$1,"=AFTER")</f>
        <v>0.63001650305644874</v>
      </c>
      <c r="EN51" s="30">
        <f>AVERAGEIFS('Entropy X old'!$B49:$CX49,'Energy Vy'!$B$1:$CX$1,"=AFTER")</f>
        <v>0.32498324826109704</v>
      </c>
      <c r="EO51" s="30">
        <f>AVERAGEIFS('Entropy Y old'!$B49:$CX49,'Energy Vy'!$B$1:$CX$1,"=AFTER")</f>
        <v>0.26797205827030102</v>
      </c>
      <c r="EP51" s="30">
        <f>AVERAGEIFS('Entropy Z old'!$B49:$CX49,'Energy Vy'!$B$1:$CX$1,"=AFTER")</f>
        <v>0.32799914257834301</v>
      </c>
      <c r="EQ51" s="30">
        <f>AVERAGEIFS('Entropy new'!$B49:$CX49,'Energy Vy'!$B$1:$CX$1,"=AFTER")</f>
        <v>0.64677687789316374</v>
      </c>
      <c r="ER51" s="30">
        <f>AVERAGEIFS('Entropy X'!$B49:$CX49,'Energy Vy'!$B$1:$CX$1,"=AFTER")</f>
        <v>0.29231849434287838</v>
      </c>
      <c r="ES51" s="30">
        <f>AVERAGEIFS('Entropy Y'!$B49:$CX49,'Energy Vy'!$B$1:$CX$1,"=AFTER")</f>
        <v>0.22842686116809136</v>
      </c>
      <c r="ET51" s="32">
        <f>AVERAGEIFS('Entropy Z'!$B49:$CX49,'Energy Vy'!$B$1:$CX$1,"=AFTER")</f>
        <v>0.2991159885242588</v>
      </c>
      <c r="EU51" s="21">
        <f>AVERAGEIFS('Hurst V2'!$B49:$CX49,'Energy Vy'!$B$1:$CX$1,"=AFTER")</f>
        <v>0.62839978128771867</v>
      </c>
      <c r="EV51" s="30">
        <f>AVERAGEIFS('Hurst Vx2+Vy2'!$B49:$CX49,'Energy Vy'!$B$1:$CX$1,"=AFTER")</f>
        <v>0.62731469765152159</v>
      </c>
      <c r="EW51" s="30">
        <f>AVERAGEIFS('Hurst Vx2'!$B49:$CX49,'Energy Vy'!$B$1:$CX$1,"=AFTER")</f>
        <v>0.65726029809555386</v>
      </c>
      <c r="EX51" s="30">
        <f>AVERAGEIFS('Hurst Vy2'!$B49:$CX49,'Energy Vy'!$B$1:$CX$1,"=AFTER")</f>
        <v>0.62358299981060572</v>
      </c>
      <c r="EY51" s="30">
        <f>AVERAGEIFS('Hurst Vz2'!$B49:$CX49,'Energy Vy'!$B$1:$CX$1,"=AFTER")</f>
        <v>0.64447123248096072</v>
      </c>
      <c r="EZ51" s="30">
        <f>AVERAGEIFS('Hurst Vx'!$B49:$CX49,'Energy Vy'!$B$1:$CX$1,"=AFTER")</f>
        <v>0.63726088367157807</v>
      </c>
      <c r="FA51" s="30">
        <f>AVERAGEIFS('Hurst Vy'!$B49:$CX49,'Energy Vy'!$B$1:$CX$1,"=AFTER")</f>
        <v>0.62334973324348431</v>
      </c>
      <c r="FB51" s="32">
        <f>AVERAGEIFS('Hurst Vz'!$B49:$CX49,'Energy Vy'!$B$1:$CX$1,"=AFTER")</f>
        <v>0.57296221592725105</v>
      </c>
      <c r="FD51" s="30">
        <f>AVERAGEIFS('Energy V2'!$B49:$CX49,'Energy Vy'!$B$2:$CX$2,"=и",'Energy Vy'!$B$1:$CX$1,"=BEFORE")</f>
        <v>1.7071205283170321</v>
      </c>
      <c r="FE51" s="30">
        <f>AVERAGEIFS('Energy Vx2+Vy2'!$B49:$CX49,'Energy Vy'!$B$2:$CX$2,"=и",'Energy Vy'!$B$1:$CX$1,"=BEFORE")</f>
        <v>1.675476804508816</v>
      </c>
      <c r="FF51" s="30">
        <f>AVERAGEIFS('Energy Vx2'!$B49:$CX49,'Energy Vy'!$B$2:$CX$2,"=и",'Energy Vy'!$B$1:$CX$1,"=BEFORE")</f>
        <v>-0.4324292510166855</v>
      </c>
      <c r="FG51" s="30">
        <f>AVERAGEIFS('Energy Vy2'!$B49:$CX49,'Energy Vy'!$B$2:$CX$2,"=и",'Energy Vy'!$B$1:$CX$1,"=BEFORE")</f>
        <v>1.4231880701856536</v>
      </c>
      <c r="FH51" s="30">
        <f>AVERAGEIFS('Energy Vz2'!$B49:$CX49,'Energy Vy'!$B$2:$CX$2,"=и",'Energy Vy'!$B$1:$CX$1,"=BEFORE")</f>
        <v>-2.3526079953479369</v>
      </c>
      <c r="FI51" s="30">
        <f>AVERAGEIFS('Energy Vx'!$B49:$CX49,'Energy Vy'!$B$2:$CX$2,"=и",'Energy Vy'!$B$1:$CX$1,"=BEFORE")</f>
        <v>-0.9635142220119699</v>
      </c>
      <c r="FJ51" s="30">
        <f>AVERAGEIFS('Energy Vy'!$B51:$CX51,'Energy Vy'!$B$2:$CX$2,"=и",'Energy Vy'!$B$1:$CX$1,"=BEFORE")</f>
        <v>-0.23757165588684001</v>
      </c>
      <c r="FK51" s="32">
        <f>AVERAGEIFS('Energy Vz'!$B49:$CX49,'Energy Vy'!$B$2:$CX$2,"=и",'Energy Vy'!$B$1:$CX$1,"=BEFORE")</f>
        <v>-1.937913924634</v>
      </c>
      <c r="FL51" s="20">
        <f>AVERAGEIFS('Entropy old'!$B49:$CX49,'Energy Vy'!$B$2:$CX$2,"=и",'Energy Vy'!$B$1:$CX$1,"=BEFORE")</f>
        <v>0.57430153642124782</v>
      </c>
      <c r="FM51" s="30">
        <f>AVERAGEIFS('Entropy X old'!$B49:$CX49,'Energy Vy'!$B$2:$CX$2,"=и",'Energy Vy'!$B$1:$CX$1,"=BEFORE")</f>
        <v>0.2935071901239602</v>
      </c>
      <c r="FN51" s="30">
        <f>AVERAGEIFS('Entropy Y old'!$B49:$CX49,'Energy Vy'!$B$2:$CX$2,"=и",'Energy Vy'!$B$1:$CX$1,"=BEFORE")</f>
        <v>0.23741010050601838</v>
      </c>
      <c r="FO51" s="30">
        <f>AVERAGEIFS('Entropy Z old'!$B49:$CX49,'Energy Vy'!$B$2:$CX$2,"=и",'Energy Vy'!$B$1:$CX$1,"=BEFORE")</f>
        <v>0.30773245380732461</v>
      </c>
      <c r="FP51" s="30">
        <f>AVERAGEIFS('Entropy new'!$B49:$CX49,'Energy Vy'!$B$2:$CX$2,"=и",'Energy Vy'!$B$1:$CX$1,"=BEFORE")</f>
        <v>0.55973796853222035</v>
      </c>
      <c r="FQ51" s="30">
        <f>AVERAGEIFS('Entropy X'!$B49:$CX49,'Energy Vy'!$B$2:$CX$2,"=и",'Energy Vy'!$B$1:$CX$1,"=BEFORE")</f>
        <v>0.25681272089816914</v>
      </c>
      <c r="FR51" s="30">
        <f>AVERAGEIFS('Entropy Y'!$B49:$CX49,'Energy Vy'!$B$2:$CX$2,"=и",'Energy Vy'!$B$1:$CX$1,"=BEFORE")</f>
        <v>0.18281954786322191</v>
      </c>
      <c r="FS51" s="32">
        <f>AVERAGEIFS('Entropy Z'!$B49:$CX49,'Energy Vy'!$B$2:$CX$2,"=и",'Energy Vy'!$B$1:$CX$1,"=BEFORE")</f>
        <v>0.2609536619790841</v>
      </c>
      <c r="FT51" s="21">
        <f>AVERAGEIFS('Hurst V2'!$B49:$CX49,'Energy Vy'!$B$2:$CX$2,"=и",'Energy Vy'!$B$1:$CX$1,"=BEFORE")</f>
        <v>0.63119256242490684</v>
      </c>
      <c r="FU51" s="30">
        <f>AVERAGEIFS('Hurst Vx2+Vy2'!$B49:$CX49,'Energy Vy'!$B$2:$CX$2,"=и",'Energy Vy'!$B$1:$CX$1,"=BEFORE")</f>
        <v>0.63035932402080519</v>
      </c>
      <c r="FV51" s="30">
        <f>AVERAGEIFS('Hurst Vx2'!$B49:$CX49,'Energy Vy'!$B$2:$CX$2,"=и",'Energy Vy'!$B$1:$CX$1,"=BEFORE")</f>
        <v>0.63808242635455426</v>
      </c>
      <c r="FW51" s="30">
        <f>AVERAGEIFS('Hurst Vy2'!$B49:$CX49,'Energy Vy'!$B$2:$CX$2,"=и",'Energy Vy'!$B$1:$CX$1,"=BEFORE")</f>
        <v>0.62697046008197188</v>
      </c>
      <c r="FX51" s="30">
        <f>AVERAGEIFS('Hurst Vz2'!$B49:$CX49,'Energy Vy'!$B$2:$CX$2,"=и",'Energy Vy'!$B$1:$CX$1,"=BEFORE")</f>
        <v>0.61794744057415429</v>
      </c>
      <c r="FY51" s="30">
        <f>AVERAGEIFS('Hurst Vx'!$B49:$CX49,'Energy Vy'!$B$2:$CX$2,"=и",'Energy Vy'!$B$1:$CX$1,"=BEFORE")</f>
        <v>0.63800201099008391</v>
      </c>
      <c r="FZ51" s="30">
        <f>AVERAGEIFS('Hurst Vy'!$B49:$CX49,'Energy Vy'!$B$2:$CX$2,"=и",'Energy Vy'!$B$1:$CX$1,"=BEFORE")</f>
        <v>0.62215982037177175</v>
      </c>
      <c r="GA51" s="32">
        <f>AVERAGEIFS('Hurst Vz'!$B49:$CX49,'Energy Vy'!$B$2:$CX$2,"=и",'Energy Vy'!$B$1:$CX$1,"=BEFORE")</f>
        <v>0.58288790913221988</v>
      </c>
      <c r="GB51">
        <v>0.55000000000000004</v>
      </c>
      <c r="GC51">
        <v>0.4</v>
      </c>
      <c r="GE51" s="30">
        <f>AVERAGEIFS('Energy V2'!$B49:$CX49,'Energy Vy'!$B$2:$CX$2,"=и",'Energy Vy'!$B$1:$CX$1,"=AFTER")</f>
        <v>1.5544233282181543</v>
      </c>
      <c r="GF51" s="30">
        <f>AVERAGEIFS('Energy Vx2+Vy2'!$B49:$CX49,'Energy Vy'!$B$2:$CX$2,"=и",'Energy Vy'!$B$1:$CX$1,"=AFTER")</f>
        <v>1.5340562021869446</v>
      </c>
      <c r="GG51" s="30">
        <f>AVERAGEIFS('Energy Vx2'!$B49:$CX49,'Energy Vy'!$B$2:$CX$2,"=и",'Energy Vy'!$B$1:$CX$1,"=AFTER")</f>
        <v>-0.55043395590669042</v>
      </c>
      <c r="GH51" s="30">
        <f>AVERAGEIFS('Energy Vy2'!$B49:$CX49,'Energy Vy'!$B$2:$CX$2,"=и",'Energy Vy'!$B$1:$CX$1,"=AFTER")</f>
        <v>1.1905883332048084</v>
      </c>
      <c r="GI51" s="30">
        <f>AVERAGEIFS('Energy Vz2'!$B49:$CX49,'Energy Vy'!$B$2:$CX$2,"=и",'Energy Vy'!$B$1:$CX$1,"=AFTER")</f>
        <v>-2.4547645342926225</v>
      </c>
      <c r="GJ51" s="30">
        <f>AVERAGEIFS('Energy Vx'!$B49:$CX49,'Energy Vy'!$B$2:$CX$2,"=и",'Energy Vy'!$B$1:$CX$1,"=AFTER")</f>
        <v>-0.91799902418374157</v>
      </c>
      <c r="GK51" s="30">
        <f>AVERAGEIFS('Energy Vy'!$B51:$CX51,'Energy Vy'!$B$2:$CX$2,"=и",'Energy Vy'!$B$1:$CX$1,"=AFTER")</f>
        <v>-0.26687298245808827</v>
      </c>
      <c r="GL51" s="32">
        <f>AVERAGEIFS('Energy Vz'!$B49:$CX49,'Energy Vy'!$B$2:$CX$2,"=и",'Energy Vy'!$B$1:$CX$1,"=AFTER")</f>
        <v>-1.9063301679162499</v>
      </c>
      <c r="GM51" s="20">
        <f>AVERAGEIFS('Entropy old'!$B49:$CX49,'Energy Vy'!$B$2:$CX$2,"=и",'Energy Vy'!$B$1:$CX$1,"=AFTER")</f>
        <v>0.62395221420424241</v>
      </c>
      <c r="GN51" s="30">
        <f>AVERAGEIFS('Entropy X old'!$B49:$CX49,'Energy Vy'!$B$2:$CX$2,"=и",'Energy Vy'!$B$1:$CX$1,"=AFTER")</f>
        <v>0.34403901301284617</v>
      </c>
      <c r="GO51" s="30">
        <f>AVERAGEIFS('Entropy Y old'!$B49:$CX49,'Energy Vy'!$B$2:$CX$2,"=и",'Energy Vy'!$B$1:$CX$1,"=AFTER")</f>
        <v>0.26991247537758578</v>
      </c>
      <c r="GP51" s="30">
        <f>AVERAGEIFS('Entropy Z old'!$B49:$CX49,'Energy Vy'!$B$2:$CX$2,"=и",'Energy Vy'!$B$1:$CX$1,"=AFTER")</f>
        <v>0.33332537384412292</v>
      </c>
      <c r="GQ51" s="30">
        <f>AVERAGEIFS('Entropy new'!$B49:$CX49,'Energy Vy'!$B$2:$CX$2,"=и",'Energy Vy'!$B$1:$CX$1,"=AFTER")</f>
        <v>0.6395020521527387</v>
      </c>
      <c r="GR51" s="30">
        <f>AVERAGEIFS('Entropy X'!$B49:$CX49,'Energy Vy'!$B$2:$CX$2,"=и",'Energy Vy'!$B$1:$CX$1,"=AFTER")</f>
        <v>0.3034580761058171</v>
      </c>
      <c r="GS51" s="30">
        <f>AVERAGEIFS('Entropy Y'!$B49:$CX49,'Energy Vy'!$B$2:$CX$2,"=и",'Energy Vy'!$B$1:$CX$1,"=AFTER")</f>
        <v>0.21456095125937363</v>
      </c>
      <c r="GT51" s="32">
        <f>AVERAGEIFS('Entropy Z'!$B49:$CX49,'Energy Vy'!$B$2:$CX$2,"=и",'Energy Vy'!$B$1:$CX$1,"=AFTER")</f>
        <v>0.29435676197199107</v>
      </c>
      <c r="GU51" s="21">
        <f>AVERAGEIFS('Hurst V2'!$B49:$CX49,'Energy Vy'!$B$2:$CX$2,"=и",'Energy Vy'!$B$1:$CX$1,"=AFTER")</f>
        <v>0.61563548762832121</v>
      </c>
      <c r="GV51" s="30">
        <f>AVERAGEIFS('Hurst Vx2+Vy2'!$B49:$CX49,'Energy Vy'!$B$2:$CX$2,"=и",'Energy Vy'!$B$1:$CX$1,"=AFTER")</f>
        <v>0.61479379243798038</v>
      </c>
      <c r="GW51" s="30">
        <f>AVERAGEIFS('Hurst Vx2'!$B49:$CX49,'Energy Vy'!$B$2:$CX$2,"=и",'Energy Vy'!$B$1:$CX$1,"=AFTER")</f>
        <v>0.65661737262623399</v>
      </c>
      <c r="GX51" s="30">
        <f>AVERAGEIFS('Hurst Vy2'!$B49:$CX49,'Energy Vy'!$B$2:$CX$2,"=и",'Energy Vy'!$B$1:$CX$1,"=AFTER")</f>
        <v>0.61911930686332783</v>
      </c>
      <c r="GY51" s="30">
        <f>AVERAGEIFS('Hurst Vz2'!$B49:$CX49,'Energy Vy'!$B$2:$CX$2,"=и",'Energy Vy'!$B$1:$CX$1,"=AFTER")</f>
        <v>0.63512828327009641</v>
      </c>
      <c r="GZ51" s="30">
        <f>AVERAGEIFS('Hurst Vx'!$B49:$CX49,'Energy Vy'!$B$2:$CX$2,"=и",'Energy Vy'!$B$1:$CX$1,"=AFTER")</f>
        <v>0.64372752224588636</v>
      </c>
      <c r="HA51" s="30">
        <f>AVERAGEIFS('Hurst Vy'!$B49:$CX49,'Energy Vy'!$B$2:$CX$2,"=и",'Energy Vy'!$B$1:$CX$1,"=AFTER")</f>
        <v>0.62641669511095599</v>
      </c>
      <c r="HB51" s="32">
        <f>AVERAGEIFS('Hurst Vz'!$B49:$CX49,'Energy Vy'!$B$2:$CX$2,"=и",'Energy Vy'!$B$1:$CX$1,"=AFTER")</f>
        <v>0.58969509921438057</v>
      </c>
      <c r="HD51" s="30">
        <f>AVERAGEIFS('Energy V2'!$B49:$CX49,'Energy Vy'!$B$2:$CX$2,"=р",'Energy Vy'!$B$1:$CX$1,"=BEFORE")</f>
        <v>1.2649483104989501</v>
      </c>
      <c r="HE51" s="30">
        <f>AVERAGEIFS('Energy Vx2+Vy2'!$B49:$CX49,'Energy Vy'!$B$2:$CX$2,"=р",'Energy Vy'!$B$1:$CX$1,"=BEFORE")</f>
        <v>1.2319351293886067</v>
      </c>
      <c r="HF51" s="30">
        <f>AVERAGEIFS('Energy Vx2'!$B49:$CX49,'Energy Vy'!$B$2:$CX$2,"=р",'Energy Vy'!$B$1:$CX$1,"=BEFORE")</f>
        <v>-0.6732708330274525</v>
      </c>
      <c r="HG51" s="30">
        <f>AVERAGEIFS('Energy Vy2'!$B49:$CX49,'Energy Vy'!$B$2:$CX$2,"=р",'Energy Vy'!$B$1:$CX$1,"=BEFORE")</f>
        <v>0.95881823246721121</v>
      </c>
      <c r="HH51" s="30">
        <f>AVERAGEIFS('Energy Vz2'!$B49:$CX49,'Energy Vy'!$B$2:$CX$2,"=р",'Energy Vy'!$B$1:$CX$1,"=BEFORE")</f>
        <v>-2.3613705637068652</v>
      </c>
      <c r="HI51" s="30">
        <f>AVERAGEIFS('Energy Vx'!$B49:$CX49,'Energy Vy'!$B$2:$CX$2,"=р",'Energy Vy'!$B$1:$CX$1,"=BEFORE")</f>
        <v>-1.0706311559739585</v>
      </c>
      <c r="HJ51" s="30">
        <f>AVERAGEIFS('Energy Vy'!$B51:$CX51,'Energy Vy'!$B$2:$CX$2,"=р",'Energy Vy'!$B$1:$CX$1,"=BEFORE")</f>
        <v>-0.42895941122853953</v>
      </c>
      <c r="HK51" s="32">
        <f>AVERAGEIFS('Energy Vz'!$B49:$CX49,'Energy Vy'!$B$2:$CX$2,"=р",'Energy Vy'!$B$1:$CX$1,"=BEFORE")</f>
        <v>-1.9895689337643558</v>
      </c>
      <c r="HL51" s="20">
        <f>AVERAGEIFS('Entropy old'!$B49:$CX49,'Energy Vy'!$B$2:$CX$2,"=р",'Energy Vy'!$B$1:$CX$1,"=BEFORE")</f>
        <v>0.5998301121919184</v>
      </c>
      <c r="HM51" s="30">
        <f>AVERAGEIFS('Entropy X old'!$B49:$CX49,'Energy Vy'!$B$2:$CX$2,"=р",'Energy Vy'!$B$1:$CX$1,"=BEFORE")</f>
        <v>0.29948286503845617</v>
      </c>
      <c r="HN51" s="30">
        <f>AVERAGEIFS('Entropy Y old'!$B49:$CX49,'Energy Vy'!$B$2:$CX$2,"=р",'Energy Vy'!$B$1:$CX$1,"=BEFORE")</f>
        <v>0.24160399914362929</v>
      </c>
      <c r="HO51" s="30">
        <f>AVERAGEIFS('Entropy Z old'!$B49:$CX49,'Energy Vy'!$B$2:$CX$2,"=р",'Energy Vy'!$B$1:$CX$1,"=BEFORE")</f>
        <v>0.29091275919494286</v>
      </c>
      <c r="HP51" s="30">
        <f>AVERAGEIFS('Entropy new'!$B49:$CX49,'Energy Vy'!$B$2:$CX$2,"=р",'Energy Vy'!$B$1:$CX$1,"=BEFORE")</f>
        <v>0.60088768755779942</v>
      </c>
      <c r="HQ51" s="30">
        <f>AVERAGEIFS('Entropy X'!$B49:$CX49,'Energy Vy'!$B$2:$CX$2,"=р",'Energy Vy'!$B$1:$CX$1,"=BEFORE")</f>
        <v>0.27671917451286865</v>
      </c>
      <c r="HR51" s="30">
        <f>AVERAGEIFS('Entropy Y'!$B49:$CX49,'Energy Vy'!$B$2:$CX$2,"=р",'Energy Vy'!$B$1:$CX$1,"=BEFORE")</f>
        <v>0.20836923955761696</v>
      </c>
      <c r="HS51" s="32">
        <f>AVERAGEIFS('Entropy Z'!$B49:$CX49,'Energy Vy'!$B$2:$CX$2,"=р",'Energy Vy'!$B$1:$CX$1,"=BEFORE")</f>
        <v>0.25827771932526916</v>
      </c>
      <c r="HT51" s="21">
        <f>AVERAGEIFS('Hurst V2'!$B49:$CX49,'Energy Vy'!$B$2:$CX$2,"=р",'Energy Vy'!$B$1:$CX$1,"=BEFORE")</f>
        <v>0.63241406026431746</v>
      </c>
      <c r="HU51" s="30">
        <f>AVERAGEIFS('Hurst Vx2+Vy2'!$B49:$CX49,'Energy Vy'!$B$2:$CX$2,"=р",'Energy Vy'!$B$1:$CX$1,"=BEFORE")</f>
        <v>0.63276982055290787</v>
      </c>
      <c r="HV51" s="30">
        <f>AVERAGEIFS('Hurst Vx2'!$B49:$CX49,'Energy Vy'!$B$2:$CX$2,"=р",'Energy Vy'!$B$1:$CX$1,"=BEFORE")</f>
        <v>0.63701796849775882</v>
      </c>
      <c r="HW51" s="30">
        <f>AVERAGEIFS('Hurst Vy2'!$B49:$CX49,'Energy Vy'!$B$2:$CX$2,"=р",'Energy Vy'!$B$1:$CX$1,"=BEFORE")</f>
        <v>0.62871455204763915</v>
      </c>
      <c r="HX51" s="30">
        <f>AVERAGEIFS('Hurst Vz2'!$B49:$CX49,'Energy Vy'!$B$2:$CX$2,"=р",'Energy Vy'!$B$1:$CX$1,"=BEFORE")</f>
        <v>0.61574823117028876</v>
      </c>
      <c r="HY51" s="30">
        <f>AVERAGEIFS('Hurst Vx'!$B49:$CX49,'Energy Vy'!$B$2:$CX$2,"=р",'Energy Vy'!$B$1:$CX$1,"=BEFORE")</f>
        <v>0.64009381076752592</v>
      </c>
      <c r="HZ51" s="30">
        <f>AVERAGEIFS('Hurst Vy'!$B49:$CX49,'Energy Vy'!$B$2:$CX$2,"=р",'Energy Vy'!$B$1:$CX$1,"=BEFORE")</f>
        <v>0.6348713844243643</v>
      </c>
      <c r="IA51" s="32">
        <f>AVERAGEIFS('Hurst Vz'!$B49:$CX49,'Energy Vy'!$B$2:$CX$2,"=р",'Energy Vy'!$B$1:$CX$1,"=BEFORE")</f>
        <v>0.57315673482595009</v>
      </c>
      <c r="IB51">
        <v>0.55000000000000004</v>
      </c>
      <c r="IC51">
        <v>0.4</v>
      </c>
      <c r="IE51" s="30">
        <f>AVERAGEIFS('Energy V2'!$B49:$CX49,'Energy Vy'!$B$2:$CX$2,"=р",'Energy Vy'!$B$1:$CX$1,"=AFTER")</f>
        <v>0.39798553558852906</v>
      </c>
      <c r="IF51" s="30">
        <f>AVERAGEIFS('Energy Vx2+Vy2'!$B49:$CX49,'Energy Vy'!$B$2:$CX$2,"=р",'Energy Vy'!$B$1:$CX$1,"=AFTER")</f>
        <v>0.38019327549227089</v>
      </c>
      <c r="IG51" s="30">
        <f>AVERAGEIFS('Energy Vx2'!$B49:$CX49,'Energy Vy'!$B$2:$CX$2,"=р",'Energy Vy'!$B$1:$CX$1,"=AFTER")</f>
        <v>-0.84101428025705771</v>
      </c>
      <c r="IH51" s="30">
        <f>AVERAGEIFS('Energy Vy2'!$B49:$CX49,'Energy Vy'!$B$2:$CX$2,"=р",'Energy Vy'!$B$1:$CX$1,"=AFTER")</f>
        <v>-4.5453186891126394E-2</v>
      </c>
      <c r="II51" s="30">
        <f>AVERAGEIFS('Energy Vz2'!$B49:$CX49,'Energy Vy'!$B$2:$CX$2,"=р",'Energy Vy'!$B$1:$CX$1,"=AFTER")</f>
        <v>-3.3071394760415416</v>
      </c>
      <c r="IJ51" s="30">
        <f>AVERAGEIFS('Energy Vx'!$B49:$CX49,'Energy Vy'!$B$2:$CX$2,"=р",'Energy Vy'!$B$1:$CX$1,"=AFTER")</f>
        <v>-1.0831909790533194</v>
      </c>
      <c r="IK51" s="30">
        <f>AVERAGEIFS('Energy Vy'!$B51:$CX51,'Energy Vy'!$B$2:$CX$2,"=р",'Energy Vy'!$B$1:$CX$1,"=AFTER")</f>
        <v>-0.83696013305432515</v>
      </c>
      <c r="IL51" s="32">
        <f>AVERAGEIFS('Energy Vz'!$B49:$CX49,'Energy Vy'!$B$2:$CX$2,"=р",'Energy Vy'!$B$1:$CX$1,"=AFTER")</f>
        <v>-2.2465058994120066</v>
      </c>
      <c r="IM51" s="20">
        <f>AVERAGEIFS('Entropy old'!$B49:$CX49,'Energy Vy'!$B$2:$CX$2,"=р",'Energy Vy'!$B$1:$CX$1,"=AFTER")</f>
        <v>0.66379922457335561</v>
      </c>
      <c r="IN51" s="30">
        <f>AVERAGEIFS('Entropy X old'!$B49:$CX49,'Energy Vy'!$B$2:$CX$2,"=р",'Energy Vy'!$B$1:$CX$1,"=AFTER")</f>
        <v>0.31949120599035136</v>
      </c>
      <c r="IO51" s="30">
        <f>AVERAGEIFS('Entropy Y old'!$B49:$CX49,'Energy Vy'!$B$2:$CX$2,"=р",'Energy Vy'!$B$1:$CX$1,"=AFTER")</f>
        <v>0.29697946480764487</v>
      </c>
      <c r="IP51" s="30">
        <f>AVERAGEIFS('Entropy Z old'!$B49:$CX49,'Energy Vy'!$B$2:$CX$2,"=р",'Energy Vy'!$B$1:$CX$1,"=AFTER")</f>
        <v>0.34969188442107763</v>
      </c>
      <c r="IQ51" s="30">
        <f>AVERAGEIFS('Entropy new'!$B49:$CX49,'Energy Vy'!$B$2:$CX$2,"=р",'Energy Vy'!$B$1:$CX$1,"=AFTER")</f>
        <v>0.68413734381856073</v>
      </c>
      <c r="IR51" s="30">
        <f>AVERAGEIFS('Entropy X'!$B49:$CX49,'Energy Vy'!$B$2:$CX$2,"=р",'Energy Vy'!$B$1:$CX$1,"=AFTER")</f>
        <v>0.28844114340189964</v>
      </c>
      <c r="IS51" s="30">
        <f>AVERAGEIFS('Entropy Y'!$B49:$CX49,'Energy Vy'!$B$2:$CX$2,"=р",'Energy Vy'!$B$1:$CX$1,"=AFTER")</f>
        <v>0.26509553215710441</v>
      </c>
      <c r="IT51" s="32">
        <f>AVERAGEIFS('Entropy Z'!$B49:$CX49,'Energy Vy'!$B$2:$CX$2,"=р",'Energy Vy'!$B$1:$CX$1,"=AFTER")</f>
        <v>0.3252563773053071</v>
      </c>
      <c r="IU51" s="21">
        <f>AVERAGEIFS('Hurst V2'!$B49:$CX49,'Energy Vy'!$B$2:$CX$2,"=р",'Energy Vy'!$B$1:$CX$1,"=AFTER")</f>
        <v>0.62460073719816134</v>
      </c>
      <c r="IV51" s="30">
        <f>AVERAGEIFS('Hurst Vx2+Vy2'!$B49:$CX49,'Energy Vy'!$B$2:$CX$2,"=р",'Energy Vy'!$B$1:$CX$1,"=AFTER")</f>
        <v>0.62286891990859961</v>
      </c>
      <c r="IW51" s="30">
        <f>AVERAGEIFS('Hurst Vx2'!$B49:$CX49,'Energy Vy'!$B$2:$CX$2,"=р",'Energy Vy'!$B$1:$CX$1,"=AFTER")</f>
        <v>0.64982230109379358</v>
      </c>
      <c r="IX51" s="30">
        <f>AVERAGEIFS('Hurst Vy2'!$B49:$CX49,'Energy Vy'!$B$2:$CX$2,"=р",'Energy Vy'!$B$1:$CX$1,"=AFTER")</f>
        <v>0.61330980529124057</v>
      </c>
      <c r="IY51" s="30">
        <f>AVERAGEIFS('Hurst Vz2'!$B49:$CX49,'Energy Vy'!$B$2:$CX$2,"=р",'Energy Vy'!$B$1:$CX$1,"=AFTER")</f>
        <v>0.65454416773932944</v>
      </c>
      <c r="IZ51" s="30">
        <f>AVERAGEIFS('Hurst Vx'!$B49:$CX49,'Energy Vy'!$B$2:$CX$2,"=р",'Energy Vy'!$B$1:$CX$1,"=AFTER")</f>
        <v>0.64027940554650165</v>
      </c>
      <c r="JA51" s="30">
        <f>AVERAGEIFS('Hurst Vy'!$B49:$CX49,'Energy Vy'!$B$2:$CX$2,"=р",'Energy Vy'!$B$1:$CX$1,"=AFTER")</f>
        <v>0.62121225060438456</v>
      </c>
      <c r="JB51" s="32">
        <f>AVERAGEIFS('Hurst Vz'!$B49:$CX49,'Energy Vy'!$B$2:$CX$2,"=р",'Energy Vy'!$B$1:$CX$1,"=AFTER")</f>
        <v>0.56653074390093083</v>
      </c>
      <c r="JC51">
        <f t="shared" si="3"/>
        <v>0.15000000000000002</v>
      </c>
      <c r="JD51" s="66">
        <f t="shared" si="686"/>
        <v>0.24889354539582501</v>
      </c>
      <c r="JE51" s="66">
        <f t="shared" si="687"/>
        <v>0.24445981598952815</v>
      </c>
      <c r="JF51" s="66">
        <f t="shared" si="688"/>
        <v>0.13499974619867208</v>
      </c>
      <c r="JG51" s="66">
        <f t="shared" si="689"/>
        <v>0.40402045079756638</v>
      </c>
      <c r="JH51" s="66">
        <f t="shared" si="690"/>
        <v>0.14272609195150862</v>
      </c>
      <c r="JI51" s="66">
        <f t="shared" si="691"/>
        <v>-1.2967722616680853E-2</v>
      </c>
      <c r="JJ51" s="66">
        <f t="shared" si="692"/>
        <v>0.24702691556483544</v>
      </c>
      <c r="JK51" s="66">
        <f t="shared" si="693"/>
        <v>4.1350141495558837E-2</v>
      </c>
      <c r="JL51" s="89">
        <f t="shared" si="694"/>
        <v>-6.1015490222912222E-2</v>
      </c>
      <c r="JM51" s="90">
        <f t="shared" si="695"/>
        <v>-9.4688004012724494E-2</v>
      </c>
      <c r="JN51" s="90">
        <f t="shared" si="696"/>
        <v>-0.1064893705567805</v>
      </c>
      <c r="JO51" s="90">
        <f t="shared" si="697"/>
        <v>-9.5342542393926574E-2</v>
      </c>
      <c r="JP51" s="90">
        <f t="shared" si="698"/>
        <v>-9.7554727543633188E-2</v>
      </c>
      <c r="JQ51" s="90">
        <f t="shared" si="699"/>
        <v>-8.7658063552390947E-2</v>
      </c>
      <c r="JR51" s="90">
        <f t="shared" si="700"/>
        <v>-0.13208192225186324</v>
      </c>
      <c r="JS51" s="103">
        <f t="shared" si="701"/>
        <v>-0.13048902218768851</v>
      </c>
      <c r="JT51" s="66">
        <f t="shared" si="702"/>
        <v>9.2546604236411652E-3</v>
      </c>
      <c r="JU51" s="66">
        <f t="shared" si="703"/>
        <v>1.0002113783457655E-2</v>
      </c>
      <c r="JV51" s="66">
        <f t="shared" si="704"/>
        <v>-2.0446185171195865E-2</v>
      </c>
      <c r="JW51" s="66">
        <f t="shared" si="705"/>
        <v>7.9212680280716843E-3</v>
      </c>
      <c r="JX51" s="66">
        <f t="shared" si="706"/>
        <v>-4.5445792144720921E-2</v>
      </c>
      <c r="JY51" s="66">
        <f t="shared" si="707"/>
        <v>-5.8800283884667768E-3</v>
      </c>
      <c r="JZ51" s="66">
        <f t="shared" si="708"/>
        <v>-1.4500430645383432E-3</v>
      </c>
      <c r="KA51" s="66">
        <f t="shared" si="709"/>
        <v>-1.1484125898356639E-2</v>
      </c>
      <c r="KC51" s="66">
        <f t="shared" si="757"/>
        <v>8.9447228573494214E-2</v>
      </c>
      <c r="KD51" s="66">
        <f t="shared" si="758"/>
        <v>8.4406183327217318E-2</v>
      </c>
      <c r="KE51" s="66">
        <f t="shared" si="759"/>
        <v>0.21438485693642251</v>
      </c>
      <c r="KF51" s="66">
        <f t="shared" si="760"/>
        <v>0.1634356989449067</v>
      </c>
      <c r="KG51" s="66">
        <f t="shared" si="761"/>
        <v>4.1615616291329399E-2</v>
      </c>
      <c r="KH51" s="66">
        <f t="shared" si="762"/>
        <v>-4.7238740008617004E-2</v>
      </c>
      <c r="KI51" s="66">
        <f t="shared" si="763"/>
        <v>0.10979502796185057</v>
      </c>
      <c r="KJ51" s="66">
        <f t="shared" si="764"/>
        <v>-1.6297811949369811E-2</v>
      </c>
      <c r="KK51" s="89">
        <f t="shared" si="765"/>
        <v>-7.9574487681426997E-2</v>
      </c>
      <c r="KL51" s="90">
        <f t="shared" si="766"/>
        <v>-0.14687817653691254</v>
      </c>
      <c r="KM51" s="90">
        <f t="shared" si="767"/>
        <v>-0.12041820158960494</v>
      </c>
      <c r="KN51" s="90">
        <f t="shared" si="768"/>
        <v>-7.6780593513311832E-2</v>
      </c>
      <c r="KO51" s="90">
        <f t="shared" si="769"/>
        <v>-0.12472842479865488</v>
      </c>
      <c r="KP51" s="90">
        <f t="shared" si="770"/>
        <v>-0.15371268349893091</v>
      </c>
      <c r="KQ51" s="90">
        <f t="shared" si="771"/>
        <v>-0.14793653369750812</v>
      </c>
      <c r="KR51" s="103">
        <f t="shared" si="772"/>
        <v>-0.11347828318645989</v>
      </c>
      <c r="KS51" s="66">
        <f t="shared" si="773"/>
        <v>2.4647113611127928E-2</v>
      </c>
      <c r="KT51" s="66">
        <f t="shared" si="774"/>
        <v>2.469310913581579E-2</v>
      </c>
      <c r="KU51" s="66">
        <f t="shared" si="775"/>
        <v>-2.8227925492660351E-2</v>
      </c>
      <c r="KV51" s="66">
        <f t="shared" si="776"/>
        <v>1.252236543587327E-2</v>
      </c>
      <c r="KW51" s="66">
        <f t="shared" si="777"/>
        <v>-2.7050980327128243E-2</v>
      </c>
      <c r="KX51" s="66">
        <f t="shared" si="778"/>
        <v>-8.8943086289472988E-3</v>
      </c>
      <c r="KY51" s="66">
        <f t="shared" si="779"/>
        <v>-6.7955959226633058E-3</v>
      </c>
      <c r="KZ51" s="66">
        <f t="shared" si="780"/>
        <v>-1.154357580931153E-2</v>
      </c>
      <c r="LB51" s="66">
        <f t="shared" si="781"/>
        <v>0.68537407237490477</v>
      </c>
      <c r="LC51" s="66">
        <f t="shared" si="782"/>
        <v>0.69138531208136278</v>
      </c>
      <c r="LD51" s="66">
        <f t="shared" si="783"/>
        <v>0.19945374432683127</v>
      </c>
      <c r="LE51" s="66">
        <f t="shared" si="784"/>
        <v>1.0474054261297965</v>
      </c>
      <c r="LF51" s="66">
        <f t="shared" si="785"/>
        <v>0.28597793325206478</v>
      </c>
      <c r="LG51" s="66">
        <f t="shared" si="786"/>
        <v>1.1595206498430991E-2</v>
      </c>
      <c r="LH51" s="66">
        <f t="shared" si="787"/>
        <v>0.48747927853727679</v>
      </c>
      <c r="LI51" s="66">
        <f t="shared" si="788"/>
        <v>0.11437181879419976</v>
      </c>
      <c r="LJ51" s="89">
        <f t="shared" si="789"/>
        <v>-9.6368163766012455E-2</v>
      </c>
      <c r="LK51" s="90">
        <f t="shared" si="790"/>
        <v>-6.2625639068448855E-2</v>
      </c>
      <c r="LL51" s="90">
        <f t="shared" si="791"/>
        <v>-0.18646227172603516</v>
      </c>
      <c r="LM51" s="90">
        <f t="shared" si="792"/>
        <v>-0.16808833102731241</v>
      </c>
      <c r="LN51" s="90">
        <f t="shared" si="793"/>
        <v>-0.12168558990815717</v>
      </c>
      <c r="LO51" s="90">
        <f t="shared" si="794"/>
        <v>-4.06390321116505E-2</v>
      </c>
      <c r="LP51" s="90">
        <f t="shared" si="795"/>
        <v>-0.213984340429659</v>
      </c>
      <c r="LQ51" s="103">
        <f t="shared" si="796"/>
        <v>-0.20592573321680746</v>
      </c>
      <c r="LR51" s="66">
        <f t="shared" si="797"/>
        <v>1.2354758625844816E-2</v>
      </c>
      <c r="LS51" s="66">
        <f t="shared" si="798"/>
        <v>1.5646922976915931E-2</v>
      </c>
      <c r="LT51" s="66">
        <f t="shared" si="799"/>
        <v>-1.9704360060407666E-2</v>
      </c>
      <c r="LU51" s="66">
        <f t="shared" si="800"/>
        <v>2.4501972645976432E-2</v>
      </c>
      <c r="LV51" s="66">
        <f t="shared" si="801"/>
        <v>-5.9271686283653605E-2</v>
      </c>
      <c r="LW51" s="66">
        <f t="shared" si="802"/>
        <v>-2.8986529531949655E-4</v>
      </c>
      <c r="LX51" s="66">
        <f t="shared" si="803"/>
        <v>2.151480465978858E-2</v>
      </c>
      <c r="LY51" s="66">
        <f t="shared" si="804"/>
        <v>1.1560521795196843E-2</v>
      </c>
    </row>
    <row r="52" spans="1:337" x14ac:dyDescent="0.25">
      <c r="A52" s="16" t="s">
        <v>64</v>
      </c>
      <c r="B52" s="7">
        <v>1</v>
      </c>
      <c r="C52" t="s">
        <v>155</v>
      </c>
      <c r="D52" t="s">
        <v>129</v>
      </c>
      <c r="E52">
        <v>0.76470588235294112</v>
      </c>
      <c r="F52">
        <v>0.65</v>
      </c>
      <c r="H52" s="30">
        <f>AVERAGE('Energy V2'!$B50:$CX50)</f>
        <v>-2.7105414730979431</v>
      </c>
      <c r="I52" s="30">
        <f>AVERAGE('Energy Vx2+Vy2'!$B50:$CX50)</f>
        <v>-2.7639085870496407</v>
      </c>
      <c r="J52" s="30">
        <f>AVERAGE('Energy Vx2'!$B50:$CX50)</f>
        <v>-3.9522275138205343</v>
      </c>
      <c r="K52" s="30">
        <f>AVERAGE('Energy Vy2'!$B50:$CX50)</f>
        <v>-3.3276810860799397</v>
      </c>
      <c r="L52" s="30">
        <f>AVERAGE('Energy Vz2'!$B50:$CX50)</f>
        <v>-5.9212047887253707</v>
      </c>
      <c r="M52" s="30">
        <f>AVERAGE('Energy Vx'!$B50:$CX50)</f>
        <v>-2.6464817844123507</v>
      </c>
      <c r="N52" s="30">
        <f>AVERAGE('Energy Vy'!$B52:$CX52)</f>
        <v>-2.3435223845421795</v>
      </c>
      <c r="O52" s="32">
        <f>AVERAGE('Energy Vz'!$B50:$CX50)</f>
        <v>-3.4576765319045339</v>
      </c>
      <c r="P52" s="20">
        <f>AVERAGE('Entropy old'!$B50:$CX50)</f>
        <v>0.67874062142436709</v>
      </c>
      <c r="Q52" s="30">
        <f>AVERAGE('Entropy X old'!$B50:$CX50)</f>
        <v>0.32598636304631801</v>
      </c>
      <c r="R52" s="30">
        <f>AVERAGE('Entropy Y old'!$B50:$CX50)</f>
        <v>0.33156645499673632</v>
      </c>
      <c r="S52" s="30">
        <f>AVERAGE('Entropy Z old'!$B50:$CX50)</f>
        <v>0.38385677802822443</v>
      </c>
      <c r="T52" s="30">
        <f>AVERAGE('Entropy new'!$B50:$CX50)</f>
        <v>0.76350468388101822</v>
      </c>
      <c r="U52" s="30">
        <f>AVERAGE('Entropy X'!$B50:$CX50)</f>
        <v>0.30081262010371207</v>
      </c>
      <c r="V52" s="30">
        <f>AVERAGE('Entropy Y'!$B50:$CX50)</f>
        <v>0.30010739993311569</v>
      </c>
      <c r="W52" s="32">
        <f>AVERAGE('Entropy Z'!$B50:$CX50)</f>
        <v>0.3666580538148046</v>
      </c>
      <c r="X52" s="21">
        <f>AVERAGE('Hurst V2'!$B50:$CX50)</f>
        <v>0.63532582257774362</v>
      </c>
      <c r="Y52" s="30">
        <f>AVERAGE('Hurst Vx2+Vy2'!$B50:$CX50)</f>
        <v>0.6340760695984331</v>
      </c>
      <c r="Z52" s="30">
        <f>AVERAGE('Hurst Vx2'!$B50:$CX50)</f>
        <v>0.64297919663650172</v>
      </c>
      <c r="AA52" s="30">
        <f>AVERAGE('Hurst Vy2'!$B50:$CX50)</f>
        <v>0.6266479137157307</v>
      </c>
      <c r="AB52" s="30">
        <f>AVERAGE('Hurst Vz2'!$B50:$CX50)</f>
        <v>0.61977201733221055</v>
      </c>
      <c r="AC52" s="30">
        <f>AVERAGE('Hurst Vx'!$B50:$CX50)</f>
        <v>0.63140585914282665</v>
      </c>
      <c r="AD52" s="30">
        <f>AVERAGE('Hurst Vy'!$B50:$CX50)</f>
        <v>0.62505830654389238</v>
      </c>
      <c r="AE52" s="32">
        <f>AVERAGE('Hurst Vz'!$B50:$CX50)</f>
        <v>0.51479954407524375</v>
      </c>
      <c r="AG52" s="30">
        <f>AVERAGEIFS('Energy V2'!$B50:$CX50,'Energy Vy'!$B$2:$CX$2,"=п")</f>
        <v>-3.9081923285295148</v>
      </c>
      <c r="AH52" s="30">
        <f>AVERAGEIFS('Energy Vx2+Vy2'!$B50:$CX50,'Energy Vy'!$B$2:$CX$2,"=п")</f>
        <v>-4.1060494909977319</v>
      </c>
      <c r="AI52" s="30">
        <f>AVERAGEIFS('Energy Vx2'!$B50:$CX50,'Energy Vy'!$B$2:$CX$2,"=п")</f>
        <v>-5.24087500953015</v>
      </c>
      <c r="AJ52" s="30">
        <f>AVERAGEIFS('Energy Vy2'!$B50:$CX50,'Energy Vy'!$B$2:$CX$2,"=п")</f>
        <v>-4.469583702897661</v>
      </c>
      <c r="AK52" s="30">
        <f>AVERAGEIFS('Energy Vz2'!$B50:$CX50,'Energy Vy'!$B$2:$CX$2,"=п")</f>
        <v>-5.8027676202056071</v>
      </c>
      <c r="AL52" s="30">
        <f>AVERAGEIFS('Energy Vx'!$B50:$CX50,'Energy Vy'!$B$2:$CX$2,"=п")</f>
        <v>-3.4180243241604282</v>
      </c>
      <c r="AM52" s="30">
        <f>AVERAGEIFS('Energy Vy'!$B52:$CX52,'Energy Vy'!$B$2:$CX$2,"=п")</f>
        <v>-3.0075702396016921</v>
      </c>
      <c r="AN52" s="32">
        <f>AVERAGEIFS('Energy Vz'!$B50:$CX50,'Energy Vy'!$B$2:$CX$2,"=п")</f>
        <v>-3.6374688088445093</v>
      </c>
      <c r="AO52" s="20">
        <f>AVERAGEIFS('Entropy old'!$B50:$CX50,'Energy Vy'!$B$2:$CX$2,"=п")</f>
        <v>0.81324800710811163</v>
      </c>
      <c r="AP52" s="30">
        <f>AVERAGEIFS('Entropy X old'!$B50:$CX50,'Energy Vy'!$B$2:$CX$2,"=п")</f>
        <v>0.3109861830831705</v>
      </c>
      <c r="AQ52" s="30">
        <f>AVERAGEIFS('Entropy Y old'!$B50:$CX50,'Energy Vy'!$B$2:$CX$2,"=п")</f>
        <v>0.32155771007649192</v>
      </c>
      <c r="AR52" s="30">
        <f>AVERAGEIFS('Entropy Z old'!$B50:$CX50,'Energy Vy'!$B$2:$CX$2,"=п")</f>
        <v>0.33593612982909077</v>
      </c>
      <c r="AS52" s="30">
        <f>AVERAGEIFS('Entropy new'!$B50:$CX50,'Energy Vy'!$B$2:$CX$2,"=п")</f>
        <v>0.81303950402650638</v>
      </c>
      <c r="AT52" s="30">
        <f>AVERAGEIFS('Entropy X'!$B50:$CX50,'Energy Vy'!$B$2:$CX$2,"=п")</f>
        <v>0.30969800903220307</v>
      </c>
      <c r="AU52" s="30">
        <f>AVERAGEIFS('Entropy Y'!$B50:$CX50,'Energy Vy'!$B$2:$CX$2,"=п")</f>
        <v>0.32021002990877534</v>
      </c>
      <c r="AV52" s="32">
        <f>AVERAGEIFS('Entropy Z'!$B50:$CX50,'Energy Vy'!$B$2:$CX$2,"=п")</f>
        <v>0.33415014350460387</v>
      </c>
      <c r="AW52" s="21">
        <f>AVERAGEIFS('Hurst V2'!$B50:$CX50,'Energy Vy'!$B$2:$CX$2,"=п")</f>
        <v>0.65132757237714412</v>
      </c>
      <c r="AX52" s="30">
        <f>AVERAGEIFS('Hurst Vx2+Vy2'!$B50:$CX50,'Energy Vy'!$B$2:$CX$2,"=п")</f>
        <v>0.65211553506758047</v>
      </c>
      <c r="AY52" s="30">
        <f>AVERAGEIFS('Hurst Vx2'!$B50:$CX50,'Energy Vy'!$B$2:$CX$2,"=п")</f>
        <v>0.66343209175081741</v>
      </c>
      <c r="AZ52" s="30">
        <f>AVERAGEIFS('Hurst Vy2'!$B50:$CX50,'Energy Vy'!$B$2:$CX$2,"=п")</f>
        <v>0.63373241119588031</v>
      </c>
      <c r="BA52" s="30">
        <f>AVERAGEIFS('Hurst Vz2'!$B50:$CX50,'Energy Vy'!$B$2:$CX$2,"=п")</f>
        <v>0.58013007895619639</v>
      </c>
      <c r="BB52" s="30">
        <f>AVERAGEIFS('Hurst Vx'!$B50:$CX50,'Energy Vy'!$B$2:$CX$2,"=п")</f>
        <v>0.54701683596892481</v>
      </c>
      <c r="BC52" s="30">
        <f>AVERAGEIFS('Hurst Vy'!$B50:$CX50,'Energy Vy'!$B$2:$CX$2,"=п")</f>
        <v>0.57864840109090909</v>
      </c>
      <c r="BD52" s="32">
        <f>AVERAGEIFS('Hurst Vz'!$B50:$CX50,'Energy Vy'!$B$2:$CX$2,"=п")</f>
        <v>0.4197692243165605</v>
      </c>
      <c r="BF52" s="30">
        <f>AVERAGEIFS('Energy V2'!$B50:$CX50,'Energy Vy'!$B$2:$CX$2,"=и")</f>
        <v>-2.1759098204912179</v>
      </c>
      <c r="BG52" s="30">
        <f>AVERAGEIFS('Energy Vx2+Vy2'!$B50:$CX50,'Energy Vy'!$B$2:$CX$2,"=и")</f>
        <v>-2.2133693947938453</v>
      </c>
      <c r="BH52" s="30">
        <f>AVERAGEIFS('Energy Vx2'!$B50:$CX50,'Energy Vy'!$B$2:$CX$2,"=и")</f>
        <v>-3.6034610145301698</v>
      </c>
      <c r="BI52" s="30">
        <f>AVERAGEIFS('Energy Vy2'!$B50:$CX50,'Energy Vy'!$B$2:$CX$2,"=и")</f>
        <v>-2.7844265673151805</v>
      </c>
      <c r="BJ52" s="30">
        <f>AVERAGEIFS('Energy Vz2'!$B50:$CX50,'Energy Vy'!$B$2:$CX$2,"=и")</f>
        <v>-5.6704739690043535</v>
      </c>
      <c r="BK52" s="30">
        <f>AVERAGEIFS('Energy Vx'!$B50:$CX50,'Energy Vy'!$B$2:$CX$2,"=и")</f>
        <v>-2.4183508187262808</v>
      </c>
      <c r="BL52" s="30">
        <f>AVERAGEIFS('Energy Vy'!$B52:$CX52,'Energy Vy'!$B$2:$CX$2,"=и")</f>
        <v>-2.0751304086817233</v>
      </c>
      <c r="BM52" s="32">
        <f>AVERAGEIFS('Energy Vz'!$B50:$CX50,'Energy Vy'!$B$2:$CX$2,"=и")</f>
        <v>-3.3201211148375576</v>
      </c>
      <c r="BN52" s="20">
        <f>AVERAGEIFS('Entropy old'!$B50:$CX50,'Energy Vy'!$B$2:$CX$2,"=и")</f>
        <v>0.61371648456133743</v>
      </c>
      <c r="BO52" s="30">
        <f>AVERAGEIFS('Entropy X old'!$B50:$CX50,'Energy Vy'!$B$2:$CX$2,"=и")</f>
        <v>0.33188240038604333</v>
      </c>
      <c r="BP52" s="30">
        <f>AVERAGEIFS('Entropy Y old'!$B50:$CX50,'Energy Vy'!$B$2:$CX$2,"=и")</f>
        <v>0.32159290106148802</v>
      </c>
      <c r="BQ52" s="30">
        <f>AVERAGEIFS('Entropy Z old'!$B50:$CX50,'Energy Vy'!$B$2:$CX$2,"=и")</f>
        <v>0.38160315071742873</v>
      </c>
      <c r="BR52" s="30">
        <f>AVERAGEIFS('Entropy new'!$B50:$CX50,'Energy Vy'!$B$2:$CX$2,"=и")</f>
        <v>0.72808297619948903</v>
      </c>
      <c r="BS52" s="30">
        <f>AVERAGEIFS('Entropy X'!$B50:$CX50,'Energy Vy'!$B$2:$CX$2,"=и")</f>
        <v>0.30578580426685048</v>
      </c>
      <c r="BT52" s="30">
        <f>AVERAGEIFS('Entropy Y'!$B50:$CX50,'Energy Vy'!$B$2:$CX$2,"=и")</f>
        <v>0.27892172399526438</v>
      </c>
      <c r="BU52" s="32">
        <f>AVERAGEIFS('Entropy Z'!$B50:$CX50,'Energy Vy'!$B$2:$CX$2,"=и")</f>
        <v>0.35864594628013619</v>
      </c>
      <c r="BV52" s="21">
        <f>AVERAGEIFS('Hurst V2'!$B50:$CX50,'Energy Vy'!$B$2:$CX$2,"=и")</f>
        <v>0.62979821352054632</v>
      </c>
      <c r="BW52" s="30">
        <f>AVERAGEIFS('Hurst Vx2+Vy2'!$B50:$CX50,'Energy Vy'!$B$2:$CX$2,"=и")</f>
        <v>0.62820995553223002</v>
      </c>
      <c r="BX52" s="30">
        <f>AVERAGEIFS('Hurst Vx2'!$B50:$CX50,'Energy Vy'!$B$2:$CX$2,"=и")</f>
        <v>0.63895360591185524</v>
      </c>
      <c r="BY52" s="30">
        <f>AVERAGEIFS('Hurst Vy2'!$B50:$CX50,'Energy Vy'!$B$2:$CX$2,"=и")</f>
        <v>0.62487114354833517</v>
      </c>
      <c r="BZ52" s="30">
        <f>AVERAGEIFS('Hurst Vz2'!$B50:$CX50,'Energy Vy'!$B$2:$CX$2,"=и")</f>
        <v>0.62944211832976782</v>
      </c>
      <c r="CA52" s="30">
        <f>AVERAGEIFS('Hurst Vx'!$B50:$CX50,'Energy Vy'!$B$2:$CX$2,"=и")</f>
        <v>0.64611237211930161</v>
      </c>
      <c r="CB52" s="30">
        <f>AVERAGEIFS('Hurst Vy'!$B50:$CX50,'Energy Vy'!$B$2:$CX$2,"=и")</f>
        <v>0.63581276020859623</v>
      </c>
      <c r="CC52" s="32">
        <f>AVERAGEIFS('Hurst Vz'!$B50:$CX50,'Energy Vy'!$B$2:$CX$2,"=и")</f>
        <v>0.54636233319923966</v>
      </c>
      <c r="CE52" s="30">
        <f>AVERAGEIFS('Energy V2'!$B50:$CX50,'Energy Vy'!$B$2:$CX$2,"=р")</f>
        <v>-3.038432008120624</v>
      </c>
      <c r="CF52" s="30">
        <f>AVERAGEIFS('Energy Vx2+Vy2'!$B50:$CX50,'Energy Vy'!$B$2:$CX$2,"=р")</f>
        <v>-3.0773652664565061</v>
      </c>
      <c r="CG52" s="30">
        <f>AVERAGEIFS('Energy Vx2'!$B50:$CX50,'Energy Vy'!$B$2:$CX$2,"=р")</f>
        <v>-4.0533797362076935</v>
      </c>
      <c r="CH52" s="30">
        <f>AVERAGEIFS('Energy Vy2'!$B50:$CX50,'Energy Vy'!$B$2:$CX$2,"=р")</f>
        <v>-3.6775410809701778</v>
      </c>
      <c r="CI52" s="30">
        <f>AVERAGEIFS('Energy Vz2'!$B50:$CX50,'Energy Vy'!$B$2:$CX$2,"=р")</f>
        <v>-6.2261139591975603</v>
      </c>
      <c r="CJ52" s="30">
        <f>AVERAGEIFS('Energy Vx'!$B50:$CX50,'Energy Vy'!$B$2:$CX$2,"=р")</f>
        <v>-2.7285067374528547</v>
      </c>
      <c r="CK52" s="30">
        <f>AVERAGEIFS('Energy Vy'!$B52:$CX52,'Energy Vy'!$B$2:$CX$2,"=р")</f>
        <v>-2.4941695010405711</v>
      </c>
      <c r="CL52" s="32">
        <f>AVERAGEIFS('Energy Vz'!$B50:$CX50,'Energy Vy'!$B$2:$CX$2,"=р")</f>
        <v>-3.5705620448811777</v>
      </c>
      <c r="CM52" s="20">
        <f>AVERAGEIFS('Entropy old'!$B50:$CX50,'Energy Vy'!$B$2:$CX$2,"=р")</f>
        <v>0.72109913223134547</v>
      </c>
      <c r="CN52" s="30">
        <f>AVERAGEIFS('Entropy X old'!$B50:$CX50,'Energy Vy'!$B$2:$CX$2,"=р")</f>
        <v>0.32276858377176709</v>
      </c>
      <c r="CO52" s="30">
        <f>AVERAGEIFS('Entropy Y old'!$B50:$CX50,'Energy Vy'!$B$2:$CX$2,"=р")</f>
        <v>0.34487234712928849</v>
      </c>
      <c r="CP52" s="30">
        <f>AVERAGEIFS('Entropy Z old'!$B50:$CX50,'Energy Vy'!$B$2:$CX$2,"=р")</f>
        <v>0.39700984130669381</v>
      </c>
      <c r="CQ52" s="30">
        <f>AVERAGEIFS('Entropy new'!$B50:$CX50,'Energy Vy'!$B$2:$CX$2,"=р")</f>
        <v>0.79185439905038557</v>
      </c>
      <c r="CR52" s="30">
        <f>AVERAGEIFS('Entropy X'!$B50:$CX50,'Energy Vy'!$B$2:$CX$2,"=р")</f>
        <v>0.29331232904944904</v>
      </c>
      <c r="CS52" s="30">
        <f>AVERAGEIFS('Entropy Y'!$B50:$CX50,'Energy Vy'!$B$2:$CX$2,"=р")</f>
        <v>0.31917978875835962</v>
      </c>
      <c r="CT52" s="32">
        <f>AVERAGEIFS('Entropy Z'!$B50:$CX50,'Energy Vy'!$B$2:$CX$2,"=р")</f>
        <v>0.38278437558892553</v>
      </c>
      <c r="CU52" s="21">
        <f>AVERAGEIFS('Hurst V2'!$B50:$CX50,'Energy Vy'!$B$2:$CX$2,"=р")</f>
        <v>0.63791166601920735</v>
      </c>
      <c r="CV52" s="30">
        <f>AVERAGEIFS('Hurst Vx2+Vy2'!$B50:$CX50,'Energy Vy'!$B$2:$CX$2,"=р")</f>
        <v>0.63658520401218166</v>
      </c>
      <c r="CW52" s="30">
        <f>AVERAGEIFS('Hurst Vx2'!$B50:$CX50,'Energy Vy'!$B$2:$CX$2,"=р")</f>
        <v>0.64279516545168791</v>
      </c>
      <c r="CX52" s="30">
        <f>AVERAGEIFS('Hurst Vy2'!$B50:$CX50,'Energy Vy'!$B$2:$CX$2,"=р")</f>
        <v>0.62704777001724843</v>
      </c>
      <c r="CY52" s="30">
        <f>AVERAGEIFS('Hurst Vz2'!$B50:$CX50,'Energy Vy'!$B$2:$CX$2,"=р")</f>
        <v>0.61783678030737244</v>
      </c>
      <c r="CZ52" s="30">
        <f>AVERAGEIFS('Hurst Vx'!$B50:$CX50,'Energy Vy'!$B$2:$CX$2,"=р")</f>
        <v>0.63430752140878921</v>
      </c>
      <c r="DA52" s="30">
        <f>AVERAGEIFS('Hurst Vy'!$B50:$CX50,'Energy Vy'!$B$2:$CX$2,"=р")</f>
        <v>0.62342222590599594</v>
      </c>
      <c r="DB52" s="32">
        <f>AVERAGEIFS('Hurst Vz'!$B50:$CX50,'Energy Vy'!$B$2:$CX$2,"=р")</f>
        <v>0.50084762721717835</v>
      </c>
      <c r="DD52" s="30">
        <f>AVERAGEIFS('Energy V2'!$B50:$CX50,'Energy Vy'!$B$1:$CX$1,"=BEFORE")</f>
        <v>-2.3609987466877014</v>
      </c>
      <c r="DE52" s="30">
        <f>AVERAGEIFS('Energy Vx2+Vy2'!$B50:$CX50,'Energy Vy'!$B$1:$CX$1,"=BEFORE")</f>
        <v>-2.4186955117880067</v>
      </c>
      <c r="DF52" s="30">
        <f>AVERAGEIFS('Energy Vx2'!$B50:$CX50,'Energy Vy'!$B$1:$CX$1,"=BEFORE")</f>
        <v>-3.5229544166371078</v>
      </c>
      <c r="DG52" s="30">
        <f>AVERAGEIFS('Energy Vy2'!$B50:$CX50,'Energy Vy'!$B$1:$CX$1,"=BEFORE")</f>
        <v>-3.158996609087747</v>
      </c>
      <c r="DH52" s="30">
        <f>AVERAGEIFS('Energy Vz2'!$B50:$CX50,'Energy Vy'!$B$1:$CX$1,"=BEFORE")</f>
        <v>-5.5924999918196621</v>
      </c>
      <c r="DI52" s="30">
        <f>AVERAGEIFS('Energy Vx'!$B50:$CX50,'Energy Vy'!$B$1:$CX$1,"=BEFORE")</f>
        <v>-2.5574986738131864</v>
      </c>
      <c r="DJ52" s="30">
        <f>AVERAGEIFS('Energy Vy'!$B52:$CX52,'Energy Vy'!$B$1:$CX$1,"=BEFORE")</f>
        <v>-2.2931796155124866</v>
      </c>
      <c r="DK52" s="32">
        <f>AVERAGEIFS('Energy Vz'!$B50:$CX50,'Energy Vy'!$B$1:$CX$1,"=BEFORE")</f>
        <v>-3.3609403892596212</v>
      </c>
      <c r="DL52" s="20">
        <f>AVERAGEIFS('Entropy old'!$B50:$CX50,'Energy Vy'!$B$1:$CX$1,"=BEFORE")</f>
        <v>0.65938832523482338</v>
      </c>
      <c r="DM52" s="30">
        <f>AVERAGEIFS('Entropy X old'!$B50:$CX50,'Energy Vy'!$B$1:$CX$1,"=BEFORE")</f>
        <v>0.29131480654720582</v>
      </c>
      <c r="DN52" s="30">
        <f>AVERAGEIFS('Entropy Y old'!$B50:$CX50,'Energy Vy'!$B$1:$CX$1,"=BEFORE")</f>
        <v>0.31707044788783323</v>
      </c>
      <c r="DO52" s="30">
        <f>AVERAGEIFS('Entropy Z old'!$B50:$CX50,'Energy Vy'!$B$1:$CX$1,"=BEFORE")</f>
        <v>0.36434172168420437</v>
      </c>
      <c r="DP52" s="30">
        <f>AVERAGEIFS('Entropy new'!$B50:$CX50,'Energy Vy'!$B$1:$CX$1,"=BEFORE")</f>
        <v>0.71072161103179698</v>
      </c>
      <c r="DQ52" s="30">
        <f>AVERAGEIFS('Entropy X'!$B50:$CX50,'Energy Vy'!$B$1:$CX$1,"=BEFORE")</f>
        <v>0.26156495291095783</v>
      </c>
      <c r="DR52" s="30">
        <f>AVERAGEIFS('Entropy Y'!$B50:$CX50,'Energy Vy'!$B$1:$CX$1,"=BEFORE")</f>
        <v>0.28631275840318793</v>
      </c>
      <c r="DS52" s="32">
        <f>AVERAGEIFS('Entropy Z'!$B50:$CX50,'Energy Vy'!$B$1:$CX$1,"=BEFORE")</f>
        <v>0.34237973163596191</v>
      </c>
      <c r="DT52" s="21">
        <f>AVERAGEIFS('Hurst V2'!$B50:$CX50,'Energy Vy'!$B$1:$CX$1,"=BEFORE")</f>
        <v>0.62847866379748463</v>
      </c>
      <c r="DU52" s="30">
        <f>AVERAGEIFS('Hurst Vx2+Vy2'!$B50:$CX50,'Energy Vy'!$B$1:$CX$1,"=BEFORE")</f>
        <v>0.62747616904710113</v>
      </c>
      <c r="DV52" s="30">
        <f>AVERAGEIFS('Hurst Vx2'!$B50:$CX50,'Energy Vy'!$B$1:$CX$1,"=BEFORE")</f>
        <v>0.63382894432404036</v>
      </c>
      <c r="DW52" s="30">
        <f>AVERAGEIFS('Hurst Vy2'!$B50:$CX50,'Energy Vy'!$B$1:$CX$1,"=BEFORE")</f>
        <v>0.6224483838798428</v>
      </c>
      <c r="DX52" s="30">
        <f>AVERAGEIFS('Hurst Vz2'!$B50:$CX50,'Energy Vy'!$B$1:$CX$1,"=BEFORE")</f>
        <v>0.61541394633528934</v>
      </c>
      <c r="DY52" s="30">
        <f>AVERAGEIFS('Hurst Vx'!$B50:$CX50,'Energy Vy'!$B$1:$CX$1,"=BEFORE")</f>
        <v>0.63168357773928541</v>
      </c>
      <c r="DZ52" s="30">
        <f>AVERAGEIFS('Hurst Vy'!$B50:$CX50,'Energy Vy'!$B$1:$CX$1,"=BEFORE")</f>
        <v>0.63083621599385198</v>
      </c>
      <c r="EA52" s="32">
        <f>AVERAGEIFS('Hurst Vz'!$B50:$CX50,'Energy Vy'!$B$1:$CX$1,"=BEFORE")</f>
        <v>0.51930903567684594</v>
      </c>
      <c r="EB52">
        <v>0.76470588235294112</v>
      </c>
      <c r="EC52">
        <v>0.65</v>
      </c>
      <c r="EE52" s="30">
        <f>AVERAGEIFS('Energy V2'!$B50:$CX50,'Energy Vy'!$B$1:$CX$1,"=AFTER")</f>
        <v>-3.0600841995081862</v>
      </c>
      <c r="EF52" s="30">
        <f>AVERAGEIFS('Energy Vx2+Vy2'!$B50:$CX50,'Energy Vy'!$B$1:$CX$1,"=AFTER")</f>
        <v>-3.1091216623112761</v>
      </c>
      <c r="EG52" s="30">
        <f>AVERAGEIFS('Energy Vx2'!$B50:$CX50,'Energy Vy'!$B$1:$CX$1,"=AFTER")</f>
        <v>-4.381500611003962</v>
      </c>
      <c r="EH52" s="30">
        <f>AVERAGEIFS('Energy Vy2'!$B50:$CX50,'Energy Vy'!$B$1:$CX$1,"=AFTER")</f>
        <v>-3.4963655630721329</v>
      </c>
      <c r="EI52" s="30">
        <f>AVERAGEIFS('Energy Vz2'!$B50:$CX50,'Energy Vy'!$B$1:$CX$1,"=AFTER")</f>
        <v>-6.249909585631082</v>
      </c>
      <c r="EJ52" s="30">
        <f>AVERAGEIFS('Energy Vx'!$B50:$CX50,'Energy Vy'!$B$1:$CX$1,"=AFTER")</f>
        <v>-2.7354648950115137</v>
      </c>
      <c r="EK52" s="30">
        <f>AVERAGEIFS('Energy Vy'!$B52:$CX52,'Energy Vy'!$B$1:$CX$1,"=AFTER")</f>
        <v>-2.3938651535718711</v>
      </c>
      <c r="EL52" s="32">
        <f>AVERAGEIFS('Energy Vz'!$B50:$CX50,'Energy Vy'!$B$1:$CX$1,"=AFTER")</f>
        <v>-3.5544126745494449</v>
      </c>
      <c r="EM52" s="20">
        <f>AVERAGEIFS('Entropy old'!$B50:$CX50,'Energy Vy'!$B$1:$CX$1,"=AFTER")</f>
        <v>0.69809291761391057</v>
      </c>
      <c r="EN52" s="30">
        <f>AVERAGEIFS('Entropy X old'!$B50:$CX50,'Energy Vy'!$B$1:$CX$1,"=AFTER")</f>
        <v>0.36065791954543014</v>
      </c>
      <c r="EO52" s="30">
        <f>AVERAGEIFS('Entropy Y old'!$B50:$CX50,'Energy Vy'!$B$1:$CX$1,"=AFTER")</f>
        <v>0.34606246210563923</v>
      </c>
      <c r="EP52" s="30">
        <f>AVERAGEIFS('Entropy Z old'!$B50:$CX50,'Energy Vy'!$B$1:$CX$1,"=AFTER")</f>
        <v>0.40337183437224455</v>
      </c>
      <c r="EQ52" s="30">
        <f>AVERAGEIFS('Entropy new'!$B50:$CX50,'Energy Vy'!$B$1:$CX$1,"=AFTER")</f>
        <v>0.8162877567302389</v>
      </c>
      <c r="ER52" s="30">
        <f>AVERAGEIFS('Entropy X'!$B50:$CX50,'Energy Vy'!$B$1:$CX$1,"=AFTER")</f>
        <v>0.3400602872964662</v>
      </c>
      <c r="ES52" s="30">
        <f>AVERAGEIFS('Entropy Y'!$B50:$CX50,'Energy Vy'!$B$1:$CX$1,"=AFTER")</f>
        <v>0.31390204146304362</v>
      </c>
      <c r="ET52" s="32">
        <f>AVERAGEIFS('Entropy Z'!$B50:$CX50,'Energy Vy'!$B$1:$CX$1,"=AFTER")</f>
        <v>0.39093637599364744</v>
      </c>
      <c r="EU52" s="21">
        <f>AVERAGEIFS('Hurst V2'!$B50:$CX50,'Energy Vy'!$B$1:$CX$1,"=AFTER")</f>
        <v>0.64217298135800283</v>
      </c>
      <c r="EV52" s="30">
        <f>AVERAGEIFS('Hurst Vx2+Vy2'!$B50:$CX50,'Energy Vy'!$B$1:$CX$1,"=AFTER")</f>
        <v>0.64067597014976529</v>
      </c>
      <c r="EW52" s="30">
        <f>AVERAGEIFS('Hurst Vx2'!$B50:$CX50,'Energy Vy'!$B$1:$CX$1,"=AFTER")</f>
        <v>0.65191158579866648</v>
      </c>
      <c r="EX52" s="30">
        <f>AVERAGEIFS('Hurst Vy2'!$B50:$CX50,'Energy Vy'!$B$1:$CX$1,"=AFTER")</f>
        <v>0.63084744355161915</v>
      </c>
      <c r="EY52" s="30">
        <f>AVERAGEIFS('Hurst Vz2'!$B50:$CX50,'Energy Vy'!$B$1:$CX$1,"=AFTER")</f>
        <v>0.62413008832913186</v>
      </c>
      <c r="EZ52" s="30">
        <f>AVERAGEIFS('Hurst Vx'!$B50:$CX50,'Energy Vy'!$B$1:$CX$1,"=AFTER")</f>
        <v>0.63114136524143738</v>
      </c>
      <c r="FA52" s="30">
        <f>AVERAGEIFS('Hurst Vy'!$B50:$CX50,'Energy Vy'!$B$1:$CX$1,"=AFTER")</f>
        <v>0.6192803970939329</v>
      </c>
      <c r="FB52" s="32">
        <f>AVERAGEIFS('Hurst Vz'!$B50:$CX50,'Energy Vy'!$B$1:$CX$1,"=AFTER")</f>
        <v>0.51029005247364168</v>
      </c>
      <c r="FD52" s="30">
        <f>AVERAGEIFS('Energy V2'!$B50:$CX50,'Energy Vy'!$B$2:$CX$2,"=и",'Energy Vy'!$B$1:$CX$1,"=BEFORE")</f>
        <v>-1.6458592849042151</v>
      </c>
      <c r="FE52" s="30">
        <f>AVERAGEIFS('Energy Vx2+Vy2'!$B50:$CX50,'Energy Vy'!$B$2:$CX$2,"=и",'Energy Vy'!$B$1:$CX$1,"=BEFORE")</f>
        <v>-1.6760626737384077</v>
      </c>
      <c r="FF52" s="30">
        <f>AVERAGEIFS('Energy Vx2'!$B50:$CX50,'Energy Vy'!$B$2:$CX$2,"=и",'Energy Vy'!$B$1:$CX$1,"=BEFORE")</f>
        <v>-2.9486769043433356</v>
      </c>
      <c r="FG52" s="30">
        <f>AVERAGEIFS('Energy Vy2'!$B50:$CX50,'Energy Vy'!$B$2:$CX$2,"=и",'Energy Vy'!$B$1:$CX$1,"=BEFORE")</f>
        <v>-2.4653473732076128</v>
      </c>
      <c r="FH52" s="30">
        <f>AVERAGEIFS('Energy Vz2'!$B50:$CX50,'Energy Vy'!$B$2:$CX$2,"=и",'Energy Vy'!$B$1:$CX$1,"=BEFORE")</f>
        <v>-5.25133240969312</v>
      </c>
      <c r="FI52" s="30">
        <f>AVERAGEIFS('Energy Vx'!$B50:$CX50,'Energy Vy'!$B$2:$CX$2,"=и",'Energy Vy'!$B$1:$CX$1,"=BEFORE")</f>
        <v>-2.205469592682749</v>
      </c>
      <c r="FJ52" s="30">
        <f>AVERAGEIFS('Energy Vy'!$B52:$CX52,'Energy Vy'!$B$2:$CX$2,"=и",'Energy Vy'!$B$1:$CX$1,"=BEFORE")</f>
        <v>-1.934088517306962</v>
      </c>
      <c r="FK52" s="32">
        <f>AVERAGEIFS('Energy Vz'!$B50:$CX50,'Energy Vy'!$B$2:$CX$2,"=и",'Energy Vy'!$B$1:$CX$1,"=BEFORE")</f>
        <v>-3.1666386166956144</v>
      </c>
      <c r="FL52" s="20">
        <f>AVERAGEIFS('Entropy old'!$B50:$CX50,'Energy Vy'!$B$2:$CX$2,"=и",'Energy Vy'!$B$1:$CX$1,"=BEFORE")</f>
        <v>0.59710593068560036</v>
      </c>
      <c r="FM52" s="30">
        <f>AVERAGEIFS('Entropy X old'!$B50:$CX50,'Energy Vy'!$B$2:$CX$2,"=и",'Energy Vy'!$B$1:$CX$1,"=BEFORE")</f>
        <v>0.29717935464132939</v>
      </c>
      <c r="FN52" s="30">
        <f>AVERAGEIFS('Entropy Y old'!$B50:$CX50,'Energy Vy'!$B$2:$CX$2,"=и",'Energy Vy'!$B$1:$CX$1,"=BEFORE")</f>
        <v>0.30455105607427679</v>
      </c>
      <c r="FO52" s="30">
        <f>AVERAGEIFS('Entropy Z old'!$B50:$CX50,'Energy Vy'!$B$2:$CX$2,"=и",'Energy Vy'!$B$1:$CX$1,"=BEFORE")</f>
        <v>0.36040553177837531</v>
      </c>
      <c r="FP52" s="30">
        <f>AVERAGEIFS('Entropy new'!$B50:$CX50,'Energy Vy'!$B$2:$CX$2,"=и",'Energy Vy'!$B$1:$CX$1,"=BEFORE")</f>
        <v>0.66762131510817313</v>
      </c>
      <c r="FQ52" s="30">
        <f>AVERAGEIFS('Entropy X'!$B50:$CX50,'Energy Vy'!$B$2:$CX$2,"=и",'Energy Vy'!$B$1:$CX$1,"=BEFORE")</f>
        <v>0.26586470504163739</v>
      </c>
      <c r="FR52" s="30">
        <f>AVERAGEIFS('Entropy Y'!$B50:$CX50,'Energy Vy'!$B$2:$CX$2,"=и",'Energy Vy'!$B$1:$CX$1,"=BEFORE")</f>
        <v>0.26450773247975484</v>
      </c>
      <c r="FS52" s="32">
        <f>AVERAGEIFS('Entropy Z'!$B50:$CX50,'Energy Vy'!$B$2:$CX$2,"=и",'Energy Vy'!$B$1:$CX$1,"=BEFORE")</f>
        <v>0.33240937453851022</v>
      </c>
      <c r="FT52" s="21">
        <f>AVERAGEIFS('Hurst V2'!$B50:$CX50,'Energy Vy'!$B$2:$CX$2,"=и",'Energy Vy'!$B$1:$CX$1,"=BEFORE")</f>
        <v>0.63218229275181159</v>
      </c>
      <c r="FU52" s="30">
        <f>AVERAGEIFS('Hurst Vx2+Vy2'!$B50:$CX50,'Energy Vy'!$B$2:$CX$2,"=и",'Energy Vy'!$B$1:$CX$1,"=BEFORE")</f>
        <v>0.6313592686962608</v>
      </c>
      <c r="FV52" s="30">
        <f>AVERAGEIFS('Hurst Vx2'!$B50:$CX50,'Energy Vy'!$B$2:$CX$2,"=и",'Energy Vy'!$B$1:$CX$1,"=BEFORE")</f>
        <v>0.63531143338884766</v>
      </c>
      <c r="FW52" s="30">
        <f>AVERAGEIFS('Hurst Vy2'!$B50:$CX50,'Energy Vy'!$B$2:$CX$2,"=и",'Energy Vy'!$B$1:$CX$1,"=BEFORE")</f>
        <v>0.62724187884116345</v>
      </c>
      <c r="FX52" s="30">
        <f>AVERAGEIFS('Hurst Vz2'!$B50:$CX50,'Energy Vy'!$B$2:$CX$2,"=и",'Energy Vy'!$B$1:$CX$1,"=BEFORE")</f>
        <v>0.62939351896154383</v>
      </c>
      <c r="FY52" s="30">
        <f>AVERAGEIFS('Hurst Vx'!$B50:$CX50,'Energy Vy'!$B$2:$CX$2,"=и",'Energy Vy'!$B$1:$CX$1,"=BEFORE")</f>
        <v>0.64697097527680214</v>
      </c>
      <c r="FZ52" s="30">
        <f>AVERAGEIFS('Hurst Vy'!$B50:$CX50,'Energy Vy'!$B$2:$CX$2,"=и",'Energy Vy'!$B$1:$CX$1,"=BEFORE")</f>
        <v>0.6400614505258666</v>
      </c>
      <c r="GA52" s="32">
        <f>AVERAGEIFS('Hurst Vz'!$B50:$CX50,'Energy Vy'!$B$2:$CX$2,"=и",'Energy Vy'!$B$1:$CX$1,"=BEFORE")</f>
        <v>0.54214541308599273</v>
      </c>
      <c r="GB52">
        <v>0.76470588235294112</v>
      </c>
      <c r="GC52">
        <v>0.65</v>
      </c>
      <c r="GE52" s="30">
        <f>AVERAGEIFS('Energy V2'!$B50:$CX50,'Energy Vy'!$B$2:$CX$2,"=и",'Energy Vy'!$B$1:$CX$1,"=AFTER")</f>
        <v>-2.7059603560782208</v>
      </c>
      <c r="GF52" s="30">
        <f>AVERAGEIFS('Energy Vx2+Vy2'!$B50:$CX50,'Energy Vy'!$B$2:$CX$2,"=и",'Energy Vy'!$B$1:$CX$1,"=AFTER")</f>
        <v>-2.750676115849283</v>
      </c>
      <c r="GG52" s="30">
        <f>AVERAGEIFS('Energy Vx2'!$B50:$CX50,'Energy Vy'!$B$2:$CX$2,"=и",'Energy Vy'!$B$1:$CX$1,"=AFTER")</f>
        <v>-4.2582451247170034</v>
      </c>
      <c r="GH52" s="30">
        <f>AVERAGEIFS('Energy Vy2'!$B50:$CX50,'Energy Vy'!$B$2:$CX$2,"=и",'Energy Vy'!$B$1:$CX$1,"=AFTER")</f>
        <v>-3.103505761422749</v>
      </c>
      <c r="GI52" s="30">
        <f>AVERAGEIFS('Energy Vz2'!$B50:$CX50,'Energy Vy'!$B$2:$CX$2,"=и",'Energy Vy'!$B$1:$CX$1,"=AFTER")</f>
        <v>-6.0896155283155888</v>
      </c>
      <c r="GJ52" s="30">
        <f>AVERAGEIFS('Energy Vx'!$B50:$CX50,'Energy Vy'!$B$2:$CX$2,"=и",'Energy Vy'!$B$1:$CX$1,"=AFTER")</f>
        <v>-2.6312320447698125</v>
      </c>
      <c r="GK52" s="30">
        <f>AVERAGEIFS('Energy Vy'!$B52:$CX52,'Energy Vy'!$B$2:$CX$2,"=и",'Energy Vy'!$B$1:$CX$1,"=AFTER")</f>
        <v>-2.2161723000564844</v>
      </c>
      <c r="GL52" s="32">
        <f>AVERAGEIFS('Energy Vz'!$B50:$CX50,'Energy Vy'!$B$2:$CX$2,"=и",'Energy Vy'!$B$1:$CX$1,"=AFTER")</f>
        <v>-3.4736036129795025</v>
      </c>
      <c r="GM52" s="20">
        <f>AVERAGEIFS('Entropy old'!$B50:$CX50,'Energy Vy'!$B$2:$CX$2,"=и",'Energy Vy'!$B$1:$CX$1,"=AFTER")</f>
        <v>0.63032703843707449</v>
      </c>
      <c r="GN52" s="30">
        <f>AVERAGEIFS('Entropy X old'!$B50:$CX50,'Energy Vy'!$B$2:$CX$2,"=и",'Energy Vy'!$B$1:$CX$1,"=AFTER")</f>
        <v>0.36658544613075711</v>
      </c>
      <c r="GO52" s="30">
        <f>AVERAGEIFS('Entropy Y old'!$B50:$CX50,'Energy Vy'!$B$2:$CX$2,"=и",'Energy Vy'!$B$1:$CX$1,"=AFTER")</f>
        <v>0.33863474604869909</v>
      </c>
      <c r="GP52" s="30">
        <f>AVERAGEIFS('Entropy Z old'!$B50:$CX50,'Energy Vy'!$B$2:$CX$2,"=и",'Energy Vy'!$B$1:$CX$1,"=AFTER")</f>
        <v>0.40280076965648215</v>
      </c>
      <c r="GQ52" s="30">
        <f>AVERAGEIFS('Entropy new'!$B50:$CX50,'Energy Vy'!$B$2:$CX$2,"=и",'Energy Vy'!$B$1:$CX$1,"=AFTER")</f>
        <v>0.78854463729080504</v>
      </c>
      <c r="GR52" s="30">
        <f>AVERAGEIFS('Entropy X'!$B50:$CX50,'Energy Vy'!$B$2:$CX$2,"=и",'Energy Vy'!$B$1:$CX$1,"=AFTER")</f>
        <v>0.34570690349206362</v>
      </c>
      <c r="GS52" s="30">
        <f>AVERAGEIFS('Entropy Y'!$B50:$CX50,'Energy Vy'!$B$2:$CX$2,"=и",'Energy Vy'!$B$1:$CX$1,"=AFTER")</f>
        <v>0.29333571551077375</v>
      </c>
      <c r="GT52" s="32">
        <f>AVERAGEIFS('Entropy Z'!$B50:$CX50,'Energy Vy'!$B$2:$CX$2,"=и",'Energy Vy'!$B$1:$CX$1,"=AFTER")</f>
        <v>0.38488251802176199</v>
      </c>
      <c r="GU52" s="21">
        <f>AVERAGEIFS('Hurst V2'!$B50:$CX50,'Energy Vy'!$B$2:$CX$2,"=и",'Energy Vy'!$B$1:$CX$1,"=AFTER")</f>
        <v>0.62741413428928072</v>
      </c>
      <c r="GV52" s="30">
        <f>AVERAGEIFS('Hurst Vx2+Vy2'!$B50:$CX50,'Energy Vy'!$B$2:$CX$2,"=и",'Energy Vy'!$B$1:$CX$1,"=AFTER")</f>
        <v>0.62506064236819925</v>
      </c>
      <c r="GW52" s="30">
        <f>AVERAGEIFS('Hurst Vx2'!$B50:$CX50,'Energy Vy'!$B$2:$CX$2,"=и",'Energy Vy'!$B$1:$CX$1,"=AFTER")</f>
        <v>0.64241366980871251</v>
      </c>
      <c r="GX52" s="30">
        <f>AVERAGEIFS('Hurst Vy2'!$B50:$CX50,'Energy Vy'!$B$2:$CX$2,"=и",'Energy Vy'!$B$1:$CX$1,"=AFTER")</f>
        <v>0.62250040825550745</v>
      </c>
      <c r="GY52" s="30">
        <f>AVERAGEIFS('Hurst Vz2'!$B50:$CX50,'Energy Vy'!$B$2:$CX$2,"=и",'Energy Vy'!$B$1:$CX$1,"=AFTER")</f>
        <v>0.62949071769799203</v>
      </c>
      <c r="GZ52" s="30">
        <f>AVERAGEIFS('Hurst Vx'!$B50:$CX50,'Energy Vy'!$B$2:$CX$2,"=и",'Energy Vy'!$B$1:$CX$1,"=AFTER")</f>
        <v>0.64529669911967613</v>
      </c>
      <c r="HA52" s="30">
        <f>AVERAGEIFS('Hurst Vy'!$B50:$CX50,'Energy Vy'!$B$2:$CX$2,"=и",'Energy Vy'!$B$1:$CX$1,"=AFTER")</f>
        <v>0.63156406989132585</v>
      </c>
      <c r="HB52" s="32">
        <f>AVERAGEIFS('Hurst Vz'!$B50:$CX50,'Energy Vy'!$B$2:$CX$2,"=и",'Energy Vy'!$B$1:$CX$1,"=AFTER")</f>
        <v>0.55057925331248625</v>
      </c>
      <c r="HD52" s="30">
        <f>AVERAGEIFS('Energy V2'!$B50:$CX50,'Energy Vy'!$B$2:$CX$2,"=р",'Energy Vy'!$B$1:$CX$1,"=BEFORE")</f>
        <v>-2.8314299749643292</v>
      </c>
      <c r="HE52" s="30">
        <f>AVERAGEIFS('Energy Vx2+Vy2'!$B50:$CX50,'Energy Vy'!$B$2:$CX$2,"=р",'Energy Vy'!$B$1:$CX$1,"=BEFORE")</f>
        <v>-2.8758989721403525</v>
      </c>
      <c r="HF52" s="30">
        <f>AVERAGEIFS('Energy Vx2'!$B50:$CX50,'Energy Vy'!$B$2:$CX$2,"=р",'Energy Vy'!$B$1:$CX$1,"=BEFORE")</f>
        <v>-3.8709205239726714</v>
      </c>
      <c r="HG52" s="30">
        <f>AVERAGEIFS('Energy Vy2'!$B50:$CX50,'Energy Vy'!$B$2:$CX$2,"=р",'Energy Vy'!$B$1:$CX$1,"=BEFORE")</f>
        <v>-3.606713277283462</v>
      </c>
      <c r="HH52" s="30">
        <f>AVERAGEIFS('Energy Vz2'!$B50:$CX50,'Energy Vy'!$B$2:$CX$2,"=р",'Energy Vy'!$B$1:$CX$1,"=BEFORE")</f>
        <v>-6.0493825294597192</v>
      </c>
      <c r="HI52" s="30">
        <f>AVERAGEIFS('Energy Vx'!$B50:$CX50,'Energy Vy'!$B$2:$CX$2,"=р",'Energy Vy'!$B$1:$CX$1,"=BEFORE")</f>
        <v>-2.7620791223724073</v>
      </c>
      <c r="HJ52" s="30">
        <f>AVERAGEIFS('Energy Vy'!$B52:$CX52,'Energy Vy'!$B$2:$CX$2,"=р",'Energy Vy'!$B$1:$CX$1,"=BEFORE")</f>
        <v>-2.5133994429490123</v>
      </c>
      <c r="HK52" s="32">
        <f>AVERAGEIFS('Energy Vz'!$B50:$CX50,'Energy Vy'!$B$2:$CX$2,"=р",'Energy Vy'!$B$1:$CX$1,"=BEFORE")</f>
        <v>-3.540512957484315</v>
      </c>
      <c r="HL52" s="20">
        <f>AVERAGEIFS('Entropy old'!$B50:$CX50,'Energy Vy'!$B$2:$CX$2,"=р",'Energy Vy'!$B$1:$CX$1,"=BEFORE")</f>
        <v>0.70831654103298469</v>
      </c>
      <c r="HM52" s="30">
        <f>AVERAGEIFS('Entropy X old'!$B50:$CX50,'Energy Vy'!$B$2:$CX$2,"=р",'Energy Vy'!$B$1:$CX$1,"=BEFORE")</f>
        <v>0.28910583258938527</v>
      </c>
      <c r="HN52" s="30">
        <f>AVERAGEIFS('Entropy Y old'!$B50:$CX50,'Energy Vy'!$B$2:$CX$2,"=р",'Energy Vy'!$B$1:$CX$1,"=BEFORE")</f>
        <v>0.33083389288004111</v>
      </c>
      <c r="HO52" s="30">
        <f>AVERAGEIFS('Entropy Z old'!$B50:$CX50,'Energy Vy'!$B$2:$CX$2,"=р",'Energy Vy'!$B$1:$CX$1,"=BEFORE")</f>
        <v>0.38341005318964555</v>
      </c>
      <c r="HP52" s="30">
        <f>AVERAGEIFS('Entropy new'!$B50:$CX50,'Energy Vy'!$B$2:$CX$2,"=р",'Energy Vy'!$B$1:$CX$1,"=BEFORE")</f>
        <v>0.75058686137714803</v>
      </c>
      <c r="HQ52" s="30">
        <f>AVERAGEIFS('Entropy X'!$B50:$CX50,'Energy Vy'!$B$2:$CX$2,"=р",'Energy Vy'!$B$1:$CX$1,"=BEFORE")</f>
        <v>0.25506616715639979</v>
      </c>
      <c r="HR52" s="30">
        <f>AVERAGEIFS('Entropy Y'!$B50:$CX50,'Energy Vy'!$B$2:$CX$2,"=р",'Energy Vy'!$B$1:$CX$1,"=BEFORE")</f>
        <v>0.30384594530775083</v>
      </c>
      <c r="HS52" s="32">
        <f>AVERAGEIFS('Entropy Z'!$B50:$CX50,'Energy Vy'!$B$2:$CX$2,"=р",'Energy Vy'!$B$1:$CX$1,"=BEFORE")</f>
        <v>0.36390485238448972</v>
      </c>
      <c r="HT52" s="21">
        <f>AVERAGEIFS('Hurst V2'!$B50:$CX50,'Energy Vy'!$B$2:$CX$2,"=р",'Energy Vy'!$B$1:$CX$1,"=BEFORE")</f>
        <v>0.61825933918871245</v>
      </c>
      <c r="HU52" s="30">
        <f>AVERAGEIFS('Hurst Vx2+Vy2'!$B50:$CX50,'Energy Vy'!$B$2:$CX$2,"=р",'Energy Vy'!$B$1:$CX$1,"=BEFORE")</f>
        <v>0.61673405778232515</v>
      </c>
      <c r="HV52" s="30">
        <f>AVERAGEIFS('Hurst Vx2'!$B50:$CX50,'Energy Vy'!$B$2:$CX$2,"=р",'Energy Vy'!$B$1:$CX$1,"=BEFORE")</f>
        <v>0.62313155236233808</v>
      </c>
      <c r="HW52" s="30">
        <f>AVERAGEIFS('Hurst Vy2'!$B50:$CX50,'Energy Vy'!$B$2:$CX$2,"=р",'Energy Vy'!$B$1:$CX$1,"=BEFORE")</f>
        <v>0.61429799142842823</v>
      </c>
      <c r="HX52" s="30">
        <f>AVERAGEIFS('Hurst Vz2'!$B50:$CX50,'Energy Vy'!$B$2:$CX$2,"=р",'Energy Vy'!$B$1:$CX$1,"=BEFORE")</f>
        <v>0.60841636783969433</v>
      </c>
      <c r="HY52" s="30">
        <f>AVERAGEIFS('Hurst Vx'!$B50:$CX50,'Energy Vy'!$B$2:$CX$2,"=р",'Energy Vy'!$B$1:$CX$1,"=BEFORE")</f>
        <v>0.63505093028231874</v>
      </c>
      <c r="HZ52" s="30">
        <f>AVERAGEIFS('Hurst Vy'!$B50:$CX50,'Energy Vy'!$B$2:$CX$2,"=р",'Energy Vy'!$B$1:$CX$1,"=BEFORE")</f>
        <v>0.6340899596493601</v>
      </c>
      <c r="IA52" s="32">
        <f>AVERAGEIFS('Hurst Vz'!$B50:$CX50,'Energy Vy'!$B$2:$CX$2,"=р",'Energy Vy'!$B$1:$CX$1,"=BEFORE")</f>
        <v>0.50970534765261755</v>
      </c>
      <c r="IB52">
        <v>0.76470588235294112</v>
      </c>
      <c r="IC52">
        <v>0.65</v>
      </c>
      <c r="IE52" s="30">
        <f>AVERAGEIFS('Energy V2'!$B50:$CX50,'Energy Vy'!$B$2:$CX$2,"=р",'Energy Vy'!$B$1:$CX$1,"=AFTER")</f>
        <v>-3.2454340412769183</v>
      </c>
      <c r="IF52" s="30">
        <f>AVERAGEIFS('Energy Vx2+Vy2'!$B50:$CX50,'Energy Vy'!$B$2:$CX$2,"=р",'Energy Vy'!$B$1:$CX$1,"=AFTER")</f>
        <v>-3.2788315607726584</v>
      </c>
      <c r="IG52" s="30">
        <f>AVERAGEIFS('Energy Vx2'!$B50:$CX50,'Energy Vy'!$B$2:$CX$2,"=р",'Energy Vy'!$B$1:$CX$1,"=AFTER")</f>
        <v>-4.2358389484427157</v>
      </c>
      <c r="IH52" s="30">
        <f>AVERAGEIFS('Energy Vy2'!$B50:$CX50,'Energy Vy'!$B$2:$CX$2,"=р",'Energy Vy'!$B$1:$CX$1,"=AFTER")</f>
        <v>-3.7483688846568959</v>
      </c>
      <c r="II52" s="30">
        <f>AVERAGEIFS('Energy Vz2'!$B50:$CX50,'Energy Vy'!$B$2:$CX$2,"=р",'Energy Vy'!$B$1:$CX$1,"=AFTER")</f>
        <v>-6.4028453889354005</v>
      </c>
      <c r="IJ52" s="30">
        <f>AVERAGEIFS('Energy Vx'!$B50:$CX50,'Energy Vy'!$B$2:$CX$2,"=р",'Energy Vy'!$B$1:$CX$1,"=AFTER")</f>
        <v>-2.6949343525333016</v>
      </c>
      <c r="IK52" s="30">
        <f>AVERAGEIFS('Energy Vy'!$B52:$CX52,'Energy Vy'!$B$2:$CX$2,"=р",'Energy Vy'!$B$1:$CX$1,"=AFTER")</f>
        <v>-2.474939559132129</v>
      </c>
      <c r="IL52" s="32">
        <f>AVERAGEIFS('Energy Vz'!$B50:$CX50,'Energy Vy'!$B$2:$CX$2,"=р",'Energy Vy'!$B$1:$CX$1,"=AFTER")</f>
        <v>-3.6006111322780407</v>
      </c>
      <c r="IM52" s="20">
        <f>AVERAGEIFS('Entropy old'!$B50:$CX50,'Energy Vy'!$B$2:$CX$2,"=р",'Energy Vy'!$B$1:$CX$1,"=AFTER")</f>
        <v>0.73388172342970659</v>
      </c>
      <c r="IN52" s="30">
        <f>AVERAGEIFS('Entropy X old'!$B50:$CX50,'Energy Vy'!$B$2:$CX$2,"=р",'Energy Vy'!$B$1:$CX$1,"=AFTER")</f>
        <v>0.3564313349541488</v>
      </c>
      <c r="IO52" s="30">
        <f>AVERAGEIFS('Entropy Y old'!$B50:$CX50,'Energy Vy'!$B$2:$CX$2,"=р",'Energy Vy'!$B$1:$CX$1,"=AFTER")</f>
        <v>0.35891080137853587</v>
      </c>
      <c r="IP52" s="30">
        <f>AVERAGEIFS('Entropy Z old'!$B50:$CX50,'Energy Vy'!$B$2:$CX$2,"=р",'Energy Vy'!$B$1:$CX$1,"=AFTER")</f>
        <v>0.41060962942374224</v>
      </c>
      <c r="IQ52" s="30">
        <f>AVERAGEIFS('Entropy new'!$B50:$CX50,'Energy Vy'!$B$2:$CX$2,"=р",'Energy Vy'!$B$1:$CX$1,"=AFTER")</f>
        <v>0.83312193672362389</v>
      </c>
      <c r="IR52" s="30">
        <f>AVERAGEIFS('Entropy X'!$B50:$CX50,'Energy Vy'!$B$2:$CX$2,"=р",'Energy Vy'!$B$1:$CX$1,"=AFTER")</f>
        <v>0.33155849094249834</v>
      </c>
      <c r="IS52" s="30">
        <f>AVERAGEIFS('Entropy Y'!$B50:$CX50,'Energy Vy'!$B$2:$CX$2,"=р",'Energy Vy'!$B$1:$CX$1,"=AFTER")</f>
        <v>0.33451363220896857</v>
      </c>
      <c r="IT52" s="32">
        <f>AVERAGEIFS('Entropy Z'!$B50:$CX50,'Energy Vy'!$B$2:$CX$2,"=р",'Energy Vy'!$B$1:$CX$1,"=AFTER")</f>
        <v>0.40166389879336156</v>
      </c>
      <c r="IU52" s="21">
        <f>AVERAGEIFS('Hurst V2'!$B50:$CX50,'Energy Vy'!$B$2:$CX$2,"=р",'Energy Vy'!$B$1:$CX$1,"=AFTER")</f>
        <v>0.65756399284970235</v>
      </c>
      <c r="IV52" s="30">
        <f>AVERAGEIFS('Hurst Vx2+Vy2'!$B50:$CX50,'Energy Vy'!$B$2:$CX$2,"=р",'Energy Vy'!$B$1:$CX$1,"=AFTER")</f>
        <v>0.6564363502420385</v>
      </c>
      <c r="IW52" s="30">
        <f>AVERAGEIFS('Hurst Vx2'!$B50:$CX50,'Energy Vy'!$B$2:$CX$2,"=р",'Energy Vy'!$B$1:$CX$1,"=AFTER")</f>
        <v>0.66245877854103796</v>
      </c>
      <c r="IX52" s="30">
        <f>AVERAGEIFS('Hurst Vy2'!$B50:$CX50,'Energy Vy'!$B$2:$CX$2,"=р",'Energy Vy'!$B$1:$CX$1,"=AFTER")</f>
        <v>0.63979754860606874</v>
      </c>
      <c r="IY52" s="30">
        <f>AVERAGEIFS('Hurst Vz2'!$B50:$CX50,'Energy Vy'!$B$2:$CX$2,"=р",'Energy Vy'!$B$1:$CX$1,"=AFTER")</f>
        <v>0.62725719277505076</v>
      </c>
      <c r="IZ52" s="30">
        <f>AVERAGEIFS('Hurst Vx'!$B50:$CX50,'Energy Vy'!$B$2:$CX$2,"=р",'Energy Vy'!$B$1:$CX$1,"=AFTER")</f>
        <v>0.6336054130282337</v>
      </c>
      <c r="JA52" s="30">
        <f>AVERAGEIFS('Hurst Vy'!$B50:$CX50,'Energy Vy'!$B$2:$CX$2,"=р",'Energy Vy'!$B$1:$CX$1,"=AFTER")</f>
        <v>0.61275449216263123</v>
      </c>
      <c r="JB52" s="32">
        <f>AVERAGEIFS('Hurst Vz'!$B50:$CX50,'Energy Vy'!$B$2:$CX$2,"=р",'Energy Vy'!$B$1:$CX$1,"=AFTER")</f>
        <v>0.49198990678173909</v>
      </c>
      <c r="JC52">
        <f t="shared" si="3"/>
        <v>0.1147058823529411</v>
      </c>
      <c r="JD52" s="66">
        <f t="shared" si="686"/>
        <v>0.22845301215333919</v>
      </c>
      <c r="JE52" s="66">
        <f t="shared" si="687"/>
        <v>0.2220646939914267</v>
      </c>
      <c r="JF52" s="66">
        <f t="shared" si="688"/>
        <v>0.19594798006204769</v>
      </c>
      <c r="JG52" s="66">
        <f t="shared" si="689"/>
        <v>9.6491327322178425E-2</v>
      </c>
      <c r="JH52" s="66">
        <f t="shared" si="690"/>
        <v>0.10518705667724285</v>
      </c>
      <c r="JI52" s="66">
        <f t="shared" si="691"/>
        <v>6.50588576453211E-2</v>
      </c>
      <c r="JJ52" s="66">
        <f t="shared" si="692"/>
        <v>4.2059820248919307E-2</v>
      </c>
      <c r="JK52" s="66">
        <f t="shared" si="693"/>
        <v>5.4431576466946976E-2</v>
      </c>
      <c r="JL52" s="89">
        <f t="shared" si="694"/>
        <v>-5.5443324810370398E-2</v>
      </c>
      <c r="JM52" s="90">
        <f t="shared" si="695"/>
        <v>-0.19226837742984745</v>
      </c>
      <c r="JN52" s="90">
        <f t="shared" si="696"/>
        <v>-8.3776824684775791E-2</v>
      </c>
      <c r="JO52" s="90">
        <f t="shared" si="697"/>
        <v>-9.6759638036655618E-2</v>
      </c>
      <c r="JP52" s="90">
        <f t="shared" si="698"/>
        <v>-0.12932467114452714</v>
      </c>
      <c r="JQ52" s="90">
        <f t="shared" si="699"/>
        <v>-0.23082770119839299</v>
      </c>
      <c r="JR52" s="90">
        <f t="shared" si="700"/>
        <v>-8.7891378250573887E-2</v>
      </c>
      <c r="JS52" s="103">
        <f t="shared" si="701"/>
        <v>-0.12420600215129265</v>
      </c>
      <c r="JT52" s="66">
        <f t="shared" si="702"/>
        <v>-2.1324966882846477E-2</v>
      </c>
      <c r="JU52" s="66">
        <f t="shared" si="703"/>
        <v>-2.0602928340793806E-2</v>
      </c>
      <c r="JV52" s="66">
        <f t="shared" si="704"/>
        <v>-2.7737874074553862E-2</v>
      </c>
      <c r="JW52" s="66">
        <f t="shared" si="705"/>
        <v>-1.331393153389087E-2</v>
      </c>
      <c r="JX52" s="66">
        <f t="shared" si="706"/>
        <v>-1.3965264865176802E-2</v>
      </c>
      <c r="JY52" s="66">
        <f t="shared" si="707"/>
        <v>8.5836092144192825E-4</v>
      </c>
      <c r="JZ52" s="66">
        <f t="shared" si="708"/>
        <v>1.8318255367938008E-2</v>
      </c>
      <c r="KA52" s="66">
        <f t="shared" si="709"/>
        <v>1.7367275713678458E-2</v>
      </c>
      <c r="KC52" s="66">
        <f t="shared" si="757"/>
        <v>0.39176518931357235</v>
      </c>
      <c r="KD52" s="66">
        <f t="shared" si="758"/>
        <v>0.39067247354895646</v>
      </c>
      <c r="KE52" s="66">
        <f t="shared" si="759"/>
        <v>0.30753706797485025</v>
      </c>
      <c r="KF52" s="66">
        <f t="shared" si="760"/>
        <v>0.20562500516273682</v>
      </c>
      <c r="KG52" s="66">
        <f t="shared" si="761"/>
        <v>0.13765780692140694</v>
      </c>
      <c r="KH52" s="66">
        <f t="shared" si="762"/>
        <v>0.16181106221071065</v>
      </c>
      <c r="KI52" s="66">
        <f t="shared" si="763"/>
        <v>0.12728422909280693</v>
      </c>
      <c r="KJ52" s="66">
        <f t="shared" si="764"/>
        <v>8.8370761458469116E-2</v>
      </c>
      <c r="KK52" s="89">
        <f t="shared" si="765"/>
        <v>-5.2704557675087887E-2</v>
      </c>
      <c r="KL52" s="90">
        <f t="shared" si="766"/>
        <v>-0.18933127930199201</v>
      </c>
      <c r="KM52" s="90">
        <f t="shared" si="767"/>
        <v>-0.10065030352650438</v>
      </c>
      <c r="KN52" s="90">
        <f t="shared" si="768"/>
        <v>-0.10525113423755988</v>
      </c>
      <c r="KO52" s="90">
        <f t="shared" si="769"/>
        <v>-0.15335000260490891</v>
      </c>
      <c r="KP52" s="90">
        <f t="shared" si="770"/>
        <v>-0.23095343958689318</v>
      </c>
      <c r="KQ52" s="90">
        <f t="shared" si="771"/>
        <v>-9.8276416769849856E-2</v>
      </c>
      <c r="KR52" s="103">
        <f t="shared" si="772"/>
        <v>-0.13633548167621592</v>
      </c>
      <c r="KS52" s="66">
        <f t="shared" si="773"/>
        <v>7.5423790213668641E-3</v>
      </c>
      <c r="KT52" s="66">
        <f t="shared" si="774"/>
        <v>9.9762950198989536E-3</v>
      </c>
      <c r="KU52" s="66">
        <f t="shared" si="775"/>
        <v>-1.1055549957365692E-2</v>
      </c>
      <c r="KV52" s="66">
        <f t="shared" si="776"/>
        <v>7.5592379042290908E-3</v>
      </c>
      <c r="KW52" s="66">
        <f t="shared" si="777"/>
        <v>-1.5440853012678316E-4</v>
      </c>
      <c r="KX52" s="66">
        <f t="shared" si="778"/>
        <v>2.5878690406624214E-3</v>
      </c>
      <c r="KY52" s="66">
        <f t="shared" si="779"/>
        <v>1.3275882538402225E-2</v>
      </c>
      <c r="KZ52" s="66">
        <f t="shared" si="780"/>
        <v>-1.531812209732286E-2</v>
      </c>
      <c r="LB52" s="66">
        <f t="shared" si="781"/>
        <v>0.12756508406798459</v>
      </c>
      <c r="LC52" s="66">
        <f t="shared" si="782"/>
        <v>0.12288907836953801</v>
      </c>
      <c r="LD52" s="66">
        <f t="shared" si="783"/>
        <v>8.6150212251153852E-2</v>
      </c>
      <c r="LE52" s="66">
        <f t="shared" si="784"/>
        <v>3.7791266476805203E-2</v>
      </c>
      <c r="LF52" s="66">
        <f t="shared" si="785"/>
        <v>5.5204028522458419E-2</v>
      </c>
      <c r="LG52" s="66">
        <f t="shared" si="786"/>
        <v>-2.4309502684135141E-2</v>
      </c>
      <c r="LH52" s="66">
        <f t="shared" si="787"/>
        <v>-1.5301938545732171E-2</v>
      </c>
      <c r="LI52" s="66">
        <f t="shared" si="788"/>
        <v>1.6691103978146812E-2</v>
      </c>
      <c r="LJ52" s="89">
        <f t="shared" si="789"/>
        <v>-3.4835562162859351E-2</v>
      </c>
      <c r="LK52" s="90">
        <f t="shared" si="790"/>
        <v>-0.18888772047335362</v>
      </c>
      <c r="LL52" s="90">
        <f t="shared" si="791"/>
        <v>-7.8228095645643772E-2</v>
      </c>
      <c r="LM52" s="90">
        <f t="shared" si="792"/>
        <v>-6.6241934638184494E-2</v>
      </c>
      <c r="LN52" s="90">
        <f t="shared" si="793"/>
        <v>-9.9067221385452098E-2</v>
      </c>
      <c r="LO52" s="90">
        <f t="shared" si="794"/>
        <v>-0.23070536836097644</v>
      </c>
      <c r="LP52" s="90">
        <f t="shared" si="795"/>
        <v>-9.1678436835900989E-2</v>
      </c>
      <c r="LQ52" s="103">
        <f t="shared" si="796"/>
        <v>-9.4006572465944252E-2</v>
      </c>
      <c r="LR52" s="66">
        <f t="shared" si="797"/>
        <v>-5.9773123358920988E-2</v>
      </c>
      <c r="LS52" s="66">
        <f t="shared" si="798"/>
        <v>-6.0481556886778871E-2</v>
      </c>
      <c r="LT52" s="66">
        <f t="shared" si="799"/>
        <v>-5.9365544623488808E-2</v>
      </c>
      <c r="LU52" s="66">
        <f t="shared" si="800"/>
        <v>-3.9855665644853717E-2</v>
      </c>
      <c r="LV52" s="66">
        <f t="shared" si="801"/>
        <v>-3.0036841589655874E-2</v>
      </c>
      <c r="LW52" s="66">
        <f t="shared" si="802"/>
        <v>2.276222559728269E-3</v>
      </c>
      <c r="LX52" s="66">
        <f t="shared" si="803"/>
        <v>3.3647382618275476E-2</v>
      </c>
      <c r="LY52" s="66">
        <f t="shared" si="804"/>
        <v>3.4756238977018072E-2</v>
      </c>
    </row>
    <row r="53" spans="1:337" x14ac:dyDescent="0.25">
      <c r="A53" s="11" t="s">
        <v>65</v>
      </c>
      <c r="B53" s="7">
        <v>0</v>
      </c>
      <c r="C53" t="s">
        <v>156</v>
      </c>
      <c r="D53" t="s">
        <v>130</v>
      </c>
      <c r="E53">
        <v>1</v>
      </c>
      <c r="F53">
        <v>0.4</v>
      </c>
      <c r="H53" s="30">
        <f>AVERAGE('Energy V2'!$B51:$CX51)</f>
        <v>-5.3379612737286732E-2</v>
      </c>
      <c r="I53" s="30">
        <f>AVERAGE('Energy Vx2+Vy2'!$B51:$CX51)</f>
        <v>-8.6066352019144907E-2</v>
      </c>
      <c r="J53" s="30">
        <f>AVERAGE('Energy Vx2'!$B51:$CX51)</f>
        <v>-1.0165848521239387</v>
      </c>
      <c r="K53" s="30">
        <f>AVERAGE('Energy Vy2'!$B51:$CX51)</f>
        <v>-0.77616365733968218</v>
      </c>
      <c r="L53" s="30">
        <f>AVERAGE('Energy Vz2'!$B51:$CX51)</f>
        <v>-3.5571499782076765</v>
      </c>
      <c r="M53" s="30">
        <f>AVERAGE('Energy Vx'!$B51:$CX51)</f>
        <v>-1.1903606149916868</v>
      </c>
      <c r="N53" s="30">
        <f>AVERAGE('Energy Vy'!$B53:$CX53)</f>
        <v>-1.0382582736178396</v>
      </c>
      <c r="O53" s="32">
        <f>AVERAGE('Energy Vz'!$B51:$CX51)</f>
        <v>-2.4301549081711955</v>
      </c>
      <c r="P53" s="20">
        <f>AVERAGE('Entropy old'!$B51:$CX51)</f>
        <v>0.66346137405687544</v>
      </c>
      <c r="Q53" s="30">
        <f>AVERAGE('Entropy X old'!$B51:$CX51)</f>
        <v>0.31850934225792171</v>
      </c>
      <c r="R53" s="30">
        <f>AVERAGE('Entropy Y old'!$B51:$CX51)</f>
        <v>0.32268386583992587</v>
      </c>
      <c r="S53" s="30">
        <f>AVERAGE('Entropy Z old'!$B51:$CX51)</f>
        <v>0.32781880037551786</v>
      </c>
      <c r="T53" s="30">
        <f>AVERAGE('Entropy new'!$B51:$CX51)</f>
        <v>0.68836158391724445</v>
      </c>
      <c r="U53" s="30">
        <f>AVERAGE('Entropy X'!$B51:$CX51)</f>
        <v>0.29173278578008877</v>
      </c>
      <c r="V53" s="30">
        <f>AVERAGE('Entropy Y'!$B51:$CX51)</f>
        <v>0.30079097332034538</v>
      </c>
      <c r="W53" s="32">
        <f>AVERAGE('Entropy Z'!$B51:$CX51)</f>
        <v>0.2989750177735746</v>
      </c>
      <c r="X53" s="21">
        <f>AVERAGE('Hurst V2'!$B51:$CX51)</f>
        <v>0.65684546333459237</v>
      </c>
      <c r="Y53" s="30">
        <f>AVERAGE('Hurst Vx2+Vy2'!$B51:$CX51)</f>
        <v>0.6569801073194016</v>
      </c>
      <c r="Z53" s="30">
        <f>AVERAGE('Hurst Vx2'!$B51:$CX51)</f>
        <v>0.66109357810916869</v>
      </c>
      <c r="AA53" s="30">
        <f>AVERAGE('Hurst Vy2'!$B51:$CX51)</f>
        <v>0.6587156433321093</v>
      </c>
      <c r="AB53" s="30">
        <f>AVERAGE('Hurst Vz2'!$B51:$CX51)</f>
        <v>0.64300786332436299</v>
      </c>
      <c r="AC53" s="30">
        <f>AVERAGE('Hurst Vx'!$B51:$CX51)</f>
        <v>0.63383410548292152</v>
      </c>
      <c r="AD53" s="30">
        <f>AVERAGE('Hurst Vy'!$B51:$CX51)</f>
        <v>0.6330001093719082</v>
      </c>
      <c r="AE53" s="32">
        <f>AVERAGE('Hurst Vz'!$B51:$CX51)</f>
        <v>0.55612539863059796</v>
      </c>
      <c r="AG53" s="30">
        <f>AVERAGEIFS('Energy V2'!$B51:$CX51,'Energy Vy'!$B$2:$CX$2,"=п")</f>
        <v>-3.3741299943752554</v>
      </c>
      <c r="AH53" s="30">
        <f>AVERAGEIFS('Energy Vx2+Vy2'!$B51:$CX51,'Energy Vy'!$B$2:$CX$2,"=п")</f>
        <v>-3.4432966095390709</v>
      </c>
      <c r="AI53" s="30">
        <f>AVERAGEIFS('Energy Vx2'!$B51:$CX51,'Energy Vy'!$B$2:$CX$2,"=п")</f>
        <v>-4.0744752978141321</v>
      </c>
      <c r="AJ53" s="30">
        <f>AVERAGEIFS('Energy Vy2'!$B51:$CX51,'Energy Vy'!$B$2:$CX$2,"=п")</f>
        <v>-4.4057511375431542</v>
      </c>
      <c r="AK53" s="30">
        <f>AVERAGEIFS('Energy Vz2'!$B51:$CX51,'Energy Vy'!$B$2:$CX$2,"=п")</f>
        <v>-6.2631399637996212</v>
      </c>
      <c r="AL53" s="30">
        <f>AVERAGEIFS('Energy Vx'!$B51:$CX51,'Energy Vy'!$B$2:$CX$2,"=п")</f>
        <v>-2.746629005988563</v>
      </c>
      <c r="AM53" s="30">
        <f>AVERAGEIFS('Energy Vy'!$B53:$CX53,'Energy Vy'!$B$2:$CX$2,"=п")</f>
        <v>-2.7130202170156017</v>
      </c>
      <c r="AN53" s="32">
        <f>AVERAGEIFS('Energy Vz'!$B51:$CX51,'Energy Vy'!$B$2:$CX$2,"=п")</f>
        <v>-3.4804042469346164</v>
      </c>
      <c r="AO53" s="20">
        <f>AVERAGEIFS('Entropy old'!$B51:$CX51,'Energy Vy'!$B$2:$CX$2,"=п")</f>
        <v>0.87271904758100338</v>
      </c>
      <c r="AP53" s="30">
        <f>AVERAGEIFS('Entropy X old'!$B51:$CX51,'Energy Vy'!$B$2:$CX$2,"=п")</f>
        <v>0.32545952756727803</v>
      </c>
      <c r="AQ53" s="30">
        <f>AVERAGEIFS('Entropy Y old'!$B51:$CX51,'Energy Vy'!$B$2:$CX$2,"=п")</f>
        <v>0.37055660633586984</v>
      </c>
      <c r="AR53" s="30">
        <f>AVERAGEIFS('Entropy Z old'!$B51:$CX51,'Energy Vy'!$B$2:$CX$2,"=п")</f>
        <v>0.41876692431152851</v>
      </c>
      <c r="AS53" s="30">
        <f>AVERAGEIFS('Entropy new'!$B51:$CX51,'Energy Vy'!$B$2:$CX$2,"=п")</f>
        <v>0.87639848359521744</v>
      </c>
      <c r="AT53" s="30">
        <f>AVERAGEIFS('Entropy X'!$B51:$CX51,'Energy Vy'!$B$2:$CX$2,"=п")</f>
        <v>0.32530329185270845</v>
      </c>
      <c r="AU53" s="30">
        <f>AVERAGEIFS('Entropy Y'!$B51:$CX51,'Energy Vy'!$B$2:$CX$2,"=п")</f>
        <v>0.37001586263398972</v>
      </c>
      <c r="AV53" s="32">
        <f>AVERAGEIFS('Entropy Z'!$B51:$CX51,'Energy Vy'!$B$2:$CX$2,"=п")</f>
        <v>0.41817217527397932</v>
      </c>
      <c r="AW53" s="21">
        <f>AVERAGEIFS('Hurst V2'!$B51:$CX51,'Energy Vy'!$B$2:$CX$2,"=п")</f>
        <v>0.66595010560167955</v>
      </c>
      <c r="AX53" s="30">
        <f>AVERAGEIFS('Hurst Vx2+Vy2'!$B51:$CX51,'Energy Vy'!$B$2:$CX$2,"=п")</f>
        <v>0.66856538300039225</v>
      </c>
      <c r="AY53" s="30">
        <f>AVERAGEIFS('Hurst Vx2'!$B51:$CX51,'Energy Vy'!$B$2:$CX$2,"=п")</f>
        <v>0.68650255948251915</v>
      </c>
      <c r="AZ53" s="30">
        <f>AVERAGEIFS('Hurst Vy2'!$B51:$CX51,'Energy Vy'!$B$2:$CX$2,"=п")</f>
        <v>0.65661650017350459</v>
      </c>
      <c r="BA53" s="30">
        <f>AVERAGEIFS('Hurst Vz2'!$B51:$CX51,'Energy Vy'!$B$2:$CX$2,"=п")</f>
        <v>0.59501070990814509</v>
      </c>
      <c r="BB53" s="30">
        <f>AVERAGEIFS('Hurst Vx'!$B51:$CX51,'Energy Vy'!$B$2:$CX$2,"=п")</f>
        <v>0.52455848289996609</v>
      </c>
      <c r="BC53" s="30">
        <f>AVERAGEIFS('Hurst Vy'!$B51:$CX51,'Energy Vy'!$B$2:$CX$2,"=п")</f>
        <v>0.55422607800721246</v>
      </c>
      <c r="BD53" s="32">
        <f>AVERAGEIFS('Hurst Vz'!$B51:$CX51,'Energy Vy'!$B$2:$CX$2,"=п")</f>
        <v>0.42280903706441475</v>
      </c>
      <c r="BF53" s="30">
        <f>AVERAGEIFS('Energy V2'!$B51:$CX51,'Energy Vy'!$B$2:$CX$2,"=и")</f>
        <v>0.40317055274937486</v>
      </c>
      <c r="BG53" s="30">
        <f>AVERAGEIFS('Energy Vx2+Vy2'!$B51:$CX51,'Energy Vy'!$B$2:$CX$2,"=и")</f>
        <v>0.38083096831783281</v>
      </c>
      <c r="BH53" s="30">
        <f>AVERAGEIFS('Energy Vx2'!$B51:$CX51,'Energy Vy'!$B$2:$CX$2,"=и")</f>
        <v>-0.55386696279851289</v>
      </c>
      <c r="BI53" s="30">
        <f>AVERAGEIFS('Energy Vy2'!$B51:$CX51,'Energy Vy'!$B$2:$CX$2,"=и")</f>
        <v>-0.33771988572552364</v>
      </c>
      <c r="BJ53" s="30">
        <f>AVERAGEIFS('Energy Vz2'!$B51:$CX51,'Energy Vy'!$B$2:$CX$2,"=и")</f>
        <v>-3.5209164685888128</v>
      </c>
      <c r="BK53" s="30">
        <f>AVERAGEIFS('Energy Vx'!$B51:$CX51,'Energy Vy'!$B$2:$CX$2,"=и")</f>
        <v>-0.98592127748182679</v>
      </c>
      <c r="BL53" s="30">
        <f>AVERAGEIFS('Energy Vy'!$B53:$CX53,'Energy Vy'!$B$2:$CX$2,"=и")</f>
        <v>-0.8560226606676764</v>
      </c>
      <c r="BM53" s="32">
        <f>AVERAGEIFS('Energy Vz'!$B51:$CX51,'Energy Vy'!$B$2:$CX$2,"=и")</f>
        <v>-2.4066086479257085</v>
      </c>
      <c r="BN53" s="20">
        <f>AVERAGEIFS('Entropy old'!$B51:$CX51,'Energy Vy'!$B$2:$CX$2,"=и")</f>
        <v>0.62891739796535784</v>
      </c>
      <c r="BO53" s="30">
        <f>AVERAGEIFS('Entropy X old'!$B51:$CX51,'Energy Vy'!$B$2:$CX$2,"=и")</f>
        <v>0.30527182089782212</v>
      </c>
      <c r="BP53" s="30">
        <f>AVERAGEIFS('Entropy Y old'!$B51:$CX51,'Energy Vy'!$B$2:$CX$2,"=и")</f>
        <v>0.30809648758028918</v>
      </c>
      <c r="BQ53" s="30">
        <f>AVERAGEIFS('Entropy Z old'!$B51:$CX51,'Energy Vy'!$B$2:$CX$2,"=и")</f>
        <v>0.33017171905063214</v>
      </c>
      <c r="BR53" s="30">
        <f>AVERAGEIFS('Entropy new'!$B51:$CX51,'Energy Vy'!$B$2:$CX$2,"=и")</f>
        <v>0.65635663711275227</v>
      </c>
      <c r="BS53" s="30">
        <f>AVERAGEIFS('Entropy X'!$B51:$CX51,'Energy Vy'!$B$2:$CX$2,"=и")</f>
        <v>0.27139177215046939</v>
      </c>
      <c r="BT53" s="30">
        <f>AVERAGEIFS('Entropy Y'!$B51:$CX51,'Energy Vy'!$B$2:$CX$2,"=и")</f>
        <v>0.28483950922100926</v>
      </c>
      <c r="BU53" s="32">
        <f>AVERAGEIFS('Entropy Z'!$B51:$CX51,'Energy Vy'!$B$2:$CX$2,"=и")</f>
        <v>0.29756153431203242</v>
      </c>
      <c r="BV53" s="21">
        <f>AVERAGEIFS('Hurst V2'!$B51:$CX51,'Energy Vy'!$B$2:$CX$2,"=и")</f>
        <v>0.65302483061707084</v>
      </c>
      <c r="BW53" s="30">
        <f>AVERAGEIFS('Hurst Vx2+Vy2'!$B51:$CX51,'Energy Vy'!$B$2:$CX$2,"=и")</f>
        <v>0.65264805111399971</v>
      </c>
      <c r="BX53" s="30">
        <f>AVERAGEIFS('Hurst Vx2'!$B51:$CX51,'Energy Vy'!$B$2:$CX$2,"=и")</f>
        <v>0.65559103536304542</v>
      </c>
      <c r="BY53" s="30">
        <f>AVERAGEIFS('Hurst Vy2'!$B51:$CX51,'Energy Vy'!$B$2:$CX$2,"=и")</f>
        <v>0.65960567285122029</v>
      </c>
      <c r="BZ53" s="30">
        <f>AVERAGEIFS('Hurst Vz2'!$B51:$CX51,'Energy Vy'!$B$2:$CX$2,"=и")</f>
        <v>0.64605519336347217</v>
      </c>
      <c r="CA53" s="30">
        <f>AVERAGEIFS('Hurst Vx'!$B51:$CX51,'Energy Vy'!$B$2:$CX$2,"=и")</f>
        <v>0.64510100608773879</v>
      </c>
      <c r="CB53" s="30">
        <f>AVERAGEIFS('Hurst Vy'!$B51:$CX51,'Energy Vy'!$B$2:$CX$2,"=и")</f>
        <v>0.64801935952201384</v>
      </c>
      <c r="CC53" s="32">
        <f>AVERAGEIFS('Hurst Vz'!$B51:$CX51,'Energy Vy'!$B$2:$CX$2,"=и")</f>
        <v>0.57305581881113954</v>
      </c>
      <c r="CE53" s="30">
        <f>AVERAGEIFS('Energy V2'!$B51:$CX51,'Energy Vy'!$B$2:$CX$2,"=р")</f>
        <v>0.1772869548637491</v>
      </c>
      <c r="CF53" s="30">
        <f>AVERAGEIFS('Energy Vx2+Vy2'!$B51:$CX51,'Energy Vy'!$B$2:$CX$2,"=р")</f>
        <v>0.14121001594419702</v>
      </c>
      <c r="CG53" s="30">
        <f>AVERAGEIFS('Energy Vx2'!$B51:$CX51,'Energy Vy'!$B$2:$CX$2,"=р")</f>
        <v>-0.85118463010992507</v>
      </c>
      <c r="CH53" s="30">
        <f>AVERAGEIFS('Energy Vy2'!$B51:$CX51,'Energy Vy'!$B$2:$CX$2,"=р")</f>
        <v>-0.45674840797686489</v>
      </c>
      <c r="CI53" s="30">
        <f>AVERAGEIFS('Energy Vz2'!$B51:$CX51,'Energy Vy'!$B$2:$CX$2,"=р")</f>
        <v>-2.9960783254304322</v>
      </c>
      <c r="CJ53" s="30">
        <f>AVERAGEIFS('Energy Vx'!$B51:$CX51,'Energy Vy'!$B$2:$CX$2,"=р")</f>
        <v>-1.0716780142255593</v>
      </c>
      <c r="CK53" s="30">
        <f>AVERAGEIFS('Energy Vy'!$B53:$CX53,'Energy Vy'!$B$2:$CX$2,"=р")</f>
        <v>-0.86857296725185207</v>
      </c>
      <c r="CL53" s="32">
        <f>AVERAGEIFS('Energy Vz'!$B51:$CX51,'Energy Vy'!$B$2:$CX$2,"=р")</f>
        <v>-2.2229286776076456</v>
      </c>
      <c r="CM53" s="20">
        <f>AVERAGEIFS('Entropy old'!$B51:$CX51,'Energy Vy'!$B$2:$CX$2,"=р")</f>
        <v>0.65534186448653398</v>
      </c>
      <c r="CN53" s="30">
        <f>AVERAGEIFS('Entropy X old'!$B51:$CX51,'Energy Vy'!$B$2:$CX$2,"=р")</f>
        <v>0.33167321370039748</v>
      </c>
      <c r="CO53" s="30">
        <f>AVERAGEIFS('Entropy Y old'!$B51:$CX51,'Energy Vy'!$B$2:$CX$2,"=р")</f>
        <v>0.32825367712931214</v>
      </c>
      <c r="CP53" s="30">
        <f>AVERAGEIFS('Entropy Z old'!$B51:$CX51,'Energy Vy'!$B$2:$CX$2,"=р")</f>
        <v>0.30499375208405533</v>
      </c>
      <c r="CQ53" s="30">
        <f>AVERAGEIFS('Entropy new'!$B51:$CX51,'Energy Vy'!$B$2:$CX$2,"=р")</f>
        <v>0.68213665821601999</v>
      </c>
      <c r="CR53" s="30">
        <f>AVERAGEIFS('Entropy X'!$B51:$CX51,'Energy Vy'!$B$2:$CX$2,"=р")</f>
        <v>0.30687379957463906</v>
      </c>
      <c r="CS53" s="30">
        <f>AVERAGEIFS('Entropy Y'!$B51:$CX51,'Energy Vy'!$B$2:$CX$2,"=р")</f>
        <v>0.30313151358324225</v>
      </c>
      <c r="CT53" s="32">
        <f>AVERAGEIFS('Entropy Z'!$B51:$CX51,'Energy Vy'!$B$2:$CX$2,"=р")</f>
        <v>0.27405729773075377</v>
      </c>
      <c r="CU53" s="21">
        <f>AVERAGEIFS('Hurst V2'!$B51:$CX51,'Energy Vy'!$B$2:$CX$2,"=р")</f>
        <v>0.65906735696137408</v>
      </c>
      <c r="CV53" s="30">
        <f>AVERAGEIFS('Hurst Vx2+Vy2'!$B51:$CX51,'Energy Vy'!$B$2:$CX$2,"=р")</f>
        <v>0.65921899739629453</v>
      </c>
      <c r="CW53" s="30">
        <f>AVERAGEIFS('Hurst Vx2'!$B51:$CX51,'Energy Vy'!$B$2:$CX$2,"=р")</f>
        <v>0.66110252895971755</v>
      </c>
      <c r="CX53" s="30">
        <f>AVERAGEIFS('Hurst Vy2'!$B51:$CX51,'Energy Vy'!$B$2:$CX$2,"=р")</f>
        <v>0.6581931979016763</v>
      </c>
      <c r="CY53" s="30">
        <f>AVERAGEIFS('Hurst Vz2'!$B51:$CX51,'Energy Vy'!$B$2:$CX$2,"=р")</f>
        <v>0.65028797515117953</v>
      </c>
      <c r="CZ53" s="30">
        <f>AVERAGEIFS('Hurst Vx'!$B51:$CX51,'Energy Vy'!$B$2:$CX$2,"=р")</f>
        <v>0.64653770710196035</v>
      </c>
      <c r="DA53" s="30">
        <f>AVERAGEIFS('Hurst Vy'!$B51:$CX51,'Energy Vy'!$B$2:$CX$2,"=р")</f>
        <v>0.6338173939528341</v>
      </c>
      <c r="DB53" s="32">
        <f>AVERAGEIFS('Hurst Vz'!$B51:$CX51,'Energy Vy'!$B$2:$CX$2,"=р")</f>
        <v>0.56693967877803664</v>
      </c>
      <c r="DD53" s="30">
        <f>AVERAGEIFS('Energy V2'!$B51:$CX51,'Energy Vy'!$B$1:$CX$1,"=BEFORE")</f>
        <v>-0.23678286549838187</v>
      </c>
      <c r="DE53" s="30">
        <f>AVERAGEIFS('Energy Vx2+Vy2'!$B51:$CX51,'Energy Vy'!$B$1:$CX$1,"=BEFORE")</f>
        <v>-0.27170478640980084</v>
      </c>
      <c r="DF53" s="30">
        <f>AVERAGEIFS('Energy Vx2'!$B51:$CX51,'Energy Vy'!$B$1:$CX$1,"=BEFORE")</f>
        <v>-1.1276253522710606</v>
      </c>
      <c r="DG53" s="30">
        <f>AVERAGEIFS('Energy Vy2'!$B51:$CX51,'Energy Vy'!$B$1:$CX$1,"=BEFORE")</f>
        <v>-0.95728762791854272</v>
      </c>
      <c r="DH53" s="30">
        <f>AVERAGEIFS('Energy Vz2'!$B51:$CX51,'Energy Vy'!$B$1:$CX$1,"=BEFORE")</f>
        <v>-3.5502372604681462</v>
      </c>
      <c r="DI53" s="30">
        <f>AVERAGEIFS('Energy Vx'!$B51:$CX51,'Energy Vy'!$B$1:$CX$1,"=BEFORE")</f>
        <v>-1.2008001184260386</v>
      </c>
      <c r="DJ53" s="30">
        <f>AVERAGEIFS('Energy Vy'!$B53:$CX53,'Energy Vy'!$B$1:$CX$1,"=BEFORE")</f>
        <v>-1.0903448632104367</v>
      </c>
      <c r="DK53" s="32">
        <f>AVERAGEIFS('Energy Vz'!$B51:$CX51,'Energy Vy'!$B$1:$CX$1,"=BEFORE")</f>
        <v>-2.4299883786108163</v>
      </c>
      <c r="DL53" s="20">
        <f>AVERAGEIFS('Entropy old'!$B51:$CX51,'Energy Vy'!$B$1:$CX$1,"=BEFORE")</f>
        <v>0.66464824614312212</v>
      </c>
      <c r="DM53" s="30">
        <f>AVERAGEIFS('Entropy X old'!$B51:$CX51,'Energy Vy'!$B$1:$CX$1,"=BEFORE")</f>
        <v>0.32780194093143333</v>
      </c>
      <c r="DN53" s="30">
        <f>AVERAGEIFS('Entropy Y old'!$B51:$CX51,'Energy Vy'!$B$1:$CX$1,"=BEFORE")</f>
        <v>0.32662833945174463</v>
      </c>
      <c r="DO53" s="30">
        <f>AVERAGEIFS('Entropy Z old'!$B51:$CX51,'Energy Vy'!$B$1:$CX$1,"=BEFORE")</f>
        <v>0.32319604270902763</v>
      </c>
      <c r="DP53" s="30">
        <f>AVERAGEIFS('Entropy new'!$B51:$CX51,'Energy Vy'!$B$1:$CX$1,"=BEFORE")</f>
        <v>0.68949335992998795</v>
      </c>
      <c r="DQ53" s="30">
        <f>AVERAGEIFS('Entropy X'!$B51:$CX51,'Energy Vy'!$B$1:$CX$1,"=BEFORE")</f>
        <v>0.30213282685946491</v>
      </c>
      <c r="DR53" s="30">
        <f>AVERAGEIFS('Entropy Y'!$B51:$CX51,'Energy Vy'!$B$1:$CX$1,"=BEFORE")</f>
        <v>0.30682683826577695</v>
      </c>
      <c r="DS53" s="32">
        <f>AVERAGEIFS('Entropy Z'!$B51:$CX51,'Energy Vy'!$B$1:$CX$1,"=BEFORE")</f>
        <v>0.2926630619754978</v>
      </c>
      <c r="DT53" s="21">
        <f>AVERAGEIFS('Hurst V2'!$B51:$CX51,'Energy Vy'!$B$1:$CX$1,"=BEFORE")</f>
        <v>0.66447425640604463</v>
      </c>
      <c r="DU53" s="30">
        <f>AVERAGEIFS('Hurst Vx2+Vy2'!$B51:$CX51,'Energy Vy'!$B$1:$CX$1,"=BEFORE")</f>
        <v>0.66421803506796184</v>
      </c>
      <c r="DV53" s="30">
        <f>AVERAGEIFS('Hurst Vx2'!$B51:$CX51,'Energy Vy'!$B$1:$CX$1,"=BEFORE")</f>
        <v>0.66613601132159961</v>
      </c>
      <c r="DW53" s="30">
        <f>AVERAGEIFS('Hurst Vy2'!$B51:$CX51,'Energy Vy'!$B$1:$CX$1,"=BEFORE")</f>
        <v>0.66486563102721541</v>
      </c>
      <c r="DX53" s="30">
        <f>AVERAGEIFS('Hurst Vz2'!$B51:$CX51,'Energy Vy'!$B$1:$CX$1,"=BEFORE")</f>
        <v>0.64276752171301166</v>
      </c>
      <c r="DY53" s="30">
        <f>AVERAGEIFS('Hurst Vx'!$B51:$CX51,'Energy Vy'!$B$1:$CX$1,"=BEFORE")</f>
        <v>0.63189820963110899</v>
      </c>
      <c r="DZ53" s="30">
        <f>AVERAGEIFS('Hurst Vy'!$B51:$CX51,'Energy Vy'!$B$1:$CX$1,"=BEFORE")</f>
        <v>0.62748125763447937</v>
      </c>
      <c r="EA53" s="32">
        <f>AVERAGEIFS('Hurst Vz'!$B51:$CX51,'Energy Vy'!$B$1:$CX$1,"=BEFORE")</f>
        <v>0.55561400308579223</v>
      </c>
      <c r="EB53">
        <v>1</v>
      </c>
      <c r="EC53">
        <v>0.4</v>
      </c>
      <c r="EE53" s="30">
        <f>AVERAGEIFS('Energy V2'!$B51:$CX51,'Energy Vy'!$B$1:$CX$1,"=AFTER")</f>
        <v>0.13002364002380834</v>
      </c>
      <c r="EF53" s="30">
        <f>AVERAGEIFS('Energy Vx2+Vy2'!$B51:$CX51,'Energy Vy'!$B$1:$CX$1,"=AFTER")</f>
        <v>9.957208237151112E-2</v>
      </c>
      <c r="EG53" s="30">
        <f>AVERAGEIFS('Energy Vx2'!$B51:$CX51,'Energy Vy'!$B$1:$CX$1,"=AFTER")</f>
        <v>-0.90554435197681726</v>
      </c>
      <c r="EH53" s="30">
        <f>AVERAGEIFS('Energy Vy2'!$B51:$CX51,'Energy Vy'!$B$1:$CX$1,"=AFTER")</f>
        <v>-0.59503968676082186</v>
      </c>
      <c r="EI53" s="30">
        <f>AVERAGEIFS('Energy Vz2'!$B51:$CX51,'Energy Vy'!$B$1:$CX$1,"=AFTER")</f>
        <v>-3.5640626959472104</v>
      </c>
      <c r="EJ53" s="30">
        <f>AVERAGEIFS('Energy Vx'!$B51:$CX51,'Energy Vy'!$B$1:$CX$1,"=AFTER")</f>
        <v>-1.1799211115573356</v>
      </c>
      <c r="EK53" s="30">
        <f>AVERAGEIFS('Energy Vy'!$B53:$CX53,'Energy Vy'!$B$1:$CX$1,"=AFTER")</f>
        <v>-0.98617168402524313</v>
      </c>
      <c r="EL53" s="32">
        <f>AVERAGEIFS('Energy Vz'!$B51:$CX51,'Energy Vy'!$B$1:$CX$1,"=AFTER")</f>
        <v>-2.4303214377315774</v>
      </c>
      <c r="EM53" s="20">
        <f>AVERAGEIFS('Entropy old'!$B51:$CX51,'Energy Vy'!$B$1:$CX$1,"=AFTER")</f>
        <v>0.6622745019706292</v>
      </c>
      <c r="EN53" s="30">
        <f>AVERAGEIFS('Entropy X old'!$B51:$CX51,'Energy Vy'!$B$1:$CX$1,"=AFTER")</f>
        <v>0.30921674358440981</v>
      </c>
      <c r="EO53" s="30">
        <f>AVERAGEIFS('Entropy Y old'!$B51:$CX51,'Energy Vy'!$B$1:$CX$1,"=AFTER")</f>
        <v>0.31873939222810693</v>
      </c>
      <c r="EP53" s="30">
        <f>AVERAGEIFS('Entropy Z old'!$B51:$CX51,'Energy Vy'!$B$1:$CX$1,"=AFTER")</f>
        <v>0.33244155804200809</v>
      </c>
      <c r="EQ53" s="30">
        <f>AVERAGEIFS('Entropy new'!$B51:$CX51,'Energy Vy'!$B$1:$CX$1,"=AFTER")</f>
        <v>0.6872298079045015</v>
      </c>
      <c r="ER53" s="30">
        <f>AVERAGEIFS('Entropy X'!$B51:$CX51,'Energy Vy'!$B$1:$CX$1,"=AFTER")</f>
        <v>0.2813327447007124</v>
      </c>
      <c r="ES53" s="30">
        <f>AVERAGEIFS('Entropy Y'!$B51:$CX51,'Energy Vy'!$B$1:$CX$1,"=AFTER")</f>
        <v>0.29475510837491375</v>
      </c>
      <c r="ET53" s="32">
        <f>AVERAGEIFS('Entropy Z'!$B51:$CX51,'Energy Vy'!$B$1:$CX$1,"=AFTER")</f>
        <v>0.30528697357165135</v>
      </c>
      <c r="EU53" s="21">
        <f>AVERAGEIFS('Hurst V2'!$B51:$CX51,'Energy Vy'!$B$1:$CX$1,"=AFTER")</f>
        <v>0.64921667026313923</v>
      </c>
      <c r="EV53" s="30">
        <f>AVERAGEIFS('Hurst Vx2+Vy2'!$B51:$CX51,'Energy Vy'!$B$1:$CX$1,"=AFTER")</f>
        <v>0.64974217957084135</v>
      </c>
      <c r="EW53" s="30">
        <f>AVERAGEIFS('Hurst Vx2'!$B51:$CX51,'Energy Vy'!$B$1:$CX$1,"=AFTER")</f>
        <v>0.65592508406642691</v>
      </c>
      <c r="EX53" s="30">
        <f>AVERAGEIFS('Hurst Vy2'!$B51:$CX51,'Energy Vy'!$B$1:$CX$1,"=AFTER")</f>
        <v>0.65256565563700319</v>
      </c>
      <c r="EY53" s="30">
        <f>AVERAGEIFS('Hurst Vz2'!$B51:$CX51,'Energy Vy'!$B$1:$CX$1,"=AFTER")</f>
        <v>0.64324820493571466</v>
      </c>
      <c r="EZ53" s="30">
        <f>AVERAGEIFS('Hurst Vx'!$B51:$CX51,'Energy Vy'!$B$1:$CX$1,"=AFTER")</f>
        <v>0.63581839873102897</v>
      </c>
      <c r="FA53" s="30">
        <f>AVERAGEIFS('Hurst Vy'!$B51:$CX51,'Energy Vy'!$B$1:$CX$1,"=AFTER")</f>
        <v>0.63851896110933681</v>
      </c>
      <c r="FB53" s="32">
        <f>AVERAGEIFS('Hurst Vz'!$B51:$CX51,'Energy Vy'!$B$1:$CX$1,"=AFTER")</f>
        <v>0.55663679417540335</v>
      </c>
      <c r="FD53" s="30">
        <f>AVERAGEIFS('Energy V2'!$B51:$CX51,'Energy Vy'!$B$2:$CX$2,"=и",'Energy Vy'!$B$1:$CX$1,"=BEFORE")</f>
        <v>0.26882734848772771</v>
      </c>
      <c r="FE53" s="30">
        <f>AVERAGEIFS('Energy Vx2+Vy2'!$B51:$CX51,'Energy Vy'!$B$2:$CX$2,"=и",'Energy Vy'!$B$1:$CX$1,"=BEFORE")</f>
        <v>0.24445533088553995</v>
      </c>
      <c r="FF53" s="30">
        <f>AVERAGEIFS('Energy Vx2'!$B51:$CX51,'Energy Vy'!$B$2:$CX$2,"=и",'Energy Vy'!$B$1:$CX$1,"=BEFORE")</f>
        <v>-0.60096146232812975</v>
      </c>
      <c r="FG53" s="30">
        <f>AVERAGEIFS('Energy Vy2'!$B51:$CX51,'Energy Vy'!$B$2:$CX$2,"=и",'Energy Vy'!$B$1:$CX$1,"=BEFORE")</f>
        <v>-0.5524230727850663</v>
      </c>
      <c r="FH53" s="30">
        <f>AVERAGEIFS('Energy Vz2'!$B51:$CX51,'Energy Vy'!$B$2:$CX$2,"=и",'Energy Vy'!$B$1:$CX$1,"=BEFORE")</f>
        <v>-3.552537807939101</v>
      </c>
      <c r="FI53" s="30">
        <f>AVERAGEIFS('Energy Vx'!$B51:$CX51,'Energy Vy'!$B$2:$CX$2,"=и",'Energy Vy'!$B$1:$CX$1,"=BEFORE")</f>
        <v>-0.9858003228258122</v>
      </c>
      <c r="FJ53" s="30">
        <f>AVERAGEIFS('Energy Vy'!$B53:$CX53,'Energy Vy'!$B$2:$CX$2,"=и",'Energy Vy'!$B$1:$CX$1,"=BEFORE")</f>
        <v>-0.92452126568517767</v>
      </c>
      <c r="FK53" s="32">
        <f>AVERAGEIFS('Energy Vz'!$B51:$CX51,'Energy Vy'!$B$2:$CX$2,"=и",'Energy Vy'!$B$1:$CX$1,"=BEFORE")</f>
        <v>-2.4158169810820187</v>
      </c>
      <c r="FL53" s="20">
        <f>AVERAGEIFS('Entropy old'!$B51:$CX51,'Energy Vy'!$B$2:$CX$2,"=и",'Energy Vy'!$B$1:$CX$1,"=BEFORE")</f>
        <v>0.63262617043559977</v>
      </c>
      <c r="FM53" s="30">
        <f>AVERAGEIFS('Entropy X old'!$B51:$CX51,'Energy Vy'!$B$2:$CX$2,"=и",'Energy Vy'!$B$1:$CX$1,"=BEFORE")</f>
        <v>0.30784736251206779</v>
      </c>
      <c r="FN53" s="30">
        <f>AVERAGEIFS('Entropy Y old'!$B51:$CX51,'Energy Vy'!$B$2:$CX$2,"=и",'Energy Vy'!$B$1:$CX$1,"=BEFORE")</f>
        <v>0.31253852196049869</v>
      </c>
      <c r="FO53" s="30">
        <f>AVERAGEIFS('Entropy Z old'!$B51:$CX51,'Energy Vy'!$B$2:$CX$2,"=и",'Energy Vy'!$B$1:$CX$1,"=BEFORE")</f>
        <v>0.32977286082688784</v>
      </c>
      <c r="FP53" s="30">
        <f>AVERAGEIFS('Entropy new'!$B51:$CX51,'Energy Vy'!$B$2:$CX$2,"=и",'Energy Vy'!$B$1:$CX$1,"=BEFORE")</f>
        <v>0.6568405022985091</v>
      </c>
      <c r="FQ53" s="30">
        <f>AVERAGEIFS('Entropy X'!$B51:$CX51,'Energy Vy'!$B$2:$CX$2,"=и",'Energy Vy'!$B$1:$CX$1,"=BEFORE")</f>
        <v>0.27535660899780579</v>
      </c>
      <c r="FR53" s="30">
        <f>AVERAGEIFS('Entropy Y'!$B51:$CX51,'Energy Vy'!$B$2:$CX$2,"=и",'Energy Vy'!$B$1:$CX$1,"=BEFORE")</f>
        <v>0.29162671366403176</v>
      </c>
      <c r="FS53" s="32">
        <f>AVERAGEIFS('Entropy Z'!$B51:$CX51,'Energy Vy'!$B$2:$CX$2,"=и",'Energy Vy'!$B$1:$CX$1,"=BEFORE")</f>
        <v>0.29605672267850547</v>
      </c>
      <c r="FT53" s="21">
        <f>AVERAGEIFS('Hurst V2'!$B51:$CX51,'Energy Vy'!$B$2:$CX$2,"=и",'Energy Vy'!$B$1:$CX$1,"=BEFORE")</f>
        <v>0.65858892058224527</v>
      </c>
      <c r="FU53" s="30">
        <f>AVERAGEIFS('Hurst Vx2+Vy2'!$B51:$CX51,'Energy Vy'!$B$2:$CX$2,"=и",'Energy Vy'!$B$1:$CX$1,"=BEFORE")</f>
        <v>0.6577438638955273</v>
      </c>
      <c r="FV53" s="30">
        <f>AVERAGEIFS('Hurst Vx2'!$B51:$CX51,'Energy Vy'!$B$2:$CX$2,"=и",'Energy Vy'!$B$1:$CX$1,"=BEFORE")</f>
        <v>0.65676840010248816</v>
      </c>
      <c r="FW53" s="30">
        <f>AVERAGEIFS('Hurst Vy2'!$B51:$CX51,'Energy Vy'!$B$2:$CX$2,"=и",'Energy Vy'!$B$1:$CX$1,"=BEFORE")</f>
        <v>0.65699694299375766</v>
      </c>
      <c r="FX53" s="30">
        <f>AVERAGEIFS('Hurst Vz2'!$B51:$CX51,'Energy Vy'!$B$2:$CX$2,"=и",'Energy Vy'!$B$1:$CX$1,"=BEFORE")</f>
        <v>0.64666403102609482</v>
      </c>
      <c r="FY53" s="30">
        <f>AVERAGEIFS('Hurst Vx'!$B51:$CX51,'Energy Vy'!$B$2:$CX$2,"=и",'Energy Vy'!$B$1:$CX$1,"=BEFORE")</f>
        <v>0.6384648350383586</v>
      </c>
      <c r="FZ53" s="30">
        <f>AVERAGEIFS('Hurst Vy'!$B51:$CX51,'Energy Vy'!$B$2:$CX$2,"=и",'Energy Vy'!$B$1:$CX$1,"=BEFORE")</f>
        <v>0.63318854806675473</v>
      </c>
      <c r="GA53" s="32">
        <f>AVERAGEIFS('Hurst Vz'!$B51:$CX51,'Energy Vy'!$B$2:$CX$2,"=и",'Energy Vy'!$B$1:$CX$1,"=BEFORE")</f>
        <v>0.56675550454597146</v>
      </c>
      <c r="GB53">
        <v>1</v>
      </c>
      <c r="GC53">
        <v>0.4</v>
      </c>
      <c r="GE53" s="30">
        <f>AVERAGEIFS('Energy V2'!$B51:$CX51,'Energy Vy'!$B$2:$CX$2,"=и",'Energy Vy'!$B$1:$CX$1,"=AFTER")</f>
        <v>0.53751375701102178</v>
      </c>
      <c r="GF53" s="30">
        <f>AVERAGEIFS('Energy Vx2+Vy2'!$B51:$CX51,'Energy Vy'!$B$2:$CX$2,"=и",'Energy Vy'!$B$1:$CX$1,"=AFTER")</f>
        <v>0.51720660575012556</v>
      </c>
      <c r="GG53" s="30">
        <f>AVERAGEIFS('Energy Vx2'!$B51:$CX51,'Energy Vy'!$B$2:$CX$2,"=и",'Energy Vy'!$B$1:$CX$1,"=AFTER")</f>
        <v>-0.50677246326889613</v>
      </c>
      <c r="GH53" s="30">
        <f>AVERAGEIFS('Energy Vy2'!$B51:$CX51,'Energy Vy'!$B$2:$CX$2,"=и",'Energy Vy'!$B$1:$CX$1,"=AFTER")</f>
        <v>-0.123016698665981</v>
      </c>
      <c r="GI53" s="30">
        <f>AVERAGEIFS('Energy Vz2'!$B51:$CX51,'Energy Vy'!$B$2:$CX$2,"=и",'Energy Vy'!$B$1:$CX$1,"=AFTER")</f>
        <v>-3.4892951292385241</v>
      </c>
      <c r="GJ53" s="30">
        <f>AVERAGEIFS('Energy Vx'!$B51:$CX51,'Energy Vy'!$B$2:$CX$2,"=и",'Energy Vy'!$B$1:$CX$1,"=AFTER")</f>
        <v>-0.98604223213784115</v>
      </c>
      <c r="GK53" s="30">
        <f>AVERAGEIFS('Energy Vy'!$B53:$CX53,'Energy Vy'!$B$2:$CX$2,"=и",'Energy Vy'!$B$1:$CX$1,"=AFTER")</f>
        <v>-0.7875240556501748</v>
      </c>
      <c r="GL53" s="32">
        <f>AVERAGEIFS('Energy Vz'!$B51:$CX51,'Energy Vy'!$B$2:$CX$2,"=и",'Energy Vy'!$B$1:$CX$1,"=AFTER")</f>
        <v>-2.3974003147693974</v>
      </c>
      <c r="GM53" s="20">
        <f>AVERAGEIFS('Entropy old'!$B51:$CX51,'Energy Vy'!$B$2:$CX$2,"=и",'Energy Vy'!$B$1:$CX$1,"=AFTER")</f>
        <v>0.62520862549511613</v>
      </c>
      <c r="GN53" s="30">
        <f>AVERAGEIFS('Entropy X old'!$B51:$CX51,'Energy Vy'!$B$2:$CX$2,"=и",'Energy Vy'!$B$1:$CX$1,"=AFTER")</f>
        <v>0.30269627928357651</v>
      </c>
      <c r="GO53" s="30">
        <f>AVERAGEIFS('Entropy Y old'!$B51:$CX51,'Energy Vy'!$B$2:$CX$2,"=и",'Energy Vy'!$B$1:$CX$1,"=AFTER")</f>
        <v>0.30365445320007972</v>
      </c>
      <c r="GP53" s="30">
        <f>AVERAGEIFS('Entropy Z old'!$B51:$CX51,'Energy Vy'!$B$2:$CX$2,"=и",'Energy Vy'!$B$1:$CX$1,"=AFTER")</f>
        <v>0.33057057727437644</v>
      </c>
      <c r="GQ53" s="30">
        <f>AVERAGEIFS('Entropy new'!$B51:$CX51,'Energy Vy'!$B$2:$CX$2,"=и",'Energy Vy'!$B$1:$CX$1,"=AFTER")</f>
        <v>0.65587277192699556</v>
      </c>
      <c r="GR53" s="30">
        <f>AVERAGEIFS('Entropy X'!$B51:$CX51,'Energy Vy'!$B$2:$CX$2,"=и",'Energy Vy'!$B$1:$CX$1,"=AFTER")</f>
        <v>0.26742693530313294</v>
      </c>
      <c r="GS53" s="30">
        <f>AVERAGEIFS('Entropy Y'!$B51:$CX51,'Energy Vy'!$B$2:$CX$2,"=и",'Energy Vy'!$B$1:$CX$1,"=AFTER")</f>
        <v>0.27805230477798693</v>
      </c>
      <c r="GT53" s="32">
        <f>AVERAGEIFS('Entropy Z'!$B51:$CX51,'Energy Vy'!$B$2:$CX$2,"=и",'Energy Vy'!$B$1:$CX$1,"=AFTER")</f>
        <v>0.29906634594555925</v>
      </c>
      <c r="GU53" s="21">
        <f>AVERAGEIFS('Hurst V2'!$B51:$CX51,'Energy Vy'!$B$2:$CX$2,"=и",'Energy Vy'!$B$1:$CX$1,"=AFTER")</f>
        <v>0.64746074065189663</v>
      </c>
      <c r="GV53" s="30">
        <f>AVERAGEIFS('Hurst Vx2+Vy2'!$B51:$CX51,'Energy Vy'!$B$2:$CX$2,"=и",'Energy Vy'!$B$1:$CX$1,"=AFTER")</f>
        <v>0.64755223833247189</v>
      </c>
      <c r="GW53" s="30">
        <f>AVERAGEIFS('Hurst Vx2'!$B51:$CX51,'Energy Vy'!$B$2:$CX$2,"=и",'Energy Vy'!$B$1:$CX$1,"=AFTER")</f>
        <v>0.65434826147141123</v>
      </c>
      <c r="GX53" s="30">
        <f>AVERAGEIFS('Hurst Vy2'!$B51:$CX51,'Energy Vy'!$B$2:$CX$2,"=и",'Energy Vy'!$B$1:$CX$1,"=AFTER")</f>
        <v>0.66221440270868248</v>
      </c>
      <c r="GY53" s="30">
        <f>AVERAGEIFS('Hurst Vz2'!$B51:$CX51,'Energy Vy'!$B$2:$CX$2,"=и",'Energy Vy'!$B$1:$CX$1,"=AFTER")</f>
        <v>0.64544635570084996</v>
      </c>
      <c r="GZ53" s="30">
        <f>AVERAGEIFS('Hurst Vx'!$B51:$CX51,'Energy Vy'!$B$2:$CX$2,"=и",'Energy Vy'!$B$1:$CX$1,"=AFTER")</f>
        <v>0.65210585330652904</v>
      </c>
      <c r="HA53" s="30">
        <f>AVERAGEIFS('Hurst Vy'!$B51:$CX51,'Energy Vy'!$B$2:$CX$2,"=и",'Energy Vy'!$B$1:$CX$1,"=AFTER")</f>
        <v>0.66285017097727317</v>
      </c>
      <c r="HB53" s="32">
        <f>AVERAGEIFS('Hurst Vz'!$B51:$CX51,'Energy Vy'!$B$2:$CX$2,"=и",'Energy Vy'!$B$1:$CX$1,"=AFTER")</f>
        <v>0.57935613307630751</v>
      </c>
      <c r="HD53" s="30">
        <f>AVERAGEIFS('Energy V2'!$B51:$CX51,'Energy Vy'!$B$2:$CX$2,"=р",'Energy Vy'!$B$1:$CX$1,"=BEFORE")</f>
        <v>3.1248601457464272E-3</v>
      </c>
      <c r="HE53" s="30">
        <f>AVERAGEIFS('Energy Vx2+Vy2'!$B51:$CX51,'Energy Vy'!$B$2:$CX$2,"=р",'Energy Vy'!$B$1:$CX$1,"=BEFORE")</f>
        <v>-3.6721630969899971E-2</v>
      </c>
      <c r="HF53" s="30">
        <f>AVERAGEIFS('Energy Vx2'!$B51:$CX51,'Energy Vy'!$B$2:$CX$2,"=р",'Energy Vy'!$B$1:$CX$1,"=BEFORE")</f>
        <v>-0.91729849539293085</v>
      </c>
      <c r="HG53" s="30">
        <f>AVERAGEIFS('Energy Vy2'!$B51:$CX51,'Energy Vy'!$B$2:$CX$2,"=р",'Energy Vy'!$B$1:$CX$1,"=BEFORE")</f>
        <v>-0.60363578949483188</v>
      </c>
      <c r="HH53" s="30">
        <f>AVERAGEIFS('Energy Vz2'!$B51:$CX51,'Energy Vy'!$B$2:$CX$2,"=р",'Energy Vy'!$B$1:$CX$1,"=BEFORE")</f>
        <v>-2.9405033770986591</v>
      </c>
      <c r="HI53" s="30">
        <f>AVERAGEIFS('Energy Vx'!$B51:$CX51,'Energy Vy'!$B$2:$CX$2,"=р",'Energy Vy'!$B$1:$CX$1,"=BEFORE")</f>
        <v>-1.0622224686624291</v>
      </c>
      <c r="HJ53" s="30">
        <f>AVERAGEIFS('Energy Vy'!$B53:$CX53,'Energy Vy'!$B$2:$CX$2,"=р",'Energy Vy'!$B$1:$CX$1,"=BEFORE")</f>
        <v>-0.910740428605189</v>
      </c>
      <c r="HK53" s="32">
        <f>AVERAGEIFS('Energy Vz'!$B51:$CX51,'Energy Vy'!$B$2:$CX$2,"=р",'Energy Vy'!$B$1:$CX$1,"=BEFORE")</f>
        <v>-2.2086558174200506</v>
      </c>
      <c r="HL53" s="20">
        <f>AVERAGEIFS('Entropy old'!$B51:$CX51,'Energy Vy'!$B$2:$CX$2,"=р",'Energy Vy'!$B$1:$CX$1,"=BEFORE")</f>
        <v>0.64525505744143197</v>
      </c>
      <c r="HM53" s="30">
        <f>AVERAGEIFS('Entropy X old'!$B51:$CX51,'Energy Vy'!$B$2:$CX$2,"=р",'Energy Vy'!$B$1:$CX$1,"=BEFORE")</f>
        <v>0.33745441511411367</v>
      </c>
      <c r="HN53" s="30">
        <f>AVERAGEIFS('Entropy Y old'!$B51:$CX51,'Energy Vy'!$B$2:$CX$2,"=р",'Energy Vy'!$B$1:$CX$1,"=BEFORE")</f>
        <v>0.33126272349262786</v>
      </c>
      <c r="HO53" s="30">
        <f>AVERAGEIFS('Entropy Z old'!$B51:$CX51,'Energy Vy'!$B$2:$CX$2,"=р",'Energy Vy'!$B$1:$CX$1,"=BEFORE")</f>
        <v>0.29561781510743024</v>
      </c>
      <c r="HP53" s="30">
        <f>AVERAGEIFS('Entropy new'!$B51:$CX51,'Energy Vy'!$B$2:$CX$2,"=р",'Energy Vy'!$B$1:$CX$1,"=BEFORE")</f>
        <v>0.67539826219620358</v>
      </c>
      <c r="HQ53" s="30">
        <f>AVERAGEIFS('Entropy X'!$B51:$CX51,'Energy Vy'!$B$2:$CX$2,"=р",'Energy Vy'!$B$1:$CX$1,"=BEFORE")</f>
        <v>0.31362027557756789</v>
      </c>
      <c r="HR53" s="30">
        <f>AVERAGEIFS('Entropy Y'!$B51:$CX51,'Energy Vy'!$B$2:$CX$2,"=р",'Energy Vy'!$B$1:$CX$1,"=BEFORE")</f>
        <v>0.3087199980467572</v>
      </c>
      <c r="HS53" s="32">
        <f>AVERAGEIFS('Entropy Z'!$B51:$CX51,'Energy Vy'!$B$2:$CX$2,"=р",'Energy Vy'!$B$1:$CX$1,"=BEFORE")</f>
        <v>0.26197471887899415</v>
      </c>
      <c r="HT53" s="21">
        <f>AVERAGEIFS('Hurst V2'!$B51:$CX51,'Energy Vy'!$B$2:$CX$2,"=р",'Energy Vy'!$B$1:$CX$1,"=BEFORE")</f>
        <v>0.6677434584933809</v>
      </c>
      <c r="HU53" s="30">
        <f>AVERAGEIFS('Hurst Vx2+Vy2'!$B51:$CX51,'Energy Vy'!$B$2:$CX$2,"=р",'Energy Vy'!$B$1:$CX$1,"=BEFORE")</f>
        <v>0.66716011852352231</v>
      </c>
      <c r="HV53" s="30">
        <f>AVERAGEIFS('Hurst Vx2'!$B51:$CX51,'Energy Vy'!$B$2:$CX$2,"=р",'Energy Vy'!$B$1:$CX$1,"=BEFORE")</f>
        <v>0.66851529034354173</v>
      </c>
      <c r="HW53" s="30">
        <f>AVERAGEIFS('Hurst Vy2'!$B51:$CX51,'Energy Vy'!$B$2:$CX$2,"=р",'Energy Vy'!$B$1:$CX$1,"=BEFORE")</f>
        <v>0.66841751799019422</v>
      </c>
      <c r="HX53" s="30">
        <f>AVERAGEIFS('Hurst Vz2'!$B51:$CX51,'Energy Vy'!$B$2:$CX$2,"=р",'Energy Vy'!$B$1:$CX$1,"=BEFORE")</f>
        <v>0.64876211419906271</v>
      </c>
      <c r="HY53" s="30">
        <f>AVERAGEIFS('Hurst Vx'!$B51:$CX51,'Energy Vy'!$B$2:$CX$2,"=р",'Energy Vy'!$B$1:$CX$1,"=BEFORE")</f>
        <v>0.65221749637957949</v>
      </c>
      <c r="HZ53" s="30">
        <f>AVERAGEIFS('Hurst Vy'!$B51:$CX51,'Energy Vy'!$B$2:$CX$2,"=р",'Energy Vy'!$B$1:$CX$1,"=BEFORE")</f>
        <v>0.63747873437663216</v>
      </c>
      <c r="IA53" s="32">
        <f>AVERAGEIFS('Hurst Vz'!$B51:$CX51,'Energy Vy'!$B$2:$CX$2,"=р",'Energy Vy'!$B$1:$CX$1,"=BEFORE")</f>
        <v>0.57185300569602593</v>
      </c>
      <c r="IB53">
        <v>1</v>
      </c>
      <c r="IC53">
        <v>0.4</v>
      </c>
      <c r="IE53" s="30">
        <f>AVERAGEIFS('Energy V2'!$B51:$CX51,'Energy Vy'!$B$2:$CX$2,"=р",'Energy Vy'!$B$1:$CX$1,"=AFTER")</f>
        <v>0.35144904958175177</v>
      </c>
      <c r="IF53" s="30">
        <f>AVERAGEIFS('Energy Vx2+Vy2'!$B51:$CX51,'Energy Vy'!$B$2:$CX$2,"=р",'Energy Vy'!$B$1:$CX$1,"=AFTER")</f>
        <v>0.31914166285829404</v>
      </c>
      <c r="IG53" s="30">
        <f>AVERAGEIFS('Energy Vx2'!$B51:$CX51,'Energy Vy'!$B$2:$CX$2,"=р",'Energy Vy'!$B$1:$CX$1,"=AFTER")</f>
        <v>-0.78507076482691895</v>
      </c>
      <c r="IH53" s="30">
        <f>AVERAGEIFS('Energy Vy2'!$B51:$CX51,'Energy Vy'!$B$2:$CX$2,"=р",'Energy Vy'!$B$1:$CX$1,"=AFTER")</f>
        <v>-0.3098610264588979</v>
      </c>
      <c r="II53" s="30">
        <f>AVERAGEIFS('Energy Vz2'!$B51:$CX51,'Energy Vy'!$B$2:$CX$2,"=р",'Energy Vy'!$B$1:$CX$1,"=AFTER")</f>
        <v>-3.051653273762204</v>
      </c>
      <c r="IJ53" s="30">
        <f>AVERAGEIFS('Energy Vx'!$B51:$CX51,'Energy Vy'!$B$2:$CX$2,"=р",'Energy Vy'!$B$1:$CX$1,"=AFTER")</f>
        <v>-1.0811335597886906</v>
      </c>
      <c r="IK53" s="30">
        <f>AVERAGEIFS('Energy Vy'!$B53:$CX53,'Energy Vy'!$B$2:$CX$2,"=р",'Energy Vy'!$B$1:$CX$1,"=AFTER")</f>
        <v>-0.82640550589851558</v>
      </c>
      <c r="IL53" s="32">
        <f>AVERAGEIFS('Energy Vz'!$B51:$CX51,'Energy Vy'!$B$2:$CX$2,"=р",'Energy Vy'!$B$1:$CX$1,"=AFTER")</f>
        <v>-2.2372015377952388</v>
      </c>
      <c r="IM53" s="20">
        <f>AVERAGEIFS('Entropy old'!$B51:$CX51,'Energy Vy'!$B$2:$CX$2,"=р",'Energy Vy'!$B$1:$CX$1,"=AFTER")</f>
        <v>0.66542867153163587</v>
      </c>
      <c r="IN53" s="30">
        <f>AVERAGEIFS('Entropy X old'!$B51:$CX51,'Energy Vy'!$B$2:$CX$2,"=р",'Energy Vy'!$B$1:$CX$1,"=AFTER")</f>
        <v>0.3258920122866813</v>
      </c>
      <c r="IO53" s="30">
        <f>AVERAGEIFS('Entropy Y old'!$B51:$CX51,'Energy Vy'!$B$2:$CX$2,"=р",'Energy Vy'!$B$1:$CX$1,"=AFTER")</f>
        <v>0.32524463076599658</v>
      </c>
      <c r="IP53" s="30">
        <f>AVERAGEIFS('Entropy Z old'!$B51:$CX51,'Energy Vy'!$B$2:$CX$2,"=р",'Energy Vy'!$B$1:$CX$1,"=AFTER")</f>
        <v>0.31436968906068047</v>
      </c>
      <c r="IQ53" s="30">
        <f>AVERAGEIFS('Entropy new'!$B51:$CX51,'Energy Vy'!$B$2:$CX$2,"=р",'Energy Vy'!$B$1:$CX$1,"=AFTER")</f>
        <v>0.68887505423583606</v>
      </c>
      <c r="IR53" s="30">
        <f>AVERAGEIFS('Entropy X'!$B51:$CX51,'Energy Vy'!$B$2:$CX$2,"=р",'Energy Vy'!$B$1:$CX$1,"=AFTER")</f>
        <v>0.30012732357171024</v>
      </c>
      <c r="IS53" s="30">
        <f>AVERAGEIFS('Entropy Y'!$B51:$CX51,'Energy Vy'!$B$2:$CX$2,"=р",'Energy Vy'!$B$1:$CX$1,"=AFTER")</f>
        <v>0.29754302911972735</v>
      </c>
      <c r="IT53" s="32">
        <f>AVERAGEIFS('Entropy Z'!$B51:$CX51,'Energy Vy'!$B$2:$CX$2,"=р",'Energy Vy'!$B$1:$CX$1,"=AFTER")</f>
        <v>0.2861398765825135</v>
      </c>
      <c r="IU53" s="21">
        <f>AVERAGEIFS('Hurst V2'!$B51:$CX51,'Energy Vy'!$B$2:$CX$2,"=р",'Energy Vy'!$B$1:$CX$1,"=AFTER")</f>
        <v>0.65039125542936693</v>
      </c>
      <c r="IV53" s="30">
        <f>AVERAGEIFS('Hurst Vx2+Vy2'!$B51:$CX51,'Energy Vy'!$B$2:$CX$2,"=р",'Energy Vy'!$B$1:$CX$1,"=AFTER")</f>
        <v>0.65127787626906708</v>
      </c>
      <c r="IW53" s="30">
        <f>AVERAGEIFS('Hurst Vx2'!$B51:$CX51,'Energy Vy'!$B$2:$CX$2,"=р",'Energy Vy'!$B$1:$CX$1,"=AFTER")</f>
        <v>0.65368976757589337</v>
      </c>
      <c r="IX53" s="30">
        <f>AVERAGEIFS('Hurst Vy2'!$B51:$CX51,'Energy Vy'!$B$2:$CX$2,"=р",'Energy Vy'!$B$1:$CX$1,"=AFTER")</f>
        <v>0.64796887781315826</v>
      </c>
      <c r="IY53" s="30">
        <f>AVERAGEIFS('Hurst Vz2'!$B51:$CX51,'Energy Vy'!$B$2:$CX$2,"=р",'Energy Vy'!$B$1:$CX$1,"=AFTER")</f>
        <v>0.65181383610329613</v>
      </c>
      <c r="IZ53" s="30">
        <f>AVERAGEIFS('Hurst Vx'!$B51:$CX51,'Energy Vy'!$B$2:$CX$2,"=р",'Energy Vy'!$B$1:$CX$1,"=AFTER")</f>
        <v>0.64085791782434143</v>
      </c>
      <c r="JA53" s="30">
        <f>AVERAGEIFS('Hurst Vy'!$B51:$CX51,'Energy Vy'!$B$2:$CX$2,"=р",'Energy Vy'!$B$1:$CX$1,"=AFTER")</f>
        <v>0.63015605352903625</v>
      </c>
      <c r="JB53" s="32">
        <f>AVERAGEIFS('Hurst Vz'!$B51:$CX51,'Energy Vy'!$B$2:$CX$2,"=р",'Energy Vy'!$B$1:$CX$1,"=AFTER")</f>
        <v>0.56202635186004768</v>
      </c>
      <c r="JC53">
        <f t="shared" si="3"/>
        <v>0.6</v>
      </c>
      <c r="JD53" s="66">
        <f t="shared" si="686"/>
        <v>-1.5491260516259648</v>
      </c>
      <c r="JE53" s="66">
        <f t="shared" si="687"/>
        <v>-1.3664715800086449</v>
      </c>
      <c r="JF53" s="66">
        <f t="shared" si="688"/>
        <v>-0.19694573188423592</v>
      </c>
      <c r="JG53" s="66">
        <f t="shared" si="689"/>
        <v>-0.37841076244280591</v>
      </c>
      <c r="JH53" s="66">
        <f t="shared" si="690"/>
        <v>3.8791224112823229E-3</v>
      </c>
      <c r="JI53" s="66">
        <f t="shared" si="691"/>
        <v>-1.7387578955330558E-2</v>
      </c>
      <c r="JJ53" s="66">
        <f t="shared" si="692"/>
        <v>-9.5541495814877878E-2</v>
      </c>
      <c r="JK53" s="66">
        <f t="shared" si="693"/>
        <v>1.3704323863923294E-4</v>
      </c>
      <c r="JL53" s="89">
        <f t="shared" si="694"/>
        <v>3.571429227817099E-3</v>
      </c>
      <c r="JM53" s="90">
        <f t="shared" si="695"/>
        <v>5.6696422523352302E-2</v>
      </c>
      <c r="JN53" s="90">
        <f t="shared" si="696"/>
        <v>2.4152672229481163E-2</v>
      </c>
      <c r="JO53" s="90">
        <f t="shared" si="697"/>
        <v>-2.7810949351320793E-2</v>
      </c>
      <c r="JP53" s="90">
        <f t="shared" si="698"/>
        <v>3.2829207024071883E-3</v>
      </c>
      <c r="JQ53" s="90">
        <f t="shared" si="699"/>
        <v>6.8844164915676409E-2</v>
      </c>
      <c r="JR53" s="90">
        <f t="shared" si="700"/>
        <v>3.9343787391918177E-2</v>
      </c>
      <c r="JS53" s="103">
        <f t="shared" si="701"/>
        <v>-4.1350967086680186E-2</v>
      </c>
      <c r="JT53" s="66">
        <f t="shared" si="702"/>
        <v>2.2961892045945339E-2</v>
      </c>
      <c r="JU53" s="66">
        <f t="shared" si="703"/>
        <v>2.1793830839958065E-2</v>
      </c>
      <c r="JV53" s="66">
        <f t="shared" si="704"/>
        <v>1.5328592181819499E-2</v>
      </c>
      <c r="JW53" s="66">
        <f t="shared" si="705"/>
        <v>1.8499941666722627E-2</v>
      </c>
      <c r="JX53" s="66">
        <f t="shared" si="706"/>
        <v>-7.4727487619035532E-4</v>
      </c>
      <c r="JY53" s="66">
        <f t="shared" si="707"/>
        <v>-6.1655798381171755E-3</v>
      </c>
      <c r="JZ53" s="66">
        <f t="shared" si="708"/>
        <v>-1.7286414573626733E-2</v>
      </c>
      <c r="KA53" s="66">
        <f t="shared" si="709"/>
        <v>-1.83744786602954E-3</v>
      </c>
      <c r="KC53" s="66">
        <f t="shared" si="757"/>
        <v>-0.49986889641186361</v>
      </c>
      <c r="KD53" s="66">
        <f t="shared" si="758"/>
        <v>-0.52735458486459863</v>
      </c>
      <c r="KE53" s="66">
        <f t="shared" si="759"/>
        <v>-0.15673051429012544</v>
      </c>
      <c r="KF53" s="66">
        <f t="shared" si="760"/>
        <v>-0.77731433619203005</v>
      </c>
      <c r="KG53" s="66">
        <f t="shared" si="761"/>
        <v>-1.780211277674346E-2</v>
      </c>
      <c r="KH53" s="66">
        <f t="shared" si="762"/>
        <v>2.453336217703967E-4</v>
      </c>
      <c r="KI53" s="66">
        <f t="shared" si="763"/>
        <v>-0.14818178350226702</v>
      </c>
      <c r="KJ53" s="66">
        <f t="shared" si="764"/>
        <v>-7.6233698400334365E-3</v>
      </c>
      <c r="KK53" s="89">
        <f t="shared" si="765"/>
        <v>1.1725004887762111E-2</v>
      </c>
      <c r="KL53" s="90">
        <f t="shared" si="766"/>
        <v>1.6732588470006322E-2</v>
      </c>
      <c r="KM53" s="90">
        <f t="shared" si="767"/>
        <v>2.8425516012204787E-2</v>
      </c>
      <c r="KN53" s="90">
        <f t="shared" si="768"/>
        <v>-2.4131501782945854E-3</v>
      </c>
      <c r="KO53" s="90">
        <f t="shared" si="769"/>
        <v>1.4733110521155794E-3</v>
      </c>
      <c r="KP53" s="90">
        <f t="shared" si="770"/>
        <v>2.879783319359527E-2</v>
      </c>
      <c r="KQ53" s="90">
        <f t="shared" si="771"/>
        <v>4.6547206583012882E-2</v>
      </c>
      <c r="KR53" s="103">
        <f t="shared" si="772"/>
        <v>-1.0063396660490992E-2</v>
      </c>
      <c r="KS53" s="66">
        <f t="shared" si="773"/>
        <v>1.6897004462981924E-2</v>
      </c>
      <c r="KT53" s="66">
        <f t="shared" si="774"/>
        <v>1.5494824235523699E-2</v>
      </c>
      <c r="KU53" s="66">
        <f t="shared" si="775"/>
        <v>3.6849194186249954E-3</v>
      </c>
      <c r="KV53" s="66">
        <f t="shared" si="776"/>
        <v>-7.878807367498554E-3</v>
      </c>
      <c r="KW53" s="66">
        <f t="shared" si="777"/>
        <v>1.8830107549243347E-3</v>
      </c>
      <c r="KX53" s="66">
        <f t="shared" si="778"/>
        <v>-2.09184110202402E-2</v>
      </c>
      <c r="KY53" s="66">
        <f t="shared" si="779"/>
        <v>-4.4748608673943348E-2</v>
      </c>
      <c r="KZ53" s="66">
        <f t="shared" si="780"/>
        <v>-2.1749365909752811E-2</v>
      </c>
      <c r="LB53" s="66">
        <f t="shared" si="781"/>
        <v>-0.99110863964644313</v>
      </c>
      <c r="LC53" s="66">
        <f t="shared" si="782"/>
        <v>-1.1150637326415298</v>
      </c>
      <c r="LD53" s="66">
        <f t="shared" si="783"/>
        <v>-0.14414907604244054</v>
      </c>
      <c r="LE53" s="66">
        <f t="shared" si="784"/>
        <v>-0.48667552214189774</v>
      </c>
      <c r="LF53" s="66">
        <f t="shared" si="785"/>
        <v>3.6422845812530573E-2</v>
      </c>
      <c r="LG53" s="66">
        <f t="shared" si="786"/>
        <v>1.7491910185414791E-2</v>
      </c>
      <c r="LH53" s="66">
        <f t="shared" si="787"/>
        <v>-9.2600394204343683E-2</v>
      </c>
      <c r="LI53" s="66">
        <f t="shared" si="788"/>
        <v>1.2759565865183521E-2</v>
      </c>
      <c r="LJ53" s="89">
        <f t="shared" si="789"/>
        <v>-3.0316719061367962E-2</v>
      </c>
      <c r="LK53" s="90">
        <f t="shared" si="790"/>
        <v>3.4263599199087162E-2</v>
      </c>
      <c r="LL53" s="90">
        <f t="shared" si="791"/>
        <v>1.816712928994927E-2</v>
      </c>
      <c r="LM53" s="90">
        <f t="shared" si="792"/>
        <v>-5.9649115693309399E-2</v>
      </c>
      <c r="LN53" s="90">
        <f t="shared" si="793"/>
        <v>-1.9563478103561443E-2</v>
      </c>
      <c r="LO53" s="90">
        <f t="shared" si="794"/>
        <v>4.3023213282396437E-2</v>
      </c>
      <c r="LP53" s="90">
        <f t="shared" si="795"/>
        <v>3.6204227124078441E-2</v>
      </c>
      <c r="LQ53" s="103">
        <f t="shared" si="796"/>
        <v>-8.4452254583086375E-2</v>
      </c>
      <c r="LR53" s="66">
        <f t="shared" si="797"/>
        <v>2.5986331791501897E-2</v>
      </c>
      <c r="LS53" s="66">
        <f t="shared" si="798"/>
        <v>2.3805742899626364E-2</v>
      </c>
      <c r="LT53" s="66">
        <f t="shared" si="799"/>
        <v>2.2176789344683076E-2</v>
      </c>
      <c r="LU53" s="66">
        <f t="shared" si="800"/>
        <v>3.0592615583327581E-2</v>
      </c>
      <c r="LV53" s="66">
        <f t="shared" si="801"/>
        <v>-4.6818918764863354E-3</v>
      </c>
      <c r="LW53" s="66">
        <f t="shared" si="802"/>
        <v>1.74168565214739E-2</v>
      </c>
      <c r="LX53" s="66">
        <f t="shared" si="803"/>
        <v>1.1486941371866307E-2</v>
      </c>
      <c r="LY53" s="66">
        <f t="shared" si="804"/>
        <v>1.718388071427171E-2</v>
      </c>
    </row>
    <row r="54" spans="1:337" x14ac:dyDescent="0.25">
      <c r="A54" s="17" t="s">
        <v>66</v>
      </c>
      <c r="B54" s="7">
        <v>1</v>
      </c>
      <c r="C54" t="s">
        <v>156</v>
      </c>
      <c r="D54" t="s">
        <v>132</v>
      </c>
      <c r="E54">
        <v>0.53333333333333333</v>
      </c>
      <c r="F54">
        <v>0.73333333333333328</v>
      </c>
      <c r="H54" s="30">
        <f>AVERAGE('Energy V2'!$B52:$CX52)</f>
        <v>0.91626560221025977</v>
      </c>
      <c r="I54" s="30">
        <f>AVERAGE('Energy Vx2+Vy2'!$B52:$CX52)</f>
        <v>0.90563522407147024</v>
      </c>
      <c r="J54" s="30">
        <f>AVERAGE('Energy Vx2'!$B52:$CX52)</f>
        <v>-0.82846805976872773</v>
      </c>
      <c r="K54" s="30">
        <f>AVERAGE('Energy Vy2'!$B52:$CX52)</f>
        <v>0.53337536867200597</v>
      </c>
      <c r="L54" s="30">
        <f>AVERAGE('Energy Vz2'!$B52:$CX52)</f>
        <v>-3.6201308371516618</v>
      </c>
      <c r="M54" s="30">
        <f>AVERAGE('Energy Vx'!$B52:$CX52)</f>
        <v>-1.1427947694817064</v>
      </c>
      <c r="N54" s="30">
        <f>AVERAGE('Energy Vy'!$B54:$CX54)</f>
        <v>-0.53496463586407839</v>
      </c>
      <c r="O54" s="32">
        <f>AVERAGE('Energy Vz'!$B52:$CX52)</f>
        <v>-2.5141654865912941</v>
      </c>
      <c r="P54" s="20">
        <f>AVERAGE('Entropy old'!$B52:$CX52)</f>
        <v>0.62308890607970646</v>
      </c>
      <c r="Q54" s="30">
        <f>AVERAGE('Entropy X old'!$B52:$CX52)</f>
        <v>0.30912426905042512</v>
      </c>
      <c r="R54" s="30">
        <f>AVERAGE('Entropy Y old'!$B52:$CX52)</f>
        <v>0.26744998949216586</v>
      </c>
      <c r="S54" s="30">
        <f>AVERAGE('Entropy Z old'!$B52:$CX52)</f>
        <v>0.31378671942089681</v>
      </c>
      <c r="T54" s="30">
        <f>AVERAGE('Entropy new'!$B52:$CX52)</f>
        <v>0.62437318810585629</v>
      </c>
      <c r="U54" s="30">
        <f>AVERAGE('Entropy X'!$B52:$CX52)</f>
        <v>0.2816871184056241</v>
      </c>
      <c r="V54" s="30">
        <f>AVERAGE('Entropy Y'!$B52:$CX52)</f>
        <v>0.23946018052833185</v>
      </c>
      <c r="W54" s="32">
        <f>AVERAGE('Entropy Z'!$B52:$CX52)</f>
        <v>0.28434395166791238</v>
      </c>
      <c r="X54" s="21">
        <f>AVERAGE('Hurst V2'!$B52:$CX52)</f>
        <v>0.65637479029012935</v>
      </c>
      <c r="Y54" s="30">
        <f>AVERAGE('Hurst Vx2+Vy2'!$B52:$CX52)</f>
        <v>0.65601313472741618</v>
      </c>
      <c r="Z54" s="30">
        <f>AVERAGE('Hurst Vx2'!$B52:$CX52)</f>
        <v>0.65641444396739812</v>
      </c>
      <c r="AA54" s="30">
        <f>AVERAGE('Hurst Vy2'!$B52:$CX52)</f>
        <v>0.65270953842945112</v>
      </c>
      <c r="AB54" s="30">
        <f>AVERAGE('Hurst Vz2'!$B52:$CX52)</f>
        <v>0.64568947354392925</v>
      </c>
      <c r="AC54" s="30">
        <f>AVERAGE('Hurst Vx'!$B52:$CX52)</f>
        <v>0.64995352288880781</v>
      </c>
      <c r="AD54" s="30">
        <f>AVERAGE('Hurst Vy'!$B52:$CX52)</f>
        <v>0.63252139209880454</v>
      </c>
      <c r="AE54" s="32">
        <f>AVERAGE('Hurst Vz'!$B52:$CX52)</f>
        <v>0.58332177766331073</v>
      </c>
      <c r="AG54" s="30">
        <f>AVERAGEIFS('Energy V2'!$B52:$CX52,'Energy Vy'!$B$2:$CX$2,"=п")</f>
        <v>-1.2644091158905157</v>
      </c>
      <c r="AH54" s="30">
        <f>AVERAGEIFS('Energy Vx2+Vy2'!$B52:$CX52,'Energy Vy'!$B$2:$CX$2,"=п")</f>
        <v>-1.2945533331030263</v>
      </c>
      <c r="AI54" s="30">
        <f>AVERAGEIFS('Energy Vx2'!$B52:$CX52,'Energy Vy'!$B$2:$CX$2,"=п")</f>
        <v>-2.304128579038939</v>
      </c>
      <c r="AJ54" s="30">
        <f>AVERAGEIFS('Energy Vy2'!$B52:$CX52,'Energy Vy'!$B$2:$CX$2,"=п")</f>
        <v>-2.1708763414752523</v>
      </c>
      <c r="AK54" s="30">
        <f>AVERAGEIFS('Energy Vz2'!$B52:$CX52,'Energy Vy'!$B$2:$CX$2,"=п")</f>
        <v>-4.6584433935361842</v>
      </c>
      <c r="AL54" s="30">
        <f>AVERAGEIFS('Energy Vx'!$B52:$CX52,'Energy Vy'!$B$2:$CX$2,"=п")</f>
        <v>-2.188496328653871</v>
      </c>
      <c r="AM54" s="30">
        <f>AVERAGEIFS('Energy Vy'!$B54:$CX54,'Energy Vy'!$B$2:$CX$2,"=п")</f>
        <v>-2.121074134924708</v>
      </c>
      <c r="AN54" s="32">
        <f>AVERAGEIFS('Energy Vz'!$B52:$CX52,'Energy Vy'!$B$2:$CX$2,"=п")</f>
        <v>-3.2031322819983994</v>
      </c>
      <c r="AO54" s="20">
        <f>AVERAGEIFS('Entropy old'!$B52:$CX52,'Energy Vy'!$B$2:$CX$2,"=п")</f>
        <v>0.64854487333716493</v>
      </c>
      <c r="AP54" s="30">
        <f>AVERAGEIFS('Entropy X old'!$B52:$CX52,'Energy Vy'!$B$2:$CX$2,"=п")</f>
        <v>0.22936008371460165</v>
      </c>
      <c r="AQ54" s="30">
        <f>AVERAGEIFS('Entropy Y old'!$B52:$CX52,'Energy Vy'!$B$2:$CX$2,"=п")</f>
        <v>0.24461070519899586</v>
      </c>
      <c r="AR54" s="30">
        <f>AVERAGEIFS('Entropy Z old'!$B52:$CX52,'Energy Vy'!$B$2:$CX$2,"=п")</f>
        <v>0.28370296726250377</v>
      </c>
      <c r="AS54" s="30">
        <f>AVERAGEIFS('Entropy new'!$B52:$CX52,'Energy Vy'!$B$2:$CX$2,"=п")</f>
        <v>0.6417316597621564</v>
      </c>
      <c r="AT54" s="30">
        <f>AVERAGEIFS('Entropy X'!$B52:$CX52,'Energy Vy'!$B$2:$CX$2,"=п")</f>
        <v>0.22808313212533124</v>
      </c>
      <c r="AU54" s="30">
        <f>AVERAGEIFS('Entropy Y'!$B52:$CX52,'Energy Vy'!$B$2:$CX$2,"=п")</f>
        <v>0.23990586400896816</v>
      </c>
      <c r="AV54" s="32">
        <f>AVERAGEIFS('Entropy Z'!$B52:$CX52,'Energy Vy'!$B$2:$CX$2,"=п")</f>
        <v>0.28082148533144657</v>
      </c>
      <c r="AW54" s="21">
        <f>AVERAGEIFS('Hurst V2'!$B52:$CX52,'Energy Vy'!$B$2:$CX$2,"=п")</f>
        <v>0.67359535748258581</v>
      </c>
      <c r="AX54" s="30">
        <f>AVERAGEIFS('Hurst Vx2+Vy2'!$B52:$CX52,'Energy Vy'!$B$2:$CX$2,"=п")</f>
        <v>0.67269164216576427</v>
      </c>
      <c r="AY54" s="30">
        <f>AVERAGEIFS('Hurst Vx2'!$B52:$CX52,'Energy Vy'!$B$2:$CX$2,"=п")</f>
        <v>0.67194485403792736</v>
      </c>
      <c r="AZ54" s="30">
        <f>AVERAGEIFS('Hurst Vy2'!$B52:$CX52,'Energy Vy'!$B$2:$CX$2,"=п")</f>
        <v>0.655177220138768</v>
      </c>
      <c r="BA54" s="30">
        <f>AVERAGEIFS('Hurst Vz2'!$B52:$CX52,'Energy Vy'!$B$2:$CX$2,"=п")</f>
        <v>0.60985357651926664</v>
      </c>
      <c r="BB54" s="30">
        <f>AVERAGEIFS('Hurst Vx'!$B52:$CX52,'Energy Vy'!$B$2:$CX$2,"=п")</f>
        <v>0.61282995287931052</v>
      </c>
      <c r="BC54" s="30">
        <f>AVERAGEIFS('Hurst Vy'!$B52:$CX52,'Energy Vy'!$B$2:$CX$2,"=п")</f>
        <v>0.5906163656564698</v>
      </c>
      <c r="BD54" s="32">
        <f>AVERAGEIFS('Hurst Vz'!$B52:$CX52,'Energy Vy'!$B$2:$CX$2,"=п")</f>
        <v>0.48823011005875711</v>
      </c>
      <c r="BF54" s="30">
        <f>AVERAGEIFS('Energy V2'!$B52:$CX52,'Energy Vy'!$B$2:$CX$2,"=и")</f>
        <v>1.217749049875207</v>
      </c>
      <c r="BG54" s="30">
        <f>AVERAGEIFS('Energy Vx2+Vy2'!$B52:$CX52,'Energy Vy'!$B$2:$CX$2,"=и")</f>
        <v>1.2090631664379121</v>
      </c>
      <c r="BH54" s="30">
        <f>AVERAGEIFS('Energy Vx2'!$B52:$CX52,'Energy Vy'!$B$2:$CX$2,"=и")</f>
        <v>-0.58288370503609677</v>
      </c>
      <c r="BI54" s="30">
        <f>AVERAGEIFS('Energy Vy2'!$B52:$CX52,'Energy Vy'!$B$2:$CX$2,"=и")</f>
        <v>0.81777068879901038</v>
      </c>
      <c r="BJ54" s="30">
        <f>AVERAGEIFS('Energy Vz2'!$B52:$CX52,'Energy Vy'!$B$2:$CX$2,"=и")</f>
        <v>-3.4819152094417505</v>
      </c>
      <c r="BK54" s="30">
        <f>AVERAGEIFS('Energy Vx'!$B52:$CX52,'Energy Vy'!$B$2:$CX$2,"=и")</f>
        <v>-1.0127457090138803</v>
      </c>
      <c r="BL54" s="30">
        <f>AVERAGEIFS('Energy Vy'!$B54:$CX54,'Energy Vy'!$B$2:$CX$2,"=и")</f>
        <v>-0.3431143874598851</v>
      </c>
      <c r="BM54" s="32">
        <f>AVERAGEIFS('Energy Vz'!$B52:$CX52,'Energy Vy'!$B$2:$CX$2,"=и")</f>
        <v>-2.3942795625743449</v>
      </c>
      <c r="BN54" s="20">
        <f>AVERAGEIFS('Entropy old'!$B52:$CX52,'Energy Vy'!$B$2:$CX$2,"=и")</f>
        <v>0.61402773494853446</v>
      </c>
      <c r="BO54" s="30">
        <f>AVERAGEIFS('Entropy X old'!$B52:$CX52,'Energy Vy'!$B$2:$CX$2,"=и")</f>
        <v>0.31121024112607898</v>
      </c>
      <c r="BP54" s="30">
        <f>AVERAGEIFS('Entropy Y old'!$B52:$CX52,'Energy Vy'!$B$2:$CX$2,"=и")</f>
        <v>0.26866973747753764</v>
      </c>
      <c r="BQ54" s="30">
        <f>AVERAGEIFS('Entropy Z old'!$B52:$CX52,'Energy Vy'!$B$2:$CX$2,"=и")</f>
        <v>0.32179893376651247</v>
      </c>
      <c r="BR54" s="30">
        <f>AVERAGEIFS('Entropy new'!$B52:$CX52,'Energy Vy'!$B$2:$CX$2,"=и")</f>
        <v>0.60259004214913292</v>
      </c>
      <c r="BS54" s="30">
        <f>AVERAGEIFS('Entropy X'!$B52:$CX52,'Energy Vy'!$B$2:$CX$2,"=и")</f>
        <v>0.27706369372452333</v>
      </c>
      <c r="BT54" s="30">
        <f>AVERAGEIFS('Entropy Y'!$B52:$CX52,'Energy Vy'!$B$2:$CX$2,"=и")</f>
        <v>0.23425399595808977</v>
      </c>
      <c r="BU54" s="32">
        <f>AVERAGEIFS('Entropy Z'!$B52:$CX52,'Energy Vy'!$B$2:$CX$2,"=и")</f>
        <v>0.28529203727100877</v>
      </c>
      <c r="BV54" s="21">
        <f>AVERAGEIFS('Hurst V2'!$B52:$CX52,'Energy Vy'!$B$2:$CX$2,"=и")</f>
        <v>0.65095396363982927</v>
      </c>
      <c r="BW54" s="30">
        <f>AVERAGEIFS('Hurst Vx2+Vy2'!$B52:$CX52,'Energy Vy'!$B$2:$CX$2,"=и")</f>
        <v>0.65061327853414519</v>
      </c>
      <c r="BX54" s="30">
        <f>AVERAGEIFS('Hurst Vx2'!$B52:$CX52,'Energy Vy'!$B$2:$CX$2,"=и")</f>
        <v>0.65092895895031977</v>
      </c>
      <c r="BY54" s="30">
        <f>AVERAGEIFS('Hurst Vy2'!$B52:$CX52,'Energy Vy'!$B$2:$CX$2,"=и")</f>
        <v>0.65143737691203563</v>
      </c>
      <c r="BZ54" s="30">
        <f>AVERAGEIFS('Hurst Vz2'!$B52:$CX52,'Energy Vy'!$B$2:$CX$2,"=и")</f>
        <v>0.65149191782378479</v>
      </c>
      <c r="CA54" s="30">
        <f>AVERAGEIFS('Hurst Vx'!$B52:$CX52,'Energy Vy'!$B$2:$CX$2,"=и")</f>
        <v>0.64385633594746017</v>
      </c>
      <c r="CB54" s="30">
        <f>AVERAGEIFS('Hurst Vy'!$B52:$CX52,'Energy Vy'!$B$2:$CX$2,"=и")</f>
        <v>0.64171621129628709</v>
      </c>
      <c r="CC54" s="32">
        <f>AVERAGEIFS('Hurst Vz'!$B52:$CX52,'Energy Vy'!$B$2:$CX$2,"=и")</f>
        <v>0.59662484259055715</v>
      </c>
      <c r="CE54" s="30">
        <f>AVERAGEIFS('Energy V2'!$B52:$CX52,'Energy Vy'!$B$2:$CX$2,"=р")</f>
        <v>1.0658783754938241</v>
      </c>
      <c r="CF54" s="30">
        <f>AVERAGEIFS('Energy Vx2+Vy2'!$B52:$CX52,'Energy Vy'!$B$2:$CX$2,"=р")</f>
        <v>1.0574238563697553</v>
      </c>
      <c r="CG54" s="30">
        <f>AVERAGEIFS('Energy Vx2'!$B52:$CX52,'Energy Vy'!$B$2:$CX$2,"=р")</f>
        <v>-0.77341500518938189</v>
      </c>
      <c r="CH54" s="30">
        <f>AVERAGEIFS('Energy Vy2'!$B52:$CX52,'Energy Vy'!$B$2:$CX$2,"=р")</f>
        <v>0.81832539300805884</v>
      </c>
      <c r="CI54" s="30">
        <f>AVERAGEIFS('Energy Vz2'!$B52:$CX52,'Energy Vy'!$B$2:$CX$2,"=р")</f>
        <v>-3.5429676331883391</v>
      </c>
      <c r="CJ54" s="30">
        <f>AVERAGEIFS('Energy Vx'!$B52:$CX52,'Energy Vy'!$B$2:$CX$2,"=р")</f>
        <v>-1.0549156012965872</v>
      </c>
      <c r="CK54" s="30">
        <f>AVERAGEIFS('Energy Vy'!$B54:$CX54,'Energy Vy'!$B$2:$CX$2,"=р")</f>
        <v>-0.39566280096637524</v>
      </c>
      <c r="CL54" s="32">
        <f>AVERAGEIFS('Energy Vz'!$B52:$CX52,'Energy Vy'!$B$2:$CX$2,"=р")</f>
        <v>-2.4942683365196583</v>
      </c>
      <c r="CM54" s="20">
        <f>AVERAGEIFS('Entropy old'!$B52:$CX52,'Energy Vy'!$B$2:$CX$2,"=р")</f>
        <v>0.62749999239046184</v>
      </c>
      <c r="CN54" s="30">
        <f>AVERAGEIFS('Entropy X old'!$B52:$CX52,'Energy Vy'!$B$2:$CX$2,"=р")</f>
        <v>0.32453189681877076</v>
      </c>
      <c r="CO54" s="30">
        <f>AVERAGEIFS('Entropy Y old'!$B52:$CX52,'Energy Vy'!$B$2:$CX$2,"=р")</f>
        <v>0.27117011046245759</v>
      </c>
      <c r="CP54" s="30">
        <f>AVERAGEIFS('Entropy Z old'!$B52:$CX52,'Energy Vy'!$B$2:$CX$2,"=р")</f>
        <v>0.31156953729430031</v>
      </c>
      <c r="CQ54" s="30">
        <f>AVERAGEIFS('Entropy new'!$B52:$CX52,'Energy Vy'!$B$2:$CX$2,"=р")</f>
        <v>0.64471924546748205</v>
      </c>
      <c r="CR54" s="30">
        <f>AVERAGEIFS('Entropy X'!$B52:$CX52,'Energy Vy'!$B$2:$CX$2,"=р")</f>
        <v>0.298736253891357</v>
      </c>
      <c r="CS54" s="30">
        <f>AVERAGEIFS('Entropy Y'!$B52:$CX52,'Energy Vy'!$B$2:$CX$2,"=р")</f>
        <v>0.24514578927734826</v>
      </c>
      <c r="CT54" s="32">
        <f>AVERAGEIFS('Entropy Z'!$B52:$CX52,'Energy Vy'!$B$2:$CX$2,"=р")</f>
        <v>0.28407329351702021</v>
      </c>
      <c r="CU54" s="21">
        <f>AVERAGEIFS('Hurst V2'!$B52:$CX52,'Energy Vy'!$B$2:$CX$2,"=р")</f>
        <v>0.65857113830324965</v>
      </c>
      <c r="CV54" s="30">
        <f>AVERAGEIFS('Hurst Vx2+Vy2'!$B52:$CX52,'Energy Vy'!$B$2:$CX$2,"=р")</f>
        <v>0.65830663995586103</v>
      </c>
      <c r="CW54" s="30">
        <f>AVERAGEIFS('Hurst Vx2'!$B52:$CX52,'Energy Vy'!$B$2:$CX$2,"=р")</f>
        <v>0.65905822508181244</v>
      </c>
      <c r="CX54" s="30">
        <f>AVERAGEIFS('Hurst Vy2'!$B52:$CX52,'Energy Vy'!$B$2:$CX$2,"=р")</f>
        <v>0.65357467751339793</v>
      </c>
      <c r="CY54" s="30">
        <f>AVERAGEIFS('Hurst Vz2'!$B52:$CX52,'Energy Vy'!$B$2:$CX$2,"=р")</f>
        <v>0.64720584590512575</v>
      </c>
      <c r="CZ54" s="30">
        <f>AVERAGEIFS('Hurst Vx'!$B52:$CX52,'Energy Vy'!$B$2:$CX$2,"=р")</f>
        <v>0.66497785727019376</v>
      </c>
      <c r="DA54" s="30">
        <f>AVERAGEIFS('Hurst Vy'!$B52:$CX52,'Energy Vy'!$B$2:$CX$2,"=р")</f>
        <v>0.63161715442212063</v>
      </c>
      <c r="DB54" s="32">
        <f>AVERAGEIFS('Hurst Vz'!$B52:$CX52,'Energy Vy'!$B$2:$CX$2,"=р")</f>
        <v>0.58967207610071515</v>
      </c>
      <c r="DD54" s="30">
        <f>AVERAGEIFS('Energy V2'!$B52:$CX52,'Energy Vy'!$B$1:$CX$1,"=BEFORE")</f>
        <v>0.56568600104685884</v>
      </c>
      <c r="DE54" s="30">
        <f>AVERAGEIFS('Energy Vx2+Vy2'!$B52:$CX52,'Energy Vy'!$B$1:$CX$1,"=BEFORE")</f>
        <v>0.55465654521828933</v>
      </c>
      <c r="DF54" s="30">
        <f>AVERAGEIFS('Energy Vx2'!$B52:$CX52,'Energy Vy'!$B$1:$CX$1,"=BEFORE")</f>
        <v>-0.81078305958338437</v>
      </c>
      <c r="DG54" s="30">
        <f>AVERAGEIFS('Energy Vy2'!$B52:$CX52,'Energy Vy'!$B$1:$CX$1,"=BEFORE")</f>
        <v>0.11654913177908757</v>
      </c>
      <c r="DH54" s="30">
        <f>AVERAGEIFS('Energy Vz2'!$B52:$CX52,'Energy Vy'!$B$1:$CX$1,"=BEFORE")</f>
        <v>-3.9478282056190741</v>
      </c>
      <c r="DI54" s="30">
        <f>AVERAGEIFS('Energy Vx'!$B52:$CX52,'Energy Vy'!$B$1:$CX$1,"=BEFORE")</f>
        <v>-1.1272629212567977</v>
      </c>
      <c r="DJ54" s="30">
        <f>AVERAGEIFS('Energy Vy'!$B54:$CX54,'Energy Vy'!$B$1:$CX$1,"=BEFORE")</f>
        <v>-0.70943610696842552</v>
      </c>
      <c r="DK54" s="32">
        <f>AVERAGEIFS('Energy Vz'!$B52:$CX52,'Energy Vy'!$B$1:$CX$1,"=BEFORE")</f>
        <v>-2.6159909191378925</v>
      </c>
      <c r="DL54" s="20">
        <f>AVERAGEIFS('Entropy old'!$B52:$CX52,'Energy Vy'!$B$1:$CX$1,"=BEFORE")</f>
        <v>0.64577536416362902</v>
      </c>
      <c r="DM54" s="30">
        <f>AVERAGEIFS('Entropy X old'!$B52:$CX52,'Energy Vy'!$B$1:$CX$1,"=BEFORE")</f>
        <v>0.30408270831370682</v>
      </c>
      <c r="DN54" s="30">
        <f>AVERAGEIFS('Entropy Y old'!$B52:$CX52,'Energy Vy'!$B$1:$CX$1,"=BEFORE")</f>
        <v>0.2807683490628034</v>
      </c>
      <c r="DO54" s="30">
        <f>AVERAGEIFS('Entropy Z old'!$B52:$CX52,'Energy Vy'!$B$1:$CX$1,"=BEFORE")</f>
        <v>0.32636681155453379</v>
      </c>
      <c r="DP54" s="30">
        <f>AVERAGEIFS('Entropy new'!$B52:$CX52,'Energy Vy'!$B$1:$CX$1,"=BEFORE")</f>
        <v>0.65027252461053298</v>
      </c>
      <c r="DQ54" s="30">
        <f>AVERAGEIFS('Entropy X'!$B52:$CX52,'Energy Vy'!$B$1:$CX$1,"=BEFORE")</f>
        <v>0.28193154049721025</v>
      </c>
      <c r="DR54" s="30">
        <f>AVERAGEIFS('Entropy Y'!$B52:$CX52,'Energy Vy'!$B$1:$CX$1,"=BEFORE")</f>
        <v>0.25346403249834609</v>
      </c>
      <c r="DS54" s="32">
        <f>AVERAGEIFS('Entropy Z'!$B52:$CX52,'Energy Vy'!$B$1:$CX$1,"=BEFORE")</f>
        <v>0.30349133749411761</v>
      </c>
      <c r="DT54" s="21">
        <f>AVERAGEIFS('Hurst V2'!$B52:$CX52,'Energy Vy'!$B$1:$CX$1,"=BEFORE")</f>
        <v>0.67471743513240201</v>
      </c>
      <c r="DU54" s="30">
        <f>AVERAGEIFS('Hurst Vx2+Vy2'!$B52:$CX52,'Energy Vy'!$B$1:$CX$1,"=BEFORE")</f>
        <v>0.67423061438392107</v>
      </c>
      <c r="DV54" s="30">
        <f>AVERAGEIFS('Hurst Vx2'!$B52:$CX52,'Energy Vy'!$B$1:$CX$1,"=BEFORE")</f>
        <v>0.67335359781710202</v>
      </c>
      <c r="DW54" s="30">
        <f>AVERAGEIFS('Hurst Vy2'!$B52:$CX52,'Energy Vy'!$B$1:$CX$1,"=BEFORE")</f>
        <v>0.66200705210654798</v>
      </c>
      <c r="DX54" s="30">
        <f>AVERAGEIFS('Hurst Vz2'!$B52:$CX52,'Energy Vy'!$B$1:$CX$1,"=BEFORE")</f>
        <v>0.65668041463119542</v>
      </c>
      <c r="DY54" s="30">
        <f>AVERAGEIFS('Hurst Vx'!$B52:$CX52,'Energy Vy'!$B$1:$CX$1,"=BEFORE")</f>
        <v>0.65045272199217208</v>
      </c>
      <c r="DZ54" s="30">
        <f>AVERAGEIFS('Hurst Vy'!$B52:$CX52,'Energy Vy'!$B$1:$CX$1,"=BEFORE")</f>
        <v>0.63230356204637639</v>
      </c>
      <c r="EA54" s="32">
        <f>AVERAGEIFS('Hurst Vz'!$B52:$CX52,'Energy Vy'!$B$1:$CX$1,"=BEFORE")</f>
        <v>0.57677113349140752</v>
      </c>
      <c r="EB54">
        <v>0.53333333333333333</v>
      </c>
      <c r="EC54">
        <v>0.73333333333333328</v>
      </c>
      <c r="EE54" s="30">
        <f>AVERAGEIFS('Energy V2'!$B52:$CX52,'Energy Vy'!$B$1:$CX$1,"=AFTER")</f>
        <v>1.2668452033736608</v>
      </c>
      <c r="EF54" s="30">
        <f>AVERAGEIFS('Energy Vx2+Vy2'!$B52:$CX52,'Energy Vy'!$B$1:$CX$1,"=AFTER")</f>
        <v>1.2566139029246504</v>
      </c>
      <c r="EG54" s="30">
        <f>AVERAGEIFS('Energy Vx2'!$B52:$CX52,'Energy Vy'!$B$1:$CX$1,"=AFTER")</f>
        <v>-0.84615305995407142</v>
      </c>
      <c r="EH54" s="30">
        <f>AVERAGEIFS('Energy Vy2'!$B52:$CX52,'Energy Vy'!$B$1:$CX$1,"=AFTER")</f>
        <v>0.95020160556492483</v>
      </c>
      <c r="EI54" s="30">
        <f>AVERAGEIFS('Energy Vz2'!$B52:$CX52,'Energy Vy'!$B$1:$CX$1,"=AFTER")</f>
        <v>-3.2924334686842505</v>
      </c>
      <c r="EJ54" s="30">
        <f>AVERAGEIFS('Energy Vx'!$B52:$CX52,'Energy Vy'!$B$1:$CX$1,"=AFTER")</f>
        <v>-1.1583266177066149</v>
      </c>
      <c r="EK54" s="30">
        <f>AVERAGEIFS('Energy Vy'!$B54:$CX54,'Energy Vy'!$B$1:$CX$1,"=AFTER")</f>
        <v>-0.36049316475973109</v>
      </c>
      <c r="EL54" s="32">
        <f>AVERAGEIFS('Energy Vz'!$B52:$CX52,'Energy Vy'!$B$1:$CX$1,"=AFTER")</f>
        <v>-2.4123400540446958</v>
      </c>
      <c r="EM54" s="20">
        <f>AVERAGEIFS('Entropy old'!$B52:$CX52,'Energy Vy'!$B$1:$CX$1,"=AFTER")</f>
        <v>0.60040244799578368</v>
      </c>
      <c r="EN54" s="30">
        <f>AVERAGEIFS('Entropy X old'!$B52:$CX52,'Energy Vy'!$B$1:$CX$1,"=AFTER")</f>
        <v>0.31416582978714358</v>
      </c>
      <c r="EO54" s="30">
        <f>AVERAGEIFS('Entropy Y old'!$B52:$CX52,'Energy Vy'!$B$1:$CX$1,"=AFTER")</f>
        <v>0.25413162992152866</v>
      </c>
      <c r="EP54" s="30">
        <f>AVERAGEIFS('Entropy Z old'!$B52:$CX52,'Energy Vy'!$B$1:$CX$1,"=AFTER")</f>
        <v>0.30120662728726005</v>
      </c>
      <c r="EQ54" s="30">
        <f>AVERAGEIFS('Entropy new'!$B52:$CX52,'Energy Vy'!$B$1:$CX$1,"=AFTER")</f>
        <v>0.59847385160117939</v>
      </c>
      <c r="ER54" s="30">
        <f>AVERAGEIFS('Entropy X'!$B52:$CX52,'Energy Vy'!$B$1:$CX$1,"=AFTER")</f>
        <v>0.28144269631403818</v>
      </c>
      <c r="ES54" s="30">
        <f>AVERAGEIFS('Entropy Y'!$B52:$CX52,'Energy Vy'!$B$1:$CX$1,"=AFTER")</f>
        <v>0.22545632855831754</v>
      </c>
      <c r="ET54" s="32">
        <f>AVERAGEIFS('Entropy Z'!$B52:$CX52,'Energy Vy'!$B$1:$CX$1,"=AFTER")</f>
        <v>0.2651965658417072</v>
      </c>
      <c r="EU54" s="21">
        <f>AVERAGEIFS('Hurst V2'!$B52:$CX52,'Energy Vy'!$B$1:$CX$1,"=AFTER")</f>
        <v>0.63803214544785669</v>
      </c>
      <c r="EV54" s="30">
        <f>AVERAGEIFS('Hurst Vx2+Vy2'!$B52:$CX52,'Energy Vy'!$B$1:$CX$1,"=AFTER")</f>
        <v>0.63779565507091063</v>
      </c>
      <c r="EW54" s="30">
        <f>AVERAGEIFS('Hurst Vx2'!$B52:$CX52,'Energy Vy'!$B$1:$CX$1,"=AFTER")</f>
        <v>0.63947529011769455</v>
      </c>
      <c r="EX54" s="30">
        <f>AVERAGEIFS('Hurst Vy2'!$B52:$CX52,'Energy Vy'!$B$1:$CX$1,"=AFTER")</f>
        <v>0.64341202475235426</v>
      </c>
      <c r="EY54" s="30">
        <f>AVERAGEIFS('Hurst Vz2'!$B52:$CX52,'Energy Vy'!$B$1:$CX$1,"=AFTER")</f>
        <v>0.63469853245666297</v>
      </c>
      <c r="EZ54" s="30">
        <f>AVERAGEIFS('Hurst Vx'!$B52:$CX52,'Energy Vy'!$B$1:$CX$1,"=AFTER")</f>
        <v>0.64945432378544388</v>
      </c>
      <c r="FA54" s="30">
        <f>AVERAGEIFS('Hurst Vy'!$B52:$CX52,'Energy Vy'!$B$1:$CX$1,"=AFTER")</f>
        <v>0.63273922215123279</v>
      </c>
      <c r="FB54" s="32">
        <f>AVERAGEIFS('Hurst Vz'!$B52:$CX52,'Energy Vy'!$B$1:$CX$1,"=AFTER")</f>
        <v>0.58987242183521382</v>
      </c>
      <c r="FD54" s="30">
        <f>AVERAGEIFS('Energy V2'!$B52:$CX52,'Energy Vy'!$B$2:$CX$2,"=и",'Energy Vy'!$B$1:$CX$1,"=BEFORE")</f>
        <v>0.87704446815302506</v>
      </c>
      <c r="FE54" s="30">
        <f>AVERAGEIFS('Energy Vx2+Vy2'!$B52:$CX52,'Energy Vy'!$B$2:$CX$2,"=и",'Energy Vy'!$B$1:$CX$1,"=BEFORE")</f>
        <v>0.86932639899468067</v>
      </c>
      <c r="FF54" s="30">
        <f>AVERAGEIFS('Energy Vx2'!$B52:$CX52,'Energy Vy'!$B$2:$CX$2,"=и",'Energy Vy'!$B$1:$CX$1,"=BEFORE")</f>
        <v>-0.52075100297415466</v>
      </c>
      <c r="FG54" s="30">
        <f>AVERAGEIFS('Energy Vy2'!$B52:$CX52,'Energy Vy'!$B$2:$CX$2,"=и",'Energy Vy'!$B$1:$CX$1,"=BEFORE")</f>
        <v>0.42809965679884188</v>
      </c>
      <c r="FH54" s="30">
        <f>AVERAGEIFS('Energy Vz2'!$B52:$CX52,'Energy Vy'!$B$2:$CX$2,"=и",'Energy Vy'!$B$1:$CX$1,"=BEFORE")</f>
        <v>-3.7388356901355286</v>
      </c>
      <c r="FI54" s="30">
        <f>AVERAGEIFS('Energy Vx'!$B52:$CX52,'Energy Vy'!$B$2:$CX$2,"=и",'Energy Vy'!$B$1:$CX$1,"=BEFORE")</f>
        <v>-0.95352199780428859</v>
      </c>
      <c r="FJ54" s="30">
        <f>AVERAGEIFS('Energy Vy'!$B54:$CX54,'Energy Vy'!$B$2:$CX$2,"=и",'Energy Vy'!$B$1:$CX$1,"=BEFORE")</f>
        <v>-0.49567784908834855</v>
      </c>
      <c r="FK54" s="32">
        <f>AVERAGEIFS('Energy Vz'!$B52:$CX52,'Energy Vy'!$B$2:$CX$2,"=и",'Energy Vy'!$B$1:$CX$1,"=BEFORE")</f>
        <v>-2.4709770903281649</v>
      </c>
      <c r="FL54" s="20">
        <f>AVERAGEIFS('Entropy old'!$B52:$CX52,'Energy Vy'!$B$2:$CX$2,"=и",'Energy Vy'!$B$1:$CX$1,"=BEFORE")</f>
        <v>0.63947362139873465</v>
      </c>
      <c r="FM54" s="30">
        <f>AVERAGEIFS('Entropy X old'!$B52:$CX52,'Energy Vy'!$B$2:$CX$2,"=и",'Energy Vy'!$B$1:$CX$1,"=BEFORE")</f>
        <v>0.31338360621629724</v>
      </c>
      <c r="FN54" s="30">
        <f>AVERAGEIFS('Entropy Y old'!$B52:$CX52,'Energy Vy'!$B$2:$CX$2,"=и",'Energy Vy'!$B$1:$CX$1,"=BEFORE")</f>
        <v>0.28959204804844568</v>
      </c>
      <c r="FO54" s="30">
        <f>AVERAGEIFS('Entropy Z old'!$B52:$CX52,'Energy Vy'!$B$2:$CX$2,"=и",'Energy Vy'!$B$1:$CX$1,"=BEFORE")</f>
        <v>0.33342714026875553</v>
      </c>
      <c r="FP54" s="30">
        <f>AVERAGEIFS('Entropy new'!$B52:$CX52,'Energy Vy'!$B$2:$CX$2,"=и",'Energy Vy'!$B$1:$CX$1,"=BEFORE")</f>
        <v>0.63663697186279689</v>
      </c>
      <c r="FQ54" s="30">
        <f>AVERAGEIFS('Entropy X'!$B52:$CX52,'Energy Vy'!$B$2:$CX$2,"=и",'Energy Vy'!$B$1:$CX$1,"=BEFORE")</f>
        <v>0.28633150250476225</v>
      </c>
      <c r="FR54" s="30">
        <f>AVERAGEIFS('Entropy Y'!$B52:$CX52,'Energy Vy'!$B$2:$CX$2,"=и",'Energy Vy'!$B$1:$CX$1,"=BEFORE")</f>
        <v>0.25274552348443619</v>
      </c>
      <c r="FS54" s="32">
        <f>AVERAGEIFS('Entropy Z'!$B52:$CX52,'Energy Vy'!$B$2:$CX$2,"=и",'Energy Vy'!$B$1:$CX$1,"=BEFORE")</f>
        <v>0.30608454120728712</v>
      </c>
      <c r="FT54" s="21">
        <f>AVERAGEIFS('Hurst V2'!$B52:$CX52,'Energy Vy'!$B$2:$CX$2,"=и",'Energy Vy'!$B$1:$CX$1,"=BEFORE")</f>
        <v>0.67825321454688303</v>
      </c>
      <c r="FU54" s="30">
        <f>AVERAGEIFS('Hurst Vx2+Vy2'!$B52:$CX52,'Energy Vy'!$B$2:$CX$2,"=и",'Energy Vy'!$B$1:$CX$1,"=BEFORE")</f>
        <v>0.6777337501231866</v>
      </c>
      <c r="FV54" s="30">
        <f>AVERAGEIFS('Hurst Vx2'!$B52:$CX52,'Energy Vy'!$B$2:$CX$2,"=и",'Energy Vy'!$B$1:$CX$1,"=BEFORE")</f>
        <v>0.6706891495861762</v>
      </c>
      <c r="FW54" s="30">
        <f>AVERAGEIFS('Hurst Vy2'!$B52:$CX52,'Energy Vy'!$B$2:$CX$2,"=и",'Energy Vy'!$B$1:$CX$1,"=BEFORE")</f>
        <v>0.67044777820274037</v>
      </c>
      <c r="FX54" s="30">
        <f>AVERAGEIFS('Hurst Vz2'!$B52:$CX52,'Energy Vy'!$B$2:$CX$2,"=и",'Energy Vy'!$B$1:$CX$1,"=BEFORE")</f>
        <v>0.66864786386324004</v>
      </c>
      <c r="FY54" s="30">
        <f>AVERAGEIFS('Hurst Vx'!$B52:$CX52,'Energy Vy'!$B$2:$CX$2,"=и",'Energy Vy'!$B$1:$CX$1,"=BEFORE")</f>
        <v>0.64424940135819131</v>
      </c>
      <c r="FZ54" s="30">
        <f>AVERAGEIFS('Hurst Vy'!$B52:$CX52,'Energy Vy'!$B$2:$CX$2,"=и",'Energy Vy'!$B$1:$CX$1,"=BEFORE")</f>
        <v>0.65707656596231656</v>
      </c>
      <c r="GA54" s="32">
        <f>AVERAGEIFS('Hurst Vz'!$B52:$CX52,'Energy Vy'!$B$2:$CX$2,"=и",'Energy Vy'!$B$1:$CX$1,"=BEFORE")</f>
        <v>0.59700025043926075</v>
      </c>
      <c r="GB54">
        <v>0.53333333333333333</v>
      </c>
      <c r="GC54">
        <v>0.73333333333333328</v>
      </c>
      <c r="GE54" s="30">
        <f>AVERAGEIFS('Energy V2'!$B52:$CX52,'Energy Vy'!$B$2:$CX$2,"=и",'Energy Vy'!$B$1:$CX$1,"=AFTER")</f>
        <v>1.5584536315973885</v>
      </c>
      <c r="GF54" s="30">
        <f>AVERAGEIFS('Energy Vx2+Vy2'!$B52:$CX52,'Energy Vy'!$B$2:$CX$2,"=и",'Energy Vy'!$B$1:$CX$1,"=AFTER")</f>
        <v>1.5487999338811436</v>
      </c>
      <c r="GG54" s="30">
        <f>AVERAGEIFS('Energy Vx2'!$B52:$CX52,'Energy Vy'!$B$2:$CX$2,"=и",'Energy Vy'!$B$1:$CX$1,"=AFTER")</f>
        <v>-0.64501640709803887</v>
      </c>
      <c r="GH54" s="30">
        <f>AVERAGEIFS('Energy Vy2'!$B52:$CX52,'Energy Vy'!$B$2:$CX$2,"=и",'Energy Vy'!$B$1:$CX$1,"=AFTER")</f>
        <v>1.2074417207991783</v>
      </c>
      <c r="GI54" s="30">
        <f>AVERAGEIFS('Energy Vz2'!$B52:$CX52,'Energy Vy'!$B$2:$CX$2,"=и",'Energy Vy'!$B$1:$CX$1,"=AFTER")</f>
        <v>-3.2249947287479706</v>
      </c>
      <c r="GJ54" s="30">
        <f>AVERAGEIFS('Energy Vx'!$B52:$CX52,'Energy Vy'!$B$2:$CX$2,"=и",'Energy Vy'!$B$1:$CX$1,"=AFTER")</f>
        <v>-1.0719694202234724</v>
      </c>
      <c r="GK54" s="30">
        <f>AVERAGEIFS('Energy Vy'!$B54:$CX54,'Energy Vy'!$B$2:$CX$2,"=и",'Energy Vy'!$B$1:$CX$1,"=AFTER")</f>
        <v>-0.19055092583142164</v>
      </c>
      <c r="GL54" s="32">
        <f>AVERAGEIFS('Energy Vz'!$B52:$CX52,'Energy Vy'!$B$2:$CX$2,"=и",'Energy Vy'!$B$1:$CX$1,"=AFTER")</f>
        <v>-2.3175820348205258</v>
      </c>
      <c r="GM54" s="20">
        <f>AVERAGEIFS('Entropy old'!$B52:$CX52,'Energy Vy'!$B$2:$CX$2,"=и",'Energy Vy'!$B$1:$CX$1,"=AFTER")</f>
        <v>0.58858184849833428</v>
      </c>
      <c r="GN54" s="30">
        <f>AVERAGEIFS('Entropy X old'!$B52:$CX52,'Energy Vy'!$B$2:$CX$2,"=и",'Energy Vy'!$B$1:$CX$1,"=AFTER")</f>
        <v>0.30903687603586077</v>
      </c>
      <c r="GO54" s="30">
        <f>AVERAGEIFS('Entropy Y old'!$B52:$CX52,'Energy Vy'!$B$2:$CX$2,"=и",'Energy Vy'!$B$1:$CX$1,"=AFTER")</f>
        <v>0.24774742690662946</v>
      </c>
      <c r="GP54" s="30">
        <f>AVERAGEIFS('Entropy Z old'!$B52:$CX52,'Energy Vy'!$B$2:$CX$2,"=и",'Energy Vy'!$B$1:$CX$1,"=AFTER")</f>
        <v>0.31017072726426947</v>
      </c>
      <c r="GQ54" s="30">
        <f>AVERAGEIFS('Entropy new'!$B52:$CX52,'Energy Vy'!$B$2:$CX$2,"=и",'Energy Vy'!$B$1:$CX$1,"=AFTER")</f>
        <v>0.56854311243546907</v>
      </c>
      <c r="GR54" s="30">
        <f>AVERAGEIFS('Entropy X'!$B52:$CX52,'Energy Vy'!$B$2:$CX$2,"=и",'Energy Vy'!$B$1:$CX$1,"=AFTER")</f>
        <v>0.26779588494428425</v>
      </c>
      <c r="GS54" s="30">
        <f>AVERAGEIFS('Entropy Y'!$B52:$CX52,'Energy Vy'!$B$2:$CX$2,"=и",'Energy Vy'!$B$1:$CX$1,"=AFTER")</f>
        <v>0.21576246843174324</v>
      </c>
      <c r="GT54" s="32">
        <f>AVERAGEIFS('Entropy Z'!$B52:$CX52,'Energy Vy'!$B$2:$CX$2,"=и",'Energy Vy'!$B$1:$CX$1,"=AFTER")</f>
        <v>0.2644995333347302</v>
      </c>
      <c r="GU54" s="21">
        <f>AVERAGEIFS('Hurst V2'!$B52:$CX52,'Energy Vy'!$B$2:$CX$2,"=и",'Energy Vy'!$B$1:$CX$1,"=AFTER")</f>
        <v>0.62365471273277551</v>
      </c>
      <c r="GV54" s="30">
        <f>AVERAGEIFS('Hurst Vx2+Vy2'!$B52:$CX52,'Energy Vy'!$B$2:$CX$2,"=и",'Energy Vy'!$B$1:$CX$1,"=AFTER")</f>
        <v>0.62349280694510423</v>
      </c>
      <c r="GW54" s="30">
        <f>AVERAGEIFS('Hurst Vx2'!$B52:$CX52,'Energy Vy'!$B$2:$CX$2,"=и",'Energy Vy'!$B$1:$CX$1,"=AFTER")</f>
        <v>0.63116876831446356</v>
      </c>
      <c r="GX54" s="30">
        <f>AVERAGEIFS('Hurst Vy2'!$B52:$CX52,'Energy Vy'!$B$2:$CX$2,"=и",'Energy Vy'!$B$1:$CX$1,"=AFTER")</f>
        <v>0.63242697562133077</v>
      </c>
      <c r="GY54" s="30">
        <f>AVERAGEIFS('Hurst Vz2'!$B52:$CX52,'Energy Vy'!$B$2:$CX$2,"=и",'Energy Vy'!$B$1:$CX$1,"=AFTER")</f>
        <v>0.63433597178432932</v>
      </c>
      <c r="GZ54" s="30">
        <f>AVERAGEIFS('Hurst Vx'!$B52:$CX52,'Energy Vy'!$B$2:$CX$2,"=и",'Energy Vy'!$B$1:$CX$1,"=AFTER")</f>
        <v>0.64346327053672892</v>
      </c>
      <c r="HA54" s="30">
        <f>AVERAGEIFS('Hurst Vy'!$B52:$CX52,'Energy Vy'!$B$2:$CX$2,"=и",'Energy Vy'!$B$1:$CX$1,"=AFTER")</f>
        <v>0.62635585663025783</v>
      </c>
      <c r="HB54" s="32">
        <f>AVERAGEIFS('Hurst Vz'!$B52:$CX52,'Energy Vy'!$B$2:$CX$2,"=и",'Energy Vy'!$B$1:$CX$1,"=AFTER")</f>
        <v>0.59624943474185366</v>
      </c>
      <c r="HD54" s="30">
        <f>AVERAGEIFS('Energy V2'!$B52:$CX52,'Energy Vy'!$B$2:$CX$2,"=р",'Energy Vy'!$B$1:$CX$1,"=BEFORE")</f>
        <v>0.7418033432767327</v>
      </c>
      <c r="HE54" s="30">
        <f>AVERAGEIFS('Energy Vx2+Vy2'!$B52:$CX52,'Energy Vy'!$B$2:$CX$2,"=р",'Energy Vy'!$B$1:$CX$1,"=BEFORE")</f>
        <v>0.73363503743940395</v>
      </c>
      <c r="HF54" s="30">
        <f>AVERAGEIFS('Energy Vx2'!$B52:$CX52,'Energy Vy'!$B$2:$CX$2,"=р",'Energy Vy'!$B$1:$CX$1,"=BEFORE")</f>
        <v>-0.83617850345816724</v>
      </c>
      <c r="HG54" s="30">
        <f>AVERAGEIFS('Energy Vy2'!$B52:$CX52,'Energy Vy'!$B$2:$CX$2,"=р",'Energy Vy'!$B$1:$CX$1,"=BEFORE")</f>
        <v>0.46573573885024544</v>
      </c>
      <c r="HH54" s="30">
        <f>AVERAGEIFS('Energy Vz2'!$B52:$CX52,'Energy Vy'!$B$2:$CX$2,"=р",'Energy Vy'!$B$1:$CX$1,"=BEFORE")</f>
        <v>-3.9641456073997787</v>
      </c>
      <c r="HI54" s="30">
        <f>AVERAGEIFS('Energy Vx'!$B52:$CX52,'Energy Vy'!$B$2:$CX$2,"=р",'Energy Vy'!$B$1:$CX$1,"=BEFORE")</f>
        <v>-1.0821298512478095</v>
      </c>
      <c r="HJ54" s="30">
        <f>AVERAGEIFS('Energy Vy'!$B54:$CX54,'Energy Vy'!$B$2:$CX$2,"=р",'Energy Vy'!$B$1:$CX$1,"=BEFORE")</f>
        <v>-0.55856654335769962</v>
      </c>
      <c r="HK54" s="32">
        <f>AVERAGEIFS('Energy Vz'!$B52:$CX52,'Energy Vy'!$B$2:$CX$2,"=р",'Energy Vy'!$B$1:$CX$1,"=BEFORE")</f>
        <v>-2.6387997918483714</v>
      </c>
      <c r="HL54" s="20">
        <f>AVERAGEIFS('Entropy old'!$B52:$CX52,'Energy Vy'!$B$2:$CX$2,"=р",'Energy Vy'!$B$1:$CX$1,"=BEFORE")</f>
        <v>0.65066972167169457</v>
      </c>
      <c r="HM54" s="30">
        <f>AVERAGEIFS('Entropy X old'!$B52:$CX52,'Energy Vy'!$B$2:$CX$2,"=р",'Energy Vy'!$B$1:$CX$1,"=BEFORE")</f>
        <v>0.31614592998619812</v>
      </c>
      <c r="HN54" s="30">
        <f>AVERAGEIFS('Entropy Y old'!$B52:$CX52,'Energy Vy'!$B$2:$CX$2,"=р",'Energy Vy'!$B$1:$CX$1,"=BEFORE")</f>
        <v>0.2738955641068056</v>
      </c>
      <c r="HO54" s="30">
        <f>AVERAGEIFS('Entropy Z old'!$B52:$CX52,'Energy Vy'!$B$2:$CX$2,"=р",'Energy Vy'!$B$1:$CX$1,"=BEFORE")</f>
        <v>0.32459841640365261</v>
      </c>
      <c r="HP54" s="30">
        <f>AVERAGEIFS('Entropy new'!$B52:$CX52,'Energy Vy'!$B$2:$CX$2,"=р",'Energy Vy'!$B$1:$CX$1,"=BEFORE")</f>
        <v>0.66565246471388739</v>
      </c>
      <c r="HQ54" s="30">
        <f>AVERAGEIFS('Entropy X'!$B52:$CX52,'Energy Vy'!$B$2:$CX$2,"=р",'Energy Vy'!$B$1:$CX$1,"=BEFORE")</f>
        <v>0.29562465470643579</v>
      </c>
      <c r="HR54" s="30">
        <f>AVERAGEIFS('Entropy Y'!$B52:$CX52,'Energy Vy'!$B$2:$CX$2,"=р",'Energy Vy'!$B$1:$CX$1,"=BEFORE")</f>
        <v>0.25159781635863865</v>
      </c>
      <c r="HS54" s="32">
        <f>AVERAGEIFS('Entropy Z'!$B52:$CX52,'Energy Vy'!$B$2:$CX$2,"=р",'Energy Vy'!$B$1:$CX$1,"=BEFORE")</f>
        <v>0.30201760589983234</v>
      </c>
      <c r="HT54" s="21">
        <f>AVERAGEIFS('Hurst V2'!$B52:$CX52,'Energy Vy'!$B$2:$CX$2,"=р",'Energy Vy'!$B$1:$CX$1,"=BEFORE")</f>
        <v>0.67623205121242091</v>
      </c>
      <c r="HU54" s="30">
        <f>AVERAGEIFS('Hurst Vx2+Vy2'!$B52:$CX52,'Energy Vy'!$B$2:$CX$2,"=р",'Energy Vy'!$B$1:$CX$1,"=BEFORE")</f>
        <v>0.67598678716636962</v>
      </c>
      <c r="HV54" s="30">
        <f>AVERAGEIFS('Hurst Vx2'!$B52:$CX52,'Energy Vy'!$B$2:$CX$2,"=р",'Energy Vy'!$B$1:$CX$1,"=BEFORE")</f>
        <v>0.67824157998992085</v>
      </c>
      <c r="HW54" s="30">
        <f>AVERAGEIFS('Hurst Vy2'!$B52:$CX52,'Energy Vy'!$B$2:$CX$2,"=р",'Energy Vy'!$B$1:$CX$1,"=BEFORE")</f>
        <v>0.6618671785316832</v>
      </c>
      <c r="HX54" s="30">
        <f>AVERAGEIFS('Hurst Vz2'!$B52:$CX52,'Energy Vy'!$B$2:$CX$2,"=р",'Energy Vy'!$B$1:$CX$1,"=BEFORE")</f>
        <v>0.65441263119948934</v>
      </c>
      <c r="HY54" s="30">
        <f>AVERAGEIFS('Hurst Vx'!$B52:$CX52,'Energy Vy'!$B$2:$CX$2,"=р",'Energy Vy'!$B$1:$CX$1,"=BEFORE")</f>
        <v>0.66998219026410699</v>
      </c>
      <c r="HZ54" s="30">
        <f>AVERAGEIFS('Hurst Vy'!$B52:$CX52,'Energy Vy'!$B$2:$CX$2,"=р",'Energy Vy'!$B$1:$CX$1,"=BEFORE")</f>
        <v>0.62225576335884158</v>
      </c>
      <c r="IA54" s="32">
        <f>AVERAGEIFS('Hurst Vz'!$B52:$CX52,'Energy Vy'!$B$2:$CX$2,"=р",'Energy Vy'!$B$1:$CX$1,"=BEFORE")</f>
        <v>0.58161130703492048</v>
      </c>
      <c r="IB54">
        <v>0.53333333333333333</v>
      </c>
      <c r="IC54">
        <v>0.73333333333333328</v>
      </c>
      <c r="IE54" s="30">
        <f>AVERAGEIFS('Energy V2'!$B52:$CX52,'Energy Vy'!$B$2:$CX$2,"=р",'Energy Vy'!$B$1:$CX$1,"=AFTER")</f>
        <v>1.3899534077109152</v>
      </c>
      <c r="IF54" s="30">
        <f>AVERAGEIFS('Energy Vx2+Vy2'!$B52:$CX52,'Energy Vy'!$B$2:$CX$2,"=р",'Energy Vy'!$B$1:$CX$1,"=AFTER")</f>
        <v>1.3812126753001064</v>
      </c>
      <c r="IG54" s="30">
        <f>AVERAGEIFS('Energy Vx2'!$B52:$CX52,'Energy Vy'!$B$2:$CX$2,"=р",'Energy Vy'!$B$1:$CX$1,"=AFTER")</f>
        <v>-0.71065150692059675</v>
      </c>
      <c r="IH54" s="30">
        <f>AVERAGEIFS('Energy Vy2'!$B52:$CX52,'Energy Vy'!$B$2:$CX$2,"=р",'Energy Vy'!$B$1:$CX$1,"=AFTER")</f>
        <v>1.1709150471658718</v>
      </c>
      <c r="II54" s="30">
        <f>AVERAGEIFS('Energy Vz2'!$B52:$CX52,'Energy Vy'!$B$2:$CX$2,"=р",'Energy Vy'!$B$1:$CX$1,"=AFTER")</f>
        <v>-3.1217896589768999</v>
      </c>
      <c r="IJ54" s="30">
        <f>AVERAGEIFS('Energy Vx'!$B52:$CX52,'Energy Vy'!$B$2:$CX$2,"=р",'Energy Vy'!$B$1:$CX$1,"=AFTER")</f>
        <v>-1.0277013513453646</v>
      </c>
      <c r="IK54" s="30">
        <f>AVERAGEIFS('Energy Vy'!$B54:$CX54,'Energy Vy'!$B$2:$CX$2,"=р",'Energy Vy'!$B$1:$CX$1,"=AFTER")</f>
        <v>-0.232759058575051</v>
      </c>
      <c r="IL54" s="32">
        <f>AVERAGEIFS('Energy Vz'!$B52:$CX52,'Energy Vy'!$B$2:$CX$2,"=р",'Energy Vy'!$B$1:$CX$1,"=AFTER")</f>
        <v>-2.3497368811909447</v>
      </c>
      <c r="IM54" s="20">
        <f>AVERAGEIFS('Entropy old'!$B52:$CX52,'Energy Vy'!$B$2:$CX$2,"=р",'Energy Vy'!$B$1:$CX$1,"=AFTER")</f>
        <v>0.60433026310922944</v>
      </c>
      <c r="IN54" s="30">
        <f>AVERAGEIFS('Entropy X old'!$B52:$CX52,'Energy Vy'!$B$2:$CX$2,"=р",'Energy Vy'!$B$1:$CX$1,"=AFTER")</f>
        <v>0.33291786365134335</v>
      </c>
      <c r="IO54" s="30">
        <f>AVERAGEIFS('Entropy Y old'!$B52:$CX52,'Energy Vy'!$B$2:$CX$2,"=р",'Energy Vy'!$B$1:$CX$1,"=AFTER")</f>
        <v>0.26844465681810958</v>
      </c>
      <c r="IP54" s="30">
        <f>AVERAGEIFS('Entropy Z old'!$B52:$CX52,'Energy Vy'!$B$2:$CX$2,"=р",'Energy Vy'!$B$1:$CX$1,"=AFTER")</f>
        <v>0.29854065818494785</v>
      </c>
      <c r="IQ54" s="30">
        <f>AVERAGEIFS('Entropy new'!$B52:$CX52,'Energy Vy'!$B$2:$CX$2,"=р",'Energy Vy'!$B$1:$CX$1,"=AFTER")</f>
        <v>0.62378602622107659</v>
      </c>
      <c r="IR54" s="30">
        <f>AVERAGEIFS('Entropy X'!$B52:$CX52,'Energy Vy'!$B$2:$CX$2,"=р",'Energy Vy'!$B$1:$CX$1,"=AFTER")</f>
        <v>0.30184785307627826</v>
      </c>
      <c r="IS54" s="30">
        <f>AVERAGEIFS('Entropy Y'!$B52:$CX52,'Energy Vy'!$B$2:$CX$2,"=р",'Energy Vy'!$B$1:$CX$1,"=AFTER")</f>
        <v>0.23869376219605787</v>
      </c>
      <c r="IT54" s="32">
        <f>AVERAGEIFS('Entropy Z'!$B52:$CX52,'Energy Vy'!$B$2:$CX$2,"=р",'Energy Vy'!$B$1:$CX$1,"=AFTER")</f>
        <v>0.26612898113420796</v>
      </c>
      <c r="IU54" s="21">
        <f>AVERAGEIFS('Hurst V2'!$B52:$CX52,'Energy Vy'!$B$2:$CX$2,"=р",'Energy Vy'!$B$1:$CX$1,"=AFTER")</f>
        <v>0.64091022539407871</v>
      </c>
      <c r="IV54" s="30">
        <f>AVERAGEIFS('Hurst Vx2+Vy2'!$B52:$CX52,'Energy Vy'!$B$2:$CX$2,"=р",'Energy Vy'!$B$1:$CX$1,"=AFTER")</f>
        <v>0.64062649274535266</v>
      </c>
      <c r="IW54" s="30">
        <f>AVERAGEIFS('Hurst Vx2'!$B52:$CX52,'Energy Vy'!$B$2:$CX$2,"=р",'Energy Vy'!$B$1:$CX$1,"=AFTER")</f>
        <v>0.63987487017370415</v>
      </c>
      <c r="IX54" s="30">
        <f>AVERAGEIFS('Hurst Vy2'!$B52:$CX52,'Energy Vy'!$B$2:$CX$2,"=р",'Energy Vy'!$B$1:$CX$1,"=AFTER")</f>
        <v>0.64528217649511266</v>
      </c>
      <c r="IY54" s="30">
        <f>AVERAGEIFS('Hurst Vz2'!$B52:$CX52,'Energy Vy'!$B$2:$CX$2,"=р",'Energy Vy'!$B$1:$CX$1,"=AFTER")</f>
        <v>0.63999906061076206</v>
      </c>
      <c r="IZ54" s="30">
        <f>AVERAGEIFS('Hurst Vx'!$B52:$CX52,'Energy Vy'!$B$2:$CX$2,"=р",'Energy Vy'!$B$1:$CX$1,"=AFTER")</f>
        <v>0.65997352427628075</v>
      </c>
      <c r="JA54" s="30">
        <f>AVERAGEIFS('Hurst Vy'!$B52:$CX52,'Energy Vy'!$B$2:$CX$2,"=р",'Energy Vy'!$B$1:$CX$1,"=AFTER")</f>
        <v>0.64097854548539956</v>
      </c>
      <c r="JB54" s="32">
        <f>AVERAGEIFS('Hurst Vz'!$B52:$CX52,'Energy Vy'!$B$2:$CX$2,"=р",'Energy Vy'!$B$1:$CX$1,"=AFTER")</f>
        <v>0.59773284516650971</v>
      </c>
      <c r="JC54">
        <f t="shared" si="3"/>
        <v>-0.19999999999999996</v>
      </c>
      <c r="JD54" s="66">
        <f t="shared" si="686"/>
        <v>-0.55346872724432805</v>
      </c>
      <c r="JE54" s="66">
        <f t="shared" si="687"/>
        <v>-0.55861021119742627</v>
      </c>
      <c r="JF54" s="66">
        <f t="shared" si="688"/>
        <v>4.1800948368143832E-2</v>
      </c>
      <c r="JG54" s="66">
        <f t="shared" si="689"/>
        <v>-0.87734273327206658</v>
      </c>
      <c r="JH54" s="66">
        <f t="shared" si="690"/>
        <v>-0.16601399625292171</v>
      </c>
      <c r="JI54" s="66">
        <f t="shared" si="691"/>
        <v>2.6817735149107257E-2</v>
      </c>
      <c r="JJ54" s="66">
        <f t="shared" si="692"/>
        <v>-0.4918595752051631</v>
      </c>
      <c r="JK54" s="66">
        <f t="shared" si="693"/>
        <v>-7.784846025394862E-2</v>
      </c>
      <c r="JL54" s="89">
        <f t="shared" si="694"/>
        <v>7.026114448730901E-2</v>
      </c>
      <c r="JM54" s="90">
        <f t="shared" si="695"/>
        <v>-3.2094901855712218E-2</v>
      </c>
      <c r="JN54" s="90">
        <f t="shared" si="696"/>
        <v>9.4870804455656557E-2</v>
      </c>
      <c r="JO54" s="90">
        <f t="shared" si="697"/>
        <v>7.7091736587528686E-2</v>
      </c>
      <c r="JP54" s="90">
        <f t="shared" si="698"/>
        <v>7.9656868541966019E-2</v>
      </c>
      <c r="JQ54" s="90">
        <f t="shared" si="699"/>
        <v>1.7339109427414847E-3</v>
      </c>
      <c r="JR54" s="90">
        <f t="shared" si="700"/>
        <v>0.11049971731279587</v>
      </c>
      <c r="JS54" s="103">
        <f t="shared" si="701"/>
        <v>0.12618077329193178</v>
      </c>
      <c r="JT54" s="66">
        <f t="shared" si="702"/>
        <v>5.4371337947338567E-2</v>
      </c>
      <c r="JU54" s="66">
        <f t="shared" si="703"/>
        <v>5.4039313160383441E-2</v>
      </c>
      <c r="JV54" s="66">
        <f t="shared" si="704"/>
        <v>5.0312804162976468E-2</v>
      </c>
      <c r="JW54" s="66">
        <f t="shared" si="705"/>
        <v>2.8088865964528885E-2</v>
      </c>
      <c r="JX54" s="66">
        <f t="shared" si="706"/>
        <v>3.3474246657528087E-2</v>
      </c>
      <c r="JY54" s="66">
        <f t="shared" si="707"/>
        <v>1.5349281707521501E-3</v>
      </c>
      <c r="JZ54" s="66">
        <f t="shared" si="708"/>
        <v>-6.8853026587354076E-4</v>
      </c>
      <c r="KA54" s="66">
        <f t="shared" si="709"/>
        <v>-2.221037610649014E-2</v>
      </c>
      <c r="KC54" s="66">
        <f t="shared" si="757"/>
        <v>-0.43723415931594362</v>
      </c>
      <c r="KD54" s="66">
        <f t="shared" si="758"/>
        <v>-0.43870968743120203</v>
      </c>
      <c r="KE54" s="66">
        <f t="shared" si="759"/>
        <v>0.19265464065163937</v>
      </c>
      <c r="KF54" s="66">
        <f t="shared" si="760"/>
        <v>-0.64544901056136073</v>
      </c>
      <c r="KG54" s="66">
        <f t="shared" si="761"/>
        <v>-0.1374334161683719</v>
      </c>
      <c r="KH54" s="66">
        <f t="shared" si="762"/>
        <v>0.11049515050018051</v>
      </c>
      <c r="KI54" s="66">
        <f t="shared" si="763"/>
        <v>-0.61557506315466148</v>
      </c>
      <c r="KJ54" s="66">
        <f t="shared" si="764"/>
        <v>-6.2078704051144011E-2</v>
      </c>
      <c r="KK54" s="89">
        <f t="shared" si="765"/>
        <v>7.9583850212747914E-2</v>
      </c>
      <c r="KL54" s="90">
        <f t="shared" si="766"/>
        <v>1.3870317700780918E-2</v>
      </c>
      <c r="KM54" s="90">
        <f t="shared" si="767"/>
        <v>0.14449506270564466</v>
      </c>
      <c r="KN54" s="90">
        <f t="shared" si="768"/>
        <v>6.9749610021969E-2</v>
      </c>
      <c r="KO54" s="90">
        <f t="shared" si="769"/>
        <v>0.10695869457296125</v>
      </c>
      <c r="KP54" s="90">
        <f t="shared" si="770"/>
        <v>6.4734817504649947E-2</v>
      </c>
      <c r="KQ54" s="90">
        <f t="shared" si="771"/>
        <v>0.14632526243326452</v>
      </c>
      <c r="KR54" s="103">
        <f t="shared" si="772"/>
        <v>0.13586118302000313</v>
      </c>
      <c r="KS54" s="66">
        <f t="shared" si="773"/>
        <v>8.0498699664229165E-2</v>
      </c>
      <c r="KT54" s="66">
        <f t="shared" si="774"/>
        <v>8.0032819921131856E-2</v>
      </c>
      <c r="KU54" s="66">
        <f t="shared" si="775"/>
        <v>5.8925034490415161E-2</v>
      </c>
      <c r="KV54" s="66">
        <f t="shared" si="776"/>
        <v>5.6709566080346212E-2</v>
      </c>
      <c r="KW54" s="66">
        <f t="shared" si="777"/>
        <v>5.1315339408500082E-2</v>
      </c>
      <c r="KX54" s="66">
        <f t="shared" si="778"/>
        <v>1.2202274768204546E-3</v>
      </c>
      <c r="KY54" s="66">
        <f t="shared" si="779"/>
        <v>4.6753621911727959E-2</v>
      </c>
      <c r="KZ54" s="66">
        <f t="shared" si="780"/>
        <v>1.2576472067719524E-3</v>
      </c>
      <c r="LB54" s="66">
        <f t="shared" si="781"/>
        <v>-0.46631064094558905</v>
      </c>
      <c r="LC54" s="66">
        <f t="shared" si="782"/>
        <v>-0.46884715832773427</v>
      </c>
      <c r="LD54" s="66">
        <f t="shared" si="783"/>
        <v>-0.15011985600972869</v>
      </c>
      <c r="LE54" s="66">
        <f t="shared" si="784"/>
        <v>-0.60224634572975189</v>
      </c>
      <c r="LF54" s="66">
        <f t="shared" si="785"/>
        <v>-0.21249369519890302</v>
      </c>
      <c r="LG54" s="66">
        <f t="shared" si="786"/>
        <v>-5.0297568115030868E-2</v>
      </c>
      <c r="LH54" s="66">
        <f t="shared" si="787"/>
        <v>-0.58329215857456984</v>
      </c>
      <c r="LI54" s="66">
        <f t="shared" si="788"/>
        <v>-0.10954332782289253</v>
      </c>
      <c r="LJ54" s="89">
        <f t="shared" si="789"/>
        <v>7.1218095785078525E-2</v>
      </c>
      <c r="LK54" s="90">
        <f t="shared" si="790"/>
        <v>-5.0378593329885313E-2</v>
      </c>
      <c r="LL54" s="90">
        <f t="shared" si="791"/>
        <v>1.9901407700675409E-2</v>
      </c>
      <c r="LM54" s="90">
        <f t="shared" si="792"/>
        <v>8.0276911105754675E-2</v>
      </c>
      <c r="LN54" s="90">
        <f t="shared" si="793"/>
        <v>6.2895340605109831E-2</v>
      </c>
      <c r="LO54" s="90">
        <f t="shared" si="794"/>
        <v>-2.0617003919089813E-2</v>
      </c>
      <c r="LP54" s="90">
        <f t="shared" si="795"/>
        <v>5.1288418752358213E-2</v>
      </c>
      <c r="LQ54" s="103">
        <f t="shared" si="796"/>
        <v>0.11882957835751885</v>
      </c>
      <c r="LR54" s="66">
        <f t="shared" si="797"/>
        <v>5.2233291449308661E-2</v>
      </c>
      <c r="LS54" s="66">
        <f t="shared" si="798"/>
        <v>5.2309150256089704E-2</v>
      </c>
      <c r="LT54" s="66">
        <f t="shared" si="799"/>
        <v>5.6567911711910765E-2</v>
      </c>
      <c r="LU54" s="66">
        <f t="shared" si="800"/>
        <v>2.5057900700505314E-2</v>
      </c>
      <c r="LV54" s="66">
        <f t="shared" si="801"/>
        <v>2.2025202298293481E-2</v>
      </c>
      <c r="LW54" s="66">
        <f t="shared" si="802"/>
        <v>1.4938704540609984E-2</v>
      </c>
      <c r="LX54" s="66">
        <f t="shared" si="803"/>
        <v>-2.9209686125109869E-2</v>
      </c>
      <c r="LY54" s="66">
        <f t="shared" si="804"/>
        <v>-2.6971143148572123E-2</v>
      </c>
    </row>
    <row r="55" spans="1:337" x14ac:dyDescent="0.25">
      <c r="A55" s="11" t="s">
        <v>67</v>
      </c>
      <c r="B55" s="7">
        <v>1</v>
      </c>
      <c r="C55" t="s">
        <v>155</v>
      </c>
      <c r="D55" t="s">
        <v>129</v>
      </c>
      <c r="E55">
        <v>0.7142857142857143</v>
      </c>
      <c r="F55">
        <v>0.45</v>
      </c>
      <c r="H55" s="30">
        <f>AVERAGE('Energy V2'!$B53:$CX53)</f>
        <v>-0.66427203175982719</v>
      </c>
      <c r="I55" s="30">
        <f>AVERAGE('Energy Vx2+Vy2'!$B53:$CX53)</f>
        <v>-0.70266201129332606</v>
      </c>
      <c r="J55" s="30">
        <f>AVERAGE('Energy Vx2'!$B53:$CX53)</f>
        <v>-1.851282098722445</v>
      </c>
      <c r="K55" s="30">
        <f>AVERAGE('Energy Vy2'!$B53:$CX53)</f>
        <v>-1.6652021545781497</v>
      </c>
      <c r="L55" s="30">
        <f>AVERAGE('Energy Vz2'!$B53:$CX53)</f>
        <v>-4.9113876107532706</v>
      </c>
      <c r="M55" s="30">
        <f>AVERAGE('Energy Vx'!$B53:$CX53)</f>
        <v>-1.6769216219611416</v>
      </c>
      <c r="N55" s="30">
        <f>AVERAGE('Energy Vy'!$B55:$CX55)</f>
        <v>-1.6501473737106542</v>
      </c>
      <c r="O55" s="32">
        <f>AVERAGE('Energy Vz'!$B53:$CX53)</f>
        <v>-3.1391399191463605</v>
      </c>
      <c r="P55" s="20">
        <f>AVERAGE('Entropy old'!$B53:$CX53)</f>
        <v>0.60276190154656706</v>
      </c>
      <c r="Q55" s="30">
        <f>AVERAGE('Entropy X old'!$B53:$CX53)</f>
        <v>0.29469177163421539</v>
      </c>
      <c r="R55" s="30">
        <f>AVERAGE('Entropy Y old'!$B53:$CX53)</f>
        <v>0.27737571743871153</v>
      </c>
      <c r="S55" s="30">
        <f>AVERAGE('Entropy Z old'!$B53:$CX53)</f>
        <v>0.32553965670150953</v>
      </c>
      <c r="T55" s="30">
        <f>AVERAGE('Entropy new'!$B53:$CX53)</f>
        <v>0.63108994770907179</v>
      </c>
      <c r="U55" s="30">
        <f>AVERAGE('Entropy X'!$B53:$CX53)</f>
        <v>0.25925334569778863</v>
      </c>
      <c r="V55" s="30">
        <f>AVERAGE('Entropy Y'!$B53:$CX53)</f>
        <v>0.23535654974400752</v>
      </c>
      <c r="W55" s="32">
        <f>AVERAGE('Entropy Z'!$B53:$CX53)</f>
        <v>0.28886552823313016</v>
      </c>
      <c r="X55" s="21">
        <f>AVERAGE('Hurst V2'!$B53:$CX53)</f>
        <v>0.62114489342358425</v>
      </c>
      <c r="Y55" s="30">
        <f>AVERAGE('Hurst Vx2+Vy2'!$B53:$CX53)</f>
        <v>0.62177340128747094</v>
      </c>
      <c r="Z55" s="30">
        <f>AVERAGE('Hurst Vx2'!$B53:$CX53)</f>
        <v>0.63277863590426775</v>
      </c>
      <c r="AA55" s="30">
        <f>AVERAGE('Hurst Vy2'!$B53:$CX53)</f>
        <v>0.62260318197588793</v>
      </c>
      <c r="AB55" s="30">
        <f>AVERAGE('Hurst Vz2'!$B53:$CX53)</f>
        <v>0.6151155718726754</v>
      </c>
      <c r="AC55" s="30">
        <f>AVERAGE('Hurst Vx'!$B53:$CX53)</f>
        <v>0.6403333155358939</v>
      </c>
      <c r="AD55" s="30">
        <f>AVERAGE('Hurst Vy'!$B53:$CX53)</f>
        <v>0.62208229839027818</v>
      </c>
      <c r="AE55" s="32">
        <f>AVERAGE('Hurst Vz'!$B53:$CX53)</f>
        <v>0.57391214185456374</v>
      </c>
      <c r="AG55" s="30">
        <f>AVERAGEIFS('Energy V2'!$B53:$CX53,'Energy Vy'!$B$2:$CX$2,"=п")</f>
        <v>-0.53082166147994869</v>
      </c>
      <c r="AH55" s="30">
        <f>AVERAGEIFS('Energy Vx2+Vy2'!$B53:$CX53,'Energy Vy'!$B$2:$CX$2,"=п")</f>
        <v>-0.54797972587749233</v>
      </c>
      <c r="AI55" s="30">
        <f>AVERAGEIFS('Energy Vx2'!$B53:$CX53,'Energy Vy'!$B$2:$CX$2,"=п")</f>
        <v>-3.2117003296891227</v>
      </c>
      <c r="AJ55" s="30">
        <f>AVERAGEIFS('Energy Vy2'!$B53:$CX53,'Energy Vy'!$B$2:$CX$2,"=п")</f>
        <v>-0.76035168085712557</v>
      </c>
      <c r="AK55" s="30">
        <f>AVERAGEIFS('Energy Vz2'!$B53:$CX53,'Energy Vy'!$B$2:$CX$2,"=п")</f>
        <v>-4.8725480049646759</v>
      </c>
      <c r="AL55" s="30">
        <f>AVERAGEIFS('Energy Vx'!$B53:$CX53,'Energy Vy'!$B$2:$CX$2,"=п")</f>
        <v>-2.3962460587158727</v>
      </c>
      <c r="AM55" s="30">
        <f>AVERAGEIFS('Energy Vy'!$B55:$CX55,'Energy Vy'!$B$2:$CX$2,"=п")</f>
        <v>-1.4185048224188719</v>
      </c>
      <c r="AN55" s="32">
        <f>AVERAGEIFS('Energy Vz'!$B53:$CX53,'Energy Vy'!$B$2:$CX$2,"=п")</f>
        <v>-3.260308012875393</v>
      </c>
      <c r="AO55" s="20">
        <f>AVERAGEIFS('Entropy old'!$B53:$CX53,'Energy Vy'!$B$2:$CX$2,"=п")</f>
        <v>0.66652657374287505</v>
      </c>
      <c r="AP55" s="30">
        <f>AVERAGEIFS('Entropy X old'!$B53:$CX53,'Energy Vy'!$B$2:$CX$2,"=п")</f>
        <v>0.2944005747771859</v>
      </c>
      <c r="AQ55" s="30">
        <f>AVERAGEIFS('Entropy Y old'!$B53:$CX53,'Energy Vy'!$B$2:$CX$2,"=п")</f>
        <v>0.21954321667260773</v>
      </c>
      <c r="AR55" s="30">
        <f>AVERAGEIFS('Entropy Z old'!$B53:$CX53,'Energy Vy'!$B$2:$CX$2,"=п")</f>
        <v>0.28098299694189011</v>
      </c>
      <c r="AS55" s="30">
        <f>AVERAGEIFS('Entropy new'!$B53:$CX53,'Energy Vy'!$B$2:$CX$2,"=п")</f>
        <v>0.66499103699893103</v>
      </c>
      <c r="AT55" s="30">
        <f>AVERAGEIFS('Entropy X'!$B53:$CX53,'Energy Vy'!$B$2:$CX$2,"=п")</f>
        <v>0.29099486726118828</v>
      </c>
      <c r="AU55" s="30">
        <f>AVERAGEIFS('Entropy Y'!$B53:$CX53,'Energy Vy'!$B$2:$CX$2,"=п")</f>
        <v>0.22125892332113559</v>
      </c>
      <c r="AV55" s="32">
        <f>AVERAGEIFS('Entropy Z'!$B53:$CX53,'Energy Vy'!$B$2:$CX$2,"=п")</f>
        <v>0.27801915179111292</v>
      </c>
      <c r="AW55" s="21">
        <f>AVERAGEIFS('Hurst V2'!$B53:$CX53,'Energy Vy'!$B$2:$CX$2,"=п")</f>
        <v>0.68558048010799777</v>
      </c>
      <c r="AX55" s="30">
        <f>AVERAGEIFS('Hurst Vx2+Vy2'!$B53:$CX53,'Energy Vy'!$B$2:$CX$2,"=п")</f>
        <v>0.68466621134841787</v>
      </c>
      <c r="AY55" s="30">
        <f>AVERAGEIFS('Hurst Vx2'!$B53:$CX53,'Energy Vy'!$B$2:$CX$2,"=п")</f>
        <v>0.68841861363192591</v>
      </c>
      <c r="AZ55" s="30">
        <f>AVERAGEIFS('Hurst Vy2'!$B53:$CX53,'Energy Vy'!$B$2:$CX$2,"=п")</f>
        <v>0.65810765312668185</v>
      </c>
      <c r="BA55" s="30">
        <f>AVERAGEIFS('Hurst Vz2'!$B53:$CX53,'Energy Vy'!$B$2:$CX$2,"=п")</f>
        <v>0.62762362779114</v>
      </c>
      <c r="BB55" s="30">
        <f>AVERAGEIFS('Hurst Vx'!$B53:$CX53,'Energy Vy'!$B$2:$CX$2,"=п")</f>
        <v>0.57022472856592132</v>
      </c>
      <c r="BC55" s="30">
        <f>AVERAGEIFS('Hurst Vy'!$B53:$CX53,'Energy Vy'!$B$2:$CX$2,"=п")</f>
        <v>0.6024417728617264</v>
      </c>
      <c r="BD55" s="32">
        <f>AVERAGEIFS('Hurst Vz'!$B53:$CX53,'Energy Vy'!$B$2:$CX$2,"=п")</f>
        <v>0.50595297211242429</v>
      </c>
      <c r="BF55" s="30">
        <f>AVERAGEIFS('Energy V2'!$B53:$CX53,'Energy Vy'!$B$2:$CX$2,"=и")</f>
        <v>-0.2126484691067029</v>
      </c>
      <c r="BG55" s="30">
        <f>AVERAGEIFS('Energy Vx2+Vy2'!$B53:$CX53,'Energy Vy'!$B$2:$CX$2,"=и")</f>
        <v>-0.26274339218747456</v>
      </c>
      <c r="BH55" s="30">
        <f>AVERAGEIFS('Energy Vx2'!$B53:$CX53,'Energy Vy'!$B$2:$CX$2,"=и")</f>
        <v>-1.2679571062495751</v>
      </c>
      <c r="BI55" s="30">
        <f>AVERAGEIFS('Energy Vy2'!$B53:$CX53,'Energy Vy'!$B$2:$CX$2,"=и")</f>
        <v>-1.2809947049027657</v>
      </c>
      <c r="BJ55" s="30">
        <f>AVERAGEIFS('Energy Vz2'!$B53:$CX53,'Energy Vy'!$B$2:$CX$2,"=и")</f>
        <v>-4.4318178501932657</v>
      </c>
      <c r="BK55" s="30">
        <f>AVERAGEIFS('Energy Vx'!$B53:$CX53,'Energy Vy'!$B$2:$CX$2,"=и")</f>
        <v>-1.416997363929746</v>
      </c>
      <c r="BL55" s="30">
        <f>AVERAGEIFS('Energy Vy'!$B55:$CX55,'Energy Vy'!$B$2:$CX$2,"=и")</f>
        <v>-1.4277747177276177</v>
      </c>
      <c r="BM55" s="32">
        <f>AVERAGEIFS('Energy Vz'!$B53:$CX53,'Energy Vy'!$B$2:$CX$2,"=и")</f>
        <v>-2.9098751277386472</v>
      </c>
      <c r="BN55" s="20">
        <f>AVERAGEIFS('Entropy old'!$B53:$CX53,'Energy Vy'!$B$2:$CX$2,"=и")</f>
        <v>0.57307008251750136</v>
      </c>
      <c r="BO55" s="30">
        <f>AVERAGEIFS('Entropy X old'!$B53:$CX53,'Energy Vy'!$B$2:$CX$2,"=и")</f>
        <v>0.28383085920620937</v>
      </c>
      <c r="BP55" s="30">
        <f>AVERAGEIFS('Entropy Y old'!$B53:$CX53,'Energy Vy'!$B$2:$CX$2,"=и")</f>
        <v>0.27427238242184315</v>
      </c>
      <c r="BQ55" s="30">
        <f>AVERAGEIFS('Entropy Z old'!$B53:$CX53,'Energy Vy'!$B$2:$CX$2,"=и")</f>
        <v>0.32144786753607635</v>
      </c>
      <c r="BR55" s="30">
        <f>AVERAGEIFS('Entropy new'!$B53:$CX53,'Energy Vy'!$B$2:$CX$2,"=и")</f>
        <v>0.59219075759964368</v>
      </c>
      <c r="BS55" s="30">
        <f>AVERAGEIFS('Entropy X'!$B53:$CX53,'Energy Vy'!$B$2:$CX$2,"=и")</f>
        <v>0.23858090565989812</v>
      </c>
      <c r="BT55" s="30">
        <f>AVERAGEIFS('Entropy Y'!$B53:$CX53,'Energy Vy'!$B$2:$CX$2,"=и")</f>
        <v>0.22686763698682172</v>
      </c>
      <c r="BU55" s="32">
        <f>AVERAGEIFS('Entropy Z'!$B53:$CX53,'Energy Vy'!$B$2:$CX$2,"=и")</f>
        <v>0.27731654882032986</v>
      </c>
      <c r="BV55" s="21">
        <f>AVERAGEIFS('Hurst V2'!$B53:$CX53,'Energy Vy'!$B$2:$CX$2,"=и")</f>
        <v>0.61331860417018325</v>
      </c>
      <c r="BW55" s="30">
        <f>AVERAGEIFS('Hurst Vx2+Vy2'!$B53:$CX53,'Energy Vy'!$B$2:$CX$2,"=и")</f>
        <v>0.61386965669975158</v>
      </c>
      <c r="BX55" s="30">
        <f>AVERAGEIFS('Hurst Vx2'!$B53:$CX53,'Energy Vy'!$B$2:$CX$2,"=и")</f>
        <v>0.62771971441394858</v>
      </c>
      <c r="BY55" s="30">
        <f>AVERAGEIFS('Hurst Vy2'!$B53:$CX53,'Energy Vy'!$B$2:$CX$2,"=и")</f>
        <v>0.6168887411360483</v>
      </c>
      <c r="BZ55" s="30">
        <f>AVERAGEIFS('Hurst Vz2'!$B53:$CX53,'Energy Vy'!$B$2:$CX$2,"=и")</f>
        <v>0.61568063453252642</v>
      </c>
      <c r="CA55" s="30">
        <f>AVERAGEIFS('Hurst Vx'!$B53:$CX53,'Energy Vy'!$B$2:$CX$2,"=и")</f>
        <v>0.65112979111962455</v>
      </c>
      <c r="CB55" s="30">
        <f>AVERAGEIFS('Hurst Vy'!$B53:$CX53,'Energy Vy'!$B$2:$CX$2,"=и")</f>
        <v>0.62522028387500828</v>
      </c>
      <c r="CC55" s="32">
        <f>AVERAGEIFS('Hurst Vz'!$B53:$CX53,'Energy Vy'!$B$2:$CX$2,"=и")</f>
        <v>0.5948275165923198</v>
      </c>
      <c r="CE55" s="30">
        <f>AVERAGEIFS('Energy V2'!$B53:$CX53,'Energy Vy'!$B$2:$CX$2,"=р")</f>
        <v>-1.1957316281032717</v>
      </c>
      <c r="CF55" s="30">
        <f>AVERAGEIFS('Energy Vx2+Vy2'!$B53:$CX53,'Energy Vy'!$B$2:$CX$2,"=р")</f>
        <v>-1.2258343181700131</v>
      </c>
      <c r="CG55" s="30">
        <f>AVERAGEIFS('Energy Vx2'!$B53:$CX53,'Energy Vy'!$B$2:$CX$2,"=р")</f>
        <v>-2.1971058168108164</v>
      </c>
      <c r="CH55" s="30">
        <f>AVERAGEIFS('Energy Vy2'!$B53:$CX53,'Energy Vy'!$B$2:$CX$2,"=р")</f>
        <v>-2.2931772039332494</v>
      </c>
      <c r="CI55" s="30">
        <f>AVERAGEIFS('Energy Vz2'!$B53:$CX53,'Energy Vy'!$B$2:$CX$2,"=р")</f>
        <v>-5.4528739237729651</v>
      </c>
      <c r="CJ55" s="30">
        <f>AVERAGEIFS('Energy Vx'!$B53:$CX53,'Energy Vy'!$B$2:$CX$2,"=р")</f>
        <v>-1.8058764782727523</v>
      </c>
      <c r="CK55" s="30">
        <f>AVERAGEIFS('Energy Vy'!$B55:$CX55,'Energy Vy'!$B$2:$CX$2,"=р")</f>
        <v>-1.9487042250899802</v>
      </c>
      <c r="CL55" s="32">
        <f>AVERAGEIFS('Energy Vz'!$B53:$CX53,'Energy Vy'!$B$2:$CX$2,"=р")</f>
        <v>-3.366952333215147</v>
      </c>
      <c r="CM55" s="20">
        <f>AVERAGEIFS('Entropy old'!$B53:$CX53,'Energy Vy'!$B$2:$CX$2,"=р")</f>
        <v>0.62158288442412701</v>
      </c>
      <c r="CN55" s="30">
        <f>AVERAGEIFS('Entropy X old'!$B53:$CX53,'Energy Vy'!$B$2:$CX$2,"=р")</f>
        <v>0.30682416252245098</v>
      </c>
      <c r="CO55" s="30">
        <f>AVERAGEIFS('Entropy Y old'!$B53:$CX53,'Energy Vy'!$B$2:$CX$2,"=р")</f>
        <v>0.29367553429436599</v>
      </c>
      <c r="CP55" s="30">
        <f>AVERAGEIFS('Entropy Z old'!$B53:$CX53,'Energy Vy'!$B$2:$CX$2,"=р")</f>
        <v>0.33998756905412797</v>
      </c>
      <c r="CQ55" s="30">
        <f>AVERAGEIFS('Entropy new'!$B53:$CX53,'Energy Vy'!$B$2:$CX$2,"=р")</f>
        <v>0.66677769465513448</v>
      </c>
      <c r="CR55" s="30">
        <f>AVERAGEIFS('Entropy X'!$B53:$CX53,'Energy Vy'!$B$2:$CX$2,"=р")</f>
        <v>0.27516905205913367</v>
      </c>
      <c r="CS55" s="30">
        <f>AVERAGEIFS('Entropy Y'!$B53:$CX53,'Energy Vy'!$B$2:$CX$2,"=р")</f>
        <v>0.24792148090151922</v>
      </c>
      <c r="CT55" s="32">
        <f>AVERAGEIFS('Entropy Z'!$B53:$CX53,'Energy Vy'!$B$2:$CX$2,"=р")</f>
        <v>0.30410803345668963</v>
      </c>
      <c r="CU55" s="21">
        <f>AVERAGEIFS('Hurst V2'!$B53:$CX53,'Energy Vy'!$B$2:$CX$2,"=р")</f>
        <v>0.61552175110860463</v>
      </c>
      <c r="CV55" s="30">
        <f>AVERAGEIFS('Hurst Vx2+Vy2'!$B53:$CX53,'Energy Vy'!$B$2:$CX$2,"=р")</f>
        <v>0.61657915970472554</v>
      </c>
      <c r="CW55" s="30">
        <f>AVERAGEIFS('Hurst Vx2'!$B53:$CX53,'Energy Vy'!$B$2:$CX$2,"=р")</f>
        <v>0.62548975697194953</v>
      </c>
      <c r="CX55" s="30">
        <f>AVERAGEIFS('Hurst Vy2'!$B53:$CX53,'Energy Vy'!$B$2:$CX$2,"=р")</f>
        <v>0.62074520927332</v>
      </c>
      <c r="CY55" s="30">
        <f>AVERAGEIFS('Hurst Vz2'!$B53:$CX53,'Energy Vy'!$B$2:$CX$2,"=р")</f>
        <v>0.61170815649095944</v>
      </c>
      <c r="CZ55" s="30">
        <f>AVERAGEIFS('Hurst Vx'!$B53:$CX53,'Energy Vy'!$B$2:$CX$2,"=р")</f>
        <v>0.64444526106513766</v>
      </c>
      <c r="DA55" s="30">
        <f>AVERAGEIFS('Hurst Vy'!$B53:$CX53,'Energy Vy'!$B$2:$CX$2,"=р")</f>
        <v>0.62313454160718584</v>
      </c>
      <c r="DB55" s="32">
        <f>AVERAGEIFS('Hurst Vz'!$B53:$CX53,'Energy Vy'!$B$2:$CX$2,"=р")</f>
        <v>0.56577487431086626</v>
      </c>
      <c r="DD55" s="30">
        <f>AVERAGEIFS('Energy V2'!$B53:$CX53,'Energy Vy'!$B$1:$CX$1,"=BEFORE")</f>
        <v>-0.64028239006389154</v>
      </c>
      <c r="DE55" s="30">
        <f>AVERAGEIFS('Energy Vx2+Vy2'!$B53:$CX53,'Energy Vy'!$B$1:$CX$1,"=BEFORE")</f>
        <v>-0.65517177657792414</v>
      </c>
      <c r="DF55" s="30">
        <f>AVERAGEIFS('Energy Vx2'!$B53:$CX53,'Energy Vy'!$B$1:$CX$1,"=BEFORE")</f>
        <v>-1.6668079410567342</v>
      </c>
      <c r="DG55" s="30">
        <f>AVERAGEIFS('Energy Vy2'!$B53:$CX53,'Energy Vy'!$B$1:$CX$1,"=BEFORE")</f>
        <v>-1.8297927697484258</v>
      </c>
      <c r="DH55" s="30">
        <f>AVERAGEIFS('Energy Vz2'!$B53:$CX53,'Energy Vy'!$B$1:$CX$1,"=BEFORE")</f>
        <v>-5.236854688619629</v>
      </c>
      <c r="DI55" s="30">
        <f>AVERAGEIFS('Energy Vx'!$B53:$CX53,'Energy Vy'!$B$1:$CX$1,"=BEFORE")</f>
        <v>-1.6836589876055541</v>
      </c>
      <c r="DJ55" s="30">
        <f>AVERAGEIFS('Energy Vy'!$B55:$CX55,'Energy Vy'!$B$1:$CX$1,"=BEFORE")</f>
        <v>-1.7514687535826117</v>
      </c>
      <c r="DK55" s="32">
        <f>AVERAGEIFS('Energy Vz'!$B53:$CX53,'Energy Vy'!$B$1:$CX$1,"=BEFORE")</f>
        <v>-3.2851103951659941</v>
      </c>
      <c r="DL55" s="20">
        <f>AVERAGEIFS('Entropy old'!$B53:$CX53,'Energy Vy'!$B$1:$CX$1,"=BEFORE")</f>
        <v>0.59094988793577985</v>
      </c>
      <c r="DM55" s="30">
        <f>AVERAGEIFS('Entropy X old'!$B53:$CX53,'Energy Vy'!$B$1:$CX$1,"=BEFORE")</f>
        <v>0.2541046743458783</v>
      </c>
      <c r="DN55" s="30">
        <f>AVERAGEIFS('Entropy Y old'!$B53:$CX53,'Energy Vy'!$B$1:$CX$1,"=BEFORE")</f>
        <v>0.26798588829257841</v>
      </c>
      <c r="DO55" s="30">
        <f>AVERAGEIFS('Entropy Z old'!$B53:$CX53,'Energy Vy'!$B$1:$CX$1,"=BEFORE")</f>
        <v>0.32211784894731921</v>
      </c>
      <c r="DP55" s="30">
        <f>AVERAGEIFS('Entropy new'!$B53:$CX53,'Energy Vy'!$B$1:$CX$1,"=BEFORE")</f>
        <v>0.59384081957989476</v>
      </c>
      <c r="DQ55" s="30">
        <f>AVERAGEIFS('Entropy X'!$B53:$CX53,'Energy Vy'!$B$1:$CX$1,"=BEFORE")</f>
        <v>0.2165171851563156</v>
      </c>
      <c r="DR55" s="30">
        <f>AVERAGEIFS('Entropy Y'!$B53:$CX53,'Energy Vy'!$B$1:$CX$1,"=BEFORE")</f>
        <v>0.23113644384766158</v>
      </c>
      <c r="DS55" s="32">
        <f>AVERAGEIFS('Entropy Z'!$B53:$CX53,'Energy Vy'!$B$1:$CX$1,"=BEFORE")</f>
        <v>0.28459840828369681</v>
      </c>
      <c r="DT55" s="21">
        <f>AVERAGEIFS('Hurst V2'!$B53:$CX53,'Energy Vy'!$B$1:$CX$1,"=BEFORE")</f>
        <v>0.61936941096727216</v>
      </c>
      <c r="DU55" s="30">
        <f>AVERAGEIFS('Hurst Vx2+Vy2'!$B53:$CX53,'Energy Vy'!$B$1:$CX$1,"=BEFORE")</f>
        <v>0.61897900432109842</v>
      </c>
      <c r="DV55" s="30">
        <f>AVERAGEIFS('Hurst Vx2'!$B53:$CX53,'Energy Vy'!$B$1:$CX$1,"=BEFORE")</f>
        <v>0.62783236728291736</v>
      </c>
      <c r="DW55" s="30">
        <f>AVERAGEIFS('Hurst Vy2'!$B53:$CX53,'Energy Vy'!$B$1:$CX$1,"=BEFORE")</f>
        <v>0.62357407369624596</v>
      </c>
      <c r="DX55" s="30">
        <f>AVERAGEIFS('Hurst Vz2'!$B53:$CX53,'Energy Vy'!$B$1:$CX$1,"=BEFORE")</f>
        <v>0.6166276561662325</v>
      </c>
      <c r="DY55" s="30">
        <f>AVERAGEIFS('Hurst Vx'!$B53:$CX53,'Energy Vy'!$B$1:$CX$1,"=BEFORE")</f>
        <v>0.62883002401303756</v>
      </c>
      <c r="DZ55" s="30">
        <f>AVERAGEIFS('Hurst Vy'!$B53:$CX53,'Energy Vy'!$B$1:$CX$1,"=BEFORE")</f>
        <v>0.61863290975045293</v>
      </c>
      <c r="EA55" s="32">
        <f>AVERAGEIFS('Hurst Vz'!$B53:$CX53,'Energy Vy'!$B$1:$CX$1,"=BEFORE")</f>
        <v>0.55486957294395267</v>
      </c>
      <c r="EB55">
        <v>0.7142857142857143</v>
      </c>
      <c r="EC55">
        <v>0.45</v>
      </c>
      <c r="EE55" s="30">
        <f>AVERAGEIFS('Energy V2'!$B53:$CX53,'Energy Vy'!$B$1:$CX$1,"=AFTER")</f>
        <v>-0.68826167345576261</v>
      </c>
      <c r="EF55" s="30">
        <f>AVERAGEIFS('Energy Vx2+Vy2'!$B53:$CX53,'Energy Vy'!$B$1:$CX$1,"=AFTER")</f>
        <v>-0.75015224600872821</v>
      </c>
      <c r="EG55" s="30">
        <f>AVERAGEIFS('Energy Vx2'!$B53:$CX53,'Energy Vy'!$B$1:$CX$1,"=AFTER")</f>
        <v>-2.0357562563881544</v>
      </c>
      <c r="EH55" s="30">
        <f>AVERAGEIFS('Energy Vy2'!$B53:$CX53,'Energy Vy'!$B$1:$CX$1,"=AFTER")</f>
        <v>-1.500611539407875</v>
      </c>
      <c r="EI55" s="30">
        <f>AVERAGEIFS('Energy Vz2'!$B53:$CX53,'Energy Vy'!$B$1:$CX$1,"=AFTER")</f>
        <v>-4.5859205328869095</v>
      </c>
      <c r="EJ55" s="30">
        <f>AVERAGEIFS('Energy Vx'!$B53:$CX53,'Energy Vy'!$B$1:$CX$1,"=AFTER")</f>
        <v>-1.6701842563167286</v>
      </c>
      <c r="EK55" s="30">
        <f>AVERAGEIFS('Energy Vy'!$B55:$CX55,'Energy Vy'!$B$1:$CX$1,"=AFTER")</f>
        <v>-1.5488259938386968</v>
      </c>
      <c r="EL55" s="32">
        <f>AVERAGEIFS('Energy Vz'!$B53:$CX53,'Energy Vy'!$B$1:$CX$1,"=AFTER")</f>
        <v>-2.9931694431267291</v>
      </c>
      <c r="EM55" s="20">
        <f>AVERAGEIFS('Entropy old'!$B53:$CX53,'Energy Vy'!$B$1:$CX$1,"=AFTER")</f>
        <v>0.61457391515735404</v>
      </c>
      <c r="EN55" s="30">
        <f>AVERAGEIFS('Entropy X old'!$B53:$CX53,'Energy Vy'!$B$1:$CX$1,"=AFTER")</f>
        <v>0.33527886892255238</v>
      </c>
      <c r="EO55" s="30">
        <f>AVERAGEIFS('Entropy Y old'!$B53:$CX53,'Energy Vy'!$B$1:$CX$1,"=AFTER")</f>
        <v>0.2867655465848446</v>
      </c>
      <c r="EP55" s="30">
        <f>AVERAGEIFS('Entropy Z old'!$B53:$CX53,'Energy Vy'!$B$1:$CX$1,"=AFTER")</f>
        <v>0.32896146445569957</v>
      </c>
      <c r="EQ55" s="30">
        <f>AVERAGEIFS('Entropy new'!$B53:$CX53,'Energy Vy'!$B$1:$CX$1,"=AFTER")</f>
        <v>0.66833907583824903</v>
      </c>
      <c r="ER55" s="30">
        <f>AVERAGEIFS('Entropy X'!$B53:$CX53,'Energy Vy'!$B$1:$CX$1,"=AFTER")</f>
        <v>0.30198950623926157</v>
      </c>
      <c r="ES55" s="30">
        <f>AVERAGEIFS('Entropy Y'!$B53:$CX53,'Energy Vy'!$B$1:$CX$1,"=AFTER")</f>
        <v>0.23957665564035363</v>
      </c>
      <c r="ET55" s="32">
        <f>AVERAGEIFS('Entropy Z'!$B53:$CX53,'Energy Vy'!$B$1:$CX$1,"=AFTER")</f>
        <v>0.29313264818256329</v>
      </c>
      <c r="EU55" s="21">
        <f>AVERAGEIFS('Hurst V2'!$B53:$CX53,'Energy Vy'!$B$1:$CX$1,"=AFTER")</f>
        <v>0.62292037587989646</v>
      </c>
      <c r="EV55" s="30">
        <f>AVERAGEIFS('Hurst Vx2+Vy2'!$B53:$CX53,'Energy Vy'!$B$1:$CX$1,"=AFTER")</f>
        <v>0.62456779825384301</v>
      </c>
      <c r="EW55" s="30">
        <f>AVERAGEIFS('Hurst Vx2'!$B53:$CX53,'Energy Vy'!$B$1:$CX$1,"=AFTER")</f>
        <v>0.63784856124115197</v>
      </c>
      <c r="EX55" s="30">
        <f>AVERAGEIFS('Hurst Vy2'!$B53:$CX53,'Energy Vy'!$B$1:$CX$1,"=AFTER")</f>
        <v>0.62163229025553002</v>
      </c>
      <c r="EY55" s="30">
        <f>AVERAGEIFS('Hurst Vz2'!$B53:$CX53,'Energy Vy'!$B$1:$CX$1,"=AFTER")</f>
        <v>0.61360348757911798</v>
      </c>
      <c r="EZ55" s="30">
        <f>AVERAGEIFS('Hurst Vx'!$B53:$CX53,'Energy Vy'!$B$1:$CX$1,"=AFTER")</f>
        <v>0.65212418934682159</v>
      </c>
      <c r="FA55" s="30">
        <f>AVERAGEIFS('Hurst Vy'!$B53:$CX53,'Energy Vy'!$B$1:$CX$1,"=AFTER")</f>
        <v>0.62553168703010342</v>
      </c>
      <c r="FB55" s="32">
        <f>AVERAGEIFS('Hurst Vz'!$B53:$CX53,'Energy Vy'!$B$1:$CX$1,"=AFTER")</f>
        <v>0.59295471076517514</v>
      </c>
      <c r="FD55" s="30">
        <f>AVERAGEIFS('Energy V2'!$B53:$CX53,'Energy Vy'!$B$2:$CX$2,"=и",'Energy Vy'!$B$1:$CX$1,"=BEFORE")</f>
        <v>-0.22595434353068197</v>
      </c>
      <c r="FE55" s="30">
        <f>AVERAGEIFS('Energy Vx2+Vy2'!$B53:$CX53,'Energy Vy'!$B$2:$CX$2,"=и",'Energy Vy'!$B$1:$CX$1,"=BEFORE")</f>
        <v>-0.24082496634496478</v>
      </c>
      <c r="FF55" s="30">
        <f>AVERAGEIFS('Energy Vx2'!$B53:$CX53,'Energy Vy'!$B$2:$CX$2,"=и",'Energy Vy'!$B$1:$CX$1,"=BEFORE")</f>
        <v>-1.1555926104203575</v>
      </c>
      <c r="FG55" s="30">
        <f>AVERAGEIFS('Energy Vy2'!$B53:$CX53,'Energy Vy'!$B$2:$CX$2,"=и",'Energy Vy'!$B$1:$CX$1,"=BEFORE")</f>
        <v>-1.428311938025939</v>
      </c>
      <c r="FH55" s="30">
        <f>AVERAGEIFS('Energy Vz2'!$B53:$CX53,'Energy Vy'!$B$2:$CX$2,"=и",'Energy Vy'!$B$1:$CX$1,"=BEFORE")</f>
        <v>-4.9148617296897426</v>
      </c>
      <c r="FI55" s="30">
        <f>AVERAGEIFS('Energy Vx'!$B53:$CX53,'Energy Vy'!$B$2:$CX$2,"=и",'Energy Vy'!$B$1:$CX$1,"=BEFORE")</f>
        <v>-1.4508408058314555</v>
      </c>
      <c r="FJ55" s="30">
        <f>AVERAGEIFS('Energy Vy'!$B55:$CX55,'Energy Vy'!$B$2:$CX$2,"=и",'Energy Vy'!$B$1:$CX$1,"=BEFORE")</f>
        <v>-1.5160204393464016</v>
      </c>
      <c r="FK55" s="32">
        <f>AVERAGEIFS('Energy Vz'!$B53:$CX53,'Energy Vy'!$B$2:$CX$2,"=и",'Energy Vy'!$B$1:$CX$1,"=BEFORE")</f>
        <v>-3.1361743298855318</v>
      </c>
      <c r="FL55" s="20">
        <f>AVERAGEIFS('Entropy old'!$B53:$CX53,'Energy Vy'!$B$2:$CX$2,"=и",'Energy Vy'!$B$1:$CX$1,"=BEFORE")</f>
        <v>0.55274471594652053</v>
      </c>
      <c r="FM55" s="30">
        <f>AVERAGEIFS('Entropy X old'!$B53:$CX53,'Energy Vy'!$B$2:$CX$2,"=и",'Energy Vy'!$B$1:$CX$1,"=BEFORE")</f>
        <v>0.24379715337594993</v>
      </c>
      <c r="FN55" s="30">
        <f>AVERAGEIFS('Entropy Y old'!$B53:$CX53,'Energy Vy'!$B$2:$CX$2,"=и",'Energy Vy'!$B$1:$CX$1,"=BEFORE")</f>
        <v>0.26157108244225447</v>
      </c>
      <c r="FO55" s="30">
        <f>AVERAGEIFS('Entropy Z old'!$B53:$CX53,'Energy Vy'!$B$2:$CX$2,"=и",'Energy Vy'!$B$1:$CX$1,"=BEFORE")</f>
        <v>0.31818995942165157</v>
      </c>
      <c r="FP55" s="30">
        <f>AVERAGEIFS('Entropy new'!$B53:$CX53,'Energy Vy'!$B$2:$CX$2,"=и",'Energy Vy'!$B$1:$CX$1,"=BEFORE")</f>
        <v>0.54715381300428434</v>
      </c>
      <c r="FQ55" s="30">
        <f>AVERAGEIFS('Entropy X'!$B53:$CX53,'Energy Vy'!$B$2:$CX$2,"=и",'Energy Vy'!$B$1:$CX$1,"=BEFORE")</f>
        <v>0.19465068054575271</v>
      </c>
      <c r="FR55" s="30">
        <f>AVERAGEIFS('Entropy Y'!$B53:$CX53,'Energy Vy'!$B$2:$CX$2,"=и",'Energy Vy'!$B$1:$CX$1,"=BEFORE")</f>
        <v>0.22016872609676233</v>
      </c>
      <c r="FS55" s="32">
        <f>AVERAGEIFS('Entropy Z'!$B53:$CX53,'Energy Vy'!$B$2:$CX$2,"=и",'Energy Vy'!$B$1:$CX$1,"=BEFORE")</f>
        <v>0.27077124539283648</v>
      </c>
      <c r="FT55" s="21">
        <f>AVERAGEIFS('Hurst V2'!$B53:$CX53,'Energy Vy'!$B$2:$CX$2,"=и",'Energy Vy'!$B$1:$CX$1,"=BEFORE")</f>
        <v>0.61828927761515484</v>
      </c>
      <c r="FU55" s="30">
        <f>AVERAGEIFS('Hurst Vx2+Vy2'!$B53:$CX53,'Energy Vy'!$B$2:$CX$2,"=и",'Energy Vy'!$B$1:$CX$1,"=BEFORE")</f>
        <v>0.6179551705346531</v>
      </c>
      <c r="FV55" s="30">
        <f>AVERAGEIFS('Hurst Vx2'!$B53:$CX53,'Energy Vy'!$B$2:$CX$2,"=и",'Energy Vy'!$B$1:$CX$1,"=BEFORE")</f>
        <v>0.62620102680275158</v>
      </c>
      <c r="FW55" s="30">
        <f>AVERAGEIFS('Hurst Vy2'!$B53:$CX53,'Energy Vy'!$B$2:$CX$2,"=и",'Energy Vy'!$B$1:$CX$1,"=BEFORE")</f>
        <v>0.62324345437517625</v>
      </c>
      <c r="FX55" s="30">
        <f>AVERAGEIFS('Hurst Vz2'!$B53:$CX53,'Energy Vy'!$B$2:$CX$2,"=и",'Energy Vy'!$B$1:$CX$1,"=BEFORE")</f>
        <v>0.62346192062215677</v>
      </c>
      <c r="FY55" s="30">
        <f>AVERAGEIFS('Hurst Vx'!$B53:$CX53,'Energy Vy'!$B$2:$CX$2,"=и",'Energy Vy'!$B$1:$CX$1,"=BEFORE")</f>
        <v>0.64252449931642219</v>
      </c>
      <c r="FZ55" s="30">
        <f>AVERAGEIFS('Hurst Vy'!$B53:$CX53,'Energy Vy'!$B$2:$CX$2,"=и",'Energy Vy'!$B$1:$CX$1,"=BEFORE")</f>
        <v>0.62739609066400703</v>
      </c>
      <c r="GA55" s="32">
        <f>AVERAGEIFS('Hurst Vz'!$B53:$CX53,'Energy Vy'!$B$2:$CX$2,"=и",'Energy Vy'!$B$1:$CX$1,"=BEFORE")</f>
        <v>0.57842305719136411</v>
      </c>
      <c r="GB55">
        <v>0.7142857142857143</v>
      </c>
      <c r="GC55">
        <v>0.45</v>
      </c>
      <c r="GE55" s="30">
        <f>AVERAGEIFS('Energy V2'!$B53:$CX53,'Energy Vy'!$B$2:$CX$2,"=и",'Energy Vy'!$B$1:$CX$1,"=AFTER")</f>
        <v>-0.19934259468272369</v>
      </c>
      <c r="GF55" s="30">
        <f>AVERAGEIFS('Energy Vx2+Vy2'!$B53:$CX53,'Energy Vy'!$B$2:$CX$2,"=и",'Energy Vy'!$B$1:$CX$1,"=AFTER")</f>
        <v>-0.28466181802998436</v>
      </c>
      <c r="GG55" s="30">
        <f>AVERAGEIFS('Energy Vx2'!$B53:$CX53,'Energy Vy'!$B$2:$CX$2,"=и",'Energy Vy'!$B$1:$CX$1,"=AFTER")</f>
        <v>-1.3803216020787932</v>
      </c>
      <c r="GH55" s="30">
        <f>AVERAGEIFS('Energy Vy2'!$B53:$CX53,'Energy Vy'!$B$2:$CX$2,"=и",'Energy Vy'!$B$1:$CX$1,"=AFTER")</f>
        <v>-1.1336774717795923</v>
      </c>
      <c r="GI55" s="30">
        <f>AVERAGEIFS('Energy Vz2'!$B53:$CX53,'Energy Vy'!$B$2:$CX$2,"=и",'Energy Vy'!$B$1:$CX$1,"=AFTER")</f>
        <v>-3.9487739706967853</v>
      </c>
      <c r="GJ55" s="30">
        <f>AVERAGEIFS('Energy Vx'!$B53:$CX53,'Energy Vy'!$B$2:$CX$2,"=и",'Energy Vy'!$B$1:$CX$1,"=AFTER")</f>
        <v>-1.3831539220280367</v>
      </c>
      <c r="GK55" s="30">
        <f>AVERAGEIFS('Energy Vy'!$B55:$CX55,'Energy Vy'!$B$2:$CX$2,"=и",'Energy Vy'!$B$1:$CX$1,"=AFTER")</f>
        <v>-1.3395289961088332</v>
      </c>
      <c r="GL55" s="32">
        <f>AVERAGEIFS('Energy Vz'!$B53:$CX53,'Energy Vy'!$B$2:$CX$2,"=и",'Energy Vy'!$B$1:$CX$1,"=AFTER")</f>
        <v>-2.6835759255917613</v>
      </c>
      <c r="GM55" s="20">
        <f>AVERAGEIFS('Entropy old'!$B53:$CX53,'Energy Vy'!$B$2:$CX$2,"=и",'Energy Vy'!$B$1:$CX$1,"=AFTER")</f>
        <v>0.5933954490884823</v>
      </c>
      <c r="GN55" s="30">
        <f>AVERAGEIFS('Entropy X old'!$B53:$CX53,'Energy Vy'!$B$2:$CX$2,"=и",'Energy Vy'!$B$1:$CX$1,"=AFTER")</f>
        <v>0.3238645650364686</v>
      </c>
      <c r="GO55" s="30">
        <f>AVERAGEIFS('Entropy Y old'!$B53:$CX53,'Energy Vy'!$B$2:$CX$2,"=и",'Energy Vy'!$B$1:$CX$1,"=AFTER")</f>
        <v>0.2869736824014319</v>
      </c>
      <c r="GP55" s="30">
        <f>AVERAGEIFS('Entropy Z old'!$B53:$CX53,'Energy Vy'!$B$2:$CX$2,"=и",'Energy Vy'!$B$1:$CX$1,"=AFTER")</f>
        <v>0.32470577565050107</v>
      </c>
      <c r="GQ55" s="30">
        <f>AVERAGEIFS('Entropy new'!$B53:$CX53,'Energy Vy'!$B$2:$CX$2,"=и",'Energy Vy'!$B$1:$CX$1,"=AFTER")</f>
        <v>0.63722770219500324</v>
      </c>
      <c r="GR55" s="30">
        <f>AVERAGEIFS('Entropy X'!$B53:$CX53,'Energy Vy'!$B$2:$CX$2,"=и",'Energy Vy'!$B$1:$CX$1,"=AFTER")</f>
        <v>0.28251113077404338</v>
      </c>
      <c r="GS55" s="30">
        <f>AVERAGEIFS('Entropy Y'!$B53:$CX53,'Energy Vy'!$B$2:$CX$2,"=и",'Energy Vy'!$B$1:$CX$1,"=AFTER")</f>
        <v>0.23356654787688114</v>
      </c>
      <c r="GT55" s="32">
        <f>AVERAGEIFS('Entropy Z'!$B53:$CX53,'Energy Vy'!$B$2:$CX$2,"=и",'Energy Vy'!$B$1:$CX$1,"=AFTER")</f>
        <v>0.28386185224782334</v>
      </c>
      <c r="GU55" s="21">
        <f>AVERAGEIFS('Hurst V2'!$B53:$CX53,'Energy Vy'!$B$2:$CX$2,"=и",'Energy Vy'!$B$1:$CX$1,"=AFTER")</f>
        <v>0.60834793072521176</v>
      </c>
      <c r="GV55" s="30">
        <f>AVERAGEIFS('Hurst Vx2+Vy2'!$B53:$CX53,'Energy Vy'!$B$2:$CX$2,"=и",'Energy Vy'!$B$1:$CX$1,"=AFTER")</f>
        <v>0.60978414286485028</v>
      </c>
      <c r="GW55" s="30">
        <f>AVERAGEIFS('Hurst Vx2'!$B53:$CX53,'Energy Vy'!$B$2:$CX$2,"=и",'Energy Vy'!$B$1:$CX$1,"=AFTER")</f>
        <v>0.62931833295205064</v>
      </c>
      <c r="GX55" s="30">
        <f>AVERAGEIFS('Hurst Vy2'!$B53:$CX53,'Energy Vy'!$B$2:$CX$2,"=и",'Energy Vy'!$B$1:$CX$1,"=AFTER")</f>
        <v>0.61053402789692035</v>
      </c>
      <c r="GY55" s="30">
        <f>AVERAGEIFS('Hurst Vz2'!$B53:$CX53,'Energy Vy'!$B$2:$CX$2,"=и",'Energy Vy'!$B$1:$CX$1,"=AFTER")</f>
        <v>0.60789934844289628</v>
      </c>
      <c r="GZ55" s="30">
        <f>AVERAGEIFS('Hurst Vx'!$B53:$CX53,'Energy Vy'!$B$2:$CX$2,"=и",'Energy Vy'!$B$1:$CX$1,"=AFTER")</f>
        <v>0.66018799301773201</v>
      </c>
      <c r="HA55" s="30">
        <f>AVERAGEIFS('Hurst Vy'!$B53:$CX53,'Energy Vy'!$B$2:$CX$2,"=и",'Energy Vy'!$B$1:$CX$1,"=AFTER")</f>
        <v>0.62304447708600963</v>
      </c>
      <c r="HB55" s="32">
        <f>AVERAGEIFS('Hurst Vz'!$B53:$CX53,'Energy Vy'!$B$2:$CX$2,"=и",'Energy Vy'!$B$1:$CX$1,"=AFTER")</f>
        <v>0.61123197599327528</v>
      </c>
      <c r="HD55" s="30">
        <f>AVERAGEIFS('Energy V2'!$B53:$CX53,'Energy Vy'!$B$2:$CX$2,"=р",'Energy Vy'!$B$1:$CX$1,"=BEFORE")</f>
        <v>-1.1189232252367745</v>
      </c>
      <c r="HE55" s="30">
        <f>AVERAGEIFS('Energy Vx2+Vy2'!$B53:$CX53,'Energy Vy'!$B$2:$CX$2,"=р",'Energy Vy'!$B$1:$CX$1,"=BEFORE")</f>
        <v>-1.1326500914749689</v>
      </c>
      <c r="HF55" s="30">
        <f>AVERAGEIFS('Energy Vx2'!$B53:$CX53,'Energy Vy'!$B$2:$CX$2,"=р",'Energy Vy'!$B$1:$CX$1,"=BEFORE")</f>
        <v>-1.8101316946852011</v>
      </c>
      <c r="HG55" s="30">
        <f>AVERAGEIFS('Energy Vy2'!$B53:$CX53,'Energy Vy'!$B$2:$CX$2,"=р",'Energy Vy'!$B$1:$CX$1,"=BEFORE")</f>
        <v>-2.5088593159750285</v>
      </c>
      <c r="HH55" s="30">
        <f>AVERAGEIFS('Energy Vz2'!$B53:$CX53,'Energy Vy'!$B$2:$CX$2,"=р",'Energy Vy'!$B$1:$CX$1,"=BEFORE")</f>
        <v>-5.5938641431338869</v>
      </c>
      <c r="HI55" s="30">
        <f>AVERAGEIFS('Energy Vx'!$B53:$CX53,'Energy Vy'!$B$2:$CX$2,"=р",'Energy Vy'!$B$1:$CX$1,"=BEFORE")</f>
        <v>-1.7530341663276645</v>
      </c>
      <c r="HJ55" s="30">
        <f>AVERAGEIFS('Energy Vy'!$B55:$CX55,'Energy Vy'!$B$2:$CX$2,"=р",'Energy Vy'!$B$1:$CX$1,"=BEFORE")</f>
        <v>-2.0793420892286547</v>
      </c>
      <c r="HK55" s="32">
        <f>AVERAGEIFS('Energy Vz'!$B53:$CX53,'Energy Vy'!$B$2:$CX$2,"=р",'Energy Vy'!$B$1:$CX$1,"=BEFORE")</f>
        <v>-3.4479993941046612</v>
      </c>
      <c r="HL55" s="20">
        <f>AVERAGEIFS('Entropy old'!$B53:$CX53,'Energy Vy'!$B$2:$CX$2,"=р",'Energy Vy'!$B$1:$CX$1,"=BEFORE")</f>
        <v>0.60668789455339911</v>
      </c>
      <c r="HM55" s="30">
        <f>AVERAGEIFS('Entropy X old'!$B53:$CX53,'Energy Vy'!$B$2:$CX$2,"=р",'Energy Vy'!$B$1:$CX$1,"=BEFORE")</f>
        <v>0.25496717442497735</v>
      </c>
      <c r="HN55" s="30">
        <f>AVERAGEIFS('Entropy Y old'!$B53:$CX53,'Energy Vy'!$B$2:$CX$2,"=р",'Energy Vy'!$B$1:$CX$1,"=BEFORE")</f>
        <v>0.28531494244053618</v>
      </c>
      <c r="HO55" s="30">
        <f>AVERAGEIFS('Entropy Z old'!$B53:$CX53,'Energy Vy'!$B$2:$CX$2,"=р",'Energy Vy'!$B$1:$CX$1,"=BEFORE")</f>
        <v>0.3285191252787486</v>
      </c>
      <c r="HP55" s="30">
        <f>AVERAGEIFS('Entropy new'!$B53:$CX53,'Energy Vy'!$B$2:$CX$2,"=р",'Energy Vy'!$B$1:$CX$1,"=BEFORE")</f>
        <v>0.62323337070571505</v>
      </c>
      <c r="HQ55" s="30">
        <f>AVERAGEIFS('Entropy X'!$B53:$CX53,'Energy Vy'!$B$2:$CX$2,"=р",'Energy Vy'!$B$1:$CX$1,"=BEFORE")</f>
        <v>0.2221433120230013</v>
      </c>
      <c r="HR55" s="30">
        <f>AVERAGEIFS('Entropy Y'!$B53:$CX53,'Energy Vy'!$B$2:$CX$2,"=р",'Energy Vy'!$B$1:$CX$1,"=BEFORE")</f>
        <v>0.24784900840158375</v>
      </c>
      <c r="HS55" s="32">
        <f>AVERAGEIFS('Entropy Z'!$B53:$CX53,'Energy Vy'!$B$2:$CX$2,"=р",'Energy Vy'!$B$1:$CX$1,"=BEFORE")</f>
        <v>0.29526635377282268</v>
      </c>
      <c r="HT55" s="21">
        <f>AVERAGEIFS('Hurst V2'!$B53:$CX53,'Energy Vy'!$B$2:$CX$2,"=р",'Energy Vy'!$B$1:$CX$1,"=BEFORE")</f>
        <v>0.60558221022892067</v>
      </c>
      <c r="HU55" s="30">
        <f>AVERAGEIFS('Hurst Vx2+Vy2'!$B53:$CX53,'Energy Vy'!$B$2:$CX$2,"=р",'Energy Vy'!$B$1:$CX$1,"=BEFORE")</f>
        <v>0.60534873684344648</v>
      </c>
      <c r="HV55" s="30">
        <f>AVERAGEIFS('Hurst Vx2'!$B53:$CX53,'Energy Vy'!$B$2:$CX$2,"=р",'Energy Vy'!$B$1:$CX$1,"=BEFORE")</f>
        <v>0.61465775711753423</v>
      </c>
      <c r="HW55" s="30">
        <f>AVERAGEIFS('Hurst Vy2'!$B53:$CX53,'Energy Vy'!$B$2:$CX$2,"=р",'Energy Vy'!$B$1:$CX$1,"=BEFORE")</f>
        <v>0.61751321486958821</v>
      </c>
      <c r="HX55" s="30">
        <f>AVERAGEIFS('Hurst Vz2'!$B53:$CX53,'Energy Vy'!$B$2:$CX$2,"=р",'Energy Vy'!$B$1:$CX$1,"=BEFORE")</f>
        <v>0.60785374333005626</v>
      </c>
      <c r="HY55" s="30">
        <f>AVERAGEIFS('Hurst Vx'!$B53:$CX53,'Energy Vy'!$B$2:$CX$2,"=р",'Energy Vy'!$B$1:$CX$1,"=BEFORE")</f>
        <v>0.63005810203674617</v>
      </c>
      <c r="HZ55" s="30">
        <f>AVERAGEIFS('Hurst Vy'!$B53:$CX53,'Energy Vy'!$B$2:$CX$2,"=р",'Energy Vy'!$B$1:$CX$1,"=BEFORE")</f>
        <v>0.61278589342625667</v>
      </c>
      <c r="IA55" s="32">
        <f>AVERAGEIFS('Hurst Vz'!$B53:$CX53,'Energy Vy'!$B$2:$CX$2,"=р",'Energy Vy'!$B$1:$CX$1,"=BEFORE")</f>
        <v>0.54390204779965279</v>
      </c>
      <c r="IB55">
        <v>0.7142857142857143</v>
      </c>
      <c r="IC55">
        <v>0.45</v>
      </c>
      <c r="IE55" s="30">
        <f>AVERAGEIFS('Energy V2'!$B53:$CX53,'Energy Vy'!$B$2:$CX$2,"=р",'Energy Vy'!$B$1:$CX$1,"=AFTER")</f>
        <v>-1.2725400309697683</v>
      </c>
      <c r="IF55" s="30">
        <f>AVERAGEIFS('Energy Vx2+Vy2'!$B53:$CX53,'Energy Vy'!$B$2:$CX$2,"=р",'Energy Vy'!$B$1:$CX$1,"=AFTER")</f>
        <v>-1.3190185448650571</v>
      </c>
      <c r="IG55" s="30">
        <f>AVERAGEIFS('Energy Vx2'!$B53:$CX53,'Energy Vy'!$B$2:$CX$2,"=р",'Energy Vy'!$B$1:$CX$1,"=AFTER")</f>
        <v>-2.5840799389364308</v>
      </c>
      <c r="IH55" s="30">
        <f>AVERAGEIFS('Energy Vy2'!$B53:$CX53,'Energy Vy'!$B$2:$CX$2,"=р",'Energy Vy'!$B$1:$CX$1,"=AFTER")</f>
        <v>-2.0774950918914699</v>
      </c>
      <c r="II55" s="30">
        <f>AVERAGEIFS('Energy Vz2'!$B53:$CX53,'Energy Vy'!$B$2:$CX$2,"=р",'Energy Vy'!$B$1:$CX$1,"=AFTER")</f>
        <v>-5.3118837044120397</v>
      </c>
      <c r="IJ55" s="30">
        <f>AVERAGEIFS('Energy Vx'!$B53:$CX53,'Energy Vy'!$B$2:$CX$2,"=р",'Energy Vy'!$B$1:$CX$1,"=AFTER")</f>
        <v>-1.8587187902178401</v>
      </c>
      <c r="IK55" s="30">
        <f>AVERAGEIFS('Energy Vy'!$B55:$CX55,'Energy Vy'!$B$2:$CX$2,"=р",'Energy Vy'!$B$1:$CX$1,"=AFTER")</f>
        <v>-1.8180663609513057</v>
      </c>
      <c r="IL55" s="32">
        <f>AVERAGEIFS('Energy Vz'!$B53:$CX53,'Energy Vy'!$B$2:$CX$2,"=р",'Energy Vy'!$B$1:$CX$1,"=AFTER")</f>
        <v>-3.2859052723256355</v>
      </c>
      <c r="IM55" s="20">
        <f>AVERAGEIFS('Entropy old'!$B53:$CX53,'Energy Vy'!$B$2:$CX$2,"=р",'Energy Vy'!$B$1:$CX$1,"=AFTER")</f>
        <v>0.6364778742948547</v>
      </c>
      <c r="IN55" s="30">
        <f>AVERAGEIFS('Entropy X old'!$B53:$CX53,'Energy Vy'!$B$2:$CX$2,"=р",'Energy Vy'!$B$1:$CX$1,"=AFTER")</f>
        <v>0.35868115061992445</v>
      </c>
      <c r="IO55" s="30">
        <f>AVERAGEIFS('Entropy Y old'!$B53:$CX53,'Energy Vy'!$B$2:$CX$2,"=р",'Energy Vy'!$B$1:$CX$1,"=AFTER")</f>
        <v>0.3020361261481958</v>
      </c>
      <c r="IP55" s="30">
        <f>AVERAGEIFS('Entropy Z old'!$B53:$CX53,'Energy Vy'!$B$2:$CX$2,"=р",'Energy Vy'!$B$1:$CX$1,"=AFTER")</f>
        <v>0.35145601282950767</v>
      </c>
      <c r="IQ55" s="30">
        <f>AVERAGEIFS('Entropy new'!$B53:$CX53,'Energy Vy'!$B$2:$CX$2,"=р",'Energy Vy'!$B$1:$CX$1,"=AFTER")</f>
        <v>0.71032201860455368</v>
      </c>
      <c r="IR55" s="30">
        <f>AVERAGEIFS('Entropy X'!$B53:$CX53,'Energy Vy'!$B$2:$CX$2,"=р",'Energy Vy'!$B$1:$CX$1,"=AFTER")</f>
        <v>0.32819479209526625</v>
      </c>
      <c r="IS55" s="30">
        <f>AVERAGEIFS('Entropy Y'!$B53:$CX53,'Energy Vy'!$B$2:$CX$2,"=р",'Energy Vy'!$B$1:$CX$1,"=AFTER")</f>
        <v>0.24799395340145466</v>
      </c>
      <c r="IT55" s="32">
        <f>AVERAGEIFS('Entropy Z'!$B53:$CX53,'Energy Vy'!$B$2:$CX$2,"=р",'Energy Vy'!$B$1:$CX$1,"=AFTER")</f>
        <v>0.31294971314055675</v>
      </c>
      <c r="IU55" s="21">
        <f>AVERAGEIFS('Hurst V2'!$B53:$CX53,'Energy Vy'!$B$2:$CX$2,"=р",'Energy Vy'!$B$1:$CX$1,"=AFTER")</f>
        <v>0.62546129198828893</v>
      </c>
      <c r="IV55" s="30">
        <f>AVERAGEIFS('Hurst Vx2+Vy2'!$B53:$CX53,'Energy Vy'!$B$2:$CX$2,"=р",'Energy Vy'!$B$1:$CX$1,"=AFTER")</f>
        <v>0.62780958256600472</v>
      </c>
      <c r="IW55" s="30">
        <f>AVERAGEIFS('Hurst Vx2'!$B53:$CX53,'Energy Vy'!$B$2:$CX$2,"=р",'Energy Vy'!$B$1:$CX$1,"=AFTER")</f>
        <v>0.6363217568263646</v>
      </c>
      <c r="IX55" s="30">
        <f>AVERAGEIFS('Hurst Vy2'!$B53:$CX53,'Energy Vy'!$B$2:$CX$2,"=р",'Energy Vy'!$B$1:$CX$1,"=AFTER")</f>
        <v>0.62397720367705145</v>
      </c>
      <c r="IY55" s="30">
        <f>AVERAGEIFS('Hurst Vz2'!$B53:$CX53,'Energy Vy'!$B$2:$CX$2,"=р",'Energy Vy'!$B$1:$CX$1,"=AFTER")</f>
        <v>0.61556256965186273</v>
      </c>
      <c r="IZ55" s="30">
        <f>AVERAGEIFS('Hurst Vx'!$B53:$CX53,'Energy Vy'!$B$2:$CX$2,"=р",'Energy Vy'!$B$1:$CX$1,"=AFTER")</f>
        <v>0.65883242009352927</v>
      </c>
      <c r="JA55" s="30">
        <f>AVERAGEIFS('Hurst Vy'!$B53:$CX53,'Energy Vy'!$B$2:$CX$2,"=р",'Energy Vy'!$B$1:$CX$1,"=AFTER")</f>
        <v>0.63348318978811491</v>
      </c>
      <c r="JB55" s="32">
        <f>AVERAGEIFS('Hurst Vz'!$B53:$CX53,'Energy Vy'!$B$2:$CX$2,"=р",'Energy Vy'!$B$1:$CX$1,"=AFTER")</f>
        <v>0.58764770082207984</v>
      </c>
      <c r="JC55">
        <f t="shared" si="3"/>
        <v>0.26428571428571429</v>
      </c>
      <c r="JD55" s="66">
        <f t="shared" si="686"/>
        <v>6.9710816746437504E-2</v>
      </c>
      <c r="JE55" s="66">
        <f t="shared" si="687"/>
        <v>0.12661492375202321</v>
      </c>
      <c r="JF55" s="66">
        <f t="shared" si="688"/>
        <v>0.18123403240130992</v>
      </c>
      <c r="JG55" s="66">
        <f t="shared" si="689"/>
        <v>-0.17990082581089728</v>
      </c>
      <c r="JH55" s="66">
        <f t="shared" si="690"/>
        <v>-0.12429868584043102</v>
      </c>
      <c r="JI55" s="66">
        <f t="shared" si="691"/>
        <v>-8.0032425734790948E-3</v>
      </c>
      <c r="JJ55" s="66">
        <f t="shared" si="692"/>
        <v>-0.11569875815906573</v>
      </c>
      <c r="JK55" s="66">
        <f t="shared" si="693"/>
        <v>-8.8867927381939174E-2</v>
      </c>
      <c r="JL55" s="89">
        <f t="shared" si="694"/>
        <v>-3.8439684208734365E-2</v>
      </c>
      <c r="JM55" s="90">
        <f t="shared" si="695"/>
        <v>-0.24210948586630099</v>
      </c>
      <c r="JN55" s="90">
        <f t="shared" si="696"/>
        <v>-6.54878471835873E-2</v>
      </c>
      <c r="JO55" s="90">
        <f t="shared" si="697"/>
        <v>-2.0803699666475602E-2</v>
      </c>
      <c r="JP55" s="90">
        <f t="shared" si="698"/>
        <v>-0.11146775484422564</v>
      </c>
      <c r="JQ55" s="90">
        <f t="shared" si="699"/>
        <v>-0.28303076536450106</v>
      </c>
      <c r="JR55" s="90">
        <f t="shared" si="700"/>
        <v>-3.5229692017081517E-2</v>
      </c>
      <c r="JS55" s="103">
        <f t="shared" si="701"/>
        <v>-2.9113918056481201E-2</v>
      </c>
      <c r="JT55" s="66">
        <f t="shared" si="702"/>
        <v>-5.7005117349202767E-3</v>
      </c>
      <c r="JU55" s="66">
        <f t="shared" si="703"/>
        <v>-8.9482582169135971E-3</v>
      </c>
      <c r="JV55" s="66">
        <f t="shared" si="704"/>
        <v>-1.5703090932344014E-2</v>
      </c>
      <c r="JW55" s="66">
        <f t="shared" si="705"/>
        <v>3.1139579444122555E-3</v>
      </c>
      <c r="JX55" s="66">
        <f t="shared" si="706"/>
        <v>4.9043674199057532E-3</v>
      </c>
      <c r="JY55" s="66">
        <f t="shared" si="707"/>
        <v>-3.5720443612306203E-2</v>
      </c>
      <c r="JZ55" s="66">
        <f t="shared" si="708"/>
        <v>-1.1028661573332082E-2</v>
      </c>
      <c r="KA55" s="66">
        <f t="shared" si="709"/>
        <v>-6.422942111729868E-2</v>
      </c>
      <c r="KC55" s="66">
        <f t="shared" si="757"/>
        <v>-0.11777489395482549</v>
      </c>
      <c r="KD55" s="66">
        <f t="shared" si="758"/>
        <v>0.15399624715528973</v>
      </c>
      <c r="KE55" s="66">
        <f t="shared" si="759"/>
        <v>0.16280915354797684</v>
      </c>
      <c r="KF55" s="66">
        <f t="shared" si="760"/>
        <v>-0.2062815960591628</v>
      </c>
      <c r="KG55" s="66">
        <f t="shared" si="761"/>
        <v>-0.1965645855623985</v>
      </c>
      <c r="KH55" s="66">
        <f t="shared" si="762"/>
        <v>-4.6653556704057859E-2</v>
      </c>
      <c r="KI55" s="66">
        <f t="shared" si="763"/>
        <v>-0.11641758821778071</v>
      </c>
      <c r="KJ55" s="66">
        <f t="shared" si="764"/>
        <v>-0.14431544827748463</v>
      </c>
      <c r="KK55" s="89">
        <f t="shared" si="765"/>
        <v>-6.8505299803706898E-2</v>
      </c>
      <c r="KL55" s="90">
        <f t="shared" si="766"/>
        <v>-0.24722498323181089</v>
      </c>
      <c r="KM55" s="90">
        <f t="shared" si="767"/>
        <v>-8.8518918343331268E-2</v>
      </c>
      <c r="KN55" s="90">
        <f t="shared" si="768"/>
        <v>-2.0066831936684855E-2</v>
      </c>
      <c r="KO55" s="90">
        <f t="shared" si="769"/>
        <v>-0.14135275174078143</v>
      </c>
      <c r="KP55" s="90">
        <f t="shared" si="770"/>
        <v>-0.31099818965562376</v>
      </c>
      <c r="KQ55" s="90">
        <f t="shared" si="771"/>
        <v>-5.7361903499901619E-2</v>
      </c>
      <c r="KR55" s="103">
        <f t="shared" si="772"/>
        <v>-4.6116118637731615E-2</v>
      </c>
      <c r="KS55" s="66">
        <f t="shared" si="773"/>
        <v>1.6078795557135518E-2</v>
      </c>
      <c r="KT55" s="66">
        <f t="shared" si="774"/>
        <v>1.3222686789291319E-2</v>
      </c>
      <c r="KU55" s="66">
        <f t="shared" si="775"/>
        <v>-4.9534647031116682E-3</v>
      </c>
      <c r="KV55" s="66">
        <f t="shared" si="776"/>
        <v>2.039239463974404E-2</v>
      </c>
      <c r="KW55" s="66">
        <f t="shared" si="777"/>
        <v>2.4961544024582123E-2</v>
      </c>
      <c r="KX55" s="66">
        <f t="shared" si="778"/>
        <v>-2.6755248335507662E-2</v>
      </c>
      <c r="KY55" s="66">
        <f t="shared" si="779"/>
        <v>6.9359909039150326E-3</v>
      </c>
      <c r="KZ55" s="66">
        <f t="shared" si="780"/>
        <v>-5.3676705556176811E-2</v>
      </c>
      <c r="LB55" s="66">
        <f t="shared" si="781"/>
        <v>0.12071667844973541</v>
      </c>
      <c r="LC55" s="66">
        <f t="shared" si="782"/>
        <v>0.14129327757795457</v>
      </c>
      <c r="LD55" s="66">
        <f t="shared" si="783"/>
        <v>0.29950630883724727</v>
      </c>
      <c r="LE55" s="66">
        <f t="shared" si="784"/>
        <v>-0.17193639409626116</v>
      </c>
      <c r="LF55" s="66">
        <f t="shared" si="785"/>
        <v>-5.0408882215697046E-2</v>
      </c>
      <c r="LG55" s="66">
        <f t="shared" si="786"/>
        <v>5.6858855920743932E-2</v>
      </c>
      <c r="LH55" s="66">
        <f t="shared" si="787"/>
        <v>-0.12565307537937201</v>
      </c>
      <c r="LI55" s="66">
        <f t="shared" si="788"/>
        <v>-4.7011064461371967E-2</v>
      </c>
      <c r="LJ55" s="89">
        <f t="shared" si="789"/>
        <v>-4.6804423130119809E-2</v>
      </c>
      <c r="LK55" s="90">
        <f t="shared" si="790"/>
        <v>-0.28915368431180077</v>
      </c>
      <c r="LL55" s="90">
        <f t="shared" si="791"/>
        <v>-5.5361535459024128E-2</v>
      </c>
      <c r="LM55" s="90">
        <f t="shared" si="792"/>
        <v>-6.5262470162619796E-2</v>
      </c>
      <c r="LN55" s="90">
        <f t="shared" si="793"/>
        <v>-0.12260446053738637</v>
      </c>
      <c r="LO55" s="90">
        <f t="shared" si="794"/>
        <v>-0.3231357798068929</v>
      </c>
      <c r="LP55" s="90">
        <f t="shared" si="795"/>
        <v>-5.8446989486182386E-4</v>
      </c>
      <c r="LQ55" s="103">
        <f t="shared" si="796"/>
        <v>-5.6505434020934393E-2</v>
      </c>
      <c r="LR55" s="66">
        <f t="shared" si="797"/>
        <v>-3.1783072772056484E-2</v>
      </c>
      <c r="LS55" s="66">
        <f t="shared" si="798"/>
        <v>-3.5776525791077464E-2</v>
      </c>
      <c r="LT55" s="66">
        <f t="shared" si="799"/>
        <v>-3.4045668683212897E-2</v>
      </c>
      <c r="LU55" s="66">
        <f t="shared" si="800"/>
        <v>-1.0359334875331073E-2</v>
      </c>
      <c r="LV55" s="66">
        <f t="shared" si="801"/>
        <v>-1.252322136182886E-2</v>
      </c>
      <c r="LW55" s="66">
        <f t="shared" si="802"/>
        <v>-4.3674714812452969E-2</v>
      </c>
      <c r="LX55" s="66">
        <f t="shared" si="803"/>
        <v>-3.2672210873947574E-2</v>
      </c>
      <c r="LY55" s="66">
        <f t="shared" si="804"/>
        <v>-7.4441970863205642E-2</v>
      </c>
    </row>
    <row r="56" spans="1:337" x14ac:dyDescent="0.25">
      <c r="A56" s="11" t="s">
        <v>68</v>
      </c>
      <c r="B56" s="7">
        <v>1</v>
      </c>
      <c r="C56" t="s">
        <v>155</v>
      </c>
      <c r="D56" t="s">
        <v>129</v>
      </c>
      <c r="E56">
        <v>0.66666666666666663</v>
      </c>
      <c r="F56">
        <v>0.66666666666666663</v>
      </c>
      <c r="H56" s="30">
        <f>AVERAGE('Energy V2'!$B54:$CX54)</f>
        <v>-1.8615236975630083</v>
      </c>
      <c r="I56" s="30">
        <f>AVERAGE('Energy Vx2+Vy2'!$B54:$CX54)</f>
        <v>-1.8910216100555821</v>
      </c>
      <c r="J56" s="30">
        <f>AVERAGE('Energy Vx2'!$B54:$CX54)</f>
        <v>-3.0823050389387441</v>
      </c>
      <c r="K56" s="30">
        <f>AVERAGE('Energy Vy2'!$B54:$CX54)</f>
        <v>-2.4017664254508522</v>
      </c>
      <c r="L56" s="30">
        <f>AVERAGE('Energy Vz2'!$B54:$CX54)</f>
        <v>-5.4265881352412135</v>
      </c>
      <c r="M56" s="30">
        <f>AVERAGE('Energy Vx'!$B54:$CX54)</f>
        <v>-2.2246989935264523</v>
      </c>
      <c r="N56" s="30">
        <f>AVERAGE('Energy Vy'!$B56:$CX56)</f>
        <v>-1.8949495053791601</v>
      </c>
      <c r="O56" s="32">
        <f>AVERAGE('Energy Vz'!$B54:$CX54)</f>
        <v>-3.3445307198391885</v>
      </c>
      <c r="P56" s="20">
        <f>AVERAGE('Entropy old'!$B54:$CX54)</f>
        <v>0.6591944835756538</v>
      </c>
      <c r="Q56" s="30">
        <f>AVERAGE('Entropy X old'!$B54:$CX54)</f>
        <v>0.32293606328724039</v>
      </c>
      <c r="R56" s="30">
        <f>AVERAGE('Entropy Y old'!$B54:$CX54)</f>
        <v>0.31093373411759789</v>
      </c>
      <c r="S56" s="30">
        <f>AVERAGE('Entropy Z old'!$B54:$CX54)</f>
        <v>0.34841188699697412</v>
      </c>
      <c r="T56" s="30">
        <f>AVERAGE('Entropy new'!$B54:$CX54)</f>
        <v>0.71879177356477253</v>
      </c>
      <c r="U56" s="30">
        <f>AVERAGE('Entropy X'!$B54:$CX54)</f>
        <v>0.29952150851080012</v>
      </c>
      <c r="V56" s="30">
        <f>AVERAGE('Entropy Y'!$B54:$CX54)</f>
        <v>0.28741167285273667</v>
      </c>
      <c r="W56" s="32">
        <f>AVERAGE('Entropy Z'!$B54:$CX54)</f>
        <v>0.32961609193798519</v>
      </c>
      <c r="X56" s="21">
        <f>AVERAGE('Hurst V2'!$B54:$CX54)</f>
        <v>0.64957904873544559</v>
      </c>
      <c r="Y56" s="30">
        <f>AVERAGE('Hurst Vx2+Vy2'!$B54:$CX54)</f>
        <v>0.64951998381593745</v>
      </c>
      <c r="Z56" s="30">
        <f>AVERAGE('Hurst Vx2'!$B54:$CX54)</f>
        <v>0.65854439356246208</v>
      </c>
      <c r="AA56" s="30">
        <f>AVERAGE('Hurst Vy2'!$B54:$CX54)</f>
        <v>0.63439259282904181</v>
      </c>
      <c r="AB56" s="30">
        <f>AVERAGE('Hurst Vz2'!$B54:$CX54)</f>
        <v>0.60498495587740908</v>
      </c>
      <c r="AC56" s="30">
        <f>AVERAGE('Hurst Vx'!$B54:$CX54)</f>
        <v>0.62881978097763802</v>
      </c>
      <c r="AD56" s="30">
        <f>AVERAGE('Hurst Vy'!$B54:$CX54)</f>
        <v>0.60358757785821204</v>
      </c>
      <c r="AE56" s="32">
        <f>AVERAGE('Hurst Vz'!$B54:$CX54)</f>
        <v>0.5169940090330114</v>
      </c>
      <c r="AG56" s="30">
        <f>AVERAGEIFS('Energy V2'!$B54:$CX54,'Energy Vy'!$B$2:$CX$2,"=п")</f>
        <v>-2.2513783841611379</v>
      </c>
      <c r="AH56" s="30">
        <f>AVERAGEIFS('Energy Vx2+Vy2'!$B54:$CX54,'Energy Vy'!$B$2:$CX$2,"=п")</f>
        <v>-2.3083005278730955</v>
      </c>
      <c r="AI56" s="30">
        <f>AVERAGEIFS('Energy Vx2'!$B54:$CX54,'Energy Vy'!$B$2:$CX$2,"=п")</f>
        <v>-4.738360021577229</v>
      </c>
      <c r="AJ56" s="30">
        <f>AVERAGEIFS('Energy Vy2'!$B54:$CX54,'Energy Vy'!$B$2:$CX$2,"=п")</f>
        <v>-2.464007647265845</v>
      </c>
      <c r="AK56" s="30">
        <f>AVERAGEIFS('Energy Vz2'!$B54:$CX54,'Energy Vy'!$B$2:$CX$2,"=п")</f>
        <v>-5.5157208682153467</v>
      </c>
      <c r="AL56" s="30">
        <f>AVERAGEIFS('Energy Vx'!$B54:$CX54,'Energy Vy'!$B$2:$CX$2,"=п")</f>
        <v>-3.2656465361604474</v>
      </c>
      <c r="AM56" s="30">
        <f>AVERAGEIFS('Energy Vy'!$B56:$CX56,'Energy Vy'!$B$2:$CX$2,"=п")</f>
        <v>-2.2473477950209206</v>
      </c>
      <c r="AN56" s="32">
        <f>AVERAGEIFS('Energy Vz'!$B54:$CX54,'Energy Vy'!$B$2:$CX$2,"=п")</f>
        <v>-3.5598531666762661</v>
      </c>
      <c r="AO56" s="20">
        <f>AVERAGEIFS('Entropy old'!$B54:$CX54,'Energy Vy'!$B$2:$CX$2,"=п")</f>
        <v>0.66693991263936181</v>
      </c>
      <c r="AP56" s="30">
        <f>AVERAGEIFS('Entropy X old'!$B54:$CX54,'Energy Vy'!$B$2:$CX$2,"=п")</f>
        <v>0.28263551815862276</v>
      </c>
      <c r="AQ56" s="30">
        <f>AVERAGEIFS('Entropy Y old'!$B54:$CX54,'Energy Vy'!$B$2:$CX$2,"=п")</f>
        <v>0.22237527970048762</v>
      </c>
      <c r="AR56" s="30">
        <f>AVERAGEIFS('Entropy Z old'!$B54:$CX54,'Energy Vy'!$B$2:$CX$2,"=п")</f>
        <v>0.30666946590365335</v>
      </c>
      <c r="AS56" s="30">
        <f>AVERAGEIFS('Entropy new'!$B54:$CX54,'Energy Vy'!$B$2:$CX$2,"=п")</f>
        <v>0.67565392111257672</v>
      </c>
      <c r="AT56" s="30">
        <f>AVERAGEIFS('Entropy X'!$B54:$CX54,'Energy Vy'!$B$2:$CX$2,"=п")</f>
        <v>0.2855386570185795</v>
      </c>
      <c r="AU56" s="30">
        <f>AVERAGEIFS('Entropy Y'!$B54:$CX54,'Energy Vy'!$B$2:$CX$2,"=п")</f>
        <v>0.22525683377856165</v>
      </c>
      <c r="AV56" s="32">
        <f>AVERAGEIFS('Entropy Z'!$B54:$CX54,'Energy Vy'!$B$2:$CX$2,"=п")</f>
        <v>0.30625958663138619</v>
      </c>
      <c r="AW56" s="21">
        <f>AVERAGEIFS('Hurst V2'!$B54:$CX54,'Energy Vy'!$B$2:$CX$2,"=п")</f>
        <v>0.64084353052031451</v>
      </c>
      <c r="AX56" s="30">
        <f>AVERAGEIFS('Hurst Vx2+Vy2'!$B54:$CX54,'Energy Vy'!$B$2:$CX$2,"=п")</f>
        <v>0.64071841507475713</v>
      </c>
      <c r="AY56" s="30">
        <f>AVERAGEIFS('Hurst Vx2'!$B54:$CX54,'Energy Vy'!$B$2:$CX$2,"=п")</f>
        <v>0.6479998635990265</v>
      </c>
      <c r="AZ56" s="30">
        <f>AVERAGEIFS('Hurst Vy2'!$B54:$CX54,'Energy Vy'!$B$2:$CX$2,"=п")</f>
        <v>0.62335221148081432</v>
      </c>
      <c r="BA56" s="30">
        <f>AVERAGEIFS('Hurst Vz2'!$B54:$CX54,'Energy Vy'!$B$2:$CX$2,"=п")</f>
        <v>0.55808980825179499</v>
      </c>
      <c r="BB56" s="30">
        <f>AVERAGEIFS('Hurst Vx'!$B54:$CX54,'Energy Vy'!$B$2:$CX$2,"=п")</f>
        <v>0.54167914113463778</v>
      </c>
      <c r="BC56" s="30">
        <f>AVERAGEIFS('Hurst Vy'!$B54:$CX54,'Energy Vy'!$B$2:$CX$2,"=п")</f>
        <v>0.58754958698669457</v>
      </c>
      <c r="BD56" s="32">
        <f>AVERAGEIFS('Hurst Vz'!$B54:$CX54,'Energy Vy'!$B$2:$CX$2,"=п")</f>
        <v>0.4261192246301776</v>
      </c>
      <c r="BF56" s="30">
        <f>AVERAGEIFS('Energy V2'!$B54:$CX54,'Energy Vy'!$B$2:$CX$2,"=и")</f>
        <v>-1.7809786433879331</v>
      </c>
      <c r="BG56" s="30">
        <f>AVERAGEIFS('Energy Vx2+Vy2'!$B54:$CX54,'Energy Vy'!$B$2:$CX$2,"=и")</f>
        <v>-1.8098498734467008</v>
      </c>
      <c r="BH56" s="30">
        <f>AVERAGEIFS('Energy Vx2'!$B54:$CX54,'Energy Vy'!$B$2:$CX$2,"=и")</f>
        <v>-3.0635281260694085</v>
      </c>
      <c r="BI56" s="30">
        <f>AVERAGEIFS('Energy Vy2'!$B54:$CX54,'Energy Vy'!$B$2:$CX$2,"=и")</f>
        <v>-2.3489517214405251</v>
      </c>
      <c r="BJ56" s="30">
        <f>AVERAGEIFS('Energy Vz2'!$B54:$CX54,'Energy Vy'!$B$2:$CX$2,"=и")</f>
        <v>-5.4483037573840765</v>
      </c>
      <c r="BK56" s="30">
        <f>AVERAGEIFS('Energy Vx'!$B54:$CX54,'Energy Vy'!$B$2:$CX$2,"=и")</f>
        <v>-2.1806994796181844</v>
      </c>
      <c r="BL56" s="30">
        <f>AVERAGEIFS('Energy Vy'!$B56:$CX56,'Energy Vy'!$B$2:$CX$2,"=и")</f>
        <v>-1.8623194968767205</v>
      </c>
      <c r="BM56" s="32">
        <f>AVERAGEIFS('Energy Vz'!$B54:$CX54,'Energy Vy'!$B$2:$CX$2,"=и")</f>
        <v>-3.3458131458232989</v>
      </c>
      <c r="BN56" s="20">
        <f>AVERAGEIFS('Entropy old'!$B54:$CX54,'Energy Vy'!$B$2:$CX$2,"=и")</f>
        <v>0.64835404565951693</v>
      </c>
      <c r="BO56" s="30">
        <f>AVERAGEIFS('Entropy X old'!$B54:$CX54,'Energy Vy'!$B$2:$CX$2,"=и")</f>
        <v>0.33476406244643242</v>
      </c>
      <c r="BP56" s="30">
        <f>AVERAGEIFS('Entropy Y old'!$B54:$CX54,'Energy Vy'!$B$2:$CX$2,"=и")</f>
        <v>0.31674283903711453</v>
      </c>
      <c r="BQ56" s="30">
        <f>AVERAGEIFS('Entropy Z old'!$B54:$CX54,'Energy Vy'!$B$2:$CX$2,"=и")</f>
        <v>0.35090053340901595</v>
      </c>
      <c r="BR56" s="30">
        <f>AVERAGEIFS('Entropy new'!$B54:$CX54,'Energy Vy'!$B$2:$CX$2,"=и")</f>
        <v>0.72815593291907399</v>
      </c>
      <c r="BS56" s="30">
        <f>AVERAGEIFS('Entropy X'!$B54:$CX54,'Energy Vy'!$B$2:$CX$2,"=и")</f>
        <v>0.30618852919398382</v>
      </c>
      <c r="BT56" s="30">
        <f>AVERAGEIFS('Entropy Y'!$B54:$CX54,'Energy Vy'!$B$2:$CX$2,"=и")</f>
        <v>0.2892224010488158</v>
      </c>
      <c r="BU56" s="32">
        <f>AVERAGEIFS('Entropy Z'!$B54:$CX54,'Energy Vy'!$B$2:$CX$2,"=и")</f>
        <v>0.33076647284528904</v>
      </c>
      <c r="BV56" s="21">
        <f>AVERAGEIFS('Hurst V2'!$B54:$CX54,'Energy Vy'!$B$2:$CX$2,"=и")</f>
        <v>0.64344353177362534</v>
      </c>
      <c r="BW56" s="30">
        <f>AVERAGEIFS('Hurst Vx2+Vy2'!$B54:$CX54,'Energy Vy'!$B$2:$CX$2,"=и")</f>
        <v>0.64346320965579729</v>
      </c>
      <c r="BX56" s="30">
        <f>AVERAGEIFS('Hurst Vx2'!$B54:$CX54,'Energy Vy'!$B$2:$CX$2,"=и")</f>
        <v>0.66057431417478596</v>
      </c>
      <c r="BY56" s="30">
        <f>AVERAGEIFS('Hurst Vy2'!$B54:$CX54,'Energy Vy'!$B$2:$CX$2,"=и")</f>
        <v>0.62804419841740844</v>
      </c>
      <c r="BZ56" s="30">
        <f>AVERAGEIFS('Hurst Vz2'!$B54:$CX54,'Energy Vy'!$B$2:$CX$2,"=и")</f>
        <v>0.60620447413386003</v>
      </c>
      <c r="CA56" s="30">
        <f>AVERAGEIFS('Hurst Vx'!$B54:$CX54,'Energy Vy'!$B$2:$CX$2,"=и")</f>
        <v>0.6376989991058859</v>
      </c>
      <c r="CB56" s="30">
        <f>AVERAGEIFS('Hurst Vy'!$B54:$CX54,'Energy Vy'!$B$2:$CX$2,"=и")</f>
        <v>0.60341676089438889</v>
      </c>
      <c r="CC56" s="32">
        <f>AVERAGEIFS('Hurst Vz'!$B54:$CX54,'Energy Vy'!$B$2:$CX$2,"=и")</f>
        <v>0.52014241152092588</v>
      </c>
      <c r="CE56" s="30">
        <f>AVERAGEIFS('Energy V2'!$B54:$CX54,'Energy Vy'!$B$2:$CX$2,"=р")</f>
        <v>-1.8643838274023967</v>
      </c>
      <c r="CF56" s="30">
        <f>AVERAGEIFS('Energy Vx2+Vy2'!$B54:$CX54,'Energy Vy'!$B$2:$CX$2,"=р")</f>
        <v>-1.8884837801060028</v>
      </c>
      <c r="CG56" s="30">
        <f>AVERAGEIFS('Energy Vx2'!$B54:$CX54,'Energy Vy'!$B$2:$CX$2,"=р")</f>
        <v>-2.7351560570961224</v>
      </c>
      <c r="CH56" s="30">
        <f>AVERAGEIFS('Energy Vy2'!$B54:$CX54,'Energy Vy'!$B$2:$CX$2,"=р")</f>
        <v>-2.4466180472812176</v>
      </c>
      <c r="CI56" s="30">
        <f>AVERAGEIFS('Energy Vz2'!$B54:$CX54,'Energy Vy'!$B$2:$CX$2,"=р")</f>
        <v>-5.3826523921993354</v>
      </c>
      <c r="CJ56" s="30">
        <f>AVERAGEIFS('Energy Vx'!$B54:$CX54,'Energy Vy'!$B$2:$CX$2,"=р")</f>
        <v>-2.0422656661725305</v>
      </c>
      <c r="CK56" s="30">
        <f>AVERAGEIFS('Energy Vy'!$B56:$CX56,'Energy Vy'!$B$2:$CX$2,"=р")</f>
        <v>-1.8528943393503654</v>
      </c>
      <c r="CL56" s="32">
        <f>AVERAGEIFS('Energy Vz'!$B54:$CX54,'Energy Vy'!$B$2:$CX$2,"=р")</f>
        <v>-3.2952563694486066</v>
      </c>
      <c r="CM56" s="20">
        <f>AVERAGEIFS('Entropy old'!$B54:$CX54,'Energy Vy'!$B$2:$CX$2,"=р")</f>
        <v>0.66951820813498231</v>
      </c>
      <c r="CN56" s="30">
        <f>AVERAGEIFS('Entropy X old'!$B54:$CX54,'Energy Vy'!$B$2:$CX$2,"=р")</f>
        <v>0.31874951869449758</v>
      </c>
      <c r="CO56" s="30">
        <f>AVERAGEIFS('Entropy Y old'!$B54:$CX54,'Energy Vy'!$B$2:$CX$2,"=р")</f>
        <v>0.32415882963304843</v>
      </c>
      <c r="CP56" s="30">
        <f>AVERAGEIFS('Entropy Z old'!$B54:$CX54,'Energy Vy'!$B$2:$CX$2,"=р")</f>
        <v>0.35492281789322122</v>
      </c>
      <c r="CQ56" s="30">
        <f>AVERAGEIFS('Entropy new'!$B54:$CX54,'Energy Vy'!$B$2:$CX$2,"=р")</f>
        <v>0.71797334149381564</v>
      </c>
      <c r="CR56" s="30">
        <f>AVERAGEIFS('Entropy X'!$B54:$CX54,'Energy Vy'!$B$2:$CX$2,"=р")</f>
        <v>0.29522100808331175</v>
      </c>
      <c r="CS56" s="30">
        <f>AVERAGEIFS('Entropy Y'!$B54:$CX54,'Energy Vy'!$B$2:$CX$2,"=р")</f>
        <v>0.29921193909579885</v>
      </c>
      <c r="CT56" s="32">
        <f>AVERAGEIFS('Entropy Z'!$B54:$CX54,'Energy Vy'!$B$2:$CX$2,"=р")</f>
        <v>0.33352822544244731</v>
      </c>
      <c r="CU56" s="21">
        <f>AVERAGEIFS('Hurst V2'!$B54:$CX54,'Energy Vy'!$B$2:$CX$2,"=р")</f>
        <v>0.65833751607416391</v>
      </c>
      <c r="CV56" s="30">
        <f>AVERAGEIFS('Hurst Vx2+Vy2'!$B54:$CX54,'Energy Vy'!$B$2:$CX$2,"=р")</f>
        <v>0.6582056370474666</v>
      </c>
      <c r="CW56" s="30">
        <f>AVERAGEIFS('Hurst Vx2'!$B54:$CX54,'Energy Vy'!$B$2:$CX$2,"=р")</f>
        <v>0.65856479822080571</v>
      </c>
      <c r="CX56" s="30">
        <f>AVERAGEIFS('Hurst Vy2'!$B54:$CX54,'Energy Vy'!$B$2:$CX$2,"=р")</f>
        <v>0.6439900337673139</v>
      </c>
      <c r="CY56" s="30">
        <f>AVERAGEIFS('Hurst Vz2'!$B54:$CX54,'Energy Vy'!$B$2:$CX$2,"=р")</f>
        <v>0.61405107950926618</v>
      </c>
      <c r="CZ56" s="30">
        <f>AVERAGEIFS('Hurst Vx'!$B54:$CX54,'Energy Vy'!$B$2:$CX$2,"=р")</f>
        <v>0.63688457615219596</v>
      </c>
      <c r="DA56" s="30">
        <f>AVERAGEIFS('Hurst Vy'!$B54:$CX54,'Energy Vy'!$B$2:$CX$2,"=р")</f>
        <v>0.6074437432456764</v>
      </c>
      <c r="DB56" s="32">
        <f>AVERAGEIFS('Hurst Vz'!$B54:$CX54,'Energy Vy'!$B$2:$CX$2,"=р")</f>
        <v>0.53369018058040263</v>
      </c>
      <c r="DD56" s="30">
        <f>AVERAGEIFS('Energy V2'!$B54:$CX54,'Energy Vy'!$B$1:$CX$1,"=BEFORE")</f>
        <v>-1.855301795197239</v>
      </c>
      <c r="DE56" s="30">
        <f>AVERAGEIFS('Energy Vx2+Vy2'!$B54:$CX54,'Energy Vy'!$B$1:$CX$1,"=BEFORE")</f>
        <v>-1.8907307641757021</v>
      </c>
      <c r="DF56" s="30">
        <f>AVERAGEIFS('Energy Vx2'!$B54:$CX54,'Energy Vy'!$B$1:$CX$1,"=BEFORE")</f>
        <v>-3.0616764697880674</v>
      </c>
      <c r="DG56" s="30">
        <f>AVERAGEIFS('Energy Vy2'!$B54:$CX54,'Energy Vy'!$B$1:$CX$1,"=BEFORE")</f>
        <v>-2.3822402707644859</v>
      </c>
      <c r="DH56" s="30">
        <f>AVERAGEIFS('Energy Vz2'!$B54:$CX54,'Energy Vy'!$B$1:$CX$1,"=BEFORE")</f>
        <v>-5.2311128900239314</v>
      </c>
      <c r="DI56" s="30">
        <f>AVERAGEIFS('Energy Vx'!$B54:$CX54,'Energy Vy'!$B$1:$CX$1,"=BEFORE")</f>
        <v>-2.2799743909207728</v>
      </c>
      <c r="DJ56" s="30">
        <f>AVERAGEIFS('Energy Vy'!$B56:$CX56,'Energy Vy'!$B$1:$CX$1,"=BEFORE")</f>
        <v>-1.9393625625459048</v>
      </c>
      <c r="DK56" s="32">
        <f>AVERAGEIFS('Energy Vz'!$B54:$CX54,'Energy Vy'!$B$1:$CX$1,"=BEFORE")</f>
        <v>-3.3193133724910417</v>
      </c>
      <c r="DL56" s="20">
        <f>AVERAGEIFS('Entropy old'!$B54:$CX54,'Energy Vy'!$B$1:$CX$1,"=BEFORE")</f>
        <v>0.6538508955391682</v>
      </c>
      <c r="DM56" s="30">
        <f>AVERAGEIFS('Entropy X old'!$B54:$CX54,'Energy Vy'!$B$1:$CX$1,"=BEFORE")</f>
        <v>0.30814592679006098</v>
      </c>
      <c r="DN56" s="30">
        <f>AVERAGEIFS('Entropy Y old'!$B54:$CX54,'Energy Vy'!$B$1:$CX$1,"=BEFORE")</f>
        <v>0.30559421057983832</v>
      </c>
      <c r="DO56" s="30">
        <f>AVERAGEIFS('Entropy Z old'!$B54:$CX54,'Energy Vy'!$B$1:$CX$1,"=BEFORE")</f>
        <v>0.33086315081085815</v>
      </c>
      <c r="DP56" s="30">
        <f>AVERAGEIFS('Entropy new'!$B54:$CX54,'Energy Vy'!$B$1:$CX$1,"=BEFORE")</f>
        <v>0.69582698879648852</v>
      </c>
      <c r="DQ56" s="30">
        <f>AVERAGEIFS('Entropy X'!$B54:$CX54,'Energy Vy'!$B$1:$CX$1,"=BEFORE")</f>
        <v>0.28822131250474853</v>
      </c>
      <c r="DR56" s="30">
        <f>AVERAGEIFS('Entropy Y'!$B54:$CX54,'Energy Vy'!$B$1:$CX$1,"=BEFORE")</f>
        <v>0.28151606023196518</v>
      </c>
      <c r="DS56" s="32">
        <f>AVERAGEIFS('Entropy Z'!$B54:$CX54,'Energy Vy'!$B$1:$CX$1,"=BEFORE")</f>
        <v>0.31121696374277924</v>
      </c>
      <c r="DT56" s="21">
        <f>AVERAGEIFS('Hurst V2'!$B54:$CX54,'Energy Vy'!$B$1:$CX$1,"=BEFORE")</f>
        <v>0.64387341100213469</v>
      </c>
      <c r="DU56" s="30">
        <f>AVERAGEIFS('Hurst Vx2+Vy2'!$B54:$CX54,'Energy Vy'!$B$1:$CX$1,"=BEFORE")</f>
        <v>0.64464373461877278</v>
      </c>
      <c r="DV56" s="30">
        <f>AVERAGEIFS('Hurst Vx2'!$B54:$CX54,'Energy Vy'!$B$1:$CX$1,"=BEFORE")</f>
        <v>0.64915249527554486</v>
      </c>
      <c r="DW56" s="30">
        <f>AVERAGEIFS('Hurst Vy2'!$B54:$CX54,'Energy Vy'!$B$1:$CX$1,"=BEFORE")</f>
        <v>0.63376692241799104</v>
      </c>
      <c r="DX56" s="30">
        <f>AVERAGEIFS('Hurst Vz2'!$B54:$CX54,'Energy Vy'!$B$1:$CX$1,"=BEFORE")</f>
        <v>0.59604585596572746</v>
      </c>
      <c r="DY56" s="30">
        <f>AVERAGEIFS('Hurst Vx'!$B54:$CX54,'Energy Vy'!$B$1:$CX$1,"=BEFORE")</f>
        <v>0.6249951977520074</v>
      </c>
      <c r="DZ56" s="30">
        <f>AVERAGEIFS('Hurst Vy'!$B54:$CX54,'Energy Vy'!$B$1:$CX$1,"=BEFORE")</f>
        <v>0.61238419831028501</v>
      </c>
      <c r="EA56" s="32">
        <f>AVERAGEIFS('Hurst Vz'!$B54:$CX54,'Energy Vy'!$B$1:$CX$1,"=BEFORE")</f>
        <v>0.51434171754536717</v>
      </c>
      <c r="EB56">
        <v>0.66666666666666663</v>
      </c>
      <c r="EC56">
        <v>0.66666666666666663</v>
      </c>
      <c r="EE56" s="30">
        <f>AVERAGEIFS('Energy V2'!$B54:$CX54,'Energy Vy'!$B$1:$CX$1,"=AFTER")</f>
        <v>-1.8677455999287782</v>
      </c>
      <c r="EF56" s="30">
        <f>AVERAGEIFS('Energy Vx2+Vy2'!$B54:$CX54,'Energy Vy'!$B$1:$CX$1,"=AFTER")</f>
        <v>-1.8913124559354615</v>
      </c>
      <c r="EG56" s="30">
        <f>AVERAGEIFS('Energy Vx2'!$B54:$CX54,'Energy Vy'!$B$1:$CX$1,"=AFTER")</f>
        <v>-3.1029336080894216</v>
      </c>
      <c r="EH56" s="30">
        <f>AVERAGEIFS('Energy Vy2'!$B54:$CX54,'Energy Vy'!$B$1:$CX$1,"=AFTER")</f>
        <v>-2.4212925801372189</v>
      </c>
      <c r="EI56" s="30">
        <f>AVERAGEIFS('Energy Vz2'!$B54:$CX54,'Energy Vy'!$B$1:$CX$1,"=AFTER")</f>
        <v>-5.6220633804584974</v>
      </c>
      <c r="EJ56" s="30">
        <f>AVERAGEIFS('Energy Vx'!$B54:$CX54,'Energy Vy'!$B$1:$CX$1,"=AFTER")</f>
        <v>-2.1694235961321331</v>
      </c>
      <c r="EK56" s="30">
        <f>AVERAGEIFS('Energy Vy'!$B56:$CX56,'Energy Vy'!$B$1:$CX$1,"=AFTER")</f>
        <v>-1.8505364482124138</v>
      </c>
      <c r="EL56" s="32">
        <f>AVERAGEIFS('Energy Vz'!$B54:$CX54,'Energy Vy'!$B$1:$CX$1,"=AFTER")</f>
        <v>-3.3697480671873383</v>
      </c>
      <c r="EM56" s="20">
        <f>AVERAGEIFS('Entropy old'!$B54:$CX54,'Energy Vy'!$B$1:$CX$1,"=AFTER")</f>
        <v>0.66453807161213996</v>
      </c>
      <c r="EN56" s="30">
        <f>AVERAGEIFS('Entropy X old'!$B54:$CX54,'Energy Vy'!$B$1:$CX$1,"=AFTER")</f>
        <v>0.33772619978441981</v>
      </c>
      <c r="EO56" s="30">
        <f>AVERAGEIFS('Entropy Y old'!$B54:$CX54,'Energy Vy'!$B$1:$CX$1,"=AFTER")</f>
        <v>0.31627325765535746</v>
      </c>
      <c r="EP56" s="30">
        <f>AVERAGEIFS('Entropy Z old'!$B54:$CX54,'Energy Vy'!$B$1:$CX$1,"=AFTER")</f>
        <v>0.36596062318309003</v>
      </c>
      <c r="EQ56" s="30">
        <f>AVERAGEIFS('Entropy new'!$B54:$CX54,'Energy Vy'!$B$1:$CX$1,"=AFTER")</f>
        <v>0.74175655833305765</v>
      </c>
      <c r="ER56" s="30">
        <f>AVERAGEIFS('Entropy X'!$B54:$CX54,'Energy Vy'!$B$1:$CX$1,"=AFTER")</f>
        <v>0.31082170451685165</v>
      </c>
      <c r="ES56" s="30">
        <f>AVERAGEIFS('Entropy Y'!$B54:$CX54,'Energy Vy'!$B$1:$CX$1,"=AFTER")</f>
        <v>0.29330728547350809</v>
      </c>
      <c r="ET56" s="32">
        <f>AVERAGEIFS('Entropy Z'!$B54:$CX54,'Energy Vy'!$B$1:$CX$1,"=AFTER")</f>
        <v>0.34801522013319108</v>
      </c>
      <c r="EU56" s="21">
        <f>AVERAGEIFS('Hurst V2'!$B54:$CX54,'Energy Vy'!$B$1:$CX$1,"=AFTER")</f>
        <v>0.65528468646875648</v>
      </c>
      <c r="EV56" s="30">
        <f>AVERAGEIFS('Hurst Vx2+Vy2'!$B54:$CX54,'Energy Vy'!$B$1:$CX$1,"=AFTER")</f>
        <v>0.65439623301310224</v>
      </c>
      <c r="EW56" s="30">
        <f>AVERAGEIFS('Hurst Vx2'!$B54:$CX54,'Energy Vy'!$B$1:$CX$1,"=AFTER")</f>
        <v>0.66770149439220616</v>
      </c>
      <c r="EX56" s="30">
        <f>AVERAGEIFS('Hurst Vy2'!$B54:$CX54,'Energy Vy'!$B$1:$CX$1,"=AFTER")</f>
        <v>0.63501826324009258</v>
      </c>
      <c r="EY56" s="30">
        <f>AVERAGEIFS('Hurst Vz2'!$B54:$CX54,'Energy Vy'!$B$1:$CX$1,"=AFTER")</f>
        <v>0.61392405578909059</v>
      </c>
      <c r="EZ56" s="30">
        <f>AVERAGEIFS('Hurst Vx'!$B54:$CX54,'Energy Vy'!$B$1:$CX$1,"=AFTER")</f>
        <v>0.63254874962262797</v>
      </c>
      <c r="FA56" s="30">
        <f>AVERAGEIFS('Hurst Vy'!$B54:$CX54,'Energy Vy'!$B$1:$CX$1,"=AFTER")</f>
        <v>0.59479095740613919</v>
      </c>
      <c r="FB56" s="32">
        <f>AVERAGEIFS('Hurst Vz'!$B54:$CX54,'Energy Vy'!$B$1:$CX$1,"=AFTER")</f>
        <v>0.51964630052065541</v>
      </c>
      <c r="FD56" s="30">
        <f>AVERAGEIFS('Energy V2'!$B54:$CX54,'Energy Vy'!$B$2:$CX$2,"=и",'Energy Vy'!$B$1:$CX$1,"=BEFORE")</f>
        <v>-1.4394213652889891</v>
      </c>
      <c r="FE56" s="30">
        <f>AVERAGEIFS('Energy Vx2+Vy2'!$B54:$CX54,'Energy Vy'!$B$2:$CX$2,"=и",'Energy Vy'!$B$1:$CX$1,"=BEFORE")</f>
        <v>-1.4728193105595488</v>
      </c>
      <c r="FF56" s="30">
        <f>AVERAGEIFS('Energy Vx2'!$B54:$CX54,'Energy Vy'!$B$2:$CX$2,"=и",'Energy Vy'!$B$1:$CX$1,"=BEFORE")</f>
        <v>-2.7667668276035533</v>
      </c>
      <c r="FG56" s="30">
        <f>AVERAGEIFS('Energy Vy2'!$B54:$CX54,'Energy Vy'!$B$2:$CX$2,"=и",'Energy Vy'!$B$1:$CX$1,"=BEFORE")</f>
        <v>-1.9508821232244973</v>
      </c>
      <c r="FH56" s="30">
        <f>AVERAGEIFS('Energy Vz2'!$B54:$CX54,'Energy Vy'!$B$2:$CX$2,"=и",'Energy Vy'!$B$1:$CX$1,"=BEFORE")</f>
        <v>-4.9711578867766564</v>
      </c>
      <c r="FI56" s="30">
        <f>AVERAGEIFS('Energy Vx'!$B54:$CX54,'Energy Vy'!$B$2:$CX$2,"=и",'Energy Vy'!$B$1:$CX$1,"=BEFORE")</f>
        <v>-2.0641100789533429</v>
      </c>
      <c r="FJ56" s="30">
        <f>AVERAGEIFS('Energy Vy'!$B56:$CX56,'Energy Vy'!$B$2:$CX$2,"=и",'Energy Vy'!$B$1:$CX$1,"=BEFORE")</f>
        <v>-1.7243699710721194</v>
      </c>
      <c r="FK56" s="32">
        <f>AVERAGEIFS('Energy Vz'!$B54:$CX54,'Energy Vy'!$B$2:$CX$2,"=и",'Energy Vy'!$B$1:$CX$1,"=BEFORE")</f>
        <v>-3.2003317549839894</v>
      </c>
      <c r="FL56" s="20">
        <f>AVERAGEIFS('Entropy old'!$B54:$CX54,'Energy Vy'!$B$2:$CX$2,"=и",'Energy Vy'!$B$1:$CX$1,"=BEFORE")</f>
        <v>0.63654037582830159</v>
      </c>
      <c r="FM56" s="30">
        <f>AVERAGEIFS('Entropy X old'!$B54:$CX54,'Energy Vy'!$B$2:$CX$2,"=и",'Energy Vy'!$B$1:$CX$1,"=BEFORE")</f>
        <v>0.32162142230441371</v>
      </c>
      <c r="FN56" s="30">
        <f>AVERAGEIFS('Entropy Y old'!$B54:$CX54,'Energy Vy'!$B$2:$CX$2,"=и",'Energy Vy'!$B$1:$CX$1,"=BEFORE")</f>
        <v>0.30696942960931001</v>
      </c>
      <c r="FO56" s="30">
        <f>AVERAGEIFS('Entropy Z old'!$B54:$CX54,'Energy Vy'!$B$2:$CX$2,"=и",'Energy Vy'!$B$1:$CX$1,"=BEFORE")</f>
        <v>0.32391596276525952</v>
      </c>
      <c r="FP56" s="30">
        <f>AVERAGEIFS('Entropy new'!$B54:$CX54,'Energy Vy'!$B$2:$CX$2,"=и",'Energy Vy'!$B$1:$CX$1,"=BEFORE")</f>
        <v>0.68467840338982155</v>
      </c>
      <c r="FQ56" s="30">
        <f>AVERAGEIFS('Entropy X'!$B54:$CX54,'Energy Vy'!$B$2:$CX$2,"=и",'Energy Vy'!$B$1:$CX$1,"=BEFORE")</f>
        <v>0.29496806694119115</v>
      </c>
      <c r="FR56" s="30">
        <f>AVERAGEIFS('Entropy Y'!$B54:$CX54,'Energy Vy'!$B$2:$CX$2,"=и",'Energy Vy'!$B$1:$CX$1,"=BEFORE")</f>
        <v>0.27647890820977744</v>
      </c>
      <c r="FS56" s="32">
        <f>AVERAGEIFS('Entropy Z'!$B54:$CX54,'Energy Vy'!$B$2:$CX$2,"=и",'Energy Vy'!$B$1:$CX$1,"=BEFORE")</f>
        <v>0.29730547961028864</v>
      </c>
      <c r="FT56" s="21">
        <f>AVERAGEIFS('Hurst V2'!$B54:$CX54,'Energy Vy'!$B$2:$CX$2,"=и",'Energy Vy'!$B$1:$CX$1,"=BEFORE")</f>
        <v>0.65267463232930678</v>
      </c>
      <c r="FU56" s="30">
        <f>AVERAGEIFS('Hurst Vx2+Vy2'!$B54:$CX54,'Energy Vy'!$B$2:$CX$2,"=и",'Energy Vy'!$B$1:$CX$1,"=BEFORE")</f>
        <v>0.65314473916610161</v>
      </c>
      <c r="FV56" s="30">
        <f>AVERAGEIFS('Hurst Vx2'!$B54:$CX54,'Energy Vy'!$B$2:$CX$2,"=и",'Energy Vy'!$B$1:$CX$1,"=BEFORE")</f>
        <v>0.66331458086589434</v>
      </c>
      <c r="FW56" s="30">
        <f>AVERAGEIFS('Hurst Vy2'!$B54:$CX54,'Energy Vy'!$B$2:$CX$2,"=и",'Energy Vy'!$B$1:$CX$1,"=BEFORE")</f>
        <v>0.63431277469068659</v>
      </c>
      <c r="FX56" s="30">
        <f>AVERAGEIFS('Hurst Vz2'!$B54:$CX54,'Energy Vy'!$B$2:$CX$2,"=и",'Energy Vy'!$B$1:$CX$1,"=BEFORE")</f>
        <v>0.60997019312650491</v>
      </c>
      <c r="FY56" s="30">
        <f>AVERAGEIFS('Hurst Vx'!$B54:$CX54,'Energy Vy'!$B$2:$CX$2,"=и",'Energy Vy'!$B$1:$CX$1,"=BEFORE")</f>
        <v>0.64044386793219932</v>
      </c>
      <c r="FZ56" s="30">
        <f>AVERAGEIFS('Hurst Vy'!$B54:$CX54,'Energy Vy'!$B$2:$CX$2,"=и",'Energy Vy'!$B$1:$CX$1,"=BEFORE")</f>
        <v>0.62378662636422355</v>
      </c>
      <c r="GA56" s="32">
        <f>AVERAGEIFS('Hurst Vz'!$B54:$CX54,'Energy Vy'!$B$2:$CX$2,"=и",'Energy Vy'!$B$1:$CX$1,"=BEFORE")</f>
        <v>0.52413161269075326</v>
      </c>
      <c r="GB56">
        <v>0.66666666666666663</v>
      </c>
      <c r="GC56">
        <v>0.66666666666666663</v>
      </c>
      <c r="GE56" s="30">
        <f>AVERAGEIFS('Energy V2'!$B54:$CX54,'Energy Vy'!$B$2:$CX$2,"=и",'Energy Vy'!$B$1:$CX$1,"=AFTER")</f>
        <v>-2.1225359214868771</v>
      </c>
      <c r="GF56" s="30">
        <f>AVERAGEIFS('Energy Vx2+Vy2'!$B54:$CX54,'Energy Vy'!$B$2:$CX$2,"=и",'Energy Vy'!$B$1:$CX$1,"=AFTER")</f>
        <v>-2.1468804363338525</v>
      </c>
      <c r="GG56" s="30">
        <f>AVERAGEIFS('Energy Vx2'!$B54:$CX54,'Energy Vy'!$B$2:$CX$2,"=и",'Energy Vy'!$B$1:$CX$1,"=AFTER")</f>
        <v>-3.3602894245352628</v>
      </c>
      <c r="GH56" s="30">
        <f>AVERAGEIFS('Energy Vy2'!$B54:$CX54,'Energy Vy'!$B$2:$CX$2,"=и",'Energy Vy'!$B$1:$CX$1,"=AFTER")</f>
        <v>-2.7470213196565534</v>
      </c>
      <c r="GI56" s="30">
        <f>AVERAGEIFS('Energy Vz2'!$B54:$CX54,'Energy Vy'!$B$2:$CX$2,"=и",'Energy Vy'!$B$1:$CX$1,"=AFTER")</f>
        <v>-5.9254496279914992</v>
      </c>
      <c r="GJ56" s="30">
        <f>AVERAGEIFS('Energy Vx'!$B54:$CX54,'Energy Vy'!$B$2:$CX$2,"=и",'Energy Vy'!$B$1:$CX$1,"=AFTER")</f>
        <v>-2.2972888802830251</v>
      </c>
      <c r="GK56" s="30">
        <f>AVERAGEIFS('Energy Vy'!$B56:$CX56,'Energy Vy'!$B$2:$CX$2,"=и",'Energy Vy'!$B$1:$CX$1,"=AFTER")</f>
        <v>-2.0002690226813225</v>
      </c>
      <c r="GL56" s="32">
        <f>AVERAGEIFS('Energy Vz'!$B54:$CX54,'Energy Vy'!$B$2:$CX$2,"=и",'Energy Vy'!$B$1:$CX$1,"=AFTER")</f>
        <v>-3.4912945366626076</v>
      </c>
      <c r="GM56" s="20">
        <f>AVERAGEIFS('Entropy old'!$B54:$CX54,'Energy Vy'!$B$2:$CX$2,"=и",'Energy Vy'!$B$1:$CX$1,"=AFTER")</f>
        <v>0.66016771549073217</v>
      </c>
      <c r="GN56" s="30">
        <f>AVERAGEIFS('Entropy X old'!$B54:$CX54,'Energy Vy'!$B$2:$CX$2,"=и",'Energy Vy'!$B$1:$CX$1,"=AFTER")</f>
        <v>0.34790670258845113</v>
      </c>
      <c r="GO56" s="30">
        <f>AVERAGEIFS('Entropy Y old'!$B54:$CX54,'Energy Vy'!$B$2:$CX$2,"=и",'Energy Vy'!$B$1:$CX$1,"=AFTER")</f>
        <v>0.32651624846491917</v>
      </c>
      <c r="GP56" s="30">
        <f>AVERAGEIFS('Entropy Z old'!$B54:$CX54,'Energy Vy'!$B$2:$CX$2,"=и",'Energy Vy'!$B$1:$CX$1,"=AFTER")</f>
        <v>0.37788510405277231</v>
      </c>
      <c r="GQ56" s="30">
        <f>AVERAGEIFS('Entropy new'!$B54:$CX54,'Energy Vy'!$B$2:$CX$2,"=и",'Energy Vy'!$B$1:$CX$1,"=AFTER")</f>
        <v>0.77163346244832598</v>
      </c>
      <c r="GR56" s="30">
        <f>AVERAGEIFS('Entropy X'!$B54:$CX54,'Energy Vy'!$B$2:$CX$2,"=и",'Energy Vy'!$B$1:$CX$1,"=AFTER")</f>
        <v>0.31740899144677637</v>
      </c>
      <c r="GS56" s="30">
        <f>AVERAGEIFS('Entropy Y'!$B54:$CX54,'Energy Vy'!$B$2:$CX$2,"=и",'Energy Vy'!$B$1:$CX$1,"=AFTER")</f>
        <v>0.30196589388785428</v>
      </c>
      <c r="GT56" s="32">
        <f>AVERAGEIFS('Entropy Z'!$B54:$CX54,'Energy Vy'!$B$2:$CX$2,"=и",'Energy Vy'!$B$1:$CX$1,"=AFTER")</f>
        <v>0.36422746608028944</v>
      </c>
      <c r="GU56" s="21">
        <f>AVERAGEIFS('Hurst V2'!$B54:$CX54,'Energy Vy'!$B$2:$CX$2,"=и",'Energy Vy'!$B$1:$CX$1,"=AFTER")</f>
        <v>0.63421243121794402</v>
      </c>
      <c r="GV56" s="30">
        <f>AVERAGEIFS('Hurst Vx2+Vy2'!$B54:$CX54,'Energy Vy'!$B$2:$CX$2,"=и",'Energy Vy'!$B$1:$CX$1,"=AFTER")</f>
        <v>0.63378168014549285</v>
      </c>
      <c r="GW56" s="30">
        <f>AVERAGEIFS('Hurst Vx2'!$B54:$CX54,'Energy Vy'!$B$2:$CX$2,"=и",'Energy Vy'!$B$1:$CX$1,"=AFTER")</f>
        <v>0.65812249660905797</v>
      </c>
      <c r="GX56" s="30">
        <f>AVERAGEIFS('Hurst Vy2'!$B54:$CX54,'Energy Vy'!$B$2:$CX$2,"=и",'Energy Vy'!$B$1:$CX$1,"=AFTER")</f>
        <v>0.62208905095779421</v>
      </c>
      <c r="GY56" s="30">
        <f>AVERAGEIFS('Hurst Vz2'!$B54:$CX54,'Energy Vy'!$B$2:$CX$2,"=и",'Energy Vy'!$B$1:$CX$1,"=AFTER")</f>
        <v>0.60243875514121525</v>
      </c>
      <c r="GZ56" s="30">
        <f>AVERAGEIFS('Hurst Vx'!$B54:$CX54,'Energy Vy'!$B$2:$CX$2,"=и",'Energy Vy'!$B$1:$CX$1,"=AFTER")</f>
        <v>0.63524306384023743</v>
      </c>
      <c r="HA56" s="30">
        <f>AVERAGEIFS('Hurst Vy'!$B54:$CX54,'Energy Vy'!$B$2:$CX$2,"=и",'Energy Vy'!$B$1:$CX$1,"=AFTER")</f>
        <v>0.58406538869804592</v>
      </c>
      <c r="HB56" s="32">
        <f>AVERAGEIFS('Hurst Vz'!$B54:$CX54,'Energy Vy'!$B$2:$CX$2,"=и",'Energy Vy'!$B$1:$CX$1,"=AFTER")</f>
        <v>0.51615321035109862</v>
      </c>
      <c r="HD56" s="30">
        <f>AVERAGEIFS('Energy V2'!$B54:$CX54,'Energy Vy'!$B$2:$CX$2,"=р",'Energy Vy'!$B$1:$CX$1,"=BEFORE")</f>
        <v>-2.0495364957973705</v>
      </c>
      <c r="HE56" s="30">
        <f>AVERAGEIFS('Energy Vx2+Vy2'!$B54:$CX54,'Energy Vy'!$B$2:$CX$2,"=р",'Energy Vy'!$B$1:$CX$1,"=BEFORE")</f>
        <v>-2.0785971591789121</v>
      </c>
      <c r="HF56" s="30">
        <f>AVERAGEIFS('Energy Vx2'!$B54:$CX54,'Energy Vy'!$B$2:$CX$2,"=р",'Energy Vy'!$B$1:$CX$1,"=BEFORE")</f>
        <v>-2.9520356668161849</v>
      </c>
      <c r="HG56" s="30">
        <f>AVERAGEIFS('Energy Vy2'!$B54:$CX54,'Energy Vy'!$B$2:$CX$2,"=р",'Energy Vy'!$B$1:$CX$1,"=BEFORE")</f>
        <v>-2.6637921891396283</v>
      </c>
      <c r="HH56" s="30">
        <f>AVERAGEIFS('Energy Vz2'!$B54:$CX54,'Energy Vy'!$B$2:$CX$2,"=р",'Energy Vy'!$B$1:$CX$1,"=BEFORE")</f>
        <v>-5.3392634947608819</v>
      </c>
      <c r="HI56" s="30">
        <f>AVERAGEIFS('Energy Vx'!$B54:$CX54,'Energy Vy'!$B$2:$CX$2,"=р",'Energy Vy'!$B$1:$CX$1,"=BEFORE")</f>
        <v>-2.2595608620882093</v>
      </c>
      <c r="HJ56" s="30">
        <f>AVERAGEIFS('Energy Vy'!$B56:$CX56,'Energy Vy'!$B$2:$CX$2,"=р",'Energy Vy'!$B$1:$CX$1,"=BEFORE")</f>
        <v>-2.0238272201907197</v>
      </c>
      <c r="HK56" s="32">
        <f>AVERAGEIFS('Energy Vz'!$B54:$CX54,'Energy Vy'!$B$2:$CX$2,"=р",'Energy Vy'!$B$1:$CX$1,"=BEFORE")</f>
        <v>-3.3765361543525878</v>
      </c>
      <c r="HL56" s="20">
        <f>AVERAGEIFS('Entropy old'!$B54:$CX54,'Energy Vy'!$B$2:$CX$2,"=р",'Energy Vy'!$B$1:$CX$1,"=BEFORE")</f>
        <v>0.65839606253287908</v>
      </c>
      <c r="HM56" s="30">
        <f>AVERAGEIFS('Entropy X old'!$B54:$CX54,'Energy Vy'!$B$2:$CX$2,"=р",'Energy Vy'!$B$1:$CX$1,"=BEFORE")</f>
        <v>0.29747276679179574</v>
      </c>
      <c r="HN56" s="30">
        <f>AVERAGEIFS('Entropy Y old'!$B54:$CX54,'Energy Vy'!$B$2:$CX$2,"=р",'Energy Vy'!$B$1:$CX$1,"=BEFORE")</f>
        <v>0.31888885496580466</v>
      </c>
      <c r="HO56" s="30">
        <f>AVERAGEIFS('Entropy Z old'!$B54:$CX54,'Energy Vy'!$B$2:$CX$2,"=р",'Energy Vy'!$B$1:$CX$1,"=BEFORE")</f>
        <v>0.33616683012977255</v>
      </c>
      <c r="HP56" s="30">
        <f>AVERAGEIFS('Entropy new'!$B54:$CX54,'Energy Vy'!$B$2:$CX$2,"=р",'Energy Vy'!$B$1:$CX$1,"=BEFORE")</f>
        <v>0.70459592840507912</v>
      </c>
      <c r="HQ56" s="30">
        <f>AVERAGEIFS('Entropy X'!$B54:$CX54,'Energy Vy'!$B$2:$CX$2,"=р",'Energy Vy'!$B$1:$CX$1,"=BEFORE")</f>
        <v>0.28054113110415979</v>
      </c>
      <c r="HR56" s="30">
        <f>AVERAGEIFS('Entropy Y'!$B54:$CX54,'Energy Vy'!$B$2:$CX$2,"=р",'Energy Vy'!$B$1:$CX$1,"=BEFORE")</f>
        <v>0.29850743869862789</v>
      </c>
      <c r="HS56" s="32">
        <f>AVERAGEIFS('Entropy Z'!$B54:$CX54,'Energy Vy'!$B$2:$CX$2,"=р",'Energy Vy'!$B$1:$CX$1,"=BEFORE")</f>
        <v>0.32062303072953119</v>
      </c>
      <c r="HT56" s="21">
        <f>AVERAGEIFS('Hurst V2'!$B54:$CX54,'Energy Vy'!$B$2:$CX$2,"=р",'Energy Vy'!$B$1:$CX$1,"=BEFORE")</f>
        <v>0.63525732058898721</v>
      </c>
      <c r="HU56" s="30">
        <f>AVERAGEIFS('Hurst Vx2+Vy2'!$B54:$CX54,'Energy Vy'!$B$2:$CX$2,"=р",'Energy Vy'!$B$1:$CX$1,"=BEFORE")</f>
        <v>0.63609478896414673</v>
      </c>
      <c r="HV56" s="30">
        <f>AVERAGEIFS('Hurst Vx2'!$B54:$CX54,'Energy Vy'!$B$2:$CX$2,"=р",'Energy Vy'!$B$1:$CX$1,"=BEFORE")</f>
        <v>0.6339760286878503</v>
      </c>
      <c r="HW56" s="30">
        <f>AVERAGEIFS('Hurst Vy2'!$B54:$CX54,'Energy Vy'!$B$2:$CX$2,"=р",'Energy Vy'!$B$1:$CX$1,"=BEFORE")</f>
        <v>0.63270256218655319</v>
      </c>
      <c r="HX56" s="30">
        <f>AVERAGEIFS('Hurst Vz2'!$B54:$CX54,'Energy Vy'!$B$2:$CX$2,"=р",'Energy Vy'!$B$1:$CX$1,"=BEFORE")</f>
        <v>0.5907010678349276</v>
      </c>
      <c r="HY56" s="30">
        <f>AVERAGEIFS('Hurst Vx'!$B54:$CX54,'Energy Vy'!$B$2:$CX$2,"=р",'Energy Vy'!$B$1:$CX$1,"=BEFORE")</f>
        <v>0.62715617128621737</v>
      </c>
      <c r="HZ56" s="30">
        <f>AVERAGEIFS('Hurst Vy'!$B54:$CX54,'Energy Vy'!$B$2:$CX$2,"=р",'Energy Vy'!$B$1:$CX$1,"=BEFORE")</f>
        <v>0.60397917113974708</v>
      </c>
      <c r="IA56" s="32">
        <f>AVERAGEIFS('Hurst Vz'!$B54:$CX54,'Energy Vy'!$B$2:$CX$2,"=р",'Energy Vy'!$B$1:$CX$1,"=BEFORE")</f>
        <v>0.52113040764728435</v>
      </c>
      <c r="IB56">
        <v>0.66666666666666663</v>
      </c>
      <c r="IC56">
        <v>0.66666666666666663</v>
      </c>
      <c r="IE56" s="30">
        <f>AVERAGEIFS('Energy V2'!$B54:$CX54,'Energy Vy'!$B$2:$CX$2,"=р",'Energy Vy'!$B$1:$CX$1,"=AFTER")</f>
        <v>-1.6792311590074229</v>
      </c>
      <c r="IF56" s="30">
        <f>AVERAGEIFS('Energy Vx2+Vy2'!$B54:$CX54,'Energy Vy'!$B$2:$CX$2,"=р",'Energy Vy'!$B$1:$CX$1,"=AFTER")</f>
        <v>-1.6983704010330927</v>
      </c>
      <c r="IG56" s="30">
        <f>AVERAGEIFS('Energy Vx2'!$B54:$CX54,'Energy Vy'!$B$2:$CX$2,"=р",'Energy Vy'!$B$1:$CX$1,"=AFTER")</f>
        <v>-2.5182764473760595</v>
      </c>
      <c r="IH56" s="30">
        <f>AVERAGEIFS('Energy Vy2'!$B54:$CX54,'Energy Vy'!$B$2:$CX$2,"=р",'Energy Vy'!$B$1:$CX$1,"=AFTER")</f>
        <v>-2.2294439054228063</v>
      </c>
      <c r="II56" s="30">
        <f>AVERAGEIFS('Energy Vz2'!$B54:$CX54,'Energy Vy'!$B$2:$CX$2,"=р",'Energy Vy'!$B$1:$CX$1,"=AFTER")</f>
        <v>-5.4260412896377854</v>
      </c>
      <c r="IJ56" s="30">
        <f>AVERAGEIFS('Energy Vx'!$B54:$CX54,'Energy Vy'!$B$2:$CX$2,"=р",'Energy Vy'!$B$1:$CX$1,"=AFTER")</f>
        <v>-1.8249704702568528</v>
      </c>
      <c r="IK56" s="30">
        <f>AVERAGEIFS('Energy Vy'!$B56:$CX56,'Energy Vy'!$B$2:$CX$2,"=р",'Energy Vy'!$B$1:$CX$1,"=AFTER")</f>
        <v>-1.6819614585100129</v>
      </c>
      <c r="IL56" s="32">
        <f>AVERAGEIFS('Energy Vz'!$B54:$CX54,'Energy Vy'!$B$2:$CX$2,"=р",'Energy Vy'!$B$1:$CX$1,"=AFTER")</f>
        <v>-3.2139765845446266</v>
      </c>
      <c r="IM56" s="20">
        <f>AVERAGEIFS('Entropy old'!$B54:$CX54,'Energy Vy'!$B$2:$CX$2,"=р",'Energy Vy'!$B$1:$CX$1,"=AFTER")</f>
        <v>0.68064035373708509</v>
      </c>
      <c r="IN56" s="30">
        <f>AVERAGEIFS('Entropy X old'!$B54:$CX54,'Energy Vy'!$B$2:$CX$2,"=р",'Energy Vy'!$B$1:$CX$1,"=AFTER")</f>
        <v>0.34002627059719948</v>
      </c>
      <c r="IO56" s="30">
        <f>AVERAGEIFS('Entropy Y old'!$B54:$CX54,'Energy Vy'!$B$2:$CX$2,"=р",'Energy Vy'!$B$1:$CX$1,"=AFTER")</f>
        <v>0.32942880430029209</v>
      </c>
      <c r="IP56" s="30">
        <f>AVERAGEIFS('Entropy Z old'!$B54:$CX54,'Energy Vy'!$B$2:$CX$2,"=р",'Energy Vy'!$B$1:$CX$1,"=AFTER")</f>
        <v>0.37367880565666994</v>
      </c>
      <c r="IQ56" s="30">
        <f>AVERAGEIFS('Entropy new'!$B54:$CX54,'Energy Vy'!$B$2:$CX$2,"=р",'Energy Vy'!$B$1:$CX$1,"=AFTER")</f>
        <v>0.73135075458255239</v>
      </c>
      <c r="IR56" s="30">
        <f>AVERAGEIFS('Entropy X'!$B54:$CX54,'Energy Vy'!$B$2:$CX$2,"=р",'Energy Vy'!$B$1:$CX$1,"=AFTER")</f>
        <v>0.30990088506246366</v>
      </c>
      <c r="IS56" s="30">
        <f>AVERAGEIFS('Entropy Y'!$B54:$CX54,'Energy Vy'!$B$2:$CX$2,"=р",'Energy Vy'!$B$1:$CX$1,"=AFTER")</f>
        <v>0.29991643949296987</v>
      </c>
      <c r="IT56" s="32">
        <f>AVERAGEIFS('Entropy Z'!$B54:$CX54,'Energy Vy'!$B$2:$CX$2,"=р",'Energy Vy'!$B$1:$CX$1,"=AFTER")</f>
        <v>0.34643342015536338</v>
      </c>
      <c r="IU56" s="21">
        <f>AVERAGEIFS('Hurst V2'!$B54:$CX54,'Energy Vy'!$B$2:$CX$2,"=р",'Energy Vy'!$B$1:$CX$1,"=AFTER")</f>
        <v>0.6814177115593405</v>
      </c>
      <c r="IV56" s="30">
        <f>AVERAGEIFS('Hurst Vx2+Vy2'!$B54:$CX54,'Energy Vy'!$B$2:$CX$2,"=р",'Energy Vy'!$B$1:$CX$1,"=AFTER")</f>
        <v>0.68031648513078657</v>
      </c>
      <c r="IW56" s="30">
        <f>AVERAGEIFS('Hurst Vx2'!$B54:$CX54,'Energy Vy'!$B$2:$CX$2,"=р",'Energy Vy'!$B$1:$CX$1,"=AFTER")</f>
        <v>0.6831535677537609</v>
      </c>
      <c r="IX56" s="30">
        <f>AVERAGEIFS('Hurst Vy2'!$B54:$CX54,'Energy Vy'!$B$2:$CX$2,"=р",'Energy Vy'!$B$1:$CX$1,"=AFTER")</f>
        <v>0.65594147426458971</v>
      </c>
      <c r="IY56" s="30">
        <f>AVERAGEIFS('Hurst Vz2'!$B54:$CX54,'Energy Vy'!$B$2:$CX$2,"=р",'Energy Vy'!$B$1:$CX$1,"=AFTER")</f>
        <v>0.63740109118360477</v>
      </c>
      <c r="IZ56" s="30">
        <f>AVERAGEIFS('Hurst Vx'!$B54:$CX54,'Energy Vy'!$B$2:$CX$2,"=р",'Energy Vy'!$B$1:$CX$1,"=AFTER")</f>
        <v>0.64661298101817444</v>
      </c>
      <c r="JA56" s="30">
        <f>AVERAGEIFS('Hurst Vy'!$B54:$CX54,'Energy Vy'!$B$2:$CX$2,"=р",'Energy Vy'!$B$1:$CX$1,"=AFTER")</f>
        <v>0.61111211371077778</v>
      </c>
      <c r="JB56" s="32">
        <f>AVERAGEIFS('Hurst Vz'!$B54:$CX54,'Energy Vy'!$B$2:$CX$2,"=р",'Energy Vy'!$B$1:$CX$1,"=AFTER")</f>
        <v>0.54624995351352068</v>
      </c>
      <c r="JC56">
        <f t="shared" si="3"/>
        <v>0</v>
      </c>
      <c r="JD56" s="66">
        <f t="shared" si="686"/>
        <v>6.6624730541534555E-3</v>
      </c>
      <c r="JE56" s="66">
        <f t="shared" si="687"/>
        <v>3.0755984180927257E-4</v>
      </c>
      <c r="JF56" s="66">
        <f t="shared" si="688"/>
        <v>1.3296171788463635E-2</v>
      </c>
      <c r="JG56" s="66">
        <f t="shared" si="689"/>
        <v>1.612870319477042E-2</v>
      </c>
      <c r="JH56" s="66">
        <f t="shared" si="690"/>
        <v>6.9538613135073327E-2</v>
      </c>
      <c r="JI56" s="66">
        <f t="shared" si="691"/>
        <v>-4.8487735313550398E-2</v>
      </c>
      <c r="JJ56" s="66">
        <f t="shared" si="692"/>
        <v>-4.580170621468746E-2</v>
      </c>
      <c r="JK56" s="66">
        <f t="shared" si="693"/>
        <v>1.496690366481712E-2</v>
      </c>
      <c r="JL56" s="89">
        <f t="shared" si="694"/>
        <v>-1.6082112567373519E-2</v>
      </c>
      <c r="JM56" s="90">
        <f t="shared" si="695"/>
        <v>-8.7586550919770995E-2</v>
      </c>
      <c r="JN56" s="90">
        <f t="shared" si="696"/>
        <v>-3.3765254624076015E-2</v>
      </c>
      <c r="JO56" s="90">
        <f t="shared" si="697"/>
        <v>-9.5905051387653303E-2</v>
      </c>
      <c r="JP56" s="90">
        <f t="shared" si="698"/>
        <v>-6.1920004643823044E-2</v>
      </c>
      <c r="JQ56" s="90">
        <f t="shared" si="699"/>
        <v>-7.2711756237337694E-2</v>
      </c>
      <c r="JR56" s="90">
        <f t="shared" si="700"/>
        <v>-4.0200928601236238E-2</v>
      </c>
      <c r="JS56" s="103">
        <f t="shared" si="701"/>
        <v>-0.10573749152789511</v>
      </c>
      <c r="JT56" s="66">
        <f t="shared" si="702"/>
        <v>-1.7414225759060032E-2</v>
      </c>
      <c r="JU56" s="66">
        <f t="shared" si="703"/>
        <v>-1.4903047881900312E-2</v>
      </c>
      <c r="JV56" s="66">
        <f t="shared" si="704"/>
        <v>-2.7780376818754979E-2</v>
      </c>
      <c r="JW56" s="66">
        <f t="shared" si="705"/>
        <v>-1.970558792619208E-3</v>
      </c>
      <c r="JX56" s="66">
        <f t="shared" si="706"/>
        <v>-2.9121191220278671E-2</v>
      </c>
      <c r="JY56" s="66">
        <f t="shared" si="707"/>
        <v>-1.1941454117373464E-2</v>
      </c>
      <c r="JZ56" s="66">
        <f t="shared" si="708"/>
        <v>2.8729090255251194E-2</v>
      </c>
      <c r="KA56" s="66">
        <f t="shared" si="709"/>
        <v>-1.0208064543081241E-2</v>
      </c>
      <c r="KC56" s="66">
        <f t="shared" si="757"/>
        <v>0.32183886702815051</v>
      </c>
      <c r="KD56" s="66">
        <f t="shared" si="758"/>
        <v>0.31397236397820677</v>
      </c>
      <c r="KE56" s="66">
        <f t="shared" si="759"/>
        <v>0.17662841557577896</v>
      </c>
      <c r="KF56" s="66">
        <f t="shared" si="760"/>
        <v>0.28981908175783416</v>
      </c>
      <c r="KG56" s="66">
        <f t="shared" si="761"/>
        <v>0.16104967574221218</v>
      </c>
      <c r="KH56" s="66">
        <f t="shared" si="762"/>
        <v>0.1015017324686457</v>
      </c>
      <c r="KI56" s="66">
        <f t="shared" si="763"/>
        <v>0.13793097252456854</v>
      </c>
      <c r="KJ56" s="66">
        <f t="shared" si="764"/>
        <v>8.3339511640503086E-2</v>
      </c>
      <c r="KK56" s="89">
        <f t="shared" si="765"/>
        <v>-3.578990475907675E-2</v>
      </c>
      <c r="KL56" s="90">
        <f t="shared" si="766"/>
        <v>-7.5552669978684039E-2</v>
      </c>
      <c r="KM56" s="90">
        <f t="shared" si="767"/>
        <v>-5.9864766141061634E-2</v>
      </c>
      <c r="KN56" s="90">
        <f t="shared" si="768"/>
        <v>-0.14281891693718604</v>
      </c>
      <c r="KO56" s="90">
        <f t="shared" si="769"/>
        <v>-0.11268959070619303</v>
      </c>
      <c r="KP56" s="90">
        <f t="shared" si="770"/>
        <v>-7.070034280786322E-2</v>
      </c>
      <c r="KQ56" s="90">
        <f t="shared" si="771"/>
        <v>-8.4403524351469736E-2</v>
      </c>
      <c r="KR56" s="103">
        <f t="shared" si="772"/>
        <v>-0.18373679280751629</v>
      </c>
      <c r="KS56" s="66">
        <f t="shared" si="773"/>
        <v>2.82869904801933E-2</v>
      </c>
      <c r="KT56" s="66">
        <f t="shared" si="774"/>
        <v>2.9645892953727861E-2</v>
      </c>
      <c r="KU56" s="66">
        <f t="shared" si="775"/>
        <v>7.8274839821229278E-3</v>
      </c>
      <c r="KV56" s="66">
        <f t="shared" si="776"/>
        <v>1.9270814368909879E-2</v>
      </c>
      <c r="KW56" s="66">
        <f t="shared" si="777"/>
        <v>1.2347222979349211E-2</v>
      </c>
      <c r="KX56" s="66">
        <f t="shared" si="778"/>
        <v>8.1206243862615452E-3</v>
      </c>
      <c r="KY56" s="66">
        <f t="shared" si="779"/>
        <v>6.3677603826961096E-2</v>
      </c>
      <c r="KZ56" s="66">
        <f t="shared" si="780"/>
        <v>1.5222135331039513E-2</v>
      </c>
      <c r="LB56" s="66">
        <f t="shared" si="781"/>
        <v>-0.18067760078889475</v>
      </c>
      <c r="LC56" s="66">
        <f t="shared" si="782"/>
        <v>-0.18292469825948221</v>
      </c>
      <c r="LD56" s="66">
        <f t="shared" si="783"/>
        <v>-0.14693562964567475</v>
      </c>
      <c r="LE56" s="66">
        <f t="shared" si="784"/>
        <v>-0.1630563695950738</v>
      </c>
      <c r="LF56" s="66">
        <f t="shared" si="785"/>
        <v>1.5992837179957461E-2</v>
      </c>
      <c r="LG56" s="66">
        <f t="shared" si="786"/>
        <v>-0.19233400574557785</v>
      </c>
      <c r="LH56" s="66">
        <f t="shared" si="787"/>
        <v>-0.16892042871549595</v>
      </c>
      <c r="LI56" s="66">
        <f t="shared" si="788"/>
        <v>-4.8143885442603854E-2</v>
      </c>
      <c r="LJ56" s="89">
        <f t="shared" si="789"/>
        <v>-3.268141696576287E-2</v>
      </c>
      <c r="LK56" s="90">
        <f t="shared" si="790"/>
        <v>-0.1251476944139216</v>
      </c>
      <c r="LL56" s="90">
        <f t="shared" si="791"/>
        <v>-3.1994619768827802E-2</v>
      </c>
      <c r="LM56" s="90">
        <f t="shared" si="792"/>
        <v>-0.10038561181166585</v>
      </c>
      <c r="LN56" s="90">
        <f t="shared" si="793"/>
        <v>-3.6582755961938745E-2</v>
      </c>
      <c r="LO56" s="90">
        <f t="shared" si="794"/>
        <v>-9.4739174276272597E-2</v>
      </c>
      <c r="LP56" s="90">
        <f t="shared" si="795"/>
        <v>-4.6979778658482046E-3</v>
      </c>
      <c r="LQ56" s="103">
        <f t="shared" si="796"/>
        <v>-7.4503174128688648E-2</v>
      </c>
      <c r="LR56" s="66">
        <f t="shared" si="797"/>
        <v>-6.774169527340422E-2</v>
      </c>
      <c r="LS56" s="66">
        <f t="shared" si="798"/>
        <v>-6.5001653102876825E-2</v>
      </c>
      <c r="LT56" s="66">
        <f t="shared" si="799"/>
        <v>-7.1986067828948799E-2</v>
      </c>
      <c r="LU56" s="66">
        <f t="shared" si="800"/>
        <v>-3.5428331626828263E-2</v>
      </c>
      <c r="LV56" s="66">
        <f t="shared" si="801"/>
        <v>-7.3266305932986137E-2</v>
      </c>
      <c r="LW56" s="66">
        <f t="shared" si="802"/>
        <v>-3.0090348172905294E-2</v>
      </c>
      <c r="LX56" s="66">
        <f t="shared" si="803"/>
        <v>-1.1672068694103026E-2</v>
      </c>
      <c r="LY56" s="66">
        <f t="shared" si="804"/>
        <v>-4.5985442570137577E-2</v>
      </c>
    </row>
    <row r="57" spans="1:337" x14ac:dyDescent="0.25">
      <c r="A57" s="11" t="s">
        <v>69</v>
      </c>
      <c r="B57" s="7">
        <v>1</v>
      </c>
      <c r="C57" t="s">
        <v>156</v>
      </c>
      <c r="D57" t="s">
        <v>132</v>
      </c>
      <c r="E57">
        <v>1</v>
      </c>
      <c r="F57">
        <v>0.66666666666666663</v>
      </c>
      <c r="H57" s="30">
        <f>AVERAGE('Energy V2'!$B55:$CX55)</f>
        <v>-1.0846341207383365</v>
      </c>
      <c r="I57" s="30">
        <f>AVERAGE('Energy Vx2+Vy2'!$B55:$CX55)</f>
        <v>-1.1407522144328452</v>
      </c>
      <c r="J57" s="30">
        <f>AVERAGE('Energy Vx2'!$B55:$CX55)</f>
        <v>-2.5716225066839962</v>
      </c>
      <c r="K57" s="30">
        <f>AVERAGE('Energy Vy2'!$B55:$CX55)</f>
        <v>-1.933683296919658</v>
      </c>
      <c r="L57" s="30">
        <f>AVERAGE('Energy Vz2'!$B55:$CX55)</f>
        <v>-5.1283739047675017</v>
      </c>
      <c r="M57" s="30">
        <f>AVERAGE('Energy Vx'!$B55:$CX55)</f>
        <v>-2.0525766978516384</v>
      </c>
      <c r="N57" s="30">
        <f>AVERAGE('Energy Vy'!$B57:$CX57)</f>
        <v>-1.7416203849511462</v>
      </c>
      <c r="O57" s="32">
        <f>AVERAGE('Energy Vz'!$B55:$CX55)</f>
        <v>-3.3120958164885792</v>
      </c>
      <c r="P57" s="20">
        <f>AVERAGE('Entropy old'!$B55:$CX55)</f>
        <v>0.62394067804482545</v>
      </c>
      <c r="Q57" s="30">
        <f>AVERAGE('Entropy X old'!$B55:$CX55)</f>
        <v>0.29312472850957427</v>
      </c>
      <c r="R57" s="30">
        <f>AVERAGE('Entropy Y old'!$B55:$CX55)</f>
        <v>0.29173995885606618</v>
      </c>
      <c r="S57" s="30">
        <f>AVERAGE('Entropy Z old'!$B55:$CX55)</f>
        <v>0.30061590358431045</v>
      </c>
      <c r="T57" s="30">
        <f>AVERAGE('Entropy new'!$B55:$CX55)</f>
        <v>0.64421411379108073</v>
      </c>
      <c r="U57" s="30">
        <f>AVERAGE('Entropy X'!$B55:$CX55)</f>
        <v>0.26369776124584476</v>
      </c>
      <c r="V57" s="30">
        <f>AVERAGE('Entropy Y'!$B55:$CX55)</f>
        <v>0.26362507061496021</v>
      </c>
      <c r="W57" s="32">
        <f>AVERAGE('Entropy Z'!$B55:$CX55)</f>
        <v>0.27852735387392186</v>
      </c>
      <c r="X57" s="21">
        <f>AVERAGE('Hurst V2'!$B55:$CX55)</f>
        <v>0.63641976325435456</v>
      </c>
      <c r="Y57" s="30">
        <f>AVERAGE('Hurst Vx2+Vy2'!$B55:$CX55)</f>
        <v>0.63671331807926757</v>
      </c>
      <c r="Z57" s="30">
        <f>AVERAGE('Hurst Vx2'!$B55:$CX55)</f>
        <v>0.63937588033189574</v>
      </c>
      <c r="AA57" s="30">
        <f>AVERAGE('Hurst Vy2'!$B55:$CX55)</f>
        <v>0.6341682542053374</v>
      </c>
      <c r="AB57" s="30">
        <f>AVERAGE('Hurst Vz2'!$B55:$CX55)</f>
        <v>0.61474373174431352</v>
      </c>
      <c r="AC57" s="30">
        <f>AVERAGE('Hurst Vx'!$B55:$CX55)</f>
        <v>0.63606265988583277</v>
      </c>
      <c r="AD57" s="30">
        <f>AVERAGE('Hurst Vy'!$B55:$CX55)</f>
        <v>0.61878399416838714</v>
      </c>
      <c r="AE57" s="32">
        <f>AVERAGE('Hurst Vz'!$B55:$CX55)</f>
        <v>0.55721521508010707</v>
      </c>
      <c r="AG57" s="30">
        <f>AVERAGEIFS('Energy V2'!$B55:$CX55,'Energy Vy'!$B$2:$CX$2,"=п")</f>
        <v>-0.75140038349251825</v>
      </c>
      <c r="AH57" s="30">
        <f>AVERAGEIFS('Energy Vx2+Vy2'!$B55:$CX55,'Energy Vy'!$B$2:$CX$2,"=п")</f>
        <v>-0.77375388535157863</v>
      </c>
      <c r="AI57" s="30">
        <f>AVERAGEIFS('Energy Vx2'!$B55:$CX55,'Energy Vy'!$B$2:$CX$2,"=п")</f>
        <v>-4.1384395344533633</v>
      </c>
      <c r="AJ57" s="30">
        <f>AVERAGEIFS('Energy Vy2'!$B55:$CX55,'Energy Vy'!$B$2:$CX$2,"=п")</f>
        <v>-0.87887815291100035</v>
      </c>
      <c r="AK57" s="30">
        <f>AVERAGEIFS('Energy Vz2'!$B55:$CX55,'Energy Vy'!$B$2:$CX$2,"=п")</f>
        <v>-5.7812269288729894</v>
      </c>
      <c r="AL57" s="30">
        <f>AVERAGEIFS('Energy Vx'!$B55:$CX55,'Energy Vy'!$B$2:$CX$2,"=п")</f>
        <v>-2.9392305562996368</v>
      </c>
      <c r="AM57" s="30">
        <f>AVERAGEIFS('Energy Vy'!$B57:$CX57,'Energy Vy'!$B$2:$CX$2,"=п")</f>
        <v>-1.4781488966396104</v>
      </c>
      <c r="AN57" s="32">
        <f>AVERAGEIFS('Energy Vz'!$B55:$CX55,'Energy Vy'!$B$2:$CX$2,"=п")</f>
        <v>-3.8245334127688899</v>
      </c>
      <c r="AO57" s="20">
        <f>AVERAGEIFS('Entropy old'!$B55:$CX55,'Energy Vy'!$B$2:$CX$2,"=п")</f>
        <v>0.61386664407115621</v>
      </c>
      <c r="AP57" s="30">
        <f>AVERAGEIFS('Entropy X old'!$B55:$CX55,'Energy Vy'!$B$2:$CX$2,"=п")</f>
        <v>0.2730191290159486</v>
      </c>
      <c r="AQ57" s="30">
        <f>AVERAGEIFS('Entropy Y old'!$B55:$CX55,'Energy Vy'!$B$2:$CX$2,"=п")</f>
        <v>0.20016908819675117</v>
      </c>
      <c r="AR57" s="30">
        <f>AVERAGEIFS('Entropy Z old'!$B55:$CX55,'Energy Vy'!$B$2:$CX$2,"=п")</f>
        <v>0.28689340695983029</v>
      </c>
      <c r="AS57" s="30">
        <f>AVERAGEIFS('Entropy new'!$B55:$CX55,'Energy Vy'!$B$2:$CX$2,"=п")</f>
        <v>0.61123790058879013</v>
      </c>
      <c r="AT57" s="30">
        <f>AVERAGEIFS('Entropy X'!$B55:$CX55,'Energy Vy'!$B$2:$CX$2,"=п")</f>
        <v>0.27261278412054424</v>
      </c>
      <c r="AU57" s="30">
        <f>AVERAGEIFS('Entropy Y'!$B55:$CX55,'Energy Vy'!$B$2:$CX$2,"=п")</f>
        <v>0.19994712921652419</v>
      </c>
      <c r="AV57" s="32">
        <f>AVERAGEIFS('Entropy Z'!$B55:$CX55,'Energy Vy'!$B$2:$CX$2,"=п")</f>
        <v>0.28309415859790282</v>
      </c>
      <c r="AW57" s="21">
        <f>AVERAGEIFS('Hurst V2'!$B55:$CX55,'Energy Vy'!$B$2:$CX$2,"=п")</f>
        <v>0.65067185484041867</v>
      </c>
      <c r="AX57" s="30">
        <f>AVERAGEIFS('Hurst Vx2+Vy2'!$B55:$CX55,'Energy Vy'!$B$2:$CX$2,"=п")</f>
        <v>0.64880195741419477</v>
      </c>
      <c r="AY57" s="30">
        <f>AVERAGEIFS('Hurst Vx2'!$B55:$CX55,'Energy Vy'!$B$2:$CX$2,"=п")</f>
        <v>0.66304936395315039</v>
      </c>
      <c r="AZ57" s="30">
        <f>AVERAGEIFS('Hurst Vy2'!$B55:$CX55,'Energy Vy'!$B$2:$CX$2,"=п")</f>
        <v>0.63584113404316611</v>
      </c>
      <c r="BA57" s="30">
        <f>AVERAGEIFS('Hurst Vz2'!$B55:$CX55,'Energy Vy'!$B$2:$CX$2,"=п")</f>
        <v>0.57790898203352248</v>
      </c>
      <c r="BB57" s="30">
        <f>AVERAGEIFS('Hurst Vx'!$B55:$CX55,'Energy Vy'!$B$2:$CX$2,"=п")</f>
        <v>0.56968875037657718</v>
      </c>
      <c r="BC57" s="30">
        <f>AVERAGEIFS('Hurst Vy'!$B55:$CX55,'Energy Vy'!$B$2:$CX$2,"=п")</f>
        <v>0.60562481307198335</v>
      </c>
      <c r="BD57" s="32">
        <f>AVERAGEIFS('Hurst Vz'!$B55:$CX55,'Energy Vy'!$B$2:$CX$2,"=п")</f>
        <v>0.47785768679882501</v>
      </c>
      <c r="BF57" s="30">
        <f>AVERAGEIFS('Energy V2'!$B55:$CX55,'Energy Vy'!$B$2:$CX$2,"=и")</f>
        <v>-0.79890846568584328</v>
      </c>
      <c r="BG57" s="30">
        <f>AVERAGEIFS('Energy Vx2+Vy2'!$B55:$CX55,'Energy Vy'!$B$2:$CX$2,"=и")</f>
        <v>-0.89647990820750978</v>
      </c>
      <c r="BH57" s="30">
        <f>AVERAGEIFS('Energy Vx2'!$B55:$CX55,'Energy Vy'!$B$2:$CX$2,"=и")</f>
        <v>-2.2305633084754244</v>
      </c>
      <c r="BI57" s="30">
        <f>AVERAGEIFS('Energy Vy2'!$B55:$CX55,'Energy Vy'!$B$2:$CX$2,"=и")</f>
        <v>-1.9112096911689762</v>
      </c>
      <c r="BJ57" s="30">
        <f>AVERAGEIFS('Energy Vz2'!$B55:$CX55,'Energy Vy'!$B$2:$CX$2,"=и")</f>
        <v>-4.6799416158432736</v>
      </c>
      <c r="BK57" s="30">
        <f>AVERAGEIFS('Energy Vx'!$B55:$CX55,'Energy Vy'!$B$2:$CX$2,"=и")</f>
        <v>-1.852197888115737</v>
      </c>
      <c r="BL57" s="30">
        <f>AVERAGEIFS('Energy Vy'!$B57:$CX57,'Energy Vy'!$B$2:$CX$2,"=и")</f>
        <v>-1.6641770166970418</v>
      </c>
      <c r="BM57" s="32">
        <f>AVERAGEIFS('Energy Vz'!$B55:$CX55,'Energy Vy'!$B$2:$CX$2,"=и")</f>
        <v>-3.1162446299603319</v>
      </c>
      <c r="BN57" s="20">
        <f>AVERAGEIFS('Entropy old'!$B55:$CX55,'Energy Vy'!$B$2:$CX$2,"=и")</f>
        <v>0.60883440916812881</v>
      </c>
      <c r="BO57" s="30">
        <f>AVERAGEIFS('Entropy X old'!$B55:$CX55,'Energy Vy'!$B$2:$CX$2,"=и")</f>
        <v>0.29968450583239686</v>
      </c>
      <c r="BP57" s="30">
        <f>AVERAGEIFS('Entropy Y old'!$B55:$CX55,'Energy Vy'!$B$2:$CX$2,"=и")</f>
        <v>0.30729393551438938</v>
      </c>
      <c r="BQ57" s="30">
        <f>AVERAGEIFS('Entropy Z old'!$B55:$CX55,'Energy Vy'!$B$2:$CX$2,"=и")</f>
        <v>0.2876562264841091</v>
      </c>
      <c r="BR57" s="30">
        <f>AVERAGEIFS('Entropy new'!$B55:$CX55,'Energy Vy'!$B$2:$CX$2,"=и")</f>
        <v>0.62856322092756978</v>
      </c>
      <c r="BS57" s="30">
        <f>AVERAGEIFS('Entropy X'!$B55:$CX55,'Energy Vy'!$B$2:$CX$2,"=и")</f>
        <v>0.2587372219313766</v>
      </c>
      <c r="BT57" s="30">
        <f>AVERAGEIFS('Entropy Y'!$B55:$CX55,'Energy Vy'!$B$2:$CX$2,"=и")</f>
        <v>0.27285455981183698</v>
      </c>
      <c r="BU57" s="32">
        <f>AVERAGEIFS('Entropy Z'!$B55:$CX55,'Energy Vy'!$B$2:$CX$2,"=и")</f>
        <v>0.25612070220418032</v>
      </c>
      <c r="BV57" s="21">
        <f>AVERAGEIFS('Hurst V2'!$B55:$CX55,'Energy Vy'!$B$2:$CX$2,"=и")</f>
        <v>0.63717264519684047</v>
      </c>
      <c r="BW57" s="30">
        <f>AVERAGEIFS('Hurst Vx2+Vy2'!$B55:$CX55,'Energy Vy'!$B$2:$CX$2,"=и")</f>
        <v>0.63858661923717308</v>
      </c>
      <c r="BX57" s="30">
        <f>AVERAGEIFS('Hurst Vx2'!$B55:$CX55,'Energy Vy'!$B$2:$CX$2,"=и")</f>
        <v>0.63813142720163962</v>
      </c>
      <c r="BY57" s="30">
        <f>AVERAGEIFS('Hurst Vy2'!$B55:$CX55,'Energy Vy'!$B$2:$CX$2,"=и")</f>
        <v>0.62818717737564933</v>
      </c>
      <c r="BZ57" s="30">
        <f>AVERAGEIFS('Hurst Vz2'!$B55:$CX55,'Energy Vy'!$B$2:$CX$2,"=и")</f>
        <v>0.61319798934842928</v>
      </c>
      <c r="CA57" s="30">
        <f>AVERAGEIFS('Hurst Vx'!$B55:$CX55,'Energy Vy'!$B$2:$CX$2,"=и")</f>
        <v>0.64743234612989042</v>
      </c>
      <c r="CB57" s="30">
        <f>AVERAGEIFS('Hurst Vy'!$B55:$CX55,'Energy Vy'!$B$2:$CX$2,"=и")</f>
        <v>0.62154761585326546</v>
      </c>
      <c r="CC57" s="32">
        <f>AVERAGEIFS('Hurst Vz'!$B55:$CX55,'Energy Vy'!$B$2:$CX$2,"=и")</f>
        <v>0.56911670485519106</v>
      </c>
      <c r="CE57" s="30">
        <f>AVERAGEIFS('Energy V2'!$B55:$CX55,'Energy Vy'!$B$2:$CX$2,"=р")</f>
        <v>-1.4761590124068436</v>
      </c>
      <c r="CF57" s="30">
        <f>AVERAGEIFS('Energy Vx2+Vy2'!$B55:$CX55,'Energy Vy'!$B$2:$CX$2,"=р")</f>
        <v>-1.4937210722568333</v>
      </c>
      <c r="CG57" s="30">
        <f>AVERAGEIFS('Energy Vx2'!$B55:$CX55,'Energy Vy'!$B$2:$CX$2,"=р")</f>
        <v>-2.6023956096336618</v>
      </c>
      <c r="CH57" s="30">
        <f>AVERAGEIFS('Energy Vy2'!$B55:$CX55,'Energy Vy'!$B$2:$CX$2,"=р")</f>
        <v>-2.1930551130890072</v>
      </c>
      <c r="CI57" s="30">
        <f>AVERAGEIFS('Energy Vz2'!$B55:$CX55,'Energy Vy'!$B$2:$CX$2,"=р")</f>
        <v>-5.4815535537709845</v>
      </c>
      <c r="CJ57" s="30">
        <f>AVERAGEIFS('Energy Vx'!$B55:$CX55,'Energy Vy'!$B$2:$CX$2,"=р")</f>
        <v>-2.0781856290141989</v>
      </c>
      <c r="CK57" s="30">
        <f>AVERAGEIFS('Energy Vy'!$B57:$CX57,'Energy Vy'!$B$2:$CX$2,"=р")</f>
        <v>-1.8862177915249383</v>
      </c>
      <c r="CL57" s="32">
        <f>AVERAGEIFS('Energy Vz'!$B55:$CX55,'Energy Vy'!$B$2:$CX$2,"=р")</f>
        <v>-3.4158332245687846</v>
      </c>
      <c r="CM57" s="20">
        <f>AVERAGEIFS('Entropy old'!$B55:$CX55,'Energy Vy'!$B$2:$CX$2,"=р")</f>
        <v>0.64296409545752642</v>
      </c>
      <c r="CN57" s="30">
        <f>AVERAGEIFS('Entropy X old'!$B55:$CX55,'Energy Vy'!$B$2:$CX$2,"=р")</f>
        <v>0.2903039980383551</v>
      </c>
      <c r="CO57" s="30">
        <f>AVERAGEIFS('Entropy Y old'!$B55:$CX55,'Energy Vy'!$B$2:$CX$2,"=р")</f>
        <v>0.29480684493777676</v>
      </c>
      <c r="CP57" s="30">
        <f>AVERAGEIFS('Entropy Z old'!$B55:$CX55,'Energy Vy'!$B$2:$CX$2,"=р")</f>
        <v>0.31806498850108522</v>
      </c>
      <c r="CQ57" s="30">
        <f>AVERAGEIFS('Entropy new'!$B55:$CX55,'Energy Vy'!$B$2:$CX$2,"=р")</f>
        <v>0.66893204212882407</v>
      </c>
      <c r="CR57" s="30">
        <f>AVERAGEIFS('Entropy X'!$B55:$CX55,'Energy Vy'!$B$2:$CX$2,"=р")</f>
        <v>0.26722835540087614</v>
      </c>
      <c r="CS57" s="30">
        <f>AVERAGEIFS('Entropy Y'!$B55:$CX55,'Energy Vy'!$B$2:$CX$2,"=р")</f>
        <v>0.26752073626252715</v>
      </c>
      <c r="CT57" s="32">
        <f>AVERAGEIFS('Entropy Z'!$B55:$CX55,'Energy Vy'!$B$2:$CX$2,"=р")</f>
        <v>0.3024087880127499</v>
      </c>
      <c r="CU57" s="21">
        <f>AVERAGEIFS('Hurst V2'!$B55:$CX55,'Energy Vy'!$B$2:$CX$2,"=р")</f>
        <v>0.63241609629913353</v>
      </c>
      <c r="CV57" s="30">
        <f>AVERAGEIFS('Hurst Vx2+Vy2'!$B55:$CX55,'Energy Vy'!$B$2:$CX$2,"=р")</f>
        <v>0.63194550805161198</v>
      </c>
      <c r="CW57" s="30">
        <f>AVERAGEIFS('Hurst Vx2'!$B55:$CX55,'Energy Vy'!$B$2:$CX$2,"=р")</f>
        <v>0.63602785995278699</v>
      </c>
      <c r="CX57" s="30">
        <f>AVERAGEIFS('Hurst Vy2'!$B55:$CX55,'Energy Vy'!$B$2:$CX$2,"=р")</f>
        <v>0.64010986200604658</v>
      </c>
      <c r="CY57" s="30">
        <f>AVERAGEIFS('Hurst Vz2'!$B55:$CX55,'Energy Vy'!$B$2:$CX$2,"=р")</f>
        <v>0.62464672323102777</v>
      </c>
      <c r="CZ57" s="30">
        <f>AVERAGEIFS('Hurst Vx'!$B55:$CX55,'Energy Vy'!$B$2:$CX$2,"=р")</f>
        <v>0.63666836283002082</v>
      </c>
      <c r="DA57" s="30">
        <f>AVERAGEIFS('Hurst Vy'!$B55:$CX55,'Energy Vy'!$B$2:$CX$2,"=р")</f>
        <v>0.61871433314230273</v>
      </c>
      <c r="DB57" s="32">
        <f>AVERAGEIFS('Hurst Vz'!$B55:$CX55,'Energy Vy'!$B$2:$CX$2,"=р")</f>
        <v>0.56162634383696519</v>
      </c>
      <c r="DD57" s="30">
        <f>AVERAGEIFS('Energy V2'!$B55:$CX55,'Energy Vy'!$B$1:$CX$1,"=BEFORE")</f>
        <v>-1.4313312502870077</v>
      </c>
      <c r="DE57" s="30">
        <f>AVERAGEIFS('Energy Vx2+Vy2'!$B55:$CX55,'Energy Vy'!$B$1:$CX$1,"=BEFORE")</f>
        <v>-1.4622415083272815</v>
      </c>
      <c r="DF57" s="30">
        <f>AVERAGEIFS('Energy Vx2'!$B55:$CX55,'Energy Vy'!$B$1:$CX$1,"=BEFORE")</f>
        <v>-2.6090259115637568</v>
      </c>
      <c r="DG57" s="30">
        <f>AVERAGEIFS('Energy Vy2'!$B55:$CX55,'Energy Vy'!$B$1:$CX$1,"=BEFORE")</f>
        <v>-2.4606991276746721</v>
      </c>
      <c r="DH57" s="30">
        <f>AVERAGEIFS('Energy Vz2'!$B55:$CX55,'Energy Vy'!$B$1:$CX$1,"=BEFORE")</f>
        <v>-5.6478100003693017</v>
      </c>
      <c r="DI57" s="30">
        <f>AVERAGEIFS('Energy Vx'!$B55:$CX55,'Energy Vy'!$B$1:$CX$1,"=BEFORE")</f>
        <v>-2.0681556184025838</v>
      </c>
      <c r="DJ57" s="30">
        <f>AVERAGEIFS('Energy Vy'!$B57:$CX57,'Energy Vy'!$B$1:$CX$1,"=BEFORE")</f>
        <v>-1.9961624048637352</v>
      </c>
      <c r="DK57" s="32">
        <f>AVERAGEIFS('Energy Vz'!$B55:$CX55,'Energy Vy'!$B$1:$CX$1,"=BEFORE")</f>
        <v>-3.5531376986870913</v>
      </c>
      <c r="DL57" s="20">
        <f>AVERAGEIFS('Entropy old'!$B55:$CX55,'Energy Vy'!$B$1:$CX$1,"=BEFORE")</f>
        <v>0.65290652839673402</v>
      </c>
      <c r="DM57" s="30">
        <f>AVERAGEIFS('Entropy X old'!$B55:$CX55,'Energy Vy'!$B$1:$CX$1,"=BEFORE")</f>
        <v>0.29717542491238785</v>
      </c>
      <c r="DN57" s="30">
        <f>AVERAGEIFS('Entropy Y old'!$B55:$CX55,'Energy Vy'!$B$1:$CX$1,"=BEFORE")</f>
        <v>0.29791009192202006</v>
      </c>
      <c r="DO57" s="30">
        <f>AVERAGEIFS('Entropy Z old'!$B55:$CX55,'Energy Vy'!$B$1:$CX$1,"=BEFORE")</f>
        <v>0.3159449519682373</v>
      </c>
      <c r="DP57" s="30">
        <f>AVERAGEIFS('Entropy new'!$B55:$CX55,'Energy Vy'!$B$1:$CX$1,"=BEFORE")</f>
        <v>0.6784487557392479</v>
      </c>
      <c r="DQ57" s="30">
        <f>AVERAGEIFS('Entropy X'!$B55:$CX55,'Energy Vy'!$B$1:$CX$1,"=BEFORE")</f>
        <v>0.27460904919983919</v>
      </c>
      <c r="DR57" s="30">
        <f>AVERAGEIFS('Entropy Y'!$B55:$CX55,'Energy Vy'!$B$1:$CX$1,"=BEFORE")</f>
        <v>0.27388913802870313</v>
      </c>
      <c r="DS57" s="32">
        <f>AVERAGEIFS('Entropy Z'!$B55:$CX55,'Energy Vy'!$B$1:$CX$1,"=BEFORE")</f>
        <v>0.2986752679683084</v>
      </c>
      <c r="DT57" s="21">
        <f>AVERAGEIFS('Hurst V2'!$B55:$CX55,'Energy Vy'!$B$1:$CX$1,"=BEFORE")</f>
        <v>0.64132860742594378</v>
      </c>
      <c r="DU57" s="30">
        <f>AVERAGEIFS('Hurst Vx2+Vy2'!$B55:$CX55,'Energy Vy'!$B$1:$CX$1,"=BEFORE")</f>
        <v>0.64092672166103193</v>
      </c>
      <c r="DV57" s="30">
        <f>AVERAGEIFS('Hurst Vx2'!$B55:$CX55,'Energy Vy'!$B$1:$CX$1,"=BEFORE")</f>
        <v>0.64124455152848447</v>
      </c>
      <c r="DW57" s="30">
        <f>AVERAGEIFS('Hurst Vy2'!$B55:$CX55,'Energy Vy'!$B$1:$CX$1,"=BEFORE")</f>
        <v>0.63891017218383528</v>
      </c>
      <c r="DX57" s="30">
        <f>AVERAGEIFS('Hurst Vz2'!$B55:$CX55,'Energy Vy'!$B$1:$CX$1,"=BEFORE")</f>
        <v>0.61343886630445554</v>
      </c>
      <c r="DY57" s="30">
        <f>AVERAGEIFS('Hurst Vx'!$B55:$CX55,'Energy Vy'!$B$1:$CX$1,"=BEFORE")</f>
        <v>0.6339133281145044</v>
      </c>
      <c r="DZ57" s="30">
        <f>AVERAGEIFS('Hurst Vy'!$B55:$CX55,'Energy Vy'!$B$1:$CX$1,"=BEFORE")</f>
        <v>0.62288864637137542</v>
      </c>
      <c r="EA57" s="32">
        <f>AVERAGEIFS('Hurst Vz'!$B55:$CX55,'Energy Vy'!$B$1:$CX$1,"=BEFORE")</f>
        <v>0.55318916852897182</v>
      </c>
      <c r="EB57">
        <v>1</v>
      </c>
      <c r="EC57">
        <v>0.66666666666666663</v>
      </c>
      <c r="EE57" s="30">
        <f>AVERAGEIFS('Energy V2'!$B55:$CX55,'Energy Vy'!$B$1:$CX$1,"=AFTER")</f>
        <v>-0.73793699118966516</v>
      </c>
      <c r="EF57" s="30">
        <f>AVERAGEIFS('Energy Vx2+Vy2'!$B55:$CX55,'Energy Vy'!$B$1:$CX$1,"=AFTER")</f>
        <v>-0.81926292053840977</v>
      </c>
      <c r="EG57" s="30">
        <f>AVERAGEIFS('Energy Vx2'!$B55:$CX55,'Energy Vy'!$B$1:$CX$1,"=AFTER")</f>
        <v>-2.5342191018042364</v>
      </c>
      <c r="EH57" s="30">
        <f>AVERAGEIFS('Energy Vy2'!$B55:$CX55,'Energy Vy'!$B$1:$CX$1,"=AFTER")</f>
        <v>-1.4066674661646441</v>
      </c>
      <c r="EI57" s="30">
        <f>AVERAGEIFS('Energy Vz2'!$B55:$CX55,'Energy Vy'!$B$1:$CX$1,"=AFTER")</f>
        <v>-4.6089378091657034</v>
      </c>
      <c r="EJ57" s="30">
        <f>AVERAGEIFS('Energy Vx'!$B55:$CX55,'Energy Vy'!$B$1:$CX$1,"=AFTER")</f>
        <v>-2.0369977773006953</v>
      </c>
      <c r="EK57" s="30">
        <f>AVERAGEIFS('Energy Vy'!$B57:$CX57,'Energy Vy'!$B$1:$CX$1,"=AFTER")</f>
        <v>-1.4870783650385582</v>
      </c>
      <c r="EL57" s="32">
        <f>AVERAGEIFS('Energy Vz'!$B55:$CX55,'Energy Vy'!$B$1:$CX$1,"=AFTER")</f>
        <v>-3.0710539342900658</v>
      </c>
      <c r="EM57" s="20">
        <f>AVERAGEIFS('Entropy old'!$B55:$CX55,'Energy Vy'!$B$1:$CX$1,"=AFTER")</f>
        <v>0.59497482769291721</v>
      </c>
      <c r="EN57" s="30">
        <f>AVERAGEIFS('Entropy X old'!$B55:$CX55,'Energy Vy'!$B$1:$CX$1,"=AFTER")</f>
        <v>0.28907403210676091</v>
      </c>
      <c r="EO57" s="30">
        <f>AVERAGEIFS('Entropy Y old'!$B55:$CX55,'Energy Vy'!$B$1:$CX$1,"=AFTER")</f>
        <v>0.28556982579011209</v>
      </c>
      <c r="EP57" s="30">
        <f>AVERAGEIFS('Entropy Z old'!$B55:$CX55,'Energy Vy'!$B$1:$CX$1,"=AFTER")</f>
        <v>0.28528685520038338</v>
      </c>
      <c r="EQ57" s="30">
        <f>AVERAGEIFS('Entropy new'!$B55:$CX55,'Energy Vy'!$B$1:$CX$1,"=AFTER")</f>
        <v>0.60997947184291357</v>
      </c>
      <c r="ER57" s="30">
        <f>AVERAGEIFS('Entropy X'!$B55:$CX55,'Energy Vy'!$B$1:$CX$1,"=AFTER")</f>
        <v>0.25278647329185028</v>
      </c>
      <c r="ES57" s="30">
        <f>AVERAGEIFS('Entropy Y'!$B55:$CX55,'Energy Vy'!$B$1:$CX$1,"=AFTER")</f>
        <v>0.25336100320121707</v>
      </c>
      <c r="ET57" s="32">
        <f>AVERAGEIFS('Entropy Z'!$B55:$CX55,'Energy Vy'!$B$1:$CX$1,"=AFTER")</f>
        <v>0.25837943977953526</v>
      </c>
      <c r="EU57" s="21">
        <f>AVERAGEIFS('Hurst V2'!$B55:$CX55,'Energy Vy'!$B$1:$CX$1,"=AFTER")</f>
        <v>0.63151091908276535</v>
      </c>
      <c r="EV57" s="30">
        <f>AVERAGEIFS('Hurst Vx2+Vy2'!$B55:$CX55,'Energy Vy'!$B$1:$CX$1,"=AFTER")</f>
        <v>0.63249991449750398</v>
      </c>
      <c r="EW57" s="30">
        <f>AVERAGEIFS('Hurst Vx2'!$B55:$CX55,'Energy Vy'!$B$1:$CX$1,"=AFTER")</f>
        <v>0.63746049235539193</v>
      </c>
      <c r="EX57" s="30">
        <f>AVERAGEIFS('Hurst Vy2'!$B55:$CX55,'Energy Vy'!$B$1:$CX$1,"=AFTER")</f>
        <v>0.62965214184486362</v>
      </c>
      <c r="EY57" s="30">
        <f>AVERAGEIFS('Hurst Vz2'!$B55:$CX55,'Energy Vy'!$B$1:$CX$1,"=AFTER")</f>
        <v>0.6160485971841716</v>
      </c>
      <c r="EZ57" s="30">
        <f>AVERAGEIFS('Hurst Vx'!$B55:$CX55,'Energy Vy'!$B$1:$CX$1,"=AFTER")</f>
        <v>0.63826572495144496</v>
      </c>
      <c r="FA57" s="30">
        <f>AVERAGEIFS('Hurst Vy'!$B55:$CX55,'Energy Vy'!$B$1:$CX$1,"=AFTER")</f>
        <v>0.61477707177975538</v>
      </c>
      <c r="FB57" s="32">
        <f>AVERAGEIFS('Hurst Vz'!$B55:$CX55,'Energy Vy'!$B$1:$CX$1,"=AFTER")</f>
        <v>0.56124126163124255</v>
      </c>
      <c r="FD57" s="30">
        <f>AVERAGEIFS('Energy V2'!$B55:$CX55,'Energy Vy'!$B$2:$CX$2,"=и",'Energy Vy'!$B$1:$CX$1,"=BEFORE")</f>
        <v>-1.278474243675874</v>
      </c>
      <c r="FE57" s="30">
        <f>AVERAGEIFS('Energy Vx2+Vy2'!$B55:$CX55,'Energy Vy'!$B$2:$CX$2,"=и",'Energy Vy'!$B$1:$CX$1,"=BEFORE")</f>
        <v>-1.3212742256881325</v>
      </c>
      <c r="FF57" s="30">
        <f>AVERAGEIFS('Energy Vx2'!$B55:$CX55,'Energy Vy'!$B$2:$CX$2,"=и",'Energy Vy'!$B$1:$CX$1,"=BEFORE")</f>
        <v>-2.4537080060130876</v>
      </c>
      <c r="FG57" s="30">
        <f>AVERAGEIFS('Energy Vy2'!$B55:$CX55,'Energy Vy'!$B$2:$CX$2,"=и",'Energy Vy'!$B$1:$CX$1,"=BEFORE")</f>
        <v>-2.567911482724349</v>
      </c>
      <c r="FH57" s="30">
        <f>AVERAGEIFS('Energy Vz2'!$B55:$CX55,'Energy Vy'!$B$2:$CX$2,"=и",'Energy Vy'!$B$1:$CX$1,"=BEFORE")</f>
        <v>-5.5065506904384645</v>
      </c>
      <c r="FI57" s="30">
        <f>AVERAGEIFS('Energy Vx'!$B55:$CX55,'Energy Vy'!$B$2:$CX$2,"=и",'Energy Vy'!$B$1:$CX$1,"=BEFORE")</f>
        <v>-1.9344229567039819</v>
      </c>
      <c r="FJ57" s="30">
        <f>AVERAGEIFS('Energy Vy'!$B57:$CX57,'Energy Vy'!$B$2:$CX$2,"=и",'Energy Vy'!$B$1:$CX$1,"=BEFORE")</f>
        <v>-1.9832292212645626</v>
      </c>
      <c r="FK57" s="32">
        <f>AVERAGEIFS('Energy Vz'!$B55:$CX55,'Energy Vy'!$B$2:$CX$2,"=и",'Energy Vy'!$B$1:$CX$1,"=BEFORE")</f>
        <v>-3.485359702398795</v>
      </c>
      <c r="FL57" s="20">
        <f>AVERAGEIFS('Entropy old'!$B55:$CX55,'Energy Vy'!$B$2:$CX$2,"=и",'Energy Vy'!$B$1:$CX$1,"=BEFORE")</f>
        <v>0.65393931875800093</v>
      </c>
      <c r="FM57" s="30">
        <f>AVERAGEIFS('Entropy X old'!$B55:$CX55,'Energy Vy'!$B$2:$CX$2,"=и",'Energy Vy'!$B$1:$CX$1,"=BEFORE")</f>
        <v>0.3127370755635358</v>
      </c>
      <c r="FN57" s="30">
        <f>AVERAGEIFS('Entropy Y old'!$B55:$CX55,'Energy Vy'!$B$2:$CX$2,"=и",'Energy Vy'!$B$1:$CX$1,"=BEFORE")</f>
        <v>0.31859938100507729</v>
      </c>
      <c r="FO57" s="30">
        <f>AVERAGEIFS('Entropy Z old'!$B55:$CX55,'Energy Vy'!$B$2:$CX$2,"=и",'Energy Vy'!$B$1:$CX$1,"=BEFORE")</f>
        <v>0.31952496418406573</v>
      </c>
      <c r="FP57" s="30">
        <f>AVERAGEIFS('Entropy new'!$B55:$CX55,'Energy Vy'!$B$2:$CX$2,"=и",'Energy Vy'!$B$1:$CX$1,"=BEFORE")</f>
        <v>0.68915135218773982</v>
      </c>
      <c r="FQ57" s="30">
        <f>AVERAGEIFS('Entropy X'!$B55:$CX55,'Energy Vy'!$B$2:$CX$2,"=и",'Energy Vy'!$B$1:$CX$1,"=BEFORE")</f>
        <v>0.28305148628120291</v>
      </c>
      <c r="FR57" s="30">
        <f>AVERAGEIFS('Entropy Y'!$B55:$CX55,'Energy Vy'!$B$2:$CX$2,"=и",'Energy Vy'!$B$1:$CX$1,"=BEFORE")</f>
        <v>0.28447882361510646</v>
      </c>
      <c r="FS57" s="32">
        <f>AVERAGEIFS('Entropy Z'!$B55:$CX55,'Energy Vy'!$B$2:$CX$2,"=и",'Energy Vy'!$B$1:$CX$1,"=BEFORE")</f>
        <v>0.29621042639823092</v>
      </c>
      <c r="FT57" s="21">
        <f>AVERAGEIFS('Hurst V2'!$B55:$CX55,'Energy Vy'!$B$2:$CX$2,"=и",'Energy Vy'!$B$1:$CX$1,"=BEFORE")</f>
        <v>0.65528835272527497</v>
      </c>
      <c r="FU57" s="30">
        <f>AVERAGEIFS('Hurst Vx2+Vy2'!$B55:$CX55,'Energy Vy'!$B$2:$CX$2,"=и",'Energy Vy'!$B$1:$CX$1,"=BEFORE")</f>
        <v>0.65528843634966749</v>
      </c>
      <c r="FV57" s="30">
        <f>AVERAGEIFS('Hurst Vx2'!$B55:$CX55,'Energy Vy'!$B$2:$CX$2,"=и",'Energy Vy'!$B$1:$CX$1,"=BEFORE")</f>
        <v>0.65253199961292163</v>
      </c>
      <c r="FW57" s="30">
        <f>AVERAGEIFS('Hurst Vy2'!$B55:$CX55,'Energy Vy'!$B$2:$CX$2,"=и",'Energy Vy'!$B$1:$CX$1,"=BEFORE")</f>
        <v>0.63521414060009052</v>
      </c>
      <c r="FX57" s="30">
        <f>AVERAGEIFS('Hurst Vz2'!$B55:$CX55,'Energy Vy'!$B$2:$CX$2,"=и",'Energy Vy'!$B$1:$CX$1,"=BEFORE")</f>
        <v>0.61688599527781107</v>
      </c>
      <c r="FY57" s="30">
        <f>AVERAGEIFS('Hurst Vx'!$B55:$CX55,'Energy Vy'!$B$2:$CX$2,"=и",'Energy Vy'!$B$1:$CX$1,"=BEFORE")</f>
        <v>0.65267392588247675</v>
      </c>
      <c r="FZ57" s="30">
        <f>AVERAGEIFS('Hurst Vy'!$B55:$CX55,'Energy Vy'!$B$2:$CX$2,"=и",'Energy Vy'!$B$1:$CX$1,"=BEFORE")</f>
        <v>0.62555979429121766</v>
      </c>
      <c r="GA57" s="32">
        <f>AVERAGEIFS('Hurst Vz'!$B55:$CX55,'Energy Vy'!$B$2:$CX$2,"=и",'Energy Vy'!$B$1:$CX$1,"=BEFORE")</f>
        <v>0.56797210438208434</v>
      </c>
      <c r="GB57">
        <v>1</v>
      </c>
      <c r="GC57">
        <v>0.66666666666666663</v>
      </c>
      <c r="GE57" s="30">
        <f>AVERAGEIFS('Energy V2'!$B55:$CX55,'Energy Vy'!$B$2:$CX$2,"=и",'Energy Vy'!$B$1:$CX$1,"=AFTER")</f>
        <v>-0.31934268769581242</v>
      </c>
      <c r="GF57" s="30">
        <f>AVERAGEIFS('Energy Vx2+Vy2'!$B55:$CX55,'Energy Vy'!$B$2:$CX$2,"=и",'Energy Vy'!$B$1:$CX$1,"=AFTER")</f>
        <v>-0.47168559072688743</v>
      </c>
      <c r="GG57" s="30">
        <f>AVERAGEIFS('Energy Vx2'!$B55:$CX55,'Energy Vy'!$B$2:$CX$2,"=и",'Energy Vy'!$B$1:$CX$1,"=AFTER")</f>
        <v>-2.0074186109377612</v>
      </c>
      <c r="GH57" s="30">
        <f>AVERAGEIFS('Energy Vy2'!$B55:$CX55,'Energy Vy'!$B$2:$CX$2,"=и",'Energy Vy'!$B$1:$CX$1,"=AFTER")</f>
        <v>-1.2545078996136039</v>
      </c>
      <c r="GI57" s="30">
        <f>AVERAGEIFS('Energy Vz2'!$B55:$CX55,'Energy Vy'!$B$2:$CX$2,"=и",'Energy Vy'!$B$1:$CX$1,"=AFTER")</f>
        <v>-3.8533325412480819</v>
      </c>
      <c r="GJ57" s="30">
        <f>AVERAGEIFS('Energy Vx'!$B55:$CX55,'Energy Vy'!$B$2:$CX$2,"=и",'Energy Vy'!$B$1:$CX$1,"=AFTER")</f>
        <v>-1.7699728195274915</v>
      </c>
      <c r="GK57" s="30">
        <f>AVERAGEIFS('Energy Vy'!$B57:$CX57,'Energy Vy'!$B$2:$CX$2,"=и",'Energy Vy'!$B$1:$CX$1,"=AFTER")</f>
        <v>-1.3451248121295212</v>
      </c>
      <c r="GL57" s="32">
        <f>AVERAGEIFS('Energy Vz'!$B55:$CX55,'Energy Vy'!$B$2:$CX$2,"=и",'Energy Vy'!$B$1:$CX$1,"=AFTER")</f>
        <v>-2.7471295575218688</v>
      </c>
      <c r="GM57" s="20">
        <f>AVERAGEIFS('Entropy old'!$B55:$CX55,'Energy Vy'!$B$2:$CX$2,"=и",'Energy Vy'!$B$1:$CX$1,"=AFTER")</f>
        <v>0.56372949957825669</v>
      </c>
      <c r="GN57" s="30">
        <f>AVERAGEIFS('Entropy X old'!$B55:$CX55,'Energy Vy'!$B$2:$CX$2,"=и",'Energy Vy'!$B$1:$CX$1,"=AFTER")</f>
        <v>0.28663193610125776</v>
      </c>
      <c r="GO57" s="30">
        <f>AVERAGEIFS('Entropy Y old'!$B55:$CX55,'Energy Vy'!$B$2:$CX$2,"=и",'Energy Vy'!$B$1:$CX$1,"=AFTER")</f>
        <v>0.29598849002370142</v>
      </c>
      <c r="GP57" s="30">
        <f>AVERAGEIFS('Entropy Z old'!$B55:$CX55,'Energy Vy'!$B$2:$CX$2,"=и",'Energy Vy'!$B$1:$CX$1,"=AFTER")</f>
        <v>0.25578748878415247</v>
      </c>
      <c r="GQ57" s="30">
        <f>AVERAGEIFS('Entropy new'!$B55:$CX55,'Energy Vy'!$B$2:$CX$2,"=и",'Energy Vy'!$B$1:$CX$1,"=AFTER")</f>
        <v>0.56797508966739985</v>
      </c>
      <c r="GR57" s="30">
        <f>AVERAGEIFS('Entropy X'!$B55:$CX55,'Energy Vy'!$B$2:$CX$2,"=и",'Energy Vy'!$B$1:$CX$1,"=AFTER")</f>
        <v>0.23442295758155035</v>
      </c>
      <c r="GS57" s="30">
        <f>AVERAGEIFS('Entropy Y'!$B55:$CX55,'Energy Vy'!$B$2:$CX$2,"=и",'Energy Vy'!$B$1:$CX$1,"=AFTER")</f>
        <v>0.26123029600856751</v>
      </c>
      <c r="GT57" s="32">
        <f>AVERAGEIFS('Entropy Z'!$B55:$CX55,'Energy Vy'!$B$2:$CX$2,"=и",'Energy Vy'!$B$1:$CX$1,"=AFTER")</f>
        <v>0.21603097801012977</v>
      </c>
      <c r="GU57" s="21">
        <f>AVERAGEIFS('Hurst V2'!$B55:$CX55,'Energy Vy'!$B$2:$CX$2,"=и",'Energy Vy'!$B$1:$CX$1,"=AFTER")</f>
        <v>0.61905693766840619</v>
      </c>
      <c r="GV57" s="30">
        <f>AVERAGEIFS('Hurst Vx2+Vy2'!$B55:$CX55,'Energy Vy'!$B$2:$CX$2,"=и",'Energy Vy'!$B$1:$CX$1,"=AFTER")</f>
        <v>0.62188480212467889</v>
      </c>
      <c r="GW57" s="30">
        <f>AVERAGEIFS('Hurst Vx2'!$B55:$CX55,'Energy Vy'!$B$2:$CX$2,"=и",'Energy Vy'!$B$1:$CX$1,"=AFTER")</f>
        <v>0.6229729299266058</v>
      </c>
      <c r="GX57" s="30">
        <f>AVERAGEIFS('Hurst Vy2'!$B55:$CX55,'Energy Vy'!$B$2:$CX$2,"=и",'Energy Vy'!$B$1:$CX$1,"=AFTER")</f>
        <v>0.62186291047365239</v>
      </c>
      <c r="GY57" s="30">
        <f>AVERAGEIFS('Hurst Vz2'!$B55:$CX55,'Energy Vy'!$B$2:$CX$2,"=и",'Energy Vy'!$B$1:$CX$1,"=AFTER")</f>
        <v>0.60950998341904739</v>
      </c>
      <c r="GZ57" s="30">
        <f>AVERAGEIFS('Hurst Vx'!$B55:$CX55,'Energy Vy'!$B$2:$CX$2,"=и",'Energy Vy'!$B$1:$CX$1,"=AFTER")</f>
        <v>0.64191489375874677</v>
      </c>
      <c r="HA57" s="30">
        <f>AVERAGEIFS('Hurst Vy'!$B55:$CX55,'Energy Vy'!$B$2:$CX$2,"=и",'Energy Vy'!$B$1:$CX$1,"=AFTER")</f>
        <v>0.61773604633721113</v>
      </c>
      <c r="HB57" s="32">
        <f>AVERAGEIFS('Hurst Vz'!$B55:$CX55,'Energy Vy'!$B$2:$CX$2,"=и",'Energy Vy'!$B$1:$CX$1,"=AFTER")</f>
        <v>0.57026130532829766</v>
      </c>
      <c r="HD57" s="30">
        <f>AVERAGEIFS('Energy V2'!$B55:$CX55,'Energy Vy'!$B$2:$CX$2,"=р",'Energy Vy'!$B$1:$CX$1,"=BEFORE")</f>
        <v>-1.7896035240424897</v>
      </c>
      <c r="HE57" s="30">
        <f>AVERAGEIFS('Energy Vx2+Vy2'!$B55:$CX55,'Energy Vy'!$B$2:$CX$2,"=р",'Energy Vy'!$B$1:$CX$1,"=BEFORE")</f>
        <v>-1.8085888555435159</v>
      </c>
      <c r="HF57" s="30">
        <f>AVERAGEIFS('Energy Vx2'!$B55:$CX55,'Energy Vy'!$B$2:$CX$2,"=р",'Energy Vy'!$B$1:$CX$1,"=BEFORE")</f>
        <v>-2.5973873489830965</v>
      </c>
      <c r="HG57" s="30">
        <f>AVERAGEIFS('Energy Vy2'!$B55:$CX55,'Energy Vy'!$B$2:$CX$2,"=р",'Energy Vy'!$B$1:$CX$1,"=BEFORE")</f>
        <v>-2.7262463984985201</v>
      </c>
      <c r="HH57" s="30">
        <f>AVERAGEIFS('Energy Vz2'!$B55:$CX55,'Energy Vy'!$B$2:$CX$2,"=р",'Energy Vy'!$B$1:$CX$1,"=BEFORE")</f>
        <v>-5.691255532714635</v>
      </c>
      <c r="HI57" s="30">
        <f>AVERAGEIFS('Energy Vx'!$B55:$CX55,'Energy Vy'!$B$2:$CX$2,"=р",'Energy Vy'!$B$1:$CX$1,"=BEFORE")</f>
        <v>-2.0826890852804265</v>
      </c>
      <c r="HJ57" s="30">
        <f>AVERAGEIFS('Energy Vy'!$B57:$CX57,'Energy Vy'!$B$2:$CX$2,"=р",'Energy Vy'!$B$1:$CX$1,"=BEFORE")</f>
        <v>-2.1483830100242831</v>
      </c>
      <c r="HK57" s="32">
        <f>AVERAGEIFS('Energy Vz'!$B55:$CX55,'Energy Vy'!$B$2:$CX$2,"=р",'Energy Vy'!$B$1:$CX$1,"=BEFORE")</f>
        <v>-3.5359502443132951</v>
      </c>
      <c r="HL57" s="20">
        <f>AVERAGEIFS('Entropy old'!$B55:$CX55,'Energy Vy'!$B$2:$CX$2,"=р",'Energy Vy'!$B$1:$CX$1,"=BEFORE")</f>
        <v>0.66085444027526197</v>
      </c>
      <c r="HM57" s="30">
        <f>AVERAGEIFS('Entropy X old'!$B55:$CX55,'Energy Vy'!$B$2:$CX$2,"=р",'Energy Vy'!$B$1:$CX$1,"=BEFORE")</f>
        <v>0.2898391846574776</v>
      </c>
      <c r="HN57" s="30">
        <f>AVERAGEIFS('Entropy Y old'!$B55:$CX55,'Energy Vy'!$B$2:$CX$2,"=р",'Energy Vy'!$B$1:$CX$1,"=BEFORE")</f>
        <v>0.29564905833657024</v>
      </c>
      <c r="HO57" s="30">
        <f>AVERAGEIFS('Entropy Z old'!$B55:$CX55,'Energy Vy'!$B$2:$CX$2,"=р",'Energy Vy'!$B$1:$CX$1,"=BEFORE")</f>
        <v>0.31412129448779041</v>
      </c>
      <c r="HP57" s="30">
        <f>AVERAGEIFS('Entropy new'!$B55:$CX55,'Energy Vy'!$B$2:$CX$2,"=р",'Energy Vy'!$B$1:$CX$1,"=BEFORE")</f>
        <v>0.68195735172993044</v>
      </c>
      <c r="HQ57" s="30">
        <f>AVERAGEIFS('Entropy X'!$B55:$CX55,'Energy Vy'!$B$2:$CX$2,"=р",'Energy Vy'!$B$1:$CX$1,"=BEFORE")</f>
        <v>0.26995822178910311</v>
      </c>
      <c r="HR57" s="30">
        <f>AVERAGEIFS('Entropy Y'!$B55:$CX55,'Energy Vy'!$B$2:$CX$2,"=р",'Energy Vy'!$B$1:$CX$1,"=BEFORE")</f>
        <v>0.27767232413521464</v>
      </c>
      <c r="HS57" s="32">
        <f>AVERAGEIFS('Entropy Z'!$B55:$CX55,'Energy Vy'!$B$2:$CX$2,"=р",'Energy Vy'!$B$1:$CX$1,"=BEFORE")</f>
        <v>0.30104837764938824</v>
      </c>
      <c r="HT57" s="21">
        <f>AVERAGEIFS('Hurst V2'!$B55:$CX55,'Energy Vy'!$B$2:$CX$2,"=р",'Energy Vy'!$B$1:$CX$1,"=BEFORE")</f>
        <v>0.62711167083393748</v>
      </c>
      <c r="HU57" s="30">
        <f>AVERAGEIFS('Hurst Vx2+Vy2'!$B55:$CX55,'Energy Vy'!$B$2:$CX$2,"=р",'Energy Vy'!$B$1:$CX$1,"=BEFORE")</f>
        <v>0.62670467576592404</v>
      </c>
      <c r="HV57" s="30">
        <f>AVERAGEIFS('Hurst Vx2'!$B55:$CX55,'Energy Vy'!$B$2:$CX$2,"=р",'Energy Vy'!$B$1:$CX$1,"=BEFORE")</f>
        <v>0.62850666767640673</v>
      </c>
      <c r="HW57" s="30">
        <f>AVERAGEIFS('Hurst Vy2'!$B55:$CX55,'Energy Vy'!$B$2:$CX$2,"=р",'Energy Vy'!$B$1:$CX$1,"=BEFORE")</f>
        <v>0.64916827036543856</v>
      </c>
      <c r="HX57" s="30">
        <f>AVERAGEIFS('Hurst Vz2'!$B55:$CX55,'Energy Vy'!$B$2:$CX$2,"=р",'Energy Vy'!$B$1:$CX$1,"=BEFORE")</f>
        <v>0.61790680825297883</v>
      </c>
      <c r="HY57" s="30">
        <f>AVERAGEIFS('Hurst Vx'!$B55:$CX55,'Energy Vy'!$B$2:$CX$2,"=р",'Energy Vy'!$B$1:$CX$1,"=BEFORE")</f>
        <v>0.62811154225731014</v>
      </c>
      <c r="HZ57" s="30">
        <f>AVERAGEIFS('Hurst Vy'!$B55:$CX55,'Energy Vy'!$B$2:$CX$2,"=р",'Energy Vy'!$B$1:$CX$1,"=BEFORE")</f>
        <v>0.62621637681905784</v>
      </c>
      <c r="IA57" s="32">
        <f>AVERAGEIFS('Hurst Vz'!$B55:$CX55,'Energy Vy'!$B$2:$CX$2,"=р",'Energy Vy'!$B$1:$CX$1,"=BEFORE")</f>
        <v>0.56010661266073569</v>
      </c>
      <c r="IB57">
        <v>1</v>
      </c>
      <c r="IC57">
        <v>0.66666666666666663</v>
      </c>
      <c r="IE57" s="30">
        <f>AVERAGEIFS('Energy V2'!$B55:$CX55,'Energy Vy'!$B$2:$CX$2,"=р",'Energy Vy'!$B$1:$CX$1,"=AFTER")</f>
        <v>-1.1627145007711983</v>
      </c>
      <c r="IF57" s="30">
        <f>AVERAGEIFS('Energy Vx2+Vy2'!$B55:$CX55,'Energy Vy'!$B$2:$CX$2,"=р",'Energy Vy'!$B$1:$CX$1,"=AFTER")</f>
        <v>-1.1788532889701511</v>
      </c>
      <c r="IG57" s="30">
        <f>AVERAGEIFS('Energy Vx2'!$B55:$CX55,'Energy Vy'!$B$2:$CX$2,"=р",'Energy Vy'!$B$1:$CX$1,"=AFTER")</f>
        <v>-2.607403870284227</v>
      </c>
      <c r="IH57" s="30">
        <f>AVERAGEIFS('Energy Vy2'!$B55:$CX55,'Energy Vy'!$B$2:$CX$2,"=р",'Energy Vy'!$B$1:$CX$1,"=AFTER")</f>
        <v>-1.6598638276794926</v>
      </c>
      <c r="II57" s="30">
        <f>AVERAGEIFS('Energy Vz2'!$B55:$CX55,'Energy Vy'!$B$2:$CX$2,"=р",'Energy Vy'!$B$1:$CX$1,"=AFTER")</f>
        <v>-5.2718515748273358</v>
      </c>
      <c r="IJ57" s="30">
        <f>AVERAGEIFS('Energy Vx'!$B55:$CX55,'Energy Vy'!$B$2:$CX$2,"=р",'Energy Vy'!$B$1:$CX$1,"=AFTER")</f>
        <v>-2.0736821727479717</v>
      </c>
      <c r="IK57" s="30">
        <f>AVERAGEIFS('Energy Vy'!$B57:$CX57,'Energy Vy'!$B$2:$CX$2,"=р",'Energy Vy'!$B$1:$CX$1,"=AFTER")</f>
        <v>-1.624052573025593</v>
      </c>
      <c r="IL57" s="32">
        <f>AVERAGEIFS('Energy Vz'!$B55:$CX55,'Energy Vy'!$B$2:$CX$2,"=р",'Energy Vy'!$B$1:$CX$1,"=AFTER")</f>
        <v>-3.2957162048242723</v>
      </c>
      <c r="IM57" s="20">
        <f>AVERAGEIFS('Entropy old'!$B55:$CX55,'Energy Vy'!$B$2:$CX$2,"=р",'Energy Vy'!$B$1:$CX$1,"=AFTER")</f>
        <v>0.62507375063979109</v>
      </c>
      <c r="IN57" s="30">
        <f>AVERAGEIFS('Entropy X old'!$B55:$CX55,'Energy Vy'!$B$2:$CX$2,"=р",'Energy Vy'!$B$1:$CX$1,"=AFTER")</f>
        <v>0.29076881141923278</v>
      </c>
      <c r="IO57" s="30">
        <f>AVERAGEIFS('Entropy Y old'!$B55:$CX55,'Energy Vy'!$B$2:$CX$2,"=р",'Energy Vy'!$B$1:$CX$1,"=AFTER")</f>
        <v>0.29396463153898345</v>
      </c>
      <c r="IP57" s="30">
        <f>AVERAGEIFS('Entropy Z old'!$B55:$CX55,'Energy Vy'!$B$2:$CX$2,"=р",'Energy Vy'!$B$1:$CX$1,"=AFTER")</f>
        <v>0.32200868251438008</v>
      </c>
      <c r="IQ57" s="30">
        <f>AVERAGEIFS('Entropy new'!$B55:$CX55,'Energy Vy'!$B$2:$CX$2,"=р",'Energy Vy'!$B$1:$CX$1,"=AFTER")</f>
        <v>0.65590673252771781</v>
      </c>
      <c r="IR57" s="30">
        <f>AVERAGEIFS('Entropy X'!$B55:$CX55,'Energy Vy'!$B$2:$CX$2,"=р",'Energy Vy'!$B$1:$CX$1,"=AFTER")</f>
        <v>0.26449848901264927</v>
      </c>
      <c r="IS57" s="30">
        <f>AVERAGEIFS('Entropy Y'!$B55:$CX55,'Energy Vy'!$B$2:$CX$2,"=р",'Energy Vy'!$B$1:$CX$1,"=AFTER")</f>
        <v>0.25736914838983965</v>
      </c>
      <c r="IT57" s="32">
        <f>AVERAGEIFS('Entropy Z'!$B55:$CX55,'Energy Vy'!$B$2:$CX$2,"=р",'Energy Vy'!$B$1:$CX$1,"=AFTER")</f>
        <v>0.30376919837611144</v>
      </c>
      <c r="IU57" s="21">
        <f>AVERAGEIFS('Hurst V2'!$B55:$CX55,'Energy Vy'!$B$2:$CX$2,"=р",'Energy Vy'!$B$1:$CX$1,"=AFTER")</f>
        <v>0.6377205217643297</v>
      </c>
      <c r="IV57" s="30">
        <f>AVERAGEIFS('Hurst Vx2+Vy2'!$B55:$CX55,'Energy Vy'!$B$2:$CX$2,"=р",'Energy Vy'!$B$1:$CX$1,"=AFTER")</f>
        <v>0.63718634033730004</v>
      </c>
      <c r="IW57" s="30">
        <f>AVERAGEIFS('Hurst Vx2'!$B55:$CX55,'Energy Vy'!$B$2:$CX$2,"=р",'Energy Vy'!$B$1:$CX$1,"=AFTER")</f>
        <v>0.64399147530424816</v>
      </c>
      <c r="IX57" s="30">
        <f>AVERAGEIFS('Hurst Vy2'!$B55:$CX55,'Energy Vy'!$B$2:$CX$2,"=р",'Energy Vy'!$B$1:$CX$1,"=AFTER")</f>
        <v>0.63105145364665438</v>
      </c>
      <c r="IY57" s="30">
        <f>AVERAGEIFS('Hurst Vz2'!$B55:$CX55,'Energy Vy'!$B$2:$CX$2,"=р",'Energy Vy'!$B$1:$CX$1,"=AFTER")</f>
        <v>0.63138663820907659</v>
      </c>
      <c r="IZ57" s="30">
        <f>AVERAGEIFS('Hurst Vx'!$B55:$CX55,'Energy Vy'!$B$2:$CX$2,"=р",'Energy Vy'!$B$1:$CX$1,"=AFTER")</f>
        <v>0.64572852578936146</v>
      </c>
      <c r="JA57" s="30">
        <f>AVERAGEIFS('Hurst Vy'!$B55:$CX55,'Energy Vy'!$B$2:$CX$2,"=р",'Energy Vy'!$B$1:$CX$1,"=AFTER")</f>
        <v>0.61121228946554773</v>
      </c>
      <c r="JB57" s="32">
        <f>AVERAGEIFS('Hurst Vz'!$B55:$CX55,'Energy Vy'!$B$2:$CX$2,"=р",'Energy Vy'!$B$1:$CX$1,"=AFTER")</f>
        <v>0.56314607501319491</v>
      </c>
      <c r="JC57">
        <f t="shared" si="3"/>
        <v>0.33333333333333337</v>
      </c>
      <c r="JD57" s="66">
        <f t="shared" si="686"/>
        <v>-0.48444010354577566</v>
      </c>
      <c r="JE57" s="66">
        <f t="shared" si="687"/>
        <v>-0.43972119798760295</v>
      </c>
      <c r="JF57" s="66">
        <f t="shared" si="688"/>
        <v>-2.8672313842480757E-2</v>
      </c>
      <c r="JG57" s="66">
        <f t="shared" si="689"/>
        <v>-0.42834641978601989</v>
      </c>
      <c r="JH57" s="66">
        <f t="shared" si="690"/>
        <v>-0.18394248233132277</v>
      </c>
      <c r="JI57" s="66">
        <f t="shared" si="691"/>
        <v>-1.5065520613944113E-2</v>
      </c>
      <c r="JJ57" s="66">
        <f t="shared" si="692"/>
        <v>-0.25503137349184213</v>
      </c>
      <c r="JK57" s="66">
        <f t="shared" si="693"/>
        <v>-0.13567832301437649</v>
      </c>
      <c r="JL57" s="89">
        <f t="shared" si="694"/>
        <v>8.8728934670132487E-2</v>
      </c>
      <c r="JM57" s="90">
        <f t="shared" si="695"/>
        <v>2.7261314787436954E-2</v>
      </c>
      <c r="JN57" s="90">
        <f t="shared" si="696"/>
        <v>4.1422786493376398E-2</v>
      </c>
      <c r="JO57" s="90">
        <f t="shared" si="697"/>
        <v>9.7036197530182555E-2</v>
      </c>
      <c r="JP57" s="90">
        <f t="shared" si="698"/>
        <v>0.10092034706693385</v>
      </c>
      <c r="JQ57" s="90">
        <f t="shared" si="699"/>
        <v>7.9467796023386453E-2</v>
      </c>
      <c r="JR57" s="90">
        <f t="shared" si="700"/>
        <v>7.4950525512752317E-2</v>
      </c>
      <c r="JS57" s="103">
        <f t="shared" si="701"/>
        <v>0.13491518217386791</v>
      </c>
      <c r="JT57" s="66">
        <f t="shared" si="702"/>
        <v>1.5308358662781312E-2</v>
      </c>
      <c r="JU57" s="66">
        <f t="shared" si="703"/>
        <v>1.314784807487657E-2</v>
      </c>
      <c r="JV57" s="66">
        <f t="shared" si="704"/>
        <v>5.9011170762742248E-3</v>
      </c>
      <c r="JW57" s="66">
        <f t="shared" si="705"/>
        <v>1.4490347379080106E-2</v>
      </c>
      <c r="JX57" s="66">
        <f t="shared" si="706"/>
        <v>-4.2362418998185937E-3</v>
      </c>
      <c r="JY57" s="66">
        <f t="shared" si="707"/>
        <v>-6.8190984832714532E-3</v>
      </c>
      <c r="JZ57" s="66">
        <f t="shared" si="708"/>
        <v>1.3022511549815279E-2</v>
      </c>
      <c r="KA57" s="66">
        <f t="shared" si="709"/>
        <v>-1.4346937142268186E-2</v>
      </c>
      <c r="KC57" s="66">
        <f t="shared" si="757"/>
        <v>-0.7502157831685079</v>
      </c>
      <c r="KD57" s="66">
        <f t="shared" si="758"/>
        <v>-0.64300704459649249</v>
      </c>
      <c r="KE57" s="66">
        <f t="shared" si="759"/>
        <v>-0.18188366096603345</v>
      </c>
      <c r="KF57" s="66">
        <f t="shared" si="760"/>
        <v>-0.51146762337669394</v>
      </c>
      <c r="KG57" s="66">
        <f t="shared" si="761"/>
        <v>-0.30022753664304203</v>
      </c>
      <c r="KH57" s="66">
        <f t="shared" si="762"/>
        <v>-8.5012502879253007E-2</v>
      </c>
      <c r="KI57" s="66">
        <f t="shared" si="763"/>
        <v>-0.32175020531825771</v>
      </c>
      <c r="KJ57" s="66">
        <f t="shared" si="764"/>
        <v>-0.2118088828446717</v>
      </c>
      <c r="KK57" s="89">
        <f t="shared" si="765"/>
        <v>0.13794830283500295</v>
      </c>
      <c r="KL57" s="90">
        <f t="shared" si="766"/>
        <v>8.347312008094325E-2</v>
      </c>
      <c r="KM57" s="90">
        <f t="shared" si="767"/>
        <v>7.0969663877079314E-2</v>
      </c>
      <c r="KN57" s="90">
        <f t="shared" si="768"/>
        <v>0.19947572973733788</v>
      </c>
      <c r="KO57" s="90">
        <f t="shared" si="769"/>
        <v>0.17583403433173403</v>
      </c>
      <c r="KP57" s="90">
        <f t="shared" si="770"/>
        <v>0.17180100107773899</v>
      </c>
      <c r="KQ57" s="90">
        <f t="shared" si="771"/>
        <v>8.1723227448359012E-2</v>
      </c>
      <c r="KR57" s="103">
        <f t="shared" si="772"/>
        <v>0.27068408550989481</v>
      </c>
      <c r="KS57" s="66">
        <f t="shared" si="773"/>
        <v>5.529079664881293E-2</v>
      </c>
      <c r="KT57" s="66">
        <f t="shared" si="774"/>
        <v>5.0975467247775658E-2</v>
      </c>
      <c r="KU57" s="66">
        <f t="shared" si="775"/>
        <v>4.5299034689256786E-2</v>
      </c>
      <c r="KV57" s="66">
        <f t="shared" si="776"/>
        <v>2.1018471210079083E-2</v>
      </c>
      <c r="KW57" s="66">
        <f t="shared" si="777"/>
        <v>1.1956847643205034E-2</v>
      </c>
      <c r="KX57" s="66">
        <f t="shared" si="778"/>
        <v>1.6484544114708958E-2</v>
      </c>
      <c r="KY57" s="66">
        <f t="shared" si="779"/>
        <v>1.2506794754722253E-2</v>
      </c>
      <c r="KZ57" s="66">
        <f t="shared" si="780"/>
        <v>-4.0143017329493103E-3</v>
      </c>
      <c r="LB57" s="66">
        <f t="shared" si="781"/>
        <v>-0.35029491999167939</v>
      </c>
      <c r="LC57" s="66">
        <f t="shared" si="782"/>
        <v>-0.34819166591851919</v>
      </c>
      <c r="LD57" s="66">
        <f t="shared" si="783"/>
        <v>3.8415687785408681E-3</v>
      </c>
      <c r="LE57" s="66">
        <f t="shared" si="784"/>
        <v>-0.39115414197569875</v>
      </c>
      <c r="LF57" s="66">
        <f t="shared" si="785"/>
        <v>-7.3692694955703464E-2</v>
      </c>
      <c r="LG57" s="66">
        <f t="shared" si="786"/>
        <v>-4.3246553679624402E-3</v>
      </c>
      <c r="LH57" s="66">
        <f t="shared" si="787"/>
        <v>-0.24405817517276102</v>
      </c>
      <c r="LI57" s="66">
        <f t="shared" si="788"/>
        <v>-6.7940446807864457E-2</v>
      </c>
      <c r="LJ57" s="89">
        <f t="shared" si="789"/>
        <v>5.4143072142433281E-2</v>
      </c>
      <c r="LK57" s="90">
        <f t="shared" si="790"/>
        <v>-3.197133685754324E-3</v>
      </c>
      <c r="LL57" s="90">
        <f t="shared" si="791"/>
        <v>5.6973859719492851E-3</v>
      </c>
      <c r="LM57" s="90">
        <f t="shared" si="792"/>
        <v>-2.4494333398098481E-2</v>
      </c>
      <c r="LN57" s="90">
        <f t="shared" si="793"/>
        <v>3.8199777649041651E-2</v>
      </c>
      <c r="LO57" s="90">
        <f t="shared" si="794"/>
        <v>2.0224361904113797E-2</v>
      </c>
      <c r="LP57" s="90">
        <f t="shared" si="795"/>
        <v>7.3119191149522714E-2</v>
      </c>
      <c r="LQ57" s="103">
        <f t="shared" si="796"/>
        <v>-8.9568683766101057E-3</v>
      </c>
      <c r="LR57" s="66">
        <f t="shared" si="797"/>
        <v>-1.6635580271184565E-2</v>
      </c>
      <c r="LS57" s="66">
        <f t="shared" si="798"/>
        <v>-1.6449920388794656E-2</v>
      </c>
      <c r="LT57" s="66">
        <f t="shared" si="799"/>
        <v>-2.4045050628233505E-2</v>
      </c>
      <c r="LU57" s="66">
        <f t="shared" si="800"/>
        <v>2.7907736015171561E-2</v>
      </c>
      <c r="LV57" s="66">
        <f t="shared" si="801"/>
        <v>-2.1349564815519681E-2</v>
      </c>
      <c r="LW57" s="66">
        <f t="shared" si="802"/>
        <v>-2.7282337435094256E-2</v>
      </c>
      <c r="LX57" s="66">
        <f t="shared" si="803"/>
        <v>2.3959908921138719E-2</v>
      </c>
      <c r="LY57" s="66">
        <f t="shared" si="804"/>
        <v>-5.3972894197797695E-3</v>
      </c>
    </row>
    <row r="58" spans="1:337" s="22" customFormat="1" x14ac:dyDescent="0.25">
      <c r="A58" s="13" t="s">
        <v>107</v>
      </c>
      <c r="B58" s="8">
        <v>0</v>
      </c>
      <c r="C58" s="22" t="s">
        <v>155</v>
      </c>
      <c r="D58" s="22" t="s">
        <v>131</v>
      </c>
      <c r="E58" s="22">
        <v>0.46153846153846156</v>
      </c>
      <c r="F58" s="22">
        <v>0.5625</v>
      </c>
      <c r="H58" s="41">
        <f>AVERAGE('Energy V2'!$B56:$CX56)</f>
        <v>0.64669341716470641</v>
      </c>
      <c r="I58" s="41">
        <f>AVERAGE('Energy Vx2+Vy2'!$B56:$CX56)</f>
        <v>0.61415530620159098</v>
      </c>
      <c r="J58" s="41">
        <f>AVERAGE('Energy Vx2'!$B56:$CX56)</f>
        <v>-0.82764077783900702</v>
      </c>
      <c r="K58" s="41">
        <f>AVERAGE('Energy Vy2'!$B56:$CX56)</f>
        <v>-6.7961123063939533E-2</v>
      </c>
      <c r="L58" s="41">
        <f>AVERAGE('Energy Vz2'!$B56:$CX56)</f>
        <v>-3.3818815014396102</v>
      </c>
      <c r="M58" s="41">
        <f>AVERAGE('Energy Vx'!$B56:$CX56)</f>
        <v>-1.2424040401191558</v>
      </c>
      <c r="N58" s="41">
        <f>AVERAGE('Energy Vy'!$B58:$CX58)</f>
        <v>-0.86819572235331288</v>
      </c>
      <c r="O58" s="77">
        <f>AVERAGE('Energy Vz'!$B56:$CX56)</f>
        <v>-2.3979302510998326</v>
      </c>
      <c r="P58" s="23">
        <f>AVERAGE('Entropy old'!$B56:$CX56)</f>
        <v>0.57972990077178876</v>
      </c>
      <c r="Q58" s="41">
        <f>AVERAGE('Entropy X old'!$B56:$CX56)</f>
        <v>0.26198074707181951</v>
      </c>
      <c r="R58" s="41">
        <f>AVERAGE('Entropy Y old'!$B56:$CX56)</f>
        <v>0.24846534121997402</v>
      </c>
      <c r="S58" s="41">
        <f>AVERAGE('Entropy Z old'!$B56:$CX56)</f>
        <v>0.31025142475190837</v>
      </c>
      <c r="T58" s="41">
        <f>AVERAGE('Entropy new'!$B56:$CX56)</f>
        <v>0.56170854413041948</v>
      </c>
      <c r="U58" s="41">
        <f>AVERAGE('Entropy X'!$B56:$CX56)</f>
        <v>0.22348086445652149</v>
      </c>
      <c r="V58" s="41">
        <f>AVERAGE('Entropy Y'!$B56:$CX56)</f>
        <v>0.21996118639274134</v>
      </c>
      <c r="W58" s="77">
        <f>AVERAGE('Entropy Z'!$B56:$CX56)</f>
        <v>0.27679235812065112</v>
      </c>
      <c r="X58" s="22">
        <f>AVERAGE('Hurst V2'!$B56:$CX56)</f>
        <v>0.64255912434398188</v>
      </c>
      <c r="Y58" s="41">
        <f>AVERAGE('Hurst Vx2+Vy2'!$B56:$CX56)</f>
        <v>0.64084506478301839</v>
      </c>
      <c r="Z58" s="41">
        <f>AVERAGE('Hurst Vx2'!$B56:$CX56)</f>
        <v>0.64304215881934768</v>
      </c>
      <c r="AA58" s="41">
        <f>AVERAGE('Hurst Vy2'!$B56:$CX56)</f>
        <v>0.63454569807559069</v>
      </c>
      <c r="AB58" s="41">
        <f>AVERAGE('Hurst Vz2'!$B56:$CX56)</f>
        <v>0.62843232044381281</v>
      </c>
      <c r="AC58" s="41">
        <f>AVERAGE('Hurst Vx'!$B56:$CX56)</f>
        <v>0.64177707831559128</v>
      </c>
      <c r="AD58" s="41">
        <f>AVERAGE('Hurst Vy'!$B56:$CX56)</f>
        <v>0.63582682553846059</v>
      </c>
      <c r="AE58" s="77">
        <f>AVERAGE('Hurst Vz'!$B56:$CX56)</f>
        <v>0.57792861520319283</v>
      </c>
      <c r="AG58" s="41">
        <f>AVERAGEIFS('Energy V2'!$B56:$CX56,'Energy Vy'!$B$2:$CX$2,"=п")</f>
        <v>-2.9033372368263199</v>
      </c>
      <c r="AH58" s="41">
        <f>AVERAGEIFS('Energy Vx2+Vy2'!$B56:$CX56,'Energy Vy'!$B$2:$CX$2,"=п")</f>
        <v>-3.0689740515811823</v>
      </c>
      <c r="AI58" s="41">
        <f>AVERAGEIFS('Energy Vx2'!$B56:$CX56,'Energy Vy'!$B$2:$CX$2,"=п")</f>
        <v>-5.2285742400257202</v>
      </c>
      <c r="AJ58" s="41">
        <f>AVERAGEIFS('Energy Vy2'!$B56:$CX56,'Energy Vy'!$B$2:$CX$2,"=п")</f>
        <v>-3.1829885166114105</v>
      </c>
      <c r="AK58" s="41">
        <f>AVERAGEIFS('Energy Vz2'!$B56:$CX56,'Energy Vy'!$B$2:$CX$2,"=п")</f>
        <v>-4.747848915629227</v>
      </c>
      <c r="AL58" s="41">
        <f>AVERAGEIFS('Energy Vx'!$B56:$CX56,'Energy Vy'!$B$2:$CX$2,"=п")</f>
        <v>-3.2440596857964508</v>
      </c>
      <c r="AM58" s="41">
        <f>AVERAGEIFS('Energy Vy'!$B58:$CX58,'Energy Vy'!$B$2:$CX$2,"=п")</f>
        <v>-2.2302510111087153</v>
      </c>
      <c r="AN58" s="77">
        <f>AVERAGEIFS('Energy Vz'!$B56:$CX56,'Energy Vy'!$B$2:$CX$2,"=п")</f>
        <v>-3.026135741892614</v>
      </c>
      <c r="AO58" s="23">
        <f>AVERAGEIFS('Entropy old'!$B56:$CX56,'Energy Vy'!$B$2:$CX$2,"=п")</f>
        <v>0.77703839843510103</v>
      </c>
      <c r="AP58" s="41">
        <f>AVERAGEIFS('Entropy X old'!$B56:$CX56,'Energy Vy'!$B$2:$CX$2,"=п")</f>
        <v>0.33208013124112234</v>
      </c>
      <c r="AQ58" s="41">
        <f>AVERAGEIFS('Entropy Y old'!$B56:$CX56,'Energy Vy'!$B$2:$CX$2,"=п")</f>
        <v>0.30751919161403207</v>
      </c>
      <c r="AR58" s="41">
        <f>AVERAGEIFS('Entropy Z old'!$B56:$CX56,'Energy Vy'!$B$2:$CX$2,"=п")</f>
        <v>0.3406707232680351</v>
      </c>
      <c r="AS58" s="41">
        <f>AVERAGEIFS('Entropy new'!$B56:$CX56,'Energy Vy'!$B$2:$CX$2,"=п")</f>
        <v>0.78098108507337138</v>
      </c>
      <c r="AT58" s="41">
        <f>AVERAGEIFS('Entropy X'!$B56:$CX56,'Energy Vy'!$B$2:$CX$2,"=п")</f>
        <v>0.33048452116081301</v>
      </c>
      <c r="AU58" s="41">
        <f>AVERAGEIFS('Entropy Y'!$B56:$CX56,'Energy Vy'!$B$2:$CX$2,"=п")</f>
        <v>0.30831487807881652</v>
      </c>
      <c r="AV58" s="77">
        <f>AVERAGEIFS('Entropy Z'!$B56:$CX56,'Energy Vy'!$B$2:$CX$2,"=п")</f>
        <v>0.34023001894248056</v>
      </c>
      <c r="AW58" s="22">
        <f>AVERAGEIFS('Hurst V2'!$B56:$CX56,'Energy Vy'!$B$2:$CX$2,"=п")</f>
        <v>0.65368186107903825</v>
      </c>
      <c r="AX58" s="41">
        <f>AVERAGEIFS('Hurst Vx2+Vy2'!$B56:$CX56,'Energy Vy'!$B$2:$CX$2,"=п")</f>
        <v>0.64595778978424523</v>
      </c>
      <c r="AY58" s="41">
        <f>AVERAGEIFS('Hurst Vx2'!$B56:$CX56,'Energy Vy'!$B$2:$CX$2,"=п")</f>
        <v>0.65395080968980546</v>
      </c>
      <c r="AZ58" s="41">
        <f>AVERAGEIFS('Hurst Vy2'!$B56:$CX56,'Energy Vy'!$B$2:$CX$2,"=п")</f>
        <v>0.61974851086983396</v>
      </c>
      <c r="BA58" s="41">
        <f>AVERAGEIFS('Hurst Vz2'!$B56:$CX56,'Energy Vy'!$B$2:$CX$2,"=п")</f>
        <v>0.60435336430753828</v>
      </c>
      <c r="BB58" s="41">
        <f>AVERAGEIFS('Hurst Vx'!$B56:$CX56,'Energy Vy'!$B$2:$CX$2,"=п")</f>
        <v>0.55795554284211257</v>
      </c>
      <c r="BC58" s="41">
        <f>AVERAGEIFS('Hurst Vy'!$B56:$CX56,'Energy Vy'!$B$2:$CX$2,"=п")</f>
        <v>0.57875223379935159</v>
      </c>
      <c r="BD58" s="77">
        <f>AVERAGEIFS('Hurst Vz'!$B56:$CX56,'Energy Vy'!$B$2:$CX$2,"=п")</f>
        <v>0.44834185549231259</v>
      </c>
      <c r="BF58" s="41">
        <f>AVERAGEIFS('Energy V2'!$B56:$CX56,'Energy Vy'!$B$2:$CX$2,"=и")</f>
        <v>1.2437818044049196</v>
      </c>
      <c r="BG58" s="41">
        <f>AVERAGEIFS('Energy Vx2+Vy2'!$B56:$CX56,'Energy Vy'!$B$2:$CX$2,"=и")</f>
        <v>1.2238375565143702</v>
      </c>
      <c r="BH58" s="41">
        <f>AVERAGEIFS('Energy Vx2'!$B56:$CX56,'Energy Vy'!$B$2:$CX$2,"=и")</f>
        <v>-0.15653292602880611</v>
      </c>
      <c r="BI58" s="41">
        <f>AVERAGEIFS('Energy Vy2'!$B56:$CX56,'Energy Vy'!$B$2:$CX$2,"=и")</f>
        <v>0.48931754259335059</v>
      </c>
      <c r="BJ58" s="41">
        <f>AVERAGEIFS('Energy Vz2'!$B56:$CX56,'Energy Vy'!$B$2:$CX$2,"=и")</f>
        <v>-3.01814266944973</v>
      </c>
      <c r="BK58" s="41">
        <f>AVERAGEIFS('Energy Vx'!$B56:$CX56,'Energy Vy'!$B$2:$CX$2,"=и")</f>
        <v>-0.87270711600777828</v>
      </c>
      <c r="BL58" s="41">
        <f>AVERAGEIFS('Energy Vy'!$B58:$CX58,'Energy Vy'!$B$2:$CX$2,"=и")</f>
        <v>-0.558663859747075</v>
      </c>
      <c r="BM58" s="77">
        <f>AVERAGEIFS('Energy Vz'!$B56:$CX56,'Energy Vy'!$B$2:$CX$2,"=и")</f>
        <v>-2.2111284637130764</v>
      </c>
      <c r="BN58" s="23">
        <f>AVERAGEIFS('Entropy old'!$B56:$CX56,'Energy Vy'!$B$2:$CX$2,"=и")</f>
        <v>0.51881331439365597</v>
      </c>
      <c r="BO58" s="41">
        <f>AVERAGEIFS('Entropy X old'!$B56:$CX56,'Energy Vy'!$B$2:$CX$2,"=и")</f>
        <v>0.26284679048141901</v>
      </c>
      <c r="BP58" s="41">
        <f>AVERAGEIFS('Entropy Y old'!$B56:$CX56,'Energy Vy'!$B$2:$CX$2,"=и")</f>
        <v>0.23833718000345266</v>
      </c>
      <c r="BQ58" s="41">
        <f>AVERAGEIFS('Entropy Z old'!$B56:$CX56,'Energy Vy'!$B$2:$CX$2,"=и")</f>
        <v>0.30514160246350258</v>
      </c>
      <c r="BR58" s="41">
        <f>AVERAGEIFS('Entropy new'!$B56:$CX56,'Energy Vy'!$B$2:$CX$2,"=и")</f>
        <v>0.49413278194122201</v>
      </c>
      <c r="BS58" s="41">
        <f>AVERAGEIFS('Entropy X'!$B56:$CX56,'Energy Vy'!$B$2:$CX$2,"=и")</f>
        <v>0.21149760381774416</v>
      </c>
      <c r="BT58" s="41">
        <f>AVERAGEIFS('Entropy Y'!$B56:$CX56,'Energy Vy'!$B$2:$CX$2,"=и")</f>
        <v>0.19775776646079418</v>
      </c>
      <c r="BU58" s="77">
        <f>AVERAGEIFS('Entropy Z'!$B56:$CX56,'Energy Vy'!$B$2:$CX$2,"=и")</f>
        <v>0.26206206351795297</v>
      </c>
      <c r="BV58" s="22">
        <f>AVERAGEIFS('Hurst V2'!$B56:$CX56,'Energy Vy'!$B$2:$CX$2,"=и")</f>
        <v>0.64708272144063694</v>
      </c>
      <c r="BW58" s="41">
        <f>AVERAGEIFS('Hurst Vx2+Vy2'!$B56:$CX56,'Energy Vy'!$B$2:$CX$2,"=и")</f>
        <v>0.64560355875242859</v>
      </c>
      <c r="BX58" s="41">
        <f>AVERAGEIFS('Hurst Vx2'!$B56:$CX56,'Energy Vy'!$B$2:$CX$2,"=и")</f>
        <v>0.64282072166541615</v>
      </c>
      <c r="BY58" s="41">
        <f>AVERAGEIFS('Hurst Vy2'!$B56:$CX56,'Energy Vy'!$B$2:$CX$2,"=и")</f>
        <v>0.64218774888171015</v>
      </c>
      <c r="BZ58" s="41">
        <f>AVERAGEIFS('Hurst Vz2'!$B56:$CX56,'Energy Vy'!$B$2:$CX$2,"=и")</f>
        <v>0.62685309127475164</v>
      </c>
      <c r="CA58" s="41">
        <f>AVERAGEIFS('Hurst Vx'!$B56:$CX56,'Energy Vy'!$B$2:$CX$2,"=и")</f>
        <v>0.65770356254435147</v>
      </c>
      <c r="CB58" s="41">
        <f>AVERAGEIFS('Hurst Vy'!$B56:$CX56,'Energy Vy'!$B$2:$CX$2,"=и")</f>
        <v>0.64605728574291776</v>
      </c>
      <c r="CC58" s="77">
        <f>AVERAGEIFS('Hurst Vz'!$B56:$CX56,'Energy Vy'!$B$2:$CX$2,"=и")</f>
        <v>0.60418174832687199</v>
      </c>
      <c r="CE58" s="41">
        <f>AVERAGEIFS('Energy V2'!$B56:$CX56,'Energy Vy'!$B$2:$CX$2,"=р")</f>
        <v>0.77215757667358653</v>
      </c>
      <c r="CF58" s="41">
        <f>AVERAGEIFS('Energy Vx2+Vy2'!$B56:$CX56,'Energy Vy'!$B$2:$CX$2,"=р")</f>
        <v>0.755203774250231</v>
      </c>
      <c r="CG58" s="41">
        <f>AVERAGEIFS('Energy Vx2'!$B56:$CX56,'Energy Vy'!$B$2:$CX$2,"=р")</f>
        <v>-0.59533095491996013</v>
      </c>
      <c r="CH58" s="41">
        <f>AVERAGEIFS('Energy Vy2'!$B56:$CX56,'Energy Vy'!$B$2:$CX$2,"=р")</f>
        <v>5.0686692162875196E-3</v>
      </c>
      <c r="CI58" s="41">
        <f>AVERAGEIFS('Energy Vz2'!$B56:$CX56,'Energy Vy'!$B$2:$CX$2,"=р")</f>
        <v>-3.4824874449417837</v>
      </c>
      <c r="CJ58" s="41">
        <f>AVERAGEIFS('Energy Vx'!$B56:$CX56,'Energy Vy'!$B$2:$CX$2,"=р")</f>
        <v>-1.2083660345368425</v>
      </c>
      <c r="CK58" s="41">
        <f>AVERAGEIFS('Energy Vy'!$B58:$CX58,'Energy Vy'!$B$2:$CX$2,"=р")</f>
        <v>-0.90944106108126499</v>
      </c>
      <c r="CL58" s="77">
        <f>AVERAGEIFS('Energy Vz'!$B56:$CX56,'Energy Vy'!$B$2:$CX$2,"=р")</f>
        <v>-2.4658865724644987</v>
      </c>
      <c r="CM58" s="23">
        <f>AVERAGEIFS('Entropy old'!$B56:$CX56,'Energy Vy'!$B$2:$CX$2,"=р")</f>
        <v>0.6035686639334219</v>
      </c>
      <c r="CN58" s="41">
        <f>AVERAGEIFS('Entropy X old'!$B56:$CX56,'Energy Vy'!$B$2:$CX$2,"=р")</f>
        <v>0.24544083569019731</v>
      </c>
      <c r="CO58" s="41">
        <f>AVERAGEIFS('Entropy Y old'!$B56:$CX56,'Energy Vy'!$B$2:$CX$2,"=р")</f>
        <v>0.24659577581742953</v>
      </c>
      <c r="CP58" s="41">
        <f>AVERAGEIFS('Entropy Z old'!$B56:$CX56,'Energy Vy'!$B$2:$CX$2,"=р")</f>
        <v>0.3091691609576645</v>
      </c>
      <c r="CQ58" s="41">
        <f>AVERAGEIFS('Entropy new'!$B56:$CX56,'Energy Vy'!$B$2:$CX$2,"=р")</f>
        <v>0.5880654930199829</v>
      </c>
      <c r="CR58" s="41">
        <f>AVERAGEIFS('Entropy X'!$B56:$CX56,'Energy Vy'!$B$2:$CX$2,"=р")</f>
        <v>0.21301700812087596</v>
      </c>
      <c r="CS58" s="41">
        <f>AVERAGEIFS('Entropy Y'!$B56:$CX56,'Energy Vy'!$B$2:$CX$2,"=р")</f>
        <v>0.22499749927577684</v>
      </c>
      <c r="CT58" s="77">
        <f>AVERAGEIFS('Entropy Z'!$B56:$CX56,'Energy Vy'!$B$2:$CX$2,"=р")</f>
        <v>0.27906209416324229</v>
      </c>
      <c r="CU58" s="22">
        <f>AVERAGEIFS('Hurst V2'!$B56:$CX56,'Energy Vy'!$B$2:$CX$2,"=р")</f>
        <v>0.63506118607324102</v>
      </c>
      <c r="CV58" s="41">
        <f>AVERAGEIFS('Hurst Vx2+Vy2'!$B56:$CX56,'Energy Vy'!$B$2:$CX$2,"=р")</f>
        <v>0.63442168815006772</v>
      </c>
      <c r="CW58" s="41">
        <f>AVERAGEIFS('Hurst Vx2'!$B56:$CX56,'Energy Vy'!$B$2:$CX$2,"=р")</f>
        <v>0.64086405546361469</v>
      </c>
      <c r="CX58" s="41">
        <f>AVERAGEIFS('Hurst Vy2'!$B56:$CX56,'Energy Vy'!$B$2:$CX$2,"=р")</f>
        <v>0.62976735271485462</v>
      </c>
      <c r="CY58" s="41">
        <f>AVERAGEIFS('Hurst Vz2'!$B56:$CX56,'Energy Vy'!$B$2:$CX$2,"=р")</f>
        <v>0.63553789866194199</v>
      </c>
      <c r="CZ58" s="41">
        <f>AVERAGEIFS('Hurst Vx'!$B56:$CX56,'Energy Vy'!$B$2:$CX$2,"=р")</f>
        <v>0.64270799261107536</v>
      </c>
      <c r="DA58" s="41">
        <f>AVERAGEIFS('Hurst Vy'!$B56:$CX56,'Energy Vy'!$B$2:$CX$2,"=р")</f>
        <v>0.63771124904244725</v>
      </c>
      <c r="DB58" s="77">
        <f>AVERAGEIFS('Hurst Vz'!$B56:$CX56,'Energy Vy'!$B$2:$CX$2,"=р")</f>
        <v>0.57755552500152296</v>
      </c>
      <c r="DD58" s="41">
        <f>AVERAGEIFS('Energy V2'!$B56:$CX56,'Energy Vy'!$B$1:$CX$1,"=BEFORE")</f>
        <v>0.64669341716470641</v>
      </c>
      <c r="DE58" s="41">
        <f>AVERAGEIFS('Energy Vx2+Vy2'!$B56:$CX56,'Energy Vy'!$B$1:$CX$1,"=BEFORE")</f>
        <v>0.61415530620159098</v>
      </c>
      <c r="DF58" s="41">
        <f>AVERAGEIFS('Energy Vx2'!$B56:$CX56,'Energy Vy'!$B$1:$CX$1,"=BEFORE")</f>
        <v>-0.82764077783900702</v>
      </c>
      <c r="DG58" s="41">
        <f>AVERAGEIFS('Energy Vy2'!$B56:$CX56,'Energy Vy'!$B$1:$CX$1,"=BEFORE")</f>
        <v>-6.7961123063939533E-2</v>
      </c>
      <c r="DH58" s="41">
        <f>AVERAGEIFS('Energy Vz2'!$B56:$CX56,'Energy Vy'!$B$1:$CX$1,"=BEFORE")</f>
        <v>-3.3818815014396102</v>
      </c>
      <c r="DI58" s="41">
        <f>AVERAGEIFS('Energy Vx'!$B56:$CX56,'Energy Vy'!$B$1:$CX$1,"=BEFORE")</f>
        <v>-1.2424040401191558</v>
      </c>
      <c r="DJ58" s="41">
        <f>AVERAGEIFS('Energy Vy'!$B58:$CX58,'Energy Vy'!$B$1:$CX$1,"=BEFORE")</f>
        <v>-0.86819572235331288</v>
      </c>
      <c r="DK58" s="77">
        <f>AVERAGEIFS('Energy Vz'!$B56:$CX56,'Energy Vy'!$B$1:$CX$1,"=BEFORE")</f>
        <v>-2.3979302510998326</v>
      </c>
      <c r="DL58" s="23">
        <f>AVERAGEIFS('Entropy old'!$B56:$CX56,'Energy Vy'!$B$1:$CX$1,"=BEFORE")</f>
        <v>0.57972990077178876</v>
      </c>
      <c r="DM58" s="41">
        <f>AVERAGEIFS('Entropy X old'!$B56:$CX56,'Energy Vy'!$B$1:$CX$1,"=BEFORE")</f>
        <v>0.26198074707181951</v>
      </c>
      <c r="DN58" s="41">
        <f>AVERAGEIFS('Entropy Y old'!$B56:$CX56,'Energy Vy'!$B$1:$CX$1,"=BEFORE")</f>
        <v>0.24846534121997402</v>
      </c>
      <c r="DO58" s="41">
        <f>AVERAGEIFS('Entropy Z old'!$B56:$CX56,'Energy Vy'!$B$1:$CX$1,"=BEFORE")</f>
        <v>0.31025142475190837</v>
      </c>
      <c r="DP58" s="41">
        <f>AVERAGEIFS('Entropy new'!$B56:$CX56,'Energy Vy'!$B$1:$CX$1,"=BEFORE")</f>
        <v>0.56170854413041948</v>
      </c>
      <c r="DQ58" s="41">
        <f>AVERAGEIFS('Entropy X'!$B56:$CX56,'Energy Vy'!$B$1:$CX$1,"=BEFORE")</f>
        <v>0.22348086445652149</v>
      </c>
      <c r="DR58" s="41">
        <f>AVERAGEIFS('Entropy Y'!$B56:$CX56,'Energy Vy'!$B$1:$CX$1,"=BEFORE")</f>
        <v>0.21996118639274134</v>
      </c>
      <c r="DS58" s="77">
        <f>AVERAGEIFS('Entropy Z'!$B56:$CX56,'Energy Vy'!$B$1:$CX$1,"=BEFORE")</f>
        <v>0.27679235812065112</v>
      </c>
      <c r="DT58" s="22">
        <f>AVERAGEIFS('Hurst V2'!$B56:$CX56,'Energy Vy'!$B$1:$CX$1,"=BEFORE")</f>
        <v>0.64255912434398188</v>
      </c>
      <c r="DU58" s="41">
        <f>AVERAGEIFS('Hurst Vx2+Vy2'!$B56:$CX56,'Energy Vy'!$B$1:$CX$1,"=BEFORE")</f>
        <v>0.64084506478301839</v>
      </c>
      <c r="DV58" s="41">
        <f>AVERAGEIFS('Hurst Vx2'!$B56:$CX56,'Energy Vy'!$B$1:$CX$1,"=BEFORE")</f>
        <v>0.64304215881934768</v>
      </c>
      <c r="DW58" s="41">
        <f>AVERAGEIFS('Hurst Vy2'!$B56:$CX56,'Energy Vy'!$B$1:$CX$1,"=BEFORE")</f>
        <v>0.63454569807559069</v>
      </c>
      <c r="DX58" s="41">
        <f>AVERAGEIFS('Hurst Vz2'!$B56:$CX56,'Energy Vy'!$B$1:$CX$1,"=BEFORE")</f>
        <v>0.62843232044381281</v>
      </c>
      <c r="DY58" s="41">
        <f>AVERAGEIFS('Hurst Vx'!$B56:$CX56,'Energy Vy'!$B$1:$CX$1,"=BEFORE")</f>
        <v>0.64177707831559128</v>
      </c>
      <c r="DZ58" s="41">
        <f>AVERAGEIFS('Hurst Vy'!$B56:$CX56,'Energy Vy'!$B$1:$CX$1,"=BEFORE")</f>
        <v>0.63582682553846059</v>
      </c>
      <c r="EA58" s="77">
        <f>AVERAGEIFS('Hurst Vz'!$B56:$CX56,'Energy Vy'!$B$1:$CX$1,"=BEFORE")</f>
        <v>0.57792861520319283</v>
      </c>
      <c r="EB58" s="22">
        <v>0.46153846153846156</v>
      </c>
      <c r="EC58" s="22">
        <v>0.5625</v>
      </c>
      <c r="EE58" s="41"/>
      <c r="EF58" s="41"/>
      <c r="EG58" s="41"/>
      <c r="EH58" s="41"/>
      <c r="EI58" s="41"/>
      <c r="EJ58" s="41"/>
      <c r="EK58" s="41"/>
      <c r="EL58" s="77"/>
      <c r="EM58" s="23"/>
      <c r="EN58" s="41"/>
      <c r="EO58" s="41"/>
      <c r="EP58" s="41"/>
      <c r="EQ58" s="41"/>
      <c r="ER58" s="41"/>
      <c r="ES58" s="41"/>
      <c r="ET58" s="77"/>
      <c r="EV58" s="41"/>
      <c r="EW58" s="41"/>
      <c r="EX58" s="41"/>
      <c r="EY58" s="41"/>
      <c r="EZ58" s="41"/>
      <c r="FA58" s="41"/>
      <c r="FB58" s="77"/>
      <c r="FD58" s="41">
        <f>AVERAGEIFS('Energy V2'!$B56:$CX56,'Energy Vy'!$B$2:$CX$2,"=и",'Energy Vy'!$B$1:$CX$1,"=BEFORE")</f>
        <v>1.2437818044049196</v>
      </c>
      <c r="FE58" s="41">
        <f>AVERAGEIFS('Energy Vx2+Vy2'!$B56:$CX56,'Energy Vy'!$B$2:$CX$2,"=и",'Energy Vy'!$B$1:$CX$1,"=BEFORE")</f>
        <v>1.2238375565143702</v>
      </c>
      <c r="FF58" s="41">
        <f>AVERAGEIFS('Energy Vx2'!$B56:$CX56,'Energy Vy'!$B$2:$CX$2,"=и",'Energy Vy'!$B$1:$CX$1,"=BEFORE")</f>
        <v>-0.15653292602880611</v>
      </c>
      <c r="FG58" s="41">
        <f>AVERAGEIFS('Energy Vy2'!$B56:$CX56,'Energy Vy'!$B$2:$CX$2,"=и",'Energy Vy'!$B$1:$CX$1,"=BEFORE")</f>
        <v>0.48931754259335059</v>
      </c>
      <c r="FH58" s="41">
        <f>AVERAGEIFS('Energy Vz2'!$B56:$CX56,'Energy Vy'!$B$2:$CX$2,"=и",'Energy Vy'!$B$1:$CX$1,"=BEFORE")</f>
        <v>-3.01814266944973</v>
      </c>
      <c r="FI58" s="41">
        <f>AVERAGEIFS('Energy Vx'!$B56:$CX56,'Energy Vy'!$B$2:$CX$2,"=и",'Energy Vy'!$B$1:$CX$1,"=BEFORE")</f>
        <v>-0.87270711600777828</v>
      </c>
      <c r="FJ58" s="41">
        <f>AVERAGEIFS('Energy Vy'!$B58:$CX58,'Energy Vy'!$B$2:$CX$2,"=и",'Energy Vy'!$B$1:$CX$1,"=BEFORE")</f>
        <v>-0.558663859747075</v>
      </c>
      <c r="FK58" s="77">
        <f>AVERAGEIFS('Energy Vz'!$B56:$CX56,'Energy Vy'!$B$2:$CX$2,"=и",'Energy Vy'!$B$1:$CX$1,"=BEFORE")</f>
        <v>-2.2111284637130764</v>
      </c>
      <c r="FL58" s="23">
        <f>AVERAGEIFS('Entropy old'!$B56:$CX56,'Energy Vy'!$B$2:$CX$2,"=и",'Energy Vy'!$B$1:$CX$1,"=BEFORE")</f>
        <v>0.51881331439365597</v>
      </c>
      <c r="FM58" s="41">
        <f>AVERAGEIFS('Entropy X old'!$B56:$CX56,'Energy Vy'!$B$2:$CX$2,"=и",'Energy Vy'!$B$1:$CX$1,"=BEFORE")</f>
        <v>0.26284679048141901</v>
      </c>
      <c r="FN58" s="41">
        <f>AVERAGEIFS('Entropy Y old'!$B56:$CX56,'Energy Vy'!$B$2:$CX$2,"=и",'Energy Vy'!$B$1:$CX$1,"=BEFORE")</f>
        <v>0.23833718000345266</v>
      </c>
      <c r="FO58" s="41">
        <f>AVERAGEIFS('Entropy Z old'!$B56:$CX56,'Energy Vy'!$B$2:$CX$2,"=и",'Energy Vy'!$B$1:$CX$1,"=BEFORE")</f>
        <v>0.30514160246350258</v>
      </c>
      <c r="FP58" s="41">
        <f>AVERAGEIFS('Entropy new'!$B56:$CX56,'Energy Vy'!$B$2:$CX$2,"=и",'Energy Vy'!$B$1:$CX$1,"=BEFORE")</f>
        <v>0.49413278194122201</v>
      </c>
      <c r="FQ58" s="41">
        <f>AVERAGEIFS('Entropy X'!$B56:$CX56,'Energy Vy'!$B$2:$CX$2,"=и",'Energy Vy'!$B$1:$CX$1,"=BEFORE")</f>
        <v>0.21149760381774416</v>
      </c>
      <c r="FR58" s="41">
        <f>AVERAGEIFS('Entropy Y'!$B56:$CX56,'Energy Vy'!$B$2:$CX$2,"=и",'Energy Vy'!$B$1:$CX$1,"=BEFORE")</f>
        <v>0.19775776646079418</v>
      </c>
      <c r="FS58" s="77">
        <f>AVERAGEIFS('Entropy Z'!$B56:$CX56,'Energy Vy'!$B$2:$CX$2,"=и",'Energy Vy'!$B$1:$CX$1,"=BEFORE")</f>
        <v>0.26206206351795297</v>
      </c>
      <c r="FT58" s="22">
        <f>AVERAGEIFS('Hurst V2'!$B56:$CX56,'Energy Vy'!$B$2:$CX$2,"=и",'Energy Vy'!$B$1:$CX$1,"=BEFORE")</f>
        <v>0.64708272144063694</v>
      </c>
      <c r="FU58" s="41">
        <f>AVERAGEIFS('Hurst Vx2+Vy2'!$B56:$CX56,'Energy Vy'!$B$2:$CX$2,"=и",'Energy Vy'!$B$1:$CX$1,"=BEFORE")</f>
        <v>0.64560355875242859</v>
      </c>
      <c r="FV58" s="41">
        <f>AVERAGEIFS('Hurst Vx2'!$B56:$CX56,'Energy Vy'!$B$2:$CX$2,"=и",'Energy Vy'!$B$1:$CX$1,"=BEFORE")</f>
        <v>0.64282072166541615</v>
      </c>
      <c r="FW58" s="41">
        <f>AVERAGEIFS('Hurst Vy2'!$B56:$CX56,'Energy Vy'!$B$2:$CX$2,"=и",'Energy Vy'!$B$1:$CX$1,"=BEFORE")</f>
        <v>0.64218774888171015</v>
      </c>
      <c r="FX58" s="41">
        <f>AVERAGEIFS('Hurst Vz2'!$B56:$CX56,'Energy Vy'!$B$2:$CX$2,"=и",'Energy Vy'!$B$1:$CX$1,"=BEFORE")</f>
        <v>0.62685309127475164</v>
      </c>
      <c r="FY58" s="41">
        <f>AVERAGEIFS('Hurst Vx'!$B56:$CX56,'Energy Vy'!$B$2:$CX$2,"=и",'Energy Vy'!$B$1:$CX$1,"=BEFORE")</f>
        <v>0.65770356254435147</v>
      </c>
      <c r="FZ58" s="41">
        <f>AVERAGEIFS('Hurst Vy'!$B56:$CX56,'Energy Vy'!$B$2:$CX$2,"=и",'Energy Vy'!$B$1:$CX$1,"=BEFORE")</f>
        <v>0.64605728574291776</v>
      </c>
      <c r="GA58" s="77">
        <f>AVERAGEIFS('Hurst Vz'!$B56:$CX56,'Energy Vy'!$B$2:$CX$2,"=и",'Energy Vy'!$B$1:$CX$1,"=BEFORE")</f>
        <v>0.60418174832687199</v>
      </c>
      <c r="GB58" s="22">
        <v>0.46153846153846156</v>
      </c>
      <c r="GC58" s="22">
        <v>0.5625</v>
      </c>
      <c r="GE58" s="41"/>
      <c r="GF58" s="41"/>
      <c r="GG58" s="41"/>
      <c r="GH58" s="41"/>
      <c r="GI58" s="41"/>
      <c r="GJ58" s="41"/>
      <c r="GK58" s="41"/>
      <c r="GL58" s="77"/>
      <c r="GM58" s="23"/>
      <c r="GN58" s="41"/>
      <c r="GO58" s="41"/>
      <c r="GP58" s="41"/>
      <c r="GQ58" s="41"/>
      <c r="GR58" s="41"/>
      <c r="GS58" s="41"/>
      <c r="GT58" s="77"/>
      <c r="GV58" s="41"/>
      <c r="GW58" s="41"/>
      <c r="GX58" s="41"/>
      <c r="GY58" s="41"/>
      <c r="GZ58" s="41"/>
      <c r="HA58" s="41"/>
      <c r="HB58" s="77"/>
      <c r="HD58" s="41">
        <f>AVERAGEIFS('Energy V2'!$B56:$CX56,'Energy Vy'!$B$2:$CX$2,"=р",'Energy Vy'!$B$1:$CX$1,"=BEFORE")</f>
        <v>0.77215757667358653</v>
      </c>
      <c r="HE58" s="41">
        <f>AVERAGEIFS('Energy Vx2+Vy2'!$B56:$CX56,'Energy Vy'!$B$2:$CX$2,"=р",'Energy Vy'!$B$1:$CX$1,"=BEFORE")</f>
        <v>0.755203774250231</v>
      </c>
      <c r="HF58" s="41">
        <f>AVERAGEIFS('Energy Vx2'!$B56:$CX56,'Energy Vy'!$B$2:$CX$2,"=р",'Energy Vy'!$B$1:$CX$1,"=BEFORE")</f>
        <v>-0.59533095491996013</v>
      </c>
      <c r="HG58" s="41">
        <f>AVERAGEIFS('Energy Vy2'!$B56:$CX56,'Energy Vy'!$B$2:$CX$2,"=р",'Energy Vy'!$B$1:$CX$1,"=BEFORE")</f>
        <v>5.0686692162875196E-3</v>
      </c>
      <c r="HH58" s="41">
        <f>AVERAGEIFS('Energy Vz2'!$B56:$CX56,'Energy Vy'!$B$2:$CX$2,"=р",'Energy Vy'!$B$1:$CX$1,"=BEFORE")</f>
        <v>-3.4824874449417837</v>
      </c>
      <c r="HI58" s="41">
        <f>AVERAGEIFS('Energy Vx'!$B56:$CX56,'Energy Vy'!$B$2:$CX$2,"=р",'Energy Vy'!$B$1:$CX$1,"=BEFORE")</f>
        <v>-1.2083660345368425</v>
      </c>
      <c r="HJ58" s="41">
        <f>AVERAGEIFS('Energy Vy'!$B58:$CX58,'Energy Vy'!$B$2:$CX$2,"=р",'Energy Vy'!$B$1:$CX$1,"=BEFORE")</f>
        <v>-0.90944106108126499</v>
      </c>
      <c r="HK58" s="77">
        <f>AVERAGEIFS('Energy Vz'!$B56:$CX56,'Energy Vy'!$B$2:$CX$2,"=р",'Energy Vy'!$B$1:$CX$1,"=BEFORE")</f>
        <v>-2.4658865724644987</v>
      </c>
      <c r="HL58" s="23">
        <f>AVERAGEIFS('Entropy old'!$B56:$CX56,'Energy Vy'!$B$2:$CX$2,"=р",'Energy Vy'!$B$1:$CX$1,"=BEFORE")</f>
        <v>0.6035686639334219</v>
      </c>
      <c r="HM58" s="41">
        <f>AVERAGEIFS('Entropy X old'!$B56:$CX56,'Energy Vy'!$B$2:$CX$2,"=р",'Energy Vy'!$B$1:$CX$1,"=BEFORE")</f>
        <v>0.24544083569019731</v>
      </c>
      <c r="HN58" s="41">
        <f>AVERAGEIFS('Entropy Y old'!$B56:$CX56,'Energy Vy'!$B$2:$CX$2,"=р",'Energy Vy'!$B$1:$CX$1,"=BEFORE")</f>
        <v>0.24659577581742953</v>
      </c>
      <c r="HO58" s="41">
        <f>AVERAGEIFS('Entropy Z old'!$B56:$CX56,'Energy Vy'!$B$2:$CX$2,"=р",'Energy Vy'!$B$1:$CX$1,"=BEFORE")</f>
        <v>0.3091691609576645</v>
      </c>
      <c r="HP58" s="41">
        <f>AVERAGEIFS('Entropy new'!$B56:$CX56,'Energy Vy'!$B$2:$CX$2,"=р",'Energy Vy'!$B$1:$CX$1,"=BEFORE")</f>
        <v>0.5880654930199829</v>
      </c>
      <c r="HQ58" s="41">
        <f>AVERAGEIFS('Entropy X'!$B56:$CX56,'Energy Vy'!$B$2:$CX$2,"=р",'Energy Vy'!$B$1:$CX$1,"=BEFORE")</f>
        <v>0.21301700812087596</v>
      </c>
      <c r="HR58" s="41">
        <f>AVERAGEIFS('Entropy Y'!$B56:$CX56,'Energy Vy'!$B$2:$CX$2,"=р",'Energy Vy'!$B$1:$CX$1,"=BEFORE")</f>
        <v>0.22499749927577684</v>
      </c>
      <c r="HS58" s="77">
        <f>AVERAGEIFS('Entropy Z'!$B56:$CX56,'Energy Vy'!$B$2:$CX$2,"=р",'Energy Vy'!$B$1:$CX$1,"=BEFORE")</f>
        <v>0.27906209416324229</v>
      </c>
      <c r="HT58" s="22">
        <f>AVERAGEIFS('Hurst V2'!$B56:$CX56,'Energy Vy'!$B$2:$CX$2,"=р",'Energy Vy'!$B$1:$CX$1,"=BEFORE")</f>
        <v>0.63506118607324102</v>
      </c>
      <c r="HU58" s="41">
        <f>AVERAGEIFS('Hurst Vx2+Vy2'!$B56:$CX56,'Energy Vy'!$B$2:$CX$2,"=р",'Energy Vy'!$B$1:$CX$1,"=BEFORE")</f>
        <v>0.63442168815006772</v>
      </c>
      <c r="HV58" s="41">
        <f>AVERAGEIFS('Hurst Vx2'!$B56:$CX56,'Energy Vy'!$B$2:$CX$2,"=р",'Energy Vy'!$B$1:$CX$1,"=BEFORE")</f>
        <v>0.64086405546361469</v>
      </c>
      <c r="HW58" s="41">
        <f>AVERAGEIFS('Hurst Vy2'!$B56:$CX56,'Energy Vy'!$B$2:$CX$2,"=р",'Energy Vy'!$B$1:$CX$1,"=BEFORE")</f>
        <v>0.62976735271485462</v>
      </c>
      <c r="HX58" s="41">
        <f>AVERAGEIFS('Hurst Vz2'!$B56:$CX56,'Energy Vy'!$B$2:$CX$2,"=р",'Energy Vy'!$B$1:$CX$1,"=BEFORE")</f>
        <v>0.63553789866194199</v>
      </c>
      <c r="HY58" s="41">
        <f>AVERAGEIFS('Hurst Vx'!$B56:$CX56,'Energy Vy'!$B$2:$CX$2,"=р",'Energy Vy'!$B$1:$CX$1,"=BEFORE")</f>
        <v>0.64270799261107536</v>
      </c>
      <c r="HZ58" s="41">
        <f>AVERAGEIFS('Hurst Vy'!$B56:$CX56,'Energy Vy'!$B$2:$CX$2,"=р",'Energy Vy'!$B$1:$CX$1,"=BEFORE")</f>
        <v>0.63771124904244725</v>
      </c>
      <c r="IA58" s="77">
        <f>AVERAGEIFS('Hurst Vz'!$B56:$CX56,'Energy Vy'!$B$2:$CX$2,"=р",'Energy Vy'!$B$1:$CX$1,"=BEFORE")</f>
        <v>0.57755552500152296</v>
      </c>
      <c r="IB58" s="22">
        <v>0.46153846153846156</v>
      </c>
      <c r="IC58" s="22">
        <v>0.5625</v>
      </c>
      <c r="IE58" s="41"/>
      <c r="IF58" s="41"/>
      <c r="IG58" s="41"/>
      <c r="IH58" s="41"/>
      <c r="II58" s="41"/>
      <c r="IJ58" s="41"/>
      <c r="IK58" s="41"/>
      <c r="IL58" s="77"/>
      <c r="IM58" s="23"/>
      <c r="IN58" s="41"/>
      <c r="IO58" s="41"/>
      <c r="IP58" s="41"/>
      <c r="IQ58" s="41"/>
      <c r="IR58" s="41"/>
      <c r="IS58" s="41"/>
      <c r="IT58" s="77"/>
      <c r="IV58" s="41"/>
      <c r="IW58" s="41"/>
      <c r="IX58" s="41"/>
      <c r="IY58" s="41"/>
      <c r="IZ58" s="41"/>
      <c r="JA58" s="41"/>
      <c r="JB58" s="77"/>
      <c r="JC58"/>
      <c r="JL58" s="41"/>
      <c r="JS58" s="23"/>
      <c r="KK58" s="41"/>
      <c r="KR58" s="23"/>
      <c r="LJ58" s="41"/>
      <c r="LQ58" s="23"/>
    </row>
    <row r="59" spans="1:337" x14ac:dyDescent="0.25">
      <c r="A59" s="18" t="s">
        <v>71</v>
      </c>
      <c r="B59" s="7">
        <v>0</v>
      </c>
      <c r="C59" t="s">
        <v>156</v>
      </c>
      <c r="D59" t="s">
        <v>130</v>
      </c>
      <c r="E59">
        <v>0.5161290322580645</v>
      </c>
      <c r="F59">
        <v>0.53846153846153844</v>
      </c>
      <c r="H59" s="30">
        <f>AVERAGE('Energy V2'!$B57:$CX57)</f>
        <v>-1.6033199066923554</v>
      </c>
      <c r="I59" s="30">
        <f>AVERAGE('Energy Vx2+Vy2'!$B57:$CX57)</f>
        <v>-1.6570951919427386</v>
      </c>
      <c r="J59" s="30">
        <f>AVERAGE('Energy Vx2'!$B57:$CX57)</f>
        <v>-2.1590569489996327</v>
      </c>
      <c r="K59" s="30">
        <f>AVERAGE('Energy Vy2'!$B57:$CX57)</f>
        <v>-2.360222275541064</v>
      </c>
      <c r="L59" s="30">
        <f>AVERAGE('Energy Vz2'!$B57:$CX57)</f>
        <v>-4.1638832071166307</v>
      </c>
      <c r="M59" s="30">
        <f>AVERAGE('Energy Vx'!$B57:$CX57)</f>
        <v>-1.6185842887456965</v>
      </c>
      <c r="N59" s="30">
        <f>AVERAGE('Energy Vy'!$B59:$CX59)</f>
        <v>-1.6982840227704019</v>
      </c>
      <c r="O59" s="32">
        <f>AVERAGE('Energy Vz'!$B57:$CX57)</f>
        <v>-2.604758389716987</v>
      </c>
      <c r="P59" s="20">
        <f>AVERAGE('Entropy old'!$B57:$CX57)</f>
        <v>0.81485146860676172</v>
      </c>
      <c r="Q59" s="30">
        <f>AVERAGE('Entropy X old'!$B57:$CX57)</f>
        <v>0.34996522909571059</v>
      </c>
      <c r="R59" s="30">
        <f>AVERAGE('Entropy Y old'!$B57:$CX57)</f>
        <v>0.36015756876799593</v>
      </c>
      <c r="S59" s="30">
        <f>AVERAGE('Entropy Z old'!$B57:$CX57)</f>
        <v>0.35103816659129722</v>
      </c>
      <c r="T59" s="30">
        <f>AVERAGE('Entropy new'!$B57:$CX57)</f>
        <v>0.8365288987581293</v>
      </c>
      <c r="U59" s="30">
        <f>AVERAGE('Entropy X'!$B57:$CX57)</f>
        <v>0.34396988172038107</v>
      </c>
      <c r="V59" s="30">
        <f>AVERAGE('Entropy Y'!$B57:$CX57)</f>
        <v>0.35485961722846632</v>
      </c>
      <c r="W59" s="32">
        <f>AVERAGE('Entropy Z'!$B57:$CX57)</f>
        <v>0.34492672477720615</v>
      </c>
      <c r="X59" s="21">
        <f>AVERAGE('Hurst V2'!$B57:$CX57)</f>
        <v>0.73754290005357148</v>
      </c>
      <c r="Y59" s="30">
        <f>AVERAGE('Hurst Vx2+Vy2'!$B57:$CX57)</f>
        <v>0.73436056523684801</v>
      </c>
      <c r="Z59" s="30">
        <f>AVERAGE('Hurst Vx2'!$B57:$CX57)</f>
        <v>0.71969659193568125</v>
      </c>
      <c r="AA59" s="30">
        <f>AVERAGE('Hurst Vy2'!$B57:$CX57)</f>
        <v>0.70412924424044265</v>
      </c>
      <c r="AB59" s="30">
        <f>AVERAGE('Hurst Vz2'!$B57:$CX57)</f>
        <v>0.67814481654818992</v>
      </c>
      <c r="AC59" s="30">
        <f>AVERAGE('Hurst Vx'!$B57:$CX57)</f>
        <v>0.62554818240765642</v>
      </c>
      <c r="AD59" s="30">
        <f>AVERAGE('Hurst Vy'!$B57:$CX57)</f>
        <v>0.64035609710839214</v>
      </c>
      <c r="AE59" s="32">
        <f>AVERAGE('Hurst Vz'!$B57:$CX57)</f>
        <v>0.53300383852514399</v>
      </c>
      <c r="AG59" s="30">
        <f>AVERAGEIFS('Energy V2'!$B57:$CX57,'Energy Vy'!$B$2:$CX$2,"=п")</f>
        <v>-2.3438710826759697</v>
      </c>
      <c r="AH59" s="30">
        <f>AVERAGEIFS('Energy Vx2+Vy2'!$B57:$CX57,'Energy Vy'!$B$2:$CX$2,"=п")</f>
        <v>-2.4201685631526129</v>
      </c>
      <c r="AI59" s="30">
        <f>AVERAGEIFS('Energy Vx2'!$B57:$CX57,'Energy Vy'!$B$2:$CX$2,"=п")</f>
        <v>-3.2142507782447982</v>
      </c>
      <c r="AJ59" s="30">
        <f>AVERAGEIFS('Energy Vy2'!$B57:$CX57,'Energy Vy'!$B$2:$CX$2,"=п")</f>
        <v>-2.8296848131640808</v>
      </c>
      <c r="AK59" s="30">
        <f>AVERAGEIFS('Energy Vz2'!$B57:$CX57,'Energy Vy'!$B$2:$CX$2,"=п")</f>
        <v>-4.6498307324807584</v>
      </c>
      <c r="AL59" s="30">
        <f>AVERAGEIFS('Energy Vx'!$B57:$CX57,'Energy Vy'!$B$2:$CX$2,"=п")</f>
        <v>-2.1187114399483571</v>
      </c>
      <c r="AM59" s="30">
        <f>AVERAGEIFS('Energy Vy'!$B59:$CX59,'Energy Vy'!$B$2:$CX$2,"=п")</f>
        <v>-1.9118818157327437</v>
      </c>
      <c r="AN59" s="32">
        <f>AVERAGEIFS('Energy Vz'!$B57:$CX57,'Energy Vy'!$B$2:$CX$2,"=п")</f>
        <v>-2.7257619625945431</v>
      </c>
      <c r="AO59" s="20">
        <f>AVERAGEIFS('Entropy old'!$B57:$CX57,'Energy Vy'!$B$2:$CX$2,"=п")</f>
        <v>0.87677782314213681</v>
      </c>
      <c r="AP59" s="30">
        <f>AVERAGEIFS('Entropy X old'!$B57:$CX57,'Energy Vy'!$B$2:$CX$2,"=п")</f>
        <v>0.3604521689446627</v>
      </c>
      <c r="AQ59" s="30">
        <f>AVERAGEIFS('Entropy Y old'!$B57:$CX57,'Energy Vy'!$B$2:$CX$2,"=п")</f>
        <v>0.37746832719299039</v>
      </c>
      <c r="AR59" s="30">
        <f>AVERAGEIFS('Entropy Z old'!$B57:$CX57,'Energy Vy'!$B$2:$CX$2,"=п")</f>
        <v>0.38254558809136907</v>
      </c>
      <c r="AS59" s="30">
        <f>AVERAGEIFS('Entropy new'!$B57:$CX57,'Energy Vy'!$B$2:$CX$2,"=п")</f>
        <v>0.89574425513496791</v>
      </c>
      <c r="AT59" s="30">
        <f>AVERAGEIFS('Entropy X'!$B57:$CX57,'Energy Vy'!$B$2:$CX$2,"=п")</f>
        <v>0.35907869732951214</v>
      </c>
      <c r="AU59" s="30">
        <f>AVERAGEIFS('Entropy Y'!$B57:$CX57,'Energy Vy'!$B$2:$CX$2,"=п")</f>
        <v>0.37587935379626397</v>
      </c>
      <c r="AV59" s="32">
        <f>AVERAGEIFS('Entropy Z'!$B57:$CX57,'Energy Vy'!$B$2:$CX$2,"=п")</f>
        <v>0.38081705976203495</v>
      </c>
      <c r="AW59" s="21">
        <f>AVERAGEIFS('Hurst V2'!$B57:$CX57,'Energy Vy'!$B$2:$CX$2,"=п")</f>
        <v>0.74334075877140249</v>
      </c>
      <c r="AX59" s="30">
        <f>AVERAGEIFS('Hurst Vx2+Vy2'!$B57:$CX57,'Energy Vy'!$B$2:$CX$2,"=п")</f>
        <v>0.74117929355002199</v>
      </c>
      <c r="AY59" s="30">
        <f>AVERAGEIFS('Hurst Vx2'!$B57:$CX57,'Energy Vy'!$B$2:$CX$2,"=п")</f>
        <v>0.72863956817571174</v>
      </c>
      <c r="AZ59" s="30">
        <f>AVERAGEIFS('Hurst Vy2'!$B57:$CX57,'Energy Vy'!$B$2:$CX$2,"=п")</f>
        <v>0.71602104516739162</v>
      </c>
      <c r="BA59" s="30">
        <f>AVERAGEIFS('Hurst Vz2'!$B57:$CX57,'Energy Vy'!$B$2:$CX$2,"=п")</f>
        <v>0.66969766860114277</v>
      </c>
      <c r="BB59" s="30">
        <f>AVERAGEIFS('Hurst Vx'!$B57:$CX57,'Energy Vy'!$B$2:$CX$2,"=п")</f>
        <v>0.63823096536546453</v>
      </c>
      <c r="BC59" s="30">
        <f>AVERAGEIFS('Hurst Vy'!$B57:$CX57,'Energy Vy'!$B$2:$CX$2,"=п")</f>
        <v>0.68972563343592985</v>
      </c>
      <c r="BD59" s="32">
        <f>AVERAGEIFS('Hurst Vz'!$B57:$CX57,'Energy Vy'!$B$2:$CX$2,"=п")</f>
        <v>0.52508532798561047</v>
      </c>
      <c r="BF59" s="30">
        <f>AVERAGEIFS('Energy V2'!$B57:$CX57,'Energy Vy'!$B$2:$CX$2,"=и")</f>
        <v>-1.3936712425950908</v>
      </c>
      <c r="BG59" s="30">
        <f>AVERAGEIFS('Energy Vx2+Vy2'!$B57:$CX57,'Energy Vy'!$B$2:$CX$2,"=и")</f>
        <v>-1.4359092529705624</v>
      </c>
      <c r="BH59" s="30">
        <f>AVERAGEIFS('Energy Vx2'!$B57:$CX57,'Energy Vy'!$B$2:$CX$2,"=и")</f>
        <v>-1.9003625843440113</v>
      </c>
      <c r="BI59" s="30">
        <f>AVERAGEIFS('Energy Vy2'!$B57:$CX57,'Energy Vy'!$B$2:$CX$2,"=и")</f>
        <v>-2.2220612189044591</v>
      </c>
      <c r="BJ59" s="30">
        <f>AVERAGEIFS('Energy Vz2'!$B57:$CX57,'Energy Vy'!$B$2:$CX$2,"=и")</f>
        <v>-4.0425933891079353</v>
      </c>
      <c r="BK59" s="30">
        <f>AVERAGEIFS('Energy Vx'!$B57:$CX57,'Energy Vy'!$B$2:$CX$2,"=и")</f>
        <v>-1.5265301968244367</v>
      </c>
      <c r="BL59" s="30">
        <f>AVERAGEIFS('Energy Vy'!$B59:$CX59,'Energy Vy'!$B$2:$CX$2,"=и")</f>
        <v>-1.6545388374336631</v>
      </c>
      <c r="BM59" s="32">
        <f>AVERAGEIFS('Energy Vz'!$B57:$CX57,'Energy Vy'!$B$2:$CX$2,"=и")</f>
        <v>-2.5846540286760815</v>
      </c>
      <c r="BN59" s="20">
        <f>AVERAGEIFS('Entropy old'!$B57:$CX57,'Energy Vy'!$B$2:$CX$2,"=и")</f>
        <v>0.80320264171517641</v>
      </c>
      <c r="BO59" s="30">
        <f>AVERAGEIFS('Entropy X old'!$B57:$CX57,'Energy Vy'!$B$2:$CX$2,"=и")</f>
        <v>0.33524479060175133</v>
      </c>
      <c r="BP59" s="30">
        <f>AVERAGEIFS('Entropy Y old'!$B57:$CX57,'Energy Vy'!$B$2:$CX$2,"=и")</f>
        <v>0.34782327206202523</v>
      </c>
      <c r="BQ59" s="30">
        <f>AVERAGEIFS('Entropy Z old'!$B57:$CX57,'Energy Vy'!$B$2:$CX$2,"=и")</f>
        <v>0.33794630936757752</v>
      </c>
      <c r="BR59" s="30">
        <f>AVERAGEIFS('Entropy new'!$B57:$CX57,'Energy Vy'!$B$2:$CX$2,"=и")</f>
        <v>0.81204674381395492</v>
      </c>
      <c r="BS59" s="30">
        <f>AVERAGEIFS('Entropy X'!$B57:$CX57,'Energy Vy'!$B$2:$CX$2,"=и")</f>
        <v>0.32910627502170159</v>
      </c>
      <c r="BT59" s="30">
        <f>AVERAGEIFS('Entropy Y'!$B57:$CX57,'Energy Vy'!$B$2:$CX$2,"=и")</f>
        <v>0.3430495414707852</v>
      </c>
      <c r="BU59" s="32">
        <f>AVERAGEIFS('Entropy Z'!$B57:$CX57,'Energy Vy'!$B$2:$CX$2,"=и")</f>
        <v>0.33184474448021195</v>
      </c>
      <c r="BV59" s="21">
        <f>AVERAGEIFS('Hurst V2'!$B57:$CX57,'Energy Vy'!$B$2:$CX$2,"=и")</f>
        <v>0.73846671810532138</v>
      </c>
      <c r="BW59" s="30">
        <f>AVERAGEIFS('Hurst Vx2+Vy2'!$B57:$CX57,'Energy Vy'!$B$2:$CX$2,"=и")</f>
        <v>0.73527291990388788</v>
      </c>
      <c r="BX59" s="30">
        <f>AVERAGEIFS('Hurst Vx2'!$B57:$CX57,'Energy Vy'!$B$2:$CX$2,"=и")</f>
        <v>0.72274713442332283</v>
      </c>
      <c r="BY59" s="30">
        <f>AVERAGEIFS('Hurst Vy2'!$B57:$CX57,'Energy Vy'!$B$2:$CX$2,"=и")</f>
        <v>0.70498794847032076</v>
      </c>
      <c r="BZ59" s="30">
        <f>AVERAGEIFS('Hurst Vz2'!$B57:$CX57,'Energy Vy'!$B$2:$CX$2,"=и")</f>
        <v>0.68379101200695025</v>
      </c>
      <c r="CA59" s="30">
        <f>AVERAGEIFS('Hurst Vx'!$B57:$CX57,'Energy Vy'!$B$2:$CX$2,"=и")</f>
        <v>0.6232024001201143</v>
      </c>
      <c r="CB59" s="30">
        <f>AVERAGEIFS('Hurst Vy'!$B57:$CX57,'Energy Vy'!$B$2:$CX$2,"=и")</f>
        <v>0.63472222022430458</v>
      </c>
      <c r="CC59" s="32">
        <f>AVERAGEIFS('Hurst Vz'!$B57:$CX57,'Energy Vy'!$B$2:$CX$2,"=и")</f>
        <v>0.52840131281593594</v>
      </c>
      <c r="CE59" s="30">
        <f>AVERAGEIFS('Energy V2'!$B57:$CX57,'Energy Vy'!$B$2:$CX$2,"=р")</f>
        <v>-1.6452951744981616</v>
      </c>
      <c r="CF59" s="30">
        <f>AVERAGEIFS('Energy Vx2+Vy2'!$B57:$CX57,'Energy Vy'!$B$2:$CX$2,"=р")</f>
        <v>-1.7053824411622085</v>
      </c>
      <c r="CG59" s="30">
        <f>AVERAGEIFS('Energy Vx2'!$B57:$CX57,'Energy Vy'!$B$2:$CX$2,"=р")</f>
        <v>-2.1798137812683724</v>
      </c>
      <c r="CH59" s="30">
        <f>AVERAGEIFS('Energy Vy2'!$B57:$CX57,'Energy Vy'!$B$2:$CX$2,"=р")</f>
        <v>-2.3919607981473328</v>
      </c>
      <c r="CI59" s="30">
        <f>AVERAGEIFS('Energy Vz2'!$B57:$CX57,'Energy Vy'!$B$2:$CX$2,"=р")</f>
        <v>-4.1755433288744541</v>
      </c>
      <c r="CJ59" s="30">
        <f>AVERAGEIFS('Energy Vx'!$B57:$CX57,'Energy Vy'!$B$2:$CX$2,"=р")</f>
        <v>-1.5986091501121948</v>
      </c>
      <c r="CK59" s="30">
        <f>AVERAGEIFS('Energy Vy'!$B59:$CX59,'Energy Vy'!$B$2:$CX$2,"=р")</f>
        <v>-1.6940749319608515</v>
      </c>
      <c r="CL59" s="32">
        <f>AVERAGEIFS('Energy Vz'!$B57:$CX57,'Energy Vy'!$B$2:$CX$2,"=р")</f>
        <v>-2.5978106405886501</v>
      </c>
      <c r="CM59" s="20">
        <f>AVERAGEIFS('Entropy old'!$B57:$CX57,'Energy Vy'!$B$2:$CX$2,"=р")</f>
        <v>0.81262258774932383</v>
      </c>
      <c r="CN59" s="30">
        <f>AVERAGEIFS('Entropy X old'!$B57:$CX57,'Energy Vy'!$B$2:$CX$2,"=р")</f>
        <v>0.36202462131809582</v>
      </c>
      <c r="CO59" s="30">
        <f>AVERAGEIFS('Entropy Y old'!$B57:$CX57,'Energy Vy'!$B$2:$CX$2,"=р")</f>
        <v>0.36839110638784661</v>
      </c>
      <c r="CP59" s="30">
        <f>AVERAGEIFS('Entropy Z old'!$B57:$CX57,'Energy Vy'!$B$2:$CX$2,"=р")</f>
        <v>0.35689444696808087</v>
      </c>
      <c r="CQ59" s="30">
        <f>AVERAGEIFS('Entropy new'!$B57:$CX57,'Energy Vy'!$B$2:$CX$2,"=р")</f>
        <v>0.84741543510874906</v>
      </c>
      <c r="CR59" s="30">
        <f>AVERAGEIFS('Entropy X'!$B57:$CX57,'Energy Vy'!$B$2:$CX$2,"=р")</f>
        <v>0.35515439214635691</v>
      </c>
      <c r="CS59" s="30">
        <f>AVERAGEIFS('Entropy Y'!$B57:$CX57,'Energy Vy'!$B$2:$CX$2,"=р")</f>
        <v>0.36176755384302911</v>
      </c>
      <c r="CT59" s="32">
        <f>AVERAGEIFS('Entropy Z'!$B57:$CX57,'Energy Vy'!$B$2:$CX$2,"=р")</f>
        <v>0.34981126616784786</v>
      </c>
      <c r="CU59" s="21">
        <f>AVERAGEIFS('Hurst V2'!$B57:$CX57,'Energy Vy'!$B$2:$CX$2,"=р")</f>
        <v>0.73536891345526834</v>
      </c>
      <c r="CV59" s="30">
        <f>AVERAGEIFS('Hurst Vx2+Vy2'!$B57:$CX57,'Energy Vy'!$B$2:$CX$2,"=р")</f>
        <v>0.73197366910269734</v>
      </c>
      <c r="CW59" s="30">
        <f>AVERAGEIFS('Hurst Vx2'!$B57:$CX57,'Energy Vy'!$B$2:$CX$2,"=р")</f>
        <v>0.71485745420003388</v>
      </c>
      <c r="CX59" s="30">
        <f>AVERAGEIFS('Hurst Vy2'!$B57:$CX57,'Energy Vy'!$B$2:$CX$2,"=р")</f>
        <v>0.70063782001349439</v>
      </c>
      <c r="CY59" s="30">
        <f>AVERAGEIFS('Hurst Vz2'!$B57:$CX57,'Energy Vy'!$B$2:$CX$2,"=р")</f>
        <v>0.67449058516216587</v>
      </c>
      <c r="CZ59" s="30">
        <f>AVERAGEIFS('Hurst Vx'!$B57:$CX57,'Energy Vy'!$B$2:$CX$2,"=р")</f>
        <v>0.62505272496573983</v>
      </c>
      <c r="DA59" s="30">
        <f>AVERAGEIFS('Hurst Vy'!$B57:$CX57,'Energy Vy'!$B$2:$CX$2,"=р")</f>
        <v>0.63460013447457908</v>
      </c>
      <c r="DB59" s="32">
        <f>AVERAGEIFS('Hurst Vz'!$B57:$CX57,'Energy Vy'!$B$2:$CX$2,"=р")</f>
        <v>0.53923231714036624</v>
      </c>
      <c r="DD59" s="30">
        <f>AVERAGEIFS('Energy V2'!$B57:$CX57,'Energy Vy'!$B$1:$CX$1,"=BEFORE")</f>
        <v>-1.2520405412862703</v>
      </c>
      <c r="DE59" s="30">
        <f>AVERAGEIFS('Energy Vx2+Vy2'!$B57:$CX57,'Energy Vy'!$B$1:$CX$1,"=BEFORE")</f>
        <v>-1.2896743863938138</v>
      </c>
      <c r="DF59" s="30">
        <f>AVERAGEIFS('Energy Vx2'!$B57:$CX57,'Energy Vy'!$B$1:$CX$1,"=BEFORE")</f>
        <v>-1.7201926675583357</v>
      </c>
      <c r="DG59" s="30">
        <f>AVERAGEIFS('Energy Vy2'!$B57:$CX57,'Energy Vy'!$B$1:$CX$1,"=BEFORE")</f>
        <v>-2.0362102186758291</v>
      </c>
      <c r="DH59" s="30">
        <f>AVERAGEIFS('Energy Vz2'!$B57:$CX57,'Energy Vy'!$B$1:$CX$1,"=BEFORE")</f>
        <v>-4.0304834360863184</v>
      </c>
      <c r="DI59" s="30">
        <f>AVERAGEIFS('Energy Vx'!$B57:$CX57,'Energy Vy'!$B$1:$CX$1,"=BEFORE")</f>
        <v>-1.3657918370994169</v>
      </c>
      <c r="DJ59" s="30">
        <f>AVERAGEIFS('Energy Vy'!$B59:$CX59,'Energy Vy'!$B$1:$CX$1,"=BEFORE")</f>
        <v>-1.5081041098849404</v>
      </c>
      <c r="DK59" s="32">
        <f>AVERAGEIFS('Energy Vz'!$B57:$CX57,'Energy Vy'!$B$1:$CX$1,"=BEFORE")</f>
        <v>-2.5327341884624546</v>
      </c>
      <c r="DL59" s="20">
        <f>AVERAGEIFS('Entropy old'!$B57:$CX57,'Energy Vy'!$B$1:$CX$1,"=BEFORE")</f>
        <v>0.83274125503369345</v>
      </c>
      <c r="DM59" s="30">
        <f>AVERAGEIFS('Entropy X old'!$B57:$CX57,'Energy Vy'!$B$1:$CX$1,"=BEFORE")</f>
        <v>0.35829586533509111</v>
      </c>
      <c r="DN59" s="30">
        <f>AVERAGEIFS('Entropy Y old'!$B57:$CX57,'Energy Vy'!$B$1:$CX$1,"=BEFORE")</f>
        <v>0.37025280825609247</v>
      </c>
      <c r="DO59" s="30">
        <f>AVERAGEIFS('Entropy Z old'!$B57:$CX57,'Energy Vy'!$B$1:$CX$1,"=BEFORE")</f>
        <v>0.35036334552262188</v>
      </c>
      <c r="DP59" s="30">
        <f>AVERAGEIFS('Entropy new'!$B57:$CX57,'Energy Vy'!$B$1:$CX$1,"=BEFORE")</f>
        <v>0.850283632745366</v>
      </c>
      <c r="DQ59" s="30">
        <f>AVERAGEIFS('Entropy X'!$B57:$CX57,'Energy Vy'!$B$1:$CX$1,"=BEFORE")</f>
        <v>0.35466766206363487</v>
      </c>
      <c r="DR59" s="30">
        <f>AVERAGEIFS('Entropy Y'!$B57:$CX57,'Energy Vy'!$B$1:$CX$1,"=BEFORE")</f>
        <v>0.36687965074394652</v>
      </c>
      <c r="DS59" s="32">
        <f>AVERAGEIFS('Entropy Z'!$B57:$CX57,'Energy Vy'!$B$1:$CX$1,"=BEFORE")</f>
        <v>0.34609060333889219</v>
      </c>
      <c r="DT59" s="21">
        <f>AVERAGEIFS('Hurst V2'!$B57:$CX57,'Energy Vy'!$B$1:$CX$1,"=BEFORE")</f>
        <v>0.74407489954483241</v>
      </c>
      <c r="DU59" s="30">
        <f>AVERAGEIFS('Hurst Vx2+Vy2'!$B57:$CX57,'Energy Vy'!$B$1:$CX$1,"=BEFORE")</f>
        <v>0.74141843292583398</v>
      </c>
      <c r="DV59" s="30">
        <f>AVERAGEIFS('Hurst Vx2'!$B57:$CX57,'Energy Vy'!$B$1:$CX$1,"=BEFORE")</f>
        <v>0.72185096850832242</v>
      </c>
      <c r="DW59" s="30">
        <f>AVERAGEIFS('Hurst Vy2'!$B57:$CX57,'Energy Vy'!$B$1:$CX$1,"=BEFORE")</f>
        <v>0.71514412618951284</v>
      </c>
      <c r="DX59" s="30">
        <f>AVERAGEIFS('Hurst Vz2'!$B57:$CX57,'Energy Vy'!$B$1:$CX$1,"=BEFORE")</f>
        <v>0.68666792086960438</v>
      </c>
      <c r="DY59" s="30">
        <f>AVERAGEIFS('Hurst Vx'!$B57:$CX57,'Energy Vy'!$B$1:$CX$1,"=BEFORE")</f>
        <v>0.62225071924090725</v>
      </c>
      <c r="DZ59" s="30">
        <f>AVERAGEIFS('Hurst Vy'!$B57:$CX57,'Energy Vy'!$B$1:$CX$1,"=BEFORE")</f>
        <v>0.65263853392966742</v>
      </c>
      <c r="EA59" s="32">
        <f>AVERAGEIFS('Hurst Vz'!$B57:$CX57,'Energy Vy'!$B$1:$CX$1,"=BEFORE")</f>
        <v>0.5597964576923099</v>
      </c>
      <c r="EB59">
        <v>0.5161290322580645</v>
      </c>
      <c r="EC59">
        <v>0.53846153846153844</v>
      </c>
      <c r="EE59" s="30">
        <f>AVERAGEIFS('Energy V2'!$B57:$CX57,'Energy Vy'!$B$1:$CX$1,"=AFTER")</f>
        <v>-1.970566515980535</v>
      </c>
      <c r="EF59" s="30">
        <f>AVERAGEIFS('Energy Vx2+Vy2'!$B57:$CX57,'Energy Vy'!$B$1:$CX$1,"=AFTER")</f>
        <v>-2.0412169431984357</v>
      </c>
      <c r="EG59" s="30">
        <f>AVERAGEIFS('Energy Vx2'!$B57:$CX57,'Energy Vy'!$B$1:$CX$1,"=AFTER")</f>
        <v>-2.6178696068700797</v>
      </c>
      <c r="EH59" s="30">
        <f>AVERAGEIFS('Energy Vy2'!$B57:$CX57,'Energy Vy'!$B$1:$CX$1,"=AFTER")</f>
        <v>-2.6989621531729</v>
      </c>
      <c r="EI59" s="30">
        <f>AVERAGEIFS('Energy Vz2'!$B57:$CX57,'Energy Vy'!$B$1:$CX$1,"=AFTER")</f>
        <v>-4.3033466041028667</v>
      </c>
      <c r="EJ59" s="30">
        <f>AVERAGEIFS('Energy Vx'!$B57:$CX57,'Energy Vy'!$B$1:$CX$1,"=AFTER")</f>
        <v>-1.8828673063758983</v>
      </c>
      <c r="EK59" s="30">
        <f>AVERAGEIFS('Energy Vy'!$B59:$CX59,'Energy Vy'!$B$1:$CX$1,"=AFTER")</f>
        <v>-1.897108477150657</v>
      </c>
      <c r="EL59" s="32">
        <f>AVERAGEIFS('Energy Vz'!$B57:$CX57,'Energy Vy'!$B$1:$CX$1,"=AFTER")</f>
        <v>-2.6800564183012701</v>
      </c>
      <c r="EM59" s="20">
        <f>AVERAGEIFS('Entropy old'!$B57:$CX57,'Energy Vy'!$B$1:$CX$1,"=AFTER")</f>
        <v>0.79614851006951504</v>
      </c>
      <c r="EN59" s="30">
        <f>AVERAGEIFS('Entropy X old'!$B57:$CX57,'Energy Vy'!$B$1:$CX$1,"=AFTER")</f>
        <v>0.34125592757272172</v>
      </c>
      <c r="EO59" s="30">
        <f>AVERAGEIFS('Entropy Y old'!$B57:$CX57,'Energy Vy'!$B$1:$CX$1,"=AFTER")</f>
        <v>0.34960345475771326</v>
      </c>
      <c r="EP59" s="30">
        <f>AVERAGEIFS('Entropy Z old'!$B57:$CX57,'Energy Vy'!$B$1:$CX$1,"=AFTER")</f>
        <v>0.35174366134491208</v>
      </c>
      <c r="EQ59" s="30">
        <f>AVERAGEIFS('Entropy new'!$B57:$CX57,'Energy Vy'!$B$1:$CX$1,"=AFTER")</f>
        <v>0.82214894958965412</v>
      </c>
      <c r="ER59" s="30">
        <f>AVERAGEIFS('Entropy X'!$B57:$CX57,'Energy Vy'!$B$1:$CX$1,"=AFTER")</f>
        <v>0.33278583863425226</v>
      </c>
      <c r="ES59" s="30">
        <f>AVERAGEIFS('Entropy Y'!$B57:$CX57,'Energy Vy'!$B$1:$CX$1,"=AFTER")</f>
        <v>0.34229321855319172</v>
      </c>
      <c r="ET59" s="32">
        <f>AVERAGEIFS('Entropy Z'!$B57:$CX57,'Energy Vy'!$B$1:$CX$1,"=AFTER")</f>
        <v>0.34370994264453436</v>
      </c>
      <c r="EU59" s="21">
        <f>AVERAGEIFS('Hurst V2'!$B57:$CX57,'Energy Vy'!$B$1:$CX$1,"=AFTER")</f>
        <v>0.73071399149452676</v>
      </c>
      <c r="EV59" s="30">
        <f>AVERAGEIFS('Hurst Vx2+Vy2'!$B57:$CX57,'Energy Vy'!$B$1:$CX$1,"=AFTER")</f>
        <v>0.72698188538018094</v>
      </c>
      <c r="EW59" s="30">
        <f>AVERAGEIFS('Hurst Vx2'!$B57:$CX57,'Energy Vy'!$B$1:$CX$1,"=AFTER")</f>
        <v>0.71744201180152212</v>
      </c>
      <c r="EX59" s="30">
        <f>AVERAGEIFS('Hurst Vy2'!$B57:$CX57,'Energy Vy'!$B$1:$CX$1,"=AFTER")</f>
        <v>0.69177108400490006</v>
      </c>
      <c r="EY59" s="30">
        <f>AVERAGEIFS('Hurst Vz2'!$B57:$CX57,'Energy Vy'!$B$1:$CX$1,"=AFTER")</f>
        <v>0.66923429839398429</v>
      </c>
      <c r="EZ59" s="30">
        <f>AVERAGEIFS('Hurst Vx'!$B57:$CX57,'Energy Vy'!$B$1:$CX$1,"=AFTER")</f>
        <v>0.6289955302638035</v>
      </c>
      <c r="FA59" s="30">
        <f>AVERAGEIFS('Hurst Vy'!$B57:$CX57,'Energy Vy'!$B$1:$CX$1,"=AFTER")</f>
        <v>0.62657580213818098</v>
      </c>
      <c r="FB59" s="32">
        <f>AVERAGEIFS('Hurst Vz'!$B57:$CX57,'Energy Vy'!$B$1:$CX$1,"=AFTER")</f>
        <v>0.50499337303219771</v>
      </c>
      <c r="FD59" s="30">
        <f>AVERAGEIFS('Energy V2'!$B57:$CX57,'Energy Vy'!$B$2:$CX$2,"=и",'Energy Vy'!$B$1:$CX$1,"=BEFORE")</f>
        <v>-1.1100033413262014</v>
      </c>
      <c r="FE59" s="30">
        <f>AVERAGEIFS('Energy Vx2+Vy2'!$B57:$CX57,'Energy Vy'!$B$2:$CX$2,"=и",'Energy Vy'!$B$1:$CX$1,"=BEFORE")</f>
        <v>-1.1397915254854927</v>
      </c>
      <c r="FF59" s="30">
        <f>AVERAGEIFS('Energy Vx2'!$B57:$CX57,'Energy Vy'!$B$2:$CX$2,"=и",'Energy Vy'!$B$1:$CX$1,"=BEFORE")</f>
        <v>-1.5645150010692683</v>
      </c>
      <c r="FG59" s="30">
        <f>AVERAGEIFS('Energy Vy2'!$B57:$CX57,'Energy Vy'!$B$2:$CX$2,"=и",'Energy Vy'!$B$1:$CX$1,"=BEFORE")</f>
        <v>-1.9810244420421195</v>
      </c>
      <c r="FH59" s="30">
        <f>AVERAGEIFS('Energy Vz2'!$B57:$CX57,'Energy Vy'!$B$2:$CX$2,"=и",'Energy Vy'!$B$1:$CX$1,"=BEFORE")</f>
        <v>-3.9969141551198737</v>
      </c>
      <c r="FI59" s="30">
        <f>AVERAGEIFS('Energy Vx'!$B57:$CX57,'Energy Vy'!$B$2:$CX$2,"=и",'Energy Vy'!$B$1:$CX$1,"=BEFORE")</f>
        <v>-1.3202131785939362</v>
      </c>
      <c r="FJ59" s="30">
        <f>AVERAGEIFS('Energy Vy'!$B59:$CX59,'Energy Vy'!$B$2:$CX$2,"=и",'Energy Vy'!$B$1:$CX$1,"=BEFORE")</f>
        <v>-1.4938759062339142</v>
      </c>
      <c r="FK59" s="32">
        <f>AVERAGEIFS('Energy Vz'!$B57:$CX57,'Energy Vy'!$B$2:$CX$2,"=и",'Energy Vy'!$B$1:$CX$1,"=BEFORE")</f>
        <v>-2.5630934511842582</v>
      </c>
      <c r="FL59" s="20">
        <f>AVERAGEIFS('Entropy old'!$B57:$CX57,'Energy Vy'!$B$2:$CX$2,"=и",'Energy Vy'!$B$1:$CX$1,"=BEFORE")</f>
        <v>0.83365600833197584</v>
      </c>
      <c r="FM59" s="30">
        <f>AVERAGEIFS('Entropy X old'!$B57:$CX57,'Energy Vy'!$B$2:$CX$2,"=и",'Energy Vy'!$B$1:$CX$1,"=BEFORE")</f>
        <v>0.34656068811501906</v>
      </c>
      <c r="FN59" s="30">
        <f>AVERAGEIFS('Entropy Y old'!$B57:$CX57,'Energy Vy'!$B$2:$CX$2,"=и",'Energy Vy'!$B$1:$CX$1,"=BEFORE")</f>
        <v>0.36288144655650661</v>
      </c>
      <c r="FO59" s="30">
        <f>AVERAGEIFS('Entropy Z old'!$B57:$CX57,'Energy Vy'!$B$2:$CX$2,"=и",'Energy Vy'!$B$1:$CX$1,"=BEFORE")</f>
        <v>0.33527296634182313</v>
      </c>
      <c r="FP59" s="30">
        <f>AVERAGEIFS('Entropy new'!$B57:$CX57,'Energy Vy'!$B$2:$CX$2,"=и",'Energy Vy'!$B$1:$CX$1,"=BEFORE")</f>
        <v>0.83501343459978705</v>
      </c>
      <c r="FQ59" s="30">
        <f>AVERAGEIFS('Entropy X'!$B57:$CX57,'Energy Vy'!$B$2:$CX$2,"=и",'Energy Vy'!$B$1:$CX$1,"=BEFORE")</f>
        <v>0.34300034971108456</v>
      </c>
      <c r="FR59" s="30">
        <f>AVERAGEIFS('Entropy Y'!$B57:$CX57,'Energy Vy'!$B$2:$CX$2,"=и",'Energy Vy'!$B$1:$CX$1,"=BEFORE")</f>
        <v>0.36049083347175215</v>
      </c>
      <c r="FS59" s="32">
        <f>AVERAGEIFS('Entropy Z'!$B57:$CX57,'Energy Vy'!$B$2:$CX$2,"=и",'Energy Vy'!$B$1:$CX$1,"=BEFORE")</f>
        <v>0.33098255485674732</v>
      </c>
      <c r="FT59" s="21">
        <f>AVERAGEIFS('Hurst V2'!$B57:$CX57,'Energy Vy'!$B$2:$CX$2,"=и",'Energy Vy'!$B$1:$CX$1,"=BEFORE")</f>
        <v>0.7369828520566889</v>
      </c>
      <c r="FU59" s="30">
        <f>AVERAGEIFS('Hurst Vx2+Vy2'!$B57:$CX57,'Energy Vy'!$B$2:$CX$2,"=и",'Energy Vy'!$B$1:$CX$1,"=BEFORE")</f>
        <v>0.73439427470482843</v>
      </c>
      <c r="FV59" s="30">
        <f>AVERAGEIFS('Hurst Vx2'!$B57:$CX57,'Energy Vy'!$B$2:$CX$2,"=и",'Energy Vy'!$B$1:$CX$1,"=BEFORE")</f>
        <v>0.71850615078353663</v>
      </c>
      <c r="FW59" s="30">
        <f>AVERAGEIFS('Hurst Vy2'!$B57:$CX57,'Energy Vy'!$B$2:$CX$2,"=и",'Energy Vy'!$B$1:$CX$1,"=BEFORE")</f>
        <v>0.71048857274679611</v>
      </c>
      <c r="FX59" s="30">
        <f>AVERAGEIFS('Hurst Vz2'!$B57:$CX57,'Energy Vy'!$B$2:$CX$2,"=и",'Energy Vy'!$B$1:$CX$1,"=BEFORE")</f>
        <v>0.68673584491303141</v>
      </c>
      <c r="FY59" s="30">
        <f>AVERAGEIFS('Hurst Vx'!$B57:$CX57,'Energy Vy'!$B$2:$CX$2,"=и",'Energy Vy'!$B$1:$CX$1,"=BEFORE")</f>
        <v>0.61558930145840529</v>
      </c>
      <c r="FZ59" s="30">
        <f>AVERAGEIFS('Hurst Vy'!$B57:$CX57,'Energy Vy'!$B$2:$CX$2,"=и",'Energy Vy'!$B$1:$CX$1,"=BEFORE")</f>
        <v>0.63735395100636383</v>
      </c>
      <c r="GA59" s="32">
        <f>AVERAGEIFS('Hurst Vz'!$B57:$CX57,'Energy Vy'!$B$2:$CX$2,"=и",'Energy Vy'!$B$1:$CX$1,"=BEFORE")</f>
        <v>0.55066274910142909</v>
      </c>
      <c r="GB59">
        <v>0.5161290322580645</v>
      </c>
      <c r="GC59">
        <v>0.53846153846153844</v>
      </c>
      <c r="GE59" s="30">
        <f>AVERAGEIFS('Energy V2'!$B57:$CX57,'Energy Vy'!$B$2:$CX$2,"=и",'Energy Vy'!$B$1:$CX$1,"=AFTER")</f>
        <v>-1.6773391438639802</v>
      </c>
      <c r="GF59" s="30">
        <f>AVERAGEIFS('Energy Vx2+Vy2'!$B57:$CX57,'Energy Vy'!$B$2:$CX$2,"=и",'Energy Vy'!$B$1:$CX$1,"=AFTER")</f>
        <v>-1.7320269804556321</v>
      </c>
      <c r="GG59" s="30">
        <f>AVERAGEIFS('Energy Vx2'!$B57:$CX57,'Energy Vy'!$B$2:$CX$2,"=и",'Energy Vy'!$B$1:$CX$1,"=AFTER")</f>
        <v>-2.2362101676187551</v>
      </c>
      <c r="GH59" s="30">
        <f>AVERAGEIFS('Energy Vy2'!$B57:$CX57,'Energy Vy'!$B$2:$CX$2,"=и",'Energy Vy'!$B$1:$CX$1,"=AFTER")</f>
        <v>-2.4630979957667991</v>
      </c>
      <c r="GI59" s="30">
        <f>AVERAGEIFS('Energy Vz2'!$B57:$CX57,'Energy Vy'!$B$2:$CX$2,"=и",'Energy Vy'!$B$1:$CX$1,"=AFTER")</f>
        <v>-4.0882726230959996</v>
      </c>
      <c r="GJ59" s="30">
        <f>AVERAGEIFS('Energy Vx'!$B57:$CX57,'Energy Vy'!$B$2:$CX$2,"=и",'Energy Vy'!$B$1:$CX$1,"=AFTER")</f>
        <v>-1.7328472150549374</v>
      </c>
      <c r="GK59" s="30">
        <f>AVERAGEIFS('Energy Vy'!$B59:$CX59,'Energy Vy'!$B$2:$CX$2,"=и",'Energy Vy'!$B$1:$CX$1,"=AFTER")</f>
        <v>-1.8152017686334123</v>
      </c>
      <c r="GL59" s="32">
        <f>AVERAGEIFS('Energy Vz'!$B57:$CX57,'Energy Vy'!$B$2:$CX$2,"=и",'Energy Vy'!$B$1:$CX$1,"=AFTER")</f>
        <v>-2.6062146061679057</v>
      </c>
      <c r="GM59" s="20">
        <f>AVERAGEIFS('Entropy old'!$B57:$CX57,'Energy Vy'!$B$2:$CX$2,"=и",'Energy Vy'!$B$1:$CX$1,"=AFTER")</f>
        <v>0.77274927509837699</v>
      </c>
      <c r="GN59" s="30">
        <f>AVERAGEIFS('Entropy X old'!$B57:$CX57,'Energy Vy'!$B$2:$CX$2,"=и",'Energy Vy'!$B$1:$CX$1,"=AFTER")</f>
        <v>0.32392889308848394</v>
      </c>
      <c r="GO59" s="30">
        <f>AVERAGEIFS('Entropy Y old'!$B57:$CX57,'Energy Vy'!$B$2:$CX$2,"=и",'Energy Vy'!$B$1:$CX$1,"=AFTER")</f>
        <v>0.33276509756754391</v>
      </c>
      <c r="GP59" s="30">
        <f>AVERAGEIFS('Entropy Z old'!$B57:$CX57,'Energy Vy'!$B$2:$CX$2,"=и",'Energy Vy'!$B$1:$CX$1,"=AFTER")</f>
        <v>0.34061965239333186</v>
      </c>
      <c r="GQ59" s="30">
        <f>AVERAGEIFS('Entropy new'!$B57:$CX57,'Energy Vy'!$B$2:$CX$2,"=и",'Energy Vy'!$B$1:$CX$1,"=AFTER")</f>
        <v>0.78908005302812267</v>
      </c>
      <c r="GR59" s="30">
        <f>AVERAGEIFS('Entropy X'!$B57:$CX57,'Energy Vy'!$B$2:$CX$2,"=и",'Energy Vy'!$B$1:$CX$1,"=AFTER")</f>
        <v>0.31521220033231862</v>
      </c>
      <c r="GS59" s="30">
        <f>AVERAGEIFS('Entropy Y'!$B57:$CX57,'Energy Vy'!$B$2:$CX$2,"=и",'Energy Vy'!$B$1:$CX$1,"=AFTER")</f>
        <v>0.32560824946981815</v>
      </c>
      <c r="GT59" s="32">
        <f>AVERAGEIFS('Entropy Z'!$B57:$CX57,'Energy Vy'!$B$2:$CX$2,"=и",'Energy Vy'!$B$1:$CX$1,"=AFTER")</f>
        <v>0.33270693410367647</v>
      </c>
      <c r="GU59" s="21">
        <f>AVERAGEIFS('Hurst V2'!$B57:$CX57,'Energy Vy'!$B$2:$CX$2,"=и",'Energy Vy'!$B$1:$CX$1,"=AFTER")</f>
        <v>0.73995058415395387</v>
      </c>
      <c r="GV59" s="30">
        <f>AVERAGEIFS('Hurst Vx2+Vy2'!$B57:$CX57,'Energy Vy'!$B$2:$CX$2,"=и",'Energy Vy'!$B$1:$CX$1,"=AFTER")</f>
        <v>0.73615156510294755</v>
      </c>
      <c r="GW59" s="30">
        <f>AVERAGEIFS('Hurst Vx2'!$B57:$CX57,'Energy Vy'!$B$2:$CX$2,"=и",'Energy Vy'!$B$1:$CX$1,"=AFTER")</f>
        <v>0.72698811806310881</v>
      </c>
      <c r="GX59" s="30">
        <f>AVERAGEIFS('Hurst Vy2'!$B57:$CX57,'Energy Vy'!$B$2:$CX$2,"=и",'Energy Vy'!$B$1:$CX$1,"=AFTER")</f>
        <v>0.69887614371868123</v>
      </c>
      <c r="GY59" s="30">
        <f>AVERAGEIFS('Hurst Vz2'!$B57:$CX57,'Energy Vy'!$B$2:$CX$2,"=и",'Energy Vy'!$B$1:$CX$1,"=AFTER")</f>
        <v>0.68084617910086931</v>
      </c>
      <c r="GZ59" s="30">
        <f>AVERAGEIFS('Hurst Vx'!$B57:$CX57,'Energy Vy'!$B$2:$CX$2,"=и",'Energy Vy'!$B$1:$CX$1,"=AFTER")</f>
        <v>0.63081549878182341</v>
      </c>
      <c r="HA59" s="30">
        <f>AVERAGEIFS('Hurst Vy'!$B57:$CX57,'Energy Vy'!$B$2:$CX$2,"=и",'Energy Vy'!$B$1:$CX$1,"=AFTER")</f>
        <v>0.63179807491090578</v>
      </c>
      <c r="HB59" s="32">
        <f>AVERAGEIFS('Hurst Vz'!$B57:$CX57,'Energy Vy'!$B$2:$CX$2,"=и",'Energy Vy'!$B$1:$CX$1,"=AFTER")</f>
        <v>0.50613987653044257</v>
      </c>
      <c r="HD59" s="30">
        <f>AVERAGEIFS('Energy V2'!$B57:$CX57,'Energy Vy'!$B$2:$CX$2,"=р",'Energy Vy'!$B$1:$CX$1,"=BEFORE")</f>
        <v>-1.0568907320902203</v>
      </c>
      <c r="HE59" s="30">
        <f>AVERAGEIFS('Energy Vx2+Vy2'!$B57:$CX57,'Energy Vy'!$B$2:$CX$2,"=р",'Energy Vy'!$B$1:$CX$1,"=BEFORE")</f>
        <v>-1.0866103534283131</v>
      </c>
      <c r="HF59" s="30">
        <f>AVERAGEIFS('Energy Vx2'!$B57:$CX57,'Energy Vy'!$B$2:$CX$2,"=р",'Energy Vy'!$B$1:$CX$1,"=BEFORE")</f>
        <v>-1.43524109977364</v>
      </c>
      <c r="HG59" s="30">
        <f>AVERAGEIFS('Energy Vy2'!$B57:$CX57,'Energy Vy'!$B$2:$CX$2,"=р",'Energy Vy'!$B$1:$CX$1,"=BEFORE")</f>
        <v>-1.8349084721623179</v>
      </c>
      <c r="HH59" s="30">
        <f>AVERAGEIFS('Energy Vz2'!$B57:$CX57,'Energy Vy'!$B$2:$CX$2,"=р",'Energy Vy'!$B$1:$CX$1,"=BEFORE")</f>
        <v>-3.9080639745657537</v>
      </c>
      <c r="HI59" s="30">
        <f>AVERAGEIFS('Energy Vx'!$B57:$CX57,'Energy Vy'!$B$2:$CX$2,"=р",'Energy Vy'!$B$1:$CX$1,"=BEFORE")</f>
        <v>-1.1998454822609137</v>
      </c>
      <c r="HJ59" s="30">
        <f>AVERAGEIFS('Energy Vy'!$B59:$CX59,'Energy Vy'!$B$2:$CX$2,"=р",'Energy Vy'!$B$1:$CX$1,"=BEFORE")</f>
        <v>-1.3946579953854648</v>
      </c>
      <c r="HK59" s="32">
        <f>AVERAGEIFS('Energy Vz'!$B57:$CX57,'Energy Vy'!$B$2:$CX$2,"=р",'Energy Vy'!$B$1:$CX$1,"=BEFORE")</f>
        <v>-2.4626459073305722</v>
      </c>
      <c r="HL59" s="20">
        <f>AVERAGEIFS('Entropy old'!$B57:$CX57,'Energy Vy'!$B$2:$CX$2,"=р",'Energy Vy'!$B$1:$CX$1,"=BEFORE")</f>
        <v>0.81955179440786119</v>
      </c>
      <c r="HM59" s="30">
        <f>AVERAGEIFS('Entropy X old'!$B57:$CX57,'Energy Vy'!$B$2:$CX$2,"=р",'Energy Vy'!$B$1:$CX$1,"=BEFORE")</f>
        <v>0.36608993296166914</v>
      </c>
      <c r="HN59" s="30">
        <f>AVERAGEIFS('Entropy Y old'!$B57:$CX57,'Energy Vy'!$B$2:$CX$2,"=р",'Energy Vy'!$B$1:$CX$1,"=BEFORE")</f>
        <v>0.37521122011251257</v>
      </c>
      <c r="HO59" s="30">
        <f>AVERAGEIFS('Entropy Z old'!$B57:$CX57,'Energy Vy'!$B$2:$CX$2,"=р",'Energy Vy'!$B$1:$CX$1,"=BEFORE")</f>
        <v>0.35387603991158645</v>
      </c>
      <c r="HP59" s="30">
        <f>AVERAGEIFS('Entropy new'!$B57:$CX57,'Energy Vy'!$B$2:$CX$2,"=р",'Energy Vy'!$B$1:$CX$1,"=BEFORE")</f>
        <v>0.85011243378126733</v>
      </c>
      <c r="HQ59" s="30">
        <f>AVERAGEIFS('Entropy X'!$B57:$CX57,'Energy Vy'!$B$2:$CX$2,"=р",'Energy Vy'!$B$1:$CX$1,"=BEFORE")</f>
        <v>0.36178383244489709</v>
      </c>
      <c r="HR59" s="30">
        <f>AVERAGEIFS('Entropy Y'!$B57:$CX57,'Energy Vy'!$B$2:$CX$2,"=р",'Energy Vy'!$B$1:$CX$1,"=BEFORE")</f>
        <v>0.37046629221218225</v>
      </c>
      <c r="HS59" s="32">
        <f>AVERAGEIFS('Entropy Z'!$B57:$CX57,'Energy Vy'!$B$2:$CX$2,"=р",'Energy Vy'!$B$1:$CX$1,"=BEFORE")</f>
        <v>0.34901859834092652</v>
      </c>
      <c r="HT59" s="21">
        <f>AVERAGEIFS('Hurst V2'!$B57:$CX57,'Energy Vy'!$B$2:$CX$2,"=р",'Energy Vy'!$B$1:$CX$1,"=BEFORE")</f>
        <v>0.74707575914885926</v>
      </c>
      <c r="HU59" s="30">
        <f>AVERAGEIFS('Hurst Vx2+Vy2'!$B57:$CX57,'Energy Vy'!$B$2:$CX$2,"=р",'Energy Vy'!$B$1:$CX$1,"=BEFORE")</f>
        <v>0.74405900864887642</v>
      </c>
      <c r="HV59" s="30">
        <f>AVERAGEIFS('Hurst Vx2'!$B57:$CX57,'Energy Vy'!$B$2:$CX$2,"=р",'Energy Vy'!$B$1:$CX$1,"=BEFORE")</f>
        <v>0.72116600620579363</v>
      </c>
      <c r="HW59" s="30">
        <f>AVERAGEIFS('Hurst Vy2'!$B57:$CX57,'Energy Vy'!$B$2:$CX$2,"=р",'Energy Vy'!$B$1:$CX$1,"=BEFORE")</f>
        <v>0.71501430732468196</v>
      </c>
      <c r="HX59" s="30">
        <f>AVERAGEIFS('Hurst Vz2'!$B57:$CX57,'Energy Vy'!$B$2:$CX$2,"=р",'Energy Vy'!$B$1:$CX$1,"=BEFORE")</f>
        <v>0.68986787380219861</v>
      </c>
      <c r="HY59" s="30">
        <f>AVERAGEIFS('Hurst Vx'!$B57:$CX57,'Energy Vy'!$B$2:$CX$2,"=р",'Energy Vy'!$B$1:$CX$1,"=BEFORE")</f>
        <v>0.62818774393685461</v>
      </c>
      <c r="HZ59" s="30">
        <f>AVERAGEIFS('Hurst Vy'!$B57:$CX57,'Energy Vy'!$B$2:$CX$2,"=р",'Energy Vy'!$B$1:$CX$1,"=BEFORE")</f>
        <v>0.6489146073253842</v>
      </c>
      <c r="IA59" s="32">
        <f>AVERAGEIFS('Hurst Vz'!$B57:$CX57,'Energy Vy'!$B$2:$CX$2,"=р",'Energy Vy'!$B$1:$CX$1,"=BEFORE")</f>
        <v>0.57799743112834379</v>
      </c>
      <c r="IB59">
        <v>0.5161290322580645</v>
      </c>
      <c r="IC59">
        <v>0.53846153846153844</v>
      </c>
      <c r="IE59" s="30">
        <f>AVERAGEIFS('Energy V2'!$B57:$CX57,'Energy Vy'!$B$2:$CX$2,"=р",'Energy Vy'!$B$1:$CX$1,"=AFTER")</f>
        <v>-2.2056803577438213</v>
      </c>
      <c r="IF59" s="30">
        <f>AVERAGEIFS('Energy Vx2+Vy2'!$B57:$CX57,'Energy Vy'!$B$2:$CX$2,"=р",'Energy Vy'!$B$1:$CX$1,"=AFTER")</f>
        <v>-2.2946891913849661</v>
      </c>
      <c r="IG59" s="30">
        <f>AVERAGEIFS('Energy Vx2'!$B57:$CX57,'Energy Vy'!$B$2:$CX$2,"=р",'Energy Vy'!$B$1:$CX$1,"=AFTER")</f>
        <v>-2.8889306207871677</v>
      </c>
      <c r="IH59" s="30">
        <f>AVERAGEIFS('Energy Vy2'!$B57:$CX57,'Energy Vy'!$B$2:$CX$2,"=р",'Energy Vy'!$B$1:$CX$1,"=AFTER")</f>
        <v>-2.922486822894967</v>
      </c>
      <c r="II59" s="30">
        <f>AVERAGEIFS('Energy Vz2'!$B57:$CX57,'Energy Vy'!$B$2:$CX$2,"=р",'Energy Vy'!$B$1:$CX$1,"=AFTER")</f>
        <v>-4.4302855710732167</v>
      </c>
      <c r="IJ59" s="30">
        <f>AVERAGEIFS('Energy Vx'!$B57:$CX57,'Energy Vy'!$B$2:$CX$2,"=р",'Energy Vy'!$B$1:$CX$1,"=AFTER")</f>
        <v>-1.9783840718753196</v>
      </c>
      <c r="IK59" s="30">
        <f>AVERAGEIFS('Energy Vy'!$B59:$CX59,'Energy Vy'!$B$2:$CX$2,"=р",'Energy Vy'!$B$1:$CX$1,"=AFTER")</f>
        <v>-1.9792339191755066</v>
      </c>
      <c r="IL59" s="32">
        <f>AVERAGEIFS('Energy Vz'!$B57:$CX57,'Energy Vy'!$B$2:$CX$2,"=р",'Energy Vy'!$B$1:$CX$1,"=AFTER")</f>
        <v>-2.7265389579772958</v>
      </c>
      <c r="IM59" s="20">
        <f>AVERAGEIFS('Entropy old'!$B57:$CX57,'Energy Vy'!$B$2:$CX$2,"=р",'Energy Vy'!$B$1:$CX$1,"=AFTER")</f>
        <v>0.80602334331262171</v>
      </c>
      <c r="IN59" s="30">
        <f>AVERAGEIFS('Entropy X old'!$B57:$CX57,'Energy Vy'!$B$2:$CX$2,"=р",'Energy Vy'!$B$1:$CX$1,"=AFTER")</f>
        <v>0.3581528959432641</v>
      </c>
      <c r="IO59" s="30">
        <f>AVERAGEIFS('Entropy Y old'!$B57:$CX57,'Energy Vy'!$B$2:$CX$2,"=р",'Energy Vy'!$B$1:$CX$1,"=AFTER")</f>
        <v>0.36189575998340268</v>
      </c>
      <c r="IP59" s="30">
        <f>AVERAGEIFS('Entropy Z old'!$B57:$CX57,'Energy Vy'!$B$2:$CX$2,"=р",'Energy Vy'!$B$1:$CX$1,"=AFTER")</f>
        <v>0.35976912035521852</v>
      </c>
      <c r="IQ59" s="30">
        <f>AVERAGEIFS('Entropy new'!$B57:$CX57,'Energy Vy'!$B$2:$CX$2,"=р",'Energy Vy'!$B$1:$CX$1,"=AFTER")</f>
        <v>0.84484686494444561</v>
      </c>
      <c r="IR59" s="30">
        <f>AVERAGEIFS('Entropy X'!$B57:$CX57,'Energy Vy'!$B$2:$CX$2,"=р",'Energy Vy'!$B$1:$CX$1,"=AFTER")</f>
        <v>0.34884063948108046</v>
      </c>
      <c r="IS59" s="30">
        <f>AVERAGEIFS('Entropy Y'!$B57:$CX57,'Energy Vy'!$B$2:$CX$2,"=р",'Energy Vy'!$B$1:$CX$1,"=AFTER")</f>
        <v>0.35348304111050216</v>
      </c>
      <c r="IT59" s="32">
        <f>AVERAGEIFS('Entropy Z'!$B57:$CX57,'Energy Vy'!$B$2:$CX$2,"=р",'Energy Vy'!$B$1:$CX$1,"=AFTER")</f>
        <v>0.35056618790777289</v>
      </c>
      <c r="IU59" s="21">
        <f>AVERAGEIFS('Hurst V2'!$B57:$CX57,'Energy Vy'!$B$2:$CX$2,"=р",'Energy Vy'!$B$1:$CX$1,"=AFTER")</f>
        <v>0.72421953660422944</v>
      </c>
      <c r="IV59" s="30">
        <f>AVERAGEIFS('Hurst Vx2+Vy2'!$B57:$CX57,'Energy Vy'!$B$2:$CX$2,"=р",'Energy Vy'!$B$1:$CX$1,"=AFTER")</f>
        <v>0.72046382191586011</v>
      </c>
      <c r="IW59" s="30">
        <f>AVERAGEIFS('Hurst Vx2'!$B57:$CX57,'Energy Vy'!$B$2:$CX$2,"=р",'Energy Vy'!$B$1:$CX$1,"=AFTER")</f>
        <v>0.70854890219427413</v>
      </c>
      <c r="IX59" s="30">
        <f>AVERAGEIFS('Hurst Vy2'!$B57:$CX57,'Energy Vy'!$B$2:$CX$2,"=р",'Energy Vy'!$B$1:$CX$1,"=AFTER")</f>
        <v>0.68626133270230705</v>
      </c>
      <c r="IY59" s="30">
        <f>AVERAGEIFS('Hurst Vz2'!$B57:$CX57,'Energy Vy'!$B$2:$CX$2,"=р",'Energy Vy'!$B$1:$CX$1,"=AFTER")</f>
        <v>0.65984554836213483</v>
      </c>
      <c r="IZ59" s="30">
        <f>AVERAGEIFS('Hurst Vx'!$B57:$CX57,'Energy Vy'!$B$2:$CX$2,"=р",'Energy Vy'!$B$1:$CX$1,"=AFTER")</f>
        <v>0.62206699261229681</v>
      </c>
      <c r="JA59" s="30">
        <f>AVERAGEIFS('Hurst Vy'!$B57:$CX57,'Energy Vy'!$B$2:$CX$2,"=р",'Energy Vy'!$B$1:$CX$1,"=AFTER")</f>
        <v>0.62028566162377374</v>
      </c>
      <c r="JB59" s="32">
        <f>AVERAGEIFS('Hurst Vz'!$B57:$CX57,'Energy Vy'!$B$2:$CX$2,"=р",'Energy Vy'!$B$1:$CX$1,"=AFTER")</f>
        <v>0.50231316096133993</v>
      </c>
      <c r="JC59">
        <f t="shared" si="3"/>
        <v>-2.2332506203473934E-2</v>
      </c>
      <c r="JD59" s="66">
        <f>(DD59-EE59)/MAX(ABS(DD59),ABS(EE59))</f>
        <v>0.3646291403346682</v>
      </c>
      <c r="JE59" s="66">
        <f t="shared" ref="JE59" si="805">(DE59-EF59)/MAX(ABS(DE59),ABS(EF59))</f>
        <v>0.36818357760004206</v>
      </c>
      <c r="JF59" s="66">
        <f t="shared" ref="JF59" si="806">(DF59-EG59)/MAX(ABS(DF59),ABS(EG59))</f>
        <v>0.34290361023175825</v>
      </c>
      <c r="JG59" s="66">
        <f t="shared" ref="JG59" si="807">(DG59-EH59)/MAX(ABS(DG59),ABS(EH59))</f>
        <v>0.24555806894807314</v>
      </c>
      <c r="JH59" s="66">
        <f t="shared" ref="JH59" si="808">(DH59-EI59)/MAX(ABS(DH59),ABS(EI59))</f>
        <v>6.3407202142722371E-2</v>
      </c>
      <c r="JI59" s="66">
        <f t="shared" ref="JI59" si="809">(DI59-EJ59)/MAX(ABS(DI59),ABS(EJ59))</f>
        <v>0.27462130099424636</v>
      </c>
      <c r="JJ59" s="66">
        <f t="shared" ref="JJ59" si="810">(DJ59-EK59)/MAX(ABS(DJ59),ABS(EK59))</f>
        <v>0.20505119867999211</v>
      </c>
      <c r="JK59" s="66">
        <f t="shared" ref="JK59" si="811">(DK59-EL59)/MAX(ABS(DK59),ABS(EL59))</f>
        <v>5.4969824080119321E-2</v>
      </c>
      <c r="JL59" s="89">
        <f t="shared" ref="JL59" si="812">(DL59-EM59)/MAX(ABS(DL59),ABS(EM59))</f>
        <v>4.3942514848382096E-2</v>
      </c>
      <c r="JM59" s="90">
        <f t="shared" ref="JM59" si="813">(DM59-EN59)/MAX(ABS(DM59),ABS(EN59))</f>
        <v>4.7558287468466978E-2</v>
      </c>
      <c r="JN59" s="90">
        <f t="shared" ref="JN59" si="814">(DN59-EO59)/MAX(ABS(DN59),ABS(EO59))</f>
        <v>5.5770957135041328E-2</v>
      </c>
      <c r="JO59" s="90">
        <f t="shared" ref="JO59" si="815">(DO59-EP59)/MAX(ABS(DO59),ABS(EP59))</f>
        <v>-3.9242095138615563E-3</v>
      </c>
      <c r="JP59" s="90">
        <f t="shared" ref="JP59" si="816">(DP59-EQ59)/MAX(ABS(DP59),ABS(EQ59))</f>
        <v>3.3088586057891771E-2</v>
      </c>
      <c r="JQ59" s="90">
        <f t="shared" ref="JQ59" si="817">(DQ59-ER59)/MAX(ABS(DQ59),ABS(ER59))</f>
        <v>6.1696697415442814E-2</v>
      </c>
      <c r="JR59" s="90">
        <f t="shared" ref="JR59" si="818">(DR59-ES59)/MAX(ABS(DR59),ABS(ES59))</f>
        <v>6.7014979274264003E-2</v>
      </c>
      <c r="JS59" s="103">
        <f t="shared" ref="JS59" si="819">(DS59-ET59)/MAX(ABS(DS59),ABS(ET59))</f>
        <v>6.8787209805482152E-3</v>
      </c>
      <c r="JT59" s="66">
        <f t="shared" ref="JT59" si="820">(DT59-EU59)/MAX(ABS(DT59),ABS(EU59))</f>
        <v>1.7956402048340599E-2</v>
      </c>
      <c r="JU59" s="66">
        <f t="shared" ref="JU59" si="821">(DU59-EV59)/MAX(ABS(DU59),ABS(EV59))</f>
        <v>1.9471524991201791E-2</v>
      </c>
      <c r="JV59" s="66">
        <f t="shared" ref="JV59" si="822">(DV59-EW59)/MAX(ABS(DV59),ABS(EW59))</f>
        <v>6.1078489870440237E-3</v>
      </c>
      <c r="JW59" s="66">
        <f t="shared" ref="JW59" si="823">(DW59-EX59)/MAX(ABS(DW59),ABS(EX59))</f>
        <v>3.2682981414041475E-2</v>
      </c>
      <c r="JX59" s="66">
        <f t="shared" ref="JX59" si="824">(DX59-EY59)/MAX(ABS(DX59),ABS(EY59))</f>
        <v>2.5388724222826568E-2</v>
      </c>
      <c r="JY59" s="66">
        <f t="shared" ref="JY59" si="825">(DY59-EZ59)/MAX(ABS(DY59),ABS(EZ59))</f>
        <v>-1.0723146188443429E-2</v>
      </c>
      <c r="JZ59" s="66">
        <f t="shared" ref="JZ59" si="826">(DZ59-FA59)/MAX(ABS(DZ59),ABS(FA59))</f>
        <v>3.9934405396747731E-2</v>
      </c>
      <c r="KA59" s="66">
        <f t="shared" ref="KA59" si="827">(EA59-FB59)/MAX(ABS(EA59),ABS(FB59))</f>
        <v>9.7898234093925812E-2</v>
      </c>
      <c r="KC59" s="66">
        <f t="shared" ref="KC59" si="828">(FD59-GE59)/MAX(ABS(FD59),ABS(GE59))</f>
        <v>0.33823559452076174</v>
      </c>
      <c r="KD59" s="66">
        <f t="shared" ref="KD59" si="829">(FE59-GF59)/MAX(ABS(FE59),ABS(GF59))</f>
        <v>0.3419320031691101</v>
      </c>
      <c r="KE59" s="66">
        <f t="shared" ref="KE59" si="830">(FF59-GG59)/MAX(ABS(FF59),ABS(GG59))</f>
        <v>0.3003721100439975</v>
      </c>
      <c r="KF59" s="66">
        <f t="shared" ref="KF59" si="831">(FG59-GH59)/MAX(ABS(FG59),ABS(GH59))</f>
        <v>0.19571838171002326</v>
      </c>
      <c r="KG59" s="66">
        <f t="shared" ref="KG59" si="832">(FH59-GI59)/MAX(ABS(FH59),ABS(GI59))</f>
        <v>2.2346471578243536E-2</v>
      </c>
      <c r="KH59" s="66">
        <f t="shared" ref="KH59" si="833">(FI59-GJ59)/MAX(ABS(FI59),ABS(GJ59))</f>
        <v>0.23812488076043062</v>
      </c>
      <c r="KI59" s="66">
        <f t="shared" ref="KI59" si="834">(FJ59-GK59)/MAX(ABS(FJ59),ABS(GK59))</f>
        <v>0.17701936388119024</v>
      </c>
      <c r="KJ59" s="66">
        <f t="shared" ref="KJ59" si="835">(FK59-GL59)/MAX(ABS(FK59),ABS(GL59))</f>
        <v>1.6545511978022179E-2</v>
      </c>
      <c r="KK59" s="89">
        <f t="shared" ref="KK59" si="836">(FL59-GM59)/MAX(ABS(FL59),ABS(GM59))</f>
        <v>7.3059790398997237E-2</v>
      </c>
      <c r="KL59" s="90">
        <f t="shared" ref="KL59" si="837">(FM59-GN59)/MAX(ABS(FM59),ABS(GN59))</f>
        <v>6.5303988024815768E-2</v>
      </c>
      <c r="KM59" s="90">
        <f t="shared" ref="KM59" si="838">(FN59-GO59)/MAX(ABS(FN59),ABS(GO59))</f>
        <v>8.2992253461139934E-2</v>
      </c>
      <c r="KN59" s="90">
        <f t="shared" ref="KN59" si="839">(FO59-GP59)/MAX(ABS(FO59),ABS(GP59))</f>
        <v>-1.5696939427718704E-2</v>
      </c>
      <c r="KO59" s="90">
        <f t="shared" ref="KO59" si="840">(FP59-GQ59)/MAX(ABS(FP59),ABS(GQ59))</f>
        <v>5.5009152749356367E-2</v>
      </c>
      <c r="KP59" s="90">
        <f t="shared" ref="KP59" si="841">(FQ59-GR59)/MAX(ABS(FQ59),ABS(GR59))</f>
        <v>8.1014930166025817E-2</v>
      </c>
      <c r="KQ59" s="90">
        <f t="shared" ref="KQ59" si="842">(FR59-GS59)/MAX(ABS(FR59),ABS(GS59))</f>
        <v>9.6764135903243106E-2</v>
      </c>
      <c r="KR59" s="103">
        <f t="shared" ref="KR59" si="843">(FS59-GT59)/MAX(ABS(FS59),ABS(GT59))</f>
        <v>-5.1828773920046993E-3</v>
      </c>
      <c r="KS59" s="66">
        <f t="shared" ref="KS59" si="844">(FT59-GU59)/MAX(ABS(FT59),ABS(GU59))</f>
        <v>-4.0107166084046349E-3</v>
      </c>
      <c r="KT59" s="66">
        <f t="shared" ref="KT59" si="845">(FU59-GV59)/MAX(ABS(FU59),ABS(GV59))</f>
        <v>-2.387131239574783E-3</v>
      </c>
      <c r="KU59" s="66">
        <f t="shared" ref="KU59" si="846">(FV59-GW59)/MAX(ABS(FV59),ABS(GW59))</f>
        <v>-1.1667270851923154E-2</v>
      </c>
      <c r="KV59" s="66">
        <f t="shared" ref="KV59" si="847">(FW59-GX59)/MAX(ABS(FW59),ABS(GX59))</f>
        <v>1.6344286838028171E-2</v>
      </c>
      <c r="KW59" s="66">
        <f t="shared" ref="KW59" si="848">(FX59-GY59)/MAX(ABS(FX59),ABS(GY59))</f>
        <v>8.5763192001547181E-3</v>
      </c>
      <c r="KX59" s="66">
        <f t="shared" ref="KX59" si="849">(FY59-GZ59)/MAX(ABS(FY59),ABS(GZ59))</f>
        <v>-2.4137322803294534E-2</v>
      </c>
      <c r="KY59" s="66">
        <f t="shared" ref="KY59" si="850">(FZ59-HA59)/MAX(ABS(FZ59),ABS(HA59))</f>
        <v>8.7170968136080027E-3</v>
      </c>
      <c r="KZ59" s="66">
        <f t="shared" ref="KZ59" si="851">(GA59-HB59)/MAX(ABS(GA59),ABS(HB59))</f>
        <v>8.0853249368399993E-2</v>
      </c>
      <c r="LB59" s="66">
        <f>(HD59-IE59)/MAX(ABS(IE59),ABS(HD59))</f>
        <v>0.52083232351431541</v>
      </c>
      <c r="LC59" s="66">
        <f t="shared" ref="LC59" si="852">(HE59-IF59)/MAX(ABS(IF59),ABS(HE59))</f>
        <v>0.52646730654948248</v>
      </c>
      <c r="LD59" s="66">
        <f t="shared" ref="LD59" si="853">(HF59-IG59)/MAX(ABS(IG59),ABS(HF59))</f>
        <v>0.50319294985956786</v>
      </c>
      <c r="LE59" s="66">
        <f t="shared" ref="LE59" si="854">(HG59-IH59)/MAX(ABS(IH59),ABS(HG59))</f>
        <v>0.37214140444106847</v>
      </c>
      <c r="LF59" s="66">
        <f t="shared" ref="LF59" si="855">(HH59-II59)/MAX(ABS(II59),ABS(HH59))</f>
        <v>0.11787538029539645</v>
      </c>
      <c r="LG59" s="66">
        <f t="shared" ref="LG59" si="856">(HI59-IJ59)/MAX(ABS(IJ59),ABS(HI59))</f>
        <v>0.39352247153730141</v>
      </c>
      <c r="LH59" s="66">
        <f t="shared" ref="LH59" si="857">(HJ59-IK59)/MAX(ABS(IK59),ABS(HJ59))</f>
        <v>0.29535464106918691</v>
      </c>
      <c r="LI59" s="66">
        <f t="shared" ref="LI59" si="858">(HK59-IL59)/MAX(ABS(IL59),ABS(HK59))</f>
        <v>9.6786825610771662E-2</v>
      </c>
      <c r="LJ59" s="89">
        <f t="shared" ref="LJ59" si="859">(HL59-IM59)/MAX(ABS(IM59),ABS(HL59))</f>
        <v>1.6507133762075396E-2</v>
      </c>
      <c r="LK59" s="90">
        <f t="shared" ref="LK59" si="860">(HM59-IN59)/MAX(ABS(IN59),ABS(HM59))</f>
        <v>2.1680566177262432E-2</v>
      </c>
      <c r="LL59" s="90">
        <f t="shared" ref="LL59" si="861">(HN59-IO59)/MAX(ABS(IO59),ABS(HN59))</f>
        <v>3.5487904986202322E-2</v>
      </c>
      <c r="LM59" s="90">
        <f t="shared" ref="LM59" si="862">(HO59-IP59)/MAX(ABS(IP59),ABS(HO59))</f>
        <v>-1.6380173033787696E-2</v>
      </c>
      <c r="LN59" s="90">
        <f t="shared" ref="LN59" si="863">(HP59-IQ59)/MAX(ABS(IQ59),ABS(HP59))</f>
        <v>6.1939675595622974E-3</v>
      </c>
      <c r="LO59" s="90">
        <f t="shared" ref="LO59" si="864">(HQ59-IR59)/MAX(ABS(IR59),ABS(HQ59))</f>
        <v>3.57760402844646E-2</v>
      </c>
      <c r="LP59" s="90">
        <f t="shared" ref="LP59" si="865">(HR59-IS59)/MAX(ABS(IS59),ABS(HR59))</f>
        <v>4.5842905167612483E-2</v>
      </c>
      <c r="LQ59" s="103">
        <f t="shared" ref="LQ59" si="866">(HS59-IT59)/MAX(ABS(IT59),ABS(HS59))</f>
        <v>-4.4145431596885895E-3</v>
      </c>
      <c r="LR59" s="66">
        <f t="shared" ref="LR59" si="867">(HT59-IU59)/MAX(ABS(IU59),ABS(HT59))</f>
        <v>3.059425000038796E-2</v>
      </c>
      <c r="LS59" s="66">
        <f t="shared" ref="LS59" si="868">(HU59-IV59)/MAX(ABS(IV59),ABS(HU59))</f>
        <v>3.1711445542286207E-2</v>
      </c>
      <c r="LT59" s="66">
        <f t="shared" ref="LT59" si="869">(HV59-IW59)/MAX(ABS(IW59),ABS(HV59))</f>
        <v>1.7495422555897693E-2</v>
      </c>
      <c r="LU59" s="66">
        <f t="shared" ref="LU59" si="870">(HW59-IX59)/MAX(ABS(IX59),ABS(HW59))</f>
        <v>4.0213145845931213E-2</v>
      </c>
      <c r="LV59" s="66">
        <f t="shared" ref="LV59" si="871">(HX59-IY59)/MAX(ABS(IY59),ABS(HX59))</f>
        <v>4.3518949903546149E-2</v>
      </c>
      <c r="LW59" s="66">
        <f t="shared" ref="LW59" si="872">(HY59-IZ59)/MAX(ABS(IZ59),ABS(HY59))</f>
        <v>9.7435064336006249E-3</v>
      </c>
      <c r="LX59" s="66">
        <f t="shared" ref="LX59" si="873">(HZ59-JA59)/MAX(ABS(JA59),ABS(HZ59))</f>
        <v>4.4118201961286851E-2</v>
      </c>
      <c r="LY59" s="66">
        <f t="shared" ref="LY59" si="874">(IA59-JB59)/MAX(ABS(JB59),ABS(IA59))</f>
        <v>0.13094222584909418</v>
      </c>
    </row>
    <row r="60" spans="1:337" x14ac:dyDescent="0.25">
      <c r="A60" s="18" t="s">
        <v>103</v>
      </c>
      <c r="B60" s="7">
        <v>0</v>
      </c>
      <c r="C60" t="s">
        <v>155</v>
      </c>
      <c r="D60" t="s">
        <v>131</v>
      </c>
      <c r="E60">
        <v>0.72972972972972971</v>
      </c>
      <c r="F60">
        <v>0.55000000000000004</v>
      </c>
      <c r="H60" s="30">
        <f>AVERAGE('Energy V2'!$B58:$CX58)</f>
        <v>-2.2913468007438755</v>
      </c>
      <c r="I60" s="30">
        <f>AVERAGE('Energy Vx2+Vy2'!$B58:$CX58)</f>
        <v>-2.328258548418694</v>
      </c>
      <c r="J60" s="30">
        <f>AVERAGE('Energy Vx2'!$B58:$CX58)</f>
        <v>-3.5851586188690669</v>
      </c>
      <c r="K60" s="30">
        <f>AVERAGE('Energy Vy2'!$B58:$CX58)</f>
        <v>-2.659462765078497</v>
      </c>
      <c r="L60" s="30">
        <f>AVERAGE('Energy Vz2'!$B58:$CX58)</f>
        <v>-5.2474747679354632</v>
      </c>
      <c r="M60" s="30">
        <f>AVERAGE('Energy Vx'!$B58:$CX58)</f>
        <v>-2.4173254695698012</v>
      </c>
      <c r="N60" s="30">
        <f>AVERAGE('Energy Vy'!$B60:$CX60)</f>
        <v>-1.89684007659162</v>
      </c>
      <c r="O60" s="32">
        <f>AVERAGE('Energy Vz'!$B58:$CX58)</f>
        <v>-3.140073948317446</v>
      </c>
      <c r="P60" s="20">
        <f>AVERAGE('Entropy old'!$B58:$CX58)</f>
        <v>0.78264437511681717</v>
      </c>
      <c r="Q60" s="30">
        <f>AVERAGE('Entropy X old'!$B58:$CX58)</f>
        <v>0.32023079072972599</v>
      </c>
      <c r="R60" s="30">
        <f>AVERAGE('Entropy Y old'!$B58:$CX58)</f>
        <v>0.34436926783888067</v>
      </c>
      <c r="S60" s="30">
        <f>AVERAGE('Entropy Z old'!$B58:$CX58)</f>
        <v>0.35912768531832007</v>
      </c>
      <c r="T60" s="30">
        <f>AVERAGE('Entropy new'!$B58:$CX58)</f>
        <v>0.80538267468244018</v>
      </c>
      <c r="U60" s="30">
        <f>AVERAGE('Entropy X'!$B58:$CX58)</f>
        <v>0.31593821779453846</v>
      </c>
      <c r="V60" s="30">
        <f>AVERAGE('Entropy Y'!$B58:$CX58)</f>
        <v>0.34150690932779837</v>
      </c>
      <c r="W60" s="32">
        <f>AVERAGE('Entropy Z'!$B58:$CX58)</f>
        <v>0.35653224367954789</v>
      </c>
      <c r="X60" s="21">
        <f>AVERAGE('Hurst V2'!$B58:$CX58)</f>
        <v>0.70334736155988553</v>
      </c>
      <c r="Y60" s="30">
        <f>AVERAGE('Hurst Vx2+Vy2'!$B58:$CX58)</f>
        <v>0.70012163229353297</v>
      </c>
      <c r="Z60" s="30">
        <f>AVERAGE('Hurst Vx2'!$B58:$CX58)</f>
        <v>0.70016469828152805</v>
      </c>
      <c r="AA60" s="30">
        <f>AVERAGE('Hurst Vy2'!$B58:$CX58)</f>
        <v>0.68309118927546775</v>
      </c>
      <c r="AB60" s="30">
        <f>AVERAGE('Hurst Vz2'!$B58:$CX58)</f>
        <v>0.66498451536476766</v>
      </c>
      <c r="AC60" s="30">
        <f>AVERAGE('Hurst Vx'!$B58:$CX58)</f>
        <v>0.64163629255141208</v>
      </c>
      <c r="AD60" s="30">
        <f>AVERAGE('Hurst Vy'!$B58:$CX58)</f>
        <v>0.63277625118799175</v>
      </c>
      <c r="AE60" s="32">
        <f>AVERAGE('Hurst Vz'!$B58:$CX58)</f>
        <v>0.55288064223162814</v>
      </c>
      <c r="AG60" s="30">
        <f>AVERAGEIFS('Energy V2'!$B58:$CX58,'Energy Vy'!$B$2:$CX$2,"=п")</f>
        <v>-2.5268832407867472</v>
      </c>
      <c r="AH60" s="30">
        <f>AVERAGEIFS('Energy Vx2+Vy2'!$B58:$CX58,'Energy Vy'!$B$2:$CX$2,"=п")</f>
        <v>-2.603722220472052</v>
      </c>
      <c r="AI60" s="30">
        <f>AVERAGEIFS('Energy Vx2'!$B58:$CX58,'Energy Vy'!$B$2:$CX$2,"=п")</f>
        <v>-4.4175411872696149</v>
      </c>
      <c r="AJ60" s="30">
        <f>AVERAGEIFS('Energy Vy2'!$B58:$CX58,'Energy Vy'!$B$2:$CX$2,"=п")</f>
        <v>-2.7564058717102733</v>
      </c>
      <c r="AK60" s="30">
        <f>AVERAGEIFS('Energy Vz2'!$B58:$CX58,'Energy Vy'!$B$2:$CX$2,"=п")</f>
        <v>-5.1306983163294788</v>
      </c>
      <c r="AL60" s="30">
        <f>AVERAGEIFS('Energy Vx'!$B58:$CX58,'Energy Vy'!$B$2:$CX$2,"=п")</f>
        <v>-2.7292517927919469</v>
      </c>
      <c r="AM60" s="30">
        <f>AVERAGEIFS('Energy Vy'!$B60:$CX60,'Energy Vy'!$B$2:$CX$2,"=п")</f>
        <v>-1.9210465089113287</v>
      </c>
      <c r="AN60" s="32">
        <f>AVERAGEIFS('Energy Vz'!$B58:$CX58,'Energy Vy'!$B$2:$CX$2,"=п")</f>
        <v>-2.9489411870501496</v>
      </c>
      <c r="AO60" s="20">
        <f>AVERAGEIFS('Entropy old'!$B58:$CX58,'Energy Vy'!$B$2:$CX$2,"=п")</f>
        <v>0.86980166599377517</v>
      </c>
      <c r="AP60" s="30">
        <f>AVERAGEIFS('Entropy X old'!$B58:$CX58,'Energy Vy'!$B$2:$CX$2,"=п")</f>
        <v>0.36298197525959081</v>
      </c>
      <c r="AQ60" s="30">
        <f>AVERAGEIFS('Entropy Y old'!$B58:$CX58,'Energy Vy'!$B$2:$CX$2,"=п")</f>
        <v>0.35035988994543038</v>
      </c>
      <c r="AR60" s="30">
        <f>AVERAGEIFS('Entropy Z old'!$B58:$CX58,'Energy Vy'!$B$2:$CX$2,"=п")</f>
        <v>0.40222871572283653</v>
      </c>
      <c r="AS60" s="30">
        <f>AVERAGEIFS('Entropy new'!$B58:$CX58,'Energy Vy'!$B$2:$CX$2,"=п")</f>
        <v>0.87995935540700643</v>
      </c>
      <c r="AT60" s="30">
        <f>AVERAGEIFS('Entropy X'!$B58:$CX58,'Energy Vy'!$B$2:$CX$2,"=п")</f>
        <v>0.35692083448242468</v>
      </c>
      <c r="AU60" s="30">
        <f>AVERAGEIFS('Entropy Y'!$B58:$CX58,'Energy Vy'!$B$2:$CX$2,"=п")</f>
        <v>0.3450510941274138</v>
      </c>
      <c r="AV60" s="32">
        <f>AVERAGEIFS('Entropy Z'!$B58:$CX58,'Energy Vy'!$B$2:$CX$2,"=п")</f>
        <v>0.39758488568844658</v>
      </c>
      <c r="AW60" s="21">
        <f>AVERAGEIFS('Hurst V2'!$B58:$CX58,'Energy Vy'!$B$2:$CX$2,"=п")</f>
        <v>0.7036384579528886</v>
      </c>
      <c r="AX60" s="30">
        <f>AVERAGEIFS('Hurst Vx2+Vy2'!$B58:$CX58,'Energy Vy'!$B$2:$CX$2,"=п")</f>
        <v>0.69569069814628015</v>
      </c>
      <c r="AY60" s="30">
        <f>AVERAGEIFS('Hurst Vx2'!$B58:$CX58,'Energy Vy'!$B$2:$CX$2,"=п")</f>
        <v>0.67895980975783365</v>
      </c>
      <c r="AZ60" s="30">
        <f>AVERAGEIFS('Hurst Vy2'!$B58:$CX58,'Energy Vy'!$B$2:$CX$2,"=п")</f>
        <v>0.67465701965467628</v>
      </c>
      <c r="BA60" s="30">
        <f>AVERAGEIFS('Hurst Vz2'!$B58:$CX58,'Energy Vy'!$B$2:$CX$2,"=п")</f>
        <v>0.67350078831384019</v>
      </c>
      <c r="BB60" s="30">
        <f>AVERAGEIFS('Hurst Vx'!$B58:$CX58,'Energy Vy'!$B$2:$CX$2,"=п")</f>
        <v>0.61891308660229416</v>
      </c>
      <c r="BC60" s="30">
        <f>AVERAGEIFS('Hurst Vy'!$B58:$CX58,'Energy Vy'!$B$2:$CX$2,"=п")</f>
        <v>0.66514388749902065</v>
      </c>
      <c r="BD60" s="32">
        <f>AVERAGEIFS('Hurst Vz'!$B58:$CX58,'Energy Vy'!$B$2:$CX$2,"=п")</f>
        <v>0.50286757162371998</v>
      </c>
      <c r="BF60" s="30">
        <f>AVERAGEIFS('Energy V2'!$B58:$CX58,'Energy Vy'!$B$2:$CX$2,"=и")</f>
        <v>-2.2147886841926114</v>
      </c>
      <c r="BG60" s="30">
        <f>AVERAGEIFS('Energy Vx2+Vy2'!$B58:$CX58,'Energy Vy'!$B$2:$CX$2,"=и")</f>
        <v>-2.2495499137278303</v>
      </c>
      <c r="BH60" s="30">
        <f>AVERAGEIFS('Energy Vx2'!$B58:$CX58,'Energy Vy'!$B$2:$CX$2,"=и")</f>
        <v>-3.4411768638724949</v>
      </c>
      <c r="BI60" s="30">
        <f>AVERAGEIFS('Energy Vy2'!$B58:$CX58,'Energy Vy'!$B$2:$CX$2,"=и")</f>
        <v>-2.5481013935209118</v>
      </c>
      <c r="BJ60" s="30">
        <f>AVERAGEIFS('Energy Vz2'!$B58:$CX58,'Energy Vy'!$B$2:$CX$2,"=и")</f>
        <v>-5.1442676582605884</v>
      </c>
      <c r="BK60" s="30">
        <f>AVERAGEIFS('Energy Vx'!$B58:$CX58,'Energy Vy'!$B$2:$CX$2,"=и")</f>
        <v>-2.3950497253652694</v>
      </c>
      <c r="BL60" s="30">
        <f>AVERAGEIFS('Energy Vy'!$B60:$CX60,'Energy Vy'!$B$2:$CX$2,"=и")</f>
        <v>-1.887757658946601</v>
      </c>
      <c r="BM60" s="32">
        <f>AVERAGEIFS('Energy Vz'!$B58:$CX58,'Energy Vy'!$B$2:$CX$2,"=и")</f>
        <v>-3.1593393324778347</v>
      </c>
      <c r="BN60" s="20">
        <f>AVERAGEIFS('Entropy old'!$B58:$CX58,'Energy Vy'!$B$2:$CX$2,"=и")</f>
        <v>0.75076443297952122</v>
      </c>
      <c r="BO60" s="30">
        <f>AVERAGEIFS('Entropy X old'!$B58:$CX58,'Energy Vy'!$B$2:$CX$2,"=и")</f>
        <v>0.29738119490028936</v>
      </c>
      <c r="BP60" s="30">
        <f>AVERAGEIFS('Entropy Y old'!$B58:$CX58,'Energy Vy'!$B$2:$CX$2,"=и")</f>
        <v>0.32792051071447031</v>
      </c>
      <c r="BQ60" s="30">
        <f>AVERAGEIFS('Entropy Z old'!$B58:$CX58,'Energy Vy'!$B$2:$CX$2,"=и")</f>
        <v>0.33290103781869457</v>
      </c>
      <c r="BR60" s="30">
        <f>AVERAGEIFS('Entropy new'!$B58:$CX58,'Energy Vy'!$B$2:$CX$2,"=и")</f>
        <v>0.76270925335119744</v>
      </c>
      <c r="BS60" s="30">
        <f>AVERAGEIFS('Entropy X'!$B58:$CX58,'Energy Vy'!$B$2:$CX$2,"=и")</f>
        <v>0.29445221366669189</v>
      </c>
      <c r="BT60" s="30">
        <f>AVERAGEIFS('Entropy Y'!$B58:$CX58,'Energy Vy'!$B$2:$CX$2,"=и")</f>
        <v>0.32609103657779215</v>
      </c>
      <c r="BU60" s="32">
        <f>AVERAGEIFS('Entropy Z'!$B58:$CX58,'Energy Vy'!$B$2:$CX$2,"=и")</f>
        <v>0.33070552927020447</v>
      </c>
      <c r="BV60" s="21">
        <f>AVERAGEIFS('Hurst V2'!$B58:$CX58,'Energy Vy'!$B$2:$CX$2,"=и")</f>
        <v>0.71681441269086643</v>
      </c>
      <c r="BW60" s="30">
        <f>AVERAGEIFS('Hurst Vx2+Vy2'!$B58:$CX58,'Energy Vy'!$B$2:$CX$2,"=и")</f>
        <v>0.71425858120934527</v>
      </c>
      <c r="BX60" s="30">
        <f>AVERAGEIFS('Hurst Vx2'!$B58:$CX58,'Energy Vy'!$B$2:$CX$2,"=и")</f>
        <v>0.71022802802806106</v>
      </c>
      <c r="BY60" s="30">
        <f>AVERAGEIFS('Hurst Vy2'!$B58:$CX58,'Energy Vy'!$B$2:$CX$2,"=и")</f>
        <v>0.69042665002584735</v>
      </c>
      <c r="BZ60" s="30">
        <f>AVERAGEIFS('Hurst Vz2'!$B58:$CX58,'Energy Vy'!$B$2:$CX$2,"=и")</f>
        <v>0.67713758385593914</v>
      </c>
      <c r="CA60" s="30">
        <f>AVERAGEIFS('Hurst Vx'!$B58:$CX58,'Energy Vy'!$B$2:$CX$2,"=и")</f>
        <v>0.63926249104108779</v>
      </c>
      <c r="CB60" s="30">
        <f>AVERAGEIFS('Hurst Vy'!$B58:$CX58,'Energy Vy'!$B$2:$CX$2,"=и")</f>
        <v>0.61830223152367159</v>
      </c>
      <c r="CC60" s="32">
        <f>AVERAGEIFS('Hurst Vz'!$B58:$CX58,'Energy Vy'!$B$2:$CX$2,"=и")</f>
        <v>0.54412209508561848</v>
      </c>
      <c r="CE60" s="30">
        <f>AVERAGEIFS('Energy V2'!$B58:$CX58,'Energy Vy'!$B$2:$CX$2,"=р")</f>
        <v>-2.2972439852822792</v>
      </c>
      <c r="CF60" s="30">
        <f>AVERAGEIFS('Energy Vx2+Vy2'!$B58:$CX58,'Energy Vy'!$B$2:$CX$2,"=р")</f>
        <v>-2.3243280814935501</v>
      </c>
      <c r="CG60" s="30">
        <f>AVERAGEIFS('Energy Vx2'!$B58:$CX58,'Energy Vy'!$B$2:$CX$2,"=р")</f>
        <v>-3.4794256033454709</v>
      </c>
      <c r="CH60" s="30">
        <f>AVERAGEIFS('Energy Vy2'!$B58:$CX58,'Energy Vy'!$B$2:$CX$2,"=р")</f>
        <v>-2.7417412046465497</v>
      </c>
      <c r="CI60" s="30">
        <f>AVERAGEIFS('Energy Vz2'!$B58:$CX58,'Energy Vy'!$B$2:$CX$2,"=р")</f>
        <v>-5.3857148130921288</v>
      </c>
      <c r="CJ60" s="30">
        <f>AVERAGEIFS('Energy Vx'!$B58:$CX58,'Energy Vy'!$B$2:$CX$2,"=р")</f>
        <v>-2.3460233168076896</v>
      </c>
      <c r="CK60" s="30">
        <f>AVERAGEIFS('Energy Vy'!$B60:$CX60,'Energy Vy'!$B$2:$CX$2,"=р")</f>
        <v>-1.8986605645407277</v>
      </c>
      <c r="CL60" s="32">
        <f>AVERAGEIFS('Energy Vz'!$B58:$CX58,'Energy Vy'!$B$2:$CX$2,"=р")</f>
        <v>-3.1781483925372447</v>
      </c>
      <c r="CM60" s="20">
        <f>AVERAGEIFS('Entropy old'!$B58:$CX58,'Energy Vy'!$B$2:$CX$2,"=р")</f>
        <v>0.78837712999102583</v>
      </c>
      <c r="CN60" s="30">
        <f>AVERAGEIFS('Entropy X old'!$B58:$CX58,'Energy Vy'!$B$2:$CX$2,"=р")</f>
        <v>0.33025503120020305</v>
      </c>
      <c r="CO60" s="30">
        <f>AVERAGEIFS('Entropy Y old'!$B58:$CX58,'Energy Vy'!$B$2:$CX$2,"=р")</f>
        <v>0.3590208383313262</v>
      </c>
      <c r="CP60" s="30">
        <f>AVERAGEIFS('Entropy Z old'!$B58:$CX58,'Energy Vy'!$B$2:$CX$2,"=р")</f>
        <v>0.37242402369659067</v>
      </c>
      <c r="CQ60" s="30">
        <f>AVERAGEIFS('Entropy new'!$B58:$CX58,'Energy Vy'!$B$2:$CX$2,"=р")</f>
        <v>0.82568309179631361</v>
      </c>
      <c r="CR60" s="30">
        <f>AVERAGEIFS('Entropy X'!$B58:$CX58,'Energy Vy'!$B$2:$CX$2,"=р")</f>
        <v>0.32512943691601903</v>
      </c>
      <c r="CS60" s="30">
        <f>AVERAGEIFS('Entropy Y'!$B58:$CX58,'Energy Vy'!$B$2:$CX$2,"=р")</f>
        <v>0.35585952663791975</v>
      </c>
      <c r="CT60" s="32">
        <f>AVERAGEIFS('Entropy Z'!$B58:$CX58,'Energy Vy'!$B$2:$CX$2,"=р")</f>
        <v>0.37004316548622174</v>
      </c>
      <c r="CU60" s="21">
        <f>AVERAGEIFS('Hurst V2'!$B58:$CX58,'Energy Vy'!$B$2:$CX$2,"=р")</f>
        <v>0.68979298151100377</v>
      </c>
      <c r="CV60" s="30">
        <f>AVERAGEIFS('Hurst Vx2+Vy2'!$B58:$CX58,'Energy Vy'!$B$2:$CX$2,"=р")</f>
        <v>0.68731396362189634</v>
      </c>
      <c r="CW60" s="30">
        <f>AVERAGEIFS('Hurst Vx2'!$B58:$CX58,'Energy Vy'!$B$2:$CX$2,"=р")</f>
        <v>0.69626800018739665</v>
      </c>
      <c r="CX60" s="30">
        <f>AVERAGEIFS('Hurst Vy2'!$B58:$CX58,'Energy Vy'!$B$2:$CX$2,"=р")</f>
        <v>0.6782859794113254</v>
      </c>
      <c r="CY60" s="30">
        <f>AVERAGEIFS('Hurst Vz2'!$B58:$CX58,'Energy Vy'!$B$2:$CX$2,"=р")</f>
        <v>0.65027656498887443</v>
      </c>
      <c r="CZ60" s="30">
        <f>AVERAGEIFS('Hurst Vx'!$B58:$CX58,'Energy Vy'!$B$2:$CX$2,"=р")</f>
        <v>0.6513107802304221</v>
      </c>
      <c r="DA60" s="30">
        <f>AVERAGEIFS('Hurst Vy'!$B58:$CX58,'Energy Vy'!$B$2:$CX$2,"=р")</f>
        <v>0.63753997995900391</v>
      </c>
      <c r="DB60" s="32">
        <f>AVERAGEIFS('Hurst Vz'!$B58:$CX58,'Energy Vy'!$B$2:$CX$2,"=р")</f>
        <v>0.57664311056001016</v>
      </c>
      <c r="DD60" s="30">
        <f>AVERAGEIFS('Energy V2'!$B58:$CX58,'Energy Vy'!$B$1:$CX$1,"=BEFORE")</f>
        <v>-2.2913468007438755</v>
      </c>
      <c r="DE60" s="30">
        <f>AVERAGEIFS('Energy Vx2+Vy2'!$B58:$CX58,'Energy Vy'!$B$1:$CX$1,"=BEFORE")</f>
        <v>-2.328258548418694</v>
      </c>
      <c r="DF60" s="30">
        <f>AVERAGEIFS('Energy Vx2'!$B58:$CX58,'Energy Vy'!$B$1:$CX$1,"=BEFORE")</f>
        <v>-3.5851586188690669</v>
      </c>
      <c r="DG60" s="30">
        <f>AVERAGEIFS('Energy Vy2'!$B58:$CX58,'Energy Vy'!$B$1:$CX$1,"=BEFORE")</f>
        <v>-2.659462765078497</v>
      </c>
      <c r="DH60" s="30">
        <f>AVERAGEIFS('Energy Vz2'!$B58:$CX58,'Energy Vy'!$B$1:$CX$1,"=BEFORE")</f>
        <v>-5.2474747679354632</v>
      </c>
      <c r="DI60" s="30">
        <f>AVERAGEIFS('Energy Vx'!$B58:$CX58,'Energy Vy'!$B$1:$CX$1,"=BEFORE")</f>
        <v>-2.4173254695698012</v>
      </c>
      <c r="DJ60" s="30">
        <f>AVERAGEIFS('Energy Vy'!$B60:$CX60,'Energy Vy'!$B$1:$CX$1,"=BEFORE")</f>
        <v>-1.89684007659162</v>
      </c>
      <c r="DK60" s="32">
        <f>AVERAGEIFS('Energy Vz'!$B58:$CX58,'Energy Vy'!$B$1:$CX$1,"=BEFORE")</f>
        <v>-3.140073948317446</v>
      </c>
      <c r="DL60" s="20">
        <f>AVERAGEIFS('Entropy old'!$B58:$CX58,'Energy Vy'!$B$1:$CX$1,"=BEFORE")</f>
        <v>0.78264437511681717</v>
      </c>
      <c r="DM60" s="30">
        <f>AVERAGEIFS('Entropy X old'!$B58:$CX58,'Energy Vy'!$B$1:$CX$1,"=BEFORE")</f>
        <v>0.32023079072972599</v>
      </c>
      <c r="DN60" s="30">
        <f>AVERAGEIFS('Entropy Y old'!$B58:$CX58,'Energy Vy'!$B$1:$CX$1,"=BEFORE")</f>
        <v>0.34436926783888067</v>
      </c>
      <c r="DO60" s="30">
        <f>AVERAGEIFS('Entropy Z old'!$B58:$CX58,'Energy Vy'!$B$1:$CX$1,"=BEFORE")</f>
        <v>0.35912768531832007</v>
      </c>
      <c r="DP60" s="30">
        <f>AVERAGEIFS('Entropy new'!$B58:$CX58,'Energy Vy'!$B$1:$CX$1,"=BEFORE")</f>
        <v>0.80538267468244018</v>
      </c>
      <c r="DQ60" s="30">
        <f>AVERAGEIFS('Entropy X'!$B58:$CX58,'Energy Vy'!$B$1:$CX$1,"=BEFORE")</f>
        <v>0.31593821779453846</v>
      </c>
      <c r="DR60" s="30">
        <f>AVERAGEIFS('Entropy Y'!$B58:$CX58,'Energy Vy'!$B$1:$CX$1,"=BEFORE")</f>
        <v>0.34150690932779837</v>
      </c>
      <c r="DS60" s="32">
        <f>AVERAGEIFS('Entropy Z'!$B58:$CX58,'Energy Vy'!$B$1:$CX$1,"=BEFORE")</f>
        <v>0.35653224367954789</v>
      </c>
      <c r="DT60" s="21">
        <f>AVERAGEIFS('Hurst V2'!$B58:$CX58,'Energy Vy'!$B$1:$CX$1,"=BEFORE")</f>
        <v>0.70334736155988553</v>
      </c>
      <c r="DU60" s="30">
        <f>AVERAGEIFS('Hurst Vx2+Vy2'!$B58:$CX58,'Energy Vy'!$B$1:$CX$1,"=BEFORE")</f>
        <v>0.70012163229353297</v>
      </c>
      <c r="DV60" s="30">
        <f>AVERAGEIFS('Hurst Vx2'!$B58:$CX58,'Energy Vy'!$B$1:$CX$1,"=BEFORE")</f>
        <v>0.70016469828152805</v>
      </c>
      <c r="DW60" s="30">
        <f>AVERAGEIFS('Hurst Vy2'!$B58:$CX58,'Energy Vy'!$B$1:$CX$1,"=BEFORE")</f>
        <v>0.68309118927546775</v>
      </c>
      <c r="DX60" s="30">
        <f>AVERAGEIFS('Hurst Vz2'!$B58:$CX58,'Energy Vy'!$B$1:$CX$1,"=BEFORE")</f>
        <v>0.66498451536476766</v>
      </c>
      <c r="DY60" s="30">
        <f>AVERAGEIFS('Hurst Vx'!$B58:$CX58,'Energy Vy'!$B$1:$CX$1,"=BEFORE")</f>
        <v>0.64163629255141208</v>
      </c>
      <c r="DZ60" s="30">
        <f>AVERAGEIFS('Hurst Vy'!$B58:$CX58,'Energy Vy'!$B$1:$CX$1,"=BEFORE")</f>
        <v>0.63277625118799175</v>
      </c>
      <c r="EA60" s="32">
        <f>AVERAGEIFS('Hurst Vz'!$B58:$CX58,'Energy Vy'!$B$1:$CX$1,"=BEFORE")</f>
        <v>0.55288064223162814</v>
      </c>
      <c r="EB60">
        <v>0.72972972972972971</v>
      </c>
      <c r="EC60">
        <v>0.55000000000000004</v>
      </c>
      <c r="EE60" s="30"/>
      <c r="EF60" s="30"/>
      <c r="EG60" s="30"/>
      <c r="EH60" s="30"/>
      <c r="EI60" s="30"/>
      <c r="EJ60" s="30"/>
      <c r="EK60" s="30"/>
      <c r="EL60" s="32"/>
      <c r="EM60" s="20"/>
      <c r="EN60" s="30"/>
      <c r="EO60" s="30"/>
      <c r="EP60" s="30"/>
      <c r="EQ60" s="30"/>
      <c r="ER60" s="30"/>
      <c r="ES60" s="30"/>
      <c r="ET60" s="32"/>
      <c r="EU60" s="21"/>
      <c r="EV60" s="30"/>
      <c r="EW60" s="30"/>
      <c r="EX60" s="30"/>
      <c r="EY60" s="30"/>
      <c r="EZ60" s="30"/>
      <c r="FA60" s="30"/>
      <c r="FB60" s="32"/>
      <c r="FD60" s="30">
        <f>AVERAGEIFS('Energy V2'!$B58:$CX58,'Energy Vy'!$B$2:$CX$2,"=и",'Energy Vy'!$B$1:$CX$1,"=BEFORE")</f>
        <v>-2.2147886841926114</v>
      </c>
      <c r="FE60" s="30">
        <f>AVERAGEIFS('Energy Vx2+Vy2'!$B58:$CX58,'Energy Vy'!$B$2:$CX$2,"=и",'Energy Vy'!$B$1:$CX$1,"=BEFORE")</f>
        <v>-2.2495499137278303</v>
      </c>
      <c r="FF60" s="30">
        <f>AVERAGEIFS('Energy Vx2'!$B58:$CX58,'Energy Vy'!$B$2:$CX$2,"=и",'Energy Vy'!$B$1:$CX$1,"=BEFORE")</f>
        <v>-3.4411768638724949</v>
      </c>
      <c r="FG60" s="30">
        <f>AVERAGEIFS('Energy Vy2'!$B58:$CX58,'Energy Vy'!$B$2:$CX$2,"=и",'Energy Vy'!$B$1:$CX$1,"=BEFORE")</f>
        <v>-2.5481013935209118</v>
      </c>
      <c r="FH60" s="30">
        <f>AVERAGEIFS('Energy Vz2'!$B58:$CX58,'Energy Vy'!$B$2:$CX$2,"=и",'Energy Vy'!$B$1:$CX$1,"=BEFORE")</f>
        <v>-5.1442676582605884</v>
      </c>
      <c r="FI60" s="30">
        <f>AVERAGEIFS('Energy Vx'!$B58:$CX58,'Energy Vy'!$B$2:$CX$2,"=и",'Energy Vy'!$B$1:$CX$1,"=BEFORE")</f>
        <v>-2.3950497253652694</v>
      </c>
      <c r="FJ60" s="30">
        <f>AVERAGEIFS('Energy Vy'!$B60:$CX60,'Energy Vy'!$B$2:$CX$2,"=и",'Energy Vy'!$B$1:$CX$1,"=BEFORE")</f>
        <v>-1.887757658946601</v>
      </c>
      <c r="FK60" s="32">
        <f>AVERAGEIFS('Energy Vz'!$B58:$CX58,'Energy Vy'!$B$2:$CX$2,"=и",'Energy Vy'!$B$1:$CX$1,"=BEFORE")</f>
        <v>-3.1593393324778347</v>
      </c>
      <c r="FL60" s="20">
        <f>AVERAGEIFS('Entropy old'!$B58:$CX58,'Energy Vy'!$B$2:$CX$2,"=и",'Energy Vy'!$B$1:$CX$1,"=BEFORE")</f>
        <v>0.75076443297952122</v>
      </c>
      <c r="FM60" s="30">
        <f>AVERAGEIFS('Entropy X old'!$B58:$CX58,'Energy Vy'!$B$2:$CX$2,"=и",'Energy Vy'!$B$1:$CX$1,"=BEFORE")</f>
        <v>0.29738119490028936</v>
      </c>
      <c r="FN60" s="30">
        <f>AVERAGEIFS('Entropy Y old'!$B58:$CX58,'Energy Vy'!$B$2:$CX$2,"=и",'Energy Vy'!$B$1:$CX$1,"=BEFORE")</f>
        <v>0.32792051071447031</v>
      </c>
      <c r="FO60" s="30">
        <f>AVERAGEIFS('Entropy Z old'!$B58:$CX58,'Energy Vy'!$B$2:$CX$2,"=и",'Energy Vy'!$B$1:$CX$1,"=BEFORE")</f>
        <v>0.33290103781869457</v>
      </c>
      <c r="FP60" s="30">
        <f>AVERAGEIFS('Entropy new'!$B58:$CX58,'Energy Vy'!$B$2:$CX$2,"=и",'Energy Vy'!$B$1:$CX$1,"=BEFORE")</f>
        <v>0.76270925335119744</v>
      </c>
      <c r="FQ60" s="30">
        <f>AVERAGEIFS('Entropy X'!$B58:$CX58,'Energy Vy'!$B$2:$CX$2,"=и",'Energy Vy'!$B$1:$CX$1,"=BEFORE")</f>
        <v>0.29445221366669189</v>
      </c>
      <c r="FR60" s="30">
        <f>AVERAGEIFS('Entropy Y'!$B58:$CX58,'Energy Vy'!$B$2:$CX$2,"=и",'Energy Vy'!$B$1:$CX$1,"=BEFORE")</f>
        <v>0.32609103657779215</v>
      </c>
      <c r="FS60" s="32">
        <f>AVERAGEIFS('Entropy Z'!$B58:$CX58,'Energy Vy'!$B$2:$CX$2,"=и",'Energy Vy'!$B$1:$CX$1,"=BEFORE")</f>
        <v>0.33070552927020447</v>
      </c>
      <c r="FT60" s="21">
        <f>AVERAGEIFS('Hurst V2'!$B58:$CX58,'Energy Vy'!$B$2:$CX$2,"=и",'Energy Vy'!$B$1:$CX$1,"=BEFORE")</f>
        <v>0.71681441269086643</v>
      </c>
      <c r="FU60" s="30">
        <f>AVERAGEIFS('Hurst Vx2+Vy2'!$B58:$CX58,'Energy Vy'!$B$2:$CX$2,"=и",'Energy Vy'!$B$1:$CX$1,"=BEFORE")</f>
        <v>0.71425858120934527</v>
      </c>
      <c r="FV60" s="30">
        <f>AVERAGEIFS('Hurst Vx2'!$B58:$CX58,'Energy Vy'!$B$2:$CX$2,"=и",'Energy Vy'!$B$1:$CX$1,"=BEFORE")</f>
        <v>0.71022802802806106</v>
      </c>
      <c r="FW60" s="30">
        <f>AVERAGEIFS('Hurst Vy2'!$B58:$CX58,'Energy Vy'!$B$2:$CX$2,"=и",'Energy Vy'!$B$1:$CX$1,"=BEFORE")</f>
        <v>0.69042665002584735</v>
      </c>
      <c r="FX60" s="30">
        <f>AVERAGEIFS('Hurst Vz2'!$B58:$CX58,'Energy Vy'!$B$2:$CX$2,"=и",'Energy Vy'!$B$1:$CX$1,"=BEFORE")</f>
        <v>0.67713758385593914</v>
      </c>
      <c r="FY60" s="30">
        <f>AVERAGEIFS('Hurst Vx'!$B58:$CX58,'Energy Vy'!$B$2:$CX$2,"=и",'Energy Vy'!$B$1:$CX$1,"=BEFORE")</f>
        <v>0.63926249104108779</v>
      </c>
      <c r="FZ60" s="30">
        <f>AVERAGEIFS('Hurst Vy'!$B58:$CX58,'Energy Vy'!$B$2:$CX$2,"=и",'Energy Vy'!$B$1:$CX$1,"=BEFORE")</f>
        <v>0.61830223152367159</v>
      </c>
      <c r="GA60" s="32">
        <f>AVERAGEIFS('Hurst Vz'!$B58:$CX58,'Energy Vy'!$B$2:$CX$2,"=и",'Energy Vy'!$B$1:$CX$1,"=BEFORE")</f>
        <v>0.54412209508561848</v>
      </c>
      <c r="GB60">
        <v>0.72972972972972971</v>
      </c>
      <c r="GC60">
        <v>0.55000000000000004</v>
      </c>
      <c r="GE60" s="30"/>
      <c r="GF60" s="30"/>
      <c r="GG60" s="30"/>
      <c r="GH60" s="30"/>
      <c r="GI60" s="30"/>
      <c r="GJ60" s="30"/>
      <c r="GK60" s="30"/>
      <c r="GL60" s="32"/>
      <c r="GM60" s="20"/>
      <c r="GN60" s="30"/>
      <c r="GO60" s="30"/>
      <c r="GP60" s="30"/>
      <c r="GQ60" s="30"/>
      <c r="GR60" s="30"/>
      <c r="GS60" s="30"/>
      <c r="GT60" s="32"/>
      <c r="GU60" s="21"/>
      <c r="GV60" s="30"/>
      <c r="GW60" s="30"/>
      <c r="GX60" s="30"/>
      <c r="GY60" s="30"/>
      <c r="GZ60" s="30"/>
      <c r="HA60" s="30"/>
      <c r="HB60" s="32"/>
      <c r="HD60" s="30">
        <f>AVERAGEIFS('Energy V2'!$B58:$CX58,'Energy Vy'!$B$2:$CX$2,"=р",'Energy Vy'!$B$1:$CX$1,"=BEFORE")</f>
        <v>-2.2972439852822792</v>
      </c>
      <c r="HE60" s="30">
        <f>AVERAGEIFS('Energy Vx2+Vy2'!$B58:$CX58,'Energy Vy'!$B$2:$CX$2,"=р",'Energy Vy'!$B$1:$CX$1,"=BEFORE")</f>
        <v>-2.3243280814935501</v>
      </c>
      <c r="HF60" s="30">
        <f>AVERAGEIFS('Energy Vx2'!$B58:$CX58,'Energy Vy'!$B$2:$CX$2,"=р",'Energy Vy'!$B$1:$CX$1,"=BEFORE")</f>
        <v>-3.4794256033454709</v>
      </c>
      <c r="HG60" s="30">
        <f>AVERAGEIFS('Energy Vy2'!$B58:$CX58,'Energy Vy'!$B$2:$CX$2,"=р",'Energy Vy'!$B$1:$CX$1,"=BEFORE")</f>
        <v>-2.7417412046465497</v>
      </c>
      <c r="HH60" s="30">
        <f>AVERAGEIFS('Energy Vz2'!$B58:$CX58,'Energy Vy'!$B$2:$CX$2,"=р",'Energy Vy'!$B$1:$CX$1,"=BEFORE")</f>
        <v>-5.3857148130921288</v>
      </c>
      <c r="HI60" s="30">
        <f>AVERAGEIFS('Energy Vx'!$B58:$CX58,'Energy Vy'!$B$2:$CX$2,"=р",'Energy Vy'!$B$1:$CX$1,"=BEFORE")</f>
        <v>-2.3460233168076896</v>
      </c>
      <c r="HJ60" s="30">
        <f>AVERAGEIFS('Energy Vy'!$B60:$CX60,'Energy Vy'!$B$2:$CX$2,"=р",'Energy Vy'!$B$1:$CX$1,"=BEFORE")</f>
        <v>-1.8986605645407277</v>
      </c>
      <c r="HK60" s="32">
        <f>AVERAGEIFS('Energy Vz'!$B58:$CX58,'Energy Vy'!$B$2:$CX$2,"=р",'Energy Vy'!$B$1:$CX$1,"=BEFORE")</f>
        <v>-3.1781483925372447</v>
      </c>
      <c r="HL60" s="20">
        <f>AVERAGEIFS('Entropy old'!$B58:$CX58,'Energy Vy'!$B$2:$CX$2,"=р",'Energy Vy'!$B$1:$CX$1,"=BEFORE")</f>
        <v>0.78837712999102583</v>
      </c>
      <c r="HM60" s="30">
        <f>AVERAGEIFS('Entropy X old'!$B58:$CX58,'Energy Vy'!$B$2:$CX$2,"=р",'Energy Vy'!$B$1:$CX$1,"=BEFORE")</f>
        <v>0.33025503120020305</v>
      </c>
      <c r="HN60" s="30">
        <f>AVERAGEIFS('Entropy Y old'!$B58:$CX58,'Energy Vy'!$B$2:$CX$2,"=р",'Energy Vy'!$B$1:$CX$1,"=BEFORE")</f>
        <v>0.3590208383313262</v>
      </c>
      <c r="HO60" s="30">
        <f>AVERAGEIFS('Entropy Z old'!$B58:$CX58,'Energy Vy'!$B$2:$CX$2,"=р",'Energy Vy'!$B$1:$CX$1,"=BEFORE")</f>
        <v>0.37242402369659067</v>
      </c>
      <c r="HP60" s="30">
        <f>AVERAGEIFS('Entropy new'!$B58:$CX58,'Energy Vy'!$B$2:$CX$2,"=р",'Energy Vy'!$B$1:$CX$1,"=BEFORE")</f>
        <v>0.82568309179631361</v>
      </c>
      <c r="HQ60" s="30">
        <f>AVERAGEIFS('Entropy X'!$B58:$CX58,'Energy Vy'!$B$2:$CX$2,"=р",'Energy Vy'!$B$1:$CX$1,"=BEFORE")</f>
        <v>0.32512943691601903</v>
      </c>
      <c r="HR60" s="30">
        <f>AVERAGEIFS('Entropy Y'!$B58:$CX58,'Energy Vy'!$B$2:$CX$2,"=р",'Energy Vy'!$B$1:$CX$1,"=BEFORE")</f>
        <v>0.35585952663791975</v>
      </c>
      <c r="HS60" s="32">
        <f>AVERAGEIFS('Entropy Z'!$B58:$CX58,'Energy Vy'!$B$2:$CX$2,"=р",'Energy Vy'!$B$1:$CX$1,"=BEFORE")</f>
        <v>0.37004316548622174</v>
      </c>
      <c r="HT60" s="21">
        <f>AVERAGEIFS('Hurst V2'!$B58:$CX58,'Energy Vy'!$B$2:$CX$2,"=р",'Energy Vy'!$B$1:$CX$1,"=BEFORE")</f>
        <v>0.68979298151100377</v>
      </c>
      <c r="HU60" s="30">
        <f>AVERAGEIFS('Hurst Vx2+Vy2'!$B58:$CX58,'Energy Vy'!$B$2:$CX$2,"=р",'Energy Vy'!$B$1:$CX$1,"=BEFORE")</f>
        <v>0.68731396362189634</v>
      </c>
      <c r="HV60" s="30">
        <f>AVERAGEIFS('Hurst Vx2'!$B58:$CX58,'Energy Vy'!$B$2:$CX$2,"=р",'Energy Vy'!$B$1:$CX$1,"=BEFORE")</f>
        <v>0.69626800018739665</v>
      </c>
      <c r="HW60" s="30">
        <f>AVERAGEIFS('Hurst Vy2'!$B58:$CX58,'Energy Vy'!$B$2:$CX$2,"=р",'Energy Vy'!$B$1:$CX$1,"=BEFORE")</f>
        <v>0.6782859794113254</v>
      </c>
      <c r="HX60" s="30">
        <f>AVERAGEIFS('Hurst Vz2'!$B58:$CX58,'Energy Vy'!$B$2:$CX$2,"=р",'Energy Vy'!$B$1:$CX$1,"=BEFORE")</f>
        <v>0.65027656498887443</v>
      </c>
      <c r="HY60" s="30">
        <f>AVERAGEIFS('Hurst Vx'!$B58:$CX58,'Energy Vy'!$B$2:$CX$2,"=р",'Energy Vy'!$B$1:$CX$1,"=BEFORE")</f>
        <v>0.6513107802304221</v>
      </c>
      <c r="HZ60" s="30">
        <f>AVERAGEIFS('Hurst Vy'!$B58:$CX58,'Energy Vy'!$B$2:$CX$2,"=р",'Energy Vy'!$B$1:$CX$1,"=BEFORE")</f>
        <v>0.63753997995900391</v>
      </c>
      <c r="IA60" s="32">
        <f>AVERAGEIFS('Hurst Vz'!$B58:$CX58,'Energy Vy'!$B$2:$CX$2,"=р",'Energy Vy'!$B$1:$CX$1,"=BEFORE")</f>
        <v>0.57664311056001016</v>
      </c>
      <c r="IB60">
        <v>0.72972972972972971</v>
      </c>
      <c r="IC60">
        <v>0.55000000000000004</v>
      </c>
      <c r="IE60" s="30"/>
      <c r="IF60" s="30"/>
      <c r="IG60" s="30"/>
      <c r="IH60" s="30"/>
      <c r="II60" s="30"/>
      <c r="IJ60" s="30"/>
      <c r="IK60" s="30"/>
      <c r="IL60" s="32"/>
      <c r="IM60" s="20"/>
      <c r="IN60" s="30"/>
      <c r="IO60" s="30"/>
      <c r="IP60" s="30"/>
      <c r="IQ60" s="30"/>
      <c r="IR60" s="30"/>
      <c r="IS60" s="30"/>
      <c r="IT60" s="32"/>
      <c r="IU60" s="21"/>
      <c r="IV60" s="30"/>
      <c r="IW60" s="30"/>
      <c r="IX60" s="30"/>
      <c r="IY60" s="30"/>
      <c r="IZ60" s="30"/>
      <c r="JA60" s="30"/>
      <c r="JB60" s="32"/>
    </row>
    <row r="61" spans="1:337" x14ac:dyDescent="0.25">
      <c r="A61" s="18" t="s">
        <v>73</v>
      </c>
      <c r="B61" s="7">
        <v>0</v>
      </c>
      <c r="C61" t="s">
        <v>155</v>
      </c>
      <c r="D61" t="s">
        <v>131</v>
      </c>
      <c r="E61">
        <v>0.4838709677419355</v>
      </c>
      <c r="F61">
        <v>0.57499999999999996</v>
      </c>
      <c r="H61" s="30">
        <f>AVERAGE('Energy V2'!$B59:$CX59)</f>
        <v>-7.020156184008379E-2</v>
      </c>
      <c r="I61" s="30">
        <f>AVERAGE('Energy Vx2+Vy2'!$B59:$CX59)</f>
        <v>-0.12026526021994695</v>
      </c>
      <c r="J61" s="30">
        <f>AVERAGE('Energy Vx2'!$B59:$CX59)</f>
        <v>-0.98368158398741723</v>
      </c>
      <c r="K61" s="30">
        <f>AVERAGE('Energy Vy2'!$B59:$CX59)</f>
        <v>-0.53964174282466537</v>
      </c>
      <c r="L61" s="30">
        <f>AVERAGE('Energy Vz2'!$B59:$CX59)</f>
        <v>-2.7109625673888842</v>
      </c>
      <c r="M61" s="30">
        <f>AVERAGE('Energy Vx'!$B59:$CX59)</f>
        <v>-0.9667966175419952</v>
      </c>
      <c r="N61" s="30">
        <f>AVERAGE('Energy Vy'!$B61:$CX61)</f>
        <v>-0.78182473265913865</v>
      </c>
      <c r="O61" s="32">
        <f>AVERAGE('Energy Vz'!$B59:$CX59)</f>
        <v>-1.867703408860365</v>
      </c>
      <c r="P61" s="20">
        <f>AVERAGE('Entropy old'!$B59:$CX59)</f>
        <v>0.79589570918741304</v>
      </c>
      <c r="Q61" s="30">
        <f>AVERAGE('Entropy X old'!$B59:$CX59)</f>
        <v>0.36617192417947214</v>
      </c>
      <c r="R61" s="30">
        <f>AVERAGE('Entropy Y old'!$B59:$CX59)</f>
        <v>0.35781594113818044</v>
      </c>
      <c r="S61" s="30">
        <f>AVERAGE('Entropy Z old'!$B59:$CX59)</f>
        <v>0.35618193713335855</v>
      </c>
      <c r="T61" s="30">
        <f>AVERAGE('Entropy new'!$B59:$CX59)</f>
        <v>0.82001879726743099</v>
      </c>
      <c r="U61" s="30">
        <f>AVERAGE('Entropy X'!$B59:$CX59)</f>
        <v>0.3586909336109988</v>
      </c>
      <c r="V61" s="30">
        <f>AVERAGE('Entropy Y'!$B59:$CX59)</f>
        <v>0.35068223605301341</v>
      </c>
      <c r="W61" s="32">
        <f>AVERAGE('Entropy Z'!$B59:$CX59)</f>
        <v>0.34954415261748367</v>
      </c>
      <c r="X61" s="21">
        <f>AVERAGE('Hurst V2'!$B59:$CX59)</f>
        <v>0.74019724877404969</v>
      </c>
      <c r="Y61" s="30">
        <f>AVERAGE('Hurst Vx2+Vy2'!$B59:$CX59)</f>
        <v>0.73692304069614945</v>
      </c>
      <c r="Z61" s="30">
        <f>AVERAGE('Hurst Vx2'!$B59:$CX59)</f>
        <v>0.72233850905258068</v>
      </c>
      <c r="AA61" s="30">
        <f>AVERAGE('Hurst Vy2'!$B59:$CX59)</f>
        <v>0.71687289782519137</v>
      </c>
      <c r="AB61" s="30">
        <f>AVERAGE('Hurst Vz2'!$B59:$CX59)</f>
        <v>0.69582878747802179</v>
      </c>
      <c r="AC61" s="30">
        <f>AVERAGE('Hurst Vx'!$B59:$CX59)</f>
        <v>0.64529478522715888</v>
      </c>
      <c r="AD61" s="30">
        <f>AVERAGE('Hurst Vy'!$B59:$CX59)</f>
        <v>0.64986205394758967</v>
      </c>
      <c r="AE61" s="32">
        <f>AVERAGE('Hurst Vz'!$B59:$CX59)</f>
        <v>0.5506039212535585</v>
      </c>
      <c r="AG61" s="30">
        <f>AVERAGEIFS('Energy V2'!$B59:$CX59,'Energy Vy'!$B$2:$CX$2,"=п")</f>
        <v>-1.7698451540715403</v>
      </c>
      <c r="AH61" s="30">
        <f>AVERAGEIFS('Energy Vx2+Vy2'!$B59:$CX59,'Energy Vy'!$B$2:$CX$2,"=п")</f>
        <v>-1.9348176761127693</v>
      </c>
      <c r="AI61" s="30">
        <f>AVERAGEIFS('Energy Vx2'!$B59:$CX59,'Energy Vy'!$B$2:$CX$2,"=п")</f>
        <v>-2.706520614545862</v>
      </c>
      <c r="AJ61" s="30">
        <f>AVERAGEIFS('Energy Vy2'!$B59:$CX59,'Energy Vy'!$B$2:$CX$2,"=п")</f>
        <v>-2.2735288841900778</v>
      </c>
      <c r="AK61" s="30">
        <f>AVERAGEIFS('Energy Vz2'!$B59:$CX59,'Energy Vy'!$B$2:$CX$2,"=п")</f>
        <v>-3.1169618781558355</v>
      </c>
      <c r="AL61" s="30">
        <f>AVERAGEIFS('Energy Vx'!$B59:$CX59,'Energy Vy'!$B$2:$CX$2,"=п")</f>
        <v>-1.9325580425462101</v>
      </c>
      <c r="AM61" s="30">
        <f>AVERAGEIFS('Energy Vy'!$B61:$CX61,'Energy Vy'!$B$2:$CX$2,"=п")</f>
        <v>-1.706843206308436</v>
      </c>
      <c r="AN61" s="32">
        <f>AVERAGEIFS('Energy Vz'!$B59:$CX59,'Energy Vy'!$B$2:$CX$2,"=п")</f>
        <v>-2.1781784339221901</v>
      </c>
      <c r="AO61" s="20">
        <f>AVERAGEIFS('Entropy old'!$B59:$CX59,'Energy Vy'!$B$2:$CX$2,"=п")</f>
        <v>0.81297816052877414</v>
      </c>
      <c r="AP61" s="30">
        <f>AVERAGEIFS('Entropy X old'!$B59:$CX59,'Energy Vy'!$B$2:$CX$2,"=п")</f>
        <v>0.3510915280930616</v>
      </c>
      <c r="AQ61" s="30">
        <f>AVERAGEIFS('Entropy Y old'!$B59:$CX59,'Energy Vy'!$B$2:$CX$2,"=п")</f>
        <v>0.32849581116480997</v>
      </c>
      <c r="AR61" s="30">
        <f>AVERAGEIFS('Entropy Z old'!$B59:$CX59,'Energy Vy'!$B$2:$CX$2,"=п")</f>
        <v>0.32396840235840485</v>
      </c>
      <c r="AS61" s="30">
        <f>AVERAGEIFS('Entropy new'!$B59:$CX59,'Energy Vy'!$B$2:$CX$2,"=п")</f>
        <v>0.81383722786080115</v>
      </c>
      <c r="AT61" s="30">
        <f>AVERAGEIFS('Entropy X'!$B59:$CX59,'Energy Vy'!$B$2:$CX$2,"=п")</f>
        <v>0.35114615035645275</v>
      </c>
      <c r="AU61" s="30">
        <f>AVERAGEIFS('Entropy Y'!$B59:$CX59,'Energy Vy'!$B$2:$CX$2,"=п")</f>
        <v>0.3280338924172263</v>
      </c>
      <c r="AV61" s="32">
        <f>AVERAGEIFS('Entropy Z'!$B59:$CX59,'Energy Vy'!$B$2:$CX$2,"=п")</f>
        <v>0.3236713368025802</v>
      </c>
      <c r="AW61" s="21">
        <f>AVERAGEIFS('Hurst V2'!$B59:$CX59,'Energy Vy'!$B$2:$CX$2,"=п")</f>
        <v>0.71869955930477702</v>
      </c>
      <c r="AX61" s="30">
        <f>AVERAGEIFS('Hurst Vx2+Vy2'!$B59:$CX59,'Energy Vy'!$B$2:$CX$2,"=п")</f>
        <v>0.70784777136187282</v>
      </c>
      <c r="AY61" s="30">
        <f>AVERAGEIFS('Hurst Vx2'!$B59:$CX59,'Energy Vy'!$B$2:$CX$2,"=п")</f>
        <v>0.68693982037459245</v>
      </c>
      <c r="AZ61" s="30">
        <f>AVERAGEIFS('Hurst Vy2'!$B59:$CX59,'Energy Vy'!$B$2:$CX$2,"=п")</f>
        <v>0.687698995626291</v>
      </c>
      <c r="BA61" s="30">
        <f>AVERAGEIFS('Hurst Vz2'!$B59:$CX59,'Energy Vy'!$B$2:$CX$2,"=п")</f>
        <v>0.68180928890046755</v>
      </c>
      <c r="BB61" s="30">
        <f>AVERAGEIFS('Hurst Vx'!$B59:$CX59,'Energy Vy'!$B$2:$CX$2,"=п")</f>
        <v>0.56658945903907043</v>
      </c>
      <c r="BC61" s="30">
        <f>AVERAGEIFS('Hurst Vy'!$B59:$CX59,'Energy Vy'!$B$2:$CX$2,"=п")</f>
        <v>0.56318107452843558</v>
      </c>
      <c r="BD61" s="32">
        <f>AVERAGEIFS('Hurst Vz'!$B59:$CX59,'Energy Vy'!$B$2:$CX$2,"=п")</f>
        <v>0.47289299179299754</v>
      </c>
      <c r="BF61" s="30">
        <f>AVERAGEIFS('Energy V2'!$B59:$CX59,'Energy Vy'!$B$2:$CX$2,"=и")</f>
        <v>0.12308297865544757</v>
      </c>
      <c r="BG61" s="30">
        <f>AVERAGEIFS('Energy Vx2+Vy2'!$B59:$CX59,'Energy Vy'!$B$2:$CX$2,"=и")</f>
        <v>7.6939778936930409E-2</v>
      </c>
      <c r="BH61" s="30">
        <f>AVERAGEIFS('Energy Vx2'!$B59:$CX59,'Energy Vy'!$B$2:$CX$2,"=и")</f>
        <v>-0.67317905407179124</v>
      </c>
      <c r="BI61" s="30">
        <f>AVERAGEIFS('Energy Vy2'!$B59:$CX59,'Energy Vy'!$B$2:$CX$2,"=и")</f>
        <v>-0.42744151096664806</v>
      </c>
      <c r="BJ61" s="30">
        <f>AVERAGEIFS('Energy Vz2'!$B59:$CX59,'Energy Vy'!$B$2:$CX$2,"=и")</f>
        <v>-2.4912256953005087</v>
      </c>
      <c r="BK61" s="30">
        <f>AVERAGEIFS('Energy Vx'!$B59:$CX59,'Energy Vy'!$B$2:$CX$2,"=и")</f>
        <v>-0.83195629040609886</v>
      </c>
      <c r="BL61" s="30">
        <f>AVERAGEIFS('Energy Vy'!$B61:$CX61,'Energy Vy'!$B$2:$CX$2,"=и")</f>
        <v>-0.7398219478278194</v>
      </c>
      <c r="BM61" s="32">
        <f>AVERAGEIFS('Energy Vz'!$B59:$CX59,'Energy Vy'!$B$2:$CX$2,"=и")</f>
        <v>-1.7766627543513525</v>
      </c>
      <c r="BN61" s="20">
        <f>AVERAGEIFS('Entropy old'!$B59:$CX59,'Energy Vy'!$B$2:$CX$2,"=и")</f>
        <v>0.79339697925083763</v>
      </c>
      <c r="BO61" s="30">
        <f>AVERAGEIFS('Entropy X old'!$B59:$CX59,'Energy Vy'!$B$2:$CX$2,"=и")</f>
        <v>0.35973772987953623</v>
      </c>
      <c r="BP61" s="30">
        <f>AVERAGEIFS('Entropy Y old'!$B59:$CX59,'Energy Vy'!$B$2:$CX$2,"=и")</f>
        <v>0.34964547969319981</v>
      </c>
      <c r="BQ61" s="30">
        <f>AVERAGEIFS('Entropy Z old'!$B59:$CX59,'Energy Vy'!$B$2:$CX$2,"=и")</f>
        <v>0.34855024960027631</v>
      </c>
      <c r="BR61" s="30">
        <f>AVERAGEIFS('Entropy new'!$B59:$CX59,'Energy Vy'!$B$2:$CX$2,"=и")</f>
        <v>0.80836862584084002</v>
      </c>
      <c r="BS61" s="30">
        <f>AVERAGEIFS('Entropy X'!$B59:$CX59,'Energy Vy'!$B$2:$CX$2,"=и")</f>
        <v>0.3528137236556283</v>
      </c>
      <c r="BT61" s="30">
        <f>AVERAGEIFS('Entropy Y'!$B59:$CX59,'Energy Vy'!$B$2:$CX$2,"=и")</f>
        <v>0.34210764888707468</v>
      </c>
      <c r="BU61" s="32">
        <f>AVERAGEIFS('Entropy Z'!$B59:$CX59,'Energy Vy'!$B$2:$CX$2,"=и")</f>
        <v>0.34175672341681124</v>
      </c>
      <c r="BV61" s="21">
        <f>AVERAGEIFS('Hurst V2'!$B59:$CX59,'Energy Vy'!$B$2:$CX$2,"=и")</f>
        <v>0.74726528003527193</v>
      </c>
      <c r="BW61" s="30">
        <f>AVERAGEIFS('Hurst Vx2+Vy2'!$B59:$CX59,'Energy Vy'!$B$2:$CX$2,"=и")</f>
        <v>0.74353734351765488</v>
      </c>
      <c r="BX61" s="30">
        <f>AVERAGEIFS('Hurst Vx2'!$B59:$CX59,'Energy Vy'!$B$2:$CX$2,"=и")</f>
        <v>0.72430928344046175</v>
      </c>
      <c r="BY61" s="30">
        <f>AVERAGEIFS('Hurst Vy2'!$B59:$CX59,'Energy Vy'!$B$2:$CX$2,"=и")</f>
        <v>0.72231076858406218</v>
      </c>
      <c r="BZ61" s="30">
        <f>AVERAGEIFS('Hurst Vz2'!$B59:$CX59,'Energy Vy'!$B$2:$CX$2,"=и")</f>
        <v>0.70127845905462971</v>
      </c>
      <c r="CA61" s="30">
        <f>AVERAGEIFS('Hurst Vx'!$B59:$CX59,'Energy Vy'!$B$2:$CX$2,"=и")</f>
        <v>0.64702858167300437</v>
      </c>
      <c r="CB61" s="30">
        <f>AVERAGEIFS('Hurst Vy'!$B59:$CX59,'Energy Vy'!$B$2:$CX$2,"=и")</f>
        <v>0.65081638252239549</v>
      </c>
      <c r="CC61" s="32">
        <f>AVERAGEIFS('Hurst Vz'!$B59:$CX59,'Energy Vy'!$B$2:$CX$2,"=и")</f>
        <v>0.55520686480910642</v>
      </c>
      <c r="CE61" s="30">
        <f>AVERAGEIFS('Energy V2'!$B59:$CX59,'Energy Vy'!$B$2:$CX$2,"=р")</f>
        <v>-1.1475849136096269E-2</v>
      </c>
      <c r="CF61" s="30">
        <f>AVERAGEIFS('Energy Vx2+Vy2'!$B59:$CX59,'Energy Vy'!$B$2:$CX$2,"=р")</f>
        <v>-4.8857809527522021E-2</v>
      </c>
      <c r="CG61" s="30">
        <f>AVERAGEIFS('Energy Vx2'!$B59:$CX59,'Energy Vy'!$B$2:$CX$2,"=р")</f>
        <v>-1.0332784176368075</v>
      </c>
      <c r="CH61" s="30">
        <f>AVERAGEIFS('Energy Vy2'!$B59:$CX59,'Energy Vy'!$B$2:$CX$2,"=р")</f>
        <v>-0.39880094344676609</v>
      </c>
      <c r="CI61" s="30">
        <f>AVERAGEIFS('Energy Vz2'!$B59:$CX59,'Energy Vy'!$B$2:$CX$2,"=р")</f>
        <v>-2.8622358773634877</v>
      </c>
      <c r="CJ61" s="30">
        <f>AVERAGEIFS('Energy Vx'!$B59:$CX59,'Energy Vy'!$B$2:$CX$2,"=р")</f>
        <v>-0.95725005886129555</v>
      </c>
      <c r="CK61" s="30">
        <f>AVERAGEIFS('Energy Vy'!$B61:$CX61,'Energy Vy'!$B$2:$CX$2,"=р")</f>
        <v>-0.68968188864382851</v>
      </c>
      <c r="CL61" s="32">
        <f>AVERAGEIFS('Energy Vz'!$B59:$CX59,'Energy Vy'!$B$2:$CX$2,"=р")</f>
        <v>-1.9100552190982121</v>
      </c>
      <c r="CM61" s="20">
        <f>AVERAGEIFS('Entropy old'!$B59:$CX59,'Energy Vy'!$B$2:$CX$2,"=р")</f>
        <v>0.7958351017925287</v>
      </c>
      <c r="CN61" s="30">
        <f>AVERAGEIFS('Entropy X old'!$B59:$CX59,'Energy Vy'!$B$2:$CX$2,"=р")</f>
        <v>0.37445407057270796</v>
      </c>
      <c r="CO61" s="30">
        <f>AVERAGEIFS('Entropy Y old'!$B59:$CX59,'Energy Vy'!$B$2:$CX$2,"=р")</f>
        <v>0.36978592298673874</v>
      </c>
      <c r="CP61" s="30">
        <f>AVERAGEIFS('Entropy Z old'!$B59:$CX59,'Energy Vy'!$B$2:$CX$2,"=р")</f>
        <v>0.36805214451366819</v>
      </c>
      <c r="CQ61" s="30">
        <f>AVERAGEIFS('Entropy new'!$B59:$CX59,'Energy Vy'!$B$2:$CX$2,"=р")</f>
        <v>0.83199727996989326</v>
      </c>
      <c r="CR61" s="30">
        <f>AVERAGEIFS('Entropy X'!$B59:$CX59,'Energy Vy'!$B$2:$CX$2,"=р")</f>
        <v>0.36536610260485819</v>
      </c>
      <c r="CS61" s="30">
        <f>AVERAGEIFS('Entropy Y'!$B59:$CX59,'Energy Vy'!$B$2:$CX$2,"=р")</f>
        <v>0.36208398720663881</v>
      </c>
      <c r="CT61" s="32">
        <f>AVERAGEIFS('Entropy Z'!$B59:$CX59,'Energy Vy'!$B$2:$CX$2,"=р")</f>
        <v>0.36065686840120542</v>
      </c>
      <c r="CU61" s="21">
        <f>AVERAGEIFS('Hurst V2'!$B59:$CX59,'Energy Vy'!$B$2:$CX$2,"=р")</f>
        <v>0.73653688892563896</v>
      </c>
      <c r="CV61" s="30">
        <f>AVERAGEIFS('Hurst Vx2+Vy2'!$B59:$CX59,'Energy Vy'!$B$2:$CX$2,"=р")</f>
        <v>0.73477731458056417</v>
      </c>
      <c r="CW61" s="30">
        <f>AVERAGEIFS('Hurst Vx2'!$B59:$CX59,'Energy Vy'!$B$2:$CX$2,"=р")</f>
        <v>0.725677537966398</v>
      </c>
      <c r="CX61" s="30">
        <f>AVERAGEIFS('Hurst Vy2'!$B59:$CX59,'Energy Vy'!$B$2:$CX$2,"=р")</f>
        <v>0.71612061983367481</v>
      </c>
      <c r="CY61" s="30">
        <f>AVERAGEIFS('Hurst Vz2'!$B59:$CX59,'Energy Vy'!$B$2:$CX$2,"=р")</f>
        <v>0.69264140958280707</v>
      </c>
      <c r="CZ61" s="30">
        <f>AVERAGEIFS('Hurst Vx'!$B59:$CX59,'Energy Vy'!$B$2:$CX$2,"=р")</f>
        <v>0.65536678770952639</v>
      </c>
      <c r="DA61" s="30">
        <f>AVERAGEIFS('Hurst Vy'!$B59:$CX59,'Energy Vy'!$B$2:$CX$2,"=р")</f>
        <v>0.66138161086835956</v>
      </c>
      <c r="DB61" s="32">
        <f>AVERAGEIFS('Hurst Vz'!$B59:$CX59,'Energy Vy'!$B$2:$CX$2,"=р")</f>
        <v>0.55732172683787851</v>
      </c>
      <c r="DD61" s="30"/>
      <c r="DE61" s="30"/>
      <c r="DF61" s="30"/>
      <c r="DG61" s="30"/>
      <c r="DH61" s="30"/>
      <c r="DI61" s="30"/>
      <c r="DJ61" s="30"/>
      <c r="DK61" s="32"/>
      <c r="DL61" s="20"/>
      <c r="DM61" s="30"/>
      <c r="DN61" s="30"/>
      <c r="DO61" s="30"/>
      <c r="DP61" s="30"/>
      <c r="DQ61" s="30"/>
      <c r="DR61" s="30"/>
      <c r="DS61" s="32"/>
      <c r="DT61" s="21"/>
      <c r="DU61" s="30"/>
      <c r="DV61" s="30"/>
      <c r="DW61" s="30"/>
      <c r="DX61" s="30"/>
      <c r="DY61" s="30"/>
      <c r="DZ61" s="30"/>
      <c r="EA61" s="32"/>
      <c r="EB61">
        <v>0.4838709677419355</v>
      </c>
      <c r="EC61">
        <v>0.57499999999999996</v>
      </c>
      <c r="EE61" s="30">
        <f>AVERAGEIFS('Energy V2'!$B59:$CX59,'Energy Vy'!$B$1:$CX$1,"=AFTER")</f>
        <v>-7.020156184008379E-2</v>
      </c>
      <c r="EF61" s="30">
        <f>AVERAGEIFS('Energy Vx2+Vy2'!$B59:$CX59,'Energy Vy'!$B$1:$CX$1,"=AFTER")</f>
        <v>-0.12026526021994695</v>
      </c>
      <c r="EG61" s="30">
        <f>AVERAGEIFS('Energy Vx2'!$B59:$CX59,'Energy Vy'!$B$1:$CX$1,"=AFTER")</f>
        <v>-0.98368158398741723</v>
      </c>
      <c r="EH61" s="30">
        <f>AVERAGEIFS('Energy Vy2'!$B59:$CX59,'Energy Vy'!$B$1:$CX$1,"=AFTER")</f>
        <v>-0.53964174282466537</v>
      </c>
      <c r="EI61" s="30">
        <f>AVERAGEIFS('Energy Vz2'!$B59:$CX59,'Energy Vy'!$B$1:$CX$1,"=AFTER")</f>
        <v>-2.7109625673888842</v>
      </c>
      <c r="EJ61" s="30">
        <f>AVERAGEIFS('Energy Vx'!$B59:$CX59,'Energy Vy'!$B$1:$CX$1,"=AFTER")</f>
        <v>-0.9667966175419952</v>
      </c>
      <c r="EK61" s="30">
        <f>AVERAGEIFS('Energy Vy'!$B61:$CX61,'Energy Vy'!$B$1:$CX$1,"=AFTER")</f>
        <v>-0.78182473265913865</v>
      </c>
      <c r="EL61" s="32">
        <f>AVERAGEIFS('Energy Vz'!$B59:$CX59,'Energy Vy'!$B$1:$CX$1,"=AFTER")</f>
        <v>-1.867703408860365</v>
      </c>
      <c r="EM61" s="20">
        <f>AVERAGEIFS('Entropy old'!$B59:$CX59,'Energy Vy'!$B$1:$CX$1,"=AFTER")</f>
        <v>0.79589570918741304</v>
      </c>
      <c r="EN61" s="30">
        <f>AVERAGEIFS('Entropy X old'!$B59:$CX59,'Energy Vy'!$B$1:$CX$1,"=AFTER")</f>
        <v>0.36617192417947214</v>
      </c>
      <c r="EO61" s="30">
        <f>AVERAGEIFS('Entropy Y old'!$B59:$CX59,'Energy Vy'!$B$1:$CX$1,"=AFTER")</f>
        <v>0.35781594113818044</v>
      </c>
      <c r="EP61" s="30">
        <f>AVERAGEIFS('Entropy Z old'!$B59:$CX59,'Energy Vy'!$B$1:$CX$1,"=AFTER")</f>
        <v>0.35618193713335855</v>
      </c>
      <c r="EQ61" s="30">
        <f>AVERAGEIFS('Entropy new'!$B59:$CX59,'Energy Vy'!$B$1:$CX$1,"=AFTER")</f>
        <v>0.82001879726743099</v>
      </c>
      <c r="ER61" s="30">
        <f>AVERAGEIFS('Entropy X'!$B59:$CX59,'Energy Vy'!$B$1:$CX$1,"=AFTER")</f>
        <v>0.3586909336109988</v>
      </c>
      <c r="ES61" s="30">
        <f>AVERAGEIFS('Entropy Y'!$B59:$CX59,'Energy Vy'!$B$1:$CX$1,"=AFTER")</f>
        <v>0.35068223605301341</v>
      </c>
      <c r="ET61" s="32">
        <f>AVERAGEIFS('Entropy Z'!$B59:$CX59,'Energy Vy'!$B$1:$CX$1,"=AFTER")</f>
        <v>0.34954415261748367</v>
      </c>
      <c r="EU61" s="21">
        <f>AVERAGEIFS('Hurst V2'!$B59:$CX59,'Energy Vy'!$B$1:$CX$1,"=AFTER")</f>
        <v>0.74019724877404969</v>
      </c>
      <c r="EV61" s="30">
        <f>AVERAGEIFS('Hurst Vx2+Vy2'!$B59:$CX59,'Energy Vy'!$B$1:$CX$1,"=AFTER")</f>
        <v>0.73692304069614945</v>
      </c>
      <c r="EW61" s="30">
        <f>AVERAGEIFS('Hurst Vx2'!$B59:$CX59,'Energy Vy'!$B$1:$CX$1,"=AFTER")</f>
        <v>0.72233850905258068</v>
      </c>
      <c r="EX61" s="30">
        <f>AVERAGEIFS('Hurst Vy2'!$B59:$CX59,'Energy Vy'!$B$1:$CX$1,"=AFTER")</f>
        <v>0.71687289782519137</v>
      </c>
      <c r="EY61" s="30">
        <f>AVERAGEIFS('Hurst Vz2'!$B59:$CX59,'Energy Vy'!$B$1:$CX$1,"=AFTER")</f>
        <v>0.69582878747802179</v>
      </c>
      <c r="EZ61" s="30">
        <f>AVERAGEIFS('Hurst Vx'!$B59:$CX59,'Energy Vy'!$B$1:$CX$1,"=AFTER")</f>
        <v>0.64529478522715888</v>
      </c>
      <c r="FA61" s="30">
        <f>AVERAGEIFS('Hurst Vy'!$B59:$CX59,'Energy Vy'!$B$1:$CX$1,"=AFTER")</f>
        <v>0.64986205394758967</v>
      </c>
      <c r="FB61" s="32">
        <f>AVERAGEIFS('Hurst Vz'!$B59:$CX59,'Energy Vy'!$B$1:$CX$1,"=AFTER")</f>
        <v>0.5506039212535585</v>
      </c>
      <c r="FD61" s="30"/>
      <c r="FE61" s="30"/>
      <c r="FF61" s="30"/>
      <c r="FG61" s="30"/>
      <c r="FH61" s="30"/>
      <c r="FI61" s="30"/>
      <c r="FJ61" s="30"/>
      <c r="FK61" s="32"/>
      <c r="FL61" s="20"/>
      <c r="FM61" s="30"/>
      <c r="FN61" s="30"/>
      <c r="FO61" s="30"/>
      <c r="FP61" s="30"/>
      <c r="FQ61" s="30"/>
      <c r="FR61" s="30"/>
      <c r="FS61" s="32"/>
      <c r="FT61" s="21"/>
      <c r="FU61" s="30"/>
      <c r="FV61" s="30"/>
      <c r="FW61" s="30"/>
      <c r="FX61" s="30"/>
      <c r="FY61" s="30"/>
      <c r="FZ61" s="30"/>
      <c r="GA61" s="32"/>
      <c r="GB61">
        <v>0.4838709677419355</v>
      </c>
      <c r="GC61">
        <v>0.57499999999999996</v>
      </c>
      <c r="GE61" s="30">
        <f>AVERAGEIFS('Energy V2'!$B59:$CX59,'Energy Vy'!$B$2:$CX$2,"=и",'Energy Vy'!$B$1:$CX$1,"=AFTER")</f>
        <v>0.12308297865544757</v>
      </c>
      <c r="GF61" s="30">
        <f>AVERAGEIFS('Energy Vx2+Vy2'!$B59:$CX59,'Energy Vy'!$B$2:$CX$2,"=и",'Energy Vy'!$B$1:$CX$1,"=AFTER")</f>
        <v>7.6939778936930409E-2</v>
      </c>
      <c r="GG61" s="30">
        <f>AVERAGEIFS('Energy Vx2'!$B59:$CX59,'Energy Vy'!$B$2:$CX$2,"=и",'Energy Vy'!$B$1:$CX$1,"=AFTER")</f>
        <v>-0.67317905407179124</v>
      </c>
      <c r="GH61" s="30">
        <f>AVERAGEIFS('Energy Vy2'!$B59:$CX59,'Energy Vy'!$B$2:$CX$2,"=и",'Energy Vy'!$B$1:$CX$1,"=AFTER")</f>
        <v>-0.42744151096664806</v>
      </c>
      <c r="GI61" s="30">
        <f>AVERAGEIFS('Energy Vz2'!$B59:$CX59,'Energy Vy'!$B$2:$CX$2,"=и",'Energy Vy'!$B$1:$CX$1,"=AFTER")</f>
        <v>-2.4912256953005087</v>
      </c>
      <c r="GJ61" s="30">
        <f>AVERAGEIFS('Energy Vx'!$B59:$CX59,'Energy Vy'!$B$2:$CX$2,"=и",'Energy Vy'!$B$1:$CX$1,"=AFTER")</f>
        <v>-0.83195629040609886</v>
      </c>
      <c r="GK61" s="30">
        <f>AVERAGEIFS('Energy Vy'!$B61:$CX61,'Energy Vy'!$B$2:$CX$2,"=и",'Energy Vy'!$B$1:$CX$1,"=AFTER")</f>
        <v>-0.7398219478278194</v>
      </c>
      <c r="GL61" s="32">
        <f>AVERAGEIFS('Energy Vz'!$B59:$CX59,'Energy Vy'!$B$2:$CX$2,"=и",'Energy Vy'!$B$1:$CX$1,"=AFTER")</f>
        <v>-1.7766627543513525</v>
      </c>
      <c r="GM61" s="20">
        <f>AVERAGEIFS('Entropy old'!$B59:$CX59,'Energy Vy'!$B$2:$CX$2,"=и",'Energy Vy'!$B$1:$CX$1,"=AFTER")</f>
        <v>0.79339697925083763</v>
      </c>
      <c r="GN61" s="30">
        <f>AVERAGEIFS('Entropy X old'!$B59:$CX59,'Energy Vy'!$B$2:$CX$2,"=и",'Energy Vy'!$B$1:$CX$1,"=AFTER")</f>
        <v>0.35973772987953623</v>
      </c>
      <c r="GO61" s="30">
        <f>AVERAGEIFS('Entropy Y old'!$B59:$CX59,'Energy Vy'!$B$2:$CX$2,"=и",'Energy Vy'!$B$1:$CX$1,"=AFTER")</f>
        <v>0.34964547969319981</v>
      </c>
      <c r="GP61" s="30">
        <f>AVERAGEIFS('Entropy Z old'!$B59:$CX59,'Energy Vy'!$B$2:$CX$2,"=и",'Energy Vy'!$B$1:$CX$1,"=AFTER")</f>
        <v>0.34855024960027631</v>
      </c>
      <c r="GQ61" s="30">
        <f>AVERAGEIFS('Entropy new'!$B59:$CX59,'Energy Vy'!$B$2:$CX$2,"=и",'Energy Vy'!$B$1:$CX$1,"=AFTER")</f>
        <v>0.80836862584084002</v>
      </c>
      <c r="GR61" s="30">
        <f>AVERAGEIFS('Entropy X'!$B59:$CX59,'Energy Vy'!$B$2:$CX$2,"=и",'Energy Vy'!$B$1:$CX$1,"=AFTER")</f>
        <v>0.3528137236556283</v>
      </c>
      <c r="GS61" s="30">
        <f>AVERAGEIFS('Entropy Y'!$B59:$CX59,'Energy Vy'!$B$2:$CX$2,"=и",'Energy Vy'!$B$1:$CX$1,"=AFTER")</f>
        <v>0.34210764888707468</v>
      </c>
      <c r="GT61" s="32">
        <f>AVERAGEIFS('Entropy Z'!$B59:$CX59,'Energy Vy'!$B$2:$CX$2,"=и",'Energy Vy'!$B$1:$CX$1,"=AFTER")</f>
        <v>0.34175672341681124</v>
      </c>
      <c r="GU61" s="21">
        <f>AVERAGEIFS('Hurst V2'!$B59:$CX59,'Energy Vy'!$B$2:$CX$2,"=и",'Energy Vy'!$B$1:$CX$1,"=AFTER")</f>
        <v>0.74726528003527193</v>
      </c>
      <c r="GV61" s="30">
        <f>AVERAGEIFS('Hurst Vx2+Vy2'!$B59:$CX59,'Energy Vy'!$B$2:$CX$2,"=и",'Energy Vy'!$B$1:$CX$1,"=AFTER")</f>
        <v>0.74353734351765488</v>
      </c>
      <c r="GW61" s="30">
        <f>AVERAGEIFS('Hurst Vx2'!$B59:$CX59,'Energy Vy'!$B$2:$CX$2,"=и",'Energy Vy'!$B$1:$CX$1,"=AFTER")</f>
        <v>0.72430928344046175</v>
      </c>
      <c r="GX61" s="30">
        <f>AVERAGEIFS('Hurst Vy2'!$B59:$CX59,'Energy Vy'!$B$2:$CX$2,"=и",'Energy Vy'!$B$1:$CX$1,"=AFTER")</f>
        <v>0.72231076858406218</v>
      </c>
      <c r="GY61" s="30">
        <f>AVERAGEIFS('Hurst Vz2'!$B59:$CX59,'Energy Vy'!$B$2:$CX$2,"=и",'Energy Vy'!$B$1:$CX$1,"=AFTER")</f>
        <v>0.70127845905462971</v>
      </c>
      <c r="GZ61" s="30">
        <f>AVERAGEIFS('Hurst Vx'!$B59:$CX59,'Energy Vy'!$B$2:$CX$2,"=и",'Energy Vy'!$B$1:$CX$1,"=AFTER")</f>
        <v>0.64702858167300437</v>
      </c>
      <c r="HA61" s="30">
        <f>AVERAGEIFS('Hurst Vy'!$B59:$CX59,'Energy Vy'!$B$2:$CX$2,"=и",'Energy Vy'!$B$1:$CX$1,"=AFTER")</f>
        <v>0.65081638252239549</v>
      </c>
      <c r="HB61" s="32">
        <f>AVERAGEIFS('Hurst Vz'!$B59:$CX59,'Energy Vy'!$B$2:$CX$2,"=и",'Energy Vy'!$B$1:$CX$1,"=AFTER")</f>
        <v>0.55520686480910642</v>
      </c>
      <c r="HD61" s="30"/>
      <c r="HE61" s="30"/>
      <c r="HF61" s="30"/>
      <c r="HG61" s="30"/>
      <c r="HH61" s="30"/>
      <c r="HI61" s="30"/>
      <c r="HJ61" s="30"/>
      <c r="HK61" s="32"/>
      <c r="HL61" s="20"/>
      <c r="HM61" s="30"/>
      <c r="HN61" s="30"/>
      <c r="HO61" s="30"/>
      <c r="HP61" s="30"/>
      <c r="HQ61" s="30"/>
      <c r="HR61" s="30"/>
      <c r="HS61" s="32"/>
      <c r="HT61" s="21"/>
      <c r="HU61" s="30"/>
      <c r="HV61" s="30"/>
      <c r="HW61" s="30"/>
      <c r="HX61" s="30"/>
      <c r="HY61" s="30"/>
      <c r="HZ61" s="30"/>
      <c r="IA61" s="32"/>
      <c r="IB61">
        <v>0.4838709677419355</v>
      </c>
      <c r="IC61">
        <v>0.57499999999999996</v>
      </c>
      <c r="IE61" s="30">
        <f>AVERAGEIFS('Energy V2'!$B59:$CX59,'Energy Vy'!$B$2:$CX$2,"=р",'Energy Vy'!$B$1:$CX$1,"=AFTER")</f>
        <v>-1.1475849136096269E-2</v>
      </c>
      <c r="IF61" s="30">
        <f>AVERAGEIFS('Energy Vx2+Vy2'!$B59:$CX59,'Energy Vy'!$B$2:$CX$2,"=р",'Energy Vy'!$B$1:$CX$1,"=AFTER")</f>
        <v>-4.8857809527522021E-2</v>
      </c>
      <c r="IG61" s="30">
        <f>AVERAGEIFS('Energy Vx2'!$B59:$CX59,'Energy Vy'!$B$2:$CX$2,"=р",'Energy Vy'!$B$1:$CX$1,"=AFTER")</f>
        <v>-1.0332784176368075</v>
      </c>
      <c r="IH61" s="30">
        <f>AVERAGEIFS('Energy Vy2'!$B59:$CX59,'Energy Vy'!$B$2:$CX$2,"=р",'Energy Vy'!$B$1:$CX$1,"=AFTER")</f>
        <v>-0.39880094344676609</v>
      </c>
      <c r="II61" s="30">
        <f>AVERAGEIFS('Energy Vz2'!$B59:$CX59,'Energy Vy'!$B$2:$CX$2,"=р",'Energy Vy'!$B$1:$CX$1,"=AFTER")</f>
        <v>-2.8622358773634877</v>
      </c>
      <c r="IJ61" s="30">
        <f>AVERAGEIFS('Energy Vx'!$B59:$CX59,'Energy Vy'!$B$2:$CX$2,"=р",'Energy Vy'!$B$1:$CX$1,"=AFTER")</f>
        <v>-0.95725005886129555</v>
      </c>
      <c r="IK61" s="30">
        <f>AVERAGEIFS('Energy Vy'!$B61:$CX61,'Energy Vy'!$B$2:$CX$2,"=р",'Energy Vy'!$B$1:$CX$1,"=AFTER")</f>
        <v>-0.68968188864382851</v>
      </c>
      <c r="IL61" s="32">
        <f>AVERAGEIFS('Energy Vz'!$B59:$CX59,'Energy Vy'!$B$2:$CX$2,"=р",'Energy Vy'!$B$1:$CX$1,"=AFTER")</f>
        <v>-1.9100552190982121</v>
      </c>
      <c r="IM61" s="20">
        <f>AVERAGEIFS('Entropy old'!$B59:$CX59,'Energy Vy'!$B$2:$CX$2,"=р",'Energy Vy'!$B$1:$CX$1,"=AFTER")</f>
        <v>0.7958351017925287</v>
      </c>
      <c r="IN61" s="30">
        <f>AVERAGEIFS('Entropy X old'!$B59:$CX59,'Energy Vy'!$B$2:$CX$2,"=р",'Energy Vy'!$B$1:$CX$1,"=AFTER")</f>
        <v>0.37445407057270796</v>
      </c>
      <c r="IO61" s="30">
        <f>AVERAGEIFS('Entropy Y old'!$B59:$CX59,'Energy Vy'!$B$2:$CX$2,"=р",'Energy Vy'!$B$1:$CX$1,"=AFTER")</f>
        <v>0.36978592298673874</v>
      </c>
      <c r="IP61" s="30">
        <f>AVERAGEIFS('Entropy Z old'!$B59:$CX59,'Energy Vy'!$B$2:$CX$2,"=р",'Energy Vy'!$B$1:$CX$1,"=AFTER")</f>
        <v>0.36805214451366819</v>
      </c>
      <c r="IQ61" s="30">
        <f>AVERAGEIFS('Entropy new'!$B59:$CX59,'Energy Vy'!$B$2:$CX$2,"=р",'Energy Vy'!$B$1:$CX$1,"=AFTER")</f>
        <v>0.83199727996989326</v>
      </c>
      <c r="IR61" s="30">
        <f>AVERAGEIFS('Entropy X'!$B59:$CX59,'Energy Vy'!$B$2:$CX$2,"=р",'Energy Vy'!$B$1:$CX$1,"=AFTER")</f>
        <v>0.36536610260485819</v>
      </c>
      <c r="IS61" s="30">
        <f>AVERAGEIFS('Entropy Y'!$B59:$CX59,'Energy Vy'!$B$2:$CX$2,"=р",'Energy Vy'!$B$1:$CX$1,"=AFTER")</f>
        <v>0.36208398720663881</v>
      </c>
      <c r="IT61" s="32">
        <f>AVERAGEIFS('Entropy Z'!$B59:$CX59,'Energy Vy'!$B$2:$CX$2,"=р",'Energy Vy'!$B$1:$CX$1,"=AFTER")</f>
        <v>0.36065686840120542</v>
      </c>
      <c r="IU61" s="21">
        <f>AVERAGEIFS('Hurst V2'!$B59:$CX59,'Energy Vy'!$B$2:$CX$2,"=р",'Energy Vy'!$B$1:$CX$1,"=AFTER")</f>
        <v>0.73653688892563896</v>
      </c>
      <c r="IV61" s="30">
        <f>AVERAGEIFS('Hurst Vx2+Vy2'!$B59:$CX59,'Energy Vy'!$B$2:$CX$2,"=р",'Energy Vy'!$B$1:$CX$1,"=AFTER")</f>
        <v>0.73477731458056417</v>
      </c>
      <c r="IW61" s="30">
        <f>AVERAGEIFS('Hurst Vx2'!$B59:$CX59,'Energy Vy'!$B$2:$CX$2,"=р",'Energy Vy'!$B$1:$CX$1,"=AFTER")</f>
        <v>0.725677537966398</v>
      </c>
      <c r="IX61" s="30">
        <f>AVERAGEIFS('Hurst Vy2'!$B59:$CX59,'Energy Vy'!$B$2:$CX$2,"=р",'Energy Vy'!$B$1:$CX$1,"=AFTER")</f>
        <v>0.71612061983367481</v>
      </c>
      <c r="IY61" s="30">
        <f>AVERAGEIFS('Hurst Vz2'!$B59:$CX59,'Energy Vy'!$B$2:$CX$2,"=р",'Energy Vy'!$B$1:$CX$1,"=AFTER")</f>
        <v>0.69264140958280707</v>
      </c>
      <c r="IZ61" s="30">
        <f>AVERAGEIFS('Hurst Vx'!$B59:$CX59,'Energy Vy'!$B$2:$CX$2,"=р",'Energy Vy'!$B$1:$CX$1,"=AFTER")</f>
        <v>0.65536678770952639</v>
      </c>
      <c r="JA61" s="30">
        <f>AVERAGEIFS('Hurst Vy'!$B59:$CX59,'Energy Vy'!$B$2:$CX$2,"=р",'Energy Vy'!$B$1:$CX$1,"=AFTER")</f>
        <v>0.66138161086835956</v>
      </c>
      <c r="JB61" s="32">
        <f>AVERAGEIFS('Hurst Vz'!$B59:$CX59,'Energy Vy'!$B$2:$CX$2,"=р",'Energy Vy'!$B$1:$CX$1,"=AFTER")</f>
        <v>0.55732172683787851</v>
      </c>
    </row>
    <row r="62" spans="1:337" x14ac:dyDescent="0.25">
      <c r="A62" s="11" t="s">
        <v>74</v>
      </c>
      <c r="B62" s="7">
        <v>0</v>
      </c>
      <c r="C62" t="s">
        <v>156</v>
      </c>
      <c r="D62" t="s">
        <v>130</v>
      </c>
      <c r="E62">
        <v>0.45833333333333331</v>
      </c>
      <c r="F62">
        <v>0.47499999999999998</v>
      </c>
      <c r="H62" s="30">
        <f>AVERAGE('Energy V2'!$B60:$CX60)</f>
        <v>1.226318485029101E-3</v>
      </c>
      <c r="I62" s="30">
        <f>AVERAGE('Energy Vx2+Vy2'!$B60:$CX60)</f>
        <v>-3.2751788973005638E-2</v>
      </c>
      <c r="J62" s="30">
        <f>AVERAGE('Energy Vx2'!$B60:$CX60)</f>
        <v>-1.0895015491285289</v>
      </c>
      <c r="K62" s="30">
        <f>AVERAGE('Energy Vy2'!$B60:$CX60)</f>
        <v>-0.40602893598644241</v>
      </c>
      <c r="L62" s="30">
        <f>AVERAGE('Energy Vz2'!$B60:$CX60)</f>
        <v>-3.0142063008739326</v>
      </c>
      <c r="M62" s="30">
        <f>AVERAGE('Energy Vx'!$B60:$CX60)</f>
        <v>-1.1050589115173395</v>
      </c>
      <c r="N62" s="30">
        <f>AVERAGE('Energy Vy'!$B62:$CX62)</f>
        <v>-0.80743469273793822</v>
      </c>
      <c r="O62" s="32">
        <f>AVERAGE('Energy Vz'!$B60:$CX60)</f>
        <v>-2.1325174496914259</v>
      </c>
      <c r="P62" s="20">
        <f>AVERAGE('Entropy old'!$B60:$CX60)</f>
        <v>0.73225998100675982</v>
      </c>
      <c r="Q62" s="30">
        <f>AVERAGE('Entropy X old'!$B60:$CX60)</f>
        <v>0.34034352593251477</v>
      </c>
      <c r="R62" s="30">
        <f>AVERAGE('Entropy Y old'!$B60:$CX60)</f>
        <v>0.31999902863342294</v>
      </c>
      <c r="S62" s="30">
        <f>AVERAGE('Entropy Z old'!$B60:$CX60)</f>
        <v>0.31396042963927695</v>
      </c>
      <c r="T62" s="30">
        <f>AVERAGE('Entropy new'!$B60:$CX60)</f>
        <v>0.74673019597902102</v>
      </c>
      <c r="U62" s="30">
        <f>AVERAGE('Entropy X'!$B60:$CX60)</f>
        <v>0.33422392627650371</v>
      </c>
      <c r="V62" s="30">
        <f>AVERAGE('Entropy Y'!$B60:$CX60)</f>
        <v>0.31345858146706485</v>
      </c>
      <c r="W62" s="32">
        <f>AVERAGE('Entropy Z'!$B60:$CX60)</f>
        <v>0.30604216930190076</v>
      </c>
      <c r="X62" s="21">
        <f>AVERAGE('Hurst V2'!$B60:$CX60)</f>
        <v>0.73979488228299073</v>
      </c>
      <c r="Y62" s="30">
        <f>AVERAGE('Hurst Vx2+Vy2'!$B60:$CX60)</f>
        <v>0.73762000478911494</v>
      </c>
      <c r="Z62" s="30">
        <f>AVERAGE('Hurst Vx2'!$B60:$CX60)</f>
        <v>0.72316112272943467</v>
      </c>
      <c r="AA62" s="30">
        <f>AVERAGE('Hurst Vy2'!$B60:$CX60)</f>
        <v>0.72021382495016084</v>
      </c>
      <c r="AB62" s="30">
        <f>AVERAGE('Hurst Vz2'!$B60:$CX60)</f>
        <v>0.69370676381548502</v>
      </c>
      <c r="AC62" s="30">
        <f>AVERAGE('Hurst Vx'!$B60:$CX60)</f>
        <v>0.59902173916157553</v>
      </c>
      <c r="AD62" s="30">
        <f>AVERAGE('Hurst Vy'!$B60:$CX60)</f>
        <v>0.60743591991328161</v>
      </c>
      <c r="AE62" s="32">
        <f>AVERAGE('Hurst Vz'!$B60:$CX60)</f>
        <v>0.51366717428618325</v>
      </c>
      <c r="AG62" s="30">
        <f>AVERAGEIFS('Energy V2'!$B60:$CX60,'Energy Vy'!$B$2:$CX$2,"=п")</f>
        <v>-0.74627307905619011</v>
      </c>
      <c r="AH62" s="30">
        <f>AVERAGEIFS('Energy Vx2+Vy2'!$B60:$CX60,'Energy Vy'!$B$2:$CX$2,"=п")</f>
        <v>-0.82412433937943785</v>
      </c>
      <c r="AI62" s="30">
        <f>AVERAGEIFS('Energy Vx2'!$B60:$CX60,'Energy Vy'!$B$2:$CX$2,"=п")</f>
        <v>-2.0084200405167816</v>
      </c>
      <c r="AJ62" s="30">
        <f>AVERAGEIFS('Energy Vy2'!$B60:$CX60,'Energy Vy'!$B$2:$CX$2,"=п")</f>
        <v>-1.0943208653931329</v>
      </c>
      <c r="AK62" s="30">
        <f>AVERAGEIFS('Energy Vz2'!$B60:$CX60,'Energy Vy'!$B$2:$CX$2,"=п")</f>
        <v>-3.0998096735284957</v>
      </c>
      <c r="AL62" s="30">
        <f>AVERAGEIFS('Energy Vx'!$B60:$CX60,'Energy Vy'!$B$2:$CX$2,"=п")</f>
        <v>-1.5923854224026828</v>
      </c>
      <c r="AM62" s="30">
        <f>AVERAGEIFS('Energy Vy'!$B62:$CX62,'Energy Vy'!$B$2:$CX$2,"=п")</f>
        <v>-1.1892902177152409</v>
      </c>
      <c r="AN62" s="32">
        <f>AVERAGEIFS('Energy Vz'!$B60:$CX60,'Energy Vy'!$B$2:$CX$2,"=п")</f>
        <v>-2.2531991968541929</v>
      </c>
      <c r="AO62" s="20">
        <f>AVERAGEIFS('Entropy old'!$B60:$CX60,'Energy Vy'!$B$2:$CX$2,"=п")</f>
        <v>0.71117166292197709</v>
      </c>
      <c r="AP62" s="30">
        <f>AVERAGEIFS('Entropy X old'!$B60:$CX60,'Energy Vy'!$B$2:$CX$2,"=п")</f>
        <v>0.32254026332239205</v>
      </c>
      <c r="AQ62" s="30">
        <f>AVERAGEIFS('Entropy Y old'!$B60:$CX60,'Energy Vy'!$B$2:$CX$2,"=п")</f>
        <v>0.30243610437494706</v>
      </c>
      <c r="AR62" s="30">
        <f>AVERAGEIFS('Entropy Z old'!$B60:$CX60,'Energy Vy'!$B$2:$CX$2,"=п")</f>
        <v>0.28827275080194004</v>
      </c>
      <c r="AS62" s="30">
        <f>AVERAGEIFS('Entropy new'!$B60:$CX60,'Energy Vy'!$B$2:$CX$2,"=п")</f>
        <v>0.70423183689292546</v>
      </c>
      <c r="AT62" s="30">
        <f>AVERAGEIFS('Entropy X'!$B60:$CX60,'Energy Vy'!$B$2:$CX$2,"=п")</f>
        <v>0.31668176758790073</v>
      </c>
      <c r="AU62" s="30">
        <f>AVERAGEIFS('Entropy Y'!$B60:$CX60,'Energy Vy'!$B$2:$CX$2,"=п")</f>
        <v>0.30065775652948484</v>
      </c>
      <c r="AV62" s="32">
        <f>AVERAGEIFS('Entropy Z'!$B60:$CX60,'Energy Vy'!$B$2:$CX$2,"=п")</f>
        <v>0.28060238413304273</v>
      </c>
      <c r="AW62" s="21">
        <f>AVERAGEIFS('Hurst V2'!$B60:$CX60,'Energy Vy'!$B$2:$CX$2,"=п")</f>
        <v>0.72551617498480303</v>
      </c>
      <c r="AX62" s="30">
        <f>AVERAGEIFS('Hurst Vx2+Vy2'!$B60:$CX60,'Energy Vy'!$B$2:$CX$2,"=п")</f>
        <v>0.72476516702203442</v>
      </c>
      <c r="AY62" s="30">
        <f>AVERAGEIFS('Hurst Vx2'!$B60:$CX60,'Energy Vy'!$B$2:$CX$2,"=п")</f>
        <v>0.71037486115842852</v>
      </c>
      <c r="AZ62" s="30">
        <f>AVERAGEIFS('Hurst Vy2'!$B60:$CX60,'Energy Vy'!$B$2:$CX$2,"=п")</f>
        <v>0.70560596519062724</v>
      </c>
      <c r="BA62" s="30">
        <f>AVERAGEIFS('Hurst Vz2'!$B60:$CX60,'Energy Vy'!$B$2:$CX$2,"=п")</f>
        <v>0.66951640322482819</v>
      </c>
      <c r="BB62" s="30">
        <f>AVERAGEIFS('Hurst Vx'!$B60:$CX60,'Energy Vy'!$B$2:$CX$2,"=п")</f>
        <v>0.58681847403739951</v>
      </c>
      <c r="BC62" s="30">
        <f>AVERAGEIFS('Hurst Vy'!$B60:$CX60,'Energy Vy'!$B$2:$CX$2,"=п")</f>
        <v>0.61754501522037464</v>
      </c>
      <c r="BD62" s="32">
        <f>AVERAGEIFS('Hurst Vz'!$B60:$CX60,'Energy Vy'!$B$2:$CX$2,"=п")</f>
        <v>0.51043367897394964</v>
      </c>
      <c r="BF62" s="30">
        <f>AVERAGEIFS('Energy V2'!$B60:$CX60,'Energy Vy'!$B$2:$CX$2,"=и")</f>
        <v>0.21641186697074816</v>
      </c>
      <c r="BG62" s="30">
        <f>AVERAGEIFS('Energy Vx2+Vy2'!$B60:$CX60,'Energy Vy'!$B$2:$CX$2,"=и")</f>
        <v>0.18713788321243208</v>
      </c>
      <c r="BH62" s="30">
        <f>AVERAGEIFS('Energy Vx2'!$B60:$CX60,'Energy Vy'!$B$2:$CX$2,"=и")</f>
        <v>-0.80870639164718705</v>
      </c>
      <c r="BI62" s="30">
        <f>AVERAGEIFS('Energy Vy2'!$B60:$CX60,'Energy Vy'!$B$2:$CX$2,"=и")</f>
        <v>-0.23517913973309065</v>
      </c>
      <c r="BJ62" s="30">
        <f>AVERAGEIFS('Energy Vz2'!$B60:$CX60,'Energy Vy'!$B$2:$CX$2,"=и")</f>
        <v>-2.9244918517167711</v>
      </c>
      <c r="BK62" s="30">
        <f>AVERAGEIFS('Energy Vx'!$B60:$CX60,'Energy Vy'!$B$2:$CX$2,"=и")</f>
        <v>-1.0101875237674391</v>
      </c>
      <c r="BL62" s="30">
        <f>AVERAGEIFS('Energy Vy'!$B62:$CX62,'Energy Vy'!$B$2:$CX$2,"=и")</f>
        <v>-0.7481622290357981</v>
      </c>
      <c r="BM62" s="32">
        <f>AVERAGEIFS('Energy Vz'!$B60:$CX60,'Energy Vy'!$B$2:$CX$2,"=и")</f>
        <v>-2.1087724374587893</v>
      </c>
      <c r="BN62" s="20">
        <f>AVERAGEIFS('Entropy old'!$B60:$CX60,'Energy Vy'!$B$2:$CX$2,"=и")</f>
        <v>0.72179104512403913</v>
      </c>
      <c r="BO62" s="30">
        <f>AVERAGEIFS('Entropy X old'!$B60:$CX60,'Energy Vy'!$B$2:$CX$2,"=и")</f>
        <v>0.32147549153248206</v>
      </c>
      <c r="BP62" s="30">
        <f>AVERAGEIFS('Entropy Y old'!$B60:$CX60,'Energy Vy'!$B$2:$CX$2,"=и")</f>
        <v>0.30828393664378767</v>
      </c>
      <c r="BQ62" s="30">
        <f>AVERAGEIFS('Entropy Z old'!$B60:$CX60,'Energy Vy'!$B$2:$CX$2,"=и")</f>
        <v>0.30501818574451406</v>
      </c>
      <c r="BR62" s="30">
        <f>AVERAGEIFS('Entropy new'!$B60:$CX60,'Energy Vy'!$B$2:$CX$2,"=и")</f>
        <v>0.72378264894062505</v>
      </c>
      <c r="BS62" s="30">
        <f>AVERAGEIFS('Entropy X'!$B60:$CX60,'Energy Vy'!$B$2:$CX$2,"=и")</f>
        <v>0.31526993709277767</v>
      </c>
      <c r="BT62" s="30">
        <f>AVERAGEIFS('Entropy Y'!$B60:$CX60,'Energy Vy'!$B$2:$CX$2,"=и")</f>
        <v>0.30212423620604717</v>
      </c>
      <c r="BU62" s="32">
        <f>AVERAGEIFS('Entropy Z'!$B60:$CX60,'Energy Vy'!$B$2:$CX$2,"=и")</f>
        <v>0.29892259071587601</v>
      </c>
      <c r="BV62" s="21">
        <f>AVERAGEIFS('Hurst V2'!$B60:$CX60,'Energy Vy'!$B$2:$CX$2,"=и")</f>
        <v>0.74422788642668558</v>
      </c>
      <c r="BW62" s="30">
        <f>AVERAGEIFS('Hurst Vx2+Vy2'!$B60:$CX60,'Energy Vy'!$B$2:$CX$2,"=и")</f>
        <v>0.74178143450539813</v>
      </c>
      <c r="BX62" s="30">
        <f>AVERAGEIFS('Hurst Vx2'!$B60:$CX60,'Energy Vy'!$B$2:$CX$2,"=и")</f>
        <v>0.72634805642212519</v>
      </c>
      <c r="BY62" s="30">
        <f>AVERAGEIFS('Hurst Vy2'!$B60:$CX60,'Energy Vy'!$B$2:$CX$2,"=и")</f>
        <v>0.72754738319377499</v>
      </c>
      <c r="BZ62" s="30">
        <f>AVERAGEIFS('Hurst Vz2'!$B60:$CX60,'Energy Vy'!$B$2:$CX$2,"=и")</f>
        <v>0.70171555536239405</v>
      </c>
      <c r="CA62" s="30">
        <f>AVERAGEIFS('Hurst Vx'!$B60:$CX60,'Energy Vy'!$B$2:$CX$2,"=и")</f>
        <v>0.59461463903156497</v>
      </c>
      <c r="CB62" s="30">
        <f>AVERAGEIFS('Hurst Vy'!$B60:$CX60,'Energy Vy'!$B$2:$CX$2,"=и")</f>
        <v>0.61205326666923776</v>
      </c>
      <c r="CC62" s="32">
        <f>AVERAGEIFS('Hurst Vz'!$B60:$CX60,'Energy Vy'!$B$2:$CX$2,"=и")</f>
        <v>0.51723035923336691</v>
      </c>
      <c r="CE62" s="30">
        <f>AVERAGEIFS('Energy V2'!$B60:$CX60,'Energy Vy'!$B$2:$CX$2,"=р")</f>
        <v>-1.6091742416249555E-2</v>
      </c>
      <c r="CF62" s="30">
        <f>AVERAGEIFS('Energy Vx2+Vy2'!$B60:$CX60,'Energy Vy'!$B$2:$CX$2,"=р")</f>
        <v>-4.3160491933210976E-2</v>
      </c>
      <c r="CG62" s="30">
        <f>AVERAGEIFS('Energy Vx2'!$B60:$CX60,'Energy Vy'!$B$2:$CX$2,"=р")</f>
        <v>-1.1270535765365093</v>
      </c>
      <c r="CH62" s="30">
        <f>AVERAGEIFS('Energy Vy2'!$B60:$CX60,'Energy Vy'!$B$2:$CX$2,"=р")</f>
        <v>-0.39468380974978756</v>
      </c>
      <c r="CI62" s="30">
        <f>AVERAGEIFS('Energy Vz2'!$B60:$CX60,'Energy Vy'!$B$2:$CX$2,"=р")</f>
        <v>-3.081261033740184</v>
      </c>
      <c r="CJ62" s="30">
        <f>AVERAGEIFS('Energy Vx'!$B60:$CX60,'Energy Vy'!$B$2:$CX$2,"=р")</f>
        <v>-1.0709321052093572</v>
      </c>
      <c r="CK62" s="30">
        <f>AVERAGEIFS('Energy Vy'!$B62:$CX62,'Energy Vy'!$B$2:$CX$2,"=р")</f>
        <v>-0.76562775276961614</v>
      </c>
      <c r="CL62" s="32">
        <f>AVERAGEIFS('Energy Vz'!$B60:$CX60,'Energy Vy'!$B$2:$CX$2,"=р")</f>
        <v>-2.1243172935574499</v>
      </c>
      <c r="CM62" s="20">
        <f>AVERAGEIFS('Entropy old'!$B60:$CX60,'Energy Vy'!$B$2:$CX$2,"=р")</f>
        <v>0.74831111873545253</v>
      </c>
      <c r="CN62" s="30">
        <f>AVERAGEIFS('Entropy X old'!$B60:$CX60,'Energy Vy'!$B$2:$CX$2,"=р")</f>
        <v>0.3639241886705209</v>
      </c>
      <c r="CO62" s="30">
        <f>AVERAGEIFS('Entropy Y old'!$B60:$CX60,'Energy Vy'!$B$2:$CX$2,"=р")</f>
        <v>0.33636312998559592</v>
      </c>
      <c r="CP62" s="30">
        <f>AVERAGEIFS('Entropy Z old'!$B60:$CX60,'Energy Vy'!$B$2:$CX$2,"=р")</f>
        <v>0.32970235322627656</v>
      </c>
      <c r="CQ62" s="30">
        <f>AVERAGEIFS('Entropy new'!$B60:$CX60,'Energy Vy'!$B$2:$CX$2,"=р")</f>
        <v>0.78092730865785465</v>
      </c>
      <c r="CR62" s="30">
        <f>AVERAGEIFS('Entropy X'!$B60:$CX60,'Energy Vy'!$B$2:$CX$2,"=р")</f>
        <v>0.35782142805427186</v>
      </c>
      <c r="CS62" s="30">
        <f>AVERAGEIFS('Entropy Y'!$B60:$CX60,'Energy Vy'!$B$2:$CX$2,"=р")</f>
        <v>0.32818138038803019</v>
      </c>
      <c r="CT62" s="32">
        <f>AVERAGEIFS('Entropy Z'!$B60:$CX60,'Energy Vy'!$B$2:$CX$2,"=р")</f>
        <v>0.31989580866791711</v>
      </c>
      <c r="CU62" s="21">
        <f>AVERAGEIFS('Hurst V2'!$B60:$CX60,'Energy Vy'!$B$2:$CX$2,"=р")</f>
        <v>0.7391415359535225</v>
      </c>
      <c r="CV62" s="30">
        <f>AVERAGEIFS('Hurst Vx2+Vy2'!$B60:$CX60,'Energy Vy'!$B$2:$CX$2,"=р")</f>
        <v>0.73686132624646983</v>
      </c>
      <c r="CW62" s="30">
        <f>AVERAGEIFS('Hurst Vx2'!$B60:$CX60,'Energy Vy'!$B$2:$CX$2,"=р")</f>
        <v>0.72298272117109907</v>
      </c>
      <c r="CX62" s="30">
        <f>AVERAGEIFS('Hurst Vy2'!$B60:$CX60,'Energy Vy'!$B$2:$CX$2,"=р")</f>
        <v>0.71653037987369039</v>
      </c>
      <c r="CY62" s="30">
        <f>AVERAGEIFS('Hurst Vz2'!$B60:$CX60,'Energy Vy'!$B$2:$CX$2,"=р")</f>
        <v>0.69210130301316108</v>
      </c>
      <c r="CZ62" s="30">
        <f>AVERAGEIFS('Hurst Vx'!$B60:$CX60,'Energy Vy'!$B$2:$CX$2,"=р")</f>
        <v>0.60630019579139272</v>
      </c>
      <c r="DA62" s="30">
        <f>AVERAGEIFS('Hurst Vy'!$B60:$CX60,'Energy Vy'!$B$2:$CX$2,"=р")</f>
        <v>0.59968680592995816</v>
      </c>
      <c r="DB62" s="32">
        <f>AVERAGEIFS('Hurst Vz'!$B60:$CX60,'Energy Vy'!$B$2:$CX$2,"=р")</f>
        <v>0.51095991456870882</v>
      </c>
      <c r="DD62" s="30">
        <f>AVERAGEIFS('Energy V2'!$B60:$CX60,'Energy Vy'!$B$1:$CX$1,"=BEFORE")</f>
        <v>-0.49775409186092651</v>
      </c>
      <c r="DE62" s="30">
        <f>AVERAGEIFS('Energy Vx2+Vy2'!$B60:$CX60,'Energy Vy'!$B$1:$CX$1,"=BEFORE")</f>
        <v>-0.54155086119479634</v>
      </c>
      <c r="DF62" s="30">
        <f>AVERAGEIFS('Energy Vx2'!$B60:$CX60,'Energy Vy'!$B$1:$CX$1,"=BEFORE")</f>
        <v>-1.5610839146347399</v>
      </c>
      <c r="DG62" s="30">
        <f>AVERAGEIFS('Energy Vy2'!$B60:$CX60,'Energy Vy'!$B$1:$CX$1,"=BEFORE")</f>
        <v>-0.92914358901927119</v>
      </c>
      <c r="DH62" s="30">
        <f>AVERAGEIFS('Energy Vz2'!$B60:$CX60,'Energy Vy'!$B$1:$CX$1,"=BEFORE")</f>
        <v>-3.2786996017560566</v>
      </c>
      <c r="DI62" s="30">
        <f>AVERAGEIFS('Energy Vx'!$B60:$CX60,'Energy Vy'!$B$1:$CX$1,"=BEFORE")</f>
        <v>-1.3703857987809431</v>
      </c>
      <c r="DJ62" s="30">
        <f>AVERAGEIFS('Energy Vy'!$B62:$CX62,'Energy Vy'!$B$1:$CX$1,"=BEFORE")</f>
        <v>-1.0847939927873411</v>
      </c>
      <c r="DK62" s="32">
        <f>AVERAGEIFS('Energy Vz'!$B60:$CX60,'Energy Vy'!$B$1:$CX$1,"=BEFORE")</f>
        <v>-2.2755855310828506</v>
      </c>
      <c r="DL62" s="20">
        <f>AVERAGEIFS('Entropy old'!$B60:$CX60,'Energy Vy'!$B$1:$CX$1,"=BEFORE")</f>
        <v>0.73955354408789442</v>
      </c>
      <c r="DM62" s="30">
        <f>AVERAGEIFS('Entropy X old'!$B60:$CX60,'Energy Vy'!$B$1:$CX$1,"=BEFORE")</f>
        <v>0.33027691668220083</v>
      </c>
      <c r="DN62" s="30">
        <f>AVERAGEIFS('Entropy Y old'!$B60:$CX60,'Energy Vy'!$B$1:$CX$1,"=BEFORE")</f>
        <v>0.31629068252094461</v>
      </c>
      <c r="DO62" s="30">
        <f>AVERAGEIFS('Entropy Z old'!$B60:$CX60,'Energy Vy'!$B$1:$CX$1,"=BEFORE")</f>
        <v>0.3111467680299827</v>
      </c>
      <c r="DP62" s="30">
        <f>AVERAGEIFS('Entropy new'!$B60:$CX60,'Energy Vy'!$B$1:$CX$1,"=BEFORE")</f>
        <v>0.74819003597990308</v>
      </c>
      <c r="DQ62" s="30">
        <f>AVERAGEIFS('Entropy X'!$B60:$CX60,'Energy Vy'!$B$1:$CX$1,"=BEFORE")</f>
        <v>0.32599323516093054</v>
      </c>
      <c r="DR62" s="30">
        <f>AVERAGEIFS('Entropy Y'!$B60:$CX60,'Energy Vy'!$B$1:$CX$1,"=BEFORE")</f>
        <v>0.31220960351275812</v>
      </c>
      <c r="DS62" s="32">
        <f>AVERAGEIFS('Entropy Z'!$B60:$CX60,'Energy Vy'!$B$1:$CX$1,"=BEFORE")</f>
        <v>0.30538120404393304</v>
      </c>
      <c r="DT62" s="21">
        <f>AVERAGEIFS('Hurst V2'!$B60:$CX60,'Energy Vy'!$B$1:$CX$1,"=BEFORE")</f>
        <v>0.73509857296996017</v>
      </c>
      <c r="DU62" s="30">
        <f>AVERAGEIFS('Hurst Vx2+Vy2'!$B60:$CX60,'Energy Vy'!$B$1:$CX$1,"=BEFORE")</f>
        <v>0.73295377664669126</v>
      </c>
      <c r="DV62" s="30">
        <f>AVERAGEIFS('Hurst Vx2'!$B60:$CX60,'Energy Vy'!$B$1:$CX$1,"=BEFORE")</f>
        <v>0.71953273507121474</v>
      </c>
      <c r="DW62" s="30">
        <f>AVERAGEIFS('Hurst Vy2'!$B60:$CX60,'Energy Vy'!$B$1:$CX$1,"=BEFORE")</f>
        <v>0.7145646839041212</v>
      </c>
      <c r="DX62" s="30">
        <f>AVERAGEIFS('Hurst Vz2'!$B60:$CX60,'Energy Vy'!$B$1:$CX$1,"=BEFORE")</f>
        <v>0.69163720564738063</v>
      </c>
      <c r="DY62" s="30">
        <f>AVERAGEIFS('Hurst Vx'!$B60:$CX60,'Energy Vy'!$B$1:$CX$1,"=BEFORE")</f>
        <v>0.59692379085139513</v>
      </c>
      <c r="DZ62" s="30">
        <f>AVERAGEIFS('Hurst Vy'!$B60:$CX60,'Energy Vy'!$B$1:$CX$1,"=BEFORE")</f>
        <v>0.60301459448452521</v>
      </c>
      <c r="EA62" s="32">
        <f>AVERAGEIFS('Hurst Vz'!$B60:$CX60,'Energy Vy'!$B$1:$CX$1,"=BEFORE")</f>
        <v>0.50069850406180239</v>
      </c>
      <c r="EB62">
        <v>0.45833333333333331</v>
      </c>
      <c r="EC62">
        <v>0.47499999999999998</v>
      </c>
      <c r="EE62" s="30">
        <f>AVERAGEIFS('Energy V2'!$B60:$CX60,'Energy Vy'!$B$1:$CX$1,"=AFTER")</f>
        <v>0.74164886286935028</v>
      </c>
      <c r="EF62" s="30">
        <f>AVERAGEIFS('Energy Vx2+Vy2'!$B60:$CX60,'Energy Vy'!$B$1:$CX$1,"=AFTER")</f>
        <v>0.72224038271094204</v>
      </c>
      <c r="EG62" s="30">
        <f>AVERAGEIFS('Energy Vx2'!$B60:$CX60,'Energy Vy'!$B$1:$CX$1,"=AFTER")</f>
        <v>-0.38973416805479583</v>
      </c>
      <c r="EH62" s="30">
        <f>AVERAGEIFS('Energy Vy2'!$B60:$CX60,'Energy Vy'!$B$1:$CX$1,"=AFTER")</f>
        <v>0.37020571044936856</v>
      </c>
      <c r="EI62" s="30">
        <f>AVERAGEIFS('Energy Vz2'!$B60:$CX60,'Energy Vy'!$B$1:$CX$1,"=AFTER")</f>
        <v>-2.6217323705327193</v>
      </c>
      <c r="EJ62" s="30">
        <f>AVERAGEIFS('Energy Vx'!$B60:$CX60,'Energy Vy'!$B$1:$CX$1,"=AFTER")</f>
        <v>-0.7113480465455424</v>
      </c>
      <c r="EK62" s="30">
        <f>AVERAGEIFS('Energy Vy'!$B62:$CX62,'Energy Vy'!$B$1:$CX$1,"=AFTER")</f>
        <v>-0.39586927976140496</v>
      </c>
      <c r="EL62" s="32">
        <f>AVERAGEIFS('Energy Vz'!$B60:$CX60,'Energy Vy'!$B$1:$CX$1,"=AFTER")</f>
        <v>-1.9202228773041532</v>
      </c>
      <c r="EM62" s="20">
        <f>AVERAGEIFS('Entropy old'!$B60:$CX60,'Energy Vy'!$B$1:$CX$1,"=AFTER")</f>
        <v>0.72143727449926975</v>
      </c>
      <c r="EN62" s="30">
        <f>AVERAGEIFS('Entropy X old'!$B60:$CX60,'Energy Vy'!$B$1:$CX$1,"=AFTER")</f>
        <v>0.355281075142658</v>
      </c>
      <c r="EO62" s="30">
        <f>AVERAGEIFS('Entropy Y old'!$B60:$CX60,'Energy Vy'!$B$1:$CX$1,"=AFTER")</f>
        <v>0.32550173576806807</v>
      </c>
      <c r="EP62" s="30">
        <f>AVERAGEIFS('Entropy Z old'!$B60:$CX60,'Energy Vy'!$B$1:$CX$1,"=AFTER")</f>
        <v>0.31813554041435921</v>
      </c>
      <c r="EQ62" s="30">
        <f>AVERAGEIFS('Entropy new'!$B60:$CX60,'Energy Vy'!$B$1:$CX$1,"=AFTER")</f>
        <v>0.74456398178416439</v>
      </c>
      <c r="ER62" s="30">
        <f>AVERAGEIFS('Entropy X'!$B60:$CX60,'Energy Vy'!$B$1:$CX$1,"=AFTER")</f>
        <v>0.34643720986735432</v>
      </c>
      <c r="ES62" s="30">
        <f>AVERAGEIFS('Entropy Y'!$B60:$CX60,'Energy Vy'!$B$1:$CX$1,"=AFTER")</f>
        <v>0.31531190359281025</v>
      </c>
      <c r="ET62" s="32">
        <f>AVERAGEIFS('Entropy Z'!$B60:$CX60,'Energy Vy'!$B$1:$CX$1,"=AFTER")</f>
        <v>0.307022956458885</v>
      </c>
      <c r="EU62" s="21">
        <f>AVERAGEIFS('Hurst V2'!$B60:$CX60,'Energy Vy'!$B$1:$CX$1,"=AFTER")</f>
        <v>0.74676359932813308</v>
      </c>
      <c r="EV62" s="30">
        <f>AVERAGEIFS('Hurst Vx2+Vy2'!$B60:$CX60,'Energy Vy'!$B$1:$CX$1,"=AFTER")</f>
        <v>0.74454408525851745</v>
      </c>
      <c r="EW62" s="30">
        <f>AVERAGEIFS('Hurst Vx2'!$B60:$CX60,'Energy Vy'!$B$1:$CX$1,"=AFTER")</f>
        <v>0.72872465047203927</v>
      </c>
      <c r="EX62" s="30">
        <f>AVERAGEIFS('Hurst Vy2'!$B60:$CX60,'Energy Vy'!$B$1:$CX$1,"=AFTER")</f>
        <v>0.72868753651922069</v>
      </c>
      <c r="EY62" s="30">
        <f>AVERAGEIFS('Hurst Vz2'!$B60:$CX60,'Energy Vy'!$B$1:$CX$1,"=AFTER")</f>
        <v>0.69677772109718794</v>
      </c>
      <c r="EZ62" s="30">
        <f>AVERAGEIFS('Hurst Vx'!$B60:$CX60,'Energy Vy'!$B$1:$CX$1,"=AFTER")</f>
        <v>0.60223859323718598</v>
      </c>
      <c r="FA62" s="30">
        <f>AVERAGEIFS('Hurst Vy'!$B60:$CX60,'Energy Vy'!$B$1:$CX$1,"=AFTER")</f>
        <v>0.61406790805641609</v>
      </c>
      <c r="FB62" s="32">
        <f>AVERAGEIFS('Hurst Vz'!$B60:$CX60,'Energy Vy'!$B$1:$CX$1,"=AFTER")</f>
        <v>0.53291100752236154</v>
      </c>
      <c r="FD62" s="30">
        <f>AVERAGEIFS('Energy V2'!$B60:$CX60,'Energy Vy'!$B$2:$CX$2,"=и",'Energy Vy'!$B$1:$CX$1,"=BEFORE")</f>
        <v>-0.19488963444687615</v>
      </c>
      <c r="FE62" s="30">
        <f>AVERAGEIFS('Energy Vx2+Vy2'!$B60:$CX60,'Energy Vy'!$B$2:$CX$2,"=и",'Energy Vy'!$B$1:$CX$1,"=BEFORE")</f>
        <v>-0.23387029417798874</v>
      </c>
      <c r="FF62" s="30">
        <f>AVERAGEIFS('Energy Vx2'!$B60:$CX60,'Energy Vy'!$B$2:$CX$2,"=и",'Energy Vy'!$B$1:$CX$1,"=BEFORE")</f>
        <v>-1.2021826172123569</v>
      </c>
      <c r="FG62" s="30">
        <f>AVERAGEIFS('Energy Vy2'!$B60:$CX60,'Energy Vy'!$B$2:$CX$2,"=и",'Energy Vy'!$B$1:$CX$1,"=BEFORE")</f>
        <v>-0.64345639873387594</v>
      </c>
      <c r="FH62" s="30">
        <f>AVERAGEIFS('Energy Vz2'!$B60:$CX60,'Energy Vy'!$B$2:$CX$2,"=и",'Energy Vy'!$B$1:$CX$1,"=BEFORE")</f>
        <v>-3.0821454751598498</v>
      </c>
      <c r="FI62" s="30">
        <f>AVERAGEIFS('Energy Vx'!$B60:$CX60,'Energy Vy'!$B$2:$CX$2,"=и",'Energy Vy'!$B$1:$CX$1,"=BEFORE")</f>
        <v>-1.2443644154388562</v>
      </c>
      <c r="FJ62" s="30">
        <f>AVERAGEIFS('Energy Vy'!$B62:$CX62,'Energy Vy'!$B$2:$CX$2,"=и",'Energy Vy'!$B$1:$CX$1,"=BEFORE")</f>
        <v>-0.98529383161990725</v>
      </c>
      <c r="FK62" s="32">
        <f>AVERAGEIFS('Energy Vz'!$B60:$CX60,'Energy Vy'!$B$2:$CX$2,"=и",'Energy Vy'!$B$1:$CX$1,"=BEFORE")</f>
        <v>-2.2099207390617823</v>
      </c>
      <c r="FL62" s="20">
        <f>AVERAGEIFS('Entropy old'!$B60:$CX60,'Energy Vy'!$B$2:$CX$2,"=и",'Energy Vy'!$B$1:$CX$1,"=BEFORE")</f>
        <v>0.71044783911490572</v>
      </c>
      <c r="FM62" s="30">
        <f>AVERAGEIFS('Entropy X old'!$B60:$CX60,'Energy Vy'!$B$2:$CX$2,"=и",'Energy Vy'!$B$1:$CX$1,"=BEFORE")</f>
        <v>0.30588961042155982</v>
      </c>
      <c r="FN62" s="30">
        <f>AVERAGEIFS('Entropy Y old'!$B60:$CX60,'Energy Vy'!$B$2:$CX$2,"=и",'Energy Vy'!$B$1:$CX$1,"=BEFORE")</f>
        <v>0.29753455056566203</v>
      </c>
      <c r="FO62" s="30">
        <f>AVERAGEIFS('Entropy Z old'!$B60:$CX60,'Energy Vy'!$B$2:$CX$2,"=и",'Energy Vy'!$B$1:$CX$1,"=BEFORE")</f>
        <v>0.29809755866072496</v>
      </c>
      <c r="FP62" s="30">
        <f>AVERAGEIFS('Entropy new'!$B60:$CX60,'Energy Vy'!$B$2:$CX$2,"=и",'Energy Vy'!$B$1:$CX$1,"=BEFORE")</f>
        <v>0.71116556745859238</v>
      </c>
      <c r="FQ62" s="30">
        <f>AVERAGEIFS('Entropy X'!$B60:$CX60,'Energy Vy'!$B$2:$CX$2,"=и",'Energy Vy'!$B$1:$CX$1,"=BEFORE")</f>
        <v>0.3020152248473062</v>
      </c>
      <c r="FR62" s="30">
        <f>AVERAGEIFS('Entropy Y'!$B60:$CX60,'Energy Vy'!$B$2:$CX$2,"=и",'Energy Vy'!$B$1:$CX$1,"=BEFORE")</f>
        <v>0.29544674924515879</v>
      </c>
      <c r="FS62" s="32">
        <f>AVERAGEIFS('Entropy Z'!$B60:$CX60,'Energy Vy'!$B$2:$CX$2,"=и",'Energy Vy'!$B$1:$CX$1,"=BEFORE")</f>
        <v>0.29503582022486818</v>
      </c>
      <c r="FT62" s="21">
        <f>AVERAGEIFS('Hurst V2'!$B60:$CX60,'Energy Vy'!$B$2:$CX$2,"=и",'Energy Vy'!$B$1:$CX$1,"=BEFORE")</f>
        <v>0.74030631509135769</v>
      </c>
      <c r="FU62" s="30">
        <f>AVERAGEIFS('Hurst Vx2+Vy2'!$B60:$CX60,'Energy Vy'!$B$2:$CX$2,"=и",'Energy Vy'!$B$1:$CX$1,"=BEFORE")</f>
        <v>0.73725195020468615</v>
      </c>
      <c r="FV62" s="30">
        <f>AVERAGEIFS('Hurst Vx2'!$B60:$CX60,'Energy Vy'!$B$2:$CX$2,"=и",'Energy Vy'!$B$1:$CX$1,"=BEFORE")</f>
        <v>0.72180728641096104</v>
      </c>
      <c r="FW62" s="30">
        <f>AVERAGEIFS('Hurst Vy2'!$B60:$CX60,'Energy Vy'!$B$2:$CX$2,"=и",'Energy Vy'!$B$1:$CX$1,"=BEFORE")</f>
        <v>0.72306890027152704</v>
      </c>
      <c r="FX62" s="30">
        <f>AVERAGEIFS('Hurst Vz2'!$B60:$CX60,'Energy Vy'!$B$2:$CX$2,"=и",'Energy Vy'!$B$1:$CX$1,"=BEFORE")</f>
        <v>0.70494101451102487</v>
      </c>
      <c r="FY62" s="30">
        <f>AVERAGEIFS('Hurst Vx'!$B60:$CX60,'Energy Vy'!$B$2:$CX$2,"=и",'Energy Vy'!$B$1:$CX$1,"=BEFORE")</f>
        <v>0.58896175565279252</v>
      </c>
      <c r="FZ62" s="30">
        <f>AVERAGEIFS('Hurst Vy'!$B60:$CX60,'Energy Vy'!$B$2:$CX$2,"=и",'Energy Vy'!$B$1:$CX$1,"=BEFORE")</f>
        <v>0.59724430921451765</v>
      </c>
      <c r="GA62" s="32">
        <f>AVERAGEIFS('Hurst Vz'!$B60:$CX60,'Energy Vy'!$B$2:$CX$2,"=и",'Energy Vy'!$B$1:$CX$1,"=BEFORE")</f>
        <v>0.49945368982956373</v>
      </c>
      <c r="GB62">
        <v>0.45833333333333331</v>
      </c>
      <c r="GC62">
        <v>0.47499999999999998</v>
      </c>
      <c r="GE62" s="30">
        <f>AVERAGEIFS('Energy V2'!$B60:$CX60,'Energy Vy'!$B$2:$CX$2,"=и",'Energy Vy'!$B$1:$CX$1,"=AFTER")</f>
        <v>0.80398544042449704</v>
      </c>
      <c r="GF62" s="30">
        <f>AVERAGEIFS('Energy Vx2+Vy2'!$B60:$CX60,'Energy Vy'!$B$2:$CX$2,"=и",'Energy Vy'!$B$1:$CX$1,"=AFTER")</f>
        <v>0.78857813662731879</v>
      </c>
      <c r="GG62" s="30">
        <f>AVERAGEIFS('Energy Vx2'!$B60:$CX60,'Energy Vy'!$B$2:$CX$2,"=и",'Energy Vy'!$B$1:$CX$1,"=AFTER")</f>
        <v>-0.24659749798265912</v>
      </c>
      <c r="GH62" s="30">
        <f>AVERAGEIFS('Energy Vy2'!$B60:$CX60,'Energy Vy'!$B$2:$CX$2,"=и",'Energy Vy'!$B$1:$CX$1,"=AFTER")</f>
        <v>0.34807408741088819</v>
      </c>
      <c r="GI62" s="30">
        <f>AVERAGEIFS('Energy Vz2'!$B60:$CX60,'Energy Vy'!$B$2:$CX$2,"=и",'Energy Vy'!$B$1:$CX$1,"=AFTER")</f>
        <v>-2.69927238965523</v>
      </c>
      <c r="GJ62" s="30">
        <f>AVERAGEIFS('Energy Vx'!$B60:$CX60,'Energy Vy'!$B$2:$CX$2,"=и",'Energy Vy'!$B$1:$CX$1,"=AFTER")</f>
        <v>-0.67564910709398596</v>
      </c>
      <c r="GK62" s="30">
        <f>AVERAGEIFS('Energy Vy'!$B62:$CX62,'Energy Vy'!$B$2:$CX$2,"=и",'Energy Vy'!$B$1:$CX$1,"=AFTER")</f>
        <v>-0.40940279677278524</v>
      </c>
      <c r="GL62" s="32">
        <f>AVERAGEIFS('Energy Vz'!$B60:$CX60,'Energy Vy'!$B$2:$CX$2,"=и",'Energy Vy'!$B$1:$CX$1,"=AFTER")</f>
        <v>-1.9642748637402276</v>
      </c>
      <c r="GM62" s="20">
        <f>AVERAGEIFS('Entropy old'!$B60:$CX60,'Energy Vy'!$B$2:$CX$2,"=и",'Energy Vy'!$B$1:$CX$1,"=AFTER")</f>
        <v>0.73799562513708683</v>
      </c>
      <c r="GN62" s="30">
        <f>AVERAGEIFS('Entropy X old'!$B60:$CX60,'Energy Vy'!$B$2:$CX$2,"=и",'Energy Vy'!$B$1:$CX$1,"=AFTER")</f>
        <v>0.34374103597665678</v>
      </c>
      <c r="GO62" s="30">
        <f>AVERAGEIFS('Entropy Y old'!$B60:$CX60,'Energy Vy'!$B$2:$CX$2,"=и",'Energy Vy'!$B$1:$CX$1,"=AFTER")</f>
        <v>0.32364020246968145</v>
      </c>
      <c r="GP62" s="30">
        <f>AVERAGEIFS('Entropy Z old'!$B60:$CX60,'Energy Vy'!$B$2:$CX$2,"=и",'Energy Vy'!$B$1:$CX$1,"=AFTER")</f>
        <v>0.31490479586421277</v>
      </c>
      <c r="GQ62" s="30">
        <f>AVERAGEIFS('Entropy new'!$B60:$CX60,'Energy Vy'!$B$2:$CX$2,"=и",'Energy Vy'!$B$1:$CX$1,"=AFTER")</f>
        <v>0.74180705105781508</v>
      </c>
      <c r="GR62" s="30">
        <f>AVERAGEIFS('Entropy X'!$B60:$CX60,'Energy Vy'!$B$2:$CX$2,"=и",'Energy Vy'!$B$1:$CX$1,"=AFTER")</f>
        <v>0.33420524030059412</v>
      </c>
      <c r="GS62" s="30">
        <f>AVERAGEIFS('Entropy Y'!$B60:$CX60,'Energy Vy'!$B$2:$CX$2,"=и",'Energy Vy'!$B$1:$CX$1,"=AFTER")</f>
        <v>0.31166350329303055</v>
      </c>
      <c r="GT62" s="32">
        <f>AVERAGEIFS('Entropy Z'!$B60:$CX60,'Energy Vy'!$B$2:$CX$2,"=и",'Energy Vy'!$B$1:$CX$1,"=AFTER")</f>
        <v>0.30447511998874432</v>
      </c>
      <c r="GU62" s="21">
        <f>AVERAGEIFS('Hurst V2'!$B60:$CX60,'Energy Vy'!$B$2:$CX$2,"=и",'Energy Vy'!$B$1:$CX$1,"=AFTER")</f>
        <v>0.74983013119144004</v>
      </c>
      <c r="GV62" s="30">
        <f>AVERAGEIFS('Hurst Vx2+Vy2'!$B60:$CX60,'Energy Vy'!$B$2:$CX$2,"=и",'Energy Vy'!$B$1:$CX$1,"=AFTER")</f>
        <v>0.74825212636355865</v>
      </c>
      <c r="GW62" s="30">
        <f>AVERAGEIFS('Hurst Vx2'!$B60:$CX60,'Energy Vy'!$B$2:$CX$2,"=и",'Energy Vy'!$B$1:$CX$1,"=AFTER")</f>
        <v>0.73283487072378828</v>
      </c>
      <c r="GX62" s="30">
        <f>AVERAGEIFS('Hurst Vy2'!$B60:$CX60,'Energy Vy'!$B$2:$CX$2,"=и",'Energy Vy'!$B$1:$CX$1,"=AFTER")</f>
        <v>0.73394521593984374</v>
      </c>
      <c r="GY62" s="30">
        <f>AVERAGEIFS('Hurst Vz2'!$B60:$CX60,'Energy Vy'!$B$2:$CX$2,"=и",'Energy Vy'!$B$1:$CX$1,"=AFTER")</f>
        <v>0.69710775657863577</v>
      </c>
      <c r="GZ62" s="30">
        <f>AVERAGEIFS('Hurst Vx'!$B60:$CX60,'Energy Vy'!$B$2:$CX$2,"=и",'Energy Vy'!$B$1:$CX$1,"=AFTER")</f>
        <v>0.6026901867155251</v>
      </c>
      <c r="HA62" s="30">
        <f>AVERAGEIFS('Hurst Vy'!$B60:$CX60,'Energy Vy'!$B$2:$CX$2,"=и",'Energy Vy'!$B$1:$CX$1,"=AFTER")</f>
        <v>0.63320892017598074</v>
      </c>
      <c r="HB62" s="32">
        <f>AVERAGEIFS('Hurst Vz'!$B60:$CX60,'Energy Vy'!$B$2:$CX$2,"=и",'Energy Vy'!$B$1:$CX$1,"=AFTER")</f>
        <v>0.54262560123879966</v>
      </c>
      <c r="HD62" s="30">
        <f>AVERAGEIFS('Energy V2'!$B60:$CX60,'Energy Vy'!$B$2:$CX$2,"=р",'Energy Vy'!$B$1:$CX$1,"=BEFORE")</f>
        <v>-0.37394406808824149</v>
      </c>
      <c r="HE62" s="30">
        <f>AVERAGEIFS('Energy Vx2+Vy2'!$B60:$CX60,'Energy Vy'!$B$2:$CX$2,"=р",'Energy Vy'!$B$1:$CX$1,"=BEFORE")</f>
        <v>-0.40313620078375434</v>
      </c>
      <c r="HF62" s="30">
        <f>AVERAGEIFS('Energy Vx2'!$B60:$CX60,'Energy Vy'!$B$2:$CX$2,"=р",'Energy Vy'!$B$1:$CX$1,"=BEFORE")</f>
        <v>-1.5209639816004552</v>
      </c>
      <c r="HG62" s="30">
        <f>AVERAGEIFS('Energy Vy2'!$B60:$CX60,'Energy Vy'!$B$2:$CX$2,"=р",'Energy Vy'!$B$1:$CX$1,"=BEFORE")</f>
        <v>-0.79221123338530341</v>
      </c>
      <c r="HH62" s="30">
        <f>AVERAGEIFS('Energy Vz2'!$B60:$CX60,'Energy Vy'!$B$2:$CX$2,"=р",'Energy Vy'!$B$1:$CX$1,"=BEFORE")</f>
        <v>-3.3353469967081382</v>
      </c>
      <c r="HI62" s="30">
        <f>AVERAGEIFS('Energy Vx'!$B60:$CX60,'Energy Vy'!$B$2:$CX$2,"=р",'Energy Vy'!$B$1:$CX$1,"=BEFORE")</f>
        <v>-1.3333245071953133</v>
      </c>
      <c r="HJ62" s="30">
        <f>AVERAGEIFS('Energy Vy'!$B62:$CX62,'Energy Vy'!$B$2:$CX$2,"=р",'Energy Vy'!$B$1:$CX$1,"=BEFORE")</f>
        <v>-1.0162995754412765</v>
      </c>
      <c r="HK62" s="32">
        <f>AVERAGEIFS('Energy Vz'!$B60:$CX60,'Energy Vy'!$B$2:$CX$2,"=р",'Energy Vy'!$B$1:$CX$1,"=BEFORE")</f>
        <v>-2.2903697033220269</v>
      </c>
      <c r="HL62" s="20">
        <f>AVERAGEIFS('Entropy old'!$B60:$CX60,'Energy Vy'!$B$2:$CX$2,"=р",'Energy Vy'!$B$1:$CX$1,"=BEFORE")</f>
        <v>0.74189052329776373</v>
      </c>
      <c r="HM62" s="30">
        <f>AVERAGEIFS('Entropy X old'!$B60:$CX60,'Energy Vy'!$B$2:$CX$2,"=р",'Energy Vy'!$B$1:$CX$1,"=BEFORE")</f>
        <v>0.34153545458487933</v>
      </c>
      <c r="HN62" s="30">
        <f>AVERAGEIFS('Entropy Y old'!$B60:$CX60,'Energy Vy'!$B$2:$CX$2,"=р",'Energy Vy'!$B$1:$CX$1,"=BEFORE")</f>
        <v>0.31792697757749577</v>
      </c>
      <c r="HO62" s="30">
        <f>AVERAGEIFS('Entropy Z old'!$B60:$CX60,'Energy Vy'!$B$2:$CX$2,"=р",'Energy Vy'!$B$1:$CX$1,"=BEFORE")</f>
        <v>0.31730618765810342</v>
      </c>
      <c r="HP62" s="30">
        <f>AVERAGEIFS('Entropy new'!$B60:$CX60,'Energy Vy'!$B$2:$CX$2,"=р",'Energy Vy'!$B$1:$CX$1,"=BEFORE")</f>
        <v>0.76411772437708825</v>
      </c>
      <c r="HQ62" s="30">
        <f>AVERAGEIFS('Entropy X'!$B60:$CX60,'Energy Vy'!$B$2:$CX$2,"=р",'Energy Vy'!$B$1:$CX$1,"=BEFORE")</f>
        <v>0.33786523193791862</v>
      </c>
      <c r="HR62" s="30">
        <f>AVERAGEIFS('Entropy Y'!$B60:$CX60,'Energy Vy'!$B$2:$CX$2,"=р",'Energy Vy'!$B$1:$CX$1,"=BEFORE")</f>
        <v>0.31198270646021153</v>
      </c>
      <c r="HS62" s="32">
        <f>AVERAGEIFS('Entropy Z'!$B60:$CX60,'Energy Vy'!$B$2:$CX$2,"=р",'Energy Vy'!$B$1:$CX$1,"=BEFORE")</f>
        <v>0.31039531385167735</v>
      </c>
      <c r="HT62" s="21">
        <f>AVERAGEIFS('Hurst V2'!$B60:$CX60,'Energy Vy'!$B$2:$CX$2,"=р",'Energy Vy'!$B$1:$CX$1,"=BEFORE")</f>
        <v>0.73464668985521375</v>
      </c>
      <c r="HU62" s="30">
        <f>AVERAGEIFS('Hurst Vx2+Vy2'!$B60:$CX60,'Energy Vy'!$B$2:$CX$2,"=р",'Energy Vy'!$B$1:$CX$1,"=BEFORE")</f>
        <v>0.73266279639688492</v>
      </c>
      <c r="HV62" s="30">
        <f>AVERAGEIFS('Hurst Vx2'!$B60:$CX60,'Energy Vy'!$B$2:$CX$2,"=р",'Energy Vy'!$B$1:$CX$1,"=BEFORE")</f>
        <v>0.72351622467847443</v>
      </c>
      <c r="HW62" s="30">
        <f>AVERAGEIFS('Hurst Vy2'!$B60:$CX60,'Energy Vy'!$B$2:$CX$2,"=р",'Energy Vy'!$B$1:$CX$1,"=BEFORE")</f>
        <v>0.71088491495720729</v>
      </c>
      <c r="HX62" s="30">
        <f>AVERAGEIFS('Hurst Vz2'!$B60:$CX60,'Energy Vy'!$B$2:$CX$2,"=р",'Energy Vy'!$B$1:$CX$1,"=BEFORE")</f>
        <v>0.6885786196964766</v>
      </c>
      <c r="HY62" s="30">
        <f>AVERAGEIFS('Hurst Vx'!$B60:$CX60,'Energy Vy'!$B$2:$CX$2,"=р",'Energy Vy'!$B$1:$CX$1,"=BEFORE")</f>
        <v>0.61671395182519317</v>
      </c>
      <c r="HZ62" s="30">
        <f>AVERAGEIFS('Hurst Vy'!$B60:$CX60,'Energy Vy'!$B$2:$CX$2,"=р",'Energy Vy'!$B$1:$CX$1,"=BEFORE")</f>
        <v>0.61110752778822175</v>
      </c>
      <c r="IA62" s="32">
        <f>AVERAGEIFS('Hurst Vz'!$B60:$CX60,'Energy Vy'!$B$2:$CX$2,"=р",'Energy Vy'!$B$1:$CX$1,"=BEFORE")</f>
        <v>0.5092507633801473</v>
      </c>
      <c r="IB62">
        <v>0.45833333333333331</v>
      </c>
      <c r="IC62">
        <v>0.47499999999999998</v>
      </c>
      <c r="IE62" s="30">
        <f>AVERAGEIFS('Energy V2'!$B60:$CX60,'Energy Vy'!$B$2:$CX$2,"=р",'Energy Vy'!$B$1:$CX$1,"=AFTER")</f>
        <v>0.495125865686596</v>
      </c>
      <c r="IF62" s="30">
        <f>AVERAGEIFS('Energy Vx2+Vy2'!$B60:$CX60,'Energy Vy'!$B$2:$CX$2,"=р",'Energy Vy'!$B$1:$CX$1,"=AFTER")</f>
        <v>0.4710905207104224</v>
      </c>
      <c r="IG62" s="30">
        <f>AVERAGEIFS('Energy Vx2'!$B60:$CX60,'Energy Vy'!$B$2:$CX$2,"=р",'Energy Vy'!$B$1:$CX$1,"=AFTER")</f>
        <v>-0.56432442644515723</v>
      </c>
      <c r="IH62" s="30">
        <f>AVERAGEIFS('Energy Vy2'!$B60:$CX60,'Energy Vy'!$B$2:$CX$2,"=р",'Energy Vy'!$B$1:$CX$1,"=AFTER")</f>
        <v>0.17321250972952099</v>
      </c>
      <c r="II62" s="30">
        <f>AVERAGEIFS('Energy Vz2'!$B60:$CX60,'Energy Vy'!$B$2:$CX$2,"=р",'Energy Vy'!$B$1:$CX$1,"=AFTER")</f>
        <v>-2.7182810866431057</v>
      </c>
      <c r="IJ62" s="30">
        <f>AVERAGEIFS('Energy Vx'!$B60:$CX60,'Energy Vy'!$B$2:$CX$2,"=р",'Energy Vy'!$B$1:$CX$1,"=AFTER")</f>
        <v>-0.69608581665799119</v>
      </c>
      <c r="IK62" s="30">
        <f>AVERAGEIFS('Energy Vy'!$B62:$CX62,'Energy Vy'!$B$2:$CX$2,"=р",'Energy Vy'!$B$1:$CX$1,"=AFTER")</f>
        <v>-0.40752514895295849</v>
      </c>
      <c r="IL62" s="32">
        <f>AVERAGEIFS('Energy Vz'!$B60:$CX60,'Energy Vy'!$B$2:$CX$2,"=р",'Energy Vy'!$B$1:$CX$1,"=AFTER")</f>
        <v>-1.8870995653223392</v>
      </c>
      <c r="IM62" s="20">
        <f>AVERAGEIFS('Entropy old'!$B60:$CX60,'Energy Vy'!$B$2:$CX$2,"=р",'Energy Vy'!$B$1:$CX$1,"=AFTER")</f>
        <v>0.75748339793215058</v>
      </c>
      <c r="IN62" s="30">
        <f>AVERAGEIFS('Entropy X old'!$B60:$CX60,'Energy Vy'!$B$2:$CX$2,"=р",'Energy Vy'!$B$1:$CX$1,"=AFTER")</f>
        <v>0.39590809450715192</v>
      </c>
      <c r="IO62" s="30">
        <f>AVERAGEIFS('Entropy Y old'!$B60:$CX60,'Energy Vy'!$B$2:$CX$2,"=р",'Energy Vy'!$B$1:$CX$1,"=AFTER")</f>
        <v>0.3627004905685961</v>
      </c>
      <c r="IP62" s="30">
        <f>AVERAGEIFS('Entropy Z old'!$B60:$CX60,'Energy Vy'!$B$2:$CX$2,"=р",'Energy Vy'!$B$1:$CX$1,"=AFTER")</f>
        <v>0.34741116118080956</v>
      </c>
      <c r="IQ62" s="30">
        <f>AVERAGEIFS('Entropy new'!$B60:$CX60,'Energy Vy'!$B$2:$CX$2,"=р",'Energy Vy'!$B$1:$CX$1,"=AFTER")</f>
        <v>0.8049410004875206</v>
      </c>
      <c r="IR62" s="30">
        <f>AVERAGEIFS('Entropy X'!$B60:$CX60,'Energy Vy'!$B$2:$CX$2,"=р",'Energy Vy'!$B$1:$CX$1,"=AFTER")</f>
        <v>0.3863302796490618</v>
      </c>
      <c r="IS62" s="30">
        <f>AVERAGEIFS('Entropy Y'!$B60:$CX60,'Energy Vy'!$B$2:$CX$2,"=р",'Energy Vy'!$B$1:$CX$1,"=AFTER")</f>
        <v>0.35132234314205696</v>
      </c>
      <c r="IT62" s="32">
        <f>AVERAGEIFS('Entropy Z'!$B60:$CX60,'Energy Vy'!$B$2:$CX$2,"=р",'Energy Vy'!$B$1:$CX$1,"=AFTER")</f>
        <v>0.33346794411968833</v>
      </c>
      <c r="IU62" s="21">
        <f>AVERAGEIFS('Hurst V2'!$B60:$CX60,'Energy Vy'!$B$2:$CX$2,"=р",'Energy Vy'!$B$1:$CX$1,"=AFTER")</f>
        <v>0.7455627446653913</v>
      </c>
      <c r="IV62" s="30">
        <f>AVERAGEIFS('Hurst Vx2+Vy2'!$B60:$CX60,'Energy Vy'!$B$2:$CX$2,"=р",'Energy Vy'!$B$1:$CX$1,"=AFTER")</f>
        <v>0.74285922603159149</v>
      </c>
      <c r="IW62" s="30">
        <f>AVERAGEIFS('Hurst Vx2'!$B60:$CX60,'Energy Vy'!$B$2:$CX$2,"=р",'Energy Vy'!$B$1:$CX$1,"=AFTER")</f>
        <v>0.72222057330341982</v>
      </c>
      <c r="IX62" s="30">
        <f>AVERAGEIFS('Hurst Vy2'!$B60:$CX60,'Energy Vy'!$B$2:$CX$2,"=р",'Energy Vy'!$B$1:$CX$1,"=AFTER")</f>
        <v>0.72478144398239608</v>
      </c>
      <c r="IY62" s="30">
        <f>AVERAGEIFS('Hurst Vz2'!$B60:$CX60,'Energy Vy'!$B$2:$CX$2,"=р",'Energy Vy'!$B$1:$CX$1,"=AFTER")</f>
        <v>0.69713370775128225</v>
      </c>
      <c r="IZ62" s="30">
        <f>AVERAGEIFS('Hurst Vx'!$B60:$CX60,'Energy Vy'!$B$2:$CX$2,"=р",'Energy Vy'!$B$1:$CX$1,"=AFTER")</f>
        <v>0.59142340145739225</v>
      </c>
      <c r="JA62" s="30">
        <f>AVERAGEIFS('Hurst Vy'!$B60:$CX60,'Energy Vy'!$B$2:$CX$2,"=р",'Energy Vy'!$B$1:$CX$1,"=AFTER")</f>
        <v>0.58299498167557284</v>
      </c>
      <c r="JB62" s="32">
        <f>AVERAGEIFS('Hurst Vz'!$B60:$CX60,'Energy Vy'!$B$2:$CX$2,"=р",'Energy Vy'!$B$1:$CX$1,"=AFTER")</f>
        <v>0.5134015591237967</v>
      </c>
      <c r="JC62">
        <f t="shared" si="3"/>
        <v>-1.6666666666666663E-2</v>
      </c>
      <c r="JD62" s="66">
        <f t="shared" ref="JD62:JD69" si="875">(DD62-EE62)/MAX(ABS(DD62),ABS(EE62))</f>
        <v>-1.671145223543087</v>
      </c>
      <c r="JE62" s="66">
        <f t="shared" ref="JE62:JE69" si="876">(DE62-EF62)/MAX(ABS(DE62),ABS(EF62))</f>
        <v>-1.7498207994990194</v>
      </c>
      <c r="JF62" s="66">
        <f t="shared" ref="JF62:JF69" si="877">(DF62-EG62)/MAX(ABS(DF62),ABS(EG62))</f>
        <v>-0.75034387043441841</v>
      </c>
      <c r="JG62" s="66">
        <f t="shared" ref="JG62:JG69" si="878">(DG62-EH62)/MAX(ABS(DG62),ABS(EH62))</f>
        <v>-1.3984375664047015</v>
      </c>
      <c r="JH62" s="66">
        <f t="shared" ref="JH62:JH69" si="879">(DH62-EI62)/MAX(ABS(DH62),ABS(EI62))</f>
        <v>-0.20037432855131607</v>
      </c>
      <c r="JI62" s="66">
        <f t="shared" ref="JI62:JI69" si="880">(DI62-EJ62)/MAX(ABS(DI62),ABS(EJ62))</f>
        <v>-0.48091402641625614</v>
      </c>
      <c r="JJ62" s="66">
        <f t="shared" ref="JJ62:JJ69" si="881">(DJ62-EK62)/MAX(ABS(DJ62),ABS(EK62))</f>
        <v>-0.63507423308619881</v>
      </c>
      <c r="JK62" s="66">
        <f t="shared" ref="JK62:JK69" si="882">(DK62-EL62)/MAX(ABS(DK62),ABS(EL62))</f>
        <v>-0.15616317159900203</v>
      </c>
      <c r="JL62" s="89">
        <f t="shared" ref="JL62:JL69" si="883">(DL62-EM62)/MAX(ABS(DL62),ABS(EM62))</f>
        <v>2.4496224422760098E-2</v>
      </c>
      <c r="JM62" s="90">
        <f t="shared" ref="JM62:JM69" si="884">(DM62-EN62)/MAX(ABS(DM62),ABS(EN62))</f>
        <v>-7.0378526214539036E-2</v>
      </c>
      <c r="JN62" s="90">
        <f t="shared" ref="JN62:JN69" si="885">(DN62-EO62)/MAX(ABS(DN62),ABS(EO62))</f>
        <v>-2.8298015755242149E-2</v>
      </c>
      <c r="JO62" s="90">
        <f t="shared" ref="JO62:JO69" si="886">(DO62-EP62)/MAX(ABS(DO62),ABS(EP62))</f>
        <v>-2.1967908317548874E-2</v>
      </c>
      <c r="JP62" s="90">
        <f t="shared" ref="JP62:JP69" si="887">(DP62-EQ62)/MAX(ABS(DP62),ABS(EQ62))</f>
        <v>4.8464347577011719E-3</v>
      </c>
      <c r="JQ62" s="90">
        <f t="shared" ref="JQ62:JQ69" si="888">(DQ62-ER62)/MAX(ABS(DQ62),ABS(ER62))</f>
        <v>-5.9012063727945041E-2</v>
      </c>
      <c r="JR62" s="90">
        <f t="shared" ref="JR62:JR69" si="889">(DR62-ES62)/MAX(ABS(DR62),ABS(ES62))</f>
        <v>-9.8388295674951883E-3</v>
      </c>
      <c r="JS62" s="103">
        <f t="shared" ref="JS62:JS69" si="890">(DS62-ET62)/MAX(ABS(DS62),ABS(ET62))</f>
        <v>-5.347327880258405E-3</v>
      </c>
      <c r="JT62" s="66">
        <f t="shared" ref="JT62:JT69" si="891">(DT62-EU62)/MAX(ABS(DT62),ABS(EU62))</f>
        <v>-1.5620775260963423E-2</v>
      </c>
      <c r="JU62" s="66">
        <f t="shared" ref="JU62:JU69" si="892">(DU62-EV62)/MAX(ABS(DU62),ABS(EV62))</f>
        <v>-1.5566987692611722E-2</v>
      </c>
      <c r="JV62" s="66">
        <f t="shared" ref="JV62:JV69" si="893">(DV62-EW62)/MAX(ABS(DV62),ABS(EW62))</f>
        <v>-1.26137017526035E-2</v>
      </c>
      <c r="JW62" s="66">
        <f t="shared" ref="JW62:JW69" si="894">(DW62-EX62)/MAX(ABS(DW62),ABS(EX62))</f>
        <v>-1.9381218845269724E-2</v>
      </c>
      <c r="JX62" s="66">
        <f t="shared" ref="JX62:JX69" si="895">(DX62-EY62)/MAX(ABS(DX62),ABS(EY62))</f>
        <v>-7.3775542675399422E-3</v>
      </c>
      <c r="JY62" s="66">
        <f t="shared" ref="JY62:JY69" si="896">(DY62-EZ62)/MAX(ABS(DY62),ABS(EZ62))</f>
        <v>-8.8250777108495049E-3</v>
      </c>
      <c r="JZ62" s="66">
        <f t="shared" ref="JZ62:JZ69" si="897">(DZ62-FA62)/MAX(ABS(DZ62),ABS(FA62))</f>
        <v>-1.8000148561542119E-2</v>
      </c>
      <c r="KA62" s="66">
        <f t="shared" ref="KA62:KA69" si="898">(EA62-FB62)/MAX(ABS(EA62),ABS(FB62))</f>
        <v>-6.0446309056972292E-2</v>
      </c>
      <c r="KC62" s="66">
        <f t="shared" ref="KC62" si="899">(FD62-GE62)/MAX(ABS(FD62),ABS(GE62))</f>
        <v>-1.2424044325280021</v>
      </c>
      <c r="KD62" s="66">
        <f t="shared" ref="KD62" si="900">(FE62-GF62)/MAX(ABS(FE62),ABS(GF62))</f>
        <v>-1.2965721255958629</v>
      </c>
      <c r="KE62" s="66">
        <f t="shared" ref="KE62" si="901">(FF62-GG62)/MAX(ABS(FF62),ABS(GG62))</f>
        <v>-0.79487517582439027</v>
      </c>
      <c r="KF62" s="66">
        <f t="shared" ref="KF62" si="902">(FG62-GH62)/MAX(ABS(FG62),ABS(GH62))</f>
        <v>-1.5409443252033717</v>
      </c>
      <c r="KG62" s="66">
        <f t="shared" ref="KG62" si="903">(FH62-GI62)/MAX(ABS(FH62),ABS(GI62))</f>
        <v>-0.12422291179645335</v>
      </c>
      <c r="KH62" s="66">
        <f t="shared" ref="KH62" si="904">(FI62-GJ62)/MAX(ABS(FI62),ABS(GJ62))</f>
        <v>-0.45703276410736848</v>
      </c>
      <c r="KI62" s="66">
        <f t="shared" ref="KI62" si="905">(FJ62-GK62)/MAX(ABS(FJ62),ABS(GK62))</f>
        <v>-0.58448659310117468</v>
      </c>
      <c r="KJ62" s="66">
        <f t="shared" ref="KJ62" si="906">(FK62-GL62)/MAX(ABS(FK62),ABS(GL62))</f>
        <v>-0.1111559663564419</v>
      </c>
      <c r="KK62" s="89">
        <f t="shared" ref="KK62" si="907">(FL62-GM62)/MAX(ABS(FL62),ABS(GM62))</f>
        <v>-3.7327844615696673E-2</v>
      </c>
      <c r="KL62" s="90">
        <f t="shared" ref="KL62" si="908">(FM62-GN62)/MAX(ABS(FM62),ABS(GN62))</f>
        <v>-0.11011610949373943</v>
      </c>
      <c r="KM62" s="90">
        <f t="shared" ref="KM62" si="909">(FN62-GO62)/MAX(ABS(FN62),ABS(GO62))</f>
        <v>-8.0662574379847002E-2</v>
      </c>
      <c r="KN62" s="90">
        <f t="shared" ref="KN62" si="910">(FO62-GP62)/MAX(ABS(FO62),ABS(GP62))</f>
        <v>-5.3372439620561089E-2</v>
      </c>
      <c r="KO62" s="90">
        <f t="shared" ref="KO62" si="911">(FP62-GQ62)/MAX(ABS(FP62),ABS(GQ62))</f>
        <v>-4.130654131088133E-2</v>
      </c>
      <c r="KP62" s="90">
        <f t="shared" ref="KP62" si="912">(FQ62-GR62)/MAX(ABS(FQ62),ABS(GR62))</f>
        <v>-9.6318105079188074E-2</v>
      </c>
      <c r="KQ62" s="90">
        <f t="shared" ref="KQ62" si="913">(FR62-GS62)/MAX(ABS(FR62),ABS(GS62))</f>
        <v>-5.2032894055691004E-2</v>
      </c>
      <c r="KR62" s="103">
        <f t="shared" ref="KR62" si="914">(FS62-GT62)/MAX(ABS(FS62),ABS(GT62))</f>
        <v>-3.100187550373603E-2</v>
      </c>
      <c r="KS62" s="66">
        <f t="shared" ref="KS62" si="915">(FT62-GU62)/MAX(ABS(FT62),ABS(GU62))</f>
        <v>-1.2701298205967682E-2</v>
      </c>
      <c r="KT62" s="66">
        <f t="shared" ref="KT62" si="916">(FU62-GV62)/MAX(ABS(FU62),ABS(GV62))</f>
        <v>-1.4701162577823085E-2</v>
      </c>
      <c r="KU62" s="66">
        <f t="shared" ref="KU62" si="917">(FV62-GW62)/MAX(ABS(FV62),ABS(GW62))</f>
        <v>-1.5047843318285046E-2</v>
      </c>
      <c r="KV62" s="66">
        <f t="shared" ref="KV62" si="918">(FW62-GX62)/MAX(ABS(FW62),ABS(GX62))</f>
        <v>-1.4818974811885904E-2</v>
      </c>
      <c r="KW62" s="66">
        <f t="shared" ref="KW62" si="919">(FX62-GY62)/MAX(ABS(FX62),ABS(GY62))</f>
        <v>1.1111933865590942E-2</v>
      </c>
      <c r="KX62" s="66">
        <f t="shared" ref="KX62" si="920">(FY62-GZ62)/MAX(ABS(FY62),ABS(GZ62))</f>
        <v>-2.2778587349411281E-2</v>
      </c>
      <c r="KY62" s="66">
        <f t="shared" ref="KY62" si="921">(FZ62-HA62)/MAX(ABS(FZ62),ABS(HA62))</f>
        <v>-5.6797385216032392E-2</v>
      </c>
      <c r="KZ62" s="66">
        <f t="shared" ref="KZ62" si="922">(GA62-HB62)/MAX(ABS(GA62),ABS(HB62))</f>
        <v>-7.9561139965891065E-2</v>
      </c>
      <c r="LB62" s="66">
        <f>(HD62-IE62)/MAX(ABS(IE62),ABS(HD62))</f>
        <v>-1.7552505211370639</v>
      </c>
      <c r="LC62" s="66">
        <f t="shared" ref="LC62" si="923">(HE62-IF62)/MAX(ABS(IF62),ABS(HE62))</f>
        <v>-1.8557510352273905</v>
      </c>
      <c r="LD62" s="66">
        <f t="shared" ref="LD62" si="924">(HF62-IG62)/MAX(ABS(IG62),ABS(HF62))</f>
        <v>-0.62896923709439911</v>
      </c>
      <c r="LE62" s="66">
        <f t="shared" ref="LE62" si="925">(HG62-IH62)/MAX(ABS(IH62),ABS(HG62))</f>
        <v>-1.2186443494235035</v>
      </c>
      <c r="LF62" s="66">
        <f t="shared" ref="LF62" si="926">(HH62-II62)/MAX(ABS(II62),ABS(HH62))</f>
        <v>-0.18500800986345745</v>
      </c>
      <c r="LG62" s="66">
        <f t="shared" ref="LG62" si="927">(HI62-IJ62)/MAX(ABS(IJ62),ABS(HI62))</f>
        <v>-0.47793218162454099</v>
      </c>
      <c r="LH62" s="66">
        <f t="shared" ref="LH62" si="928">(HJ62-IK62)/MAX(ABS(IK62),ABS(HJ62))</f>
        <v>-0.59901080468717949</v>
      </c>
      <c r="LI62" s="66">
        <f t="shared" ref="LI62" si="929">(HK62-IL62)/MAX(ABS(IL62),ABS(HK62))</f>
        <v>-0.17607207142793216</v>
      </c>
      <c r="LJ62" s="89">
        <f t="shared" ref="LJ62" si="930">(HL62-IM62)/MAX(ABS(IM62),ABS(HL62))</f>
        <v>-2.058510414479545E-2</v>
      </c>
      <c r="LK62" s="90">
        <f t="shared" ref="LK62" si="931">(HM62-IN62)/MAX(ABS(IN62),ABS(HM62))</f>
        <v>-0.1373365199566294</v>
      </c>
      <c r="LL62" s="90">
        <f t="shared" ref="LL62" si="932">(HN62-IO62)/MAX(ABS(IO62),ABS(HN62))</f>
        <v>-0.12344486471719424</v>
      </c>
      <c r="LM62" s="90">
        <f t="shared" ref="LM62" si="933">(HO62-IP62)/MAX(ABS(IP62),ABS(HO62))</f>
        <v>-8.6655170836719475E-2</v>
      </c>
      <c r="LN62" s="90">
        <f t="shared" ref="LN62" si="934">(HP62-IQ62)/MAX(ABS(IQ62),ABS(HP62))</f>
        <v>-5.0715861268971665E-2</v>
      </c>
      <c r="LO62" s="90">
        <f t="shared" ref="LO62" si="935">(HQ62-IR62)/MAX(ABS(IR62),ABS(HQ62))</f>
        <v>-0.12544977772689292</v>
      </c>
      <c r="LP62" s="90">
        <f t="shared" ref="LP62" si="936">(HR62-IS62)/MAX(ABS(IS62),ABS(HR62))</f>
        <v>-0.11197590318341487</v>
      </c>
      <c r="LQ62" s="103">
        <f t="shared" ref="LQ62" si="937">(HS62-IT62)/MAX(ABS(IT62),ABS(HS62))</f>
        <v>-6.9189949663436778E-2</v>
      </c>
      <c r="LR62" s="66">
        <f t="shared" ref="LR62" si="938">(HT62-IU62)/MAX(ABS(IU62),ABS(HT62))</f>
        <v>-1.4641363035215328E-2</v>
      </c>
      <c r="LS62" s="66">
        <f t="shared" ref="LS62" si="939">(HU62-IV62)/MAX(ABS(IV62),ABS(HU62))</f>
        <v>-1.3725924478553827E-2</v>
      </c>
      <c r="LT62" s="66">
        <f t="shared" ref="LT62" si="940">(HV62-IW62)/MAX(ABS(IW62),ABS(HV62))</f>
        <v>1.790770311516353E-3</v>
      </c>
      <c r="LU62" s="66">
        <f t="shared" ref="LU62" si="941">(HW62-IX62)/MAX(ABS(IX62),ABS(HW62))</f>
        <v>-1.9173406191020412E-2</v>
      </c>
      <c r="LV62" s="66">
        <f t="shared" ref="LV62" si="942">(HX62-IY62)/MAX(ABS(IY62),ABS(HX62))</f>
        <v>-1.2271803758279701E-2</v>
      </c>
      <c r="LW62" s="66">
        <f t="shared" ref="LW62" si="943">(HY62-IZ62)/MAX(ABS(IZ62),ABS(HY62))</f>
        <v>4.1008558818804705E-2</v>
      </c>
      <c r="LX62" s="66">
        <f t="shared" ref="LX62" si="944">(HZ62-JA62)/MAX(ABS(JA62),ABS(HZ62))</f>
        <v>4.6002617926171677E-2</v>
      </c>
      <c r="LY62" s="66">
        <f t="shared" ref="LY62" si="945">(IA62-JB62)/MAX(ABS(JB62),ABS(IA62))</f>
        <v>-8.0848911926434605E-3</v>
      </c>
    </row>
    <row r="63" spans="1:337" x14ac:dyDescent="0.25">
      <c r="A63" s="11" t="s">
        <v>75</v>
      </c>
      <c r="B63" s="7">
        <v>0</v>
      </c>
      <c r="C63" t="s">
        <v>155</v>
      </c>
      <c r="D63" t="s">
        <v>131</v>
      </c>
      <c r="E63">
        <v>0.72727272727272729</v>
      </c>
      <c r="F63">
        <v>0.57499999999999996</v>
      </c>
      <c r="H63" s="30">
        <f>AVERAGE('Energy V2'!$B61:$CX61)</f>
        <v>-1.3096266980698072</v>
      </c>
      <c r="I63" s="30">
        <f>AVERAGE('Energy Vx2+Vy2'!$B61:$CX61)</f>
        <v>-1.3450621197550396</v>
      </c>
      <c r="J63" s="30">
        <f>AVERAGE('Energy Vx2'!$B61:$CX61)</f>
        <v>-2.4234678655074569</v>
      </c>
      <c r="K63" s="30">
        <f>AVERAGE('Energy Vy2'!$B61:$CX61)</f>
        <v>-1.7064441943549382</v>
      </c>
      <c r="L63" s="30">
        <f>AVERAGE('Energy Vz2'!$B61:$CX61)</f>
        <v>-4.3269913395057644</v>
      </c>
      <c r="M63" s="30">
        <f>AVERAGE('Energy Vx'!$B61:$CX61)</f>
        <v>-1.818614824680008</v>
      </c>
      <c r="N63" s="30">
        <f>AVERAGE('Energy Vy'!$B63:$CX63)</f>
        <v>-1.4664876498806065</v>
      </c>
      <c r="O63" s="32">
        <f>AVERAGE('Energy Vz'!$B61:$CX61)</f>
        <v>-2.7408120445765229</v>
      </c>
      <c r="P63" s="20">
        <f>AVERAGE('Entropy old'!$B61:$CX61)</f>
        <v>0.76391014147819858</v>
      </c>
      <c r="Q63" s="30">
        <f>AVERAGE('Entropy X old'!$B61:$CX61)</f>
        <v>0.32726237154786386</v>
      </c>
      <c r="R63" s="30">
        <f>AVERAGE('Entropy Y old'!$B61:$CX61)</f>
        <v>0.32640117890995585</v>
      </c>
      <c r="S63" s="30">
        <f>AVERAGE('Entropy Z old'!$B61:$CX61)</f>
        <v>0.33427382963443369</v>
      </c>
      <c r="T63" s="30">
        <f>AVERAGE('Entropy new'!$B61:$CX61)</f>
        <v>0.78268699350060322</v>
      </c>
      <c r="U63" s="30">
        <f>AVERAGE('Entropy X'!$B61:$CX61)</f>
        <v>0.32165586517104489</v>
      </c>
      <c r="V63" s="30">
        <f>AVERAGE('Entropy Y'!$B61:$CX61)</f>
        <v>0.32050351714898556</v>
      </c>
      <c r="W63" s="32">
        <f>AVERAGE('Entropy Z'!$B61:$CX61)</f>
        <v>0.32823695259098279</v>
      </c>
      <c r="X63" s="21">
        <f>AVERAGE('Hurst V2'!$B61:$CX61)</f>
        <v>0.72067541773097343</v>
      </c>
      <c r="Y63" s="30">
        <f>AVERAGE('Hurst Vx2+Vy2'!$B61:$CX61)</f>
        <v>0.71941473159021363</v>
      </c>
      <c r="Z63" s="30">
        <f>AVERAGE('Hurst Vx2'!$B61:$CX61)</f>
        <v>0.71506414179446831</v>
      </c>
      <c r="AA63" s="30">
        <f>AVERAGE('Hurst Vy2'!$B61:$CX61)</f>
        <v>0.69749121548464332</v>
      </c>
      <c r="AB63" s="30">
        <f>AVERAGE('Hurst Vz2'!$B61:$CX61)</f>
        <v>0.65668674071844413</v>
      </c>
      <c r="AC63" s="30">
        <f>AVERAGE('Hurst Vx'!$B61:$CX61)</f>
        <v>0.61736458915990011</v>
      </c>
      <c r="AD63" s="30">
        <f>AVERAGE('Hurst Vy'!$B61:$CX61)</f>
        <v>0.61724314319375539</v>
      </c>
      <c r="AE63" s="32">
        <f>AVERAGE('Hurst Vz'!$B61:$CX61)</f>
        <v>0.50703941495401483</v>
      </c>
      <c r="AG63" s="30">
        <f>AVERAGEIFS('Energy V2'!$B61:$CX61,'Energy Vy'!$B$2:$CX$2,"=п")</f>
        <v>-0.62263765843421837</v>
      </c>
      <c r="AH63" s="30">
        <f>AVERAGEIFS('Energy Vx2+Vy2'!$B61:$CX61,'Energy Vy'!$B$2:$CX$2,"=п")</f>
        <v>-0.6516340264363687</v>
      </c>
      <c r="AI63" s="30">
        <f>AVERAGEIFS('Energy Vx2'!$B61:$CX61,'Energy Vy'!$B$2:$CX$2,"=п")</f>
        <v>-2.386018934501501</v>
      </c>
      <c r="AJ63" s="30">
        <f>AVERAGEIFS('Energy Vy2'!$B61:$CX61,'Energy Vy'!$B$2:$CX$2,"=п")</f>
        <v>-0.82217210086697923</v>
      </c>
      <c r="AK63" s="30">
        <f>AVERAGEIFS('Energy Vz2'!$B61:$CX61,'Energy Vy'!$B$2:$CX$2,"=п")</f>
        <v>-3.814553587404939</v>
      </c>
      <c r="AL63" s="30">
        <f>AVERAGEIFS('Energy Vx'!$B61:$CX61,'Energy Vy'!$B$2:$CX$2,"=п")</f>
        <v>-1.800986564940529</v>
      </c>
      <c r="AM63" s="30">
        <f>AVERAGEIFS('Energy Vy'!$B63:$CX63,'Energy Vy'!$B$2:$CX$2,"=п")</f>
        <v>-1.1522572801334412</v>
      </c>
      <c r="AN63" s="32">
        <f>AVERAGEIFS('Energy Vz'!$B61:$CX61,'Energy Vy'!$B$2:$CX$2,"=п")</f>
        <v>-2.5337269473082196</v>
      </c>
      <c r="AO63" s="20">
        <f>AVERAGEIFS('Entropy old'!$B61:$CX61,'Energy Vy'!$B$2:$CX$2,"=п")</f>
        <v>0.75423065222157015</v>
      </c>
      <c r="AP63" s="30">
        <f>AVERAGEIFS('Entropy X old'!$B61:$CX61,'Energy Vy'!$B$2:$CX$2,"=п")</f>
        <v>0.3272016437879614</v>
      </c>
      <c r="AQ63" s="30">
        <f>AVERAGEIFS('Entropy Y old'!$B61:$CX61,'Energy Vy'!$B$2:$CX$2,"=п")</f>
        <v>0.29811341393448854</v>
      </c>
      <c r="AR63" s="30">
        <f>AVERAGEIFS('Entropy Z old'!$B61:$CX61,'Energy Vy'!$B$2:$CX$2,"=п")</f>
        <v>0.323777601914295</v>
      </c>
      <c r="AS63" s="30">
        <f>AVERAGEIFS('Entropy new'!$B61:$CX61,'Energy Vy'!$B$2:$CX$2,"=п")</f>
        <v>0.76361161932992128</v>
      </c>
      <c r="AT63" s="30">
        <f>AVERAGEIFS('Entropy X'!$B61:$CX61,'Energy Vy'!$B$2:$CX$2,"=п")</f>
        <v>0.32423554470112964</v>
      </c>
      <c r="AU63" s="30">
        <f>AVERAGEIFS('Entropy Y'!$B61:$CX61,'Energy Vy'!$B$2:$CX$2,"=п")</f>
        <v>0.29526245500787429</v>
      </c>
      <c r="AV63" s="32">
        <f>AVERAGEIFS('Entropy Z'!$B61:$CX61,'Energy Vy'!$B$2:$CX$2,"=п")</f>
        <v>0.32172613202268174</v>
      </c>
      <c r="AW63" s="21">
        <f>AVERAGEIFS('Hurst V2'!$B61:$CX61,'Energy Vy'!$B$2:$CX$2,"=п")</f>
        <v>0.72206064877966103</v>
      </c>
      <c r="AX63" s="30">
        <f>AVERAGEIFS('Hurst Vx2+Vy2'!$B61:$CX61,'Energy Vy'!$B$2:$CX$2,"=п")</f>
        <v>0.7218804164386563</v>
      </c>
      <c r="AY63" s="30">
        <f>AVERAGEIFS('Hurst Vx2'!$B61:$CX61,'Energy Vy'!$B$2:$CX$2,"=п")</f>
        <v>0.7332866432046049</v>
      </c>
      <c r="AZ63" s="30">
        <f>AVERAGEIFS('Hurst Vy2'!$B61:$CX61,'Energy Vy'!$B$2:$CX$2,"=п")</f>
        <v>0.70612844707864242</v>
      </c>
      <c r="BA63" s="30">
        <f>AVERAGEIFS('Hurst Vz2'!$B61:$CX61,'Energy Vy'!$B$2:$CX$2,"=п")</f>
        <v>0.66186075301914182</v>
      </c>
      <c r="BB63" s="30">
        <f>AVERAGEIFS('Hurst Vx'!$B61:$CX61,'Energy Vy'!$B$2:$CX$2,"=п")</f>
        <v>0.61145915017394603</v>
      </c>
      <c r="BC63" s="30">
        <f>AVERAGEIFS('Hurst Vy'!$B61:$CX61,'Energy Vy'!$B$2:$CX$2,"=п")</f>
        <v>0.65024937864015309</v>
      </c>
      <c r="BD63" s="32">
        <f>AVERAGEIFS('Hurst Vz'!$B61:$CX61,'Energy Vy'!$B$2:$CX$2,"=п")</f>
        <v>0.51364798016620972</v>
      </c>
      <c r="BF63" s="30">
        <f>AVERAGEIFS('Energy V2'!$B61:$CX61,'Energy Vy'!$B$2:$CX$2,"=и")</f>
        <v>-1.4221646018183518</v>
      </c>
      <c r="BG63" s="30">
        <f>AVERAGEIFS('Energy Vx2+Vy2'!$B61:$CX61,'Energy Vy'!$B$2:$CX$2,"=и")</f>
        <v>-1.4494468692699651</v>
      </c>
      <c r="BH63" s="30">
        <f>AVERAGEIFS('Energy Vx2'!$B61:$CX61,'Energy Vy'!$B$2:$CX$2,"=и")</f>
        <v>-2.3902225480043997</v>
      </c>
      <c r="BI63" s="30">
        <f>AVERAGEIFS('Energy Vy2'!$B61:$CX61,'Energy Vy'!$B$2:$CX$2,"=и")</f>
        <v>-1.8401237810240736</v>
      </c>
      <c r="BJ63" s="30">
        <f>AVERAGEIFS('Energy Vz2'!$B61:$CX61,'Energy Vy'!$B$2:$CX$2,"=и")</f>
        <v>-4.5275885859615865</v>
      </c>
      <c r="BK63" s="30">
        <f>AVERAGEIFS('Energy Vx'!$B61:$CX61,'Energy Vy'!$B$2:$CX$2,"=и")</f>
        <v>-1.8292667692183779</v>
      </c>
      <c r="BL63" s="30">
        <f>AVERAGEIFS('Energy Vy'!$B63:$CX63,'Energy Vy'!$B$2:$CX$2,"=и")</f>
        <v>-1.5153430773461269</v>
      </c>
      <c r="BM63" s="32">
        <f>AVERAGEIFS('Energy Vz'!$B61:$CX61,'Energy Vy'!$B$2:$CX$2,"=и")</f>
        <v>-2.8125957629336251</v>
      </c>
      <c r="BN63" s="20">
        <f>AVERAGEIFS('Entropy old'!$B61:$CX61,'Energy Vy'!$B$2:$CX$2,"=и")</f>
        <v>0.78701321033848837</v>
      </c>
      <c r="BO63" s="30">
        <f>AVERAGEIFS('Entropy X old'!$B61:$CX61,'Energy Vy'!$B$2:$CX$2,"=и")</f>
        <v>0.32265848409896308</v>
      </c>
      <c r="BP63" s="30">
        <f>AVERAGEIFS('Entropy Y old'!$B61:$CX61,'Energy Vy'!$B$2:$CX$2,"=и")</f>
        <v>0.3307982571524658</v>
      </c>
      <c r="BQ63" s="30">
        <f>AVERAGEIFS('Entropy Z old'!$B61:$CX61,'Energy Vy'!$B$2:$CX$2,"=и")</f>
        <v>0.34088154627589384</v>
      </c>
      <c r="BR63" s="30">
        <f>AVERAGEIFS('Entropy new'!$B61:$CX61,'Energy Vy'!$B$2:$CX$2,"=и")</f>
        <v>0.79711122768272558</v>
      </c>
      <c r="BS63" s="30">
        <f>AVERAGEIFS('Entropy X'!$B61:$CX61,'Energy Vy'!$B$2:$CX$2,"=и")</f>
        <v>0.31773337707619087</v>
      </c>
      <c r="BT63" s="30">
        <f>AVERAGEIFS('Entropy Y'!$B61:$CX61,'Energy Vy'!$B$2:$CX$2,"=и")</f>
        <v>0.32575458869992002</v>
      </c>
      <c r="BU63" s="32">
        <f>AVERAGEIFS('Entropy Z'!$B61:$CX61,'Energy Vy'!$B$2:$CX$2,"=и")</f>
        <v>0.33470864349897389</v>
      </c>
      <c r="BV63" s="21">
        <f>AVERAGEIFS('Hurst V2'!$B61:$CX61,'Energy Vy'!$B$2:$CX$2,"=и")</f>
        <v>0.72380849789638113</v>
      </c>
      <c r="BW63" s="30">
        <f>AVERAGEIFS('Hurst Vx2+Vy2'!$B61:$CX61,'Energy Vy'!$B$2:$CX$2,"=и")</f>
        <v>0.72149139070440083</v>
      </c>
      <c r="BX63" s="30">
        <f>AVERAGEIFS('Hurst Vx2'!$B61:$CX61,'Energy Vy'!$B$2:$CX$2,"=и")</f>
        <v>0.71328805245572469</v>
      </c>
      <c r="BY63" s="30">
        <f>AVERAGEIFS('Hurst Vy2'!$B61:$CX61,'Energy Vy'!$B$2:$CX$2,"=и")</f>
        <v>0.70154263659091165</v>
      </c>
      <c r="BZ63" s="30">
        <f>AVERAGEIFS('Hurst Vz2'!$B61:$CX61,'Energy Vy'!$B$2:$CX$2,"=и")</f>
        <v>0.66566175195752231</v>
      </c>
      <c r="CA63" s="30">
        <f>AVERAGEIFS('Hurst Vx'!$B61:$CX61,'Energy Vy'!$B$2:$CX$2,"=и")</f>
        <v>0.61495160351974887</v>
      </c>
      <c r="CB63" s="30">
        <f>AVERAGEIFS('Hurst Vy'!$B61:$CX61,'Energy Vy'!$B$2:$CX$2,"=и")</f>
        <v>0.61245221313779374</v>
      </c>
      <c r="CC63" s="32">
        <f>AVERAGEIFS('Hurst Vz'!$B61:$CX61,'Energy Vy'!$B$2:$CX$2,"=и")</f>
        <v>0.50466674241742915</v>
      </c>
      <c r="CE63" s="30">
        <f>AVERAGEIFS('Energy V2'!$B61:$CX61,'Energy Vy'!$B$2:$CX$2,"=р")</f>
        <v>-1.3506360933570885</v>
      </c>
      <c r="CF63" s="30">
        <f>AVERAGEIFS('Energy Vx2+Vy2'!$B61:$CX61,'Energy Vy'!$B$2:$CX$2,"=р")</f>
        <v>-1.395439262664087</v>
      </c>
      <c r="CG63" s="30">
        <f>AVERAGEIFS('Energy Vx2'!$B61:$CX61,'Energy Vy'!$B$2:$CX$2,"=р")</f>
        <v>-2.4641228186580908</v>
      </c>
      <c r="CH63" s="30">
        <f>AVERAGEIFS('Energy Vy2'!$B61:$CX61,'Energy Vy'!$B$2:$CX$2,"=р")</f>
        <v>-1.7701335937360638</v>
      </c>
      <c r="CI63" s="30">
        <f>AVERAGEIFS('Energy Vz2'!$B61:$CX61,'Energy Vy'!$B$2:$CX$2,"=р")</f>
        <v>-4.2437730446441746</v>
      </c>
      <c r="CJ63" s="30">
        <f>AVERAGEIFS('Energy Vx'!$B61:$CX61,'Energy Vy'!$B$2:$CX$2,"=р")</f>
        <v>-1.8120923016585566</v>
      </c>
      <c r="CK63" s="30">
        <f>AVERAGEIFS('Energy Vy'!$B63:$CX63,'Energy Vy'!$B$2:$CX$2,"=р")</f>
        <v>-1.4878012164441123</v>
      </c>
      <c r="CL63" s="32">
        <f>AVERAGEIFS('Energy Vz'!$B61:$CX61,'Energy Vy'!$B$2:$CX$2,"=р")</f>
        <v>-2.7162368528967815</v>
      </c>
      <c r="CM63" s="20">
        <f>AVERAGEIFS('Entropy old'!$B61:$CX61,'Energy Vy'!$B$2:$CX$2,"=р")</f>
        <v>0.74349532803668794</v>
      </c>
      <c r="CN63" s="30">
        <f>AVERAGEIFS('Entropy X old'!$B61:$CX61,'Energy Vy'!$B$2:$CX$2,"=р")</f>
        <v>0.33176729954286788</v>
      </c>
      <c r="CO63" s="30">
        <f>AVERAGEIFS('Entropy Y old'!$B61:$CX61,'Energy Vy'!$B$2:$CX$2,"=р")</f>
        <v>0.32832085586309734</v>
      </c>
      <c r="CP63" s="30">
        <f>AVERAGEIFS('Entropy Z old'!$B61:$CX61,'Energy Vy'!$B$2:$CX$2,"=р")</f>
        <v>0.33013132680084434</v>
      </c>
      <c r="CQ63" s="30">
        <f>AVERAGEIFS('Entropy new'!$B61:$CX61,'Energy Vy'!$B$2:$CX$2,"=р")</f>
        <v>0.77280184716526756</v>
      </c>
      <c r="CR63" s="30">
        <f>AVERAGEIFS('Entropy X'!$B61:$CX61,'Energy Vy'!$B$2:$CX$2,"=р")</f>
        <v>0.32491641170820112</v>
      </c>
      <c r="CS63" s="30">
        <f>AVERAGEIFS('Entropy Y'!$B61:$CX61,'Energy Vy'!$B$2:$CX$2,"=р")</f>
        <v>0.32092124147173284</v>
      </c>
      <c r="CT63" s="32">
        <f>AVERAGEIFS('Entropy Z'!$B61:$CX61,'Energy Vy'!$B$2:$CX$2,"=р")</f>
        <v>0.32335231231769129</v>
      </c>
      <c r="CU63" s="21">
        <f>AVERAGEIFS('Hurst V2'!$B61:$CX61,'Energy Vy'!$B$2:$CX$2,"=р")</f>
        <v>0.71731467904671797</v>
      </c>
      <c r="CV63" s="30">
        <f>AVERAGEIFS('Hurst Vx2+Vy2'!$B61:$CX61,'Energy Vy'!$B$2:$CX$2,"=р")</f>
        <v>0.71684747480476341</v>
      </c>
      <c r="CW63" s="30">
        <f>AVERAGEIFS('Hurst Vx2'!$B61:$CX61,'Energy Vy'!$B$2:$CX$2,"=р")</f>
        <v>0.71255173803388794</v>
      </c>
      <c r="CX63" s="30">
        <f>AVERAGEIFS('Hurst Vy2'!$B61:$CX61,'Energy Vy'!$B$2:$CX$2,"=р")</f>
        <v>0.69159770279738231</v>
      </c>
      <c r="CY63" s="30">
        <f>AVERAGEIFS('Hurst Vz2'!$B61:$CX61,'Energy Vy'!$B$2:$CX$2,"=р")</f>
        <v>0.6467948733947998</v>
      </c>
      <c r="CZ63" s="30">
        <f>AVERAGEIFS('Hurst Vx'!$B61:$CX61,'Energy Vy'!$B$2:$CX$2,"=р")</f>
        <v>0.62120223983886491</v>
      </c>
      <c r="DA63" s="30">
        <f>AVERAGEIFS('Hurst Vy'!$B61:$CX61,'Energy Vy'!$B$2:$CX$2,"=р")</f>
        <v>0.61448789702287854</v>
      </c>
      <c r="DB63" s="32">
        <f>AVERAGEIFS('Hurst Vz'!$B61:$CX61,'Energy Vy'!$B$2:$CX$2,"=р")</f>
        <v>0.50790355677239707</v>
      </c>
      <c r="DD63" s="30">
        <f>AVERAGEIFS('Energy V2'!$B61:$CX61,'Energy Vy'!$B$1:$CX$1,"=BEFORE")</f>
        <v>-1.5943664952335272</v>
      </c>
      <c r="DE63" s="30">
        <f>AVERAGEIFS('Energy Vx2+Vy2'!$B61:$CX61,'Energy Vy'!$B$1:$CX$1,"=BEFORE")</f>
        <v>-1.616685552925649</v>
      </c>
      <c r="DF63" s="30">
        <f>AVERAGEIFS('Energy Vx2'!$B61:$CX61,'Energy Vy'!$B$1:$CX$1,"=BEFORE")</f>
        <v>-2.5654883740258585</v>
      </c>
      <c r="DG63" s="30">
        <f>AVERAGEIFS('Energy Vy2'!$B61:$CX61,'Energy Vy'!$B$1:$CX$1,"=BEFORE")</f>
        <v>-1.9868313521451813</v>
      </c>
      <c r="DH63" s="30">
        <f>AVERAGEIFS('Energy Vz2'!$B61:$CX61,'Energy Vy'!$B$1:$CX$1,"=BEFORE")</f>
        <v>-4.822942625183174</v>
      </c>
      <c r="DI63" s="30">
        <f>AVERAGEIFS('Energy Vx'!$B61:$CX61,'Energy Vy'!$B$1:$CX$1,"=BEFORE")</f>
        <v>-1.9158113206963476</v>
      </c>
      <c r="DJ63" s="30">
        <f>AVERAGEIFS('Energy Vy'!$B63:$CX63,'Energy Vy'!$B$1:$CX$1,"=BEFORE")</f>
        <v>-1.618853337725618</v>
      </c>
      <c r="DK63" s="32">
        <f>AVERAGEIFS('Energy Vz'!$B61:$CX61,'Energy Vy'!$B$1:$CX$1,"=BEFORE")</f>
        <v>-2.950276480208728</v>
      </c>
      <c r="DL63" s="20">
        <f>AVERAGEIFS('Entropy old'!$B61:$CX61,'Energy Vy'!$B$1:$CX$1,"=BEFORE")</f>
        <v>0.7936696895087415</v>
      </c>
      <c r="DM63" s="30">
        <f>AVERAGEIFS('Entropy X old'!$B61:$CX61,'Energy Vy'!$B$1:$CX$1,"=BEFORE")</f>
        <v>0.32296410901397093</v>
      </c>
      <c r="DN63" s="30">
        <f>AVERAGEIFS('Entropy Y old'!$B61:$CX61,'Energy Vy'!$B$1:$CX$1,"=BEFORE")</f>
        <v>0.32504423713549135</v>
      </c>
      <c r="DO63" s="30">
        <f>AVERAGEIFS('Entropy Z old'!$B61:$CX61,'Energy Vy'!$B$1:$CX$1,"=BEFORE")</f>
        <v>0.34800129677806008</v>
      </c>
      <c r="DP63" s="30">
        <f>AVERAGEIFS('Entropy new'!$B61:$CX61,'Energy Vy'!$B$1:$CX$1,"=BEFORE")</f>
        <v>0.81022466860021691</v>
      </c>
      <c r="DQ63" s="30">
        <f>AVERAGEIFS('Entropy X'!$B61:$CX61,'Energy Vy'!$B$1:$CX$1,"=BEFORE")</f>
        <v>0.31946990268682873</v>
      </c>
      <c r="DR63" s="30">
        <f>AVERAGEIFS('Entropy Y'!$B61:$CX61,'Energy Vy'!$B$1:$CX$1,"=BEFORE")</f>
        <v>0.32116851942646935</v>
      </c>
      <c r="DS63" s="32">
        <f>AVERAGEIFS('Entropy Z'!$B61:$CX61,'Energy Vy'!$B$1:$CX$1,"=BEFORE")</f>
        <v>0.34444521668775485</v>
      </c>
      <c r="DT63" s="21">
        <f>AVERAGEIFS('Hurst V2'!$B61:$CX61,'Energy Vy'!$B$1:$CX$1,"=BEFORE")</f>
        <v>0.71625316083678647</v>
      </c>
      <c r="DU63" s="30">
        <f>AVERAGEIFS('Hurst Vx2+Vy2'!$B61:$CX61,'Energy Vy'!$B$1:$CX$1,"=BEFORE")</f>
        <v>0.71475375976647992</v>
      </c>
      <c r="DV63" s="30">
        <f>AVERAGEIFS('Hurst Vx2'!$B61:$CX61,'Energy Vy'!$B$1:$CX$1,"=BEFORE")</f>
        <v>0.71288454820099867</v>
      </c>
      <c r="DW63" s="30">
        <f>AVERAGEIFS('Hurst Vy2'!$B61:$CX61,'Energy Vy'!$B$1:$CX$1,"=BEFORE")</f>
        <v>0.69281379200704574</v>
      </c>
      <c r="DX63" s="30">
        <f>AVERAGEIFS('Hurst Vz2'!$B61:$CX61,'Energy Vy'!$B$1:$CX$1,"=BEFORE")</f>
        <v>0.6481374379457896</v>
      </c>
      <c r="DY63" s="30">
        <f>AVERAGEIFS('Hurst Vx'!$B61:$CX61,'Energy Vy'!$B$1:$CX$1,"=BEFORE")</f>
        <v>0.60935254590107679</v>
      </c>
      <c r="DZ63" s="30">
        <f>AVERAGEIFS('Hurst Vy'!$B61:$CX61,'Energy Vy'!$B$1:$CX$1,"=BEFORE")</f>
        <v>0.61257676149785756</v>
      </c>
      <c r="EA63" s="32">
        <f>AVERAGEIFS('Hurst Vz'!$B61:$CX61,'Energy Vy'!$B$1:$CX$1,"=BEFORE")</f>
        <v>0.48674998582042067</v>
      </c>
      <c r="EB63">
        <v>0.72727272727272729</v>
      </c>
      <c r="EC63">
        <v>0.57499999999999996</v>
      </c>
      <c r="EE63" s="30">
        <f>AVERAGEIFS('Energy V2'!$B61:$CX61,'Energy Vy'!$B$1:$CX$1,"=AFTER")</f>
        <v>-1.0119441828531912</v>
      </c>
      <c r="EF63" s="30">
        <f>AVERAGEIFS('Energy Vx2+Vy2'!$B61:$CX61,'Energy Vy'!$B$1:$CX$1,"=AFTER")</f>
        <v>-1.0610921668948565</v>
      </c>
      <c r="EG63" s="30">
        <f>AVERAGEIFS('Energy Vx2'!$B61:$CX61,'Energy Vy'!$B$1:$CX$1,"=AFTER")</f>
        <v>-2.2749918793291304</v>
      </c>
      <c r="EH63" s="30">
        <f>AVERAGEIFS('Energy Vy2'!$B61:$CX61,'Energy Vy'!$B$1:$CX$1,"=AFTER")</f>
        <v>-1.4133121657560468</v>
      </c>
      <c r="EI63" s="30">
        <f>AVERAGEIFS('Energy Vz2'!$B61:$CX61,'Energy Vy'!$B$1:$CX$1,"=AFTER")</f>
        <v>-3.8084968135702968</v>
      </c>
      <c r="EJ63" s="30">
        <f>AVERAGEIFS('Energy Vx'!$B61:$CX61,'Energy Vy'!$B$1:$CX$1,"=AFTER")</f>
        <v>-1.7170003061174717</v>
      </c>
      <c r="EK63" s="30">
        <f>AVERAGEIFS('Energy Vy'!$B63:$CX63,'Energy Vy'!$B$1:$CX$1,"=AFTER")</f>
        <v>-1.3071962489517319</v>
      </c>
      <c r="EL63" s="32">
        <f>AVERAGEIFS('Energy Vz'!$B61:$CX61,'Energy Vy'!$B$1:$CX$1,"=AFTER")</f>
        <v>-2.5218264982337639</v>
      </c>
      <c r="EM63" s="20">
        <f>AVERAGEIFS('Entropy old'!$B61:$CX61,'Energy Vy'!$B$1:$CX$1,"=AFTER")</f>
        <v>0.73279788671899448</v>
      </c>
      <c r="EN63" s="30">
        <f>AVERAGEIFS('Entropy X old'!$B61:$CX61,'Energy Vy'!$B$1:$CX$1,"=AFTER")</f>
        <v>0.33175600965147933</v>
      </c>
      <c r="EO63" s="30">
        <f>AVERAGEIFS('Entropy Y old'!$B61:$CX61,'Energy Vy'!$B$1:$CX$1,"=AFTER")</f>
        <v>0.32781979985598686</v>
      </c>
      <c r="EP63" s="30">
        <f>AVERAGEIFS('Entropy Z old'!$B61:$CX61,'Energy Vy'!$B$1:$CX$1,"=AFTER")</f>
        <v>0.31992238671155132</v>
      </c>
      <c r="EQ63" s="30">
        <f>AVERAGEIFS('Entropy new'!$B61:$CX61,'Energy Vy'!$B$1:$CX$1,"=AFTER")</f>
        <v>0.75389760589646149</v>
      </c>
      <c r="ER63" s="30">
        <f>AVERAGEIFS('Entropy X'!$B61:$CX61,'Energy Vy'!$B$1:$CX$1,"=AFTER")</f>
        <v>0.32394118958636198</v>
      </c>
      <c r="ES63" s="30">
        <f>AVERAGEIFS('Entropy Y'!$B61:$CX61,'Energy Vy'!$B$1:$CX$1,"=AFTER")</f>
        <v>0.31980828749525281</v>
      </c>
      <c r="ET63" s="32">
        <f>AVERAGEIFS('Entropy Z'!$B61:$CX61,'Energy Vy'!$B$1:$CX$1,"=AFTER")</f>
        <v>0.31129194921708436</v>
      </c>
      <c r="EU63" s="21">
        <f>AVERAGEIFS('Hurst V2'!$B61:$CX61,'Energy Vy'!$B$1:$CX$1,"=AFTER")</f>
        <v>0.72529868630216887</v>
      </c>
      <c r="EV63" s="30">
        <f>AVERAGEIFS('Hurst Vx2+Vy2'!$B61:$CX61,'Energy Vy'!$B$1:$CX$1,"=AFTER")</f>
        <v>0.72428756576957176</v>
      </c>
      <c r="EW63" s="30">
        <f>AVERAGEIFS('Hurst Vx2'!$B61:$CX61,'Energy Vy'!$B$1:$CX$1,"=AFTER")</f>
        <v>0.71745637866535006</v>
      </c>
      <c r="EX63" s="30">
        <f>AVERAGEIFS('Hurst Vy2'!$B61:$CX61,'Energy Vy'!$B$1:$CX$1,"=AFTER")</f>
        <v>0.70216863896224124</v>
      </c>
      <c r="EY63" s="30">
        <f>AVERAGEIFS('Hurst Vz2'!$B61:$CX61,'Energy Vy'!$B$1:$CX$1,"=AFTER")</f>
        <v>0.66562464816258271</v>
      </c>
      <c r="EZ63" s="30">
        <f>AVERAGEIFS('Hurst Vx'!$B61:$CX61,'Energy Vy'!$B$1:$CX$1,"=AFTER")</f>
        <v>0.62613968415765864</v>
      </c>
      <c r="FA63" s="30">
        <f>AVERAGEIFS('Hurst Vy'!$B61:$CX61,'Energy Vy'!$B$1:$CX$1,"=AFTER")</f>
        <v>0.62190952488965312</v>
      </c>
      <c r="FB63" s="32">
        <f>AVERAGEIFS('Hurst Vz'!$B61:$CX61,'Energy Vy'!$B$1:$CX$1,"=AFTER")</f>
        <v>0.52825109086640865</v>
      </c>
      <c r="FD63" s="30">
        <f>AVERAGEIFS('Energy V2'!$B61:$CX61,'Energy Vy'!$B$2:$CX$2,"=и",'Energy Vy'!$B$1:$CX$1,"=BEFORE")</f>
        <v>-1.6549282693309084</v>
      </c>
      <c r="FE63" s="30">
        <f>AVERAGEIFS('Energy Vx2+Vy2'!$B61:$CX61,'Energy Vy'!$B$2:$CX$2,"=и",'Energy Vy'!$B$1:$CX$1,"=BEFORE")</f>
        <v>-1.6752976848902894</v>
      </c>
      <c r="FF63" s="30">
        <f>AVERAGEIFS('Energy Vx2'!$B61:$CX61,'Energy Vy'!$B$2:$CX$2,"=и",'Energy Vy'!$B$1:$CX$1,"=BEFORE")</f>
        <v>-2.5006250321554226</v>
      </c>
      <c r="FG63" s="30">
        <f>AVERAGEIFS('Energy Vy2'!$B61:$CX61,'Energy Vy'!$B$2:$CX$2,"=и",'Energy Vy'!$B$1:$CX$1,"=BEFORE")</f>
        <v>-2.1088373722721041</v>
      </c>
      <c r="FH63" s="30">
        <f>AVERAGEIFS('Energy Vz2'!$B61:$CX61,'Energy Vy'!$B$2:$CX$2,"=и",'Energy Vy'!$B$1:$CX$1,"=BEFORE")</f>
        <v>-4.9119620486355835</v>
      </c>
      <c r="FI63" s="30">
        <f>AVERAGEIFS('Energy Vx'!$B61:$CX61,'Energy Vy'!$B$2:$CX$2,"=и",'Energy Vy'!$B$1:$CX$1,"=BEFORE")</f>
        <v>-1.9190410681178212</v>
      </c>
      <c r="FJ63" s="30">
        <f>AVERAGEIFS('Energy Vy'!$B63:$CX63,'Energy Vy'!$B$2:$CX$2,"=и",'Energy Vy'!$B$1:$CX$1,"=BEFORE")</f>
        <v>-1.6833638936453863</v>
      </c>
      <c r="FK63" s="32">
        <f>AVERAGEIFS('Energy Vz'!$B61:$CX61,'Energy Vy'!$B$2:$CX$2,"=и",'Energy Vy'!$B$1:$CX$1,"=BEFORE")</f>
        <v>-3.0044925554849273</v>
      </c>
      <c r="FL63" s="20">
        <f>AVERAGEIFS('Entropy old'!$B61:$CX61,'Energy Vy'!$B$2:$CX$2,"=и",'Energy Vy'!$B$1:$CX$1,"=BEFORE")</f>
        <v>0.80244833685751327</v>
      </c>
      <c r="FM63" s="30">
        <f>AVERAGEIFS('Entropy X old'!$B61:$CX61,'Energy Vy'!$B$2:$CX$2,"=и",'Energy Vy'!$B$1:$CX$1,"=BEFORE")</f>
        <v>0.31217476962154833</v>
      </c>
      <c r="FN63" s="30">
        <f>AVERAGEIFS('Entropy Y old'!$B61:$CX61,'Energy Vy'!$B$2:$CX$2,"=и",'Energy Vy'!$B$1:$CX$1,"=BEFORE")</f>
        <v>0.32155231065510809</v>
      </c>
      <c r="FO63" s="30">
        <f>AVERAGEIFS('Entropy Z old'!$B61:$CX61,'Energy Vy'!$B$2:$CX$2,"=и",'Energy Vy'!$B$1:$CX$1,"=BEFORE")</f>
        <v>0.34226537743136815</v>
      </c>
      <c r="FP63" s="30">
        <f>AVERAGEIFS('Entropy new'!$B61:$CX61,'Energy Vy'!$B$2:$CX$2,"=и",'Energy Vy'!$B$1:$CX$1,"=BEFORE")</f>
        <v>0.80979425174262576</v>
      </c>
      <c r="FQ63" s="30">
        <f>AVERAGEIFS('Entropy X'!$B61:$CX61,'Energy Vy'!$B$2:$CX$2,"=и",'Energy Vy'!$B$1:$CX$1,"=BEFORE")</f>
        <v>0.31044587891557368</v>
      </c>
      <c r="FR63" s="30">
        <f>AVERAGEIFS('Entropy Y'!$B61:$CX61,'Energy Vy'!$B$2:$CX$2,"=и",'Energy Vy'!$B$1:$CX$1,"=BEFORE")</f>
        <v>0.31880020182620383</v>
      </c>
      <c r="FS63" s="32">
        <f>AVERAGEIFS('Entropy Z'!$B61:$CX61,'Energy Vy'!$B$2:$CX$2,"=и",'Energy Vy'!$B$1:$CX$1,"=BEFORE")</f>
        <v>0.33894990107872386</v>
      </c>
      <c r="FT63" s="21">
        <f>AVERAGEIFS('Hurst V2'!$B61:$CX61,'Energy Vy'!$B$2:$CX$2,"=и",'Energy Vy'!$B$1:$CX$1,"=BEFORE")</f>
        <v>0.71017848365396374</v>
      </c>
      <c r="FU63" s="30">
        <f>AVERAGEIFS('Hurst Vx2+Vy2'!$B61:$CX61,'Energy Vy'!$B$2:$CX$2,"=и",'Energy Vy'!$B$1:$CX$1,"=BEFORE")</f>
        <v>0.70854002626374468</v>
      </c>
      <c r="FV63" s="30">
        <f>AVERAGEIFS('Hurst Vx2'!$B61:$CX61,'Energy Vy'!$B$2:$CX$2,"=и",'Energy Vy'!$B$1:$CX$1,"=BEFORE")</f>
        <v>0.70387449043352712</v>
      </c>
      <c r="FW63" s="30">
        <f>AVERAGEIFS('Hurst Vy2'!$B61:$CX61,'Energy Vy'!$B$2:$CX$2,"=и",'Energy Vy'!$B$1:$CX$1,"=BEFORE")</f>
        <v>0.68834329580496201</v>
      </c>
      <c r="FX63" s="30">
        <f>AVERAGEIFS('Hurst Vz2'!$B61:$CX61,'Energy Vy'!$B$2:$CX$2,"=и",'Energy Vy'!$B$1:$CX$1,"=BEFORE")</f>
        <v>0.64297952719462648</v>
      </c>
      <c r="FY63" s="30">
        <f>AVERAGEIFS('Hurst Vx'!$B61:$CX61,'Energy Vy'!$B$2:$CX$2,"=и",'Energy Vy'!$B$1:$CX$1,"=BEFORE")</f>
        <v>0.60096783225519401</v>
      </c>
      <c r="FZ63" s="30">
        <f>AVERAGEIFS('Hurst Vy'!$B61:$CX61,'Energy Vy'!$B$2:$CX$2,"=и",'Energy Vy'!$B$1:$CX$1,"=BEFORE")</f>
        <v>0.60173409482332119</v>
      </c>
      <c r="GA63" s="32">
        <f>AVERAGEIFS('Hurst Vz'!$B61:$CX61,'Energy Vy'!$B$2:$CX$2,"=и",'Energy Vy'!$B$1:$CX$1,"=BEFORE")</f>
        <v>0.48039375443980853</v>
      </c>
      <c r="GB63">
        <v>0.72727272727272729</v>
      </c>
      <c r="GC63">
        <v>0.57499999999999996</v>
      </c>
      <c r="GE63" s="30">
        <f>AVERAGEIFS('Energy V2'!$B61:$CX61,'Energy Vy'!$B$2:$CX$2,"=и",'Energy Vy'!$B$1:$CX$1,"=AFTER")</f>
        <v>-1.189400934305795</v>
      </c>
      <c r="GF63" s="30">
        <f>AVERAGEIFS('Energy Vx2+Vy2'!$B61:$CX61,'Energy Vy'!$B$2:$CX$2,"=и",'Energy Vy'!$B$1:$CX$1,"=AFTER")</f>
        <v>-1.2235960536496411</v>
      </c>
      <c r="GG63" s="30">
        <f>AVERAGEIFS('Energy Vx2'!$B61:$CX61,'Energy Vy'!$B$2:$CX$2,"=и",'Energy Vy'!$B$1:$CX$1,"=AFTER")</f>
        <v>-2.2798200638533759</v>
      </c>
      <c r="GH63" s="30">
        <f>AVERAGEIFS('Energy Vy2'!$B61:$CX61,'Energy Vy'!$B$2:$CX$2,"=и",'Energy Vy'!$B$1:$CX$1,"=AFTER")</f>
        <v>-1.5714101897760426</v>
      </c>
      <c r="GI63" s="30">
        <f>AVERAGEIFS('Energy Vz2'!$B61:$CX61,'Energy Vy'!$B$2:$CX$2,"=и",'Energy Vy'!$B$1:$CX$1,"=AFTER")</f>
        <v>-4.143215123287586</v>
      </c>
      <c r="GJ63" s="30">
        <f>AVERAGEIFS('Energy Vx'!$B61:$CX61,'Energy Vy'!$B$2:$CX$2,"=и",'Energy Vy'!$B$1:$CX$1,"=AFTER")</f>
        <v>-1.7394924703189343</v>
      </c>
      <c r="GK63" s="30">
        <f>AVERAGEIFS('Energy Vy'!$B63:$CX63,'Energy Vy'!$B$2:$CX$2,"=и",'Energy Vy'!$B$1:$CX$1,"=AFTER")</f>
        <v>-1.3473222610468671</v>
      </c>
      <c r="GL63" s="32">
        <f>AVERAGEIFS('Energy Vz'!$B61:$CX61,'Energy Vy'!$B$2:$CX$2,"=и",'Energy Vy'!$B$1:$CX$1,"=AFTER")</f>
        <v>-2.6206989703823238</v>
      </c>
      <c r="GM63" s="20">
        <f>AVERAGEIFS('Entropy old'!$B61:$CX61,'Energy Vy'!$B$2:$CX$2,"=и",'Energy Vy'!$B$1:$CX$1,"=AFTER")</f>
        <v>0.77157808381946336</v>
      </c>
      <c r="GN63" s="30">
        <f>AVERAGEIFS('Entropy X old'!$B61:$CX61,'Energy Vy'!$B$2:$CX$2,"=и",'Energy Vy'!$B$1:$CX$1,"=AFTER")</f>
        <v>0.33314219857637789</v>
      </c>
      <c r="GO63" s="30">
        <f>AVERAGEIFS('Entropy Y old'!$B61:$CX61,'Energy Vy'!$B$2:$CX$2,"=и",'Energy Vy'!$B$1:$CX$1,"=AFTER")</f>
        <v>0.34004420364982335</v>
      </c>
      <c r="GP63" s="30">
        <f>AVERAGEIFS('Entropy Z old'!$B61:$CX61,'Energy Vy'!$B$2:$CX$2,"=и",'Energy Vy'!$B$1:$CX$1,"=AFTER")</f>
        <v>0.33949771512041954</v>
      </c>
      <c r="GQ63" s="30">
        <f>AVERAGEIFS('Entropy new'!$B61:$CX61,'Energy Vy'!$B$2:$CX$2,"=и",'Energy Vy'!$B$1:$CX$1,"=AFTER")</f>
        <v>0.78442820362282517</v>
      </c>
      <c r="GR63" s="30">
        <f>AVERAGEIFS('Entropy X'!$B61:$CX61,'Energy Vy'!$B$2:$CX$2,"=и",'Energy Vy'!$B$1:$CX$1,"=AFTER")</f>
        <v>0.32502087523680806</v>
      </c>
      <c r="GS63" s="30">
        <f>AVERAGEIFS('Entropy Y'!$B61:$CX61,'Energy Vy'!$B$2:$CX$2,"=и",'Energy Vy'!$B$1:$CX$1,"=AFTER")</f>
        <v>0.33270897557363616</v>
      </c>
      <c r="GT63" s="32">
        <f>AVERAGEIFS('Entropy Z'!$B61:$CX61,'Energy Vy'!$B$2:$CX$2,"=и",'Energy Vy'!$B$1:$CX$1,"=AFTER")</f>
        <v>0.33046738591922409</v>
      </c>
      <c r="GU63" s="21">
        <f>AVERAGEIFS('Hurst V2'!$B61:$CX61,'Energy Vy'!$B$2:$CX$2,"=и",'Energy Vy'!$B$1:$CX$1,"=AFTER")</f>
        <v>0.73743851213879874</v>
      </c>
      <c r="GV63" s="30">
        <f>AVERAGEIFS('Hurst Vx2+Vy2'!$B61:$CX61,'Energy Vy'!$B$2:$CX$2,"=и",'Energy Vy'!$B$1:$CX$1,"=AFTER")</f>
        <v>0.73444275514505686</v>
      </c>
      <c r="GW63" s="30">
        <f>AVERAGEIFS('Hurst Vx2'!$B61:$CX61,'Energy Vy'!$B$2:$CX$2,"=и",'Energy Vy'!$B$1:$CX$1,"=AFTER")</f>
        <v>0.72270161447792236</v>
      </c>
      <c r="GX63" s="30">
        <f>AVERAGEIFS('Hurst Vy2'!$B61:$CX61,'Energy Vy'!$B$2:$CX$2,"=и",'Energy Vy'!$B$1:$CX$1,"=AFTER")</f>
        <v>0.71408201033756402</v>
      </c>
      <c r="GY63" s="30">
        <f>AVERAGEIFS('Hurst Vz2'!$B61:$CX61,'Energy Vy'!$B$2:$CX$2,"=и",'Energy Vy'!$B$1:$CX$1,"=AFTER")</f>
        <v>0.68834397672041803</v>
      </c>
      <c r="GZ63" s="30">
        <f>AVERAGEIFS('Hurst Vx'!$B61:$CX61,'Energy Vy'!$B$2:$CX$2,"=и",'Energy Vy'!$B$1:$CX$1,"=AFTER")</f>
        <v>0.62893537478430339</v>
      </c>
      <c r="HA63" s="30">
        <f>AVERAGEIFS('Hurst Vy'!$B61:$CX61,'Energy Vy'!$B$2:$CX$2,"=и",'Energy Vy'!$B$1:$CX$1,"=AFTER")</f>
        <v>0.6226344255365428</v>
      </c>
      <c r="HB63" s="32">
        <f>AVERAGEIFS('Hurst Vz'!$B61:$CX61,'Energy Vy'!$B$2:$CX$2,"=и",'Energy Vy'!$B$1:$CX$1,"=AFTER")</f>
        <v>0.52893973039505005</v>
      </c>
      <c r="HD63" s="30">
        <f>AVERAGEIFS('Energy V2'!$B61:$CX61,'Energy Vy'!$B$2:$CX$2,"=р",'Energy Vy'!$B$1:$CX$1,"=BEFORE")</f>
        <v>-1.6682612010950024</v>
      </c>
      <c r="HE63" s="30">
        <f>AVERAGEIFS('Energy Vx2+Vy2'!$B61:$CX61,'Energy Vy'!$B$2:$CX$2,"=р",'Energy Vy'!$B$1:$CX$1,"=BEFORE")</f>
        <v>-1.6913363066804563</v>
      </c>
      <c r="HF63" s="30">
        <f>AVERAGEIFS('Energy Vx2'!$B61:$CX61,'Energy Vy'!$B$2:$CX$2,"=р",'Energy Vy'!$B$1:$CX$1,"=BEFORE")</f>
        <v>-2.6276671623394474</v>
      </c>
      <c r="HG63" s="30">
        <f>AVERAGEIFS('Energy Vy2'!$B61:$CX61,'Energy Vy'!$B$2:$CX$2,"=р",'Energy Vy'!$B$1:$CX$1,"=BEFORE")</f>
        <v>-2.0466145091772594</v>
      </c>
      <c r="HH63" s="30">
        <f>AVERAGEIFS('Energy Vz2'!$B61:$CX61,'Energy Vy'!$B$2:$CX$2,"=р",'Energy Vy'!$B$1:$CX$1,"=BEFORE")</f>
        <v>-4.8629640875478763</v>
      </c>
      <c r="HI63" s="30">
        <f>AVERAGEIFS('Energy Vx'!$B61:$CX61,'Energy Vy'!$B$2:$CX$2,"=р",'Energy Vy'!$B$1:$CX$1,"=BEFORE")</f>
        <v>-1.9187846935704971</v>
      </c>
      <c r="HJ63" s="30">
        <f>AVERAGEIFS('Energy Vy'!$B63:$CX63,'Energy Vy'!$B$2:$CX$2,"=р",'Energy Vy'!$B$1:$CX$1,"=BEFORE")</f>
        <v>-1.6377521230731282</v>
      </c>
      <c r="HK63" s="32">
        <f>AVERAGEIFS('Energy Vz'!$B61:$CX61,'Energy Vy'!$B$2:$CX$2,"=р",'Energy Vy'!$B$1:$CX$1,"=BEFORE")</f>
        <v>-2.9651235345570233</v>
      </c>
      <c r="HL63" s="20">
        <f>AVERAGEIFS('Entropy old'!$B61:$CX61,'Energy Vy'!$B$2:$CX$2,"=р",'Energy Vy'!$B$1:$CX$1,"=BEFORE")</f>
        <v>0.78735678817218169</v>
      </c>
      <c r="HM63" s="30">
        <f>AVERAGEIFS('Entropy X old'!$B61:$CX61,'Energy Vy'!$B$2:$CX$2,"=р",'Energy Vy'!$B$1:$CX$1,"=BEFORE")</f>
        <v>0.33214509467102771</v>
      </c>
      <c r="HN63" s="30">
        <f>AVERAGEIFS('Entropy Y old'!$B61:$CX61,'Energy Vy'!$B$2:$CX$2,"=р",'Energy Vy'!$B$1:$CX$1,"=BEFORE")</f>
        <v>0.32844611411216229</v>
      </c>
      <c r="HO63" s="30">
        <f>AVERAGEIFS('Entropy Z old'!$B61:$CX61,'Energy Vy'!$B$2:$CX$2,"=р",'Energy Vy'!$B$1:$CX$1,"=BEFORE")</f>
        <v>0.35195284392474308</v>
      </c>
      <c r="HP63" s="30">
        <f>AVERAGEIFS('Entropy new'!$B61:$CX61,'Energy Vy'!$B$2:$CX$2,"=р",'Energy Vy'!$B$1:$CX$1,"=BEFORE")</f>
        <v>0.81376017400480904</v>
      </c>
      <c r="HQ63" s="30">
        <f>AVERAGEIFS('Entropy X'!$B61:$CX61,'Energy Vy'!$B$2:$CX$2,"=р",'Energy Vy'!$B$1:$CX$1,"=BEFORE")</f>
        <v>0.32704763423004374</v>
      </c>
      <c r="HR63" s="30">
        <f>AVERAGEIFS('Entropy Y'!$B61:$CX61,'Energy Vy'!$B$2:$CX$2,"=р",'Energy Vy'!$B$1:$CX$1,"=BEFORE")</f>
        <v>0.32311265686927637</v>
      </c>
      <c r="HS63" s="32">
        <f>AVERAGEIFS('Entropy Z'!$B61:$CX61,'Energy Vy'!$B$2:$CX$2,"=р",'Energy Vy'!$B$1:$CX$1,"=BEFORE")</f>
        <v>0.34782984413200402</v>
      </c>
      <c r="HT63" s="21">
        <f>AVERAGEIFS('Hurst V2'!$B61:$CX61,'Energy Vy'!$B$2:$CX$2,"=р",'Energy Vy'!$B$1:$CX$1,"=BEFORE")</f>
        <v>0.71762852171273506</v>
      </c>
      <c r="HU63" s="30">
        <f>AVERAGEIFS('Hurst Vx2+Vy2'!$B61:$CX61,'Energy Vy'!$B$2:$CX$2,"=р",'Energy Vy'!$B$1:$CX$1,"=BEFORE")</f>
        <v>0.71588466467448542</v>
      </c>
      <c r="HV63" s="30">
        <f>AVERAGEIFS('Hurst Vx2'!$B61:$CX61,'Energy Vy'!$B$2:$CX$2,"=р",'Energy Vy'!$B$1:$CX$1,"=BEFORE")</f>
        <v>0.71579562128827323</v>
      </c>
      <c r="HW63" s="30">
        <f>AVERAGEIFS('Hurst Vy2'!$B61:$CX61,'Energy Vy'!$B$2:$CX$2,"=р",'Energy Vy'!$B$1:$CX$1,"=BEFORE")</f>
        <v>0.68803738281660909</v>
      </c>
      <c r="HX63" s="30">
        <f>AVERAGEIFS('Hurst Vz2'!$B61:$CX61,'Energy Vy'!$B$2:$CX$2,"=р",'Energy Vy'!$B$1:$CX$1,"=BEFORE")</f>
        <v>0.64591945395260231</v>
      </c>
      <c r="HY63" s="30">
        <f>AVERAGEIFS('Hurst Vx'!$B61:$CX61,'Energy Vy'!$B$2:$CX$2,"=р",'Energy Vy'!$B$1:$CX$1,"=BEFORE")</f>
        <v>0.61204635770266369</v>
      </c>
      <c r="HZ63" s="30">
        <f>AVERAGEIFS('Hurst Vy'!$B61:$CX61,'Energy Vy'!$B$2:$CX$2,"=р",'Energy Vy'!$B$1:$CX$1,"=BEFORE")</f>
        <v>0.60650228139371976</v>
      </c>
      <c r="IA63" s="32">
        <f>AVERAGEIFS('Hurst Vz'!$B61:$CX61,'Energy Vy'!$B$2:$CX$2,"=р",'Energy Vy'!$B$1:$CX$1,"=BEFORE")</f>
        <v>0.4843961451404829</v>
      </c>
      <c r="IB63">
        <v>0.72727272727272729</v>
      </c>
      <c r="IC63">
        <v>0.57499999999999996</v>
      </c>
      <c r="IE63" s="30">
        <f>AVERAGEIFS('Energy V2'!$B61:$CX61,'Energy Vy'!$B$2:$CX$2,"=р",'Energy Vy'!$B$1:$CX$1,"=AFTER")</f>
        <v>-1.0481359907495513</v>
      </c>
      <c r="IF63" s="30">
        <f>AVERAGEIFS('Energy Vx2+Vy2'!$B61:$CX61,'Energy Vy'!$B$2:$CX$2,"=р",'Energy Vy'!$B$1:$CX$1,"=AFTER")</f>
        <v>-1.1136325540770686</v>
      </c>
      <c r="IG63" s="30">
        <f>AVERAGEIFS('Energy Vx2'!$B61:$CX61,'Energy Vy'!$B$2:$CX$2,"=р",'Energy Vy'!$B$1:$CX$1,"=AFTER")</f>
        <v>-2.308366300866322</v>
      </c>
      <c r="IH63" s="30">
        <f>AVERAGEIFS('Energy Vy2'!$B61:$CX61,'Energy Vy'!$B$2:$CX$2,"=р",'Energy Vy'!$B$1:$CX$1,"=AFTER")</f>
        <v>-1.5068184361730215</v>
      </c>
      <c r="II63" s="30">
        <f>AVERAGEIFS('Energy Vz2'!$B61:$CX61,'Energy Vy'!$B$2:$CX$2,"=р",'Energy Vy'!$B$1:$CX$1,"=AFTER")</f>
        <v>-3.654067289497791</v>
      </c>
      <c r="IJ63" s="30">
        <f>AVERAGEIFS('Energy Vx'!$B61:$CX61,'Energy Vy'!$B$2:$CX$2,"=р",'Energy Vy'!$B$1:$CX$1,"=AFTER")</f>
        <v>-1.7104804998376619</v>
      </c>
      <c r="IK63" s="30">
        <f>AVERAGEIFS('Energy Vy'!$B63:$CX63,'Energy Vy'!$B$2:$CX$2,"=р",'Energy Vy'!$B$1:$CX$1,"=AFTER")</f>
        <v>-1.344990829178383</v>
      </c>
      <c r="IL63" s="32">
        <f>AVERAGEIFS('Energy Vz'!$B61:$CX61,'Energy Vy'!$B$2:$CX$2,"=р",'Energy Vy'!$B$1:$CX$1,"=AFTER")</f>
        <v>-2.4792019179822637</v>
      </c>
      <c r="IM63" s="20">
        <f>AVERAGEIFS('Entropy old'!$B61:$CX61,'Energy Vy'!$B$2:$CX$2,"=р",'Energy Vy'!$B$1:$CX$1,"=AFTER")</f>
        <v>0.70172250886002718</v>
      </c>
      <c r="IN63" s="30">
        <f>AVERAGEIFS('Entropy X old'!$B61:$CX61,'Energy Vy'!$B$2:$CX$2,"=р",'Energy Vy'!$B$1:$CX$1,"=AFTER")</f>
        <v>0.33140749465890618</v>
      </c>
      <c r="IO63" s="30">
        <f>AVERAGEIFS('Entropy Y old'!$B61:$CX61,'Energy Vy'!$B$2:$CX$2,"=р",'Energy Vy'!$B$1:$CX$1,"=AFTER")</f>
        <v>0.32820156229255948</v>
      </c>
      <c r="IP63" s="30">
        <f>AVERAGEIFS('Entropy Z old'!$B61:$CX61,'Energy Vy'!$B$2:$CX$2,"=р",'Energy Vy'!$B$1:$CX$1,"=AFTER")</f>
        <v>0.30934892953998827</v>
      </c>
      <c r="IQ63" s="30">
        <f>AVERAGEIFS('Entropy new'!$B61:$CX61,'Energy Vy'!$B$2:$CX$2,"=р",'Energy Vy'!$B$1:$CX$1,"=AFTER")</f>
        <v>0.73379391684189454</v>
      </c>
      <c r="IR63" s="30">
        <f>AVERAGEIFS('Entropy X'!$B61:$CX61,'Energy Vy'!$B$2:$CX$2,"=р",'Energy Vy'!$B$1:$CX$1,"=AFTER")</f>
        <v>0.32288667597311271</v>
      </c>
      <c r="IS63" s="30">
        <f>AVERAGEIFS('Entropy Y'!$B61:$CX61,'Energy Vy'!$B$2:$CX$2,"=р",'Energy Vy'!$B$1:$CX$1,"=AFTER")</f>
        <v>0.31883417918835788</v>
      </c>
      <c r="IT63" s="32">
        <f>AVERAGEIFS('Entropy Z'!$B61:$CX61,'Energy Vy'!$B$2:$CX$2,"=р",'Energy Vy'!$B$1:$CX$1,"=AFTER")</f>
        <v>0.30004037725644123</v>
      </c>
      <c r="IU63" s="21">
        <f>AVERAGEIFS('Hurst V2'!$B61:$CX61,'Energy Vy'!$B$2:$CX$2,"=р",'Energy Vy'!$B$1:$CX$1,"=AFTER")</f>
        <v>0.71701578126955856</v>
      </c>
      <c r="IV63" s="30">
        <f>AVERAGEIFS('Hurst Vx2+Vy2'!$B61:$CX61,'Energy Vy'!$B$2:$CX$2,"=р",'Energy Vy'!$B$1:$CX$1,"=AFTER")</f>
        <v>0.71776443683359947</v>
      </c>
      <c r="IW63" s="30">
        <f>AVERAGEIFS('Hurst Vx2'!$B61:$CX61,'Energy Vy'!$B$2:$CX$2,"=р",'Energy Vy'!$B$1:$CX$1,"=AFTER")</f>
        <v>0.70912763904314813</v>
      </c>
      <c r="IX63" s="30">
        <f>AVERAGEIFS('Hurst Vy2'!$B61:$CX61,'Energy Vy'!$B$2:$CX$2,"=р",'Energy Vy'!$B$1:$CX$1,"=AFTER")</f>
        <v>0.69481894468474814</v>
      </c>
      <c r="IY63" s="30">
        <f>AVERAGEIFS('Hurst Vz2'!$B61:$CX61,'Energy Vy'!$B$2:$CX$2,"=р",'Energy Vy'!$B$1:$CX$1,"=AFTER")</f>
        <v>0.64762860619689255</v>
      </c>
      <c r="IZ63" s="30">
        <f>AVERAGEIFS('Hurst Vx'!$B61:$CX61,'Energy Vy'!$B$2:$CX$2,"=р",'Energy Vy'!$B$1:$CX$1,"=AFTER")</f>
        <v>0.63084001050855054</v>
      </c>
      <c r="JA63" s="30">
        <f>AVERAGEIFS('Hurst Vy'!$B61:$CX61,'Energy Vy'!$B$2:$CX$2,"=р",'Energy Vy'!$B$1:$CX$1,"=AFTER")</f>
        <v>0.62171297783021262</v>
      </c>
      <c r="JB63" s="32">
        <f>AVERAGEIFS('Hurst Vz'!$B61:$CX61,'Energy Vy'!$B$2:$CX$2,"=р",'Energy Vy'!$B$1:$CX$1,"=AFTER")</f>
        <v>0.53029156785041043</v>
      </c>
      <c r="JC63">
        <f t="shared" si="3"/>
        <v>0.15227272727272734</v>
      </c>
      <c r="JD63" s="66">
        <f t="shared" si="875"/>
        <v>-0.36530014530632021</v>
      </c>
      <c r="JE63" s="66">
        <f t="shared" si="876"/>
        <v>-0.34366199724204755</v>
      </c>
      <c r="JF63" s="66">
        <f t="shared" si="877"/>
        <v>-0.11323243466540071</v>
      </c>
      <c r="JG63" s="66">
        <f t="shared" si="878"/>
        <v>-0.28866022562504157</v>
      </c>
      <c r="JH63" s="66">
        <f t="shared" si="879"/>
        <v>-0.21033752429811434</v>
      </c>
      <c r="JI63" s="66">
        <f t="shared" si="880"/>
        <v>-0.10377379673621165</v>
      </c>
      <c r="JJ63" s="66">
        <f t="shared" si="881"/>
        <v>-0.19251718578271193</v>
      </c>
      <c r="JK63" s="66">
        <f t="shared" si="882"/>
        <v>-0.14522367135728642</v>
      </c>
      <c r="JL63" s="89">
        <f t="shared" si="883"/>
        <v>7.6696645461444918E-2</v>
      </c>
      <c r="JM63" s="90">
        <f t="shared" si="884"/>
        <v>-2.6501104371084584E-2</v>
      </c>
      <c r="JN63" s="90">
        <f t="shared" si="885"/>
        <v>-8.4667330091557202E-3</v>
      </c>
      <c r="JO63" s="90">
        <f t="shared" si="886"/>
        <v>8.0686222512602448E-2</v>
      </c>
      <c r="JP63" s="90">
        <f t="shared" si="887"/>
        <v>6.9520300833432747E-2</v>
      </c>
      <c r="JQ63" s="90">
        <f t="shared" si="888"/>
        <v>-1.3802773599870385E-2</v>
      </c>
      <c r="JR63" s="90">
        <f t="shared" si="889"/>
        <v>4.2352592142143597E-3</v>
      </c>
      <c r="JS63" s="103">
        <f t="shared" si="890"/>
        <v>9.625120589415663E-2</v>
      </c>
      <c r="JT63" s="66">
        <f t="shared" si="891"/>
        <v>-1.2471448847508204E-2</v>
      </c>
      <c r="JU63" s="66">
        <f t="shared" si="892"/>
        <v>-1.3163012115169967E-2</v>
      </c>
      <c r="JV63" s="66">
        <f t="shared" si="893"/>
        <v>-6.3722765596650605E-3</v>
      </c>
      <c r="JW63" s="66">
        <f t="shared" si="894"/>
        <v>-1.3322792326671481E-2</v>
      </c>
      <c r="JX63" s="66">
        <f t="shared" si="895"/>
        <v>-2.6271879001274246E-2</v>
      </c>
      <c r="JY63" s="66">
        <f t="shared" si="896"/>
        <v>-2.6810532348169987E-2</v>
      </c>
      <c r="JZ63" s="66">
        <f t="shared" si="897"/>
        <v>-1.5006625591482132E-2</v>
      </c>
      <c r="KA63" s="66">
        <f t="shared" si="898"/>
        <v>-7.8563216931403057E-2</v>
      </c>
      <c r="KC63" s="66">
        <f t="shared" ref="KC63:KC69" si="946">(FD63-GE63)/MAX(ABS(FD63),ABS(GE63))</f>
        <v>-0.28129759074894967</v>
      </c>
      <c r="KD63" s="66">
        <f t="shared" ref="KD63:KD69" si="947">(FE63-GF63)/MAX(ABS(FE63),ABS(GF63))</f>
        <v>-0.26962469733862793</v>
      </c>
      <c r="KE63" s="66">
        <f t="shared" ref="KE63:KE69" si="948">(FF63-GG63)/MAX(ABS(FF63),ABS(GG63))</f>
        <v>-8.8299911207288501E-2</v>
      </c>
      <c r="KF63" s="66">
        <f t="shared" ref="KF63:KF69" si="949">(FG63-GH63)/MAX(ABS(FG63),ABS(GH63))</f>
        <v>-0.2548452477001707</v>
      </c>
      <c r="KG63" s="66">
        <f t="shared" ref="KG63:KG69" si="950">(FH63-GI63)/MAX(ABS(FH63),ABS(GI63))</f>
        <v>-0.15650506207830647</v>
      </c>
      <c r="KH63" s="66">
        <f t="shared" ref="KH63:KH69" si="951">(FI63-GJ63)/MAX(ABS(FI63),ABS(GJ63))</f>
        <v>-9.3561623449250397E-2</v>
      </c>
      <c r="KI63" s="66">
        <f t="shared" ref="KI63:KI69" si="952">(FJ63-GK63)/MAX(ABS(FJ63),ABS(GK63))</f>
        <v>-0.19962506851136547</v>
      </c>
      <c r="KJ63" s="66">
        <f t="shared" ref="KJ63:KJ69" si="953">(FK63-GL63)/MAX(ABS(FK63),ABS(GL63))</f>
        <v>-0.12773990216815798</v>
      </c>
      <c r="KK63" s="89">
        <f t="shared" ref="KK63:KK69" si="954">(FL63-GM63)/MAX(ABS(FL63),ABS(GM63))</f>
        <v>3.8470081649046257E-2</v>
      </c>
      <c r="KL63" s="90">
        <f t="shared" ref="KL63:KL69" si="955">(FM63-GN63)/MAX(ABS(FM63),ABS(GN63))</f>
        <v>-6.2938375998087367E-2</v>
      </c>
      <c r="KM63" s="90">
        <f t="shared" ref="KM63:KM69" si="956">(FN63-GO63)/MAX(ABS(FN63),ABS(GO63))</f>
        <v>-5.4380850478363593E-2</v>
      </c>
      <c r="KN63" s="90">
        <f t="shared" ref="KN63:KN69" si="957">(FO63-GP63)/MAX(ABS(FO63),ABS(GP63))</f>
        <v>8.0863052281809674E-3</v>
      </c>
      <c r="KO63" s="90">
        <f t="shared" ref="KO63:KO69" si="958">(FP63-GQ63)/MAX(ABS(FP63),ABS(GQ63))</f>
        <v>3.1324065421820993E-2</v>
      </c>
      <c r="KP63" s="90">
        <f t="shared" ref="KP63:KP69" si="959">(FQ63-GR63)/MAX(ABS(FQ63),ABS(GR63))</f>
        <v>-4.4843262176975963E-2</v>
      </c>
      <c r="KQ63" s="90">
        <f t="shared" ref="KQ63:KQ69" si="960">(FR63-GS63)/MAX(ABS(FR63),ABS(GS63))</f>
        <v>-4.1804624367141524E-2</v>
      </c>
      <c r="KR63" s="103">
        <f t="shared" ref="KR63:KR69" si="961">(FS63-GT63)/MAX(ABS(FS63),ABS(GT63))</f>
        <v>2.5025867045553842E-2</v>
      </c>
      <c r="KS63" s="66">
        <f t="shared" ref="KS63:KS69" si="962">(FT63-GU63)/MAX(ABS(FT63),ABS(GU63))</f>
        <v>-3.6965832453979816E-2</v>
      </c>
      <c r="KT63" s="66">
        <f t="shared" ref="KT63:KT69" si="963">(FU63-GV63)/MAX(ABS(FU63),ABS(GV63))</f>
        <v>-3.5268547071713209E-2</v>
      </c>
      <c r="KU63" s="66">
        <f t="shared" ref="KU63:KU69" si="964">(FV63-GW63)/MAX(ABS(FV63),ABS(GW63))</f>
        <v>-2.6051033603952719E-2</v>
      </c>
      <c r="KV63" s="66">
        <f t="shared" ref="KV63:KV69" si="965">(FW63-GX63)/MAX(ABS(FW63),ABS(GX63))</f>
        <v>-3.6044479709599037E-2</v>
      </c>
      <c r="KW63" s="66">
        <f t="shared" ref="KW63:KW69" si="966">(FX63-GY63)/MAX(ABS(FX63),ABS(GY63))</f>
        <v>-6.5903750246974341E-2</v>
      </c>
      <c r="KX63" s="66">
        <f t="shared" ref="KX63:KX69" si="967">(FY63-GZ63)/MAX(ABS(FY63),ABS(GZ63))</f>
        <v>-4.4468070409779369E-2</v>
      </c>
      <c r="KY63" s="66">
        <f t="shared" ref="KY63:KY69" si="968">(FZ63-HA63)/MAX(ABS(FZ63),ABS(HA63))</f>
        <v>-3.3567579716157155E-2</v>
      </c>
      <c r="KZ63" s="66">
        <f t="shared" ref="KZ63:KZ69" si="969">(GA63-HB63)/MAX(ABS(GA63),ABS(HB63))</f>
        <v>-9.177978730957477E-2</v>
      </c>
      <c r="LB63" s="66">
        <f t="shared" ref="LB63:LB69" si="970">(HD63-IE63)/MAX(ABS(IE63),ABS(HD63))</f>
        <v>-0.37171949448828356</v>
      </c>
      <c r="LC63" s="66">
        <f t="shared" ref="LC63:LC69" si="971">(HE63-IF63)/MAX(ABS(IF63),ABS(HE63))</f>
        <v>-0.34156645861711116</v>
      </c>
      <c r="LD63" s="66">
        <f t="shared" ref="LD63:LD69" si="972">(HF63-IG63)/MAX(ABS(IG63),ABS(HF63))</f>
        <v>-0.12151495670739652</v>
      </c>
      <c r="LE63" s="66">
        <f t="shared" ref="LE63:LE69" si="973">(HG63-IH63)/MAX(ABS(IH63),ABS(HG63))</f>
        <v>-0.2637507310652441</v>
      </c>
      <c r="LF63" s="66">
        <f t="shared" ref="LF63:LF69" si="974">(HH63-II63)/MAX(ABS(II63),ABS(HH63))</f>
        <v>-0.24859258186701211</v>
      </c>
      <c r="LG63" s="66">
        <f t="shared" ref="LG63:LG69" si="975">(HI63-IJ63)/MAX(ABS(IJ63),ABS(HI63))</f>
        <v>-0.10856048332615176</v>
      </c>
      <c r="LH63" s="66">
        <f t="shared" ref="LH63:LH69" si="976">(HJ63-IK63)/MAX(ABS(IK63),ABS(HJ63))</f>
        <v>-0.17875799992577571</v>
      </c>
      <c r="LI63" s="66">
        <f t="shared" ref="LI63:LI69" si="977">(HK63-IL63)/MAX(ABS(IL63),ABS(HK63))</f>
        <v>-0.16387904615493673</v>
      </c>
      <c r="LJ63" s="89">
        <f t="shared" ref="LJ63:LJ69" si="978">(HL63-IM63)/MAX(ABS(IM63),ABS(HL63))</f>
        <v>0.10876172098668403</v>
      </c>
      <c r="LK63" s="90">
        <f t="shared" ref="LK63:LK69" si="979">(HM63-IN63)/MAX(ABS(IN63),ABS(HM63))</f>
        <v>2.2207162591158696E-3</v>
      </c>
      <c r="LL63" s="90">
        <f t="shared" ref="LL63:LL69" si="980">(HN63-IO63)/MAX(ABS(IO63),ABS(HN63))</f>
        <v>7.4457212034269608E-4</v>
      </c>
      <c r="LM63" s="90">
        <f t="shared" ref="LM63:LM69" si="981">(HO63-IP63)/MAX(ABS(IP63),ABS(HO63))</f>
        <v>0.12105006429175114</v>
      </c>
      <c r="LN63" s="90">
        <f t="shared" ref="LN63:LN69" si="982">(HP63-IQ63)/MAX(ABS(IQ63),ABS(HP63))</f>
        <v>9.8267597404492701E-2</v>
      </c>
      <c r="LO63" s="90">
        <f t="shared" ref="LO63:LO69" si="983">(HQ63-IR63)/MAX(ABS(IR63),ABS(HQ63))</f>
        <v>1.2722789653339081E-2</v>
      </c>
      <c r="LP63" s="90">
        <f t="shared" ref="LP63:LP69" si="984">(HR63-IS63)/MAX(ABS(IS63),ABS(HR63))</f>
        <v>1.3241442543210124E-2</v>
      </c>
      <c r="LQ63" s="103">
        <f t="shared" ref="LQ63:LQ69" si="985">(HS63-IT63)/MAX(ABS(IT63),ABS(HS63))</f>
        <v>0.1373932331620927</v>
      </c>
      <c r="LR63" s="66">
        <f t="shared" ref="LR63:LR69" si="986">(HT63-IU63)/MAX(ABS(IU63),ABS(HT63))</f>
        <v>8.5384070537510568E-4</v>
      </c>
      <c r="LS63" s="66">
        <f t="shared" ref="LS63:LS69" si="987">(HU63-IV63)/MAX(ABS(IV63),ABS(HU63))</f>
        <v>-2.6189262976118273E-3</v>
      </c>
      <c r="LT63" s="66">
        <f t="shared" ref="LT63:LT69" si="988">(HV63-IW63)/MAX(ABS(IW63),ABS(HV63))</f>
        <v>9.3154834240592524E-3</v>
      </c>
      <c r="LU63" s="66">
        <f t="shared" ref="LU63:LU69" si="989">(HW63-IX63)/MAX(ABS(IX63),ABS(HW63))</f>
        <v>-9.7601856138450124E-3</v>
      </c>
      <c r="LV63" s="66">
        <f t="shared" ref="LV63:LV69" si="990">(HX63-IY63)/MAX(ABS(IY63),ABS(HX63))</f>
        <v>-2.6390931900414365E-3</v>
      </c>
      <c r="LW63" s="66">
        <f t="shared" ref="LW63:LW69" si="991">(HY63-IZ63)/MAX(ABS(IZ63),ABS(HY63))</f>
        <v>-2.9791472469757239E-2</v>
      </c>
      <c r="LX63" s="66">
        <f t="shared" ref="LX63:LX69" si="992">(HZ63-JA63)/MAX(ABS(JA63),ABS(HZ63))</f>
        <v>-2.446578562599484E-2</v>
      </c>
      <c r="LY63" s="66">
        <f t="shared" ref="LY63:LY69" si="993">(IA63-JB63)/MAX(ABS(JB63),ABS(IA63))</f>
        <v>-8.6547524970025796E-2</v>
      </c>
    </row>
    <row r="64" spans="1:337" x14ac:dyDescent="0.25">
      <c r="A64" s="18" t="s">
        <v>76</v>
      </c>
      <c r="B64" s="7">
        <v>0</v>
      </c>
      <c r="C64" t="s">
        <v>155</v>
      </c>
      <c r="D64" t="s">
        <v>131</v>
      </c>
      <c r="E64">
        <v>0.47368421052631576</v>
      </c>
      <c r="F64">
        <v>0.55000000000000004</v>
      </c>
      <c r="H64" s="30">
        <f>AVERAGE('Energy V2'!$B62:$CX62)</f>
        <v>-2.8300538495207777</v>
      </c>
      <c r="I64" s="30">
        <f>AVERAGE('Energy Vx2+Vy2'!$B62:$CX62)</f>
        <v>-2.9723991830088505</v>
      </c>
      <c r="J64" s="30">
        <f>AVERAGE('Energy Vx2'!$B62:$CX62)</f>
        <v>-3.7381273965414552</v>
      </c>
      <c r="K64" s="30">
        <f>AVERAGE('Energy Vy2'!$B62:$CX62)</f>
        <v>-3.5344016030645573</v>
      </c>
      <c r="L64" s="30">
        <f>AVERAGE('Energy Vz2'!$B62:$CX62)</f>
        <v>-4.6589426711597435</v>
      </c>
      <c r="M64" s="30">
        <f>AVERAGE('Energy Vx'!$B62:$CX62)</f>
        <v>-2.4123646996014383</v>
      </c>
      <c r="N64" s="30">
        <f>AVERAGE('Energy Vy'!$B64:$CX64)</f>
        <v>-2.2865387460614022</v>
      </c>
      <c r="O64" s="32">
        <f>AVERAGE('Energy Vz'!$B62:$CX62)</f>
        <v>-2.8306475700099654</v>
      </c>
      <c r="P64" s="20">
        <f>AVERAGE('Entropy old'!$B62:$CX62)</f>
        <v>0.80432464600966314</v>
      </c>
      <c r="Q64" s="30">
        <f>AVERAGE('Entropy X old'!$B62:$CX62)</f>
        <v>0.34630919622741352</v>
      </c>
      <c r="R64" s="30">
        <f>AVERAGE('Entropy Y old'!$B62:$CX62)</f>
        <v>0.35582433374305372</v>
      </c>
      <c r="S64" s="30">
        <f>AVERAGE('Entropy Z old'!$B62:$CX62)</f>
        <v>0.36150520803736125</v>
      </c>
      <c r="T64" s="30">
        <f>AVERAGE('Entropy new'!$B62:$CX62)</f>
        <v>0.82777875095475695</v>
      </c>
      <c r="U64" s="30">
        <f>AVERAGE('Entropy X'!$B62:$CX62)</f>
        <v>0.34161564690021978</v>
      </c>
      <c r="V64" s="30">
        <f>AVERAGE('Entropy Y'!$B62:$CX62)</f>
        <v>0.35011006943983242</v>
      </c>
      <c r="W64" s="32">
        <f>AVERAGE('Entropy Z'!$B62:$CX62)</f>
        <v>0.35632791004016584</v>
      </c>
      <c r="X64" s="21">
        <f>AVERAGE('Hurst V2'!$B62:$CX62)</f>
        <v>0.70835112068209283</v>
      </c>
      <c r="Y64" s="30">
        <f>AVERAGE('Hurst Vx2+Vy2'!$B62:$CX62)</f>
        <v>0.70916477435780512</v>
      </c>
      <c r="Z64" s="30">
        <f>AVERAGE('Hurst Vx2'!$B62:$CX62)</f>
        <v>0.70323936925987662</v>
      </c>
      <c r="AA64" s="30">
        <f>AVERAGE('Hurst Vy2'!$B62:$CX62)</f>
        <v>0.68925181530199597</v>
      </c>
      <c r="AB64" s="30">
        <f>AVERAGE('Hurst Vz2'!$B62:$CX62)</f>
        <v>0.63935260639910663</v>
      </c>
      <c r="AC64" s="30">
        <f>AVERAGE('Hurst Vx'!$B62:$CX62)</f>
        <v>0.61448781048153189</v>
      </c>
      <c r="AD64" s="30">
        <f>AVERAGE('Hurst Vy'!$B62:$CX62)</f>
        <v>0.63002410428800348</v>
      </c>
      <c r="AE64" s="32">
        <f>AVERAGE('Hurst Vz'!$B62:$CX62)</f>
        <v>0.49087389755185867</v>
      </c>
      <c r="AG64" s="30">
        <f>AVERAGEIFS('Energy V2'!$B62:$CX62,'Energy Vy'!$B$2:$CX$2,"=п")</f>
        <v>-3.5534672350647241</v>
      </c>
      <c r="AH64" s="30">
        <f>AVERAGEIFS('Energy Vx2+Vy2'!$B62:$CX62,'Energy Vy'!$B$2:$CX$2,"=п")</f>
        <v>-3.8325837611819682</v>
      </c>
      <c r="AI64" s="30">
        <f>AVERAGEIFS('Energy Vx2'!$B62:$CX62,'Energy Vy'!$B$2:$CX$2,"=п")</f>
        <v>-4.9437475753666451</v>
      </c>
      <c r="AJ64" s="30">
        <f>AVERAGEIFS('Energy Vy2'!$B62:$CX62,'Energy Vy'!$B$2:$CX$2,"=п")</f>
        <v>-4.0861907277320562</v>
      </c>
      <c r="AK64" s="30">
        <f>AVERAGEIFS('Energy Vz2'!$B62:$CX62,'Energy Vy'!$B$2:$CX$2,"=п")</f>
        <v>-4.8848091231445654</v>
      </c>
      <c r="AL64" s="30">
        <f>AVERAGEIFS('Energy Vx'!$B62:$CX62,'Energy Vy'!$B$2:$CX$2,"=п")</f>
        <v>-2.8473104180616113</v>
      </c>
      <c r="AM64" s="30">
        <f>AVERAGEIFS('Energy Vy'!$B64:$CX64,'Energy Vy'!$B$2:$CX$2,"=п")</f>
        <v>-2.4374097721288992</v>
      </c>
      <c r="AN64" s="32">
        <f>AVERAGEIFS('Energy Vz'!$B62:$CX62,'Energy Vy'!$B$2:$CX$2,"=п")</f>
        <v>-2.9044057887058576</v>
      </c>
      <c r="AO64" s="20">
        <f>AVERAGEIFS('Entropy old'!$B62:$CX62,'Energy Vy'!$B$2:$CX$2,"=п")</f>
        <v>0.86614479296154079</v>
      </c>
      <c r="AP64" s="30">
        <f>AVERAGEIFS('Entropy X old'!$B62:$CX62,'Energy Vy'!$B$2:$CX$2,"=п")</f>
        <v>0.39984699456921524</v>
      </c>
      <c r="AQ64" s="30">
        <f>AVERAGEIFS('Entropy Y old'!$B62:$CX62,'Energy Vy'!$B$2:$CX$2,"=п")</f>
        <v>0.39326377841218496</v>
      </c>
      <c r="AR64" s="30">
        <f>AVERAGEIFS('Entropy Z old'!$B62:$CX62,'Energy Vy'!$B$2:$CX$2,"=п")</f>
        <v>0.37456088510415375</v>
      </c>
      <c r="AS64" s="30">
        <f>AVERAGEIFS('Entropy new'!$B62:$CX62,'Energy Vy'!$B$2:$CX$2,"=п")</f>
        <v>0.87946675573775612</v>
      </c>
      <c r="AT64" s="30">
        <f>AVERAGEIFS('Entropy X'!$B62:$CX62,'Energy Vy'!$B$2:$CX$2,"=п")</f>
        <v>0.3972306790145167</v>
      </c>
      <c r="AU64" s="30">
        <f>AVERAGEIFS('Entropy Y'!$B62:$CX62,'Energy Vy'!$B$2:$CX$2,"=п")</f>
        <v>0.39046335467937759</v>
      </c>
      <c r="AV64" s="32">
        <f>AVERAGEIFS('Entropy Z'!$B62:$CX62,'Energy Vy'!$B$2:$CX$2,"=п")</f>
        <v>0.37209250876879962</v>
      </c>
      <c r="AW64" s="21">
        <f>AVERAGEIFS('Hurst V2'!$B62:$CX62,'Energy Vy'!$B$2:$CX$2,"=п")</f>
        <v>0.66007459694625226</v>
      </c>
      <c r="AX64" s="30">
        <f>AVERAGEIFS('Hurst Vx2+Vy2'!$B62:$CX62,'Energy Vy'!$B$2:$CX$2,"=п")</f>
        <v>0.65433490378321757</v>
      </c>
      <c r="AY64" s="30">
        <f>AVERAGEIFS('Hurst Vx2'!$B62:$CX62,'Energy Vy'!$B$2:$CX$2,"=п")</f>
        <v>0.65525755277746045</v>
      </c>
      <c r="AZ64" s="30">
        <f>AVERAGEIFS('Hurst Vy2'!$B62:$CX62,'Energy Vy'!$B$2:$CX$2,"=п")</f>
        <v>0.64555744360826339</v>
      </c>
      <c r="BA64" s="30">
        <f>AVERAGEIFS('Hurst Vz2'!$B62:$CX62,'Energy Vy'!$B$2:$CX$2,"=п")</f>
        <v>0.61431220053717339</v>
      </c>
      <c r="BB64" s="30">
        <f>AVERAGEIFS('Hurst Vx'!$B62:$CX62,'Energy Vy'!$B$2:$CX$2,"=п")</f>
        <v>0.55529330056304516</v>
      </c>
      <c r="BC64" s="30">
        <f>AVERAGEIFS('Hurst Vy'!$B62:$CX62,'Energy Vy'!$B$2:$CX$2,"=п")</f>
        <v>0.61573714163316817</v>
      </c>
      <c r="BD64" s="32">
        <f>AVERAGEIFS('Hurst Vz'!$B62:$CX62,'Energy Vy'!$B$2:$CX$2,"=п")</f>
        <v>0.46694002549322977</v>
      </c>
      <c r="BF64" s="30">
        <f>AVERAGEIFS('Energy V2'!$B62:$CX62,'Energy Vy'!$B$2:$CX$2,"=и")</f>
        <v>-2.7963651097317981</v>
      </c>
      <c r="BG64" s="30">
        <f>AVERAGEIFS('Energy Vx2+Vy2'!$B62:$CX62,'Energy Vy'!$B$2:$CX$2,"=и")</f>
        <v>-2.9331034366531736</v>
      </c>
      <c r="BH64" s="30">
        <f>AVERAGEIFS('Energy Vx2'!$B62:$CX62,'Energy Vy'!$B$2:$CX$2,"=и")</f>
        <v>-3.6589773917676149</v>
      </c>
      <c r="BI64" s="30">
        <f>AVERAGEIFS('Energy Vy2'!$B62:$CX62,'Energy Vy'!$B$2:$CX$2,"=и")</f>
        <v>-3.5307192608848874</v>
      </c>
      <c r="BJ64" s="30">
        <f>AVERAGEIFS('Energy Vz2'!$B62:$CX62,'Energy Vy'!$B$2:$CX$2,"=и")</f>
        <v>-4.6751938558554098</v>
      </c>
      <c r="BK64" s="30">
        <f>AVERAGEIFS('Energy Vx'!$B62:$CX62,'Energy Vy'!$B$2:$CX$2,"=и")</f>
        <v>-2.4087026853836027</v>
      </c>
      <c r="BL64" s="30">
        <f>AVERAGEIFS('Energy Vy'!$B64:$CX64,'Energy Vy'!$B$2:$CX$2,"=и")</f>
        <v>-2.3166809523836824</v>
      </c>
      <c r="BM64" s="32">
        <f>AVERAGEIFS('Energy Vz'!$B62:$CX62,'Energy Vy'!$B$2:$CX$2,"=и")</f>
        <v>-2.8565010129587467</v>
      </c>
      <c r="BN64" s="20">
        <f>AVERAGEIFS('Entropy old'!$B62:$CX62,'Energy Vy'!$B$2:$CX$2,"=и")</f>
        <v>0.80764894480810612</v>
      </c>
      <c r="BO64" s="30">
        <f>AVERAGEIFS('Entropy X old'!$B62:$CX62,'Energy Vy'!$B$2:$CX$2,"=и")</f>
        <v>0.33498826551012939</v>
      </c>
      <c r="BP64" s="30">
        <f>AVERAGEIFS('Entropy Y old'!$B62:$CX62,'Energy Vy'!$B$2:$CX$2,"=и")</f>
        <v>0.34670381157060681</v>
      </c>
      <c r="BQ64" s="30">
        <f>AVERAGEIFS('Entropy Z old'!$B62:$CX62,'Energy Vy'!$B$2:$CX$2,"=и")</f>
        <v>0.35655322164928838</v>
      </c>
      <c r="BR64" s="30">
        <f>AVERAGEIFS('Entropy new'!$B62:$CX62,'Energy Vy'!$B$2:$CX$2,"=и")</f>
        <v>0.81856749182441013</v>
      </c>
      <c r="BS64" s="30">
        <f>AVERAGEIFS('Entropy X'!$B62:$CX62,'Energy Vy'!$B$2:$CX$2,"=и")</f>
        <v>0.32937121518115259</v>
      </c>
      <c r="BT64" s="30">
        <f>AVERAGEIFS('Entropy Y'!$B62:$CX62,'Energy Vy'!$B$2:$CX$2,"=и")</f>
        <v>0.34109777134382491</v>
      </c>
      <c r="BU64" s="32">
        <f>AVERAGEIFS('Entropy Z'!$B62:$CX62,'Energy Vy'!$B$2:$CX$2,"=и")</f>
        <v>0.35203900194993387</v>
      </c>
      <c r="BV64" s="21">
        <f>AVERAGEIFS('Hurst V2'!$B62:$CX62,'Energy Vy'!$B$2:$CX$2,"=и")</f>
        <v>0.70570912741265224</v>
      </c>
      <c r="BW64" s="30">
        <f>AVERAGEIFS('Hurst Vx2+Vy2'!$B62:$CX62,'Energy Vy'!$B$2:$CX$2,"=и")</f>
        <v>0.70882499316810632</v>
      </c>
      <c r="BX64" s="30">
        <f>AVERAGEIFS('Hurst Vx2'!$B62:$CX62,'Energy Vy'!$B$2:$CX$2,"=и")</f>
        <v>0.70311070480045179</v>
      </c>
      <c r="BY64" s="30">
        <f>AVERAGEIFS('Hurst Vy2'!$B62:$CX62,'Energy Vy'!$B$2:$CX$2,"=и")</f>
        <v>0.6896314381081794</v>
      </c>
      <c r="BZ64" s="30">
        <f>AVERAGEIFS('Hurst Vz2'!$B62:$CX62,'Energy Vy'!$B$2:$CX$2,"=и")</f>
        <v>0.63370312332034562</v>
      </c>
      <c r="CA64" s="30">
        <f>AVERAGEIFS('Hurst Vx'!$B62:$CX62,'Energy Vy'!$B$2:$CX$2,"=и")</f>
        <v>0.61723570857253962</v>
      </c>
      <c r="CB64" s="30">
        <f>AVERAGEIFS('Hurst Vy'!$B62:$CX62,'Energy Vy'!$B$2:$CX$2,"=и")</f>
        <v>0.61816528961949935</v>
      </c>
      <c r="CC64" s="32">
        <f>AVERAGEIFS('Hurst Vz'!$B62:$CX62,'Energy Vy'!$B$2:$CX$2,"=и")</f>
        <v>0.4893385543716417</v>
      </c>
      <c r="CE64" s="30">
        <f>AVERAGEIFS('Energy V2'!$B62:$CX62,'Energy Vy'!$B$2:$CX$2,"=р")</f>
        <v>-2.7041228524881844</v>
      </c>
      <c r="CF64" s="30">
        <f>AVERAGEIFS('Energy Vx2+Vy2'!$B62:$CX62,'Energy Vy'!$B$2:$CX$2,"=р")</f>
        <v>-2.8219154915617541</v>
      </c>
      <c r="CG64" s="30">
        <f>AVERAGEIFS('Energy Vx2'!$B62:$CX62,'Energy Vy'!$B$2:$CX$2,"=р")</f>
        <v>-3.5506985814567451</v>
      </c>
      <c r="CH64" s="30">
        <f>AVERAGEIFS('Energy Vy2'!$B62:$CX62,'Energy Vy'!$B$2:$CX$2,"=р")</f>
        <v>-3.4168696900201496</v>
      </c>
      <c r="CI64" s="30">
        <f>AVERAGEIFS('Energy Vz2'!$B62:$CX62,'Energy Vy'!$B$2:$CX$2,"=р")</f>
        <v>-4.5935074161429155</v>
      </c>
      <c r="CJ64" s="30">
        <f>AVERAGEIFS('Energy Vx'!$B62:$CX62,'Energy Vy'!$B$2:$CX$2,"=р")</f>
        <v>-2.3204615069812373</v>
      </c>
      <c r="CK64" s="30">
        <f>AVERAGEIFS('Energy Vy'!$B64:$CX64,'Energy Vy'!$B$2:$CX$2,"=р")</f>
        <v>-2.2240136853907027</v>
      </c>
      <c r="CL64" s="32">
        <f>AVERAGEIFS('Energy Vz'!$B62:$CX62,'Energy Vy'!$B$2:$CX$2,"=р")</f>
        <v>-2.7892338703461999</v>
      </c>
      <c r="CM64" s="20">
        <f>AVERAGEIFS('Entropy old'!$B62:$CX62,'Energy Vy'!$B$2:$CX$2,"=р")</f>
        <v>0.78751115150955087</v>
      </c>
      <c r="CN64" s="30">
        <f>AVERAGEIFS('Entropy X old'!$B62:$CX62,'Energy Vy'!$B$2:$CX$2,"=р")</f>
        <v>0.34560180704729515</v>
      </c>
      <c r="CO64" s="30">
        <f>AVERAGEIFS('Entropy Y old'!$B62:$CX62,'Energy Vy'!$B$2:$CX$2,"=р")</f>
        <v>0.35650398947172912</v>
      </c>
      <c r="CP64" s="30">
        <f>AVERAGEIFS('Entropy Z old'!$B62:$CX62,'Energy Vy'!$B$2:$CX$2,"=р")</f>
        <v>0.36347053393789253</v>
      </c>
      <c r="CQ64" s="30">
        <f>AVERAGEIFS('Entropy new'!$B62:$CX62,'Energy Vy'!$B$2:$CX$2,"=р")</f>
        <v>0.82541919783687634</v>
      </c>
      <c r="CR64" s="30">
        <f>AVERAGEIFS('Entropy X'!$B62:$CX62,'Energy Vy'!$B$2:$CX$2,"=р")</f>
        <v>0.34135325616202522</v>
      </c>
      <c r="CS64" s="30">
        <f>AVERAGEIFS('Entropy Y'!$B62:$CX62,'Energy Vy'!$B$2:$CX$2,"=р")</f>
        <v>0.35004451716384183</v>
      </c>
      <c r="CT64" s="32">
        <f>AVERAGEIFS('Entropy Z'!$B62:$CX62,'Energy Vy'!$B$2:$CX$2,"=р")</f>
        <v>0.35705168894386269</v>
      </c>
      <c r="CU64" s="21">
        <f>AVERAGEIFS('Hurst V2'!$B62:$CX62,'Energy Vy'!$B$2:$CX$2,"=р")</f>
        <v>0.72152596078941444</v>
      </c>
      <c r="CV64" s="30">
        <f>AVERAGEIFS('Hurst Vx2+Vy2'!$B62:$CX62,'Energy Vy'!$B$2:$CX$2,"=р")</f>
        <v>0.72153209344949398</v>
      </c>
      <c r="CW64" s="30">
        <f>AVERAGEIFS('Hurst Vx2'!$B62:$CX62,'Energy Vy'!$B$2:$CX$2,"=р")</f>
        <v>0.71321045761313051</v>
      </c>
      <c r="CX64" s="30">
        <f>AVERAGEIFS('Hurst Vy2'!$B62:$CX62,'Energy Vy'!$B$2:$CX$2,"=р")</f>
        <v>0.69848215812644576</v>
      </c>
      <c r="CY64" s="30">
        <f>AVERAGEIFS('Hurst Vz2'!$B62:$CX62,'Energy Vy'!$B$2:$CX$2,"=р")</f>
        <v>0.65036097166515239</v>
      </c>
      <c r="CZ64" s="30">
        <f>AVERAGEIFS('Hurst Vx'!$B62:$CX62,'Energy Vy'!$B$2:$CX$2,"=р")</f>
        <v>0.62540018391017549</v>
      </c>
      <c r="DA64" s="30">
        <f>AVERAGEIFS('Hurst Vy'!$B62:$CX62,'Energy Vy'!$B$2:$CX$2,"=р")</f>
        <v>0.64444060272617898</v>
      </c>
      <c r="DB64" s="32">
        <f>AVERAGEIFS('Hurst Vz'!$B62:$CX62,'Energy Vy'!$B$2:$CX$2,"=р")</f>
        <v>0.49762557013079362</v>
      </c>
      <c r="DD64" s="30">
        <f>AVERAGEIFS('Energy V2'!$B62:$CX62,'Energy Vy'!$B$1:$CX$1,"=BEFORE")</f>
        <v>-2.7637744481538924</v>
      </c>
      <c r="DE64" s="30">
        <f>AVERAGEIFS('Energy Vx2+Vy2'!$B62:$CX62,'Energy Vy'!$B$1:$CX$1,"=BEFORE")</f>
        <v>-2.8931787719053861</v>
      </c>
      <c r="DF64" s="30">
        <f>AVERAGEIFS('Energy Vx2'!$B62:$CX62,'Energy Vy'!$B$1:$CX$1,"=BEFORE")</f>
        <v>-3.5117093219564199</v>
      </c>
      <c r="DG64" s="30">
        <f>AVERAGEIFS('Energy Vy2'!$B62:$CX62,'Energy Vy'!$B$1:$CX$1,"=BEFORE")</f>
        <v>-3.5796602072495523</v>
      </c>
      <c r="DH64" s="30">
        <f>AVERAGEIFS('Energy Vz2'!$B62:$CX62,'Energy Vy'!$B$1:$CX$1,"=BEFORE")</f>
        <v>-4.6088424717865442</v>
      </c>
      <c r="DI64" s="30">
        <f>AVERAGEIFS('Energy Vx'!$B62:$CX62,'Energy Vy'!$B$1:$CX$1,"=BEFORE")</f>
        <v>-2.3070318573480524</v>
      </c>
      <c r="DJ64" s="30">
        <f>AVERAGEIFS('Energy Vy'!$B64:$CX64,'Energy Vy'!$B$1:$CX$1,"=BEFORE")</f>
        <v>-2.3119422775572476</v>
      </c>
      <c r="DK64" s="32">
        <f>AVERAGEIFS('Energy Vz'!$B62:$CX62,'Energy Vy'!$B$1:$CX$1,"=BEFORE")</f>
        <v>-2.8188069375095792</v>
      </c>
      <c r="DL64" s="20">
        <f>AVERAGEIFS('Entropy old'!$B62:$CX62,'Energy Vy'!$B$1:$CX$1,"=BEFORE")</f>
        <v>0.81588918886028206</v>
      </c>
      <c r="DM64" s="30">
        <f>AVERAGEIFS('Entropy X old'!$B62:$CX62,'Energy Vy'!$B$1:$CX$1,"=BEFORE")</f>
        <v>0.34483430174903312</v>
      </c>
      <c r="DN64" s="30">
        <f>AVERAGEIFS('Entropy Y old'!$B62:$CX62,'Energy Vy'!$B$1:$CX$1,"=BEFORE")</f>
        <v>0.35510822350683863</v>
      </c>
      <c r="DO64" s="30">
        <f>AVERAGEIFS('Entropy Z old'!$B62:$CX62,'Energy Vy'!$B$1:$CX$1,"=BEFORE")</f>
        <v>0.3580512534889238</v>
      </c>
      <c r="DP64" s="30">
        <f>AVERAGEIFS('Entropy new'!$B62:$CX62,'Energy Vy'!$B$1:$CX$1,"=BEFORE")</f>
        <v>0.83308847552626686</v>
      </c>
      <c r="DQ64" s="30">
        <f>AVERAGEIFS('Entropy X'!$B62:$CX62,'Energy Vy'!$B$1:$CX$1,"=BEFORE")</f>
        <v>0.34041584856388601</v>
      </c>
      <c r="DR64" s="30">
        <f>AVERAGEIFS('Entropy Y'!$B62:$CX62,'Energy Vy'!$B$1:$CX$1,"=BEFORE")</f>
        <v>0.35069258231805256</v>
      </c>
      <c r="DS64" s="32">
        <f>AVERAGEIFS('Entropy Z'!$B62:$CX62,'Energy Vy'!$B$1:$CX$1,"=BEFORE")</f>
        <v>0.35472705730068649</v>
      </c>
      <c r="DT64" s="21">
        <f>AVERAGEIFS('Hurst V2'!$B62:$CX62,'Energy Vy'!$B$1:$CX$1,"=BEFORE")</f>
        <v>0.71624002914060159</v>
      </c>
      <c r="DU64" s="30">
        <f>AVERAGEIFS('Hurst Vx2+Vy2'!$B62:$CX62,'Energy Vy'!$B$1:$CX$1,"=BEFORE")</f>
        <v>0.71751177381379994</v>
      </c>
      <c r="DV64" s="30">
        <f>AVERAGEIFS('Hurst Vx2'!$B62:$CX62,'Energy Vy'!$B$1:$CX$1,"=BEFORE")</f>
        <v>0.70813468780367694</v>
      </c>
      <c r="DW64" s="30">
        <f>AVERAGEIFS('Hurst Vy2'!$B62:$CX62,'Energy Vy'!$B$1:$CX$1,"=BEFORE")</f>
        <v>0.69902528597073565</v>
      </c>
      <c r="DX64" s="30">
        <f>AVERAGEIFS('Hurst Vz2'!$B62:$CX62,'Energy Vy'!$B$1:$CX$1,"=BEFORE")</f>
        <v>0.64304570114197124</v>
      </c>
      <c r="DY64" s="30">
        <f>AVERAGEIFS('Hurst Vx'!$B62:$CX62,'Energy Vy'!$B$1:$CX$1,"=BEFORE")</f>
        <v>0.60599166403970561</v>
      </c>
      <c r="DZ64" s="30">
        <f>AVERAGEIFS('Hurst Vy'!$B62:$CX62,'Energy Vy'!$B$1:$CX$1,"=BEFORE")</f>
        <v>0.62517914483966341</v>
      </c>
      <c r="EA64" s="32">
        <f>AVERAGEIFS('Hurst Vz'!$B62:$CX62,'Energy Vy'!$B$1:$CX$1,"=BEFORE")</f>
        <v>0.49281938793550162</v>
      </c>
      <c r="EB64">
        <v>0.47368421052631576</v>
      </c>
      <c r="EC64">
        <v>0.55000000000000004</v>
      </c>
      <c r="EE64" s="30">
        <f>AVERAGEIFS('Energy V2'!$B62:$CX62,'Energy Vy'!$B$1:$CX$1,"=AFTER")</f>
        <v>-2.8993459509497943</v>
      </c>
      <c r="EF64" s="30">
        <f>AVERAGEIFS('Energy Vx2+Vy2'!$B62:$CX62,'Energy Vy'!$B$1:$CX$1,"=AFTER")</f>
        <v>-3.0552205218897446</v>
      </c>
      <c r="EG64" s="30">
        <f>AVERAGEIFS('Energy Vx2'!$B62:$CX62,'Energy Vy'!$B$1:$CX$1,"=AFTER")</f>
        <v>-3.9748372017894451</v>
      </c>
      <c r="EH64" s="30">
        <f>AVERAGEIFS('Energy Vy2'!$B62:$CX62,'Energy Vy'!$B$1:$CX$1,"=AFTER")</f>
        <v>-3.4870857895984257</v>
      </c>
      <c r="EI64" s="30">
        <f>AVERAGEIFS('Energy Vz2'!$B62:$CX62,'Energy Vy'!$B$1:$CX$1,"=AFTER")</f>
        <v>-4.7113201523226351</v>
      </c>
      <c r="EJ64" s="30">
        <f>AVERAGEIFS('Energy Vx'!$B62:$CX62,'Energy Vy'!$B$1:$CX$1,"=AFTER")</f>
        <v>-2.5224853983208853</v>
      </c>
      <c r="EK64" s="30">
        <f>AVERAGEIFS('Energy Vy'!$B64:$CX64,'Energy Vy'!$B$1:$CX$1,"=AFTER")</f>
        <v>-2.2599805085884728</v>
      </c>
      <c r="EL64" s="32">
        <f>AVERAGEIFS('Energy Vz'!$B62:$CX62,'Energy Vy'!$B$1:$CX$1,"=AFTER")</f>
        <v>-2.8430264130785501</v>
      </c>
      <c r="EM64" s="20">
        <f>AVERAGEIFS('Entropy old'!$B62:$CX62,'Energy Vy'!$B$1:$CX$1,"=AFTER")</f>
        <v>0.79223444212037997</v>
      </c>
      <c r="EN64" s="30">
        <f>AVERAGEIFS('Entropy X old'!$B62:$CX62,'Energy Vy'!$B$1:$CX$1,"=AFTER")</f>
        <v>0.34785113136390211</v>
      </c>
      <c r="EO64" s="30">
        <f>AVERAGEIFS('Entropy Y old'!$B62:$CX62,'Energy Vy'!$B$1:$CX$1,"=AFTER")</f>
        <v>0.35657299444455121</v>
      </c>
      <c r="EP64" s="30">
        <f>AVERAGEIFS('Entropy Z old'!$B62:$CX62,'Energy Vy'!$B$1:$CX$1,"=AFTER")</f>
        <v>0.36511616051981849</v>
      </c>
      <c r="EQ64" s="30">
        <f>AVERAGEIFS('Entropy new'!$B62:$CX62,'Energy Vy'!$B$1:$CX$1,"=AFTER")</f>
        <v>0.82222767526636031</v>
      </c>
      <c r="ER64" s="30">
        <f>AVERAGEIFS('Entropy X'!$B62:$CX62,'Energy Vy'!$B$1:$CX$1,"=AFTER")</f>
        <v>0.34286998152456882</v>
      </c>
      <c r="ES64" s="30">
        <f>AVERAGEIFS('Entropy Y'!$B62:$CX62,'Energy Vy'!$B$1:$CX$1,"=AFTER")</f>
        <v>0.34950107870351127</v>
      </c>
      <c r="ET64" s="32">
        <f>AVERAGEIFS('Entropy Z'!$B62:$CX62,'Energy Vy'!$B$1:$CX$1,"=AFTER")</f>
        <v>0.35800152881325781</v>
      </c>
      <c r="EU64" s="21">
        <f>AVERAGEIFS('Hurst V2'!$B62:$CX62,'Energy Vy'!$B$1:$CX$1,"=AFTER")</f>
        <v>0.70010362547546989</v>
      </c>
      <c r="EV64" s="30">
        <f>AVERAGEIFS('Hurst Vx2+Vy2'!$B62:$CX62,'Energy Vy'!$B$1:$CX$1,"=AFTER")</f>
        <v>0.70043836583562857</v>
      </c>
      <c r="EW64" s="30">
        <f>AVERAGEIFS('Hurst Vx2'!$B62:$CX62,'Energy Vy'!$B$1:$CX$1,"=AFTER")</f>
        <v>0.69856656519533988</v>
      </c>
      <c r="EX64" s="30">
        <f>AVERAGEIFS('Hurst Vy2'!$B62:$CX62,'Energy Vy'!$B$1:$CX$1,"=AFTER")</f>
        <v>0.6787964745866002</v>
      </c>
      <c r="EY64" s="30">
        <f>AVERAGEIFS('Hurst Vz2'!$B62:$CX62,'Energy Vy'!$B$1:$CX$1,"=AFTER")</f>
        <v>0.63549164371338518</v>
      </c>
      <c r="EZ64" s="30">
        <f>AVERAGEIFS('Hurst Vx'!$B62:$CX62,'Energy Vy'!$B$1:$CX$1,"=AFTER")</f>
        <v>0.62279086268604433</v>
      </c>
      <c r="FA64" s="30">
        <f>AVERAGEIFS('Hurst Vy'!$B62:$CX62,'Energy Vy'!$B$1:$CX$1,"=AFTER")</f>
        <v>0.63520708416297256</v>
      </c>
      <c r="FB64" s="32">
        <f>AVERAGEIFS('Hurst Vz'!$B62:$CX62,'Energy Vy'!$B$1:$CX$1,"=AFTER")</f>
        <v>0.48883997578714083</v>
      </c>
      <c r="FD64" s="30">
        <f>AVERAGEIFS('Energy V2'!$B62:$CX62,'Energy Vy'!$B$2:$CX$2,"=и",'Energy Vy'!$B$1:$CX$1,"=BEFORE")</f>
        <v>-2.6628839893398797</v>
      </c>
      <c r="FE64" s="30">
        <f>AVERAGEIFS('Energy Vx2+Vy2'!$B62:$CX62,'Energy Vy'!$B$2:$CX$2,"=и",'Energy Vy'!$B$1:$CX$1,"=BEFORE")</f>
        <v>-2.7849685905315216</v>
      </c>
      <c r="FF64" s="30">
        <f>AVERAGEIFS('Energy Vx2'!$B62:$CX62,'Energy Vy'!$B$2:$CX$2,"=и",'Energy Vy'!$B$1:$CX$1,"=BEFORE")</f>
        <v>-3.4417953785044246</v>
      </c>
      <c r="FG64" s="30">
        <f>AVERAGEIFS('Energy Vy2'!$B62:$CX62,'Energy Vy'!$B$2:$CX$2,"=и",'Energy Vy'!$B$1:$CX$1,"=BEFORE")</f>
        <v>-3.4725199530835327</v>
      </c>
      <c r="FH64" s="30">
        <f>AVERAGEIFS('Energy Vz2'!$B62:$CX62,'Energy Vy'!$B$2:$CX$2,"=и",'Energy Vy'!$B$1:$CX$1,"=BEFORE")</f>
        <v>-4.4901940857854941</v>
      </c>
      <c r="FI64" s="30">
        <f>AVERAGEIFS('Energy Vx'!$B62:$CX62,'Energy Vy'!$B$2:$CX$2,"=и",'Energy Vy'!$B$1:$CX$1,"=BEFORE")</f>
        <v>-2.3048394547594153</v>
      </c>
      <c r="FJ64" s="30">
        <f>AVERAGEIFS('Energy Vy'!$B64:$CX64,'Energy Vy'!$B$2:$CX$2,"=и",'Energy Vy'!$B$1:$CX$1,"=BEFORE")</f>
        <v>-2.3104825987917099</v>
      </c>
      <c r="FK64" s="32">
        <f>AVERAGEIFS('Energy Vz'!$B62:$CX62,'Energy Vy'!$B$2:$CX$2,"=и",'Energy Vy'!$B$1:$CX$1,"=BEFORE")</f>
        <v>-2.8071279192674425</v>
      </c>
      <c r="FL64" s="20">
        <f>AVERAGEIFS('Entropy old'!$B62:$CX62,'Energy Vy'!$B$2:$CX$2,"=и",'Energy Vy'!$B$1:$CX$1,"=BEFORE")</f>
        <v>0.81166539168022356</v>
      </c>
      <c r="FM64" s="30">
        <f>AVERAGEIFS('Entropy X old'!$B62:$CX62,'Energy Vy'!$B$2:$CX$2,"=и",'Energy Vy'!$B$1:$CX$1,"=BEFORE")</f>
        <v>0.33607856304732292</v>
      </c>
      <c r="FN64" s="30">
        <f>AVERAGEIFS('Entropy Y old'!$B62:$CX62,'Energy Vy'!$B$2:$CX$2,"=и",'Energy Vy'!$B$1:$CX$1,"=BEFORE")</f>
        <v>0.33848777345992509</v>
      </c>
      <c r="FO64" s="30">
        <f>AVERAGEIFS('Entropy Z old'!$B62:$CX62,'Energy Vy'!$B$2:$CX$2,"=и",'Energy Vy'!$B$1:$CX$1,"=BEFORE")</f>
        <v>0.34317533293758495</v>
      </c>
      <c r="FP64" s="30">
        <f>AVERAGEIFS('Entropy new'!$B62:$CX62,'Energy Vy'!$B$2:$CX$2,"=и",'Energy Vy'!$B$1:$CX$1,"=BEFORE")</f>
        <v>0.81974175369410729</v>
      </c>
      <c r="FQ64" s="30">
        <f>AVERAGEIFS('Entropy X'!$B62:$CX62,'Energy Vy'!$B$2:$CX$2,"=и",'Energy Vy'!$B$1:$CX$1,"=BEFORE")</f>
        <v>0.3328714566489116</v>
      </c>
      <c r="FR64" s="30">
        <f>AVERAGEIFS('Entropy Y'!$B62:$CX62,'Energy Vy'!$B$2:$CX$2,"=и",'Energy Vy'!$B$1:$CX$1,"=BEFORE")</f>
        <v>0.33502871060382844</v>
      </c>
      <c r="FS64" s="32">
        <f>AVERAGEIFS('Entropy Z'!$B62:$CX62,'Energy Vy'!$B$2:$CX$2,"=и",'Energy Vy'!$B$1:$CX$1,"=BEFORE")</f>
        <v>0.34103420010339419</v>
      </c>
      <c r="FT64" s="21">
        <f>AVERAGEIFS('Hurst V2'!$B62:$CX62,'Energy Vy'!$B$2:$CX$2,"=и",'Energy Vy'!$B$1:$CX$1,"=BEFORE")</f>
        <v>0.71635181348702059</v>
      </c>
      <c r="FU64" s="30">
        <f>AVERAGEIFS('Hurst Vx2+Vy2'!$B62:$CX62,'Energy Vy'!$B$2:$CX$2,"=и",'Energy Vy'!$B$1:$CX$1,"=BEFORE")</f>
        <v>0.72041895896769115</v>
      </c>
      <c r="FV64" s="30">
        <f>AVERAGEIFS('Hurst Vx2'!$B62:$CX62,'Energy Vy'!$B$2:$CX$2,"=и",'Energy Vy'!$B$1:$CX$1,"=BEFORE")</f>
        <v>0.70521645970654789</v>
      </c>
      <c r="FW64" s="30">
        <f>AVERAGEIFS('Hurst Vy2'!$B62:$CX62,'Energy Vy'!$B$2:$CX$2,"=и",'Energy Vy'!$B$1:$CX$1,"=BEFORE")</f>
        <v>0.70594741920894177</v>
      </c>
      <c r="FX64" s="30">
        <f>AVERAGEIFS('Hurst Vz2'!$B62:$CX62,'Energy Vy'!$B$2:$CX$2,"=и",'Energy Vy'!$B$1:$CX$1,"=BEFORE")</f>
        <v>0.63769848028936016</v>
      </c>
      <c r="FY64" s="30">
        <f>AVERAGEIFS('Hurst Vx'!$B62:$CX62,'Energy Vy'!$B$2:$CX$2,"=и",'Energy Vy'!$B$1:$CX$1,"=BEFORE")</f>
        <v>0.60426723816815009</v>
      </c>
      <c r="FZ64" s="30">
        <f>AVERAGEIFS('Hurst Vy'!$B62:$CX62,'Energy Vy'!$B$2:$CX$2,"=и",'Energy Vy'!$B$1:$CX$1,"=BEFORE")</f>
        <v>0.61613718718347776</v>
      </c>
      <c r="GA64" s="32">
        <f>AVERAGEIFS('Hurst Vz'!$B62:$CX62,'Energy Vy'!$B$2:$CX$2,"=и",'Energy Vy'!$B$1:$CX$1,"=BEFORE")</f>
        <v>0.49212057733323944</v>
      </c>
      <c r="GB64">
        <v>0.47368421052631576</v>
      </c>
      <c r="GC64">
        <v>0.55000000000000004</v>
      </c>
      <c r="GE64" s="30">
        <f>AVERAGEIFS('Energy V2'!$B62:$CX62,'Energy Vy'!$B$2:$CX$2,"=и",'Energy Vy'!$B$1:$CX$1,"=AFTER")</f>
        <v>-2.9298462301237151</v>
      </c>
      <c r="GF64" s="30">
        <f>AVERAGEIFS('Energy Vx2+Vy2'!$B62:$CX62,'Energy Vy'!$B$2:$CX$2,"=и",'Energy Vy'!$B$1:$CX$1,"=AFTER")</f>
        <v>-3.0812382827748261</v>
      </c>
      <c r="GG64" s="30">
        <f>AVERAGEIFS('Energy Vx2'!$B62:$CX62,'Energy Vy'!$B$2:$CX$2,"=и",'Energy Vy'!$B$1:$CX$1,"=AFTER")</f>
        <v>-3.8761594050308061</v>
      </c>
      <c r="GH64" s="30">
        <f>AVERAGEIFS('Energy Vy2'!$B62:$CX62,'Energy Vy'!$B$2:$CX$2,"=и",'Energy Vy'!$B$1:$CX$1,"=AFTER")</f>
        <v>-3.5889185686862426</v>
      </c>
      <c r="GI64" s="30">
        <f>AVERAGEIFS('Energy Vz2'!$B62:$CX62,'Energy Vy'!$B$2:$CX$2,"=и",'Energy Vy'!$B$1:$CX$1,"=AFTER")</f>
        <v>-4.8601936259253247</v>
      </c>
      <c r="GJ64" s="30">
        <f>AVERAGEIFS('Energy Vx'!$B62:$CX62,'Energy Vy'!$B$2:$CX$2,"=и",'Energy Vy'!$B$1:$CX$1,"=AFTER")</f>
        <v>-2.5125659160077896</v>
      </c>
      <c r="GK64" s="30">
        <f>AVERAGEIFS('Energy Vy'!$B64:$CX64,'Energy Vy'!$B$2:$CX$2,"=и",'Energy Vy'!$B$1:$CX$1,"=AFTER")</f>
        <v>-2.3228793059756545</v>
      </c>
      <c r="GL64" s="32">
        <f>AVERAGEIFS('Energy Vz'!$B62:$CX62,'Energy Vy'!$B$2:$CX$2,"=и",'Energy Vy'!$B$1:$CX$1,"=AFTER")</f>
        <v>-2.9058741066500509</v>
      </c>
      <c r="GM64" s="20">
        <f>AVERAGEIFS('Entropy old'!$B62:$CX62,'Energy Vy'!$B$2:$CX$2,"=и",'Energy Vy'!$B$1:$CX$1,"=AFTER")</f>
        <v>0.80363249793598823</v>
      </c>
      <c r="GN64" s="30">
        <f>AVERAGEIFS('Entropy X old'!$B62:$CX62,'Energy Vy'!$B$2:$CX$2,"=и",'Energy Vy'!$B$1:$CX$1,"=AFTER")</f>
        <v>0.33389796797293575</v>
      </c>
      <c r="GO64" s="30">
        <f>AVERAGEIFS('Entropy Y old'!$B62:$CX62,'Energy Vy'!$B$2:$CX$2,"=и",'Energy Vy'!$B$1:$CX$1,"=AFTER")</f>
        <v>0.35491984968128887</v>
      </c>
      <c r="GP64" s="30">
        <f>AVERAGEIFS('Entropy Z old'!$B62:$CX62,'Energy Vy'!$B$2:$CX$2,"=и",'Energy Vy'!$B$1:$CX$1,"=AFTER")</f>
        <v>0.36993111036099169</v>
      </c>
      <c r="GQ64" s="30">
        <f>AVERAGEIFS('Entropy new'!$B62:$CX62,'Energy Vy'!$B$2:$CX$2,"=и",'Energy Vy'!$B$1:$CX$1,"=AFTER")</f>
        <v>0.81739322995471253</v>
      </c>
      <c r="GR64" s="30">
        <f>AVERAGEIFS('Entropy X'!$B62:$CX62,'Energy Vy'!$B$2:$CX$2,"=и",'Energy Vy'!$B$1:$CX$1,"=AFTER")</f>
        <v>0.32587097371339357</v>
      </c>
      <c r="GS64" s="30">
        <f>AVERAGEIFS('Entropy Y'!$B62:$CX62,'Energy Vy'!$B$2:$CX$2,"=и",'Energy Vy'!$B$1:$CX$1,"=AFTER")</f>
        <v>0.34716683208382138</v>
      </c>
      <c r="GT64" s="32">
        <f>AVERAGEIFS('Entropy Z'!$B62:$CX62,'Energy Vy'!$B$2:$CX$2,"=и",'Energy Vy'!$B$1:$CX$1,"=AFTER")</f>
        <v>0.36304380379647372</v>
      </c>
      <c r="GU64" s="21">
        <f>AVERAGEIFS('Hurst V2'!$B62:$CX62,'Energy Vy'!$B$2:$CX$2,"=и",'Energy Vy'!$B$1:$CX$1,"=AFTER")</f>
        <v>0.69506644133828399</v>
      </c>
      <c r="GV64" s="30">
        <f>AVERAGEIFS('Hurst Vx2+Vy2'!$B62:$CX62,'Energy Vy'!$B$2:$CX$2,"=и",'Energy Vy'!$B$1:$CX$1,"=AFTER")</f>
        <v>0.69723102736852149</v>
      </c>
      <c r="GW64" s="30">
        <f>AVERAGEIFS('Hurst Vx2'!$B62:$CX62,'Energy Vy'!$B$2:$CX$2,"=и",'Energy Vy'!$B$1:$CX$1,"=AFTER")</f>
        <v>0.70111023763966063</v>
      </c>
      <c r="GX64" s="30">
        <f>AVERAGEIFS('Hurst Vy2'!$B62:$CX62,'Energy Vy'!$B$2:$CX$2,"=и",'Energy Vy'!$B$1:$CX$1,"=AFTER")</f>
        <v>0.67245672116000821</v>
      </c>
      <c r="GY64" s="30">
        <f>AVERAGEIFS('Hurst Vz2'!$B62:$CX62,'Energy Vy'!$B$2:$CX$2,"=и",'Energy Vy'!$B$1:$CX$1,"=AFTER")</f>
        <v>0.62970776635133086</v>
      </c>
      <c r="GZ64" s="30">
        <f>AVERAGEIFS('Hurst Vx'!$B62:$CX62,'Energy Vy'!$B$2:$CX$2,"=и",'Energy Vy'!$B$1:$CX$1,"=AFTER")</f>
        <v>0.62955575545670983</v>
      </c>
      <c r="HA64" s="30">
        <f>AVERAGEIFS('Hurst Vy'!$B62:$CX62,'Energy Vy'!$B$2:$CX$2,"=и",'Energy Vy'!$B$1:$CX$1,"=AFTER")</f>
        <v>0.62030013428899544</v>
      </c>
      <c r="HB64" s="32">
        <f>AVERAGEIFS('Hurst Vz'!$B62:$CX62,'Energy Vy'!$B$2:$CX$2,"=и",'Energy Vy'!$B$1:$CX$1,"=AFTER")</f>
        <v>0.48655653141004418</v>
      </c>
      <c r="HD64" s="30">
        <f>AVERAGEIFS('Energy V2'!$B62:$CX62,'Energy Vy'!$B$2:$CX$2,"=р",'Energy Vy'!$B$1:$CX$1,"=BEFORE")</f>
        <v>-2.552647580620298</v>
      </c>
      <c r="HE64" s="30">
        <f>AVERAGEIFS('Energy Vx2+Vy2'!$B62:$CX62,'Energy Vy'!$B$2:$CX$2,"=р",'Energy Vy'!$B$1:$CX$1,"=BEFORE")</f>
        <v>-2.6423742164136219</v>
      </c>
      <c r="HF64" s="30">
        <f>AVERAGEIFS('Energy Vx2'!$B62:$CX62,'Energy Vy'!$B$2:$CX$2,"=р",'Energy Vy'!$B$1:$CX$1,"=BEFORE")</f>
        <v>-3.1464452866863661</v>
      </c>
      <c r="HG64" s="30">
        <f>AVERAGEIFS('Energy Vy2'!$B62:$CX62,'Energy Vy'!$B$2:$CX$2,"=р",'Energy Vy'!$B$1:$CX$1,"=BEFORE")</f>
        <v>-3.4391207622184048</v>
      </c>
      <c r="HH64" s="30">
        <f>AVERAGEIFS('Energy Vz2'!$B62:$CX62,'Energy Vy'!$B$2:$CX$2,"=р",'Energy Vy'!$B$1:$CX$1,"=BEFORE")</f>
        <v>-4.5986050532857297</v>
      </c>
      <c r="HI64" s="30">
        <f>AVERAGEIFS('Energy Vx'!$B62:$CX62,'Energy Vy'!$B$2:$CX$2,"=р",'Energy Vy'!$B$1:$CX$1,"=BEFORE")</f>
        <v>-2.1494203824030063</v>
      </c>
      <c r="HJ64" s="30">
        <f>AVERAGEIFS('Energy Vy'!$B64:$CX64,'Energy Vy'!$B$2:$CX$2,"=р",'Energy Vy'!$B$1:$CX$1,"=BEFORE")</f>
        <v>-2.2419344294137273</v>
      </c>
      <c r="HK64" s="32">
        <f>AVERAGEIFS('Energy Vz'!$B62:$CX62,'Energy Vy'!$B$2:$CX$2,"=р",'Energy Vy'!$B$1:$CX$1,"=BEFORE")</f>
        <v>-2.7916592369024</v>
      </c>
      <c r="HL64" s="20">
        <f>AVERAGEIFS('Entropy old'!$B62:$CX62,'Energy Vy'!$B$2:$CX$2,"=р",'Energy Vy'!$B$1:$CX$1,"=BEFORE")</f>
        <v>0.79902734877769066</v>
      </c>
      <c r="HM64" s="30">
        <f>AVERAGEIFS('Entropy X old'!$B62:$CX62,'Energy Vy'!$B$2:$CX$2,"=р",'Energy Vy'!$B$1:$CX$1,"=BEFORE")</f>
        <v>0.33566906219384984</v>
      </c>
      <c r="HN64" s="30">
        <f>AVERAGEIFS('Entropy Y old'!$B62:$CX62,'Energy Vy'!$B$2:$CX$2,"=р",'Energy Vy'!$B$1:$CX$1,"=BEFORE")</f>
        <v>0.35449513532716093</v>
      </c>
      <c r="HO64" s="30">
        <f>AVERAGEIFS('Entropy Z old'!$B62:$CX62,'Energy Vy'!$B$2:$CX$2,"=р",'Energy Vy'!$B$1:$CX$1,"=BEFORE")</f>
        <v>0.36307104716102601</v>
      </c>
      <c r="HP64" s="30">
        <f>AVERAGEIFS('Entropy new'!$B62:$CX62,'Energy Vy'!$B$2:$CX$2,"=р",'Energy Vy'!$B$1:$CX$1,"=BEFORE")</f>
        <v>0.82500026545359917</v>
      </c>
      <c r="HQ64" s="30">
        <f>AVERAGEIFS('Entropy X'!$B62:$CX62,'Energy Vy'!$B$2:$CX$2,"=р",'Energy Vy'!$B$1:$CX$1,"=BEFORE")</f>
        <v>0.32999145352663251</v>
      </c>
      <c r="HR64" s="30">
        <f>AVERAGEIFS('Entropy Y'!$B62:$CX62,'Energy Vy'!$B$2:$CX$2,"=р",'Energy Vy'!$B$1:$CX$1,"=BEFORE")</f>
        <v>0.34893962899152547</v>
      </c>
      <c r="HS64" s="32">
        <f>AVERAGEIFS('Entropy Z'!$B62:$CX62,'Energy Vy'!$B$2:$CX$2,"=р",'Energy Vy'!$B$1:$CX$1,"=BEFORE")</f>
        <v>0.35858402990599975</v>
      </c>
      <c r="HT64" s="21">
        <f>AVERAGEIFS('Hurst V2'!$B62:$CX62,'Energy Vy'!$B$2:$CX$2,"=р",'Energy Vy'!$B$1:$CX$1,"=BEFORE")</f>
        <v>0.72934594911890183</v>
      </c>
      <c r="HU64" s="30">
        <f>AVERAGEIFS('Hurst Vx2+Vy2'!$B62:$CX62,'Energy Vy'!$B$2:$CX$2,"=р",'Energy Vy'!$B$1:$CX$1,"=BEFORE")</f>
        <v>0.72993091751140604</v>
      </c>
      <c r="HV64" s="30">
        <f>AVERAGEIFS('Hurst Vx2'!$B62:$CX62,'Energy Vy'!$B$2:$CX$2,"=р",'Energy Vy'!$B$1:$CX$1,"=BEFORE")</f>
        <v>0.72114875408429679</v>
      </c>
      <c r="HW64" s="30">
        <f>AVERAGEIFS('Hurst Vy2'!$B62:$CX62,'Energy Vy'!$B$2:$CX$2,"=р",'Energy Vy'!$B$1:$CX$1,"=BEFORE")</f>
        <v>0.70453846342226989</v>
      </c>
      <c r="HX64" s="30">
        <f>AVERAGEIFS('Hurst Vz2'!$B62:$CX62,'Energy Vy'!$B$2:$CX$2,"=р",'Energy Vy'!$B$1:$CX$1,"=BEFORE")</f>
        <v>0.65694800356451433</v>
      </c>
      <c r="HY64" s="30">
        <f>AVERAGEIFS('Hurst Vx'!$B62:$CX62,'Energy Vy'!$B$2:$CX$2,"=р",'Energy Vy'!$B$1:$CX$1,"=BEFORE")</f>
        <v>0.62366767609649099</v>
      </c>
      <c r="HZ64" s="30">
        <f>AVERAGEIFS('Hurst Vy'!$B62:$CX62,'Energy Vy'!$B$2:$CX$2,"=р",'Energy Vy'!$B$1:$CX$1,"=BEFORE")</f>
        <v>0.63639386881502813</v>
      </c>
      <c r="IA64" s="32">
        <f>AVERAGEIFS('Hurst Vz'!$B62:$CX62,'Energy Vy'!$B$2:$CX$2,"=р",'Energy Vy'!$B$1:$CX$1,"=BEFORE")</f>
        <v>0.49900669761244804</v>
      </c>
      <c r="IB64">
        <v>0.47368421052631576</v>
      </c>
      <c r="IC64">
        <v>0.55000000000000004</v>
      </c>
      <c r="IE64" s="30">
        <f>AVERAGEIFS('Energy V2'!$B62:$CX62,'Energy Vy'!$B$2:$CX$2,"=р",'Energy Vy'!$B$1:$CX$1,"=AFTER")</f>
        <v>-2.8483850161718856</v>
      </c>
      <c r="IF64" s="30">
        <f>AVERAGEIFS('Energy Vx2+Vy2'!$B62:$CX62,'Energy Vy'!$B$2:$CX$2,"=р",'Energy Vy'!$B$1:$CX$1,"=AFTER")</f>
        <v>-2.9929071821790219</v>
      </c>
      <c r="IG64" s="30">
        <f>AVERAGEIFS('Energy Vx2'!$B62:$CX62,'Energy Vy'!$B$2:$CX$2,"=р",'Energy Vy'!$B$1:$CX$1,"=AFTER")</f>
        <v>-3.9357017193332942</v>
      </c>
      <c r="IH64" s="30">
        <f>AVERAGEIFS('Energy Vy2'!$B62:$CX62,'Energy Vy'!$B$2:$CX$2,"=р",'Energy Vy'!$B$1:$CX$1,"=AFTER")</f>
        <v>-3.3956781926884778</v>
      </c>
      <c r="II64" s="30">
        <f>AVERAGEIFS('Energy Vz2'!$B62:$CX62,'Energy Vy'!$B$2:$CX$2,"=р",'Energy Vy'!$B$1:$CX$1,"=AFTER")</f>
        <v>-4.5886525236259459</v>
      </c>
      <c r="IJ64" s="30">
        <f>AVERAGEIFS('Energy Vx'!$B62:$CX62,'Energy Vy'!$B$2:$CX$2,"=р",'Energy Vy'!$B$1:$CX$1,"=AFTER")</f>
        <v>-2.4833578161033616</v>
      </c>
      <c r="IK64" s="30">
        <f>AVERAGEIFS('Energy Vy'!$B64:$CX64,'Energy Vy'!$B$2:$CX$2,"=р",'Energy Vy'!$B$1:$CX$1,"=AFTER")</f>
        <v>-2.2069463101306788</v>
      </c>
      <c r="IL64" s="32">
        <f>AVERAGEIFS('Energy Vz'!$B62:$CX62,'Energy Vy'!$B$2:$CX$2,"=р",'Energy Vy'!$B$1:$CX$1,"=AFTER")</f>
        <v>-2.7869239974355344</v>
      </c>
      <c r="IM64" s="20">
        <f>AVERAGEIFS('Entropy old'!$B62:$CX62,'Energy Vy'!$B$2:$CX$2,"=р",'Energy Vy'!$B$1:$CX$1,"=AFTER")</f>
        <v>0.7765433445875134</v>
      </c>
      <c r="IN64" s="30">
        <f>AVERAGEIFS('Entropy X old'!$B62:$CX62,'Energy Vy'!$B$2:$CX$2,"=р",'Energy Vy'!$B$1:$CX$1,"=AFTER")</f>
        <v>0.35506156405057665</v>
      </c>
      <c r="IO64" s="30">
        <f>AVERAGEIFS('Entropy Y old'!$B62:$CX62,'Energy Vy'!$B$2:$CX$2,"=р",'Energy Vy'!$B$1:$CX$1,"=AFTER")</f>
        <v>0.35841718389512733</v>
      </c>
      <c r="IP64" s="30">
        <f>AVERAGEIFS('Entropy Z old'!$B62:$CX62,'Energy Vy'!$B$2:$CX$2,"=р",'Energy Vy'!$B$1:$CX$1,"=AFTER")</f>
        <v>0.36385099753490824</v>
      </c>
      <c r="IQ64" s="30">
        <f>AVERAGEIFS('Entropy new'!$B62:$CX62,'Energy Vy'!$B$2:$CX$2,"=р",'Energy Vy'!$B$1:$CX$1,"=AFTER")</f>
        <v>0.82581818105904503</v>
      </c>
      <c r="IR64" s="30">
        <f>AVERAGEIFS('Entropy X'!$B62:$CX62,'Energy Vy'!$B$2:$CX$2,"=р",'Energy Vy'!$B$1:$CX$1,"=AFTER")</f>
        <v>0.35217402057668473</v>
      </c>
      <c r="IS64" s="30">
        <f>AVERAGEIFS('Entropy Y'!$B62:$CX62,'Energy Vy'!$B$2:$CX$2,"=р",'Energy Vy'!$B$1:$CX$1,"=AFTER")</f>
        <v>0.35109679161366703</v>
      </c>
      <c r="IT64" s="32">
        <f>AVERAGEIFS('Entropy Z'!$B62:$CX62,'Energy Vy'!$B$2:$CX$2,"=р",'Energy Vy'!$B$1:$CX$1,"=AFTER")</f>
        <v>0.35559231659897012</v>
      </c>
      <c r="IU64" s="21">
        <f>AVERAGEIFS('Hurst V2'!$B62:$CX62,'Energy Vy'!$B$2:$CX$2,"=р",'Energy Vy'!$B$1:$CX$1,"=AFTER")</f>
        <v>0.71407835285656918</v>
      </c>
      <c r="IV64" s="30">
        <f>AVERAGEIFS('Hurst Vx2+Vy2'!$B62:$CX62,'Energy Vy'!$B$2:$CX$2,"=р",'Energy Vy'!$B$1:$CX$1,"=AFTER")</f>
        <v>0.71353321339053022</v>
      </c>
      <c r="IW64" s="30">
        <f>AVERAGEIFS('Hurst Vx2'!$B62:$CX62,'Energy Vy'!$B$2:$CX$2,"=р",'Energy Vy'!$B$1:$CX$1,"=AFTER")</f>
        <v>0.70640620349498806</v>
      </c>
      <c r="IX64" s="30">
        <f>AVERAGEIFS('Hurst Vy2'!$B62:$CX62,'Energy Vy'!$B$2:$CX$2,"=р",'Energy Vy'!$B$1:$CX$1,"=AFTER")</f>
        <v>0.69271424832089834</v>
      </c>
      <c r="IY64" s="30">
        <f>AVERAGEIFS('Hurst Vz2'!$B62:$CX62,'Energy Vy'!$B$2:$CX$2,"=р",'Energy Vy'!$B$1:$CX$1,"=AFTER")</f>
        <v>0.64408760795147424</v>
      </c>
      <c r="IZ64" s="30">
        <f>AVERAGEIFS('Hurst Vx'!$B62:$CX62,'Energy Vy'!$B$2:$CX$2,"=р",'Energy Vy'!$B$1:$CX$1,"=AFTER")</f>
        <v>0.62688519060761894</v>
      </c>
      <c r="JA64" s="30">
        <f>AVERAGEIFS('Hurst Vy'!$B62:$CX62,'Energy Vy'!$B$2:$CX$2,"=р",'Energy Vy'!$B$1:$CX$1,"=AFTER")</f>
        <v>0.6521041588320371</v>
      </c>
      <c r="JB64" s="32">
        <f>AVERAGEIFS('Hurst Vz'!$B62:$CX62,'Energy Vy'!$B$2:$CX$2,"=р",'Energy Vy'!$B$1:$CX$1,"=AFTER")</f>
        <v>0.49631021062445624</v>
      </c>
      <c r="JC64">
        <f t="shared" si="3"/>
        <v>-7.6315789473684281E-2</v>
      </c>
      <c r="JD64" s="66">
        <f t="shared" si="875"/>
        <v>4.6759339895775513E-2</v>
      </c>
      <c r="JE64" s="66">
        <f t="shared" si="876"/>
        <v>5.3037660890065917E-2</v>
      </c>
      <c r="JF64" s="66">
        <f t="shared" si="877"/>
        <v>0.11651493037866509</v>
      </c>
      <c r="JG64" s="66">
        <f t="shared" si="878"/>
        <v>-2.5861230477586719E-2</v>
      </c>
      <c r="JH64" s="66">
        <f t="shared" si="879"/>
        <v>2.1751372698705366E-2</v>
      </c>
      <c r="JI64" s="66">
        <f t="shared" si="880"/>
        <v>8.5413196491147744E-2</v>
      </c>
      <c r="JJ64" s="66">
        <f t="shared" si="881"/>
        <v>-2.2475374698228443E-2</v>
      </c>
      <c r="JK64" s="66">
        <f t="shared" si="882"/>
        <v>8.5189062815441731E-3</v>
      </c>
      <c r="JL64" s="89">
        <f t="shared" si="883"/>
        <v>2.8992597356199155E-2</v>
      </c>
      <c r="JM64" s="90">
        <f t="shared" si="884"/>
        <v>-8.6727606808124826E-3</v>
      </c>
      <c r="JN64" s="90">
        <f t="shared" si="885"/>
        <v>-4.1079132759179191E-3</v>
      </c>
      <c r="JO64" s="90">
        <f t="shared" si="886"/>
        <v>-1.9349751653929329E-2</v>
      </c>
      <c r="JP64" s="90">
        <f t="shared" si="887"/>
        <v>1.3036790903926157E-2</v>
      </c>
      <c r="JQ64" s="90">
        <f t="shared" si="888"/>
        <v>-7.1576197769502156E-3</v>
      </c>
      <c r="JR64" s="90">
        <f t="shared" si="889"/>
        <v>3.3975729017863363E-3</v>
      </c>
      <c r="JS64" s="103">
        <f t="shared" si="890"/>
        <v>-9.1465294112734446E-3</v>
      </c>
      <c r="JT64" s="66">
        <f t="shared" si="891"/>
        <v>2.2529323981645314E-2</v>
      </c>
      <c r="JU64" s="66">
        <f t="shared" si="892"/>
        <v>2.3795300093015684E-2</v>
      </c>
      <c r="JV64" s="66">
        <f t="shared" si="893"/>
        <v>1.3511727038839429E-2</v>
      </c>
      <c r="JW64" s="66">
        <f t="shared" si="894"/>
        <v>2.8938597487276486E-2</v>
      </c>
      <c r="JX64" s="66">
        <f t="shared" si="895"/>
        <v>1.1747310362499847E-2</v>
      </c>
      <c r="JY64" s="66">
        <f t="shared" si="896"/>
        <v>-2.6974060881184411E-2</v>
      </c>
      <c r="JZ64" s="66">
        <f t="shared" si="897"/>
        <v>-1.5786882063072702E-2</v>
      </c>
      <c r="KA64" s="66">
        <f t="shared" si="898"/>
        <v>8.0747881389796189E-3</v>
      </c>
      <c r="KC64" s="66">
        <f t="shared" si="946"/>
        <v>9.1118174748905767E-2</v>
      </c>
      <c r="KD64" s="66">
        <f t="shared" si="947"/>
        <v>9.6152801261607482E-2</v>
      </c>
      <c r="KE64" s="66">
        <f t="shared" si="948"/>
        <v>0.11206041370812235</v>
      </c>
      <c r="KF64" s="66">
        <f t="shared" si="949"/>
        <v>3.2432782570856362E-2</v>
      </c>
      <c r="KG64" s="66">
        <f t="shared" si="950"/>
        <v>7.6128559604327892E-2</v>
      </c>
      <c r="KH64" s="66">
        <f t="shared" si="951"/>
        <v>8.2675029508650799E-2</v>
      </c>
      <c r="KI64" s="66">
        <f t="shared" si="952"/>
        <v>5.3367848910848732E-3</v>
      </c>
      <c r="KJ64" s="66">
        <f t="shared" si="953"/>
        <v>3.3981577920608845E-2</v>
      </c>
      <c r="KK64" s="89">
        <f t="shared" si="954"/>
        <v>9.8968045534213074E-3</v>
      </c>
      <c r="KL64" s="90">
        <f t="shared" si="955"/>
        <v>6.4883491961375793E-3</v>
      </c>
      <c r="KM64" s="90">
        <f t="shared" si="956"/>
        <v>-4.6297991606047008E-2</v>
      </c>
      <c r="KN64" s="90">
        <f t="shared" si="957"/>
        <v>-7.2326378274315761E-2</v>
      </c>
      <c r="KO64" s="90">
        <f t="shared" si="958"/>
        <v>2.8649556141447053E-3</v>
      </c>
      <c r="KP64" s="90">
        <f t="shared" si="959"/>
        <v>2.1030589423296879E-2</v>
      </c>
      <c r="KQ64" s="90">
        <f t="shared" si="960"/>
        <v>-3.496336734455744E-2</v>
      </c>
      <c r="KR64" s="103">
        <f t="shared" si="961"/>
        <v>-6.0625201319833982E-2</v>
      </c>
      <c r="KS64" s="66">
        <f t="shared" si="962"/>
        <v>2.9713573342021377E-2</v>
      </c>
      <c r="KT64" s="66">
        <f t="shared" si="963"/>
        <v>3.2186731499121428E-2</v>
      </c>
      <c r="KU64" s="66">
        <f t="shared" si="964"/>
        <v>5.8226407089192623E-3</v>
      </c>
      <c r="KV64" s="66">
        <f t="shared" si="965"/>
        <v>4.7440782610214775E-2</v>
      </c>
      <c r="KW64" s="66">
        <f t="shared" si="966"/>
        <v>1.2530551953649726E-2</v>
      </c>
      <c r="KX64" s="66">
        <f t="shared" si="967"/>
        <v>-4.0168828684941878E-2</v>
      </c>
      <c r="KY64" s="66">
        <f t="shared" si="968"/>
        <v>-6.711182015605009E-3</v>
      </c>
      <c r="KZ64" s="66">
        <f t="shared" si="969"/>
        <v>1.130626553627642E-2</v>
      </c>
      <c r="LB64" s="66">
        <f t="shared" si="970"/>
        <v>0.10382635559185983</v>
      </c>
      <c r="LC64" s="66">
        <f t="shared" si="971"/>
        <v>0.11712122843388355</v>
      </c>
      <c r="LD64" s="66">
        <f t="shared" si="972"/>
        <v>0.20053766492767333</v>
      </c>
      <c r="LE64" s="66">
        <f t="shared" si="973"/>
        <v>-1.2631882546021544E-2</v>
      </c>
      <c r="LF64" s="66">
        <f t="shared" si="974"/>
        <v>-2.1642497114799262E-3</v>
      </c>
      <c r="LG64" s="66">
        <f t="shared" si="975"/>
        <v>0.13447012409365025</v>
      </c>
      <c r="LH64" s="66">
        <f t="shared" si="976"/>
        <v>-1.5606218818896532E-2</v>
      </c>
      <c r="LI64" s="66">
        <f t="shared" si="977"/>
        <v>-1.6962096964670311E-3</v>
      </c>
      <c r="LJ64" s="89">
        <f t="shared" si="978"/>
        <v>2.8139217292839969E-2</v>
      </c>
      <c r="LK64" s="90">
        <f t="shared" si="979"/>
        <v>-5.4617294070062869E-2</v>
      </c>
      <c r="LL64" s="90">
        <f t="shared" si="980"/>
        <v>-1.0942691210681452E-2</v>
      </c>
      <c r="LM64" s="90">
        <f t="shared" si="981"/>
        <v>-2.1435982838205712E-3</v>
      </c>
      <c r="LN64" s="90">
        <f t="shared" si="982"/>
        <v>-9.9043061076343943E-4</v>
      </c>
      <c r="LO64" s="90">
        <f t="shared" si="983"/>
        <v>-6.2987516835365326E-2</v>
      </c>
      <c r="LP64" s="90">
        <f t="shared" si="984"/>
        <v>-6.1440681705665001E-3</v>
      </c>
      <c r="LQ64" s="103">
        <f t="shared" si="985"/>
        <v>8.3431303614215253E-3</v>
      </c>
      <c r="LR64" s="66">
        <f t="shared" si="986"/>
        <v>2.0933270803487586E-2</v>
      </c>
      <c r="LS64" s="66">
        <f t="shared" si="987"/>
        <v>2.2464734302228798E-2</v>
      </c>
      <c r="LT64" s="66">
        <f t="shared" si="988"/>
        <v>2.0443147832971839E-2</v>
      </c>
      <c r="LU64" s="66">
        <f t="shared" si="989"/>
        <v>1.6782923453087083E-2</v>
      </c>
      <c r="LV64" s="66">
        <f t="shared" si="990"/>
        <v>1.9575971832262607E-2</v>
      </c>
      <c r="LW64" s="66">
        <f t="shared" si="991"/>
        <v>-5.1325419061332752E-3</v>
      </c>
      <c r="LX64" s="66">
        <f t="shared" si="992"/>
        <v>-2.4091688121031407E-2</v>
      </c>
      <c r="LY64" s="66">
        <f t="shared" si="993"/>
        <v>5.4037090101063442E-3</v>
      </c>
    </row>
    <row r="65" spans="1:337" x14ac:dyDescent="0.25">
      <c r="A65" s="18" t="s">
        <v>77</v>
      </c>
      <c r="B65" s="7">
        <v>0</v>
      </c>
      <c r="C65" t="s">
        <v>155</v>
      </c>
      <c r="D65" t="s">
        <v>131</v>
      </c>
      <c r="E65">
        <v>0.53333333333333333</v>
      </c>
      <c r="F65">
        <v>0.52500000000000002</v>
      </c>
      <c r="H65" s="30">
        <f>AVERAGE('Energy V2'!$B63:$CX63)</f>
        <v>-2.3434310994430927</v>
      </c>
      <c r="I65" s="30">
        <f>AVERAGE('Energy Vx2+Vy2'!$B63:$CX63)</f>
        <v>-2.4176773985867346</v>
      </c>
      <c r="J65" s="30">
        <f>AVERAGE('Energy Vx2'!$B63:$CX63)</f>
        <v>-3.4746079933912175</v>
      </c>
      <c r="K65" s="30">
        <f>AVERAGE('Energy Vy2'!$B63:$CX63)</f>
        <v>-2.7978995566772293</v>
      </c>
      <c r="L65" s="30">
        <f>AVERAGE('Energy Vz2'!$B63:$CX63)</f>
        <v>-4.6704955108797614</v>
      </c>
      <c r="M65" s="30">
        <f>AVERAGE('Energy Vx'!$B63:$CX63)</f>
        <v>-2.2662086369439352</v>
      </c>
      <c r="N65" s="30">
        <f>AVERAGE('Energy Vy'!$B65:$CX65)</f>
        <v>-1.9114723449400828</v>
      </c>
      <c r="O65" s="32">
        <f>AVERAGE('Energy Vz'!$B63:$CX63)</f>
        <v>-2.8192236544018439</v>
      </c>
      <c r="P65" s="20">
        <f>AVERAGE('Entropy old'!$B63:$CX63)</f>
        <v>0.80942698081808262</v>
      </c>
      <c r="Q65" s="30">
        <f>AVERAGE('Entropy X old'!$B63:$CX63)</f>
        <v>0.35233452770884732</v>
      </c>
      <c r="R65" s="30">
        <f>AVERAGE('Entropy Y old'!$B63:$CX63)</f>
        <v>0.3614487523080917</v>
      </c>
      <c r="S65" s="30">
        <f>AVERAGE('Entropy Z old'!$B63:$CX63)</f>
        <v>0.37187897355575816</v>
      </c>
      <c r="T65" s="30">
        <f>AVERAGE('Entropy new'!$B63:$CX63)</f>
        <v>0.83834782750768022</v>
      </c>
      <c r="U65" s="30">
        <f>AVERAGE('Entropy X'!$B63:$CX63)</f>
        <v>0.34768808853208583</v>
      </c>
      <c r="V65" s="30">
        <f>AVERAGE('Entropy Y'!$B63:$CX63)</f>
        <v>0.35665336174315354</v>
      </c>
      <c r="W65" s="32">
        <f>AVERAGE('Entropy Z'!$B63:$CX63)</f>
        <v>0.36687845194758406</v>
      </c>
      <c r="X65" s="21">
        <f>AVERAGE('Hurst V2'!$B63:$CX63)</f>
        <v>0.69882164379253198</v>
      </c>
      <c r="Y65" s="30">
        <f>AVERAGE('Hurst Vx2+Vy2'!$B63:$CX63)</f>
        <v>0.69564881370737142</v>
      </c>
      <c r="Z65" s="30">
        <f>AVERAGE('Hurst Vx2'!$B63:$CX63)</f>
        <v>0.69985526170565282</v>
      </c>
      <c r="AA65" s="30">
        <f>AVERAGE('Hurst Vy2'!$B63:$CX63)</f>
        <v>0.67236685867363088</v>
      </c>
      <c r="AB65" s="30">
        <f>AVERAGE('Hurst Vz2'!$B63:$CX63)</f>
        <v>0.62995442061336937</v>
      </c>
      <c r="AC65" s="30">
        <f>AVERAGE('Hurst Vx'!$B63:$CX63)</f>
        <v>0.61011949682752065</v>
      </c>
      <c r="AD65" s="30">
        <f>AVERAGE('Hurst Vy'!$B63:$CX63)</f>
        <v>0.61595671498793969</v>
      </c>
      <c r="AE65" s="32">
        <f>AVERAGE('Hurst Vz'!$B63:$CX63)</f>
        <v>0.49079612165318809</v>
      </c>
      <c r="AG65" s="30">
        <f>AVERAGEIFS('Energy V2'!$B63:$CX63,'Energy Vy'!$B$2:$CX$2,"=п")</f>
        <v>-1.9059242011056301</v>
      </c>
      <c r="AH65" s="30">
        <f>AVERAGEIFS('Energy Vx2+Vy2'!$B63:$CX63,'Energy Vy'!$B$2:$CX$2,"=п")</f>
        <v>-1.9607017776497047</v>
      </c>
      <c r="AI65" s="30">
        <f>AVERAGEIFS('Energy Vx2'!$B63:$CX63,'Energy Vy'!$B$2:$CX$2,"=п")</f>
        <v>-3.5164958364554155</v>
      </c>
      <c r="AJ65" s="30">
        <f>AVERAGEIFS('Energy Vy2'!$B63:$CX63,'Energy Vy'!$B$2:$CX$2,"=п")</f>
        <v>-2.1362672423765616</v>
      </c>
      <c r="AK65" s="30">
        <f>AVERAGEIFS('Energy Vz2'!$B63:$CX63,'Energy Vy'!$B$2:$CX$2,"=п")</f>
        <v>-4.2894127098385804</v>
      </c>
      <c r="AL65" s="30">
        <f>AVERAGEIFS('Energy Vx'!$B63:$CX63,'Energy Vy'!$B$2:$CX$2,"=п")</f>
        <v>-2.2688555094970582</v>
      </c>
      <c r="AM65" s="30">
        <f>AVERAGEIFS('Energy Vy'!$B65:$CX65,'Energy Vy'!$B$2:$CX$2,"=п")</f>
        <v>-1.5859670000225554</v>
      </c>
      <c r="AN65" s="32">
        <f>AVERAGEIFS('Energy Vz'!$B63:$CX63,'Energy Vy'!$B$2:$CX$2,"=п")</f>
        <v>-2.6526252489622135</v>
      </c>
      <c r="AO65" s="20">
        <f>AVERAGEIFS('Entropy old'!$B63:$CX63,'Energy Vy'!$B$2:$CX$2,"=п")</f>
        <v>0.82162663572834593</v>
      </c>
      <c r="AP65" s="30">
        <f>AVERAGEIFS('Entropy X old'!$B63:$CX63,'Energy Vy'!$B$2:$CX$2,"=п")</f>
        <v>0.35672549954667088</v>
      </c>
      <c r="AQ65" s="30">
        <f>AVERAGEIFS('Entropy Y old'!$B63:$CX63,'Energy Vy'!$B$2:$CX$2,"=п")</f>
        <v>0.35762394750239707</v>
      </c>
      <c r="AR65" s="30">
        <f>AVERAGEIFS('Entropy Z old'!$B63:$CX63,'Energy Vy'!$B$2:$CX$2,"=п")</f>
        <v>0.35507169522903598</v>
      </c>
      <c r="AS65" s="30">
        <f>AVERAGEIFS('Entropy new'!$B63:$CX63,'Energy Vy'!$B$2:$CX$2,"=п")</f>
        <v>0.82963117530408781</v>
      </c>
      <c r="AT65" s="30">
        <f>AVERAGEIFS('Entropy X'!$B63:$CX63,'Energy Vy'!$B$2:$CX$2,"=п")</f>
        <v>0.35269398706300364</v>
      </c>
      <c r="AU65" s="30">
        <f>AVERAGEIFS('Entropy Y'!$B63:$CX63,'Energy Vy'!$B$2:$CX$2,"=п")</f>
        <v>0.35406273783577585</v>
      </c>
      <c r="AV65" s="32">
        <f>AVERAGEIFS('Entropy Z'!$B63:$CX63,'Energy Vy'!$B$2:$CX$2,"=п")</f>
        <v>0.35097175220996424</v>
      </c>
      <c r="AW65" s="21">
        <f>AVERAGEIFS('Hurst V2'!$B63:$CX63,'Energy Vy'!$B$2:$CX$2,"=п")</f>
        <v>0.71621658373541619</v>
      </c>
      <c r="AX65" s="30">
        <f>AVERAGEIFS('Hurst Vx2+Vy2'!$B63:$CX63,'Energy Vy'!$B$2:$CX$2,"=п")</f>
        <v>0.70558284246964353</v>
      </c>
      <c r="AY65" s="30">
        <f>AVERAGEIFS('Hurst Vx2'!$B63:$CX63,'Energy Vy'!$B$2:$CX$2,"=п")</f>
        <v>0.69777405555557637</v>
      </c>
      <c r="AZ65" s="30">
        <f>AVERAGEIFS('Hurst Vy2'!$B63:$CX63,'Energy Vy'!$B$2:$CX$2,"=п")</f>
        <v>0.69080945534069704</v>
      </c>
      <c r="BA65" s="30">
        <f>AVERAGEIFS('Hurst Vz2'!$B63:$CX63,'Energy Vy'!$B$2:$CX$2,"=п")</f>
        <v>0.66477374812566459</v>
      </c>
      <c r="BB65" s="30">
        <f>AVERAGEIFS('Hurst Vx'!$B63:$CX63,'Energy Vy'!$B$2:$CX$2,"=п")</f>
        <v>0.58100438527152121</v>
      </c>
      <c r="BC65" s="30">
        <f>AVERAGEIFS('Hurst Vy'!$B63:$CX63,'Energy Vy'!$B$2:$CX$2,"=п")</f>
        <v>0.62194786863196394</v>
      </c>
      <c r="BD65" s="32">
        <f>AVERAGEIFS('Hurst Vz'!$B63:$CX63,'Energy Vy'!$B$2:$CX$2,"=п")</f>
        <v>0.48840524538848995</v>
      </c>
      <c r="BF65" s="30">
        <f>AVERAGEIFS('Energy V2'!$B63:$CX63,'Energy Vy'!$B$2:$CX$2,"=и")</f>
        <v>-2.3217481247136602</v>
      </c>
      <c r="BG65" s="30">
        <f>AVERAGEIFS('Energy Vx2+Vy2'!$B63:$CX63,'Energy Vy'!$B$2:$CX$2,"=и")</f>
        <v>-2.3877885483993873</v>
      </c>
      <c r="BH65" s="30">
        <f>AVERAGEIFS('Energy Vx2'!$B63:$CX63,'Energy Vy'!$B$2:$CX$2,"=и")</f>
        <v>-3.2748511022991358</v>
      </c>
      <c r="BI65" s="30">
        <f>AVERAGEIFS('Energy Vy2'!$B63:$CX63,'Energy Vy'!$B$2:$CX$2,"=и")</f>
        <v>-2.8727925725340122</v>
      </c>
      <c r="BJ65" s="30">
        <f>AVERAGEIFS('Energy Vz2'!$B63:$CX63,'Energy Vy'!$B$2:$CX$2,"=и")</f>
        <v>-4.7830552010980849</v>
      </c>
      <c r="BK65" s="30">
        <f>AVERAGEIFS('Energy Vx'!$B63:$CX63,'Energy Vy'!$B$2:$CX$2,"=и")</f>
        <v>-2.2299464440529722</v>
      </c>
      <c r="BL65" s="30">
        <f>AVERAGEIFS('Energy Vy'!$B65:$CX65,'Energy Vy'!$B$2:$CX$2,"=и")</f>
        <v>-1.9605146920805805</v>
      </c>
      <c r="BM65" s="32">
        <f>AVERAGEIFS('Energy Vz'!$B63:$CX63,'Energy Vy'!$B$2:$CX$2,"=и")</f>
        <v>-2.88330091955044</v>
      </c>
      <c r="BN65" s="20">
        <f>AVERAGEIFS('Entropy old'!$B63:$CX63,'Energy Vy'!$B$2:$CX$2,"=и")</f>
        <v>0.80201986647946055</v>
      </c>
      <c r="BO65" s="30">
        <f>AVERAGEIFS('Entropy X old'!$B63:$CX63,'Energy Vy'!$B$2:$CX$2,"=и")</f>
        <v>0.3312290328508436</v>
      </c>
      <c r="BP65" s="30">
        <f>AVERAGEIFS('Entropy Y old'!$B63:$CX63,'Energy Vy'!$B$2:$CX$2,"=и")</f>
        <v>0.3521294801817787</v>
      </c>
      <c r="BQ65" s="30">
        <f>AVERAGEIFS('Entropy Z old'!$B63:$CX63,'Energy Vy'!$B$2:$CX$2,"=и")</f>
        <v>0.36535386345711324</v>
      </c>
      <c r="BR65" s="30">
        <f>AVERAGEIFS('Entropy new'!$B63:$CX63,'Energy Vy'!$B$2:$CX$2,"=и")</f>
        <v>0.81961620046389072</v>
      </c>
      <c r="BS65" s="30">
        <f>AVERAGEIFS('Entropy X'!$B63:$CX63,'Energy Vy'!$B$2:$CX$2,"=и")</f>
        <v>0.32642538241666885</v>
      </c>
      <c r="BT65" s="30">
        <f>AVERAGEIFS('Entropy Y'!$B63:$CX63,'Energy Vy'!$B$2:$CX$2,"=и")</f>
        <v>0.34808166238624738</v>
      </c>
      <c r="BU65" s="32">
        <f>AVERAGEIFS('Entropy Z'!$B63:$CX63,'Energy Vy'!$B$2:$CX$2,"=и")</f>
        <v>0.36087059054573301</v>
      </c>
      <c r="BV65" s="21">
        <f>AVERAGEIFS('Hurst V2'!$B63:$CX63,'Energy Vy'!$B$2:$CX$2,"=и")</f>
        <v>0.70054965029569027</v>
      </c>
      <c r="BW65" s="30">
        <f>AVERAGEIFS('Hurst Vx2+Vy2'!$B63:$CX63,'Energy Vy'!$B$2:$CX$2,"=и")</f>
        <v>0.69973503009278759</v>
      </c>
      <c r="BX65" s="30">
        <f>AVERAGEIFS('Hurst Vx2'!$B63:$CX63,'Energy Vy'!$B$2:$CX$2,"=и")</f>
        <v>0.69798666516339325</v>
      </c>
      <c r="BY65" s="30">
        <f>AVERAGEIFS('Hurst Vy2'!$B63:$CX63,'Energy Vy'!$B$2:$CX$2,"=и")</f>
        <v>0.67211643460473247</v>
      </c>
      <c r="BZ65" s="30">
        <f>AVERAGEIFS('Hurst Vz2'!$B63:$CX63,'Energy Vy'!$B$2:$CX$2,"=и")</f>
        <v>0.62638606975259759</v>
      </c>
      <c r="CA65" s="30">
        <f>AVERAGEIFS('Hurst Vx'!$B63:$CX63,'Energy Vy'!$B$2:$CX$2,"=и")</f>
        <v>0.61054616389846006</v>
      </c>
      <c r="CB65" s="30">
        <f>AVERAGEIFS('Hurst Vy'!$B63:$CX63,'Energy Vy'!$B$2:$CX$2,"=и")</f>
        <v>0.61322926358289886</v>
      </c>
      <c r="CC65" s="32">
        <f>AVERAGEIFS('Hurst Vz'!$B63:$CX63,'Energy Vy'!$B$2:$CX$2,"=и")</f>
        <v>0.4846952066012008</v>
      </c>
      <c r="CE65" s="30">
        <f>AVERAGEIFS('Energy V2'!$B63:$CX63,'Energy Vy'!$B$2:$CX$2,"=р")</f>
        <v>-2.4606233207653969</v>
      </c>
      <c r="CF65" s="30">
        <f>AVERAGEIFS('Energy Vx2+Vy2'!$B63:$CX63,'Energy Vy'!$B$2:$CX$2,"=р")</f>
        <v>-2.5471489740971518</v>
      </c>
      <c r="CG65" s="30">
        <f>AVERAGEIFS('Energy Vx2'!$B63:$CX63,'Energy Vy'!$B$2:$CX$2,"=р")</f>
        <v>-3.660297872808429</v>
      </c>
      <c r="CH65" s="30">
        <f>AVERAGEIFS('Energy Vy2'!$B63:$CX63,'Energy Vy'!$B$2:$CX$2,"=р")</f>
        <v>-2.8700695614195402</v>
      </c>
      <c r="CI65" s="30">
        <f>AVERAGEIFS('Energy Vz2'!$B63:$CX63,'Energy Vy'!$B$2:$CX$2,"=р")</f>
        <v>-4.6443335011392186</v>
      </c>
      <c r="CJ65" s="30">
        <f>AVERAGEIFS('Energy Vx'!$B63:$CX63,'Energy Vy'!$B$2:$CX$2,"=р")</f>
        <v>-2.3010053653015072</v>
      </c>
      <c r="CK65" s="30">
        <f>AVERAGEIFS('Energy Vy'!$B65:$CX65,'Energy Vy'!$B$2:$CX$2,"=р")</f>
        <v>-1.9350785453946642</v>
      </c>
      <c r="CL65" s="32">
        <f>AVERAGEIFS('Energy Vz'!$B63:$CX63,'Energy Vy'!$B$2:$CX$2,"=р")</f>
        <v>-2.7932796310606918</v>
      </c>
      <c r="CM65" s="20">
        <f>AVERAGEIFS('Entropy old'!$B63:$CX63,'Energy Vy'!$B$2:$CX$2,"=р")</f>
        <v>0.81397546080229066</v>
      </c>
      <c r="CN65" s="30">
        <f>AVERAGEIFS('Entropy X old'!$B63:$CX63,'Energy Vy'!$B$2:$CX$2,"=р")</f>
        <v>0.37196138253274347</v>
      </c>
      <c r="CO65" s="30">
        <f>AVERAGEIFS('Entropy Y old'!$B63:$CX63,'Energy Vy'!$B$2:$CX$2,"=р")</f>
        <v>0.37138031641306224</v>
      </c>
      <c r="CP65" s="30">
        <f>AVERAGEIFS('Entropy Z old'!$B63:$CX63,'Energy Vy'!$B$2:$CX$2,"=р")</f>
        <v>0.38193433718713088</v>
      </c>
      <c r="CQ65" s="30">
        <f>AVERAGEIFS('Entropy new'!$B63:$CX63,'Energy Vy'!$B$2:$CX$2,"=р")</f>
        <v>0.85853599705850769</v>
      </c>
      <c r="CR65" s="30">
        <f>AVERAGEIFS('Entropy X'!$B63:$CX63,'Energy Vy'!$B$2:$CX$2,"=р")</f>
        <v>0.36733333628424225</v>
      </c>
      <c r="CS65" s="30">
        <f>AVERAGEIFS('Entropy Y'!$B63:$CX63,'Energy Vy'!$B$2:$CX$2,"=р")</f>
        <v>0.36558466880273027</v>
      </c>
      <c r="CT65" s="32">
        <f>AVERAGEIFS('Entropy Z'!$B63:$CX63,'Energy Vy'!$B$2:$CX$2,"=р")</f>
        <v>0.37623149472106299</v>
      </c>
      <c r="CU65" s="21">
        <f>AVERAGEIFS('Hurst V2'!$B63:$CX63,'Energy Vy'!$B$2:$CX$2,"=р")</f>
        <v>0.69331738233857454</v>
      </c>
      <c r="CV65" s="30">
        <f>AVERAGEIFS('Hurst Vx2+Vy2'!$B63:$CX63,'Energy Vy'!$B$2:$CX$2,"=р")</f>
        <v>0.68948162067622265</v>
      </c>
      <c r="CW65" s="30">
        <f>AVERAGEIFS('Hurst Vx2'!$B63:$CX63,'Energy Vy'!$B$2:$CX$2,"=р")</f>
        <v>0.70199322067654246</v>
      </c>
      <c r="CX65" s="30">
        <f>AVERAGEIFS('Hurst Vy2'!$B63:$CX63,'Energy Vy'!$B$2:$CX$2,"=р")</f>
        <v>0.66856279996027312</v>
      </c>
      <c r="CY65" s="30">
        <f>AVERAGEIFS('Hurst Vz2'!$B63:$CX63,'Energy Vy'!$B$2:$CX$2,"=р")</f>
        <v>0.62579247151142325</v>
      </c>
      <c r="CZ65" s="30">
        <f>AVERAGEIFS('Hurst Vx'!$B63:$CX63,'Energy Vy'!$B$2:$CX$2,"=р")</f>
        <v>0.61540504667513807</v>
      </c>
      <c r="DA65" s="30">
        <f>AVERAGEIFS('Hurst Vy'!$B63:$CX63,'Energy Vy'!$B$2:$CX$2,"=р")</f>
        <v>0.61730251190026764</v>
      </c>
      <c r="DB65" s="32">
        <f>AVERAGEIFS('Hurst Vz'!$B63:$CX63,'Energy Vy'!$B$2:$CX$2,"=р")</f>
        <v>0.49727306039615815</v>
      </c>
      <c r="DD65" s="30">
        <f>AVERAGEIFS('Energy V2'!$B63:$CX63,'Energy Vy'!$B$1:$CX$1,"=BEFORE")</f>
        <v>-2.2175241895842959</v>
      </c>
      <c r="DE65" s="30">
        <f>AVERAGEIFS('Energy Vx2+Vy2'!$B63:$CX63,'Energy Vy'!$B$1:$CX$1,"=BEFORE")</f>
        <v>-2.2945147942042441</v>
      </c>
      <c r="DF65" s="30">
        <f>AVERAGEIFS('Energy Vx2'!$B63:$CX63,'Energy Vy'!$B$1:$CX$1,"=BEFORE")</f>
        <v>-3.5919918882462376</v>
      </c>
      <c r="DG65" s="30">
        <f>AVERAGEIFS('Energy Vy2'!$B63:$CX63,'Energy Vy'!$B$1:$CX$1,"=BEFORE")</f>
        <v>-2.5794079875982914</v>
      </c>
      <c r="DH65" s="30">
        <f>AVERAGEIFS('Energy Vz2'!$B63:$CX63,'Energy Vy'!$B$1:$CX$1,"=BEFORE")</f>
        <v>-4.5220008556504911</v>
      </c>
      <c r="DI65" s="30">
        <f>AVERAGEIFS('Energy Vx'!$B63:$CX63,'Energy Vy'!$B$1:$CX$1,"=BEFORE")</f>
        <v>-2.3397015912213477</v>
      </c>
      <c r="DJ65" s="30">
        <f>AVERAGEIFS('Energy Vy'!$B65:$CX65,'Energy Vy'!$B$1:$CX$1,"=BEFORE")</f>
        <v>-1.8374236028213209</v>
      </c>
      <c r="DK65" s="32">
        <f>AVERAGEIFS('Energy Vz'!$B63:$CX63,'Energy Vy'!$B$1:$CX$1,"=BEFORE")</f>
        <v>-2.7505946052372718</v>
      </c>
      <c r="DL65" s="20">
        <f>AVERAGEIFS('Entropy old'!$B63:$CX63,'Energy Vy'!$B$1:$CX$1,"=BEFORE")</f>
        <v>0.79777600336910437</v>
      </c>
      <c r="DM65" s="30">
        <f>AVERAGEIFS('Entropy X old'!$B63:$CX63,'Energy Vy'!$B$1:$CX$1,"=BEFORE")</f>
        <v>0.34470539963139862</v>
      </c>
      <c r="DN65" s="30">
        <f>AVERAGEIFS('Entropy Y old'!$B63:$CX63,'Energy Vy'!$B$1:$CX$1,"=BEFORE")</f>
        <v>0.34795169100153667</v>
      </c>
      <c r="DO65" s="30">
        <f>AVERAGEIFS('Entropy Z old'!$B63:$CX63,'Energy Vy'!$B$1:$CX$1,"=BEFORE")</f>
        <v>0.36819253080011316</v>
      </c>
      <c r="DP65" s="30">
        <f>AVERAGEIFS('Entropy new'!$B63:$CX63,'Energy Vy'!$B$1:$CX$1,"=BEFORE")</f>
        <v>0.82110617882224768</v>
      </c>
      <c r="DQ65" s="30">
        <f>AVERAGEIFS('Entropy X'!$B63:$CX63,'Energy Vy'!$B$1:$CX$1,"=BEFORE")</f>
        <v>0.3414338381474829</v>
      </c>
      <c r="DR65" s="30">
        <f>AVERAGEIFS('Entropy Y'!$B63:$CX63,'Energy Vy'!$B$1:$CX$1,"=BEFORE")</f>
        <v>0.3448853452472983</v>
      </c>
      <c r="DS65" s="32">
        <f>AVERAGEIFS('Entropy Z'!$B63:$CX63,'Energy Vy'!$B$1:$CX$1,"=BEFORE")</f>
        <v>0.36451227433784811</v>
      </c>
      <c r="DT65" s="21">
        <f>AVERAGEIFS('Hurst V2'!$B63:$CX63,'Energy Vy'!$B$1:$CX$1,"=BEFORE")</f>
        <v>0.69641626106098664</v>
      </c>
      <c r="DU65" s="30">
        <f>AVERAGEIFS('Hurst Vx2+Vy2'!$B63:$CX63,'Energy Vy'!$B$1:$CX$1,"=BEFORE")</f>
        <v>0.6894516918866147</v>
      </c>
      <c r="DV65" s="30">
        <f>AVERAGEIFS('Hurst Vx2'!$B63:$CX63,'Energy Vy'!$B$1:$CX$1,"=BEFORE")</f>
        <v>0.69599170345775763</v>
      </c>
      <c r="DW65" s="30">
        <f>AVERAGEIFS('Hurst Vy2'!$B63:$CX63,'Energy Vy'!$B$1:$CX$1,"=BEFORE")</f>
        <v>0.6673229909744719</v>
      </c>
      <c r="DX65" s="30">
        <f>AVERAGEIFS('Hurst Vz2'!$B63:$CX63,'Energy Vy'!$B$1:$CX$1,"=BEFORE")</f>
        <v>0.63992602177541558</v>
      </c>
      <c r="DY65" s="30">
        <f>AVERAGEIFS('Hurst Vx'!$B63:$CX63,'Energy Vy'!$B$1:$CX$1,"=BEFORE")</f>
        <v>0.60244570400136099</v>
      </c>
      <c r="DZ65" s="30">
        <f>AVERAGEIFS('Hurst Vy'!$B63:$CX63,'Energy Vy'!$B$1:$CX$1,"=BEFORE")</f>
        <v>0.60367629611276363</v>
      </c>
      <c r="EA65" s="32">
        <f>AVERAGEIFS('Hurst Vz'!$B63:$CX63,'Energy Vy'!$B$1:$CX$1,"=BEFORE")</f>
        <v>0.47260122600388632</v>
      </c>
      <c r="EB65">
        <v>0.53333333333333333</v>
      </c>
      <c r="EC65">
        <v>0.52500000000000002</v>
      </c>
      <c r="EE65" s="30">
        <f>AVERAGEIFS('Energy V2'!$B63:$CX63,'Energy Vy'!$B$1:$CX$1,"=AFTER")</f>
        <v>-2.4750610506591082</v>
      </c>
      <c r="EF65" s="30">
        <f>AVERAGEIFS('Energy Vx2+Vy2'!$B63:$CX63,'Energy Vy'!$B$1:$CX$1,"=AFTER")</f>
        <v>-2.5464383031684279</v>
      </c>
      <c r="EG65" s="30">
        <f>AVERAGEIFS('Energy Vx2'!$B63:$CX63,'Energy Vy'!$B$1:$CX$1,"=AFTER")</f>
        <v>-3.3518884669518809</v>
      </c>
      <c r="EH65" s="30">
        <f>AVERAGEIFS('Energy Vy2'!$B63:$CX63,'Energy Vy'!$B$1:$CX$1,"=AFTER")</f>
        <v>-3.0263225607142998</v>
      </c>
      <c r="EI65" s="30">
        <f>AVERAGEIFS('Energy Vz2'!$B63:$CX63,'Energy Vy'!$B$1:$CX$1,"=AFTER")</f>
        <v>-4.8257399231649094</v>
      </c>
      <c r="EJ65" s="30">
        <f>AVERAGEIFS('Energy Vx'!$B63:$CX63,'Energy Vy'!$B$1:$CX$1,"=AFTER")</f>
        <v>-2.1893750938357308</v>
      </c>
      <c r="EK65" s="30">
        <f>AVERAGEIFS('Energy Vy'!$B65:$CX65,'Energy Vy'!$B$1:$CX$1,"=AFTER")</f>
        <v>-1.9888869389733339</v>
      </c>
      <c r="EL65" s="32">
        <f>AVERAGEIFS('Energy Vz'!$B63:$CX63,'Energy Vy'!$B$1:$CX$1,"=AFTER")</f>
        <v>-2.8909722058011682</v>
      </c>
      <c r="EM65" s="20">
        <f>AVERAGEIFS('Entropy old'!$B63:$CX63,'Energy Vy'!$B$1:$CX$1,"=AFTER")</f>
        <v>0.82160754815110559</v>
      </c>
      <c r="EN65" s="30">
        <f>AVERAGEIFS('Entropy X old'!$B63:$CX63,'Energy Vy'!$B$1:$CX$1,"=AFTER")</f>
        <v>0.36031043433527105</v>
      </c>
      <c r="EO65" s="30">
        <f>AVERAGEIFS('Entropy Y old'!$B63:$CX63,'Energy Vy'!$B$1:$CX$1,"=AFTER")</f>
        <v>0.37555931640130868</v>
      </c>
      <c r="EP65" s="30">
        <f>AVERAGEIFS('Entropy Z old'!$B63:$CX63,'Energy Vy'!$B$1:$CX$1,"=AFTER")</f>
        <v>0.37573298189120513</v>
      </c>
      <c r="EQ65" s="30">
        <f>AVERAGEIFS('Entropy new'!$B63:$CX63,'Energy Vy'!$B$1:$CX$1,"=AFTER")</f>
        <v>0.85637318749699631</v>
      </c>
      <c r="ER65" s="30">
        <f>AVERAGEIFS('Entropy X'!$B63:$CX63,'Energy Vy'!$B$1:$CX$1,"=AFTER")</f>
        <v>0.3542266230250799</v>
      </c>
      <c r="ES65" s="30">
        <f>AVERAGEIFS('Entropy Y'!$B63:$CX63,'Energy Vy'!$B$1:$CX$1,"=AFTER")</f>
        <v>0.36895628807972969</v>
      </c>
      <c r="ET65" s="32">
        <f>AVERAGEIFS('Entropy Z'!$B63:$CX63,'Energy Vy'!$B$1:$CX$1,"=AFTER")</f>
        <v>0.36935218308503559</v>
      </c>
      <c r="EU65" s="21">
        <f>AVERAGEIFS('Hurst V2'!$B63:$CX63,'Energy Vy'!$B$1:$CX$1,"=AFTER")</f>
        <v>0.70133636210278449</v>
      </c>
      <c r="EV65" s="30">
        <f>AVERAGEIFS('Hurst Vx2+Vy2'!$B63:$CX63,'Energy Vy'!$B$1:$CX$1,"=AFTER")</f>
        <v>0.70212762288361708</v>
      </c>
      <c r="EW65" s="30">
        <f>AVERAGEIFS('Hurst Vx2'!$B63:$CX63,'Energy Vy'!$B$1:$CX$1,"=AFTER")</f>
        <v>0.70380867014535964</v>
      </c>
      <c r="EX65" s="30">
        <f>AVERAGEIFS('Hurst Vy2'!$B63:$CX63,'Energy Vy'!$B$1:$CX$1,"=AFTER")</f>
        <v>0.67763999308638789</v>
      </c>
      <c r="EY65" s="30">
        <f>AVERAGEIFS('Hurst Vz2'!$B63:$CX63,'Energy Vy'!$B$1:$CX$1,"=AFTER")</f>
        <v>0.61952956485304822</v>
      </c>
      <c r="EZ65" s="30">
        <f>AVERAGEIFS('Hurst Vx'!$B63:$CX63,'Energy Vy'!$B$1:$CX$1,"=AFTER")</f>
        <v>0.61797174995196336</v>
      </c>
      <c r="FA65" s="30">
        <f>AVERAGEIFS('Hurst Vy'!$B63:$CX63,'Energy Vy'!$B$1:$CX$1,"=AFTER")</f>
        <v>0.62879533472107907</v>
      </c>
      <c r="FB65" s="32">
        <f>AVERAGEIFS('Hurst Vz'!$B63:$CX63,'Energy Vy'!$B$1:$CX$1,"=AFTER")</f>
        <v>0.50981805801382185</v>
      </c>
      <c r="FD65" s="30">
        <f>AVERAGEIFS('Energy V2'!$B63:$CX63,'Energy Vy'!$B$2:$CX$2,"=и",'Energy Vy'!$B$1:$CX$1,"=BEFORE")</f>
        <v>-1.8039358928760971</v>
      </c>
      <c r="FE65" s="30">
        <f>AVERAGEIFS('Energy Vx2+Vy2'!$B63:$CX63,'Energy Vy'!$B$2:$CX$2,"=и",'Energy Vy'!$B$1:$CX$1,"=BEFORE")</f>
        <v>-1.8606573276541087</v>
      </c>
      <c r="FF65" s="30">
        <f>AVERAGEIFS('Energy Vx2'!$B63:$CX63,'Energy Vy'!$B$2:$CX$2,"=и",'Energy Vy'!$B$1:$CX$1,"=BEFORE")</f>
        <v>-2.8923449703094208</v>
      </c>
      <c r="FG65" s="30">
        <f>AVERAGEIFS('Energy Vy2'!$B63:$CX63,'Energy Vy'!$B$2:$CX$2,"=и",'Energy Vy'!$B$1:$CX$1,"=BEFORE")</f>
        <v>-2.2430483274901913</v>
      </c>
      <c r="FH65" s="30">
        <f>AVERAGEIFS('Energy Vz2'!$B63:$CX63,'Energy Vy'!$B$2:$CX$2,"=и",'Energy Vy'!$B$1:$CX$1,"=BEFORE")</f>
        <v>-4.4022852979405398</v>
      </c>
      <c r="FI65" s="30">
        <f>AVERAGEIFS('Energy Vx'!$B63:$CX63,'Energy Vy'!$B$2:$CX$2,"=и",'Energy Vy'!$B$1:$CX$1,"=BEFORE")</f>
        <v>-2.0677719915993364</v>
      </c>
      <c r="FJ65" s="30">
        <f>AVERAGEIFS('Energy Vy'!$B65:$CX65,'Energy Vy'!$B$2:$CX$2,"=и",'Energy Vy'!$B$1:$CX$1,"=BEFORE")</f>
        <v>-1.7165829536069797</v>
      </c>
      <c r="FK65" s="32">
        <f>AVERAGEIFS('Energy Vz'!$B63:$CX63,'Energy Vy'!$B$2:$CX$2,"=и",'Energy Vy'!$B$1:$CX$1,"=BEFORE")</f>
        <v>-2.7221189776534702</v>
      </c>
      <c r="FL65" s="20">
        <f>AVERAGEIFS('Entropy old'!$B63:$CX63,'Energy Vy'!$B$2:$CX$2,"=и",'Energy Vy'!$B$1:$CX$1,"=BEFORE")</f>
        <v>0.77101770470212716</v>
      </c>
      <c r="FM65" s="30">
        <f>AVERAGEIFS('Entropy X old'!$B63:$CX63,'Energy Vy'!$B$2:$CX$2,"=и",'Energy Vy'!$B$1:$CX$1,"=BEFORE")</f>
        <v>0.31475418339233296</v>
      </c>
      <c r="FN65" s="30">
        <f>AVERAGEIFS('Entropy Y old'!$B63:$CX63,'Energy Vy'!$B$2:$CX$2,"=и",'Energy Vy'!$B$1:$CX$1,"=BEFORE")</f>
        <v>0.32353108551725646</v>
      </c>
      <c r="FO65" s="30">
        <f>AVERAGEIFS('Entropy Z old'!$B63:$CX63,'Energy Vy'!$B$2:$CX$2,"=и",'Energy Vy'!$B$1:$CX$1,"=BEFORE")</f>
        <v>0.35076794699587655</v>
      </c>
      <c r="FP65" s="30">
        <f>AVERAGEIFS('Entropy new'!$B63:$CX63,'Energy Vy'!$B$2:$CX$2,"=и",'Energy Vy'!$B$1:$CX$1,"=BEFORE")</f>
        <v>0.77773640760920659</v>
      </c>
      <c r="FQ65" s="30">
        <f>AVERAGEIFS('Entropy X'!$B63:$CX63,'Energy Vy'!$B$2:$CX$2,"=и",'Energy Vy'!$B$1:$CX$1,"=BEFORE")</f>
        <v>0.31160794854368118</v>
      </c>
      <c r="FR65" s="30">
        <f>AVERAGEIFS('Entropy Y'!$B63:$CX63,'Energy Vy'!$B$2:$CX$2,"=и",'Energy Vy'!$B$1:$CX$1,"=BEFORE")</f>
        <v>0.32130109528121381</v>
      </c>
      <c r="FS65" s="32">
        <f>AVERAGEIFS('Entropy Z'!$B63:$CX63,'Energy Vy'!$B$2:$CX$2,"=и",'Energy Vy'!$B$1:$CX$1,"=BEFORE")</f>
        <v>0.3478127160145959</v>
      </c>
      <c r="FT65" s="21">
        <f>AVERAGEIFS('Hurst V2'!$B63:$CX63,'Energy Vy'!$B$2:$CX$2,"=и",'Energy Vy'!$B$1:$CX$1,"=BEFORE")</f>
        <v>0.70983402420807074</v>
      </c>
      <c r="FU65" s="30">
        <f>AVERAGEIFS('Hurst Vx2+Vy2'!$B63:$CX63,'Energy Vy'!$B$2:$CX$2,"=и",'Energy Vy'!$B$1:$CX$1,"=BEFORE")</f>
        <v>0.70636903985118615</v>
      </c>
      <c r="FV65" s="30">
        <f>AVERAGEIFS('Hurst Vx2'!$B63:$CX63,'Energy Vy'!$B$2:$CX$2,"=и",'Energy Vy'!$B$1:$CX$1,"=BEFORE")</f>
        <v>0.70299208518070433</v>
      </c>
      <c r="FW65" s="30">
        <f>AVERAGEIFS('Hurst Vy2'!$B63:$CX63,'Energy Vy'!$B$2:$CX$2,"=и",'Energy Vy'!$B$1:$CX$1,"=BEFORE")</f>
        <v>0.6788210113197537</v>
      </c>
      <c r="FX65" s="30">
        <f>AVERAGEIFS('Hurst Vz2'!$B63:$CX63,'Energy Vy'!$B$2:$CX$2,"=и",'Energy Vy'!$B$1:$CX$1,"=BEFORE")</f>
        <v>0.65016114797119196</v>
      </c>
      <c r="FY65" s="30">
        <f>AVERAGEIFS('Hurst Vx'!$B63:$CX63,'Energy Vy'!$B$2:$CX$2,"=и",'Energy Vy'!$B$1:$CX$1,"=BEFORE")</f>
        <v>0.6062840825015402</v>
      </c>
      <c r="FZ65" s="30">
        <f>AVERAGEIFS('Hurst Vy'!$B63:$CX63,'Energy Vy'!$B$2:$CX$2,"=и",'Energy Vy'!$B$1:$CX$1,"=BEFORE")</f>
        <v>0.61306241364219893</v>
      </c>
      <c r="GA65" s="32">
        <f>AVERAGEIFS('Hurst Vz'!$B63:$CX63,'Energy Vy'!$B$2:$CX$2,"=и",'Energy Vy'!$B$1:$CX$1,"=BEFORE")</f>
        <v>0.48135497473136191</v>
      </c>
      <c r="GB65">
        <v>0.53333333333333333</v>
      </c>
      <c r="GC65">
        <v>0.52500000000000002</v>
      </c>
      <c r="GE65" s="30">
        <f>AVERAGEIFS('Energy V2'!$B63:$CX63,'Energy Vy'!$B$2:$CX$2,"=и",'Energy Vy'!$B$1:$CX$1,"=AFTER")</f>
        <v>-2.8395603565512237</v>
      </c>
      <c r="GF65" s="30">
        <f>AVERAGEIFS('Energy Vx2+Vy2'!$B63:$CX63,'Energy Vy'!$B$2:$CX$2,"=и",'Energy Vy'!$B$1:$CX$1,"=AFTER")</f>
        <v>-2.914919769144666</v>
      </c>
      <c r="GG65" s="30">
        <f>AVERAGEIFS('Energy Vx2'!$B63:$CX63,'Energy Vy'!$B$2:$CX$2,"=и",'Energy Vy'!$B$1:$CX$1,"=AFTER")</f>
        <v>-3.6573572342888512</v>
      </c>
      <c r="GH65" s="30">
        <f>AVERAGEIFS('Energy Vy2'!$B63:$CX63,'Energy Vy'!$B$2:$CX$2,"=и",'Energy Vy'!$B$1:$CX$1,"=AFTER")</f>
        <v>-3.5025368175778318</v>
      </c>
      <c r="GI65" s="30">
        <f>AVERAGEIFS('Energy Vz2'!$B63:$CX63,'Energy Vy'!$B$2:$CX$2,"=и",'Energy Vy'!$B$1:$CX$1,"=AFTER")</f>
        <v>-5.1638251042556274</v>
      </c>
      <c r="GJ65" s="30">
        <f>AVERAGEIFS('Energy Vx'!$B63:$CX63,'Energy Vy'!$B$2:$CX$2,"=и",'Energy Vy'!$B$1:$CX$1,"=AFTER")</f>
        <v>-2.3921208965066065</v>
      </c>
      <c r="GK65" s="30">
        <f>AVERAGEIFS('Energy Vy'!$B65:$CX65,'Energy Vy'!$B$2:$CX$2,"=и",'Energy Vy'!$B$1:$CX$1,"=AFTER")</f>
        <v>-2.2044464305541811</v>
      </c>
      <c r="GL65" s="32">
        <f>AVERAGEIFS('Energy Vz'!$B63:$CX63,'Energy Vy'!$B$2:$CX$2,"=и",'Energy Vy'!$B$1:$CX$1,"=AFTER")</f>
        <v>-3.0444828614474098</v>
      </c>
      <c r="GM65" s="20">
        <f>AVERAGEIFS('Entropy old'!$B63:$CX63,'Energy Vy'!$B$2:$CX$2,"=и",'Energy Vy'!$B$1:$CX$1,"=AFTER")</f>
        <v>0.83302202825679417</v>
      </c>
      <c r="GN65" s="30">
        <f>AVERAGEIFS('Entropy X old'!$B63:$CX63,'Energy Vy'!$B$2:$CX$2,"=и",'Energy Vy'!$B$1:$CX$1,"=AFTER")</f>
        <v>0.34770388230935406</v>
      </c>
      <c r="GO65" s="30">
        <f>AVERAGEIFS('Entropy Y old'!$B63:$CX63,'Energy Vy'!$B$2:$CX$2,"=и",'Energy Vy'!$B$1:$CX$1,"=AFTER")</f>
        <v>0.38072787484630083</v>
      </c>
      <c r="GP65" s="30">
        <f>AVERAGEIFS('Entropy Z old'!$B63:$CX63,'Energy Vy'!$B$2:$CX$2,"=и",'Energy Vy'!$B$1:$CX$1,"=AFTER")</f>
        <v>0.3799397799183501</v>
      </c>
      <c r="GQ65" s="30">
        <f>AVERAGEIFS('Entropy new'!$B63:$CX63,'Energy Vy'!$B$2:$CX$2,"=и",'Energy Vy'!$B$1:$CX$1,"=AFTER")</f>
        <v>0.86149599331857485</v>
      </c>
      <c r="GR65" s="30">
        <f>AVERAGEIFS('Entropy X'!$B63:$CX63,'Energy Vy'!$B$2:$CX$2,"=и",'Energy Vy'!$B$1:$CX$1,"=AFTER")</f>
        <v>0.34124281628965669</v>
      </c>
      <c r="GS65" s="30">
        <f>AVERAGEIFS('Entropy Y'!$B63:$CX63,'Energy Vy'!$B$2:$CX$2,"=и",'Energy Vy'!$B$1:$CX$1,"=AFTER")</f>
        <v>0.3748622294912809</v>
      </c>
      <c r="GT65" s="32">
        <f>AVERAGEIFS('Entropy Z'!$B63:$CX63,'Energy Vy'!$B$2:$CX$2,"=и",'Energy Vy'!$B$1:$CX$1,"=AFTER")</f>
        <v>0.37392846507687005</v>
      </c>
      <c r="GU65" s="21">
        <f>AVERAGEIFS('Hurst V2'!$B63:$CX63,'Energy Vy'!$B$2:$CX$2,"=и",'Energy Vy'!$B$1:$CX$1,"=AFTER")</f>
        <v>0.69126527638330937</v>
      </c>
      <c r="GV65" s="30">
        <f>AVERAGEIFS('Hurst Vx2+Vy2'!$B63:$CX63,'Energy Vy'!$B$2:$CX$2,"=и",'Energy Vy'!$B$1:$CX$1,"=AFTER")</f>
        <v>0.69310102033438914</v>
      </c>
      <c r="GW65" s="30">
        <f>AVERAGEIFS('Hurst Vx2'!$B63:$CX63,'Energy Vy'!$B$2:$CX$2,"=и",'Energy Vy'!$B$1:$CX$1,"=AFTER")</f>
        <v>0.69298124514608195</v>
      </c>
      <c r="GX65" s="30">
        <f>AVERAGEIFS('Hurst Vy2'!$B63:$CX63,'Energy Vy'!$B$2:$CX$2,"=и",'Energy Vy'!$B$1:$CX$1,"=AFTER")</f>
        <v>0.66541185788971102</v>
      </c>
      <c r="GY65" s="30">
        <f>AVERAGEIFS('Hurst Vz2'!$B63:$CX63,'Energy Vy'!$B$2:$CX$2,"=и",'Energy Vy'!$B$1:$CX$1,"=AFTER")</f>
        <v>0.6026109915340031</v>
      </c>
      <c r="GZ65" s="30">
        <f>AVERAGEIFS('Hurst Vx'!$B63:$CX63,'Energy Vy'!$B$2:$CX$2,"=и",'Energy Vy'!$B$1:$CX$1,"=AFTER")</f>
        <v>0.61480824529538003</v>
      </c>
      <c r="HA65" s="30">
        <f>AVERAGEIFS('Hurst Vy'!$B63:$CX63,'Energy Vy'!$B$2:$CX$2,"=и",'Energy Vy'!$B$1:$CX$1,"=AFTER")</f>
        <v>0.61339611352359902</v>
      </c>
      <c r="HB65" s="32">
        <f>AVERAGEIFS('Hurst Vz'!$B63:$CX63,'Energy Vy'!$B$2:$CX$2,"=и",'Energy Vy'!$B$1:$CX$1,"=AFTER")</f>
        <v>0.48803543847103981</v>
      </c>
      <c r="HD65" s="30">
        <f>AVERAGEIFS('Energy V2'!$B63:$CX63,'Energy Vy'!$B$2:$CX$2,"=р",'Energy Vy'!$B$1:$CX$1,"=BEFORE")</f>
        <v>-2.7231922647390929</v>
      </c>
      <c r="HE65" s="30">
        <f>AVERAGEIFS('Energy Vx2+Vy2'!$B63:$CX63,'Energy Vy'!$B$2:$CX$2,"=р",'Energy Vy'!$B$1:$CX$1,"=BEFORE")</f>
        <v>-2.8246385850927687</v>
      </c>
      <c r="HF65" s="30">
        <f>AVERAGEIFS('Energy Vx2'!$B63:$CX63,'Energy Vy'!$B$2:$CX$2,"=р",'Energy Vy'!$B$1:$CX$1,"=BEFORE")</f>
        <v>-4.2262234852712108</v>
      </c>
      <c r="HG65" s="30">
        <f>AVERAGEIFS('Energy Vy2'!$B63:$CX63,'Energy Vy'!$B$2:$CX$2,"=р",'Energy Vy'!$B$1:$CX$1,"=BEFORE")</f>
        <v>-3.0672650023394428</v>
      </c>
      <c r="HH65" s="30">
        <f>AVERAGEIFS('Energy Vz2'!$B63:$CX63,'Energy Vy'!$B$2:$CX$2,"=р",'Energy Vy'!$B$1:$CX$1,"=BEFORE")</f>
        <v>-4.7225011930005429</v>
      </c>
      <c r="HI65" s="30">
        <f>AVERAGEIFS('Energy Vx'!$B63:$CX63,'Energy Vy'!$B$2:$CX$2,"=р",'Energy Vy'!$B$1:$CX$1,"=BEFORE")</f>
        <v>-2.6080437672205283</v>
      </c>
      <c r="HJ65" s="30">
        <f>AVERAGEIFS('Energy Vy'!$B65:$CX65,'Energy Vy'!$B$2:$CX$2,"=р",'Energy Vy'!$B$1:$CX$1,"=BEFORE")</f>
        <v>-2.0544045547395204</v>
      </c>
      <c r="HK65" s="32">
        <f>AVERAGEIFS('Energy Vz'!$B63:$CX63,'Energy Vy'!$B$2:$CX$2,"=р",'Energy Vy'!$B$1:$CX$1,"=BEFORE")</f>
        <v>-2.8208002577416016</v>
      </c>
      <c r="HL65" s="20">
        <f>AVERAGEIFS('Entropy old'!$B63:$CX63,'Energy Vy'!$B$2:$CX$2,"=р",'Energy Vy'!$B$1:$CX$1,"=BEFORE")</f>
        <v>0.81698536691596302</v>
      </c>
      <c r="HM65" s="30">
        <f>AVERAGEIFS('Entropy X old'!$B63:$CX63,'Energy Vy'!$B$2:$CX$2,"=р",'Energy Vy'!$B$1:$CX$1,"=BEFORE")</f>
        <v>0.36453366957891592</v>
      </c>
      <c r="HN65" s="30">
        <f>AVERAGEIFS('Entropy Y old'!$B63:$CX63,'Energy Vy'!$B$2:$CX$2,"=р",'Energy Vy'!$B$1:$CX$1,"=BEFORE")</f>
        <v>0.36673504630971743</v>
      </c>
      <c r="HO65" s="30">
        <f>AVERAGEIFS('Entropy Z old'!$B63:$CX63,'Energy Vy'!$B$2:$CX$2,"=р",'Energy Vy'!$B$1:$CX$1,"=BEFORE")</f>
        <v>0.38672236619705735</v>
      </c>
      <c r="HP65" s="30">
        <f>AVERAGEIFS('Entropy new'!$B63:$CX63,'Energy Vy'!$B$2:$CX$2,"=р",'Energy Vy'!$B$1:$CX$1,"=BEFORE")</f>
        <v>0.86033907384722474</v>
      </c>
      <c r="HQ65" s="30">
        <f>AVERAGEIFS('Entropy X'!$B63:$CX63,'Energy Vy'!$B$2:$CX$2,"=р",'Energy Vy'!$B$1:$CX$1,"=BEFORE")</f>
        <v>0.36196937969076226</v>
      </c>
      <c r="HR65" s="30">
        <f>AVERAGEIFS('Entropy Y'!$B63:$CX63,'Energy Vy'!$B$2:$CX$2,"=р",'Energy Vy'!$B$1:$CX$1,"=BEFORE")</f>
        <v>0.36338464702781137</v>
      </c>
      <c r="HS65" s="32">
        <f>AVERAGEIFS('Entropy Z'!$B63:$CX63,'Energy Vy'!$B$2:$CX$2,"=р",'Energy Vy'!$B$1:$CX$1,"=BEFORE")</f>
        <v>0.38293941004900656</v>
      </c>
      <c r="HT65" s="21">
        <f>AVERAGEIFS('Hurst V2'!$B63:$CX63,'Energy Vy'!$B$2:$CX$2,"=р",'Energy Vy'!$B$1:$CX$1,"=BEFORE")</f>
        <v>0.67961173268949671</v>
      </c>
      <c r="HU65" s="30">
        <f>AVERAGEIFS('Hurst Vx2+Vy2'!$B63:$CX63,'Energy Vy'!$B$2:$CX$2,"=р",'Energy Vy'!$B$1:$CX$1,"=BEFORE")</f>
        <v>0.67117969241271858</v>
      </c>
      <c r="HV65" s="30">
        <f>AVERAGEIFS('Hurst Vx2'!$B63:$CX63,'Energy Vy'!$B$2:$CX$2,"=р",'Energy Vy'!$B$1:$CX$1,"=BEFORE")</f>
        <v>0.69183445844168889</v>
      </c>
      <c r="HW65" s="30">
        <f>AVERAGEIFS('Hurst Vy2'!$B63:$CX63,'Energy Vy'!$B$2:$CX$2,"=р",'Energy Vy'!$B$1:$CX$1,"=BEFORE")</f>
        <v>0.65190276328859131</v>
      </c>
      <c r="HX65" s="30">
        <f>AVERAGEIFS('Hurst Vz2'!$B63:$CX63,'Energy Vy'!$B$2:$CX$2,"=р",'Energy Vy'!$B$1:$CX$1,"=BEFORE")</f>
        <v>0.62177264056061532</v>
      </c>
      <c r="HY65" s="30">
        <f>AVERAGEIFS('Hurst Vx'!$B63:$CX63,'Energy Vy'!$B$2:$CX$2,"=р",'Energy Vy'!$B$1:$CX$1,"=BEFORE")</f>
        <v>0.60556373640604055</v>
      </c>
      <c r="HZ65" s="30">
        <f>AVERAGEIFS('Hurst Vy'!$B63:$CX63,'Energy Vy'!$B$2:$CX$2,"=р",'Energy Vy'!$B$1:$CX$1,"=BEFORE")</f>
        <v>0.59012237391594113</v>
      </c>
      <c r="IA65" s="32">
        <f>AVERAGEIFS('Hurst Vz'!$B63:$CX63,'Energy Vy'!$B$2:$CX$2,"=р",'Energy Vy'!$B$1:$CX$1,"=BEFORE")</f>
        <v>0.46092063142171213</v>
      </c>
      <c r="IB65">
        <v>0.53333333333333333</v>
      </c>
      <c r="IC65">
        <v>0.52500000000000002</v>
      </c>
      <c r="IE65" s="30">
        <f>AVERAGEIFS('Energy V2'!$B63:$CX63,'Energy Vy'!$B$2:$CX$2,"=р",'Energy Vy'!$B$1:$CX$1,"=AFTER")</f>
        <v>-2.2105576598380661</v>
      </c>
      <c r="IF65" s="30">
        <f>AVERAGEIFS('Energy Vx2+Vy2'!$B63:$CX63,'Energy Vy'!$B$2:$CX$2,"=р",'Energy Vy'!$B$1:$CX$1,"=AFTER")</f>
        <v>-2.2828731541013263</v>
      </c>
      <c r="IG65" s="30">
        <f>AVERAGEIFS('Energy Vx2'!$B63:$CX63,'Energy Vy'!$B$2:$CX$2,"=р",'Energy Vy'!$B$1:$CX$1,"=AFTER")</f>
        <v>-3.121321099034351</v>
      </c>
      <c r="IH65" s="30">
        <f>AVERAGEIFS('Energy Vy2'!$B63:$CX63,'Energy Vy'!$B$2:$CX$2,"=р",'Energy Vy'!$B$1:$CX$1,"=AFTER")</f>
        <v>-2.682264379591063</v>
      </c>
      <c r="II65" s="30">
        <f>AVERAGEIFS('Energy Vz2'!$B63:$CX63,'Energy Vy'!$B$2:$CX$2,"=р",'Energy Vy'!$B$1:$CX$1,"=AFTER")</f>
        <v>-4.5698880803189095</v>
      </c>
      <c r="IJ65" s="30">
        <f>AVERAGEIFS('Energy Vx'!$B63:$CX63,'Energy Vy'!$B$2:$CX$2,"=р",'Energy Vy'!$B$1:$CX$1,"=AFTER")</f>
        <v>-2.0085878396643446</v>
      </c>
      <c r="IK65" s="30">
        <f>AVERAGEIFS('Energy Vy'!$B65:$CX65,'Energy Vy'!$B$2:$CX$2,"=р",'Energy Vy'!$B$1:$CX$1,"=AFTER")</f>
        <v>-1.8214347269709923</v>
      </c>
      <c r="IL65" s="32">
        <f>AVERAGEIFS('Energy Vz'!$B63:$CX63,'Energy Vy'!$B$2:$CX$2,"=р",'Energy Vy'!$B$1:$CX$1,"=AFTER")</f>
        <v>-2.7670695104122069</v>
      </c>
      <c r="IM65" s="20">
        <f>AVERAGEIFS('Entropy old'!$B63:$CX63,'Energy Vy'!$B$2:$CX$2,"=р",'Energy Vy'!$B$1:$CX$1,"=AFTER")</f>
        <v>0.81110888355117439</v>
      </c>
      <c r="IN65" s="30">
        <f>AVERAGEIFS('Entropy X old'!$B63:$CX63,'Energy Vy'!$B$2:$CX$2,"=р",'Energy Vy'!$B$1:$CX$1,"=AFTER")</f>
        <v>0.3790353948697221</v>
      </c>
      <c r="IO65" s="30">
        <f>AVERAGEIFS('Entropy Y old'!$B63:$CX63,'Energy Vy'!$B$2:$CX$2,"=р",'Energy Vy'!$B$1:$CX$1,"=AFTER")</f>
        <v>0.3758043831781524</v>
      </c>
      <c r="IP65" s="30">
        <f>AVERAGEIFS('Entropy Z old'!$B63:$CX63,'Energy Vy'!$B$2:$CX$2,"=р",'Energy Vy'!$B$1:$CX$1,"=AFTER")</f>
        <v>0.37737430955862983</v>
      </c>
      <c r="IQ65" s="30">
        <f>AVERAGEIFS('Entropy new'!$B63:$CX63,'Energy Vy'!$B$2:$CX$2,"=р",'Energy Vy'!$B$1:$CX$1,"=AFTER")</f>
        <v>0.85681878106925324</v>
      </c>
      <c r="IR65" s="30">
        <f>AVERAGEIFS('Entropy X'!$B63:$CX63,'Energy Vy'!$B$2:$CX$2,"=р",'Energy Vy'!$B$1:$CX$1,"=AFTER")</f>
        <v>0.37244186637327092</v>
      </c>
      <c r="IS65" s="30">
        <f>AVERAGEIFS('Entropy Y'!$B63:$CX63,'Energy Vy'!$B$2:$CX$2,"=р",'Energy Vy'!$B$1:$CX$1,"=AFTER")</f>
        <v>0.36767992763598639</v>
      </c>
      <c r="IT65" s="32">
        <f>AVERAGEIFS('Entropy Z'!$B63:$CX63,'Energy Vy'!$B$2:$CX$2,"=р",'Energy Vy'!$B$1:$CX$1,"=AFTER")</f>
        <v>0.36984300393254549</v>
      </c>
      <c r="IU65" s="21">
        <f>AVERAGEIFS('Hurst V2'!$B63:$CX63,'Energy Vy'!$B$2:$CX$2,"=р",'Energy Vy'!$B$1:$CX$1,"=AFTER")</f>
        <v>0.70637038200436297</v>
      </c>
      <c r="IV65" s="30">
        <f>AVERAGEIFS('Hurst Vx2+Vy2'!$B63:$CX63,'Energy Vy'!$B$2:$CX$2,"=р",'Energy Vy'!$B$1:$CX$1,"=AFTER")</f>
        <v>0.70691202854622603</v>
      </c>
      <c r="IW65" s="30">
        <f>AVERAGEIFS('Hurst Vx2'!$B63:$CX63,'Energy Vy'!$B$2:$CX$2,"=р",'Energy Vy'!$B$1:$CX$1,"=AFTER")</f>
        <v>0.71166823232878396</v>
      </c>
      <c r="IX65" s="30">
        <f>AVERAGEIFS('Hurst Vy2'!$B63:$CX63,'Energy Vy'!$B$2:$CX$2,"=р",'Energy Vy'!$B$1:$CX$1,"=AFTER")</f>
        <v>0.68442950155235094</v>
      </c>
      <c r="IY65" s="30">
        <f>AVERAGEIFS('Hurst Vz2'!$B63:$CX63,'Energy Vy'!$B$2:$CX$2,"=р",'Energy Vy'!$B$1:$CX$1,"=AFTER")</f>
        <v>0.62962088194076404</v>
      </c>
      <c r="IZ65" s="30">
        <f>AVERAGEIFS('Hurst Vx'!$B63:$CX63,'Energy Vy'!$B$2:$CX$2,"=р",'Energy Vy'!$B$1:$CX$1,"=AFTER")</f>
        <v>0.62477772312189772</v>
      </c>
      <c r="JA65" s="30">
        <f>AVERAGEIFS('Hurst Vy'!$B63:$CX63,'Energy Vy'!$B$2:$CX$2,"=р",'Energy Vy'!$B$1:$CX$1,"=AFTER")</f>
        <v>0.64318835759962611</v>
      </c>
      <c r="JB65" s="32">
        <f>AVERAGEIFS('Hurst Vz'!$B63:$CX63,'Energy Vy'!$B$2:$CX$2,"=р",'Energy Vy'!$B$1:$CX$1,"=AFTER")</f>
        <v>0.53189442132420206</v>
      </c>
      <c r="JC65">
        <f t="shared" si="3"/>
        <v>8.3333333333333037E-3</v>
      </c>
      <c r="JD65" s="66">
        <f t="shared" si="875"/>
        <v>0.1040527307422297</v>
      </c>
      <c r="JE65" s="66">
        <f t="shared" si="876"/>
        <v>9.8931715192441858E-2</v>
      </c>
      <c r="JF65" s="66">
        <f t="shared" si="877"/>
        <v>-6.6844087838846808E-2</v>
      </c>
      <c r="JG65" s="66">
        <f t="shared" si="878"/>
        <v>0.14767578939454612</v>
      </c>
      <c r="JH65" s="66">
        <f t="shared" si="879"/>
        <v>6.2941449881371611E-2</v>
      </c>
      <c r="JI65" s="66">
        <f t="shared" si="880"/>
        <v>-6.4250286425263717E-2</v>
      </c>
      <c r="JJ65" s="66">
        <f t="shared" si="881"/>
        <v>7.6154824683095659E-2</v>
      </c>
      <c r="JK65" s="66">
        <f t="shared" si="882"/>
        <v>4.8557229392315743E-2</v>
      </c>
      <c r="JL65" s="89">
        <f t="shared" si="883"/>
        <v>-2.9005995424007783E-2</v>
      </c>
      <c r="JM65" s="90">
        <f t="shared" si="884"/>
        <v>-4.3309971671128024E-2</v>
      </c>
      <c r="JN65" s="90">
        <f t="shared" si="885"/>
        <v>-7.3510692436854735E-2</v>
      </c>
      <c r="JO65" s="90">
        <f t="shared" si="886"/>
        <v>-2.0068643037771266E-2</v>
      </c>
      <c r="JP65" s="90">
        <f t="shared" si="887"/>
        <v>-4.1181822585813189E-2</v>
      </c>
      <c r="JQ65" s="90">
        <f t="shared" si="888"/>
        <v>-3.6114690556986295E-2</v>
      </c>
      <c r="JR65" s="90">
        <f t="shared" si="889"/>
        <v>-6.5240635842557501E-2</v>
      </c>
      <c r="JS65" s="103">
        <f t="shared" si="890"/>
        <v>-1.3103777285846432E-2</v>
      </c>
      <c r="JT65" s="66">
        <f t="shared" si="891"/>
        <v>-7.0153229001931978E-3</v>
      </c>
      <c r="JU65" s="66">
        <f t="shared" si="892"/>
        <v>-1.8053599636121284E-2</v>
      </c>
      <c r="JV65" s="66">
        <f t="shared" si="893"/>
        <v>-1.1106664380800468E-2</v>
      </c>
      <c r="JW65" s="66">
        <f t="shared" si="894"/>
        <v>-1.5224901447929666E-2</v>
      </c>
      <c r="JX65" s="66">
        <f t="shared" si="895"/>
        <v>3.1873148189503646E-2</v>
      </c>
      <c r="JY65" s="66">
        <f t="shared" si="896"/>
        <v>-2.5124200178744813E-2</v>
      </c>
      <c r="JZ65" s="66">
        <f t="shared" si="897"/>
        <v>-3.9947876870711413E-2</v>
      </c>
      <c r="KA65" s="66">
        <f t="shared" si="898"/>
        <v>-7.3000223167706102E-2</v>
      </c>
      <c r="KC65" s="66">
        <f t="shared" si="946"/>
        <v>0.36471296033057032</v>
      </c>
      <c r="KD65" s="66">
        <f t="shared" si="947"/>
        <v>0.36167803061005444</v>
      </c>
      <c r="KE65" s="66">
        <f t="shared" si="948"/>
        <v>0.20917077960205926</v>
      </c>
      <c r="KF65" s="66">
        <f t="shared" si="949"/>
        <v>0.35959321933941457</v>
      </c>
      <c r="KG65" s="66">
        <f t="shared" si="950"/>
        <v>0.14747590999692942</v>
      </c>
      <c r="KH65" s="66">
        <f t="shared" si="951"/>
        <v>0.13559051525403298</v>
      </c>
      <c r="KI65" s="66">
        <f t="shared" si="952"/>
        <v>0.22130883753185887</v>
      </c>
      <c r="KJ65" s="66">
        <f t="shared" si="953"/>
        <v>0.1058846111029448</v>
      </c>
      <c r="KK65" s="89">
        <f t="shared" si="954"/>
        <v>-7.4432993908239181E-2</v>
      </c>
      <c r="KL65" s="90">
        <f t="shared" si="955"/>
        <v>-9.4763678501885606E-2</v>
      </c>
      <c r="KM65" s="90">
        <f t="shared" si="956"/>
        <v>-0.15023010687655747</v>
      </c>
      <c r="KN65" s="90">
        <f t="shared" si="957"/>
        <v>-7.6780149024518157E-2</v>
      </c>
      <c r="KO65" s="90">
        <f t="shared" si="958"/>
        <v>-9.7225740292438689E-2</v>
      </c>
      <c r="KP65" s="90">
        <f t="shared" si="959"/>
        <v>-8.6843931450913209E-2</v>
      </c>
      <c r="KQ65" s="90">
        <f t="shared" si="960"/>
        <v>-0.14288218443014114</v>
      </c>
      <c r="KR65" s="103">
        <f t="shared" si="961"/>
        <v>-6.9841564634308934E-2</v>
      </c>
      <c r="KS65" s="66">
        <f t="shared" si="962"/>
        <v>2.6159281172070708E-2</v>
      </c>
      <c r="KT65" s="66">
        <f t="shared" si="963"/>
        <v>1.8783410325560482E-2</v>
      </c>
      <c r="KU65" s="66">
        <f t="shared" si="964"/>
        <v>1.4240331072929636E-2</v>
      </c>
      <c r="KV65" s="66">
        <f t="shared" si="965"/>
        <v>1.9753592193578095E-2</v>
      </c>
      <c r="KW65" s="66">
        <f t="shared" si="966"/>
        <v>7.3135954963731167E-2</v>
      </c>
      <c r="KX65" s="66">
        <f t="shared" si="967"/>
        <v>-1.3864750284447567E-2</v>
      </c>
      <c r="KY65" s="66">
        <f t="shared" si="968"/>
        <v>-5.4402020821940915E-4</v>
      </c>
      <c r="KZ65" s="66">
        <f t="shared" si="969"/>
        <v>-1.3688480821407237E-2</v>
      </c>
      <c r="LB65" s="66">
        <f t="shared" si="970"/>
        <v>-0.1882476722407046</v>
      </c>
      <c r="LC65" s="66">
        <f t="shared" si="971"/>
        <v>-0.19179991162432178</v>
      </c>
      <c r="LD65" s="66">
        <f t="shared" si="972"/>
        <v>-0.2614396493908922</v>
      </c>
      <c r="LE65" s="66">
        <f t="shared" si="973"/>
        <v>-0.1255191913495361</v>
      </c>
      <c r="LF65" s="66">
        <f t="shared" si="974"/>
        <v>-3.2316161805915275E-2</v>
      </c>
      <c r="LG65" s="66">
        <f t="shared" si="975"/>
        <v>-0.22984887565558079</v>
      </c>
      <c r="LH65" s="66">
        <f t="shared" si="976"/>
        <v>-0.11340017097950145</v>
      </c>
      <c r="LI65" s="66">
        <f t="shared" si="977"/>
        <v>-1.9048051056409339E-2</v>
      </c>
      <c r="LJ65" s="89">
        <f t="shared" si="978"/>
        <v>7.1928869264473623E-3</v>
      </c>
      <c r="LK65" s="90">
        <f t="shared" si="979"/>
        <v>-3.8259554350565474E-2</v>
      </c>
      <c r="LL65" s="90">
        <f t="shared" si="980"/>
        <v>-2.4133132220907596E-2</v>
      </c>
      <c r="LM65" s="90">
        <f t="shared" si="981"/>
        <v>2.4172526482898464E-2</v>
      </c>
      <c r="LN65" s="90">
        <f t="shared" si="982"/>
        <v>4.0917504330352187E-3</v>
      </c>
      <c r="LO65" s="90">
        <f t="shared" si="983"/>
        <v>-2.8118446469207803E-2</v>
      </c>
      <c r="LP65" s="90">
        <f t="shared" si="984"/>
        <v>-1.1682118835781193E-2</v>
      </c>
      <c r="LQ65" s="103">
        <f t="shared" si="985"/>
        <v>3.4199682176313632E-2</v>
      </c>
      <c r="LR65" s="66">
        <f t="shared" si="986"/>
        <v>-3.7881895952286672E-2</v>
      </c>
      <c r="LS65" s="66">
        <f t="shared" si="987"/>
        <v>-5.0547076143252906E-2</v>
      </c>
      <c r="LT65" s="66">
        <f t="shared" si="988"/>
        <v>-2.7869410191590577E-2</v>
      </c>
      <c r="LU65" s="66">
        <f t="shared" si="989"/>
        <v>-4.7523869426998544E-2</v>
      </c>
      <c r="LV65" s="66">
        <f t="shared" si="990"/>
        <v>-1.2465027138167729E-2</v>
      </c>
      <c r="LW65" s="66">
        <f t="shared" si="991"/>
        <v>-3.075331594706748E-2</v>
      </c>
      <c r="LX65" s="66">
        <f t="shared" si="992"/>
        <v>-8.2504577479802055E-2</v>
      </c>
      <c r="LY65" s="66">
        <f t="shared" si="993"/>
        <v>-0.13343586068414459</v>
      </c>
    </row>
    <row r="66" spans="1:337" x14ac:dyDescent="0.25">
      <c r="A66" s="11" t="s">
        <v>78</v>
      </c>
      <c r="B66" s="7">
        <v>1</v>
      </c>
      <c r="C66" t="s">
        <v>155</v>
      </c>
      <c r="D66" t="s">
        <v>129</v>
      </c>
      <c r="E66">
        <v>0.41379310344827586</v>
      </c>
      <c r="F66">
        <v>0.52500000000000002</v>
      </c>
      <c r="H66" s="30">
        <f>AVERAGE('Energy V2'!$B64:$CX64)</f>
        <v>-3.4631852683296764</v>
      </c>
      <c r="I66" s="30">
        <f>AVERAGE('Energy Vx2+Vy2'!$B64:$CX64)</f>
        <v>-3.4851641620110874</v>
      </c>
      <c r="J66" s="30">
        <f>AVERAGE('Energy Vx2'!$B64:$CX64)</f>
        <v>-3.9440149294100983</v>
      </c>
      <c r="K66" s="30">
        <f>AVERAGE('Energy Vy2'!$B64:$CX64)</f>
        <v>-4.1812554181387362</v>
      </c>
      <c r="L66" s="30">
        <f>AVERAGE('Energy Vz2'!$B64:$CX64)</f>
        <v>-6.7466966771179946</v>
      </c>
      <c r="M66" s="30">
        <f>AVERAGE('Energy Vx'!$B64:$CX64)</f>
        <v>-2.542357184144949</v>
      </c>
      <c r="N66" s="30">
        <f>AVERAGE('Energy Vy'!$B66:$CX66)</f>
        <v>-2.6288916781884692</v>
      </c>
      <c r="O66" s="32">
        <f>AVERAGE('Energy Vz'!$B64:$CX64)</f>
        <v>-3.8242069985718823</v>
      </c>
      <c r="P66" s="20">
        <f>AVERAGE('Entropy old'!$B64:$CX64)</f>
        <v>0.83132160410716893</v>
      </c>
      <c r="Q66" s="30">
        <f>AVERAGE('Entropy X old'!$B64:$CX64)</f>
        <v>0.34421455135059581</v>
      </c>
      <c r="R66" s="30">
        <f>AVERAGE('Entropy Y old'!$B64:$CX64)</f>
        <v>0.35344350889740139</v>
      </c>
      <c r="S66" s="30">
        <f>AVERAGE('Entropy Z old'!$B64:$CX64)</f>
        <v>0.3754346906183455</v>
      </c>
      <c r="T66" s="30">
        <f>AVERAGE('Entropy new'!$B64:$CX64)</f>
        <v>0.85906248163542276</v>
      </c>
      <c r="U66" s="30">
        <f>AVERAGE('Entropy X'!$B64:$CX64)</f>
        <v>0.33837708277939627</v>
      </c>
      <c r="V66" s="30">
        <f>AVERAGE('Entropy Y'!$B64:$CX64)</f>
        <v>0.34796848827275451</v>
      </c>
      <c r="W66" s="32">
        <f>AVERAGE('Entropy Z'!$B64:$CX64)</f>
        <v>0.37166919971703122</v>
      </c>
      <c r="X66" s="21">
        <f>AVERAGE('Hurst V2'!$B64:$CX64)</f>
        <v>0.7224464447264054</v>
      </c>
      <c r="Y66" s="30">
        <f>AVERAGE('Hurst Vx2+Vy2'!$B64:$CX64)</f>
        <v>0.72084725745038347</v>
      </c>
      <c r="Z66" s="30">
        <f>AVERAGE('Hurst Vx2'!$B64:$CX64)</f>
        <v>0.71458033168047208</v>
      </c>
      <c r="AA66" s="30">
        <f>AVERAGE('Hurst Vy2'!$B64:$CX64)</f>
        <v>0.68679164505813806</v>
      </c>
      <c r="AB66" s="30">
        <f>AVERAGE('Hurst Vz2'!$B64:$CX64)</f>
        <v>0.66139752998887336</v>
      </c>
      <c r="AC66" s="30">
        <f>AVERAGE('Hurst Vx'!$B64:$CX64)</f>
        <v>0.62108297397909429</v>
      </c>
      <c r="AD66" s="30">
        <f>AVERAGE('Hurst Vy'!$B64:$CX64)</f>
        <v>0.57427442080530355</v>
      </c>
      <c r="AE66" s="32">
        <f>AVERAGE('Hurst Vz'!$B64:$CX64)</f>
        <v>0.48446880138194381</v>
      </c>
      <c r="AG66" s="30">
        <f>AVERAGEIFS('Energy V2'!$B64:$CX64,'Energy Vy'!$B$2:$CX$2,"=п")</f>
        <v>-2.8793766367428337</v>
      </c>
      <c r="AH66" s="30">
        <f>AVERAGEIFS('Energy Vx2+Vy2'!$B64:$CX64,'Energy Vy'!$B$2:$CX$2,"=п")</f>
        <v>-2.9070967047753395</v>
      </c>
      <c r="AI66" s="30">
        <f>AVERAGEIFS('Energy Vx2'!$B64:$CX64,'Energy Vy'!$B$2:$CX$2,"=п")</f>
        <v>-3.8689442280796027</v>
      </c>
      <c r="AJ66" s="30">
        <f>AVERAGEIFS('Energy Vy2'!$B64:$CX64,'Energy Vy'!$B$2:$CX$2,"=п")</f>
        <v>-3.1860220724397661</v>
      </c>
      <c r="AK66" s="30">
        <f>AVERAGEIFS('Energy Vz2'!$B64:$CX64,'Energy Vy'!$B$2:$CX$2,"=п")</f>
        <v>-5.8889178934212278</v>
      </c>
      <c r="AL66" s="30">
        <f>AVERAGEIFS('Energy Vx'!$B64:$CX64,'Energy Vy'!$B$2:$CX$2,"=п")</f>
        <v>-2.4519968648983017</v>
      </c>
      <c r="AM66" s="30">
        <f>AVERAGEIFS('Energy Vy'!$B66:$CX66,'Energy Vy'!$B$2:$CX$2,"=п")</f>
        <v>-2.144483895993107</v>
      </c>
      <c r="AN66" s="32">
        <f>AVERAGEIFS('Energy Vz'!$B64:$CX64,'Energy Vy'!$B$2:$CX$2,"=п")</f>
        <v>-3.4604648916644032</v>
      </c>
      <c r="AO66" s="20">
        <f>AVERAGEIFS('Entropy old'!$B64:$CX64,'Energy Vy'!$B$2:$CX$2,"=п")</f>
        <v>0.83019342073618219</v>
      </c>
      <c r="AP66" s="30">
        <f>AVERAGEIFS('Entropy X old'!$B64:$CX64,'Energy Vy'!$B$2:$CX$2,"=п")</f>
        <v>0.35541253719632471</v>
      </c>
      <c r="AQ66" s="30">
        <f>AVERAGEIFS('Entropy Y old'!$B64:$CX64,'Energy Vy'!$B$2:$CX$2,"=п")</f>
        <v>0.34554677549648427</v>
      </c>
      <c r="AR66" s="30">
        <f>AVERAGEIFS('Entropy Z old'!$B64:$CX64,'Energy Vy'!$B$2:$CX$2,"=п")</f>
        <v>0.34765657044988924</v>
      </c>
      <c r="AS66" s="30">
        <f>AVERAGEIFS('Entropy new'!$B64:$CX64,'Energy Vy'!$B$2:$CX$2,"=п")</f>
        <v>0.83729496909039003</v>
      </c>
      <c r="AT66" s="30">
        <f>AVERAGEIFS('Entropy X'!$B64:$CX64,'Energy Vy'!$B$2:$CX$2,"=п")</f>
        <v>0.35359765145222855</v>
      </c>
      <c r="AU66" s="30">
        <f>AVERAGEIFS('Entropy Y'!$B64:$CX64,'Energy Vy'!$B$2:$CX$2,"=п")</f>
        <v>0.34239585380827731</v>
      </c>
      <c r="AV66" s="32">
        <f>AVERAGEIFS('Entropy Z'!$B64:$CX64,'Energy Vy'!$B$2:$CX$2,"=п")</f>
        <v>0.34457397068120338</v>
      </c>
      <c r="AW66" s="21">
        <f>AVERAGEIFS('Hurst V2'!$B64:$CX64,'Energy Vy'!$B$2:$CX$2,"=п")</f>
        <v>0.73923143379373391</v>
      </c>
      <c r="AX66" s="30">
        <f>AVERAGEIFS('Hurst Vx2+Vy2'!$B64:$CX64,'Energy Vy'!$B$2:$CX$2,"=п")</f>
        <v>0.73703330063628336</v>
      </c>
      <c r="AY66" s="30">
        <f>AVERAGEIFS('Hurst Vx2'!$B64:$CX64,'Energy Vy'!$B$2:$CX$2,"=п")</f>
        <v>0.73078700480130654</v>
      </c>
      <c r="AZ66" s="30">
        <f>AVERAGEIFS('Hurst Vy2'!$B64:$CX64,'Energy Vy'!$B$2:$CX$2,"=п")</f>
        <v>0.70724044415946274</v>
      </c>
      <c r="BA66" s="30">
        <f>AVERAGEIFS('Hurst Vz2'!$B64:$CX64,'Energy Vy'!$B$2:$CX$2,"=п")</f>
        <v>0.67707501504182876</v>
      </c>
      <c r="BB66" s="30">
        <f>AVERAGEIFS('Hurst Vx'!$B64:$CX64,'Energy Vy'!$B$2:$CX$2,"=п")</f>
        <v>0.60128883345710704</v>
      </c>
      <c r="BC66" s="30">
        <f>AVERAGEIFS('Hurst Vy'!$B64:$CX64,'Energy Vy'!$B$2:$CX$2,"=п")</f>
        <v>0.59533832863511049</v>
      </c>
      <c r="BD66" s="32">
        <f>AVERAGEIFS('Hurst Vz'!$B64:$CX64,'Energy Vy'!$B$2:$CX$2,"=п")</f>
        <v>0.51182434501791996</v>
      </c>
      <c r="BF66" s="30">
        <f>AVERAGEIFS('Energy V2'!$B64:$CX64,'Energy Vy'!$B$2:$CX$2,"=и")</f>
        <v>-3.7313870598919232</v>
      </c>
      <c r="BG66" s="30">
        <f>AVERAGEIFS('Energy Vx2+Vy2'!$B64:$CX64,'Energy Vy'!$B$2:$CX$2,"=и")</f>
        <v>-3.7539721917369375</v>
      </c>
      <c r="BH66" s="30">
        <f>AVERAGEIFS('Energy Vx2'!$B64:$CX64,'Energy Vy'!$B$2:$CX$2,"=и")</f>
        <v>-4.2000150312696904</v>
      </c>
      <c r="BI66" s="30">
        <f>AVERAGEIFS('Energy Vy2'!$B64:$CX64,'Energy Vy'!$B$2:$CX$2,"=и")</f>
        <v>-4.4563416381901559</v>
      </c>
      <c r="BJ66" s="30">
        <f>AVERAGEIFS('Energy Vz2'!$B64:$CX64,'Energy Vy'!$B$2:$CX$2,"=и")</f>
        <v>-6.9561639356486129</v>
      </c>
      <c r="BK66" s="30">
        <f>AVERAGEIFS('Energy Vx'!$B64:$CX64,'Energy Vy'!$B$2:$CX$2,"=и")</f>
        <v>-2.6714722949550938</v>
      </c>
      <c r="BL66" s="30">
        <f>AVERAGEIFS('Energy Vy'!$B66:$CX66,'Energy Vy'!$B$2:$CX$2,"=и")</f>
        <v>-2.7745492831346992</v>
      </c>
      <c r="BM66" s="32">
        <f>AVERAGEIFS('Energy Vz'!$B64:$CX64,'Energy Vy'!$B$2:$CX$2,"=и")</f>
        <v>-3.9147463920747922</v>
      </c>
      <c r="BN66" s="20">
        <f>AVERAGEIFS('Entropy old'!$B64:$CX64,'Energy Vy'!$B$2:$CX$2,"=и")</f>
        <v>0.85146104324704908</v>
      </c>
      <c r="BO66" s="30">
        <f>AVERAGEIFS('Entropy X old'!$B64:$CX64,'Energy Vy'!$B$2:$CX$2,"=и")</f>
        <v>0.3436298914753505</v>
      </c>
      <c r="BP66" s="30">
        <f>AVERAGEIFS('Entropy Y old'!$B64:$CX64,'Energy Vy'!$B$2:$CX$2,"=и")</f>
        <v>0.35300527920810204</v>
      </c>
      <c r="BQ66" s="30">
        <f>AVERAGEIFS('Entropy Z old'!$B64:$CX64,'Energy Vy'!$B$2:$CX$2,"=и")</f>
        <v>0.38154755142039776</v>
      </c>
      <c r="BR66" s="30">
        <f>AVERAGEIFS('Entropy new'!$B64:$CX64,'Energy Vy'!$B$2:$CX$2,"=и")</f>
        <v>0.87004538484022709</v>
      </c>
      <c r="BS66" s="30">
        <f>AVERAGEIFS('Entropy X'!$B64:$CX64,'Energy Vy'!$B$2:$CX$2,"=и")</f>
        <v>0.33832747216399317</v>
      </c>
      <c r="BT66" s="30">
        <f>AVERAGEIFS('Entropy Y'!$B64:$CX64,'Energy Vy'!$B$2:$CX$2,"=и")</f>
        <v>0.34785466646473279</v>
      </c>
      <c r="BU66" s="32">
        <f>AVERAGEIFS('Entropy Z'!$B64:$CX64,'Energy Vy'!$B$2:$CX$2,"=и")</f>
        <v>0.37796243980708305</v>
      </c>
      <c r="BV66" s="21">
        <f>AVERAGEIFS('Hurst V2'!$B64:$CX64,'Energy Vy'!$B$2:$CX$2,"=и")</f>
        <v>0.72265749000764434</v>
      </c>
      <c r="BW66" s="30">
        <f>AVERAGEIFS('Hurst Vx2+Vy2'!$B64:$CX64,'Energy Vy'!$B$2:$CX$2,"=и")</f>
        <v>0.72130308915932706</v>
      </c>
      <c r="BX66" s="30">
        <f>AVERAGEIFS('Hurst Vx2'!$B64:$CX64,'Energy Vy'!$B$2:$CX$2,"=и")</f>
        <v>0.71793342556685791</v>
      </c>
      <c r="BY66" s="30">
        <f>AVERAGEIFS('Hurst Vy2'!$B64:$CX64,'Energy Vy'!$B$2:$CX$2,"=и")</f>
        <v>0.68166821722841076</v>
      </c>
      <c r="BZ66" s="30">
        <f>AVERAGEIFS('Hurst Vz2'!$B64:$CX64,'Energy Vy'!$B$2:$CX$2,"=и")</f>
        <v>0.65579011932565778</v>
      </c>
      <c r="CA66" s="30">
        <f>AVERAGEIFS('Hurst Vx'!$B64:$CX64,'Energy Vy'!$B$2:$CX$2,"=и")</f>
        <v>0.62019181412636804</v>
      </c>
      <c r="CB66" s="30">
        <f>AVERAGEIFS('Hurst Vy'!$B64:$CX64,'Energy Vy'!$B$2:$CX$2,"=и")</f>
        <v>0.56011935746387576</v>
      </c>
      <c r="CC66" s="32">
        <f>AVERAGEIFS('Hurst Vz'!$B64:$CX64,'Energy Vy'!$B$2:$CX$2,"=и")</f>
        <v>0.46721381055663497</v>
      </c>
      <c r="CE66" s="30">
        <f>AVERAGEIFS('Energy V2'!$B64:$CX64,'Energy Vy'!$B$2:$CX$2,"=р")</f>
        <v>-3.3296780981294765</v>
      </c>
      <c r="CF66" s="30">
        <f>AVERAGEIFS('Energy Vx2+Vy2'!$B64:$CX64,'Energy Vy'!$B$2:$CX$2,"=р")</f>
        <v>-3.3498052821595676</v>
      </c>
      <c r="CG66" s="30">
        <f>AVERAGEIFS('Energy Vx2'!$B64:$CX64,'Energy Vy'!$B$2:$CX$2,"=р")</f>
        <v>-3.7107376669123107</v>
      </c>
      <c r="CH66" s="30">
        <f>AVERAGEIFS('Energy Vy2'!$B64:$CX64,'Energy Vy'!$B$2:$CX$2,"=р")</f>
        <v>-4.131344474461514</v>
      </c>
      <c r="CI66" s="30">
        <f>AVERAGEIFS('Energy Vz2'!$B64:$CX64,'Energy Vy'!$B$2:$CX$2,"=р")</f>
        <v>-6.7306312798508294</v>
      </c>
      <c r="CJ66" s="30">
        <f>AVERAGEIFS('Energy Vx'!$B64:$CX64,'Energy Vy'!$B$2:$CX$2,"=р")</f>
        <v>-2.4362264144087047</v>
      </c>
      <c r="CK66" s="30">
        <f>AVERAGEIFS('Energy Vy'!$B66:$CX66,'Energy Vy'!$B$2:$CX$2,"=р")</f>
        <v>-2.5931201133569828</v>
      </c>
      <c r="CL66" s="32">
        <f>AVERAGEIFS('Energy Vz'!$B64:$CX64,'Energy Vy'!$B$2:$CX$2,"=р")</f>
        <v>-3.8157217113048292</v>
      </c>
      <c r="CM66" s="20">
        <f>AVERAGEIFS('Entropy old'!$B64:$CX64,'Energy Vy'!$B$2:$CX$2,"=р")</f>
        <v>0.81192102080823414</v>
      </c>
      <c r="CN66" s="30">
        <f>AVERAGEIFS('Entropy X old'!$B64:$CX64,'Energy Vy'!$B$2:$CX$2,"=р")</f>
        <v>0.34232685677494323</v>
      </c>
      <c r="CO66" s="30">
        <f>AVERAGEIFS('Entropy Y old'!$B64:$CX64,'Energy Vy'!$B$2:$CX$2,"=р")</f>
        <v>0.3556044793408214</v>
      </c>
      <c r="CP66" s="30">
        <f>AVERAGEIFS('Entropy Z old'!$B64:$CX64,'Energy Vy'!$B$2:$CX$2,"=р")</f>
        <v>0.37556856011673595</v>
      </c>
      <c r="CQ66" s="30">
        <f>AVERAGEIFS('Entropy new'!$B64:$CX64,'Energy Vy'!$B$2:$CX$2,"=р")</f>
        <v>0.85312568857964677</v>
      </c>
      <c r="CR66" s="30">
        <f>AVERAGEIFS('Entropy X'!$B64:$CX64,'Energy Vy'!$B$2:$CX$2,"=р")</f>
        <v>0.33508438293941117</v>
      </c>
      <c r="CS66" s="30">
        <f>AVERAGEIFS('Entropy Y'!$B64:$CX64,'Energy Vy'!$B$2:$CX$2,"=р")</f>
        <v>0.34930279516302648</v>
      </c>
      <c r="CT66" s="32">
        <f>AVERAGEIFS('Entropy Z'!$B64:$CX64,'Energy Vy'!$B$2:$CX$2,"=р")</f>
        <v>0.37147718649069866</v>
      </c>
      <c r="CU66" s="21">
        <f>AVERAGEIFS('Hurst V2'!$B64:$CX64,'Energy Vy'!$B$2:$CX$2,"=р")</f>
        <v>0.71855603709578242</v>
      </c>
      <c r="CV66" s="30">
        <f>AVERAGEIFS('Hurst Vx2+Vy2'!$B64:$CX64,'Energy Vy'!$B$2:$CX$2,"=р")</f>
        <v>0.71684950971792338</v>
      </c>
      <c r="CW66" s="30">
        <f>AVERAGEIFS('Hurst Vx2'!$B64:$CX64,'Energy Vy'!$B$2:$CX$2,"=р")</f>
        <v>0.70822852566740557</v>
      </c>
      <c r="CX66" s="30">
        <f>AVERAGEIFS('Hurst Vy2'!$B64:$CX64,'Energy Vy'!$B$2:$CX$2,"=р")</f>
        <v>0.6878518173755348</v>
      </c>
      <c r="CY66" s="30">
        <f>AVERAGEIFS('Hurst Vz2'!$B64:$CX64,'Energy Vy'!$B$2:$CX$2,"=р")</f>
        <v>0.6634267753803863</v>
      </c>
      <c r="CZ66" s="30">
        <f>AVERAGEIFS('Hurst Vx'!$B64:$CX64,'Energy Vy'!$B$2:$CX$2,"=р")</f>
        <v>0.62627571785602598</v>
      </c>
      <c r="DA66" s="30">
        <f>AVERAGEIFS('Hurst Vy'!$B64:$CX64,'Energy Vy'!$B$2:$CX$2,"=р")</f>
        <v>0.58447163288270465</v>
      </c>
      <c r="DB66" s="32">
        <f>AVERAGEIFS('Hurst Vz'!$B64:$CX64,'Energy Vy'!$B$2:$CX$2,"=р")</f>
        <v>0.49529806334020177</v>
      </c>
      <c r="DD66" s="30">
        <f>AVERAGEIFS('Energy V2'!$B64:$CX64,'Energy Vy'!$B$1:$CX$1,"=BEFORE")</f>
        <v>-3.6917449734733943</v>
      </c>
      <c r="DE66" s="30">
        <f>AVERAGEIFS('Energy Vx2+Vy2'!$B64:$CX64,'Energy Vy'!$B$1:$CX$1,"=BEFORE")</f>
        <v>-3.7188343141008557</v>
      </c>
      <c r="DF66" s="30">
        <f>AVERAGEIFS('Energy Vx2'!$B64:$CX64,'Energy Vy'!$B$1:$CX$1,"=BEFORE")</f>
        <v>-4.2570489990800287</v>
      </c>
      <c r="DG66" s="30">
        <f>AVERAGEIFS('Energy Vy2'!$B64:$CX64,'Energy Vy'!$B$1:$CX$1,"=BEFORE")</f>
        <v>-4.2975545691286099</v>
      </c>
      <c r="DH66" s="30">
        <f>AVERAGEIFS('Energy Vz2'!$B64:$CX64,'Energy Vy'!$B$1:$CX$1,"=BEFORE")</f>
        <v>-6.783288549970429</v>
      </c>
      <c r="DI66" s="30">
        <f>AVERAGEIFS('Energy Vx'!$B64:$CX64,'Energy Vy'!$B$1:$CX$1,"=BEFORE")</f>
        <v>-2.6818156363617605</v>
      </c>
      <c r="DJ66" s="30">
        <f>AVERAGEIFS('Energy Vy'!$B66:$CX66,'Energy Vy'!$B$1:$CX$1,"=BEFORE")</f>
        <v>-2.6831533387252353</v>
      </c>
      <c r="DK66" s="32">
        <f>AVERAGEIFS('Energy Vz'!$B64:$CX64,'Energy Vy'!$B$1:$CX$1,"=BEFORE")</f>
        <v>-3.8342543277996604</v>
      </c>
      <c r="DL66" s="20">
        <f>AVERAGEIFS('Entropy old'!$B64:$CX64,'Energy Vy'!$B$1:$CX$1,"=BEFORE")</f>
        <v>0.84213369188855969</v>
      </c>
      <c r="DM66" s="30">
        <f>AVERAGEIFS('Entropy X old'!$B64:$CX64,'Energy Vy'!$B$1:$CX$1,"=BEFORE")</f>
        <v>0.34612549764005662</v>
      </c>
      <c r="DN66" s="30">
        <f>AVERAGEIFS('Entropy Y old'!$B64:$CX64,'Energy Vy'!$B$1:$CX$1,"=BEFORE")</f>
        <v>0.35293071215255162</v>
      </c>
      <c r="DO66" s="30">
        <f>AVERAGEIFS('Entropy Z old'!$B64:$CX64,'Energy Vy'!$B$1:$CX$1,"=BEFORE")</f>
        <v>0.37635326668286928</v>
      </c>
      <c r="DP66" s="30">
        <f>AVERAGEIFS('Entropy new'!$B64:$CX64,'Energy Vy'!$B$1:$CX$1,"=BEFORE")</f>
        <v>0.86559145055112952</v>
      </c>
      <c r="DQ66" s="30">
        <f>AVERAGEIFS('Entropy X'!$B64:$CX64,'Energy Vy'!$B$1:$CX$1,"=BEFORE")</f>
        <v>0.34285463005666911</v>
      </c>
      <c r="DR66" s="30">
        <f>AVERAGEIFS('Entropy Y'!$B64:$CX64,'Energy Vy'!$B$1:$CX$1,"=BEFORE")</f>
        <v>0.34948660183364033</v>
      </c>
      <c r="DS66" s="32">
        <f>AVERAGEIFS('Entropy Z'!$B64:$CX64,'Energy Vy'!$B$1:$CX$1,"=BEFORE")</f>
        <v>0.37416623101128943</v>
      </c>
      <c r="DT66" s="21">
        <f>AVERAGEIFS('Hurst V2'!$B64:$CX64,'Energy Vy'!$B$1:$CX$1,"=BEFORE")</f>
        <v>0.72093737344728837</v>
      </c>
      <c r="DU66" s="30">
        <f>AVERAGEIFS('Hurst Vx2+Vy2'!$B64:$CX64,'Energy Vy'!$B$1:$CX$1,"=BEFORE")</f>
        <v>0.71917529481959908</v>
      </c>
      <c r="DV66" s="30">
        <f>AVERAGEIFS('Hurst Vx2'!$B64:$CX64,'Energy Vy'!$B$1:$CX$1,"=BEFORE")</f>
        <v>0.71270129392659831</v>
      </c>
      <c r="DW66" s="30">
        <f>AVERAGEIFS('Hurst Vy2'!$B64:$CX64,'Energy Vy'!$B$1:$CX$1,"=BEFORE")</f>
        <v>0.68492384500577563</v>
      </c>
      <c r="DX66" s="30">
        <f>AVERAGEIFS('Hurst Vz2'!$B64:$CX64,'Energy Vy'!$B$1:$CX$1,"=BEFORE")</f>
        <v>0.65837851564420879</v>
      </c>
      <c r="DY66" s="30">
        <f>AVERAGEIFS('Hurst Vx'!$B64:$CX64,'Energy Vy'!$B$1:$CX$1,"=BEFORE")</f>
        <v>0.60734143419202091</v>
      </c>
      <c r="DZ66" s="30">
        <f>AVERAGEIFS('Hurst Vy'!$B64:$CX64,'Energy Vy'!$B$1:$CX$1,"=BEFORE")</f>
        <v>0.56110717748640726</v>
      </c>
      <c r="EA66" s="32">
        <f>AVERAGEIFS('Hurst Vz'!$B64:$CX64,'Energy Vy'!$B$1:$CX$1,"=BEFORE")</f>
        <v>0.47529437294542631</v>
      </c>
      <c r="EB66">
        <v>0.41379310344827586</v>
      </c>
      <c r="EC66">
        <v>0.52500000000000002</v>
      </c>
      <c r="EE66" s="30">
        <f>AVERAGEIFS('Energy V2'!$B64:$CX64,'Energy Vy'!$B$1:$CX$1,"=AFTER")</f>
        <v>-3.224236485679425</v>
      </c>
      <c r="EF66" s="30">
        <f>AVERAGEIFS('Energy Vx2+Vy2'!$B64:$CX64,'Energy Vy'!$B$1:$CX$1,"=AFTER")</f>
        <v>-3.2408726393717826</v>
      </c>
      <c r="EG66" s="30">
        <f>AVERAGEIFS('Energy Vx2'!$B64:$CX64,'Energy Vy'!$B$1:$CX$1,"=AFTER")</f>
        <v>-3.6167520383915344</v>
      </c>
      <c r="EH66" s="30">
        <f>AVERAGEIFS('Energy Vy2'!$B64:$CX64,'Energy Vy'!$B$1:$CX$1,"=AFTER")</f>
        <v>-4.0596699421038682</v>
      </c>
      <c r="EI66" s="30">
        <f>AVERAGEIFS('Energy Vz2'!$B64:$CX64,'Energy Vy'!$B$1:$CX$1,"=AFTER")</f>
        <v>-6.7084415373177242</v>
      </c>
      <c r="EJ66" s="30">
        <f>AVERAGEIFS('Energy Vx'!$B64:$CX64,'Energy Vy'!$B$1:$CX$1,"=AFTER")</f>
        <v>-2.3965597113728276</v>
      </c>
      <c r="EK66" s="30">
        <f>AVERAGEIFS('Energy Vy'!$B66:$CX66,'Energy Vy'!$B$1:$CX$1,"=AFTER")</f>
        <v>-2.5721635785363963</v>
      </c>
      <c r="EL66" s="32">
        <f>AVERAGEIFS('Energy Vz'!$B64:$CX64,'Energy Vy'!$B$1:$CX$1,"=AFTER")</f>
        <v>-3.8137029725610234</v>
      </c>
      <c r="EM66" s="20">
        <f>AVERAGEIFS('Entropy old'!$B64:$CX64,'Energy Vy'!$B$1:$CX$1,"=AFTER")</f>
        <v>0.82001805779026071</v>
      </c>
      <c r="EN66" s="30">
        <f>AVERAGEIFS('Entropy X old'!$B64:$CX64,'Energy Vy'!$B$1:$CX$1,"=AFTER")</f>
        <v>0.34221674386615936</v>
      </c>
      <c r="EO66" s="30">
        <f>AVERAGEIFS('Entropy Y old'!$B64:$CX64,'Energy Vy'!$B$1:$CX$1,"=AFTER")</f>
        <v>0.35397961458519861</v>
      </c>
      <c r="EP66" s="30">
        <f>AVERAGEIFS('Entropy Z old'!$B64:$CX64,'Energy Vy'!$B$1:$CX$1,"=AFTER")</f>
        <v>0.3744743610963433</v>
      </c>
      <c r="EQ66" s="30">
        <f>AVERAGEIFS('Entropy new'!$B64:$CX64,'Energy Vy'!$B$1:$CX$1,"=AFTER")</f>
        <v>0.85223674140536698</v>
      </c>
      <c r="ER66" s="30">
        <f>AVERAGEIFS('Entropy X'!$B64:$CX64,'Energy Vy'!$B$1:$CX$1,"=AFTER")</f>
        <v>0.33369601062588333</v>
      </c>
      <c r="ES66" s="30">
        <f>AVERAGEIFS('Entropy Y'!$B64:$CX64,'Energy Vy'!$B$1:$CX$1,"=AFTER")</f>
        <v>0.34638136955001003</v>
      </c>
      <c r="ET66" s="32">
        <f>AVERAGEIFS('Entropy Z'!$B64:$CX64,'Energy Vy'!$B$1:$CX$1,"=AFTER")</f>
        <v>0.36905866700030643</v>
      </c>
      <c r="EU66" s="21">
        <f>AVERAGEIFS('Hurst V2'!$B64:$CX64,'Energy Vy'!$B$1:$CX$1,"=AFTER")</f>
        <v>0.72402411015457258</v>
      </c>
      <c r="EV66" s="30">
        <f>AVERAGEIFS('Hurst Vx2+Vy2'!$B64:$CX64,'Energy Vy'!$B$1:$CX$1,"=AFTER")</f>
        <v>0.7225952183825668</v>
      </c>
      <c r="EW66" s="30">
        <f>AVERAGEIFS('Hurst Vx2'!$B64:$CX64,'Energy Vy'!$B$1:$CX$1,"=AFTER")</f>
        <v>0.71663832541090489</v>
      </c>
      <c r="EX66" s="30">
        <f>AVERAGEIFS('Hurst Vy2'!$B64:$CX64,'Energy Vy'!$B$1:$CX$1,"=AFTER")</f>
        <v>0.68879285939995472</v>
      </c>
      <c r="EY66" s="30">
        <f>AVERAGEIFS('Hurst Vz2'!$B64:$CX64,'Energy Vy'!$B$1:$CX$1,"=AFTER")</f>
        <v>0.66455377225829548</v>
      </c>
      <c r="EZ66" s="30">
        <f>AVERAGEIFS('Hurst Vx'!$B64:$CX64,'Energy Vy'!$B$1:$CX$1,"=AFTER")</f>
        <v>0.63578322584433544</v>
      </c>
      <c r="FA66" s="30">
        <f>AVERAGEIFS('Hurst Vy'!$B64:$CX64,'Energy Vy'!$B$1:$CX$1,"=AFTER")</f>
        <v>0.58838218150412069</v>
      </c>
      <c r="FB66" s="32">
        <f>AVERAGEIFS('Hurst Vz'!$B64:$CX64,'Energy Vy'!$B$1:$CX$1,"=AFTER")</f>
        <v>0.49406024929284836</v>
      </c>
      <c r="FD66" s="30">
        <f>AVERAGEIFS('Energy V2'!$B64:$CX64,'Energy Vy'!$B$2:$CX$2,"=и",'Energy Vy'!$B$1:$CX$1,"=BEFORE")</f>
        <v>-3.96372330782201</v>
      </c>
      <c r="FE66" s="30">
        <f>AVERAGEIFS('Energy Vx2+Vy2'!$B64:$CX64,'Energy Vy'!$B$2:$CX$2,"=и",'Energy Vy'!$B$1:$CX$1,"=BEFORE")</f>
        <v>-3.9908549401341666</v>
      </c>
      <c r="FF66" s="30">
        <f>AVERAGEIFS('Energy Vx2'!$B64:$CX64,'Energy Vy'!$B$2:$CX$2,"=и",'Energy Vy'!$B$1:$CX$1,"=BEFORE")</f>
        <v>-4.5064048799303524</v>
      </c>
      <c r="FG66" s="30">
        <f>AVERAGEIFS('Energy Vy2'!$B64:$CX64,'Energy Vy'!$B$2:$CX$2,"=и",'Energy Vy'!$B$1:$CX$1,"=BEFORE")</f>
        <v>-4.5630146356490826</v>
      </c>
      <c r="FH66" s="30">
        <f>AVERAGEIFS('Energy Vz2'!$B64:$CX64,'Energy Vy'!$B$2:$CX$2,"=и",'Energy Vy'!$B$1:$CX$1,"=BEFORE")</f>
        <v>-6.999463990438608</v>
      </c>
      <c r="FI66" s="30">
        <f>AVERAGEIFS('Energy Vx'!$B64:$CX64,'Energy Vy'!$B$2:$CX$2,"=и",'Energy Vy'!$B$1:$CX$1,"=BEFORE")</f>
        <v>-2.8008594156848998</v>
      </c>
      <c r="FJ66" s="30">
        <f>AVERAGEIFS('Energy Vy'!$B66:$CX66,'Energy Vy'!$B$2:$CX$2,"=и",'Energy Vy'!$B$1:$CX$1,"=BEFORE")</f>
        <v>-2.830550443802911</v>
      </c>
      <c r="FK66" s="32">
        <f>AVERAGEIFS('Energy Vz'!$B64:$CX64,'Energy Vy'!$B$2:$CX$2,"=и",'Energy Vy'!$B$1:$CX$1,"=BEFORE")</f>
        <v>-3.9344701290300272</v>
      </c>
      <c r="FL66" s="20">
        <f>AVERAGEIFS('Entropy old'!$B64:$CX64,'Energy Vy'!$B$2:$CX$2,"=и",'Energy Vy'!$B$1:$CX$1,"=BEFORE")</f>
        <v>0.85822861415168838</v>
      </c>
      <c r="FM66" s="30">
        <f>AVERAGEIFS('Entropy X old'!$B64:$CX64,'Energy Vy'!$B$2:$CX$2,"=и",'Energy Vy'!$B$1:$CX$1,"=BEFORE")</f>
        <v>0.34509442872713569</v>
      </c>
      <c r="FN66" s="30">
        <f>AVERAGEIFS('Entropy Y old'!$B64:$CX64,'Energy Vy'!$B$2:$CX$2,"=и",'Energy Vy'!$B$1:$CX$1,"=BEFORE")</f>
        <v>0.34925566154249416</v>
      </c>
      <c r="FO66" s="30">
        <f>AVERAGEIFS('Entropy Z old'!$B64:$CX64,'Energy Vy'!$B$2:$CX$2,"=и",'Energy Vy'!$B$1:$CX$1,"=BEFORE")</f>
        <v>0.38034117846181131</v>
      </c>
      <c r="FP66" s="30">
        <f>AVERAGEIFS('Entropy new'!$B64:$CX64,'Energy Vy'!$B$2:$CX$2,"=и",'Energy Vy'!$B$1:$CX$1,"=BEFORE")</f>
        <v>0.87546494483692761</v>
      </c>
      <c r="FQ66" s="30">
        <f>AVERAGEIFS('Entropy X'!$B64:$CX64,'Energy Vy'!$B$2:$CX$2,"=и",'Energy Vy'!$B$1:$CX$1,"=BEFORE")</f>
        <v>0.34322161371300242</v>
      </c>
      <c r="FR66" s="30">
        <f>AVERAGEIFS('Entropy Y'!$B64:$CX64,'Energy Vy'!$B$2:$CX$2,"=и",'Energy Vy'!$B$1:$CX$1,"=BEFORE")</f>
        <v>0.34696718184853798</v>
      </c>
      <c r="FS66" s="32">
        <f>AVERAGEIFS('Entropy Z'!$B64:$CX64,'Energy Vy'!$B$2:$CX$2,"=и",'Energy Vy'!$B$1:$CX$1,"=BEFORE")</f>
        <v>0.37921329707540768</v>
      </c>
      <c r="FT66" s="21">
        <f>AVERAGEIFS('Hurst V2'!$B64:$CX64,'Energy Vy'!$B$2:$CX$2,"=и",'Energy Vy'!$B$1:$CX$1,"=BEFORE")</f>
        <v>0.72688137458685209</v>
      </c>
      <c r="FU66" s="30">
        <f>AVERAGEIFS('Hurst Vx2+Vy2'!$B64:$CX64,'Energy Vy'!$B$2:$CX$2,"=и",'Energy Vy'!$B$1:$CX$1,"=BEFORE")</f>
        <v>0.72545619043533105</v>
      </c>
      <c r="FV66" s="30">
        <f>AVERAGEIFS('Hurst Vx2'!$B64:$CX64,'Energy Vy'!$B$2:$CX$2,"=и",'Energy Vy'!$B$1:$CX$1,"=BEFORE")</f>
        <v>0.72203997648911966</v>
      </c>
      <c r="FW66" s="30">
        <f>AVERAGEIFS('Hurst Vy2'!$B64:$CX64,'Energy Vy'!$B$2:$CX$2,"=и",'Energy Vy'!$B$1:$CX$1,"=BEFORE")</f>
        <v>0.68509985874537538</v>
      </c>
      <c r="FX66" s="30">
        <f>AVERAGEIFS('Hurst Vz2'!$B64:$CX64,'Energy Vy'!$B$2:$CX$2,"=и",'Energy Vy'!$B$1:$CX$1,"=BEFORE")</f>
        <v>0.65698840960647531</v>
      </c>
      <c r="FY66" s="30">
        <f>AVERAGEIFS('Hurst Vx'!$B64:$CX64,'Energy Vy'!$B$2:$CX$2,"=и",'Energy Vy'!$B$1:$CX$1,"=BEFORE")</f>
        <v>0.61079865529599997</v>
      </c>
      <c r="FZ66" s="30">
        <f>AVERAGEIFS('Hurst Vy'!$B64:$CX64,'Energy Vy'!$B$2:$CX$2,"=и",'Energy Vy'!$B$1:$CX$1,"=BEFORE")</f>
        <v>0.55330164323771858</v>
      </c>
      <c r="GA66" s="32">
        <f>AVERAGEIFS('Hurst Vz'!$B64:$CX64,'Energy Vy'!$B$2:$CX$2,"=и",'Energy Vy'!$B$1:$CX$1,"=BEFORE")</f>
        <v>0.46350883674570004</v>
      </c>
      <c r="GB66">
        <v>0.41379310344827586</v>
      </c>
      <c r="GC66">
        <v>0.52500000000000002</v>
      </c>
      <c r="GE66" s="30">
        <f>AVERAGEIFS('Energy V2'!$B64:$CX64,'Energy Vy'!$B$2:$CX$2,"=и",'Energy Vy'!$B$1:$CX$1,"=AFTER")</f>
        <v>-3.499050811961836</v>
      </c>
      <c r="GF66" s="30">
        <f>AVERAGEIFS('Energy Vx2+Vy2'!$B64:$CX64,'Energy Vy'!$B$2:$CX$2,"=и",'Energy Vy'!$B$1:$CX$1,"=AFTER")</f>
        <v>-3.5170894433397075</v>
      </c>
      <c r="GG66" s="30">
        <f>AVERAGEIFS('Energy Vx2'!$B64:$CX64,'Energy Vy'!$B$2:$CX$2,"=и",'Energy Vy'!$B$1:$CX$1,"=AFTER")</f>
        <v>-3.8936251826090276</v>
      </c>
      <c r="GH66" s="30">
        <f>AVERAGEIFS('Energy Vy2'!$B64:$CX64,'Energy Vy'!$B$2:$CX$2,"=и",'Energy Vy'!$B$1:$CX$1,"=AFTER")</f>
        <v>-4.3496686407312311</v>
      </c>
      <c r="GI66" s="30">
        <f>AVERAGEIFS('Energy Vz2'!$B64:$CX64,'Energy Vy'!$B$2:$CX$2,"=и",'Energy Vy'!$B$1:$CX$1,"=AFTER")</f>
        <v>-6.9128638808586214</v>
      </c>
      <c r="GJ66" s="30">
        <f>AVERAGEIFS('Energy Vx'!$B64:$CX64,'Energy Vy'!$B$2:$CX$2,"=и",'Energy Vy'!$B$1:$CX$1,"=AFTER")</f>
        <v>-2.5420851742252881</v>
      </c>
      <c r="GK66" s="30">
        <f>AVERAGEIFS('Energy Vy'!$B66:$CX66,'Energy Vy'!$B$2:$CX$2,"=и",'Energy Vy'!$B$1:$CX$1,"=AFTER")</f>
        <v>-2.7185481224664882</v>
      </c>
      <c r="GL66" s="32">
        <f>AVERAGEIFS('Energy Vz'!$B64:$CX64,'Energy Vy'!$B$2:$CX$2,"=и",'Energy Vy'!$B$1:$CX$1,"=AFTER")</f>
        <v>-3.8950226551195604</v>
      </c>
      <c r="GM66" s="20">
        <f>AVERAGEIFS('Entropy old'!$B64:$CX64,'Energy Vy'!$B$2:$CX$2,"=и",'Energy Vy'!$B$1:$CX$1,"=AFTER")</f>
        <v>0.84469347234240977</v>
      </c>
      <c r="GN66" s="30">
        <f>AVERAGEIFS('Entropy X old'!$B64:$CX64,'Energy Vy'!$B$2:$CX$2,"=и",'Energy Vy'!$B$1:$CX$1,"=AFTER")</f>
        <v>0.34216535422356537</v>
      </c>
      <c r="GO66" s="30">
        <f>AVERAGEIFS('Entropy Y old'!$B64:$CX64,'Energy Vy'!$B$2:$CX$2,"=и",'Energy Vy'!$B$1:$CX$1,"=AFTER")</f>
        <v>0.35675489687370981</v>
      </c>
      <c r="GP66" s="30">
        <f>AVERAGEIFS('Entropy Z old'!$B64:$CX64,'Energy Vy'!$B$2:$CX$2,"=и",'Energy Vy'!$B$1:$CX$1,"=AFTER")</f>
        <v>0.38275392437898437</v>
      </c>
      <c r="GQ66" s="30">
        <f>AVERAGEIFS('Entropy new'!$B64:$CX64,'Energy Vy'!$B$2:$CX$2,"=и",'Energy Vy'!$B$1:$CX$1,"=AFTER")</f>
        <v>0.86462582484352679</v>
      </c>
      <c r="GR66" s="30">
        <f>AVERAGEIFS('Entropy X'!$B64:$CX64,'Energy Vy'!$B$2:$CX$2,"=и",'Energy Vy'!$B$1:$CX$1,"=AFTER")</f>
        <v>0.33343333061498437</v>
      </c>
      <c r="GS66" s="30">
        <f>AVERAGEIFS('Entropy Y'!$B64:$CX64,'Energy Vy'!$B$2:$CX$2,"=и",'Energy Vy'!$B$1:$CX$1,"=AFTER")</f>
        <v>0.34874215108092776</v>
      </c>
      <c r="GT66" s="32">
        <f>AVERAGEIFS('Entropy Z'!$B64:$CX64,'Energy Vy'!$B$2:$CX$2,"=и",'Energy Vy'!$B$1:$CX$1,"=AFTER")</f>
        <v>0.37671158253875869</v>
      </c>
      <c r="GU66" s="21">
        <f>AVERAGEIFS('Hurst V2'!$B64:$CX64,'Energy Vy'!$B$2:$CX$2,"=и",'Energy Vy'!$B$1:$CX$1,"=AFTER")</f>
        <v>0.71843360542843693</v>
      </c>
      <c r="GV66" s="30">
        <f>AVERAGEIFS('Hurst Vx2+Vy2'!$B64:$CX64,'Energy Vy'!$B$2:$CX$2,"=и",'Energy Vy'!$B$1:$CX$1,"=AFTER")</f>
        <v>0.71714998788332296</v>
      </c>
      <c r="GW66" s="30">
        <f>AVERAGEIFS('Hurst Vx2'!$B64:$CX64,'Energy Vy'!$B$2:$CX$2,"=и",'Energy Vy'!$B$1:$CX$1,"=AFTER")</f>
        <v>0.71361074038552952</v>
      </c>
      <c r="GX66" s="30">
        <f>AVERAGEIFS('Hurst Vy2'!$B64:$CX64,'Energy Vy'!$B$2:$CX$2,"=и",'Energy Vy'!$B$1:$CX$1,"=AFTER")</f>
        <v>0.67823657571144635</v>
      </c>
      <c r="GY66" s="30">
        <f>AVERAGEIFS('Hurst Vz2'!$B64:$CX64,'Energy Vy'!$B$2:$CX$2,"=и",'Energy Vy'!$B$1:$CX$1,"=AFTER")</f>
        <v>0.65459182904484015</v>
      </c>
      <c r="GZ66" s="30">
        <f>AVERAGEIFS('Hurst Vx'!$B64:$CX64,'Energy Vy'!$B$2:$CX$2,"=и",'Energy Vy'!$B$1:$CX$1,"=AFTER")</f>
        <v>0.63007934973728152</v>
      </c>
      <c r="HA66" s="30">
        <f>AVERAGEIFS('Hurst Vy'!$B64:$CX64,'Energy Vy'!$B$2:$CX$2,"=и",'Energy Vy'!$B$1:$CX$1,"=AFTER")</f>
        <v>0.56693707169003327</v>
      </c>
      <c r="HB66" s="32">
        <f>AVERAGEIFS('Hurst Vz'!$B64:$CX64,'Energy Vy'!$B$2:$CX$2,"=и",'Energy Vy'!$B$1:$CX$1,"=AFTER")</f>
        <v>0.47091878436756962</v>
      </c>
      <c r="HD66" s="30">
        <f>AVERAGEIFS('Energy V2'!$B64:$CX64,'Energy Vy'!$B$2:$CX$2,"=р",'Energy Vy'!$B$1:$CX$1,"=BEFORE")</f>
        <v>-3.563737666792933</v>
      </c>
      <c r="HE66" s="30">
        <f>AVERAGEIFS('Energy Vx2+Vy2'!$B64:$CX64,'Energy Vy'!$B$2:$CX$2,"=р",'Energy Vy'!$B$1:$CX$1,"=BEFORE")</f>
        <v>-3.5909513132633792</v>
      </c>
      <c r="HF66" s="30">
        <f>AVERAGEIFS('Energy Vx2'!$B64:$CX64,'Energy Vy'!$B$2:$CX$2,"=р",'Energy Vy'!$B$1:$CX$1,"=BEFORE")</f>
        <v>-4.0147963418687933</v>
      </c>
      <c r="HG66" s="30">
        <f>AVERAGEIFS('Energy Vy2'!$B64:$CX64,'Energy Vy'!$B$2:$CX$2,"=р",'Energy Vy'!$B$1:$CX$1,"=BEFORE")</f>
        <v>-4.2735329160632753</v>
      </c>
      <c r="HH66" s="30">
        <f>AVERAGEIFS('Energy Vz2'!$B64:$CX64,'Energy Vy'!$B$2:$CX$2,"=р",'Energy Vy'!$B$1:$CX$1,"=BEFORE")</f>
        <v>-6.7033299349337909</v>
      </c>
      <c r="HI66" s="30">
        <f>AVERAGEIFS('Energy Vx'!$B64:$CX64,'Energy Vy'!$B$2:$CX$2,"=р",'Energy Vy'!$B$1:$CX$1,"=BEFORE")</f>
        <v>-2.5875920080901373</v>
      </c>
      <c r="HJ66" s="30">
        <f>AVERAGEIFS('Energy Vy'!$B66:$CX66,'Energy Vy'!$B$2:$CX$2,"=р",'Energy Vy'!$B$1:$CX$1,"=BEFORE")</f>
        <v>-2.6648108624590217</v>
      </c>
      <c r="HK66" s="32">
        <f>AVERAGEIFS('Energy Vz'!$B64:$CX64,'Energy Vy'!$B$2:$CX$2,"=р",'Energy Vy'!$B$1:$CX$1,"=BEFORE")</f>
        <v>-3.8123214846635287</v>
      </c>
      <c r="HL66" s="20">
        <f>AVERAGEIFS('Entropy old'!$B64:$CX64,'Energy Vy'!$B$2:$CX$2,"=р",'Energy Vy'!$B$1:$CX$1,"=BEFORE")</f>
        <v>0.8162643577814146</v>
      </c>
      <c r="HM66" s="30">
        <f>AVERAGEIFS('Entropy X old'!$B64:$CX64,'Energy Vy'!$B$2:$CX$2,"=р",'Energy Vy'!$B$1:$CX$1,"=BEFORE")</f>
        <v>0.34040934225057801</v>
      </c>
      <c r="HN66" s="30">
        <f>AVERAGEIFS('Entropy Y old'!$B64:$CX64,'Energy Vy'!$B$2:$CX$2,"=р",'Energy Vy'!$B$1:$CX$1,"=BEFORE")</f>
        <v>0.35272153633424402</v>
      </c>
      <c r="HO66" s="30">
        <f>AVERAGEIFS('Entropy Z old'!$B64:$CX64,'Energy Vy'!$B$2:$CX$2,"=р",'Energy Vy'!$B$1:$CX$1,"=BEFORE")</f>
        <v>0.37105630441475224</v>
      </c>
      <c r="HP66" s="30">
        <f>AVERAGEIFS('Entropy new'!$B64:$CX64,'Energy Vy'!$B$2:$CX$2,"=р",'Energy Vy'!$B$1:$CX$1,"=BEFORE")</f>
        <v>0.8499742702713563</v>
      </c>
      <c r="HQ66" s="30">
        <f>AVERAGEIFS('Entropy X'!$B64:$CX64,'Energy Vy'!$B$2:$CX$2,"=р",'Energy Vy'!$B$1:$CX$1,"=BEFORE")</f>
        <v>0.33562560175601497</v>
      </c>
      <c r="HR66" s="30">
        <f>AVERAGEIFS('Entropy Y'!$B64:$CX64,'Energy Vy'!$B$2:$CX$2,"=р",'Energy Vy'!$B$1:$CX$1,"=BEFORE")</f>
        <v>0.34842117892502189</v>
      </c>
      <c r="HS66" s="32">
        <f>AVERAGEIFS('Entropy Z'!$B64:$CX64,'Energy Vy'!$B$2:$CX$2,"=р",'Energy Vy'!$B$1:$CX$1,"=BEFORE")</f>
        <v>0.36836669634579</v>
      </c>
      <c r="HT66" s="21">
        <f>AVERAGEIFS('Hurst V2'!$B64:$CX64,'Energy Vy'!$B$2:$CX$2,"=р",'Energy Vy'!$B$1:$CX$1,"=BEFORE")</f>
        <v>0.70853706558513518</v>
      </c>
      <c r="HU66" s="30">
        <f>AVERAGEIFS('Hurst Vx2+Vy2'!$B64:$CX64,'Energy Vy'!$B$2:$CX$2,"=р",'Energy Vy'!$B$1:$CX$1,"=BEFORE")</f>
        <v>0.70653584405206593</v>
      </c>
      <c r="HV66" s="30">
        <f>AVERAGEIFS('Hurst Vx2'!$B64:$CX64,'Energy Vy'!$B$2:$CX$2,"=р",'Energy Vy'!$B$1:$CX$1,"=BEFORE")</f>
        <v>0.69981056604381853</v>
      </c>
      <c r="HW66" s="30">
        <f>AVERAGEIFS('Hurst Vy2'!$B64:$CX64,'Energy Vy'!$B$2:$CX$2,"=р",'Energy Vy'!$B$1:$CX$1,"=BEFORE")</f>
        <v>0.67725471799234638</v>
      </c>
      <c r="HX66" s="30">
        <f>AVERAGEIFS('Hurst Vz2'!$B64:$CX64,'Energy Vy'!$B$2:$CX$2,"=р",'Energy Vy'!$B$1:$CX$1,"=BEFORE")</f>
        <v>0.65356565472989936</v>
      </c>
      <c r="HY66" s="30">
        <f>AVERAGEIFS('Hurst Vx'!$B64:$CX64,'Energy Vy'!$B$2:$CX$2,"=р",'Energy Vy'!$B$1:$CX$1,"=BEFORE")</f>
        <v>0.60714236100861707</v>
      </c>
      <c r="HZ66" s="30">
        <f>AVERAGEIFS('Hurst Vy'!$B64:$CX64,'Energy Vy'!$B$2:$CX$2,"=р",'Energy Vy'!$B$1:$CX$1,"=BEFORE")</f>
        <v>0.56723552642068098</v>
      </c>
      <c r="IA66" s="32">
        <f>AVERAGEIFS('Hurst Vz'!$B64:$CX64,'Energy Vy'!$B$2:$CX$2,"=р",'Energy Vy'!$B$1:$CX$1,"=BEFORE")</f>
        <v>0.48176249295023299</v>
      </c>
      <c r="IB66">
        <v>0.41379310344827586</v>
      </c>
      <c r="IC66">
        <v>0.52500000000000002</v>
      </c>
      <c r="IE66" s="30">
        <f>AVERAGEIFS('Energy V2'!$B64:$CX64,'Energy Vy'!$B$2:$CX$2,"=р",'Energy Vy'!$B$1:$CX$1,"=AFTER")</f>
        <v>-3.1067642232118984</v>
      </c>
      <c r="IF66" s="30">
        <f>AVERAGEIFS('Energy Vx2+Vy2'!$B64:$CX64,'Energy Vy'!$B$2:$CX$2,"=р",'Energy Vy'!$B$1:$CX$1,"=AFTER")</f>
        <v>-3.1201423953940326</v>
      </c>
      <c r="IG66" s="30">
        <f>AVERAGEIFS('Energy Vx2'!$B64:$CX64,'Energy Vy'!$B$2:$CX$2,"=р",'Energy Vy'!$B$1:$CX$1,"=AFTER")</f>
        <v>-3.4211579764775633</v>
      </c>
      <c r="IH66" s="30">
        <f>AVERAGEIFS('Energy Vy2'!$B64:$CX64,'Energy Vy'!$B$2:$CX$2,"=р",'Energy Vy'!$B$1:$CX$1,"=AFTER")</f>
        <v>-3.9959269110312641</v>
      </c>
      <c r="II66" s="30">
        <f>AVERAGEIFS('Energy Vz2'!$B64:$CX64,'Energy Vy'!$B$2:$CX$2,"=р",'Energy Vy'!$B$1:$CX$1,"=AFTER")</f>
        <v>-6.7566325607241993</v>
      </c>
      <c r="IJ66" s="30">
        <f>AVERAGEIFS('Energy Vx'!$B64:$CX64,'Energy Vy'!$B$2:$CX$2,"=р",'Energy Vy'!$B$1:$CX$1,"=AFTER")</f>
        <v>-2.292068706140673</v>
      </c>
      <c r="IK66" s="30">
        <f>AVERAGEIFS('Energy Vy'!$B66:$CX66,'Energy Vy'!$B$2:$CX$2,"=р",'Energy Vy'!$B$1:$CX$1,"=AFTER")</f>
        <v>-2.5248432094502786</v>
      </c>
      <c r="IL66" s="32">
        <f>AVERAGEIFS('Energy Vz'!$B64:$CX64,'Energy Vy'!$B$2:$CX$2,"=р",'Energy Vy'!$B$1:$CX$1,"=AFTER")</f>
        <v>-3.8189600223917815</v>
      </c>
      <c r="IM66" s="20">
        <f>AVERAGEIFS('Entropy old'!$B64:$CX64,'Energy Vy'!$B$2:$CX$2,"=р",'Energy Vy'!$B$1:$CX$1,"=AFTER")</f>
        <v>0.80778450940520496</v>
      </c>
      <c r="IN66" s="30">
        <f>AVERAGEIFS('Entropy X old'!$B64:$CX64,'Energy Vy'!$B$2:$CX$2,"=р",'Energy Vy'!$B$1:$CX$1,"=AFTER")</f>
        <v>0.34415306108386257</v>
      </c>
      <c r="IO66" s="30">
        <f>AVERAGEIFS('Entropy Y old'!$B64:$CX64,'Energy Vy'!$B$2:$CX$2,"=р",'Energy Vy'!$B$1:$CX$1,"=AFTER")</f>
        <v>0.35835013934708565</v>
      </c>
      <c r="IP66" s="30">
        <f>AVERAGEIFS('Entropy Z old'!$B64:$CX64,'Energy Vy'!$B$2:$CX$2,"=р",'Energy Vy'!$B$1:$CX$1,"=AFTER")</f>
        <v>0.37986594649957767</v>
      </c>
      <c r="IQ66" s="30">
        <f>AVERAGEIFS('Entropy new'!$B64:$CX64,'Energy Vy'!$B$2:$CX$2,"=р",'Energy Vy'!$B$1:$CX$1,"=AFTER")</f>
        <v>0.85612703934944734</v>
      </c>
      <c r="IR66" s="30">
        <f>AVERAGEIFS('Entropy X'!$B64:$CX64,'Energy Vy'!$B$2:$CX$2,"=р",'Energy Vy'!$B$1:$CX$1,"=AFTER")</f>
        <v>0.33456893644740743</v>
      </c>
      <c r="IS66" s="30">
        <f>AVERAGEIFS('Entropy Y'!$B64:$CX64,'Energy Vy'!$B$2:$CX$2,"=р",'Energy Vy'!$B$1:$CX$1,"=AFTER")</f>
        <v>0.35014242967541176</v>
      </c>
      <c r="IT66" s="32">
        <f>AVERAGEIFS('Entropy Z'!$B64:$CX64,'Energy Vy'!$B$2:$CX$2,"=р",'Energy Vy'!$B$1:$CX$1,"=AFTER")</f>
        <v>0.37443955805727847</v>
      </c>
      <c r="IU66" s="21">
        <f>AVERAGEIFS('Hurst V2'!$B64:$CX64,'Energy Vy'!$B$2:$CX$2,"=р",'Energy Vy'!$B$1:$CX$1,"=AFTER")</f>
        <v>0.72809791472497032</v>
      </c>
      <c r="IV66" s="30">
        <f>AVERAGEIFS('Hurst Vx2+Vy2'!$B64:$CX64,'Energy Vy'!$B$2:$CX$2,"=р",'Energy Vy'!$B$1:$CX$1,"=AFTER")</f>
        <v>0.72667204844731137</v>
      </c>
      <c r="IW66" s="30">
        <f>AVERAGEIFS('Hurst Vx2'!$B64:$CX64,'Energy Vy'!$B$2:$CX$2,"=р",'Energy Vy'!$B$1:$CX$1,"=AFTER")</f>
        <v>0.71624563007082154</v>
      </c>
      <c r="IX66" s="30">
        <f>AVERAGEIFS('Hurst Vy2'!$B64:$CX64,'Energy Vy'!$B$2:$CX$2,"=р",'Energy Vy'!$B$1:$CX$1,"=AFTER")</f>
        <v>0.69900665883152291</v>
      </c>
      <c r="IY66" s="30">
        <f>AVERAGEIFS('Hurst Vz2'!$B64:$CX64,'Energy Vy'!$B$2:$CX$2,"=р",'Energy Vy'!$B$1:$CX$1,"=AFTER")</f>
        <v>0.67281831885704035</v>
      </c>
      <c r="IZ66" s="30">
        <f>AVERAGEIFS('Hurst Vx'!$B64:$CX64,'Energy Vy'!$B$2:$CX$2,"=р",'Energy Vy'!$B$1:$CX$1,"=AFTER")</f>
        <v>0.64449796247260616</v>
      </c>
      <c r="JA66" s="30">
        <f>AVERAGEIFS('Hurst Vy'!$B64:$CX64,'Energy Vy'!$B$2:$CX$2,"=р",'Energy Vy'!$B$1:$CX$1,"=AFTER")</f>
        <v>0.60261490284272945</v>
      </c>
      <c r="JB66" s="32">
        <f>AVERAGEIFS('Hurst Vz'!$B64:$CX64,'Energy Vy'!$B$2:$CX$2,"=р",'Energy Vy'!$B$1:$CX$1,"=AFTER")</f>
        <v>0.5081890827592197</v>
      </c>
      <c r="JC66">
        <f t="shared" si="3"/>
        <v>-0.11120689655172417</v>
      </c>
      <c r="JD66" s="66">
        <f t="shared" si="875"/>
        <v>-0.12663618184712036</v>
      </c>
      <c r="JE66" s="66">
        <f t="shared" si="876"/>
        <v>-0.12852459517133269</v>
      </c>
      <c r="JF66" s="66">
        <f t="shared" si="877"/>
        <v>-0.15040864242503807</v>
      </c>
      <c r="JG66" s="66">
        <f t="shared" si="878"/>
        <v>-5.5353486081033326E-2</v>
      </c>
      <c r="JH66" s="66">
        <f t="shared" si="879"/>
        <v>-1.1034030485557194E-2</v>
      </c>
      <c r="JI66" s="66">
        <f t="shared" si="880"/>
        <v>-0.10636671705588249</v>
      </c>
      <c r="JJ66" s="66">
        <f t="shared" si="881"/>
        <v>-4.136541828860596E-2</v>
      </c>
      <c r="JK66" s="66">
        <f t="shared" si="882"/>
        <v>-5.3599353307454221E-3</v>
      </c>
      <c r="JL66" s="89">
        <f t="shared" si="883"/>
        <v>2.6261428929060776E-2</v>
      </c>
      <c r="JM66" s="90">
        <f t="shared" si="884"/>
        <v>1.1292880185215549E-2</v>
      </c>
      <c r="JN66" s="90">
        <f t="shared" si="885"/>
        <v>-2.9631718591369162E-3</v>
      </c>
      <c r="JO66" s="90">
        <f t="shared" si="886"/>
        <v>4.9923987722663337E-3</v>
      </c>
      <c r="JP66" s="90">
        <f t="shared" si="887"/>
        <v>1.5428420806674413E-2</v>
      </c>
      <c r="JQ66" s="90">
        <f t="shared" si="888"/>
        <v>2.6712835784868889E-2</v>
      </c>
      <c r="JR66" s="90">
        <f t="shared" si="889"/>
        <v>8.8851254020559725E-3</v>
      </c>
      <c r="JS66" s="103">
        <f t="shared" si="890"/>
        <v>1.3650521045628233E-2</v>
      </c>
      <c r="JT66" s="66">
        <f t="shared" si="891"/>
        <v>-4.2633065169959874E-3</v>
      </c>
      <c r="JU66" s="66">
        <f t="shared" si="892"/>
        <v>-4.732834477679998E-3</v>
      </c>
      <c r="JV66" s="66">
        <f t="shared" si="893"/>
        <v>-5.493749559164542E-3</v>
      </c>
      <c r="JW66" s="66">
        <f t="shared" si="894"/>
        <v>-5.6170942270650035E-3</v>
      </c>
      <c r="JX66" s="66">
        <f t="shared" si="895"/>
        <v>-9.2923355067293482E-3</v>
      </c>
      <c r="JY66" s="66">
        <f t="shared" si="896"/>
        <v>-4.4735045682501522E-2</v>
      </c>
      <c r="JZ66" s="66">
        <f t="shared" si="897"/>
        <v>-4.6355931357384951E-2</v>
      </c>
      <c r="KA66" s="66">
        <f t="shared" si="898"/>
        <v>-3.7982971457998838E-2</v>
      </c>
      <c r="KC66" s="66">
        <f t="shared" si="946"/>
        <v>-0.11723131504744276</v>
      </c>
      <c r="KD66" s="66">
        <f t="shared" si="947"/>
        <v>-0.11871278307563136</v>
      </c>
      <c r="KE66" s="66">
        <f t="shared" si="948"/>
        <v>-0.1359797252240672</v>
      </c>
      <c r="KF66" s="66">
        <f t="shared" si="949"/>
        <v>-4.6755492136944105E-2</v>
      </c>
      <c r="KG66" s="66">
        <f t="shared" si="950"/>
        <v>-1.2372391614312745E-2</v>
      </c>
      <c r="KH66" s="66">
        <f t="shared" si="951"/>
        <v>-9.2391013990373055E-2</v>
      </c>
      <c r="KI66" s="66">
        <f t="shared" si="952"/>
        <v>-3.9569095679476744E-2</v>
      </c>
      <c r="KJ66" s="66">
        <f t="shared" si="953"/>
        <v>-1.0026121082838655E-2</v>
      </c>
      <c r="KK66" s="89">
        <f t="shared" si="954"/>
        <v>1.5771021364345161E-2</v>
      </c>
      <c r="KL66" s="90">
        <f t="shared" si="955"/>
        <v>8.4877478734562001E-3</v>
      </c>
      <c r="KM66" s="90">
        <f t="shared" si="956"/>
        <v>-2.1020693470313784E-2</v>
      </c>
      <c r="KN66" s="90">
        <f t="shared" si="957"/>
        <v>-6.3036477577276774E-3</v>
      </c>
      <c r="KO66" s="90">
        <f t="shared" si="958"/>
        <v>1.2380986877115693E-2</v>
      </c>
      <c r="KP66" s="90">
        <f t="shared" si="959"/>
        <v>2.8518842365804171E-2</v>
      </c>
      <c r="KQ66" s="90">
        <f t="shared" si="960"/>
        <v>-5.0896320587811503E-3</v>
      </c>
      <c r="KR66" s="103">
        <f t="shared" si="961"/>
        <v>6.5971171262792453E-3</v>
      </c>
      <c r="KS66" s="66">
        <f t="shared" si="962"/>
        <v>1.162193647239447E-2</v>
      </c>
      <c r="KT66" s="66">
        <f t="shared" si="963"/>
        <v>1.1449626678385241E-2</v>
      </c>
      <c r="KU66" s="66">
        <f t="shared" si="964"/>
        <v>1.167419585903934E-2</v>
      </c>
      <c r="KV66" s="66">
        <f t="shared" si="965"/>
        <v>1.0017930884554212E-2</v>
      </c>
      <c r="KW66" s="66">
        <f t="shared" si="966"/>
        <v>3.6478277646795542E-3</v>
      </c>
      <c r="KX66" s="66">
        <f t="shared" si="967"/>
        <v>-3.0600422707585721E-2</v>
      </c>
      <c r="KY66" s="66">
        <f t="shared" si="968"/>
        <v>-2.4051043992709149E-2</v>
      </c>
      <c r="KZ66" s="66">
        <f t="shared" si="969"/>
        <v>-1.5735086107938823E-2</v>
      </c>
      <c r="LB66" s="66">
        <f t="shared" si="970"/>
        <v>-0.12822869871683701</v>
      </c>
      <c r="LC66" s="66">
        <f t="shared" si="971"/>
        <v>-0.1311098026114661</v>
      </c>
      <c r="LD66" s="66">
        <f t="shared" si="972"/>
        <v>-0.14786263482418771</v>
      </c>
      <c r="LE66" s="66">
        <f t="shared" si="973"/>
        <v>-6.4959369796486421E-2</v>
      </c>
      <c r="LF66" s="66">
        <f t="shared" si="974"/>
        <v>7.8889336235704946E-3</v>
      </c>
      <c r="LG66" s="66">
        <f t="shared" si="975"/>
        <v>-0.11420784305466518</v>
      </c>
      <c r="LH66" s="66">
        <f t="shared" si="976"/>
        <v>-5.2524423020245549E-2</v>
      </c>
      <c r="LI66" s="66">
        <f t="shared" si="977"/>
        <v>1.7383103487150612E-3</v>
      </c>
      <c r="LJ66" s="89">
        <f t="shared" si="978"/>
        <v>1.0388605474894971E-2</v>
      </c>
      <c r="LK66" s="90">
        <f t="shared" si="979"/>
        <v>-1.0878063445067825E-2</v>
      </c>
      <c r="LL66" s="90">
        <f t="shared" si="980"/>
        <v>-1.5706992672297956E-2</v>
      </c>
      <c r="LM66" s="90">
        <f t="shared" si="981"/>
        <v>-2.3191449947028157E-2</v>
      </c>
      <c r="LN66" s="90">
        <f t="shared" si="982"/>
        <v>-7.1867477550602698E-3</v>
      </c>
      <c r="LO66" s="90">
        <f t="shared" si="983"/>
        <v>3.14834536781163E-3</v>
      </c>
      <c r="LP66" s="90">
        <f t="shared" si="984"/>
        <v>-4.9158588177545311E-3</v>
      </c>
      <c r="LQ66" s="103">
        <f t="shared" si="985"/>
        <v>-1.6218536692534744E-2</v>
      </c>
      <c r="LR66" s="66">
        <f t="shared" si="986"/>
        <v>-2.6865684881440699E-2</v>
      </c>
      <c r="LS66" s="66">
        <f t="shared" si="987"/>
        <v>-2.7710167796147794E-2</v>
      </c>
      <c r="LT66" s="66">
        <f t="shared" si="988"/>
        <v>-2.2946128167480657E-2</v>
      </c>
      <c r="LU66" s="66">
        <f t="shared" si="989"/>
        <v>-3.1118359981774167E-2</v>
      </c>
      <c r="LV66" s="66">
        <f t="shared" si="990"/>
        <v>-2.8614952339357718E-2</v>
      </c>
      <c r="LW66" s="66">
        <f t="shared" si="991"/>
        <v>-5.7960775113508375E-2</v>
      </c>
      <c r="LX66" s="66">
        <f t="shared" si="992"/>
        <v>-5.8709760172130671E-2</v>
      </c>
      <c r="LY66" s="66">
        <f t="shared" si="993"/>
        <v>-5.2001490597757778E-2</v>
      </c>
    </row>
    <row r="67" spans="1:337" x14ac:dyDescent="0.25">
      <c r="A67" s="11" t="s">
        <v>79</v>
      </c>
      <c r="B67" s="7">
        <v>0</v>
      </c>
      <c r="C67" t="s">
        <v>156</v>
      </c>
      <c r="D67" t="s">
        <v>130</v>
      </c>
      <c r="E67">
        <v>0.45</v>
      </c>
      <c r="F67">
        <v>0.57499999999999996</v>
      </c>
      <c r="H67" s="30">
        <f>AVERAGE('Energy V2'!$B65:$CX65)</f>
        <v>-1.5637644730726235</v>
      </c>
      <c r="I67" s="30">
        <f>AVERAGE('Energy Vx2+Vy2'!$B65:$CX65)</f>
        <v>-1.5893589327785893</v>
      </c>
      <c r="J67" s="30">
        <f>AVERAGE('Energy Vx2'!$B65:$CX65)</f>
        <v>-2.5577031320508685</v>
      </c>
      <c r="K67" s="30">
        <f>AVERAGE('Energy Vy2'!$B65:$CX65)</f>
        <v>-1.964255723471948</v>
      </c>
      <c r="L67" s="30">
        <f>AVERAGE('Energy Vz2'!$B65:$CX65)</f>
        <v>-4.5634747311773456</v>
      </c>
      <c r="M67" s="30">
        <f>AVERAGE('Energy Vx'!$B65:$CX65)</f>
        <v>-1.7752771843728927</v>
      </c>
      <c r="N67" s="30">
        <f>AVERAGE('Energy Vy'!$B67:$CX67)</f>
        <v>-1.5060825717762658</v>
      </c>
      <c r="O67" s="32">
        <f>AVERAGE('Energy Vz'!$B65:$CX65)</f>
        <v>-2.7540526654530173</v>
      </c>
      <c r="P67" s="20">
        <f>AVERAGE('Entropy old'!$B65:$CX65)</f>
        <v>0.84275619710297434</v>
      </c>
      <c r="Q67" s="30">
        <f>AVERAGE('Entropy X old'!$B65:$CX65)</f>
        <v>0.373153310675293</v>
      </c>
      <c r="R67" s="30">
        <f>AVERAGE('Entropy Y old'!$B65:$CX65)</f>
        <v>0.36092493648618512</v>
      </c>
      <c r="S67" s="30">
        <f>AVERAGE('Entropy Z old'!$B65:$CX65)</f>
        <v>0.36874608266049386</v>
      </c>
      <c r="T67" s="30">
        <f>AVERAGE('Entropy new'!$B65:$CX65)</f>
        <v>0.86918638729376363</v>
      </c>
      <c r="U67" s="30">
        <f>AVERAGE('Entropy X'!$B65:$CX65)</f>
        <v>0.36817982986889697</v>
      </c>
      <c r="V67" s="30">
        <f>AVERAGE('Entropy Y'!$B65:$CX65)</f>
        <v>0.35569316969094122</v>
      </c>
      <c r="W67" s="32">
        <f>AVERAGE('Entropy Z'!$B65:$CX65)</f>
        <v>0.36394183135325497</v>
      </c>
      <c r="X67" s="21">
        <f>AVERAGE('Hurst V2'!$B65:$CX65)</f>
        <v>0.73215391350129988</v>
      </c>
      <c r="Y67" s="30">
        <f>AVERAGE('Hurst Vx2+Vy2'!$B65:$CX65)</f>
        <v>0.73056499834506028</v>
      </c>
      <c r="Z67" s="30">
        <f>AVERAGE('Hurst Vx2'!$B65:$CX65)</f>
        <v>0.72038068704657132</v>
      </c>
      <c r="AA67" s="30">
        <f>AVERAGE('Hurst Vy2'!$B65:$CX65)</f>
        <v>0.71191012448718216</v>
      </c>
      <c r="AB67" s="30">
        <f>AVERAGE('Hurst Vz2'!$B65:$CX65)</f>
        <v>0.6630166652041567</v>
      </c>
      <c r="AC67" s="30">
        <f>AVERAGE('Hurst Vx'!$B65:$CX65)</f>
        <v>0.62776882346820584</v>
      </c>
      <c r="AD67" s="30">
        <f>AVERAGE('Hurst Vy'!$B65:$CX65)</f>
        <v>0.63717618176889401</v>
      </c>
      <c r="AE67" s="32">
        <f>AVERAGE('Hurst Vz'!$B65:$CX65)</f>
        <v>0.48806887884346806</v>
      </c>
      <c r="AG67" s="30">
        <f>AVERAGEIFS('Energy V2'!$B65:$CX65,'Energy Vy'!$B$2:$CX$2,"=п")</f>
        <v>-2.0514037007765062</v>
      </c>
      <c r="AH67" s="30">
        <f>AVERAGEIFS('Energy Vx2+Vy2'!$B65:$CX65,'Energy Vy'!$B$2:$CX$2,"=п")</f>
        <v>-2.0891992253161766</v>
      </c>
      <c r="AI67" s="30">
        <f>AVERAGEIFS('Energy Vx2'!$B65:$CX65,'Energy Vy'!$B$2:$CX$2,"=п")</f>
        <v>-3.4085367372136353</v>
      </c>
      <c r="AJ67" s="30">
        <f>AVERAGEIFS('Energy Vy2'!$B65:$CX65,'Energy Vy'!$B$2:$CX$2,"=п")</f>
        <v>-2.3240677017218125</v>
      </c>
      <c r="AK67" s="30">
        <f>AVERAGEIFS('Energy Vz2'!$B65:$CX65,'Energy Vy'!$B$2:$CX$2,"=п")</f>
        <v>-4.8767821665619842</v>
      </c>
      <c r="AL67" s="30">
        <f>AVERAGEIFS('Energy Vx'!$B65:$CX65,'Energy Vy'!$B$2:$CX$2,"=п")</f>
        <v>-2.1504272869708929</v>
      </c>
      <c r="AM67" s="30">
        <f>AVERAGEIFS('Energy Vy'!$B67:$CX67,'Energy Vy'!$B$2:$CX$2,"=п")</f>
        <v>-1.6981655204094779</v>
      </c>
      <c r="AN67" s="32">
        <f>AVERAGEIFS('Energy Vz'!$B65:$CX65,'Energy Vy'!$B$2:$CX$2,"=п")</f>
        <v>-2.8959506921588822</v>
      </c>
      <c r="AO67" s="20">
        <f>AVERAGEIFS('Entropy old'!$B65:$CX65,'Energy Vy'!$B$2:$CX$2,"=п")</f>
        <v>0.87117818628599841</v>
      </c>
      <c r="AP67" s="30">
        <f>AVERAGEIFS('Entropy X old'!$B65:$CX65,'Energy Vy'!$B$2:$CX$2,"=п")</f>
        <v>0.38828016159794704</v>
      </c>
      <c r="AQ67" s="30">
        <f>AVERAGEIFS('Entropy Y old'!$B65:$CX65,'Energy Vy'!$B$2:$CX$2,"=п")</f>
        <v>0.35830342178573305</v>
      </c>
      <c r="AR67" s="30">
        <f>AVERAGEIFS('Entropy Z old'!$B65:$CX65,'Energy Vy'!$B$2:$CX$2,"=п")</f>
        <v>0.36563862796955049</v>
      </c>
      <c r="AS67" s="30">
        <f>AVERAGEIFS('Entropy new'!$B65:$CX65,'Energy Vy'!$B$2:$CX$2,"=п")</f>
        <v>0.88158677268760743</v>
      </c>
      <c r="AT67" s="30">
        <f>AVERAGEIFS('Entropy X'!$B65:$CX65,'Energy Vy'!$B$2:$CX$2,"=п")</f>
        <v>0.38554442078906814</v>
      </c>
      <c r="AU67" s="30">
        <f>AVERAGEIFS('Entropy Y'!$B65:$CX65,'Energy Vy'!$B$2:$CX$2,"=п")</f>
        <v>0.35503203981020343</v>
      </c>
      <c r="AV67" s="32">
        <f>AVERAGEIFS('Entropy Z'!$B65:$CX65,'Energy Vy'!$B$2:$CX$2,"=п")</f>
        <v>0.3624664157137642</v>
      </c>
      <c r="AW67" s="21">
        <f>AVERAGEIFS('Hurst V2'!$B65:$CX65,'Energy Vy'!$B$2:$CX$2,"=п")</f>
        <v>0.71416961415080782</v>
      </c>
      <c r="AX67" s="30">
        <f>AVERAGEIFS('Hurst Vx2+Vy2'!$B65:$CX65,'Energy Vy'!$B$2:$CX$2,"=п")</f>
        <v>0.71144491483495065</v>
      </c>
      <c r="AY67" s="30">
        <f>AVERAGEIFS('Hurst Vx2'!$B65:$CX65,'Energy Vy'!$B$2:$CX$2,"=п")</f>
        <v>0.71354171544961686</v>
      </c>
      <c r="AZ67" s="30">
        <f>AVERAGEIFS('Hurst Vy2'!$B65:$CX65,'Energy Vy'!$B$2:$CX$2,"=п")</f>
        <v>0.69934043277601443</v>
      </c>
      <c r="BA67" s="30">
        <f>AVERAGEIFS('Hurst Vz2'!$B65:$CX65,'Energy Vy'!$B$2:$CX$2,"=п")</f>
        <v>0.66504310947557987</v>
      </c>
      <c r="BB67" s="30">
        <f>AVERAGEIFS('Hurst Vx'!$B65:$CX65,'Energy Vy'!$B$2:$CX$2,"=п")</f>
        <v>0.58707528467746561</v>
      </c>
      <c r="BC67" s="30">
        <f>AVERAGEIFS('Hurst Vy'!$B65:$CX65,'Energy Vy'!$B$2:$CX$2,"=п")</f>
        <v>0.64739552350144303</v>
      </c>
      <c r="BD67" s="32">
        <f>AVERAGEIFS('Hurst Vz'!$B65:$CX65,'Energy Vy'!$B$2:$CX$2,"=п")</f>
        <v>0.46554097457125354</v>
      </c>
      <c r="BF67" s="30">
        <f>AVERAGEIFS('Energy V2'!$B65:$CX65,'Energy Vy'!$B$2:$CX$2,"=и")</f>
        <v>-1.4290478218289295</v>
      </c>
      <c r="BG67" s="30">
        <f>AVERAGEIFS('Energy Vx2+Vy2'!$B65:$CX65,'Energy Vy'!$B$2:$CX$2,"=и")</f>
        <v>-1.4523249170285659</v>
      </c>
      <c r="BH67" s="30">
        <f>AVERAGEIFS('Energy Vx2'!$B65:$CX65,'Energy Vy'!$B$2:$CX$2,"=и")</f>
        <v>-2.3876423411194527</v>
      </c>
      <c r="BI67" s="30">
        <f>AVERAGEIFS('Energy Vy2'!$B65:$CX65,'Energy Vy'!$B$2:$CX$2,"=и")</f>
        <v>-1.7995629373955051</v>
      </c>
      <c r="BJ67" s="30">
        <f>AVERAGEIFS('Energy Vz2'!$B65:$CX65,'Energy Vy'!$B$2:$CX$2,"=и")</f>
        <v>-4.4706430320795167</v>
      </c>
      <c r="BK67" s="30">
        <f>AVERAGEIFS('Energy Vx'!$B65:$CX65,'Energy Vy'!$B$2:$CX$2,"=и")</f>
        <v>-1.7191293809211867</v>
      </c>
      <c r="BL67" s="30">
        <f>AVERAGEIFS('Energy Vy'!$B67:$CX67,'Energy Vy'!$B$2:$CX$2,"=и")</f>
        <v>-1.4575766743319192</v>
      </c>
      <c r="BM67" s="32">
        <f>AVERAGEIFS('Energy Vz'!$B65:$CX65,'Energy Vy'!$B$2:$CX$2,"=и")</f>
        <v>-2.7274480198177224</v>
      </c>
      <c r="BN67" s="20">
        <f>AVERAGEIFS('Entropy old'!$B65:$CX65,'Energy Vy'!$B$2:$CX$2,"=и")</f>
        <v>0.84013145441829307</v>
      </c>
      <c r="BO67" s="30">
        <f>AVERAGEIFS('Entropy X old'!$B65:$CX65,'Energy Vy'!$B$2:$CX$2,"=и")</f>
        <v>0.36407739206923223</v>
      </c>
      <c r="BP67" s="30">
        <f>AVERAGEIFS('Entropy Y old'!$B65:$CX65,'Energy Vy'!$B$2:$CX$2,"=и")</f>
        <v>0.34945763463509477</v>
      </c>
      <c r="BQ67" s="30">
        <f>AVERAGEIFS('Entropy Z old'!$B65:$CX65,'Energy Vy'!$B$2:$CX$2,"=и")</f>
        <v>0.3621995357137025</v>
      </c>
      <c r="BR67" s="30">
        <f>AVERAGEIFS('Entropy new'!$B65:$CX65,'Energy Vy'!$B$2:$CX$2,"=и")</f>
        <v>0.85557416164255817</v>
      </c>
      <c r="BS67" s="30">
        <f>AVERAGEIFS('Entropy X'!$B65:$CX65,'Energy Vy'!$B$2:$CX$2,"=и")</f>
        <v>0.35935512364050992</v>
      </c>
      <c r="BT67" s="30">
        <f>AVERAGEIFS('Entropy Y'!$B65:$CX65,'Energy Vy'!$B$2:$CX$2,"=и")</f>
        <v>0.34446413747262</v>
      </c>
      <c r="BU67" s="32">
        <f>AVERAGEIFS('Entropy Z'!$B65:$CX65,'Energy Vy'!$B$2:$CX$2,"=и")</f>
        <v>0.35750001796535946</v>
      </c>
      <c r="BV67" s="21">
        <f>AVERAGEIFS('Hurst V2'!$B65:$CX65,'Energy Vy'!$B$2:$CX$2,"=и")</f>
        <v>0.73867837572045292</v>
      </c>
      <c r="BW67" s="30">
        <f>AVERAGEIFS('Hurst Vx2+Vy2'!$B65:$CX65,'Energy Vy'!$B$2:$CX$2,"=и")</f>
        <v>0.73748039145186561</v>
      </c>
      <c r="BX67" s="30">
        <f>AVERAGEIFS('Hurst Vx2'!$B65:$CX65,'Energy Vy'!$B$2:$CX$2,"=и")</f>
        <v>0.72312379361822865</v>
      </c>
      <c r="BY67" s="30">
        <f>AVERAGEIFS('Hurst Vy2'!$B65:$CX65,'Energy Vy'!$B$2:$CX$2,"=и")</f>
        <v>0.71651240343184341</v>
      </c>
      <c r="BZ67" s="30">
        <f>AVERAGEIFS('Hurst Vz2'!$B65:$CX65,'Energy Vy'!$B$2:$CX$2,"=и")</f>
        <v>0.66284385350891273</v>
      </c>
      <c r="CA67" s="30">
        <f>AVERAGEIFS('Hurst Vx'!$B65:$CX65,'Energy Vy'!$B$2:$CX$2,"=и")</f>
        <v>0.62499323552814434</v>
      </c>
      <c r="CB67" s="30">
        <f>AVERAGEIFS('Hurst Vy'!$B65:$CX65,'Energy Vy'!$B$2:$CX$2,"=и")</f>
        <v>0.63326459044795225</v>
      </c>
      <c r="CC67" s="32">
        <f>AVERAGEIFS('Hurst Vz'!$B65:$CX65,'Energy Vy'!$B$2:$CX$2,"=и")</f>
        <v>0.4827549841701696</v>
      </c>
      <c r="CE67" s="30">
        <f>AVERAGEIFS('Energy V2'!$B65:$CX65,'Energy Vy'!$B$2:$CX$2,"=р")</f>
        <v>-1.5881525950339115</v>
      </c>
      <c r="CF67" s="30">
        <f>AVERAGEIFS('Energy Vx2+Vy2'!$B65:$CX65,'Energy Vy'!$B$2:$CX$2,"=р")</f>
        <v>-1.6133296156362165</v>
      </c>
      <c r="CG67" s="30">
        <f>AVERAGEIFS('Energy Vx2'!$B65:$CX65,'Energy Vy'!$B$2:$CX$2,"=р")</f>
        <v>-2.5368477464604262</v>
      </c>
      <c r="CH67" s="30">
        <f>AVERAGEIFS('Energy Vy2'!$B65:$CX65,'Energy Vy'!$B$2:$CX$2,"=р")</f>
        <v>-2.0459484951502147</v>
      </c>
      <c r="CI67" s="30">
        <f>AVERAGEIFS('Energy Vz2'!$B65:$CX65,'Energy Vy'!$B$2:$CX$2,"=р")</f>
        <v>-4.5852674396029904</v>
      </c>
      <c r="CJ67" s="30">
        <f>AVERAGEIFS('Energy Vx'!$B65:$CX65,'Energy Vy'!$B$2:$CX$2,"=р")</f>
        <v>-1.7477055066823133</v>
      </c>
      <c r="CK67" s="30">
        <f>AVERAGEIFS('Energy Vy'!$B67:$CX67,'Energy Vy'!$B$2:$CX$2,"=р")</f>
        <v>-1.511240848851265</v>
      </c>
      <c r="CL67" s="32">
        <f>AVERAGEIFS('Energy Vz'!$B65:$CX65,'Energy Vy'!$B$2:$CX$2,"=р")</f>
        <v>-2.748860069966653</v>
      </c>
      <c r="CM67" s="20">
        <f>AVERAGEIFS('Entropy old'!$B65:$CX65,'Energy Vy'!$B$2:$CX$2,"=р")</f>
        <v>0.83907794843809635</v>
      </c>
      <c r="CN67" s="30">
        <f>AVERAGEIFS('Entropy X old'!$B65:$CX65,'Energy Vy'!$B$2:$CX$2,"=р")</f>
        <v>0.37868733716159902</v>
      </c>
      <c r="CO67" s="30">
        <f>AVERAGEIFS('Entropy Y old'!$B65:$CX65,'Energy Vy'!$B$2:$CX$2,"=р")</f>
        <v>0.3726880024946651</v>
      </c>
      <c r="CP67" s="30">
        <f>AVERAGEIFS('Entropy Z old'!$B65:$CX65,'Energy Vy'!$B$2:$CX$2,"=р")</f>
        <v>0.37581508193098551</v>
      </c>
      <c r="CQ67" s="30">
        <f>AVERAGEIFS('Entropy new'!$B65:$CX65,'Energy Vy'!$B$2:$CX$2,"=р")</f>
        <v>0.87974457162311992</v>
      </c>
      <c r="CR67" s="30">
        <f>AVERAGEIFS('Entropy X'!$B65:$CX65,'Energy Vy'!$B$2:$CX$2,"=р")</f>
        <v>0.37297755988972464</v>
      </c>
      <c r="CS67" s="30">
        <f>AVERAGEIFS('Entropy Y'!$B65:$CX65,'Energy Vy'!$B$2:$CX$2,"=р")</f>
        <v>0.3667934491460505</v>
      </c>
      <c r="CT67" s="32">
        <f>AVERAGEIFS('Entropy Z'!$B65:$CX65,'Energy Vy'!$B$2:$CX$2,"=р")</f>
        <v>0.3705503990671874</v>
      </c>
      <c r="CU67" s="21">
        <f>AVERAGEIFS('Hurst V2'!$B65:$CX65,'Energy Vy'!$B$2:$CX$2,"=р")</f>
        <v>0.72973635753516097</v>
      </c>
      <c r="CV67" s="30">
        <f>AVERAGEIFS('Hurst Vx2+Vy2'!$B65:$CX65,'Energy Vy'!$B$2:$CX$2,"=р")</f>
        <v>0.72801536486503038</v>
      </c>
      <c r="CW67" s="30">
        <f>AVERAGEIFS('Hurst Vx2'!$B65:$CX65,'Energy Vy'!$B$2:$CX$2,"=р")</f>
        <v>0.71931350441281094</v>
      </c>
      <c r="CX67" s="30">
        <f>AVERAGEIFS('Hurst Vy2'!$B65:$CX65,'Energy Vy'!$B$2:$CX$2,"=р")</f>
        <v>0.70982178388475425</v>
      </c>
      <c r="CY67" s="30">
        <f>AVERAGEIFS('Hurst Vz2'!$B65:$CX65,'Energy Vy'!$B$2:$CX$2,"=р")</f>
        <v>0.66274043274969141</v>
      </c>
      <c r="CZ67" s="30">
        <f>AVERAGEIFS('Hurst Vx'!$B65:$CX65,'Energy Vy'!$B$2:$CX$2,"=р")</f>
        <v>0.63963106793768243</v>
      </c>
      <c r="DA67" s="30">
        <f>AVERAGEIFS('Hurst Vy'!$B65:$CX65,'Energy Vy'!$B$2:$CX$2,"=р")</f>
        <v>0.63899835052443688</v>
      </c>
      <c r="DB67" s="32">
        <f>AVERAGEIFS('Hurst Vz'!$B65:$CX65,'Energy Vy'!$B$2:$CX$2,"=р")</f>
        <v>0.49819831604790404</v>
      </c>
      <c r="DD67" s="30">
        <f>AVERAGEIFS('Energy V2'!$B65:$CX65,'Energy Vy'!$B$1:$CX$1,"=BEFORE")</f>
        <v>-1.8368633281695936</v>
      </c>
      <c r="DE67" s="30">
        <f>AVERAGEIFS('Energy Vx2+Vy2'!$B65:$CX65,'Energy Vy'!$B$1:$CX$1,"=BEFORE")</f>
        <v>-1.8649086153703962</v>
      </c>
      <c r="DF67" s="30">
        <f>AVERAGEIFS('Energy Vx2'!$B65:$CX65,'Energy Vy'!$B$1:$CX$1,"=BEFORE")</f>
        <v>-2.7681822181322384</v>
      </c>
      <c r="DG67" s="30">
        <f>AVERAGEIFS('Energy Vy2'!$B65:$CX65,'Energy Vy'!$B$1:$CX$1,"=BEFORE")</f>
        <v>-2.2918578318970986</v>
      </c>
      <c r="DH67" s="30">
        <f>AVERAGEIFS('Energy Vz2'!$B65:$CX65,'Energy Vy'!$B$1:$CX$1,"=BEFORE")</f>
        <v>-4.7299093454415724</v>
      </c>
      <c r="DI67" s="30">
        <f>AVERAGEIFS('Energy Vx'!$B65:$CX65,'Energy Vy'!$B$1:$CX$1,"=BEFORE")</f>
        <v>-1.91018969268691</v>
      </c>
      <c r="DJ67" s="30">
        <f>AVERAGEIFS('Energy Vy'!$B67:$CX67,'Energy Vy'!$B$1:$CX$1,"=BEFORE")</f>
        <v>-1.6778620010578325</v>
      </c>
      <c r="DK67" s="32">
        <f>AVERAGEIFS('Energy Vz'!$B65:$CX65,'Energy Vy'!$B$1:$CX$1,"=BEFORE")</f>
        <v>-2.8125130148531134</v>
      </c>
      <c r="DL67" s="20">
        <f>AVERAGEIFS('Entropy old'!$B65:$CX65,'Energy Vy'!$B$1:$CX$1,"=BEFORE")</f>
        <v>0.84730845217831974</v>
      </c>
      <c r="DM67" s="30">
        <f>AVERAGEIFS('Entropy X old'!$B65:$CX65,'Energy Vy'!$B$1:$CX$1,"=BEFORE")</f>
        <v>0.36055066483705345</v>
      </c>
      <c r="DN67" s="30">
        <f>AVERAGEIFS('Entropy Y old'!$B65:$CX65,'Energy Vy'!$B$1:$CX$1,"=BEFORE")</f>
        <v>0.35559697836501691</v>
      </c>
      <c r="DO67" s="30">
        <f>AVERAGEIFS('Entropy Z old'!$B65:$CX65,'Energy Vy'!$B$1:$CX$1,"=BEFORE")</f>
        <v>0.37440228963523714</v>
      </c>
      <c r="DP67" s="30">
        <f>AVERAGEIFS('Entropy new'!$B65:$CX65,'Energy Vy'!$B$1:$CX$1,"=BEFORE")</f>
        <v>0.86808488185953048</v>
      </c>
      <c r="DQ67" s="30">
        <f>AVERAGEIFS('Entropy X'!$B65:$CX65,'Energy Vy'!$B$1:$CX$1,"=BEFORE")</f>
        <v>0.3565882488412766</v>
      </c>
      <c r="DR67" s="30">
        <f>AVERAGEIFS('Entropy Y'!$B65:$CX65,'Energy Vy'!$B$1:$CX$1,"=BEFORE")</f>
        <v>0.3519509713982788</v>
      </c>
      <c r="DS67" s="32">
        <f>AVERAGEIFS('Entropy Z'!$B65:$CX65,'Energy Vy'!$B$1:$CX$1,"=BEFORE")</f>
        <v>0.37166082504771525</v>
      </c>
      <c r="DT67" s="21">
        <f>AVERAGEIFS('Hurst V2'!$B65:$CX65,'Energy Vy'!$B$1:$CX$1,"=BEFORE")</f>
        <v>0.73028377400494338</v>
      </c>
      <c r="DU67" s="30">
        <f>AVERAGEIFS('Hurst Vx2+Vy2'!$B65:$CX65,'Energy Vy'!$B$1:$CX$1,"=BEFORE")</f>
        <v>0.72872443700789769</v>
      </c>
      <c r="DV67" s="30">
        <f>AVERAGEIFS('Hurst Vx2'!$B65:$CX65,'Energy Vy'!$B$1:$CX$1,"=BEFORE")</f>
        <v>0.72329406023528653</v>
      </c>
      <c r="DW67" s="30">
        <f>AVERAGEIFS('Hurst Vy2'!$B65:$CX65,'Energy Vy'!$B$1:$CX$1,"=BEFORE")</f>
        <v>0.70402185676578333</v>
      </c>
      <c r="DX67" s="30">
        <f>AVERAGEIFS('Hurst Vz2'!$B65:$CX65,'Energy Vy'!$B$1:$CX$1,"=BEFORE")</f>
        <v>0.65417856567881194</v>
      </c>
      <c r="DY67" s="30">
        <f>AVERAGEIFS('Hurst Vx'!$B65:$CX65,'Energy Vy'!$B$1:$CX$1,"=BEFORE")</f>
        <v>0.62031974460891104</v>
      </c>
      <c r="DZ67" s="30">
        <f>AVERAGEIFS('Hurst Vy'!$B65:$CX65,'Energy Vy'!$B$1:$CX$1,"=BEFORE")</f>
        <v>0.62567880710772161</v>
      </c>
      <c r="EA67" s="32">
        <f>AVERAGEIFS('Hurst Vz'!$B65:$CX65,'Energy Vy'!$B$1:$CX$1,"=BEFORE")</f>
        <v>0.47147092615587582</v>
      </c>
      <c r="EB67">
        <v>0.45</v>
      </c>
      <c r="EC67">
        <v>0.57499999999999996</v>
      </c>
      <c r="EE67" s="30">
        <f>AVERAGEIFS('Energy V2'!$B65:$CX65,'Energy Vy'!$B$1:$CX$1,"=AFTER")</f>
        <v>-1.2782520336530629</v>
      </c>
      <c r="EF67" s="30">
        <f>AVERAGEIFS('Energy Vx2+Vy2'!$B65:$CX65,'Energy Vy'!$B$1:$CX$1,"=AFTER")</f>
        <v>-1.301284264614428</v>
      </c>
      <c r="EG67" s="30">
        <f>AVERAGEIFS('Energy Vx2'!$B65:$CX65,'Energy Vy'!$B$1:$CX$1,"=AFTER")</f>
        <v>-2.3376568147839842</v>
      </c>
      <c r="EH67" s="30">
        <f>AVERAGEIFS('Energy Vy2'!$B65:$CX65,'Energy Vy'!$B$1:$CX$1,"=AFTER")</f>
        <v>-1.621762610118382</v>
      </c>
      <c r="EI67" s="30">
        <f>AVERAGEIFS('Energy Vz2'!$B65:$CX65,'Energy Vy'!$B$1:$CX$1,"=AFTER")</f>
        <v>-4.3894749071738355</v>
      </c>
      <c r="EJ67" s="30">
        <f>AVERAGEIFS('Energy Vx'!$B65:$CX65,'Energy Vy'!$B$1:$CX$1,"=AFTER")</f>
        <v>-1.6342322893173304</v>
      </c>
      <c r="EK67" s="30">
        <f>AVERAGEIFS('Energy Vy'!$B67:$CX67,'Energy Vy'!$B$1:$CX$1,"=AFTER")</f>
        <v>-1.3264949866182636</v>
      </c>
      <c r="EL67" s="32">
        <f>AVERAGEIFS('Energy Vz'!$B65:$CX65,'Energy Vy'!$B$1:$CX$1,"=AFTER")</f>
        <v>-2.6929350274438262</v>
      </c>
      <c r="EM67" s="20">
        <f>AVERAGEIFS('Entropy old'!$B65:$CX65,'Energy Vy'!$B$1:$CX$1,"=AFTER")</f>
        <v>0.83799702134238563</v>
      </c>
      <c r="EN67" s="30">
        <f>AVERAGEIFS('Entropy X old'!$B65:$CX65,'Energy Vy'!$B$1:$CX$1,"=AFTER")</f>
        <v>0.38632880405163461</v>
      </c>
      <c r="EO67" s="30">
        <f>AVERAGEIFS('Entropy Y old'!$B65:$CX65,'Energy Vy'!$B$1:$CX$1,"=AFTER")</f>
        <v>0.36649507452195179</v>
      </c>
      <c r="EP67" s="30">
        <f>AVERAGEIFS('Entropy Z old'!$B65:$CX65,'Energy Vy'!$B$1:$CX$1,"=AFTER")</f>
        <v>0.36283277536871694</v>
      </c>
      <c r="EQ67" s="30">
        <f>AVERAGEIFS('Entropy new'!$B65:$CX65,'Energy Vy'!$B$1:$CX$1,"=AFTER")</f>
        <v>0.87033796115682549</v>
      </c>
      <c r="ER67" s="30">
        <f>AVERAGEIFS('Entropy X'!$B65:$CX65,'Energy Vy'!$B$1:$CX$1,"=AFTER")</f>
        <v>0.38029830094322731</v>
      </c>
      <c r="ES67" s="30">
        <f>AVERAGEIFS('Entropy Y'!$B65:$CX65,'Energy Vy'!$B$1:$CX$1,"=AFTER")</f>
        <v>0.35960546790599718</v>
      </c>
      <c r="ET67" s="32">
        <f>AVERAGEIFS('Entropy Z'!$B65:$CX65,'Energy Vy'!$B$1:$CX$1,"=AFTER")</f>
        <v>0.35587197430904643</v>
      </c>
      <c r="EU67" s="21">
        <f>AVERAGEIFS('Hurst V2'!$B65:$CX65,'Energy Vy'!$B$1:$CX$1,"=AFTER")</f>
        <v>0.7341090593384002</v>
      </c>
      <c r="EV67" s="30">
        <f>AVERAGEIFS('Hurst Vx2+Vy2'!$B65:$CX65,'Energy Vy'!$B$1:$CX$1,"=AFTER")</f>
        <v>0.73248922156118434</v>
      </c>
      <c r="EW67" s="30">
        <f>AVERAGEIFS('Hurst Vx2'!$B65:$CX65,'Energy Vy'!$B$1:$CX$1,"=AFTER")</f>
        <v>0.7171120244445981</v>
      </c>
      <c r="EX67" s="30">
        <f>AVERAGEIFS('Hurst Vy2'!$B65:$CX65,'Energy Vy'!$B$1:$CX$1,"=AFTER")</f>
        <v>0.71979839220858099</v>
      </c>
      <c r="EY67" s="30">
        <f>AVERAGEIFS('Hurst Vz2'!$B65:$CX65,'Energy Vy'!$B$1:$CX$1,"=AFTER")</f>
        <v>0.67225649652610742</v>
      </c>
      <c r="EZ67" s="30">
        <f>AVERAGEIFS('Hurst Vx'!$B65:$CX65,'Energy Vy'!$B$1:$CX$1,"=AFTER")</f>
        <v>0.63592733840933824</v>
      </c>
      <c r="FA67" s="30">
        <f>AVERAGEIFS('Hurst Vy'!$B65:$CX65,'Energy Vy'!$B$1:$CX$1,"=AFTER")</f>
        <v>0.64893486039963821</v>
      </c>
      <c r="FB67" s="32">
        <f>AVERAGEIFS('Hurst Vz'!$B65:$CX65,'Energy Vy'!$B$1:$CX$1,"=AFTER")</f>
        <v>0.50542128392595098</v>
      </c>
      <c r="FD67" s="30">
        <f>AVERAGEIFS('Energy V2'!$B65:$CX65,'Energy Vy'!$B$2:$CX$2,"=и",'Energy Vy'!$B$1:$CX$1,"=BEFORE")</f>
        <v>-1.7582105069119467</v>
      </c>
      <c r="FE67" s="30">
        <f>AVERAGEIFS('Energy Vx2+Vy2'!$B65:$CX65,'Energy Vy'!$B$2:$CX$2,"=и",'Energy Vy'!$B$1:$CX$1,"=BEFORE")</f>
        <v>-1.7860174465037399</v>
      </c>
      <c r="FF67" s="30">
        <f>AVERAGEIFS('Energy Vx2'!$B65:$CX65,'Energy Vy'!$B$2:$CX$2,"=и",'Energy Vy'!$B$1:$CX$1,"=BEFORE")</f>
        <v>-2.5703863918532144</v>
      </c>
      <c r="FG67" s="30">
        <f>AVERAGEIFS('Energy Vy2'!$B65:$CX65,'Energy Vy'!$B$2:$CX$2,"=и",'Energy Vy'!$B$1:$CX$1,"=BEFORE")</f>
        <v>-2.2081226161810874</v>
      </c>
      <c r="FH67" s="30">
        <f>AVERAGEIFS('Energy Vz2'!$B65:$CX65,'Energy Vy'!$B$2:$CX$2,"=и",'Energy Vy'!$B$1:$CX$1,"=BEFORE")</f>
        <v>-4.5869587697222602</v>
      </c>
      <c r="FI67" s="30">
        <f>AVERAGEIFS('Energy Vx'!$B65:$CX65,'Energy Vy'!$B$2:$CX$2,"=и",'Energy Vy'!$B$1:$CX$1,"=BEFORE")</f>
        <v>-1.8420561428753675</v>
      </c>
      <c r="FJ67" s="30">
        <f>AVERAGEIFS('Energy Vy'!$B67:$CX67,'Energy Vy'!$B$2:$CX$2,"=и",'Energy Vy'!$B$1:$CX$1,"=BEFORE")</f>
        <v>-1.648937319487938</v>
      </c>
      <c r="FK67" s="32">
        <f>AVERAGEIFS('Energy Vz'!$B65:$CX65,'Energy Vy'!$B$2:$CX$2,"=и",'Energy Vy'!$B$1:$CX$1,"=BEFORE")</f>
        <v>-2.7725577491697888</v>
      </c>
      <c r="FL67" s="20">
        <f>AVERAGEIFS('Entropy old'!$B65:$CX65,'Energy Vy'!$B$2:$CX$2,"=и",'Energy Vy'!$B$1:$CX$1,"=BEFORE")</f>
        <v>0.84027095455895007</v>
      </c>
      <c r="FM67" s="30">
        <f>AVERAGEIFS('Entropy X old'!$B65:$CX65,'Energy Vy'!$B$2:$CX$2,"=и",'Energy Vy'!$B$1:$CX$1,"=BEFORE")</f>
        <v>0.34853326634151449</v>
      </c>
      <c r="FN67" s="30">
        <f>AVERAGEIFS('Entropy Y old'!$B65:$CX65,'Energy Vy'!$B$2:$CX$2,"=и",'Energy Vy'!$B$1:$CX$1,"=BEFORE")</f>
        <v>0.34690051009835665</v>
      </c>
      <c r="FO67" s="30">
        <f>AVERAGEIFS('Entropy Z old'!$B65:$CX65,'Energy Vy'!$B$2:$CX$2,"=и",'Energy Vy'!$B$1:$CX$1,"=BEFORE")</f>
        <v>0.36370663594617841</v>
      </c>
      <c r="FP67" s="30">
        <f>AVERAGEIFS('Entropy new'!$B65:$CX65,'Energy Vy'!$B$2:$CX$2,"=и",'Energy Vy'!$B$1:$CX$1,"=BEFORE")</f>
        <v>0.8518933170842059</v>
      </c>
      <c r="FQ67" s="30">
        <f>AVERAGEIFS('Entropy X'!$B65:$CX65,'Energy Vy'!$B$2:$CX$2,"=и",'Energy Vy'!$B$1:$CX$1,"=BEFORE")</f>
        <v>0.3465253380135353</v>
      </c>
      <c r="FR67" s="30">
        <f>AVERAGEIFS('Entropy Y'!$B65:$CX65,'Energy Vy'!$B$2:$CX$2,"=и",'Energy Vy'!$B$1:$CX$1,"=BEFORE")</f>
        <v>0.3446764854342238</v>
      </c>
      <c r="FS67" s="32">
        <f>AVERAGEIFS('Entropy Z'!$B65:$CX65,'Energy Vy'!$B$2:$CX$2,"=и",'Energy Vy'!$B$1:$CX$1,"=BEFORE")</f>
        <v>0.36151658930442043</v>
      </c>
      <c r="FT67" s="21">
        <f>AVERAGEIFS('Hurst V2'!$B65:$CX65,'Energy Vy'!$B$2:$CX$2,"=и",'Energy Vy'!$B$1:$CX$1,"=BEFORE")</f>
        <v>0.74354148833456013</v>
      </c>
      <c r="FU67" s="30">
        <f>AVERAGEIFS('Hurst Vx2+Vy2'!$B65:$CX65,'Energy Vy'!$B$2:$CX$2,"=и",'Energy Vy'!$B$1:$CX$1,"=BEFORE")</f>
        <v>0.74312862586894946</v>
      </c>
      <c r="FV67" s="30">
        <f>AVERAGEIFS('Hurst Vx2'!$B65:$CX65,'Energy Vy'!$B$2:$CX$2,"=и",'Energy Vy'!$B$1:$CX$1,"=BEFORE")</f>
        <v>0.7301635033073538</v>
      </c>
      <c r="FW67" s="30">
        <f>AVERAGEIFS('Hurst Vy2'!$B65:$CX65,'Energy Vy'!$B$2:$CX$2,"=и",'Energy Vy'!$B$1:$CX$1,"=BEFORE")</f>
        <v>0.71599546571261541</v>
      </c>
      <c r="FX67" s="30">
        <f>AVERAGEIFS('Hurst Vz2'!$B65:$CX65,'Energy Vy'!$B$2:$CX$2,"=и",'Energy Vy'!$B$1:$CX$1,"=BEFORE")</f>
        <v>0.6484333228930691</v>
      </c>
      <c r="FY67" s="30">
        <f>AVERAGEIFS('Hurst Vx'!$B65:$CX65,'Energy Vy'!$B$2:$CX$2,"=и",'Energy Vy'!$B$1:$CX$1,"=BEFORE")</f>
        <v>0.62214065900823834</v>
      </c>
      <c r="FZ67" s="30">
        <f>AVERAGEIFS('Hurst Vy'!$B65:$CX65,'Energy Vy'!$B$2:$CX$2,"=и",'Energy Vy'!$B$1:$CX$1,"=BEFORE")</f>
        <v>0.62033979576726472</v>
      </c>
      <c r="GA67" s="32">
        <f>AVERAGEIFS('Hurst Vz'!$B65:$CX65,'Energy Vy'!$B$2:$CX$2,"=и",'Energy Vy'!$B$1:$CX$1,"=BEFORE")</f>
        <v>0.46597150275546734</v>
      </c>
      <c r="GB67">
        <v>0.45</v>
      </c>
      <c r="GC67">
        <v>0.57499999999999996</v>
      </c>
      <c r="GE67" s="30">
        <f>AVERAGEIFS('Energy V2'!$B65:$CX65,'Energy Vy'!$B$2:$CX$2,"=и",'Energy Vy'!$B$1:$CX$1,"=AFTER")</f>
        <v>-1.0998851367459117</v>
      </c>
      <c r="GF67" s="30">
        <f>AVERAGEIFS('Energy Vx2+Vy2'!$B65:$CX65,'Energy Vy'!$B$2:$CX$2,"=и",'Energy Vy'!$B$1:$CX$1,"=AFTER")</f>
        <v>-1.1186323875533926</v>
      </c>
      <c r="GG67" s="30">
        <f>AVERAGEIFS('Energy Vx2'!$B65:$CX65,'Energy Vy'!$B$2:$CX$2,"=и",'Energy Vy'!$B$1:$CX$1,"=AFTER")</f>
        <v>-2.2048982903856906</v>
      </c>
      <c r="GH67" s="30">
        <f>AVERAGEIFS('Energy Vy2'!$B65:$CX65,'Energy Vy'!$B$2:$CX$2,"=и",'Energy Vy'!$B$1:$CX$1,"=AFTER")</f>
        <v>-1.3910032586099237</v>
      </c>
      <c r="GI67" s="30">
        <f>AVERAGEIFS('Energy Vz2'!$B65:$CX65,'Energy Vy'!$B$2:$CX$2,"=и",'Energy Vy'!$B$1:$CX$1,"=AFTER")</f>
        <v>-4.3543272944367732</v>
      </c>
      <c r="GJ67" s="30">
        <f>AVERAGEIFS('Energy Vx'!$B65:$CX65,'Energy Vy'!$B$2:$CX$2,"=и",'Energy Vy'!$B$1:$CX$1,"=AFTER")</f>
        <v>-1.5962026189670053</v>
      </c>
      <c r="GK67" s="30">
        <f>AVERAGEIFS('Energy Vy'!$B67:$CX67,'Energy Vy'!$B$2:$CX$2,"=и",'Energy Vy'!$B$1:$CX$1,"=AFTER")</f>
        <v>-1.2662160291759004</v>
      </c>
      <c r="GL67" s="32">
        <f>AVERAGEIFS('Energy Vz'!$B65:$CX65,'Energy Vy'!$B$2:$CX$2,"=и",'Energy Vy'!$B$1:$CX$1,"=AFTER")</f>
        <v>-2.6823382904656552</v>
      </c>
      <c r="GM67" s="20">
        <f>AVERAGEIFS('Entropy old'!$B65:$CX65,'Energy Vy'!$B$2:$CX$2,"=и",'Energy Vy'!$B$1:$CX$1,"=AFTER")</f>
        <v>0.83999195427763595</v>
      </c>
      <c r="GN67" s="30">
        <f>AVERAGEIFS('Entropy X old'!$B65:$CX65,'Energy Vy'!$B$2:$CX$2,"=и",'Energy Vy'!$B$1:$CX$1,"=AFTER")</f>
        <v>0.37962151779695008</v>
      </c>
      <c r="GO67" s="30">
        <f>AVERAGEIFS('Entropy Y old'!$B65:$CX65,'Energy Vy'!$B$2:$CX$2,"=и",'Energy Vy'!$B$1:$CX$1,"=AFTER")</f>
        <v>0.35201475917183289</v>
      </c>
      <c r="GP67" s="30">
        <f>AVERAGEIFS('Entropy Z old'!$B65:$CX65,'Energy Vy'!$B$2:$CX$2,"=и",'Energy Vy'!$B$1:$CX$1,"=AFTER")</f>
        <v>0.36069243548122637</v>
      </c>
      <c r="GQ67" s="30">
        <f>AVERAGEIFS('Entropy new'!$B65:$CX65,'Energy Vy'!$B$2:$CX$2,"=и",'Energy Vy'!$B$1:$CX$1,"=AFTER")</f>
        <v>0.85925500620091044</v>
      </c>
      <c r="GR67" s="30">
        <f>AVERAGEIFS('Entropy X'!$B65:$CX65,'Energy Vy'!$B$2:$CX$2,"=и",'Energy Vy'!$B$1:$CX$1,"=AFTER")</f>
        <v>0.37218490926748443</v>
      </c>
      <c r="GS67" s="30">
        <f>AVERAGEIFS('Entropy Y'!$B65:$CX65,'Energy Vy'!$B$2:$CX$2,"=и",'Energy Vy'!$B$1:$CX$1,"=AFTER")</f>
        <v>0.3442517895110162</v>
      </c>
      <c r="GT67" s="32">
        <f>AVERAGEIFS('Entropy Z'!$B65:$CX65,'Energy Vy'!$B$2:$CX$2,"=и",'Energy Vy'!$B$1:$CX$1,"=AFTER")</f>
        <v>0.3534834466262986</v>
      </c>
      <c r="GU67" s="21">
        <f>AVERAGEIFS('Hurst V2'!$B65:$CX65,'Energy Vy'!$B$2:$CX$2,"=и",'Energy Vy'!$B$1:$CX$1,"=AFTER")</f>
        <v>0.73381526310634571</v>
      </c>
      <c r="GV67" s="30">
        <f>AVERAGEIFS('Hurst Vx2+Vy2'!$B65:$CX65,'Energy Vy'!$B$2:$CX$2,"=и",'Energy Vy'!$B$1:$CX$1,"=AFTER")</f>
        <v>0.73183215703478144</v>
      </c>
      <c r="GW67" s="30">
        <f>AVERAGEIFS('Hurst Vx2'!$B65:$CX65,'Energy Vy'!$B$2:$CX$2,"=и",'Energy Vy'!$B$1:$CX$1,"=AFTER")</f>
        <v>0.71530189396364507</v>
      </c>
      <c r="GX67" s="30">
        <f>AVERAGEIFS('Hurst Vy2'!$B65:$CX65,'Energy Vy'!$B$2:$CX$2,"=и",'Energy Vy'!$B$1:$CX$1,"=AFTER")</f>
        <v>0.71702934115107131</v>
      </c>
      <c r="GY67" s="30">
        <f>AVERAGEIFS('Hurst Vz2'!$B65:$CX65,'Energy Vy'!$B$2:$CX$2,"=и",'Energy Vy'!$B$1:$CX$1,"=AFTER")</f>
        <v>0.67725438412475669</v>
      </c>
      <c r="GZ67" s="30">
        <f>AVERAGEIFS('Hurst Vx'!$B65:$CX65,'Energy Vy'!$B$2:$CX$2,"=и",'Energy Vy'!$B$1:$CX$1,"=AFTER")</f>
        <v>0.62799594765436129</v>
      </c>
      <c r="HA67" s="30">
        <f>AVERAGEIFS('Hurst Vy'!$B65:$CX65,'Energy Vy'!$B$2:$CX$2,"=и",'Energy Vy'!$B$1:$CX$1,"=AFTER")</f>
        <v>0.64618938512863988</v>
      </c>
      <c r="HB67" s="32">
        <f>AVERAGEIFS('Hurst Vz'!$B65:$CX65,'Energy Vy'!$B$2:$CX$2,"=и",'Energy Vy'!$B$1:$CX$1,"=AFTER")</f>
        <v>0.49953846558487192</v>
      </c>
      <c r="HD67" s="30">
        <f>AVERAGEIFS('Energy V2'!$B65:$CX65,'Energy Vy'!$B$2:$CX$2,"=р",'Energy Vy'!$B$1:$CX$1,"=BEFORE")</f>
        <v>-1.792038812479237</v>
      </c>
      <c r="HE67" s="30">
        <f>AVERAGEIFS('Energy Vx2+Vy2'!$B65:$CX65,'Energy Vy'!$B$2:$CX$2,"=р",'Energy Vy'!$B$1:$CX$1,"=BEFORE")</f>
        <v>-1.8145934479046737</v>
      </c>
      <c r="HF67" s="30">
        <f>AVERAGEIFS('Energy Vx2'!$B65:$CX65,'Energy Vy'!$B$2:$CX$2,"=р",'Energy Vy'!$B$1:$CX$1,"=BEFORE")</f>
        <v>-2.6950065088215953</v>
      </c>
      <c r="HG67" s="30">
        <f>AVERAGEIFS('Energy Vy2'!$B65:$CX65,'Energy Vy'!$B$2:$CX$2,"=р",'Energy Vy'!$B$1:$CX$1,"=BEFORE")</f>
        <v>-2.323841035920859</v>
      </c>
      <c r="HH67" s="30">
        <f>AVERAGEIFS('Energy Vz2'!$B65:$CX65,'Energy Vy'!$B$2:$CX$2,"=р",'Energy Vy'!$B$1:$CX$1,"=BEFORE")</f>
        <v>-4.8331666142506666</v>
      </c>
      <c r="HI67" s="30">
        <f>AVERAGEIFS('Energy Vx'!$B65:$CX65,'Energy Vy'!$B$2:$CX$2,"=р",'Energy Vy'!$B$1:$CX$1,"=BEFORE")</f>
        <v>-1.8825109083658251</v>
      </c>
      <c r="HJ67" s="30">
        <f>AVERAGEIFS('Energy Vy'!$B67:$CX67,'Energy Vy'!$B$2:$CX$2,"=р",'Energy Vy'!$B$1:$CX$1,"=BEFORE")</f>
        <v>-1.6729975817803955</v>
      </c>
      <c r="HK67" s="32">
        <f>AVERAGEIFS('Energy Vz'!$B65:$CX65,'Energy Vy'!$B$2:$CX$2,"=р",'Energy Vy'!$B$1:$CX$1,"=BEFORE")</f>
        <v>-2.8307084685197053</v>
      </c>
      <c r="HL67" s="20">
        <f>AVERAGEIFS('Entropy old'!$B65:$CX65,'Energy Vy'!$B$2:$CX$2,"=р",'Energy Vy'!$B$1:$CX$1,"=BEFORE")</f>
        <v>0.84786627307308193</v>
      </c>
      <c r="HM67" s="30">
        <f>AVERAGEIFS('Entropy X old'!$B65:$CX65,'Energy Vy'!$B$2:$CX$2,"=р",'Energy Vy'!$B$1:$CX$1,"=BEFORE")</f>
        <v>0.35963978326429896</v>
      </c>
      <c r="HN67" s="30">
        <f>AVERAGEIFS('Entropy Y old'!$B65:$CX65,'Energy Vy'!$B$2:$CX$2,"=р",'Energy Vy'!$B$1:$CX$1,"=BEFORE")</f>
        <v>0.36449425086582687</v>
      </c>
      <c r="HO67" s="30">
        <f>AVERAGEIFS('Entropy Z old'!$B65:$CX65,'Energy Vy'!$B$2:$CX$2,"=р",'Energy Vy'!$B$1:$CX$1,"=BEFORE")</f>
        <v>0.38825456757898857</v>
      </c>
      <c r="HP67" s="30">
        <f>AVERAGEIFS('Entropy new'!$B65:$CX65,'Energy Vy'!$B$2:$CX$2,"=р",'Energy Vy'!$B$1:$CX$1,"=BEFORE")</f>
        <v>0.87934031127610746</v>
      </c>
      <c r="HQ67" s="30">
        <f>AVERAGEIFS('Entropy X'!$B65:$CX65,'Energy Vy'!$B$2:$CX$2,"=р",'Energy Vy'!$B$1:$CX$1,"=BEFORE")</f>
        <v>0.35349818099807961</v>
      </c>
      <c r="HR67" s="30">
        <f>AVERAGEIFS('Entropy Y'!$B65:$CX65,'Energy Vy'!$B$2:$CX$2,"=р",'Energy Vy'!$B$1:$CX$1,"=BEFORE")</f>
        <v>0.35965511765913921</v>
      </c>
      <c r="HS67" s="32">
        <f>AVERAGEIFS('Entropy Z'!$B65:$CX65,'Energy Vy'!$B$2:$CX$2,"=р",'Energy Vy'!$B$1:$CX$1,"=BEFORE")</f>
        <v>0.38552501655781363</v>
      </c>
      <c r="HT67" s="21">
        <f>AVERAGEIFS('Hurst V2'!$B65:$CX65,'Energy Vy'!$B$2:$CX$2,"=р",'Energy Vy'!$B$1:$CX$1,"=BEFORE")</f>
        <v>0.72413536727273942</v>
      </c>
      <c r="HU67" s="30">
        <f>AVERAGEIFS('Hurst Vx2+Vy2'!$B65:$CX65,'Energy Vy'!$B$2:$CX$2,"=р",'Energy Vy'!$B$1:$CX$1,"=BEFORE")</f>
        <v>0.72186263975206233</v>
      </c>
      <c r="HV67" s="30">
        <f>AVERAGEIFS('Hurst Vx2'!$B65:$CX65,'Energy Vy'!$B$2:$CX$2,"=р",'Energy Vy'!$B$1:$CX$1,"=BEFORE")</f>
        <v>0.71856340388228146</v>
      </c>
      <c r="HW67" s="30">
        <f>AVERAGEIFS('Hurst Vy2'!$B65:$CX65,'Energy Vy'!$B$2:$CX$2,"=р",'Energy Vy'!$B$1:$CX$1,"=BEFORE")</f>
        <v>0.69530787536203764</v>
      </c>
      <c r="HX67" s="30">
        <f>AVERAGEIFS('Hurst Vz2'!$B65:$CX65,'Energy Vy'!$B$2:$CX$2,"=р",'Energy Vy'!$B$1:$CX$1,"=BEFORE")</f>
        <v>0.65979756454025362</v>
      </c>
      <c r="HY67" s="30">
        <f>AVERAGEIFS('Hurst Vx'!$B65:$CX65,'Energy Vy'!$B$2:$CX$2,"=р",'Energy Vy'!$B$1:$CX$1,"=BEFORE")</f>
        <v>0.63242620734632271</v>
      </c>
      <c r="HZ67" s="30">
        <f>AVERAGEIFS('Hurst Vy'!$B65:$CX65,'Energy Vy'!$B$2:$CX$2,"=р",'Energy Vy'!$B$1:$CX$1,"=BEFORE")</f>
        <v>0.6265537241448691</v>
      </c>
      <c r="IA67" s="32">
        <f>AVERAGEIFS('Hurst Vz'!$B65:$CX65,'Energy Vy'!$B$2:$CX$2,"=р",'Energy Vy'!$B$1:$CX$1,"=BEFORE")</f>
        <v>0.48024771216969053</v>
      </c>
      <c r="IB67">
        <v>0.45</v>
      </c>
      <c r="IC67">
        <v>0.57499999999999996</v>
      </c>
      <c r="IE67" s="30">
        <f>AVERAGEIFS('Energy V2'!$B65:$CX65,'Energy Vy'!$B$2:$CX$2,"=р",'Energy Vy'!$B$1:$CX$1,"=AFTER")</f>
        <v>-1.393975245085983</v>
      </c>
      <c r="IF67" s="30">
        <f>AVERAGEIFS('Energy Vx2+Vy2'!$B65:$CX65,'Energy Vy'!$B$2:$CX$2,"=р",'Energy Vy'!$B$1:$CX$1,"=AFTER")</f>
        <v>-1.421649775380543</v>
      </c>
      <c r="IG67" s="30">
        <f>AVERAGEIFS('Energy Vx2'!$B65:$CX65,'Energy Vy'!$B$2:$CX$2,"=р",'Energy Vy'!$B$1:$CX$1,"=AFTER")</f>
        <v>-2.3862203537355025</v>
      </c>
      <c r="IH67" s="30">
        <f>AVERAGEIFS('Energy Vy2'!$B65:$CX65,'Energy Vy'!$B$2:$CX$2,"=р",'Energy Vy'!$B$1:$CX$1,"=AFTER")</f>
        <v>-1.7812889325115076</v>
      </c>
      <c r="II67" s="30">
        <f>AVERAGEIFS('Energy Vz2'!$B65:$CX65,'Energy Vy'!$B$2:$CX$2,"=р",'Energy Vy'!$B$1:$CX$1,"=AFTER")</f>
        <v>-4.3491729875575826</v>
      </c>
      <c r="IJ67" s="30">
        <f>AVERAGEIFS('Energy Vx'!$B65:$CX65,'Energy Vy'!$B$2:$CX$2,"=р",'Energy Vy'!$B$1:$CX$1,"=AFTER")</f>
        <v>-1.6193194098408734</v>
      </c>
      <c r="IK67" s="30">
        <f>AVERAGEIFS('Energy Vy'!$B67:$CX67,'Energy Vy'!$B$2:$CX$2,"=р",'Energy Vy'!$B$1:$CX$1,"=AFTER")</f>
        <v>-1.3571868174901887</v>
      </c>
      <c r="IL67" s="32">
        <f>AVERAGEIFS('Energy Vz'!$B65:$CX65,'Energy Vy'!$B$2:$CX$2,"=р",'Energy Vy'!$B$1:$CX$1,"=AFTER")</f>
        <v>-2.6709092142018416</v>
      </c>
      <c r="IM67" s="20">
        <f>AVERAGEIFS('Entropy old'!$B65:$CX65,'Energy Vy'!$B$2:$CX$2,"=р",'Energy Vy'!$B$1:$CX$1,"=AFTER")</f>
        <v>0.83070811545239687</v>
      </c>
      <c r="IN67" s="30">
        <f>AVERAGEIFS('Entropy X old'!$B65:$CX65,'Energy Vy'!$B$2:$CX$2,"=р",'Energy Vy'!$B$1:$CX$1,"=AFTER")</f>
        <v>0.39682786468283721</v>
      </c>
      <c r="IO67" s="30">
        <f>AVERAGEIFS('Entropy Y old'!$B65:$CX65,'Energy Vy'!$B$2:$CX$2,"=р",'Energy Vy'!$B$1:$CX$1,"=AFTER")</f>
        <v>0.38049157547451101</v>
      </c>
      <c r="IP67" s="30">
        <f>AVERAGEIFS('Entropy Z old'!$B65:$CX65,'Energy Vy'!$B$2:$CX$2,"=р",'Energy Vy'!$B$1:$CX$1,"=AFTER")</f>
        <v>0.36396795274241117</v>
      </c>
      <c r="IQ67" s="30">
        <f>AVERAGEIFS('Entropy new'!$B65:$CX65,'Energy Vy'!$B$2:$CX$2,"=р",'Energy Vy'!$B$1:$CX$1,"=AFTER")</f>
        <v>0.88012958147741704</v>
      </c>
      <c r="IR67" s="30">
        <f>AVERAGEIFS('Entropy X'!$B65:$CX65,'Energy Vy'!$B$2:$CX$2,"=р",'Energy Vy'!$B$1:$CX$1,"=AFTER")</f>
        <v>0.39152934931033911</v>
      </c>
      <c r="IS67" s="30">
        <f>AVERAGEIFS('Entropy Y'!$B65:$CX65,'Energy Vy'!$B$2:$CX$2,"=р",'Energy Vy'!$B$1:$CX$1,"=AFTER")</f>
        <v>0.37359186008596601</v>
      </c>
      <c r="IT67" s="32">
        <f>AVERAGEIFS('Entropy Z'!$B65:$CX65,'Energy Vy'!$B$2:$CX$2,"=р",'Energy Vy'!$B$1:$CX$1,"=AFTER")</f>
        <v>0.35628885859992437</v>
      </c>
      <c r="IU67" s="21">
        <f>AVERAGEIFS('Hurst V2'!$B65:$CX65,'Energy Vy'!$B$2:$CX$2,"=р",'Energy Vy'!$B$1:$CX$1,"=AFTER")</f>
        <v>0.73507063397556238</v>
      </c>
      <c r="IV67" s="30">
        <f>AVERAGEIFS('Hurst Vx2+Vy2'!$B65:$CX65,'Energy Vy'!$B$2:$CX$2,"=р",'Energy Vy'!$B$1:$CX$1,"=AFTER")</f>
        <v>0.73387510306785686</v>
      </c>
      <c r="IW67" s="30">
        <f>AVERAGEIFS('Hurst Vx2'!$B65:$CX65,'Energy Vy'!$B$2:$CX$2,"=р",'Energy Vy'!$B$1:$CX$1,"=AFTER")</f>
        <v>0.72006360494334065</v>
      </c>
      <c r="IX67" s="30">
        <f>AVERAGEIFS('Hurst Vy2'!$B65:$CX65,'Energy Vy'!$B$2:$CX$2,"=р",'Energy Vy'!$B$1:$CX$1,"=AFTER")</f>
        <v>0.72295341540530711</v>
      </c>
      <c r="IY67" s="30">
        <f>AVERAGEIFS('Hurst Vz2'!$B65:$CX65,'Energy Vy'!$B$2:$CX$2,"=р",'Energy Vy'!$B$1:$CX$1,"=AFTER")</f>
        <v>0.66554316437772754</v>
      </c>
      <c r="IZ67" s="30">
        <f>AVERAGEIFS('Hurst Vx'!$B65:$CX65,'Energy Vy'!$B$2:$CX$2,"=р",'Energy Vy'!$B$1:$CX$1,"=AFTER")</f>
        <v>0.64683592852904215</v>
      </c>
      <c r="JA67" s="30">
        <f>AVERAGEIFS('Hurst Vy'!$B65:$CX65,'Energy Vy'!$B$2:$CX$2,"=р",'Energy Vy'!$B$1:$CX$1,"=AFTER")</f>
        <v>0.65085037564783466</v>
      </c>
      <c r="JB67" s="32">
        <f>AVERAGEIFS('Hurst Vz'!$B65:$CX65,'Energy Vy'!$B$2:$CX$2,"=р",'Energy Vy'!$B$1:$CX$1,"=AFTER")</f>
        <v>0.51529412926524998</v>
      </c>
      <c r="JC67">
        <f t="shared" si="3"/>
        <v>-0.12499999999999994</v>
      </c>
      <c r="JD67" s="66">
        <f t="shared" si="875"/>
        <v>-0.30411151768878653</v>
      </c>
      <c r="JE67" s="66">
        <f t="shared" si="876"/>
        <v>-0.3022262571531017</v>
      </c>
      <c r="JF67" s="66">
        <f t="shared" si="877"/>
        <v>-0.15552639581607472</v>
      </c>
      <c r="JG67" s="66">
        <f t="shared" si="878"/>
        <v>-0.29238079799393202</v>
      </c>
      <c r="JH67" s="66">
        <f t="shared" si="879"/>
        <v>-7.1974833639428831E-2</v>
      </c>
      <c r="JI67" s="66">
        <f t="shared" si="880"/>
        <v>-0.14446596818424481</v>
      </c>
      <c r="JJ67" s="66">
        <f t="shared" si="881"/>
        <v>-0.20941353592729584</v>
      </c>
      <c r="JK67" s="66">
        <f t="shared" si="882"/>
        <v>-4.2516421000644636E-2</v>
      </c>
      <c r="JL67" s="89">
        <f t="shared" si="883"/>
        <v>1.0989422815263595E-2</v>
      </c>
      <c r="JM67" s="90">
        <f t="shared" si="884"/>
        <v>-6.67259053537613E-2</v>
      </c>
      <c r="JN67" s="90">
        <f t="shared" si="885"/>
        <v>-2.973599623719396E-2</v>
      </c>
      <c r="JO67" s="90">
        <f t="shared" si="886"/>
        <v>3.0901291436523641E-2</v>
      </c>
      <c r="JP67" s="90">
        <f t="shared" si="887"/>
        <v>-2.5887406936729402E-3</v>
      </c>
      <c r="JQ67" s="90">
        <f t="shared" si="888"/>
        <v>-6.2345932240939074E-2</v>
      </c>
      <c r="JR67" s="90">
        <f t="shared" si="889"/>
        <v>-2.1285817905636811E-2</v>
      </c>
      <c r="JS67" s="103">
        <f t="shared" si="890"/>
        <v>4.2481880452807423E-2</v>
      </c>
      <c r="JT67" s="66">
        <f t="shared" si="891"/>
        <v>-5.2107861697065615E-3</v>
      </c>
      <c r="JU67" s="66">
        <f t="shared" si="892"/>
        <v>-5.1397132441930267E-3</v>
      </c>
      <c r="JV67" s="66">
        <f t="shared" si="893"/>
        <v>8.5470573181223499E-3</v>
      </c>
      <c r="JW67" s="66">
        <f t="shared" si="894"/>
        <v>-2.1917992056622978E-2</v>
      </c>
      <c r="JX67" s="66">
        <f t="shared" si="895"/>
        <v>-2.6891418589055482E-2</v>
      </c>
      <c r="JY67" s="66">
        <f t="shared" si="896"/>
        <v>-2.4543045813169292E-2</v>
      </c>
      <c r="JZ67" s="66">
        <f t="shared" si="897"/>
        <v>-3.5837269210032358E-2</v>
      </c>
      <c r="KA67" s="66">
        <f t="shared" si="898"/>
        <v>-6.7172394297208116E-2</v>
      </c>
      <c r="KC67" s="66">
        <f t="shared" si="946"/>
        <v>-0.37442920945927705</v>
      </c>
      <c r="KD67" s="66">
        <f t="shared" si="947"/>
        <v>-0.37367219466797624</v>
      </c>
      <c r="KE67" s="66">
        <f t="shared" si="948"/>
        <v>-0.14219189092578866</v>
      </c>
      <c r="KF67" s="66">
        <f t="shared" si="949"/>
        <v>-0.37005162285070858</v>
      </c>
      <c r="KG67" s="66">
        <f t="shared" si="950"/>
        <v>-5.071584179501417E-2</v>
      </c>
      <c r="KH67" s="66">
        <f t="shared" si="951"/>
        <v>-0.13346690048469192</v>
      </c>
      <c r="KI67" s="66">
        <f t="shared" si="952"/>
        <v>-0.23210178203188955</v>
      </c>
      <c r="KJ67" s="66">
        <f t="shared" si="953"/>
        <v>-3.254015492775536E-2</v>
      </c>
      <c r="KK67" s="89">
        <f t="shared" si="954"/>
        <v>3.3203608883584088E-4</v>
      </c>
      <c r="KL67" s="90">
        <f t="shared" si="955"/>
        <v>-8.1892753698076484E-2</v>
      </c>
      <c r="KM67" s="90">
        <f t="shared" si="956"/>
        <v>-1.4528507513458447E-2</v>
      </c>
      <c r="KN67" s="90">
        <f t="shared" si="957"/>
        <v>8.28744973847023E-3</v>
      </c>
      <c r="KO67" s="90">
        <f t="shared" si="958"/>
        <v>-8.5675254302600302E-3</v>
      </c>
      <c r="KP67" s="90">
        <f t="shared" si="959"/>
        <v>-6.8943072690537094E-2</v>
      </c>
      <c r="KQ67" s="90">
        <f t="shared" si="960"/>
        <v>1.2321580994205741E-3</v>
      </c>
      <c r="KR67" s="103">
        <f t="shared" si="961"/>
        <v>2.2220675110865805E-2</v>
      </c>
      <c r="KS67" s="66">
        <f t="shared" si="962"/>
        <v>1.3080944884460922E-2</v>
      </c>
      <c r="KT67" s="66">
        <f t="shared" si="963"/>
        <v>1.5201229559632313E-2</v>
      </c>
      <c r="KU67" s="66">
        <f t="shared" si="964"/>
        <v>2.0353810175928369E-2</v>
      </c>
      <c r="KV67" s="66">
        <f t="shared" si="965"/>
        <v>-1.441887213145539E-3</v>
      </c>
      <c r="KW67" s="66">
        <f t="shared" si="966"/>
        <v>-4.2555739626453981E-2</v>
      </c>
      <c r="KX67" s="66">
        <f t="shared" si="967"/>
        <v>-9.3237681994495954E-3</v>
      </c>
      <c r="KY67" s="66">
        <f t="shared" si="968"/>
        <v>-4.0003116665602856E-2</v>
      </c>
      <c r="KZ67" s="66">
        <f t="shared" si="969"/>
        <v>-6.719595214775613E-2</v>
      </c>
      <c r="LB67" s="66">
        <f t="shared" si="970"/>
        <v>-0.22212887612771282</v>
      </c>
      <c r="LC67" s="66">
        <f t="shared" si="971"/>
        <v>-0.21654639664761605</v>
      </c>
      <c r="LD67" s="66">
        <f t="shared" si="972"/>
        <v>-0.11457714631684178</v>
      </c>
      <c r="LE67" s="66">
        <f t="shared" si="973"/>
        <v>-0.23347212439355025</v>
      </c>
      <c r="LF67" s="66">
        <f t="shared" si="974"/>
        <v>-0.10014006661099191</v>
      </c>
      <c r="LG67" s="66">
        <f t="shared" si="975"/>
        <v>-0.13980875083131586</v>
      </c>
      <c r="LH67" s="66">
        <f t="shared" si="976"/>
        <v>-0.18876940871254735</v>
      </c>
      <c r="LI67" s="66">
        <f t="shared" si="977"/>
        <v>-5.6452035274910994E-2</v>
      </c>
      <c r="LJ67" s="89">
        <f t="shared" si="978"/>
        <v>2.023686772973704E-2</v>
      </c>
      <c r="LK67" s="90">
        <f t="shared" si="979"/>
        <v>-9.3713382371121146E-2</v>
      </c>
      <c r="LL67" s="90">
        <f t="shared" si="980"/>
        <v>-4.2043833923875652E-2</v>
      </c>
      <c r="LM67" s="90">
        <f t="shared" si="981"/>
        <v>6.255332677222504E-2</v>
      </c>
      <c r="LN67" s="90">
        <f t="shared" si="982"/>
        <v>-8.9676590574843697E-4</v>
      </c>
      <c r="LO67" s="90">
        <f t="shared" si="983"/>
        <v>-9.7134910522671286E-2</v>
      </c>
      <c r="LP67" s="90">
        <f t="shared" si="984"/>
        <v>-3.7304727205833284E-2</v>
      </c>
      <c r="LQ67" s="103">
        <f t="shared" si="985"/>
        <v>7.5834658458551613E-2</v>
      </c>
      <c r="LR67" s="66">
        <f t="shared" si="986"/>
        <v>-1.4876484241630732E-2</v>
      </c>
      <c r="LS67" s="66">
        <f t="shared" si="987"/>
        <v>-1.6368539095519382E-2</v>
      </c>
      <c r="LT67" s="66">
        <f t="shared" si="988"/>
        <v>-2.0834285343129342E-3</v>
      </c>
      <c r="LU67" s="66">
        <f t="shared" si="989"/>
        <v>-3.8239725346301372E-2</v>
      </c>
      <c r="LV67" s="66">
        <f t="shared" si="990"/>
        <v>-8.632948462247313E-3</v>
      </c>
      <c r="LW67" s="66">
        <f t="shared" si="991"/>
        <v>-2.2277243033621094E-2</v>
      </c>
      <c r="LX67" s="66">
        <f t="shared" si="992"/>
        <v>-3.7330625305057999E-2</v>
      </c>
      <c r="LY67" s="66">
        <f t="shared" si="993"/>
        <v>-6.8012451734180621E-2</v>
      </c>
    </row>
    <row r="68" spans="1:337" x14ac:dyDescent="0.25">
      <c r="A68" s="11" t="s">
        <v>80</v>
      </c>
      <c r="B68" s="7">
        <v>0</v>
      </c>
      <c r="C68" t="s">
        <v>156</v>
      </c>
      <c r="D68" t="s">
        <v>130</v>
      </c>
      <c r="E68">
        <v>0.54545454545454541</v>
      </c>
      <c r="F68">
        <v>0.45</v>
      </c>
      <c r="H68" s="30">
        <f>AVERAGE('Energy V2'!$B66:$CX66)</f>
        <v>-2.7303304417715313</v>
      </c>
      <c r="I68" s="30">
        <f>AVERAGE('Energy Vx2+Vy2'!$B66:$CX66)</f>
        <v>-2.7883758653781316</v>
      </c>
      <c r="J68" s="30">
        <f>AVERAGE('Energy Vx2'!$B66:$CX66)</f>
        <v>-3.5200025840789899</v>
      </c>
      <c r="K68" s="30">
        <f>AVERAGE('Energy Vy2'!$B66:$CX66)</f>
        <v>-3.3760622477781834</v>
      </c>
      <c r="L68" s="30">
        <f>AVERAGE('Energy Vz2'!$B66:$CX66)</f>
        <v>-5.1697571335585764</v>
      </c>
      <c r="M68" s="30">
        <f>AVERAGE('Energy Vx'!$B66:$CX66)</f>
        <v>-2.3576456719545069</v>
      </c>
      <c r="N68" s="30">
        <f>AVERAGE('Energy Vy'!$B68:$CX68)</f>
        <v>-2.2557018488578806</v>
      </c>
      <c r="O68" s="32">
        <f>AVERAGE('Energy Vz'!$B66:$CX66)</f>
        <v>-3.0999794376005849</v>
      </c>
      <c r="P68" s="20">
        <f>AVERAGE('Entropy old'!$B66:$CX66)</f>
        <v>0.76443605800505665</v>
      </c>
      <c r="Q68" s="30">
        <f>AVERAGE('Entropy X old'!$B66:$CX66)</f>
        <v>0.32749556081707415</v>
      </c>
      <c r="R68" s="30">
        <f>AVERAGE('Entropy Y old'!$B66:$CX66)</f>
        <v>0.33457889435315946</v>
      </c>
      <c r="S68" s="30">
        <f>AVERAGE('Entropy Z old'!$B66:$CX66)</f>
        <v>0.35849461510836134</v>
      </c>
      <c r="T68" s="30">
        <f>AVERAGE('Entropy new'!$B66:$CX66)</f>
        <v>0.78747652401182722</v>
      </c>
      <c r="U68" s="30">
        <f>AVERAGE('Entropy X'!$B66:$CX66)</f>
        <v>0.32122541655020642</v>
      </c>
      <c r="V68" s="30">
        <f>AVERAGE('Entropy Y'!$B66:$CX66)</f>
        <v>0.33031396995531981</v>
      </c>
      <c r="W68" s="32">
        <f>AVERAGE('Entropy Z'!$B66:$CX66)</f>
        <v>0.35173342041357641</v>
      </c>
      <c r="X68" s="21">
        <f>AVERAGE('Hurst V2'!$B66:$CX66)</f>
        <v>0.7044688248229114</v>
      </c>
      <c r="Y68" s="30">
        <f>AVERAGE('Hurst Vx2+Vy2'!$B66:$CX66)</f>
        <v>0.69865222760401202</v>
      </c>
      <c r="Z68" s="30">
        <f>AVERAGE('Hurst Vx2'!$B66:$CX66)</f>
        <v>0.70028572407780998</v>
      </c>
      <c r="AA68" s="30">
        <f>AVERAGE('Hurst Vy2'!$B66:$CX66)</f>
        <v>0.67466780162514473</v>
      </c>
      <c r="AB68" s="30">
        <f>AVERAGE('Hurst Vz2'!$B66:$CX66)</f>
        <v>0.64300471135168968</v>
      </c>
      <c r="AC68" s="30">
        <f>AVERAGE('Hurst Vx'!$B66:$CX66)</f>
        <v>0.6201046737159962</v>
      </c>
      <c r="AD68" s="30">
        <f>AVERAGE('Hurst Vy'!$B66:$CX66)</f>
        <v>0.61706470012829029</v>
      </c>
      <c r="AE68" s="32">
        <f>AVERAGE('Hurst Vz'!$B66:$CX66)</f>
        <v>0.49461934330043023</v>
      </c>
      <c r="AG68" s="30">
        <f>AVERAGEIFS('Energy V2'!$B66:$CX66,'Energy Vy'!$B$2:$CX$2,"=п")</f>
        <v>-3.2357434888402703</v>
      </c>
      <c r="AH68" s="30">
        <f>AVERAGEIFS('Energy Vx2+Vy2'!$B66:$CX66,'Energy Vy'!$B$2:$CX$2,"=п")</f>
        <v>-3.2895190962497751</v>
      </c>
      <c r="AI68" s="30">
        <f>AVERAGEIFS('Energy Vx2'!$B66:$CX66,'Energy Vy'!$B$2:$CX$2,"=п")</f>
        <v>-4.1443002993245956</v>
      </c>
      <c r="AJ68" s="30">
        <f>AVERAGEIFS('Energy Vy2'!$B66:$CX66,'Energy Vy'!$B$2:$CX$2,"=п")</f>
        <v>-3.7167172061803484</v>
      </c>
      <c r="AK68" s="30">
        <f>AVERAGEIFS('Energy Vz2'!$B66:$CX66,'Energy Vy'!$B$2:$CX$2,"=п")</f>
        <v>-5.5006232146199201</v>
      </c>
      <c r="AL68" s="30">
        <f>AVERAGEIFS('Energy Vx'!$B66:$CX66,'Energy Vy'!$B$2:$CX$2,"=п")</f>
        <v>-2.5816187744759596</v>
      </c>
      <c r="AM68" s="30">
        <f>AVERAGEIFS('Energy Vy'!$B68:$CX68,'Energy Vy'!$B$2:$CX$2,"=п")</f>
        <v>-2.3878163063593143</v>
      </c>
      <c r="AN68" s="32">
        <f>AVERAGEIFS('Energy Vz'!$B66:$CX66,'Energy Vy'!$B$2:$CX$2,"=п")</f>
        <v>-3.237802506014487</v>
      </c>
      <c r="AO68" s="20">
        <f>AVERAGEIFS('Entropy old'!$B66:$CX66,'Energy Vy'!$B$2:$CX$2,"=п")</f>
        <v>0.82070059967442155</v>
      </c>
      <c r="AP68" s="30">
        <f>AVERAGEIFS('Entropy X old'!$B66:$CX66,'Energy Vy'!$B$2:$CX$2,"=п")</f>
        <v>0.35501666929502013</v>
      </c>
      <c r="AQ68" s="30">
        <f>AVERAGEIFS('Entropy Y old'!$B66:$CX66,'Energy Vy'!$B$2:$CX$2,"=п")</f>
        <v>0.34504747841726219</v>
      </c>
      <c r="AR68" s="30">
        <f>AVERAGEIFS('Entropy Z old'!$B66:$CX66,'Energy Vy'!$B$2:$CX$2,"=п")</f>
        <v>0.36324992523168564</v>
      </c>
      <c r="AS68" s="30">
        <f>AVERAGEIFS('Entropy new'!$B66:$CX66,'Energy Vy'!$B$2:$CX$2,"=п")</f>
        <v>0.81911120760691747</v>
      </c>
      <c r="AT68" s="30">
        <f>AVERAGEIFS('Entropy X'!$B66:$CX66,'Energy Vy'!$B$2:$CX$2,"=п")</f>
        <v>0.35120804654513266</v>
      </c>
      <c r="AU68" s="30">
        <f>AVERAGEIFS('Entropy Y'!$B66:$CX66,'Energy Vy'!$B$2:$CX$2,"=п")</f>
        <v>0.34353264298652314</v>
      </c>
      <c r="AV68" s="32">
        <f>AVERAGEIFS('Entropy Z'!$B66:$CX66,'Energy Vy'!$B$2:$CX$2,"=п")</f>
        <v>0.36220550534127122</v>
      </c>
      <c r="AW68" s="21">
        <f>AVERAGEIFS('Hurst V2'!$B66:$CX66,'Energy Vy'!$B$2:$CX$2,"=п")</f>
        <v>0.68548206738342943</v>
      </c>
      <c r="AX68" s="30">
        <f>AVERAGEIFS('Hurst Vx2+Vy2'!$B66:$CX66,'Energy Vy'!$B$2:$CX$2,"=п")</f>
        <v>0.68032246552202436</v>
      </c>
      <c r="AY68" s="30">
        <f>AVERAGEIFS('Hurst Vx2'!$B66:$CX66,'Energy Vy'!$B$2:$CX$2,"=п")</f>
        <v>0.69427183373248402</v>
      </c>
      <c r="AZ68" s="30">
        <f>AVERAGEIFS('Hurst Vy2'!$B66:$CX66,'Energy Vy'!$B$2:$CX$2,"=п")</f>
        <v>0.68184147369510628</v>
      </c>
      <c r="BA68" s="30">
        <f>AVERAGEIFS('Hurst Vz2'!$B66:$CX66,'Energy Vy'!$B$2:$CX$2,"=п")</f>
        <v>0.63368134841436641</v>
      </c>
      <c r="BB68" s="30">
        <f>AVERAGEIFS('Hurst Vx'!$B66:$CX66,'Energy Vy'!$B$2:$CX$2,"=п")</f>
        <v>0.58028196168138912</v>
      </c>
      <c r="BC68" s="30">
        <f>AVERAGEIFS('Hurst Vy'!$B66:$CX66,'Energy Vy'!$B$2:$CX$2,"=п")</f>
        <v>0.59225257641053808</v>
      </c>
      <c r="BD68" s="32">
        <f>AVERAGEIFS('Hurst Vz'!$B66:$CX66,'Energy Vy'!$B$2:$CX$2,"=п")</f>
        <v>0.47751865891779666</v>
      </c>
      <c r="BF68" s="30">
        <f>AVERAGEIFS('Energy V2'!$B66:$CX66,'Energy Vy'!$B$2:$CX$2,"=и")</f>
        <v>-2.5821143802178912</v>
      </c>
      <c r="BG68" s="30">
        <f>AVERAGEIFS('Energy Vx2+Vy2'!$B66:$CX66,'Energy Vy'!$B$2:$CX$2,"=и")</f>
        <v>-2.6376352512489234</v>
      </c>
      <c r="BH68" s="30">
        <f>AVERAGEIFS('Energy Vx2'!$B66:$CX66,'Energy Vy'!$B$2:$CX$2,"=и")</f>
        <v>-3.3825416364201235</v>
      </c>
      <c r="BI68" s="30">
        <f>AVERAGEIFS('Energy Vy2'!$B66:$CX66,'Energy Vy'!$B$2:$CX$2,"=и")</f>
        <v>-3.3078632923242521</v>
      </c>
      <c r="BJ68" s="30">
        <f>AVERAGEIFS('Energy Vz2'!$B66:$CX66,'Energy Vy'!$B$2:$CX$2,"=и")</f>
        <v>-5.1600116515187162</v>
      </c>
      <c r="BK68" s="30">
        <f>AVERAGEIFS('Energy Vx'!$B66:$CX66,'Energy Vy'!$B$2:$CX$2,"=и")</f>
        <v>-2.3521366604333918</v>
      </c>
      <c r="BL68" s="30">
        <f>AVERAGEIFS('Energy Vy'!$B68:$CX68,'Energy Vy'!$B$2:$CX$2,"=и")</f>
        <v>-2.2658508231876122</v>
      </c>
      <c r="BM68" s="32">
        <f>AVERAGEIFS('Energy Vz'!$B66:$CX66,'Energy Vy'!$B$2:$CX$2,"=и")</f>
        <v>-3.1101161481507917</v>
      </c>
      <c r="BN68" s="20">
        <f>AVERAGEIFS('Entropy old'!$B66:$CX66,'Energy Vy'!$B$2:$CX$2,"=и")</f>
        <v>0.76423403177287885</v>
      </c>
      <c r="BO68" s="30">
        <f>AVERAGEIFS('Entropy X old'!$B66:$CX66,'Energy Vy'!$B$2:$CX$2,"=и")</f>
        <v>0.3064246210393366</v>
      </c>
      <c r="BP68" s="30">
        <f>AVERAGEIFS('Entropy Y old'!$B66:$CX66,'Energy Vy'!$B$2:$CX$2,"=и")</f>
        <v>0.31843603008836346</v>
      </c>
      <c r="BQ68" s="30">
        <f>AVERAGEIFS('Entropy Z old'!$B66:$CX66,'Energy Vy'!$B$2:$CX$2,"=и")</f>
        <v>0.35244516685317456</v>
      </c>
      <c r="BR68" s="30">
        <f>AVERAGEIFS('Entropy new'!$B66:$CX66,'Energy Vy'!$B$2:$CX$2,"=и")</f>
        <v>0.77375865377893005</v>
      </c>
      <c r="BS68" s="30">
        <f>AVERAGEIFS('Entropy X'!$B66:$CX66,'Energy Vy'!$B$2:$CX$2,"=и")</f>
        <v>0.30173048279244274</v>
      </c>
      <c r="BT68" s="30">
        <f>AVERAGEIFS('Entropy Y'!$B66:$CX66,'Energy Vy'!$B$2:$CX$2,"=и")</f>
        <v>0.31580949467083347</v>
      </c>
      <c r="BU68" s="32">
        <f>AVERAGEIFS('Entropy Z'!$B66:$CX66,'Energy Vy'!$B$2:$CX$2,"=и")</f>
        <v>0.34691032828132562</v>
      </c>
      <c r="BV68" s="21">
        <f>AVERAGEIFS('Hurst V2'!$B66:$CX66,'Energy Vy'!$B$2:$CX$2,"=и")</f>
        <v>0.71023406329377436</v>
      </c>
      <c r="BW68" s="30">
        <f>AVERAGEIFS('Hurst Vx2+Vy2'!$B66:$CX66,'Energy Vy'!$B$2:$CX$2,"=и")</f>
        <v>0.70528393061459049</v>
      </c>
      <c r="BX68" s="30">
        <f>AVERAGEIFS('Hurst Vx2'!$B66:$CX66,'Energy Vy'!$B$2:$CX$2,"=и")</f>
        <v>0.70407428278273454</v>
      </c>
      <c r="BY68" s="30">
        <f>AVERAGEIFS('Hurst Vy2'!$B66:$CX66,'Energy Vy'!$B$2:$CX$2,"=и")</f>
        <v>0.67903880232136671</v>
      </c>
      <c r="BZ68" s="30">
        <f>AVERAGEIFS('Hurst Vz2'!$B66:$CX66,'Energy Vy'!$B$2:$CX$2,"=и")</f>
        <v>0.64976929554219176</v>
      </c>
      <c r="CA68" s="30">
        <f>AVERAGEIFS('Hurst Vx'!$B66:$CX66,'Energy Vy'!$B$2:$CX$2,"=и")</f>
        <v>0.6214659264395892</v>
      </c>
      <c r="CB68" s="30">
        <f>AVERAGEIFS('Hurst Vy'!$B66:$CX66,'Energy Vy'!$B$2:$CX$2,"=и")</f>
        <v>0.61590307366545316</v>
      </c>
      <c r="CC68" s="32">
        <f>AVERAGEIFS('Hurst Vz'!$B66:$CX66,'Energy Vy'!$B$2:$CX$2,"=и")</f>
        <v>0.49687592851179119</v>
      </c>
      <c r="CE68" s="30">
        <f>AVERAGEIFS('Energy V2'!$B66:$CX66,'Energy Vy'!$B$2:$CX$2,"=р")</f>
        <v>-2.7824044292965486</v>
      </c>
      <c r="CF68" s="30">
        <f>AVERAGEIFS('Energy Vx2+Vy2'!$B66:$CX66,'Energy Vy'!$B$2:$CX$2,"=р")</f>
        <v>-2.843912520470651</v>
      </c>
      <c r="CG68" s="30">
        <f>AVERAGEIFS('Energy Vx2'!$B66:$CX66,'Energy Vy'!$B$2:$CX$2,"=р")</f>
        <v>-3.5371860202773679</v>
      </c>
      <c r="CH68" s="30">
        <f>AVERAGEIFS('Energy Vy2'!$B66:$CX66,'Energy Vy'!$B$2:$CX$2,"=р")</f>
        <v>-3.3784035100668146</v>
      </c>
      <c r="CI68" s="30">
        <f>AVERAGEIFS('Energy Vz2'!$B66:$CX66,'Energy Vy'!$B$2:$CX$2,"=р")</f>
        <v>-5.1136542487874932</v>
      </c>
      <c r="CJ68" s="30">
        <f>AVERAGEIFS('Energy Vx'!$B66:$CX66,'Energy Vy'!$B$2:$CX$2,"=р")</f>
        <v>-2.3185436966886983</v>
      </c>
      <c r="CK68" s="30">
        <f>AVERAGEIFS('Energy Vy'!$B68:$CX68,'Energy Vy'!$B$2:$CX$2,"=р")</f>
        <v>-2.2187916838835373</v>
      </c>
      <c r="CL68" s="32">
        <f>AVERAGEIFS('Energy Vz'!$B66:$CX66,'Energy Vy'!$B$2:$CX$2,"=р")</f>
        <v>-3.0619402230159234</v>
      </c>
      <c r="CM68" s="20">
        <f>AVERAGEIFS('Entropy old'!$B66:$CX66,'Energy Vy'!$B$2:$CX$2,"=р")</f>
        <v>0.75339191011110052</v>
      </c>
      <c r="CN68" s="30">
        <f>AVERAGEIFS('Entropy X old'!$B66:$CX66,'Energy Vy'!$B$2:$CX$2,"=р")</f>
        <v>0.3437646435584803</v>
      </c>
      <c r="CO68" s="30">
        <f>AVERAGEIFS('Entropy Y old'!$B66:$CX66,'Energy Vy'!$B$2:$CX$2,"=р")</f>
        <v>0.34916613728062834</v>
      </c>
      <c r="CP68" s="30">
        <f>AVERAGEIFS('Entropy Z old'!$B66:$CX66,'Energy Vy'!$B$2:$CX$2,"=р")</f>
        <v>0.36379464961405594</v>
      </c>
      <c r="CQ68" s="30">
        <f>AVERAGEIFS('Entropy new'!$B66:$CX66,'Energy Vy'!$B$2:$CX$2,"=р")</f>
        <v>0.79532471986680209</v>
      </c>
      <c r="CR68" s="30">
        <f>AVERAGEIFS('Entropy X'!$B66:$CX66,'Energy Vy'!$B$2:$CX$2,"=р")</f>
        <v>0.33537365543424352</v>
      </c>
      <c r="CS68" s="30">
        <f>AVERAGEIFS('Entropy Y'!$B66:$CX66,'Energy Vy'!$B$2:$CX$2,"=р")</f>
        <v>0.34265819314304846</v>
      </c>
      <c r="CT68" s="32">
        <f>AVERAGEIFS('Entropy Z'!$B66:$CX66,'Energy Vy'!$B$2:$CX$2,"=р")</f>
        <v>0.35462286529802989</v>
      </c>
      <c r="CU68" s="21">
        <f>AVERAGEIFS('Hurst V2'!$B66:$CX66,'Energy Vy'!$B$2:$CX$2,"=р")</f>
        <v>0.70230876322424907</v>
      </c>
      <c r="CV68" s="30">
        <f>AVERAGEIFS('Hurst Vx2+Vy2'!$B66:$CX66,'Energy Vy'!$B$2:$CX$2,"=р")</f>
        <v>0.69546542024281133</v>
      </c>
      <c r="CW68" s="30">
        <f>AVERAGEIFS('Hurst Vx2'!$B66:$CX66,'Energy Vy'!$B$2:$CX$2,"=р")</f>
        <v>0.69757365815178729</v>
      </c>
      <c r="CX68" s="30">
        <f>AVERAGEIFS('Hurst Vy2'!$B66:$CX66,'Energy Vy'!$B$2:$CX$2,"=р")</f>
        <v>0.66805509592134227</v>
      </c>
      <c r="CY68" s="30">
        <f>AVERAGEIFS('Hurst Vz2'!$B66:$CX66,'Energy Vy'!$B$2:$CX$2,"=р")</f>
        <v>0.63787931360896799</v>
      </c>
      <c r="CZ68" s="30">
        <f>AVERAGEIFS('Hurst Vx'!$B66:$CX66,'Energy Vy'!$B$2:$CX$2,"=р")</f>
        <v>0.62666258830853783</v>
      </c>
      <c r="DA68" s="30">
        <f>AVERAGEIFS('Hurst Vy'!$B66:$CX66,'Energy Vy'!$B$2:$CX$2,"=р")</f>
        <v>0.62366767022309222</v>
      </c>
      <c r="DB68" s="32">
        <f>AVERAGEIFS('Hurst Vz'!$B66:$CX66,'Energy Vy'!$B$2:$CX$2,"=р")</f>
        <v>0.49570767545855093</v>
      </c>
      <c r="DD68" s="30">
        <f>AVERAGEIFS('Energy V2'!$B66:$CX66,'Energy Vy'!$B$1:$CX$1,"=BEFORE")</f>
        <v>-3.960904561559917</v>
      </c>
      <c r="DE68" s="30">
        <f>AVERAGEIFS('Energy Vx2+Vy2'!$B66:$CX66,'Energy Vy'!$B$1:$CX$1,"=BEFORE")</f>
        <v>-4.0489461361362249</v>
      </c>
      <c r="DF68" s="30">
        <f>AVERAGEIFS('Energy Vx2'!$B66:$CX66,'Energy Vy'!$B$1:$CX$1,"=BEFORE")</f>
        <v>-4.9129279583365637</v>
      </c>
      <c r="DG68" s="30">
        <f>AVERAGEIFS('Energy Vy2'!$B66:$CX66,'Energy Vy'!$B$1:$CX$1,"=BEFORE")</f>
        <v>-4.6033836338655076</v>
      </c>
      <c r="DH68" s="30">
        <f>AVERAGEIFS('Energy Vz2'!$B66:$CX66,'Energy Vy'!$B$1:$CX$1,"=BEFORE")</f>
        <v>-5.9499974162328648</v>
      </c>
      <c r="DI68" s="30">
        <f>AVERAGEIFS('Energy Vx'!$B66:$CX66,'Energy Vy'!$B$1:$CX$1,"=BEFORE")</f>
        <v>-2.9788169183834405</v>
      </c>
      <c r="DJ68" s="30">
        <f>AVERAGEIFS('Energy Vy'!$B68:$CX68,'Energy Vy'!$B$1:$CX$1,"=BEFORE")</f>
        <v>-2.7806695188450643</v>
      </c>
      <c r="DK68" s="32">
        <f>AVERAGEIFS('Energy Vz'!$B66:$CX66,'Energy Vy'!$B$1:$CX$1,"=BEFORE")</f>
        <v>-3.3841387832603682</v>
      </c>
      <c r="DL68" s="20">
        <f>AVERAGEIFS('Entropy old'!$B66:$CX66,'Energy Vy'!$B$1:$CX$1,"=BEFORE")</f>
        <v>0.84972393084803799</v>
      </c>
      <c r="DM68" s="30">
        <f>AVERAGEIFS('Entropy X old'!$B66:$CX66,'Energy Vy'!$B$1:$CX$1,"=BEFORE")</f>
        <v>0.35828606443035083</v>
      </c>
      <c r="DN68" s="30">
        <f>AVERAGEIFS('Entropy Y old'!$B66:$CX66,'Energy Vy'!$B$1:$CX$1,"=BEFORE")</f>
        <v>0.37928173182165531</v>
      </c>
      <c r="DO68" s="30">
        <f>AVERAGEIFS('Entropy Z old'!$B66:$CX66,'Energy Vy'!$B$1:$CX$1,"=BEFORE")</f>
        <v>0.39831997631744287</v>
      </c>
      <c r="DP68" s="30">
        <f>AVERAGEIFS('Entropy new'!$B66:$CX66,'Energy Vy'!$B$1:$CX$1,"=BEFORE")</f>
        <v>0.8786804154346618</v>
      </c>
      <c r="DQ68" s="30">
        <f>AVERAGEIFS('Entropy X'!$B66:$CX66,'Energy Vy'!$B$1:$CX$1,"=BEFORE")</f>
        <v>0.35330181846212505</v>
      </c>
      <c r="DR68" s="30">
        <f>AVERAGEIFS('Entropy Y'!$B66:$CX66,'Energy Vy'!$B$1:$CX$1,"=BEFORE")</f>
        <v>0.37671799945371409</v>
      </c>
      <c r="DS68" s="32">
        <f>AVERAGEIFS('Entropy Z'!$B66:$CX66,'Energy Vy'!$B$1:$CX$1,"=BEFORE")</f>
        <v>0.39458278984032252</v>
      </c>
      <c r="DT68" s="21">
        <f>AVERAGEIFS('Hurst V2'!$B66:$CX66,'Energy Vy'!$B$1:$CX$1,"=BEFORE")</f>
        <v>0.67128136818274264</v>
      </c>
      <c r="DU68" s="30">
        <f>AVERAGEIFS('Hurst Vx2+Vy2'!$B66:$CX66,'Energy Vy'!$B$1:$CX$1,"=BEFORE")</f>
        <v>0.65961335507050611</v>
      </c>
      <c r="DV68" s="30">
        <f>AVERAGEIFS('Hurst Vx2'!$B66:$CX66,'Energy Vy'!$B$1:$CX$1,"=BEFORE")</f>
        <v>0.68037537222072086</v>
      </c>
      <c r="DW68" s="30">
        <f>AVERAGEIFS('Hurst Vy2'!$B66:$CX66,'Energy Vy'!$B$1:$CX$1,"=BEFORE")</f>
        <v>0.63697126721423303</v>
      </c>
      <c r="DX68" s="30">
        <f>AVERAGEIFS('Hurst Vz2'!$B66:$CX66,'Energy Vy'!$B$1:$CX$1,"=BEFORE")</f>
        <v>0.61437529055215423</v>
      </c>
      <c r="DY68" s="30">
        <f>AVERAGEIFS('Hurst Vx'!$B66:$CX66,'Energy Vy'!$B$1:$CX$1,"=BEFORE")</f>
        <v>0.60025800297309029</v>
      </c>
      <c r="DZ68" s="30">
        <f>AVERAGEIFS('Hurst Vy'!$B66:$CX66,'Energy Vy'!$B$1:$CX$1,"=BEFORE")</f>
        <v>0.58371400495704961</v>
      </c>
      <c r="EA68" s="32">
        <f>AVERAGEIFS('Hurst Vz'!$B66:$CX66,'Energy Vy'!$B$1:$CX$1,"=BEFORE")</f>
        <v>0.46349053033664411</v>
      </c>
      <c r="EB68">
        <v>0.54545454545454541</v>
      </c>
      <c r="EC68">
        <v>0.45</v>
      </c>
      <c r="EE68" s="30">
        <f>AVERAGEIFS('Energy V2'!$B66:$CX66,'Energy Vy'!$B$1:$CX$1,"=AFTER")</f>
        <v>-2.0870757882457855</v>
      </c>
      <c r="EF68" s="30">
        <f>AVERAGEIFS('Energy Vx2+Vy2'!$B66:$CX66,'Energy Vy'!$B$1:$CX$1,"=AFTER")</f>
        <v>-2.1294414056636741</v>
      </c>
      <c r="EG68" s="30">
        <f>AVERAGEIFS('Energy Vx2'!$B66:$CX66,'Energy Vy'!$B$1:$CX$1,"=AFTER")</f>
        <v>-2.791882502080715</v>
      </c>
      <c r="EH68" s="30">
        <f>AVERAGEIFS('Energy Vy2'!$B66:$CX66,'Energy Vy'!$B$1:$CX$1,"=AFTER")</f>
        <v>-2.7345078868689017</v>
      </c>
      <c r="EI68" s="30">
        <f>AVERAGEIFS('Energy Vz2'!$B66:$CX66,'Energy Vy'!$B$1:$CX$1,"=AFTER")</f>
        <v>-4.7619042585242859</v>
      </c>
      <c r="EJ68" s="30">
        <f>AVERAGEIFS('Energy Vx'!$B66:$CX66,'Energy Vy'!$B$1:$CX$1,"=AFTER")</f>
        <v>-2.032942520412107</v>
      </c>
      <c r="EK68" s="30">
        <f>AVERAGEIFS('Energy Vy'!$B68:$CX68,'Energy Vy'!$B$1:$CX$1,"=AFTER")</f>
        <v>-1.9812869304554892</v>
      </c>
      <c r="EL68" s="32">
        <f>AVERAGEIFS('Energy Vz'!$B66:$CX66,'Energy Vy'!$B$1:$CX$1,"=AFTER")</f>
        <v>-2.9514415978238788</v>
      </c>
      <c r="EM68" s="20">
        <f>AVERAGEIFS('Entropy old'!$B66:$CX66,'Energy Vy'!$B$1:$CX$1,"=AFTER")</f>
        <v>0.71985376083713459</v>
      </c>
      <c r="EN68" s="30">
        <f>AVERAGEIFS('Entropy X old'!$B66:$CX66,'Energy Vy'!$B$1:$CX$1,"=AFTER")</f>
        <v>0.31140052483740671</v>
      </c>
      <c r="EO68" s="30">
        <f>AVERAGEIFS('Entropy Y old'!$B66:$CX66,'Energy Vy'!$B$1:$CX$1,"=AFTER")</f>
        <v>0.31121150204008224</v>
      </c>
      <c r="EP68" s="30">
        <f>AVERAGEIFS('Entropy Z old'!$B66:$CX66,'Energy Vy'!$B$1:$CX$1,"=AFTER")</f>
        <v>0.33767681265815952</v>
      </c>
      <c r="EQ68" s="30">
        <f>AVERAGEIFS('Entropy new'!$B66:$CX66,'Energy Vy'!$B$1:$CX$1,"=AFTER")</f>
        <v>0.73980176258625396</v>
      </c>
      <c r="ER68" s="30">
        <f>AVERAGEIFS('Entropy X'!$B66:$CX66,'Energy Vy'!$B$1:$CX$1,"=AFTER")</f>
        <v>0.30445820645988525</v>
      </c>
      <c r="ES68" s="30">
        <f>AVERAGEIFS('Entropy Y'!$B66:$CX66,'Energy Vy'!$B$1:$CX$1,"=AFTER")</f>
        <v>0.30605731817206838</v>
      </c>
      <c r="ET68" s="32">
        <f>AVERAGEIFS('Entropy Z'!$B66:$CX66,'Energy Vy'!$B$1:$CX$1,"=AFTER")</f>
        <v>0.32933488639504993</v>
      </c>
      <c r="EU68" s="21">
        <f>AVERAGEIFS('Hurst V2'!$B66:$CX66,'Energy Vy'!$B$1:$CX$1,"=AFTER")</f>
        <v>0.7218168135211811</v>
      </c>
      <c r="EV68" s="30">
        <f>AVERAGEIFS('Hurst Vx2+Vy2'!$B66:$CX66,'Energy Vy'!$B$1:$CX$1,"=AFTER")</f>
        <v>0.71905891097379904</v>
      </c>
      <c r="EW68" s="30">
        <f>AVERAGEIFS('Hurst Vx2'!$B66:$CX66,'Energy Vy'!$B$1:$CX$1,"=AFTER")</f>
        <v>0.7106934080031071</v>
      </c>
      <c r="EX68" s="30">
        <f>AVERAGEIFS('Hurst Vy2'!$B66:$CX66,'Energy Vy'!$B$1:$CX$1,"=AFTER")</f>
        <v>0.6944136053641935</v>
      </c>
      <c r="EY68" s="30">
        <f>AVERAGEIFS('Hurst Vz2'!$B66:$CX66,'Energy Vy'!$B$1:$CX$1,"=AFTER")</f>
        <v>0.65797009040599175</v>
      </c>
      <c r="EZ68" s="30">
        <f>AVERAGEIFS('Hurst Vx'!$B66:$CX66,'Energy Vy'!$B$1:$CX$1,"=AFTER")</f>
        <v>0.63047906978615142</v>
      </c>
      <c r="FA68" s="30">
        <f>AVERAGEIFS('Hurst Vy'!$B66:$CX66,'Energy Vy'!$B$1:$CX$1,"=AFTER")</f>
        <v>0.63412784649497145</v>
      </c>
      <c r="FB68" s="32">
        <f>AVERAGEIFS('Hurst Vz'!$B66:$CX66,'Energy Vy'!$B$1:$CX$1,"=AFTER")</f>
        <v>0.51089122280422772</v>
      </c>
      <c r="FD68" s="30">
        <f>AVERAGEIFS('Energy V2'!$B66:$CX66,'Energy Vy'!$B$2:$CX$2,"=и",'Energy Vy'!$B$1:$CX$1,"=BEFORE")</f>
        <v>-3.8412945706717436</v>
      </c>
      <c r="FE68" s="30">
        <f>AVERAGEIFS('Energy Vx2+Vy2'!$B66:$CX66,'Energy Vy'!$B$2:$CX$2,"=и",'Energy Vy'!$B$1:$CX$1,"=BEFORE")</f>
        <v>-3.9268782154718025</v>
      </c>
      <c r="FF68" s="30">
        <f>AVERAGEIFS('Energy Vx2'!$B66:$CX66,'Energy Vy'!$B$2:$CX$2,"=и",'Energy Vy'!$B$1:$CX$1,"=BEFORE")</f>
        <v>-4.8976863028100235</v>
      </c>
      <c r="FG68" s="30">
        <f>AVERAGEIFS('Energy Vy2'!$B66:$CX66,'Energy Vy'!$B$2:$CX$2,"=и",'Energy Vy'!$B$1:$CX$1,"=BEFORE")</f>
        <v>-4.506775639406559</v>
      </c>
      <c r="FH68" s="30">
        <f>AVERAGEIFS('Energy Vz2'!$B66:$CX66,'Energy Vy'!$B$2:$CX$2,"=и",'Energy Vy'!$B$1:$CX$1,"=BEFORE")</f>
        <v>-5.956222219835217</v>
      </c>
      <c r="FI68" s="30">
        <f>AVERAGEIFS('Energy Vx'!$B66:$CX66,'Energy Vy'!$B$2:$CX$2,"=и",'Energy Vy'!$B$1:$CX$1,"=BEFORE")</f>
        <v>-3.0444099948496315</v>
      </c>
      <c r="FJ68" s="30">
        <f>AVERAGEIFS('Energy Vy'!$B68:$CX68,'Energy Vy'!$B$2:$CX$2,"=и",'Energy Vy'!$B$1:$CX$1,"=BEFORE")</f>
        <v>-2.7849985215479451</v>
      </c>
      <c r="FK68" s="32">
        <f>AVERAGEIFS('Energy Vz'!$B66:$CX66,'Energy Vy'!$B$2:$CX$2,"=и",'Energy Vy'!$B$1:$CX$1,"=BEFORE")</f>
        <v>-3.4013870919419831</v>
      </c>
      <c r="FL68" s="20">
        <f>AVERAGEIFS('Entropy old'!$B66:$CX66,'Energy Vy'!$B$2:$CX$2,"=и",'Energy Vy'!$B$1:$CX$1,"=BEFORE")</f>
        <v>0.86858494283929122</v>
      </c>
      <c r="FM68" s="30">
        <f>AVERAGEIFS('Entropy X old'!$B66:$CX66,'Energy Vy'!$B$2:$CX$2,"=и",'Energy Vy'!$B$1:$CX$1,"=BEFORE")</f>
        <v>0.33578066082113911</v>
      </c>
      <c r="FN68" s="30">
        <f>AVERAGEIFS('Entropy Y old'!$B66:$CX66,'Energy Vy'!$B$2:$CX$2,"=и",'Energy Vy'!$B$1:$CX$1,"=BEFORE")</f>
        <v>0.36296318466363348</v>
      </c>
      <c r="FO68" s="30">
        <f>AVERAGEIFS('Entropy Z old'!$B66:$CX66,'Energy Vy'!$B$2:$CX$2,"=и",'Energy Vy'!$B$1:$CX$1,"=BEFORE")</f>
        <v>0.38823036393265437</v>
      </c>
      <c r="FP68" s="30">
        <f>AVERAGEIFS('Entropy new'!$B66:$CX66,'Energy Vy'!$B$2:$CX$2,"=и",'Energy Vy'!$B$1:$CX$1,"=BEFORE")</f>
        <v>0.87743289763775401</v>
      </c>
      <c r="FQ68" s="30">
        <f>AVERAGEIFS('Entropy X'!$B66:$CX66,'Energy Vy'!$B$2:$CX$2,"=и",'Energy Vy'!$B$1:$CX$1,"=BEFORE")</f>
        <v>0.33573163888484925</v>
      </c>
      <c r="FR68" s="30">
        <f>AVERAGEIFS('Entropy Y'!$B66:$CX66,'Energy Vy'!$B$2:$CX$2,"=и",'Energy Vy'!$B$1:$CX$1,"=BEFORE")</f>
        <v>0.36466913146126939</v>
      </c>
      <c r="FS68" s="32">
        <f>AVERAGEIFS('Entropy Z'!$B66:$CX66,'Energy Vy'!$B$2:$CX$2,"=и",'Energy Vy'!$B$1:$CX$1,"=BEFORE")</f>
        <v>0.38795181134005186</v>
      </c>
      <c r="FT68" s="21">
        <f>AVERAGEIFS('Hurst V2'!$B66:$CX66,'Energy Vy'!$B$2:$CX$2,"=и",'Energy Vy'!$B$1:$CX$1,"=BEFORE")</f>
        <v>0.67123904831029313</v>
      </c>
      <c r="FU68" s="30">
        <f>AVERAGEIFS('Hurst Vx2+Vy2'!$B66:$CX66,'Energy Vy'!$B$2:$CX$2,"=и",'Energy Vy'!$B$1:$CX$1,"=BEFORE")</f>
        <v>0.66076198528946983</v>
      </c>
      <c r="FV68" s="30">
        <f>AVERAGEIFS('Hurst Vx2'!$B66:$CX66,'Energy Vy'!$B$2:$CX$2,"=и",'Energy Vy'!$B$1:$CX$1,"=BEFORE")</f>
        <v>0.68168688609300654</v>
      </c>
      <c r="FW68" s="30">
        <f>AVERAGEIFS('Hurst Vy2'!$B66:$CX66,'Energy Vy'!$B$2:$CX$2,"=и",'Energy Vy'!$B$1:$CX$1,"=BEFORE")</f>
        <v>0.64323219087081418</v>
      </c>
      <c r="FX68" s="30">
        <f>AVERAGEIFS('Hurst Vz2'!$B66:$CX66,'Energy Vy'!$B$2:$CX$2,"=и",'Energy Vy'!$B$1:$CX$1,"=BEFORE")</f>
        <v>0.62099158037784441</v>
      </c>
      <c r="FY68" s="30">
        <f>AVERAGEIFS('Hurst Vx'!$B66:$CX66,'Energy Vy'!$B$2:$CX$2,"=и",'Energy Vy'!$B$1:$CX$1,"=BEFORE")</f>
        <v>0.59438785356477741</v>
      </c>
      <c r="FZ68" s="30">
        <f>AVERAGEIFS('Hurst Vy'!$B66:$CX66,'Energy Vy'!$B$2:$CX$2,"=и",'Energy Vy'!$B$1:$CX$1,"=BEFORE")</f>
        <v>0.58544508478313528</v>
      </c>
      <c r="GA68" s="32">
        <f>AVERAGEIFS('Hurst Vz'!$B66:$CX66,'Energy Vy'!$B$2:$CX$2,"=и",'Energy Vy'!$B$1:$CX$1,"=BEFORE")</f>
        <v>0.45900230144539922</v>
      </c>
      <c r="GB68">
        <v>0.54545454545454541</v>
      </c>
      <c r="GC68">
        <v>0.45</v>
      </c>
      <c r="GE68" s="30">
        <f>AVERAGEIFS('Energy V2'!$B66:$CX66,'Energy Vy'!$B$2:$CX$2,"=и",'Energy Vy'!$B$1:$CX$1,"=AFTER")</f>
        <v>-1.8895652754682726</v>
      </c>
      <c r="GF68" s="30">
        <f>AVERAGEIFS('Energy Vx2+Vy2'!$B66:$CX66,'Energy Vy'!$B$2:$CX$2,"=и",'Energy Vy'!$B$1:$CX$1,"=AFTER")</f>
        <v>-1.9285516209263385</v>
      </c>
      <c r="GG68" s="30">
        <f>AVERAGEIFS('Energy Vx2'!$B66:$CX66,'Energy Vy'!$B$2:$CX$2,"=и",'Energy Vy'!$B$1:$CX$1,"=AFTER")</f>
        <v>-2.5492120699056788</v>
      </c>
      <c r="GH68" s="30">
        <f>AVERAGEIFS('Energy Vy2'!$B66:$CX66,'Energy Vy'!$B$2:$CX$2,"=и",'Energy Vy'!$B$1:$CX$1,"=AFTER")</f>
        <v>-2.6484615014289825</v>
      </c>
      <c r="GI68" s="30">
        <f>AVERAGEIFS('Energy Vz2'!$B66:$CX66,'Energy Vy'!$B$2:$CX$2,"=и",'Energy Vy'!$B$1:$CX$1,"=AFTER")</f>
        <v>-4.7220958389446404</v>
      </c>
      <c r="GJ68" s="30">
        <f>AVERAGEIFS('Energy Vx'!$B66:$CX66,'Energy Vy'!$B$2:$CX$2,"=и",'Energy Vy'!$B$1:$CX$1,"=AFTER")</f>
        <v>-1.9713863265044609</v>
      </c>
      <c r="GK68" s="30">
        <f>AVERAGEIFS('Energy Vy'!$B68:$CX68,'Energy Vy'!$B$2:$CX$2,"=и",'Energy Vy'!$B$1:$CX$1,"=AFTER")</f>
        <v>-1.9803195890894298</v>
      </c>
      <c r="GL68" s="32">
        <f>AVERAGEIFS('Energy Vz'!$B66:$CX66,'Energy Vy'!$B$2:$CX$2,"=и",'Energy Vy'!$B$1:$CX$1,"=AFTER")</f>
        <v>-2.9499171290656365</v>
      </c>
      <c r="GM68" s="20">
        <f>AVERAGEIFS('Entropy old'!$B66:$CX66,'Energy Vy'!$B$2:$CX$2,"=и",'Energy Vy'!$B$1:$CX$1,"=AFTER")</f>
        <v>0.70684103068635173</v>
      </c>
      <c r="GN68" s="30">
        <f>AVERAGEIFS('Entropy X old'!$B66:$CX66,'Energy Vy'!$B$2:$CX$2,"=и",'Energy Vy'!$B$1:$CX$1,"=AFTER")</f>
        <v>0.29027879915934518</v>
      </c>
      <c r="GO68" s="30">
        <f>AVERAGEIFS('Entropy Y old'!$B66:$CX66,'Energy Vy'!$B$2:$CX$2,"=и",'Energy Vy'!$B$1:$CX$1,"=AFTER")</f>
        <v>0.2939460950719649</v>
      </c>
      <c r="GP68" s="30">
        <f>AVERAGEIFS('Entropy Z old'!$B66:$CX66,'Energy Vy'!$B$2:$CX$2,"=и",'Energy Vy'!$B$1:$CX$1,"=AFTER")</f>
        <v>0.33276330845946084</v>
      </c>
      <c r="GQ68" s="30">
        <f>AVERAGEIFS('Entropy new'!$B66:$CX66,'Energy Vy'!$B$2:$CX$2,"=и",'Energy Vy'!$B$1:$CX$1,"=AFTER")</f>
        <v>0.71673781965657679</v>
      </c>
      <c r="GR68" s="30">
        <f>AVERAGEIFS('Entropy X'!$B66:$CX66,'Energy Vy'!$B$2:$CX$2,"=и",'Energy Vy'!$B$1:$CX$1,"=AFTER")</f>
        <v>0.28302984694161909</v>
      </c>
      <c r="GS68" s="30">
        <f>AVERAGEIFS('Entropy Y'!$B66:$CX66,'Energy Vy'!$B$2:$CX$2,"=и",'Energy Vy'!$B$1:$CX$1,"=AFTER")</f>
        <v>0.28893669443609377</v>
      </c>
      <c r="GT68" s="32">
        <f>AVERAGEIFS('Entropy Z'!$B66:$CX66,'Energy Vy'!$B$2:$CX$2,"=и",'Energy Vy'!$B$1:$CX$1,"=AFTER")</f>
        <v>0.32433751259902627</v>
      </c>
      <c r="GU68" s="21">
        <f>AVERAGEIFS('Hurst V2'!$B66:$CX66,'Energy Vy'!$B$2:$CX$2,"=и",'Energy Vy'!$B$1:$CX$1,"=AFTER")</f>
        <v>0.7316813215346889</v>
      </c>
      <c r="GV68" s="30">
        <f>AVERAGEIFS('Hurst Vx2+Vy2'!$B66:$CX66,'Energy Vy'!$B$2:$CX$2,"=и",'Energy Vy'!$B$1:$CX$1,"=AFTER")</f>
        <v>0.72977100054340716</v>
      </c>
      <c r="GW68" s="30">
        <f>AVERAGEIFS('Hurst Vx2'!$B66:$CX66,'Energy Vy'!$B$2:$CX$2,"=и",'Energy Vy'!$B$1:$CX$1,"=AFTER")</f>
        <v>0.71638735096208461</v>
      </c>
      <c r="GX68" s="30">
        <f>AVERAGEIFS('Hurst Vy2'!$B66:$CX66,'Energy Vy'!$B$2:$CX$2,"=и",'Energy Vy'!$B$1:$CX$1,"=AFTER")</f>
        <v>0.69873243861917111</v>
      </c>
      <c r="GY68" s="30">
        <f>AVERAGEIFS('Hurst Vz2'!$B66:$CX66,'Energy Vy'!$B$2:$CX$2,"=и",'Energy Vy'!$B$1:$CX$1,"=AFTER")</f>
        <v>0.66559703888258304</v>
      </c>
      <c r="GZ68" s="30">
        <f>AVERAGEIFS('Hurst Vx'!$B66:$CX66,'Energy Vy'!$B$2:$CX$2,"=и",'Energy Vy'!$B$1:$CX$1,"=AFTER")</f>
        <v>0.63635886652073581</v>
      </c>
      <c r="HA68" s="30">
        <f>AVERAGEIFS('Hurst Vy'!$B66:$CX66,'Energy Vy'!$B$2:$CX$2,"=и",'Energy Vy'!$B$1:$CX$1,"=AFTER")</f>
        <v>0.63265496755072814</v>
      </c>
      <c r="HB68" s="32">
        <f>AVERAGEIFS('Hurst Vz'!$B66:$CX66,'Energy Vy'!$B$2:$CX$2,"=и",'Energy Vy'!$B$1:$CX$1,"=AFTER")</f>
        <v>0.51770642339830653</v>
      </c>
      <c r="HD68" s="30">
        <f>AVERAGEIFS('Energy V2'!$B66:$CX66,'Energy Vy'!$B$2:$CX$2,"=р",'Energy Vy'!$B$1:$CX$1,"=BEFORE")</f>
        <v>-4.2674141103905558</v>
      </c>
      <c r="HE68" s="30">
        <f>AVERAGEIFS('Energy Vx2+Vy2'!$B66:$CX66,'Energy Vy'!$B$2:$CX$2,"=р",'Energy Vy'!$B$1:$CX$1,"=BEFORE")</f>
        <v>-4.3655832249170539</v>
      </c>
      <c r="HF68" s="30">
        <f>AVERAGEIFS('Energy Vx2'!$B66:$CX66,'Energy Vy'!$B$2:$CX$2,"=р",'Energy Vy'!$B$1:$CX$1,"=BEFORE")</f>
        <v>-5.0510880506574178</v>
      </c>
      <c r="HG68" s="30">
        <f>AVERAGEIFS('Energy Vy2'!$B66:$CX66,'Energy Vy'!$B$2:$CX$2,"=р",'Energy Vy'!$B$1:$CX$1,"=BEFORE")</f>
        <v>-4.9800983524640081</v>
      </c>
      <c r="HH68" s="30">
        <f>AVERAGEIFS('Energy Vz2'!$B66:$CX66,'Energy Vy'!$B$2:$CX$2,"=р",'Energy Vy'!$B$1:$CX$1,"=BEFORE")</f>
        <v>-6.0993972639801362</v>
      </c>
      <c r="HI68" s="30">
        <f>AVERAGEIFS('Energy Vx'!$B66:$CX66,'Energy Vy'!$B$2:$CX$2,"=р",'Energy Vy'!$B$1:$CX$1,"=BEFORE")</f>
        <v>-2.9848366820470327</v>
      </c>
      <c r="HJ68" s="30">
        <f>AVERAGEIFS('Energy Vy'!$B68:$CX68,'Energy Vy'!$B$2:$CX$2,"=р",'Energy Vy'!$B$1:$CX$1,"=BEFORE")</f>
        <v>-2.8790205970709248</v>
      </c>
      <c r="HK68" s="32">
        <f>AVERAGEIFS('Energy Vz'!$B66:$CX66,'Energy Vy'!$B$2:$CX$2,"=р",'Energy Vy'!$B$1:$CX$1,"=BEFORE")</f>
        <v>-3.416987619692009</v>
      </c>
      <c r="HL68" s="20">
        <f>AVERAGEIFS('Entropy old'!$B66:$CX66,'Energy Vy'!$B$2:$CX$2,"=р",'Energy Vy'!$B$1:$CX$1,"=BEFORE")</f>
        <v>0.83438730364660774</v>
      </c>
      <c r="HM68" s="30">
        <f>AVERAGEIFS('Entropy X old'!$B66:$CX66,'Energy Vy'!$B$2:$CX$2,"=р",'Energy Vy'!$B$1:$CX$1,"=BEFORE")</f>
        <v>0.3819214820892638</v>
      </c>
      <c r="HN68" s="30">
        <f>AVERAGEIFS('Entropy Y old'!$B66:$CX66,'Energy Vy'!$B$2:$CX$2,"=р",'Energy Vy'!$B$1:$CX$1,"=BEFORE")</f>
        <v>0.41223233014227029</v>
      </c>
      <c r="HO68" s="30">
        <f>AVERAGEIFS('Entropy Z old'!$B66:$CX66,'Energy Vy'!$B$2:$CX$2,"=р",'Energy Vy'!$B$1:$CX$1,"=BEFORE")</f>
        <v>0.42127489665540535</v>
      </c>
      <c r="HP68" s="30">
        <f>AVERAGEIFS('Entropy new'!$B66:$CX66,'Energy Vy'!$B$2:$CX$2,"=р",'Energy Vy'!$B$1:$CX$1,"=BEFORE")</f>
        <v>0.89958202082997807</v>
      </c>
      <c r="HQ68" s="30">
        <f>AVERAGEIFS('Entropy X'!$B66:$CX66,'Energy Vy'!$B$2:$CX$2,"=р",'Energy Vy'!$B$1:$CX$1,"=BEFORE")</f>
        <v>0.37168731955589707</v>
      </c>
      <c r="HR68" s="30">
        <f>AVERAGEIFS('Entropy Y'!$B66:$CX66,'Energy Vy'!$B$2:$CX$2,"=р",'Energy Vy'!$B$1:$CX$1,"=BEFORE")</f>
        <v>0.40484741056034834</v>
      </c>
      <c r="HS68" s="32">
        <f>AVERAGEIFS('Entropy Z'!$B66:$CX66,'Energy Vy'!$B$2:$CX$2,"=р",'Energy Vy'!$B$1:$CX$1,"=BEFORE")</f>
        <v>0.41276029627534366</v>
      </c>
      <c r="HT68" s="21">
        <f>AVERAGEIFS('Hurst V2'!$B66:$CX66,'Energy Vy'!$B$2:$CX$2,"=р",'Energy Vy'!$B$1:$CX$1,"=BEFORE")</f>
        <v>0.66690947306983128</v>
      </c>
      <c r="HU68" s="30">
        <f>AVERAGEIFS('Hurst Vx2+Vy2'!$B66:$CX66,'Energy Vy'!$B$2:$CX$2,"=р",'Energy Vy'!$B$1:$CX$1,"=BEFORE")</f>
        <v>0.65138615963803248</v>
      </c>
      <c r="HV68" s="30">
        <f>AVERAGEIFS('Hurst Vx2'!$B66:$CX66,'Energy Vy'!$B$2:$CX$2,"=р",'Energy Vy'!$B$1:$CX$1,"=BEFORE")</f>
        <v>0.67677558071985522</v>
      </c>
      <c r="HW68" s="30">
        <f>AVERAGEIFS('Hurst Vy2'!$B66:$CX66,'Energy Vy'!$B$2:$CX$2,"=р",'Energy Vy'!$B$1:$CX$1,"=BEFORE")</f>
        <v>0.61654212201821779</v>
      </c>
      <c r="HX68" s="30">
        <f>AVERAGEIFS('Hurst Vz2'!$B66:$CX66,'Energy Vy'!$B$2:$CX$2,"=р",'Energy Vy'!$B$1:$CX$1,"=BEFORE")</f>
        <v>0.59969754646228346</v>
      </c>
      <c r="HY68" s="30">
        <f>AVERAGEIFS('Hurst Vx'!$B66:$CX66,'Energy Vy'!$B$2:$CX$2,"=р",'Energy Vy'!$B$1:$CX$1,"=BEFORE")</f>
        <v>0.61235643397230421</v>
      </c>
      <c r="HZ68" s="30">
        <f>AVERAGEIFS('Hurst Vy'!$B66:$CX66,'Energy Vy'!$B$2:$CX$2,"=р",'Energy Vy'!$B$1:$CX$1,"=BEFORE")</f>
        <v>0.57569087250992967</v>
      </c>
      <c r="IA68" s="32">
        <f>AVERAGEIFS('Hurst Vz'!$B66:$CX66,'Energy Vy'!$B$2:$CX$2,"=р",'Energy Vy'!$B$1:$CX$1,"=BEFORE")</f>
        <v>0.46421448622050121</v>
      </c>
      <c r="IB68">
        <v>0.54545454545454541</v>
      </c>
      <c r="IC68">
        <v>0.45</v>
      </c>
      <c r="IE68" s="30">
        <f>AVERAGEIFS('Energy V2'!$B66:$CX66,'Energy Vy'!$B$2:$CX$2,"=р",'Energy Vy'!$B$1:$CX$1,"=AFTER")</f>
        <v>-2.1459717088276884</v>
      </c>
      <c r="IF68" s="30">
        <f>AVERAGEIFS('Energy Vx2+Vy2'!$B66:$CX66,'Energy Vy'!$B$2:$CX$2,"=р",'Energy Vy'!$B$1:$CX$1,"=AFTER")</f>
        <v>-2.1917679328507642</v>
      </c>
      <c r="IG68" s="30">
        <f>AVERAGEIFS('Energy Vx2'!$B66:$CX66,'Energy Vy'!$B$2:$CX$2,"=р",'Energy Vy'!$B$1:$CX$1,"=AFTER")</f>
        <v>-2.888370864400204</v>
      </c>
      <c r="IH68" s="30">
        <f>AVERAGEIFS('Energy Vy2'!$B66:$CX66,'Energy Vy'!$B$2:$CX$2,"=р",'Energy Vy'!$B$1:$CX$1,"=AFTER")</f>
        <v>-2.6919628633251595</v>
      </c>
      <c r="II68" s="30">
        <f>AVERAGEIFS('Energy Vz2'!$B66:$CX66,'Energy Vy'!$B$2:$CX$2,"=р",'Energy Vy'!$B$1:$CX$1,"=AFTER")</f>
        <v>-4.6911929565620758</v>
      </c>
      <c r="IJ68" s="30">
        <f>AVERAGEIFS('Energy Vx'!$B66:$CX66,'Energy Vy'!$B$2:$CX$2,"=р",'Energy Vy'!$B$1:$CX$1,"=AFTER")</f>
        <v>-2.0329895601065551</v>
      </c>
      <c r="IK68" s="30">
        <f>AVERAGEIFS('Energy Vy'!$B68:$CX68,'Energy Vy'!$B$2:$CX$2,"=р",'Energy Vy'!$B$1:$CX$1,"=AFTER")</f>
        <v>-1.9358364353746571</v>
      </c>
      <c r="IL68" s="32">
        <f>AVERAGEIFS('Energy Vz'!$B66:$CX66,'Energy Vy'!$B$2:$CX$2,"=р",'Energy Vy'!$B$1:$CX$1,"=AFTER")</f>
        <v>-2.9097770530118869</v>
      </c>
      <c r="IM68" s="20">
        <f>AVERAGEIFS('Entropy old'!$B66:$CX66,'Energy Vy'!$B$2:$CX$2,"=р",'Energy Vy'!$B$1:$CX$1,"=AFTER")</f>
        <v>0.71867959859588348</v>
      </c>
      <c r="IN68" s="30">
        <f>AVERAGEIFS('Entropy X old'!$B66:$CX66,'Energy Vy'!$B$2:$CX$2,"=р",'Energy Vy'!$B$1:$CX$1,"=AFTER")</f>
        <v>0.32741171275957309</v>
      </c>
      <c r="IO68" s="30">
        <f>AVERAGEIFS('Entropy Y old'!$B66:$CX66,'Energy Vy'!$B$2:$CX$2,"=р",'Energy Vy'!$B$1:$CX$1,"=AFTER")</f>
        <v>0.32213776891135315</v>
      </c>
      <c r="IP68" s="30">
        <f>AVERAGEIFS('Entropy Z old'!$B66:$CX66,'Energy Vy'!$B$2:$CX$2,"=р",'Energy Vy'!$B$1:$CX$1,"=AFTER")</f>
        <v>0.33916025802490612</v>
      </c>
      <c r="IQ68" s="30">
        <f>AVERAGEIFS('Entropy new'!$B66:$CX66,'Energy Vy'!$B$2:$CX$2,"=р",'Energy Vy'!$B$1:$CX$1,"=AFTER")</f>
        <v>0.75064301945401279</v>
      </c>
      <c r="IR68" s="30">
        <f>AVERAGEIFS('Entropy X'!$B66:$CX66,'Energy Vy'!$B$2:$CX$2,"=р",'Energy Vy'!$B$1:$CX$1,"=AFTER")</f>
        <v>0.31981065652496338</v>
      </c>
      <c r="IS68" s="30">
        <f>AVERAGEIFS('Entropy Y'!$B66:$CX66,'Energy Vy'!$B$2:$CX$2,"=р",'Energy Vy'!$B$1:$CX$1,"=AFTER")</f>
        <v>0.31600567139277697</v>
      </c>
      <c r="IT68" s="32">
        <f>AVERAGEIFS('Entropy Z'!$B66:$CX66,'Energy Vy'!$B$2:$CX$2,"=р",'Energy Vy'!$B$1:$CX$1,"=AFTER")</f>
        <v>0.32970682345060964</v>
      </c>
      <c r="IU68" s="21">
        <f>AVERAGEIFS('Hurst V2'!$B66:$CX66,'Energy Vy'!$B$2:$CX$2,"=р",'Energy Vy'!$B$1:$CX$1,"=AFTER")</f>
        <v>0.71747988757614256</v>
      </c>
      <c r="IV68" s="30">
        <f>AVERAGEIFS('Hurst Vx2+Vy2'!$B66:$CX66,'Energy Vy'!$B$2:$CX$2,"=р",'Energy Vy'!$B$1:$CX$1,"=AFTER")</f>
        <v>0.7143565319305738</v>
      </c>
      <c r="IW68" s="30">
        <f>AVERAGEIFS('Hurst Vx2'!$B66:$CX66,'Energy Vy'!$B$2:$CX$2,"=р",'Energy Vy'!$B$1:$CX$1,"=AFTER")</f>
        <v>0.70648711990832935</v>
      </c>
      <c r="IX68" s="30">
        <f>AVERAGEIFS('Hurst Vy2'!$B66:$CX66,'Energy Vy'!$B$2:$CX$2,"=р",'Energy Vy'!$B$1:$CX$1,"=AFTER")</f>
        <v>0.68974476914371063</v>
      </c>
      <c r="IY68" s="30">
        <f>AVERAGEIFS('Hurst Vz2'!$B66:$CX66,'Energy Vy'!$B$2:$CX$2,"=р",'Energy Vy'!$B$1:$CX$1,"=AFTER")</f>
        <v>0.6542429281004043</v>
      </c>
      <c r="IZ68" s="30">
        <f>AVERAGEIFS('Hurst Vx'!$B66:$CX66,'Energy Vy'!$B$2:$CX$2,"=р",'Energy Vy'!$B$1:$CX$1,"=AFTER")</f>
        <v>0.6327937973097808</v>
      </c>
      <c r="JA68" s="30">
        <f>AVERAGEIFS('Hurst Vy'!$B66:$CX66,'Energy Vy'!$B$2:$CX$2,"=р",'Energy Vy'!$B$1:$CX$1,"=AFTER")</f>
        <v>0.64285838930835715</v>
      </c>
      <c r="JB68" s="32">
        <f>AVERAGEIFS('Hurst Vz'!$B66:$CX66,'Energy Vy'!$B$2:$CX$2,"=р",'Energy Vy'!$B$1:$CX$1,"=AFTER")</f>
        <v>0.50920475656057218</v>
      </c>
      <c r="JC68">
        <f t="shared" si="3"/>
        <v>9.5454545454545403E-2</v>
      </c>
      <c r="JD68" s="66">
        <f t="shared" si="875"/>
        <v>-0.47308102081009606</v>
      </c>
      <c r="JE68" s="66">
        <f t="shared" si="876"/>
        <v>-0.47407514595989919</v>
      </c>
      <c r="JF68" s="66">
        <f t="shared" si="877"/>
        <v>-0.43172736792460514</v>
      </c>
      <c r="JG68" s="66">
        <f t="shared" si="878"/>
        <v>-0.40597870949706016</v>
      </c>
      <c r="JH68" s="66">
        <f t="shared" si="879"/>
        <v>-0.19967960901414963</v>
      </c>
      <c r="JI68" s="66">
        <f t="shared" si="880"/>
        <v>-0.31753357923206821</v>
      </c>
      <c r="JJ68" s="66">
        <f t="shared" si="881"/>
        <v>-0.28747845904449454</v>
      </c>
      <c r="JK68" s="66">
        <f t="shared" si="882"/>
        <v>-0.12786035477529015</v>
      </c>
      <c r="JL68" s="89">
        <f t="shared" si="883"/>
        <v>0.15283807516317788</v>
      </c>
      <c r="JM68" s="90">
        <f t="shared" si="884"/>
        <v>0.13086062855246341</v>
      </c>
      <c r="JN68" s="90">
        <f t="shared" si="885"/>
        <v>0.17947141681366516</v>
      </c>
      <c r="JO68" s="90">
        <f t="shared" si="886"/>
        <v>0.15224735706188511</v>
      </c>
      <c r="JP68" s="90">
        <f t="shared" si="887"/>
        <v>0.15805365683461597</v>
      </c>
      <c r="JQ68" s="90">
        <f t="shared" si="888"/>
        <v>0.13824896858682875</v>
      </c>
      <c r="JR68" s="90">
        <f t="shared" si="889"/>
        <v>0.18756916681473171</v>
      </c>
      <c r="JS68" s="103">
        <f t="shared" si="890"/>
        <v>0.16535922276710735</v>
      </c>
      <c r="JT68" s="66">
        <f t="shared" si="891"/>
        <v>-7.0011454972786574E-2</v>
      </c>
      <c r="JU68" s="66">
        <f t="shared" si="892"/>
        <v>-8.2671329144350172E-2</v>
      </c>
      <c r="JV68" s="66">
        <f t="shared" si="893"/>
        <v>-4.2659795969647835E-2</v>
      </c>
      <c r="JW68" s="66">
        <f t="shared" si="894"/>
        <v>-8.272064041693733E-2</v>
      </c>
      <c r="JX68" s="66">
        <f t="shared" si="895"/>
        <v>-6.6256506928662862E-2</v>
      </c>
      <c r="JY68" s="66">
        <f t="shared" si="896"/>
        <v>-4.7933497337685843E-2</v>
      </c>
      <c r="JZ68" s="66">
        <f t="shared" si="897"/>
        <v>-7.9501068777495493E-2</v>
      </c>
      <c r="KA68" s="66">
        <f t="shared" si="898"/>
        <v>-9.2780400899052901E-2</v>
      </c>
      <c r="KC68" s="66">
        <f t="shared" si="946"/>
        <v>-0.50809154551825053</v>
      </c>
      <c r="KD68" s="66">
        <f t="shared" si="947"/>
        <v>-0.50888428031002009</v>
      </c>
      <c r="KE68" s="66">
        <f t="shared" si="948"/>
        <v>-0.47950687073545706</v>
      </c>
      <c r="KF68" s="66">
        <f t="shared" si="949"/>
        <v>-0.41233784121152184</v>
      </c>
      <c r="KG68" s="66">
        <f t="shared" si="950"/>
        <v>-0.20719951931624198</v>
      </c>
      <c r="KH68" s="66">
        <f t="shared" si="951"/>
        <v>-0.35245701799706813</v>
      </c>
      <c r="KI68" s="66">
        <f t="shared" si="952"/>
        <v>-0.2889333427765205</v>
      </c>
      <c r="KJ68" s="66">
        <f t="shared" si="953"/>
        <v>-0.13273113311504481</v>
      </c>
      <c r="KK68" s="89">
        <f t="shared" si="954"/>
        <v>0.18621542255178827</v>
      </c>
      <c r="KL68" s="90">
        <f t="shared" si="955"/>
        <v>0.13551066803704781</v>
      </c>
      <c r="KM68" s="90">
        <f t="shared" si="956"/>
        <v>0.19014900824067968</v>
      </c>
      <c r="KN68" s="90">
        <f t="shared" si="957"/>
        <v>0.14287150265973347</v>
      </c>
      <c r="KO68" s="90">
        <f t="shared" si="958"/>
        <v>0.18314229887414113</v>
      </c>
      <c r="KP68" s="90">
        <f t="shared" si="959"/>
        <v>0.15697594697444067</v>
      </c>
      <c r="KQ68" s="90">
        <f t="shared" si="960"/>
        <v>0.20767438341081243</v>
      </c>
      <c r="KR68" s="103">
        <f t="shared" si="961"/>
        <v>0.16397474346437751</v>
      </c>
      <c r="KS68" s="66">
        <f t="shared" si="962"/>
        <v>-8.2607374885037582E-2</v>
      </c>
      <c r="KT68" s="66">
        <f t="shared" si="963"/>
        <v>-9.4562561683804031E-2</v>
      </c>
      <c r="KU68" s="66">
        <f t="shared" si="964"/>
        <v>-4.8438131720886041E-2</v>
      </c>
      <c r="KV68" s="66">
        <f t="shared" si="965"/>
        <v>-7.9429900031600123E-2</v>
      </c>
      <c r="KW68" s="66">
        <f t="shared" si="966"/>
        <v>-6.7015710556079272E-2</v>
      </c>
      <c r="KX68" s="66">
        <f t="shared" si="967"/>
        <v>-6.5954943293920099E-2</v>
      </c>
      <c r="KY68" s="66">
        <f t="shared" si="968"/>
        <v>-7.4621847909235664E-2</v>
      </c>
      <c r="KZ68" s="66">
        <f t="shared" si="969"/>
        <v>-0.11339268608560853</v>
      </c>
      <c r="LB68" s="66">
        <f t="shared" si="970"/>
        <v>-0.49712597528265473</v>
      </c>
      <c r="LC68" s="66">
        <f t="shared" si="971"/>
        <v>-0.49794384394254498</v>
      </c>
      <c r="LD68" s="66">
        <f t="shared" si="972"/>
        <v>-0.42816857765441807</v>
      </c>
      <c r="LE68" s="66">
        <f t="shared" si="973"/>
        <v>-0.45945588363867262</v>
      </c>
      <c r="LF68" s="66">
        <f t="shared" si="974"/>
        <v>-0.23087597781737904</v>
      </c>
      <c r="LG68" s="66">
        <f t="shared" si="975"/>
        <v>-0.31889420539005531</v>
      </c>
      <c r="LH68" s="66">
        <f t="shared" si="976"/>
        <v>-0.32760590968187236</v>
      </c>
      <c r="LI68" s="66">
        <f t="shared" si="977"/>
        <v>-0.14843792929101676</v>
      </c>
      <c r="LJ68" s="89">
        <f t="shared" si="978"/>
        <v>0.13867385630753859</v>
      </c>
      <c r="LK68" s="90">
        <f t="shared" si="979"/>
        <v>0.14272506754922606</v>
      </c>
      <c r="LL68" s="90">
        <f t="shared" si="980"/>
        <v>0.21855287575291232</v>
      </c>
      <c r="LM68" s="90">
        <f t="shared" si="981"/>
        <v>0.1949193727953541</v>
      </c>
      <c r="LN68" s="90">
        <f t="shared" si="982"/>
        <v>0.16556467106640285</v>
      </c>
      <c r="LO68" s="90">
        <f t="shared" si="983"/>
        <v>0.13957070984535455</v>
      </c>
      <c r="LP68" s="90">
        <f t="shared" si="984"/>
        <v>0.21944499791811867</v>
      </c>
      <c r="LQ68" s="103">
        <f t="shared" si="985"/>
        <v>0.20121478149470753</v>
      </c>
      <c r="LR68" s="66">
        <f t="shared" si="986"/>
        <v>-7.0483389683790254E-2</v>
      </c>
      <c r="LS68" s="66">
        <f t="shared" si="987"/>
        <v>-8.8149781625656398E-2</v>
      </c>
      <c r="LT68" s="66">
        <f t="shared" si="988"/>
        <v>-4.2055316156831522E-2</v>
      </c>
      <c r="LU68" s="66">
        <f t="shared" si="989"/>
        <v>-0.10613005041904251</v>
      </c>
      <c r="LV68" s="66">
        <f t="shared" si="990"/>
        <v>-8.3371755804061143E-2</v>
      </c>
      <c r="LW68" s="66">
        <f t="shared" si="991"/>
        <v>-3.229703487038383E-2</v>
      </c>
      <c r="LX68" s="66">
        <f t="shared" si="992"/>
        <v>-0.10448260132483006</v>
      </c>
      <c r="LY68" s="66">
        <f t="shared" si="993"/>
        <v>-8.8353986800826706E-2</v>
      </c>
    </row>
    <row r="69" spans="1:337" s="22" customFormat="1" x14ac:dyDescent="0.25">
      <c r="A69" s="13" t="s">
        <v>81</v>
      </c>
      <c r="B69" s="8">
        <v>0</v>
      </c>
      <c r="C69" s="22" t="s">
        <v>156</v>
      </c>
      <c r="D69" s="22" t="s">
        <v>130</v>
      </c>
      <c r="E69" s="22">
        <v>0.61290322580645162</v>
      </c>
      <c r="F69" s="22">
        <v>0.52500000000000002</v>
      </c>
      <c r="H69" s="41">
        <f>AVERAGE('Energy V2'!$B67:$CX67)</f>
        <v>-2.8457935417572737</v>
      </c>
      <c r="I69" s="41">
        <f>AVERAGE('Energy Vx2+Vy2'!$B67:$CX67)</f>
        <v>-2.9134353393692343</v>
      </c>
      <c r="J69" s="41">
        <f>AVERAGE('Energy Vx2'!$B67:$CX67)</f>
        <v>-3.4754432000313789</v>
      </c>
      <c r="K69" s="41">
        <f>AVERAGE('Energy Vy2'!$B67:$CX67)</f>
        <v>-3.5115253646711704</v>
      </c>
      <c r="L69" s="41">
        <f>AVERAGE('Energy Vz2'!$B67:$CX67)</f>
        <v>-4.9922903770254328</v>
      </c>
      <c r="M69" s="41">
        <f>AVERAGE('Energy Vx'!$B67:$CX67)</f>
        <v>-2.2423469679139347</v>
      </c>
      <c r="N69" s="41">
        <f>AVERAGE('Energy Vy'!$B69:$CX69)</f>
        <v>-2.2377191637230189</v>
      </c>
      <c r="O69" s="77">
        <f>AVERAGE('Energy Vz'!$B67:$CX67)</f>
        <v>-2.9630145957924459</v>
      </c>
      <c r="P69" s="23">
        <f>AVERAGE('Entropy old'!$B67:$CX67)</f>
        <v>0.84287948923516121</v>
      </c>
      <c r="Q69" s="41">
        <f>AVERAGE('Entropy X old'!$B67:$CX67)</f>
        <v>0.36442486659548379</v>
      </c>
      <c r="R69" s="41">
        <f>AVERAGE('Entropy Y old'!$B67:$CX67)</f>
        <v>0.37064900857172672</v>
      </c>
      <c r="S69" s="41">
        <f>AVERAGE('Entropy Z old'!$B67:$CX67)</f>
        <v>0.37021348126001452</v>
      </c>
      <c r="T69" s="41">
        <f>AVERAGE('Entropy new'!$B67:$CX67)</f>
        <v>0.87261847586990482</v>
      </c>
      <c r="U69" s="41">
        <f>AVERAGE('Entropy X'!$B67:$CX67)</f>
        <v>0.3591633999491004</v>
      </c>
      <c r="V69" s="41">
        <f>AVERAGE('Entropy Y'!$B67:$CX67)</f>
        <v>0.36586918515366401</v>
      </c>
      <c r="W69" s="77">
        <f>AVERAGE('Entropy Z'!$B67:$CX67)</f>
        <v>0.36529674742176421</v>
      </c>
      <c r="X69" s="22">
        <f>AVERAGE('Hurst V2'!$B67:$CX67)</f>
        <v>0.71463208922849175</v>
      </c>
      <c r="Y69" s="41">
        <f>AVERAGE('Hurst Vx2+Vy2'!$B67:$CX67)</f>
        <v>0.70851855829782917</v>
      </c>
      <c r="Z69" s="41">
        <f>AVERAGE('Hurst Vx2'!$B67:$CX67)</f>
        <v>0.70705513867830605</v>
      </c>
      <c r="AA69" s="41">
        <f>AVERAGE('Hurst Vy2'!$B67:$CX67)</f>
        <v>0.67524876495054953</v>
      </c>
      <c r="AB69" s="41">
        <f>AVERAGE('Hurst Vz2'!$B67:$CX67)</f>
        <v>0.66484455292955247</v>
      </c>
      <c r="AC69" s="41">
        <f>AVERAGE('Hurst Vx'!$B67:$CX67)</f>
        <v>0.61036948027206273</v>
      </c>
      <c r="AD69" s="41">
        <f>AVERAGE('Hurst Vy'!$B67:$CX67)</f>
        <v>0.59663905832669828</v>
      </c>
      <c r="AE69" s="77">
        <f>AVERAGE('Hurst Vz'!$B67:$CX67)</f>
        <v>0.48915647086324637</v>
      </c>
      <c r="AG69" s="41">
        <f>AVERAGEIFS('Energy V2'!$B67:$CX67,'Energy Vy'!$B$2:$CX$2,"=п")</f>
        <v>-2.7686608350943711</v>
      </c>
      <c r="AH69" s="41">
        <f>AVERAGEIFS('Energy Vx2+Vy2'!$B67:$CX67,'Energy Vy'!$B$2:$CX$2,"=п")</f>
        <v>-2.8477050251222793</v>
      </c>
      <c r="AI69" s="41">
        <f>AVERAGEIFS('Energy Vx2'!$B67:$CX67,'Energy Vy'!$B$2:$CX$2,"=п")</f>
        <v>-3.7768738069368086</v>
      </c>
      <c r="AJ69" s="41">
        <f>AVERAGEIFS('Energy Vy2'!$B67:$CX67,'Energy Vy'!$B$2:$CX$2,"=п")</f>
        <v>-3.1909369512548453</v>
      </c>
      <c r="AK69" s="41">
        <f>AVERAGEIFS('Energy Vz2'!$B67:$CX67,'Energy Vy'!$B$2:$CX$2,"=п")</f>
        <v>-4.8439738210226935</v>
      </c>
      <c r="AL69" s="41">
        <f>AVERAGEIFS('Energy Vx'!$B67:$CX67,'Energy Vy'!$B$2:$CX$2,"=п")</f>
        <v>-2.4785085961124316</v>
      </c>
      <c r="AM69" s="41">
        <f>AVERAGEIFS('Energy Vy'!$B69:$CX69,'Energy Vy'!$B$2:$CX$2,"=п")</f>
        <v>-2.044540326700282</v>
      </c>
      <c r="AN69" s="77">
        <f>AVERAGEIFS('Energy Vz'!$B67:$CX67,'Energy Vy'!$B$2:$CX$2,"=п")</f>
        <v>-2.8811674250123049</v>
      </c>
      <c r="AO69" s="23">
        <f>AVERAGEIFS('Entropy old'!$B67:$CX67,'Energy Vy'!$B$2:$CX$2,"=п")</f>
        <v>0.83434645371650662</v>
      </c>
      <c r="AP69" s="41">
        <f>AVERAGEIFS('Entropy X old'!$B67:$CX67,'Energy Vy'!$B$2:$CX$2,"=п")</f>
        <v>0.33646456278490516</v>
      </c>
      <c r="AQ69" s="41">
        <f>AVERAGEIFS('Entropy Y old'!$B67:$CX67,'Energy Vy'!$B$2:$CX$2,"=п")</f>
        <v>0.37402568472007997</v>
      </c>
      <c r="AR69" s="41">
        <f>AVERAGEIFS('Entropy Z old'!$B67:$CX67,'Energy Vy'!$B$2:$CX$2,"=п")</f>
        <v>0.36847246094314423</v>
      </c>
      <c r="AS69" s="41">
        <f>AVERAGEIFS('Entropy new'!$B67:$CX67,'Energy Vy'!$B$2:$CX$2,"=п")</f>
        <v>0.83906394607710533</v>
      </c>
      <c r="AT69" s="41">
        <f>AVERAGEIFS('Entropy X'!$B67:$CX67,'Energy Vy'!$B$2:$CX$2,"=п")</f>
        <v>0.33167867144592361</v>
      </c>
      <c r="AU69" s="41">
        <f>AVERAGEIFS('Entropy Y'!$B67:$CX67,'Energy Vy'!$B$2:$CX$2,"=п")</f>
        <v>0.37045466263882815</v>
      </c>
      <c r="AV69" s="77">
        <f>AVERAGEIFS('Entropy Z'!$B67:$CX67,'Energy Vy'!$B$2:$CX$2,"=п")</f>
        <v>0.36394319000547992</v>
      </c>
      <c r="AW69" s="22">
        <f>AVERAGEIFS('Hurst V2'!$B67:$CX67,'Energy Vy'!$B$2:$CX$2,"=п")</f>
        <v>0.69600059396002889</v>
      </c>
      <c r="AX69" s="41">
        <f>AVERAGEIFS('Hurst Vx2+Vy2'!$B67:$CX67,'Energy Vy'!$B$2:$CX$2,"=п")</f>
        <v>0.69163210240879769</v>
      </c>
      <c r="AY69" s="41">
        <f>AVERAGEIFS('Hurst Vx2'!$B67:$CX67,'Energy Vy'!$B$2:$CX$2,"=п")</f>
        <v>0.71365346532780793</v>
      </c>
      <c r="AZ69" s="41">
        <f>AVERAGEIFS('Hurst Vy2'!$B67:$CX67,'Energy Vy'!$B$2:$CX$2,"=п")</f>
        <v>0.65850949490715116</v>
      </c>
      <c r="BA69" s="41">
        <f>AVERAGEIFS('Hurst Vz2'!$B67:$CX67,'Energy Vy'!$B$2:$CX$2,"=п")</f>
        <v>0.64261727447264905</v>
      </c>
      <c r="BB69" s="41">
        <f>AVERAGEIFS('Hurst Vx'!$B67:$CX67,'Energy Vy'!$B$2:$CX$2,"=п")</f>
        <v>0.61796324229759969</v>
      </c>
      <c r="BC69" s="41">
        <f>AVERAGEIFS('Hurst Vy'!$B67:$CX67,'Energy Vy'!$B$2:$CX$2,"=п")</f>
        <v>0.6025857322426893</v>
      </c>
      <c r="BD69" s="77">
        <f>AVERAGEIFS('Hurst Vz'!$B67:$CX67,'Energy Vy'!$B$2:$CX$2,"=п")</f>
        <v>0.4759394911239696</v>
      </c>
      <c r="BF69" s="41">
        <f>AVERAGEIFS('Energy V2'!$B67:$CX67,'Energy Vy'!$B$2:$CX$2,"=и")</f>
        <v>-2.712396908608707</v>
      </c>
      <c r="BG69" s="41">
        <f>AVERAGEIFS('Energy Vx2+Vy2'!$B67:$CX67,'Energy Vy'!$B$2:$CX$2,"=и")</f>
        <v>-2.7814432948950651</v>
      </c>
      <c r="BH69" s="41">
        <f>AVERAGEIFS('Energy Vx2'!$B67:$CX67,'Energy Vy'!$B$2:$CX$2,"=и")</f>
        <v>-3.2632231256252995</v>
      </c>
      <c r="BI69" s="41">
        <f>AVERAGEIFS('Energy Vy2'!$B67:$CX67,'Energy Vy'!$B$2:$CX$2,"=и")</f>
        <v>-3.4384923255164992</v>
      </c>
      <c r="BJ69" s="41">
        <f>AVERAGEIFS('Energy Vz2'!$B67:$CX67,'Energy Vy'!$B$2:$CX$2,"=и")</f>
        <v>-4.859206106070781</v>
      </c>
      <c r="BK69" s="41">
        <f>AVERAGEIFS('Energy Vx'!$B67:$CX67,'Energy Vy'!$B$2:$CX$2,"=и")</f>
        <v>-2.1636062632226718</v>
      </c>
      <c r="BL69" s="41">
        <f>AVERAGEIFS('Energy Vy'!$B69:$CX69,'Energy Vy'!$B$2:$CX$2,"=и")</f>
        <v>-2.2202067753907384</v>
      </c>
      <c r="BM69" s="77">
        <f>AVERAGEIFS('Energy Vz'!$B67:$CX67,'Energy Vy'!$B$2:$CX$2,"=и")</f>
        <v>-2.9261851595219373</v>
      </c>
      <c r="BN69" s="23">
        <f>AVERAGEIFS('Entropy old'!$B67:$CX67,'Energy Vy'!$B$2:$CX$2,"=и")</f>
        <v>0.84414586378512291</v>
      </c>
      <c r="BO69" s="41">
        <f>AVERAGEIFS('Entropy X old'!$B67:$CX67,'Energy Vy'!$B$2:$CX$2,"=и")</f>
        <v>0.35411381024267585</v>
      </c>
      <c r="BP69" s="41">
        <f>AVERAGEIFS('Entropy Y old'!$B67:$CX67,'Energy Vy'!$B$2:$CX$2,"=и")</f>
        <v>0.36472363375653905</v>
      </c>
      <c r="BQ69" s="41">
        <f>AVERAGEIFS('Entropy Z old'!$B67:$CX67,'Energy Vy'!$B$2:$CX$2,"=и")</f>
        <v>0.36077509711683264</v>
      </c>
      <c r="BR69" s="41">
        <f>AVERAGEIFS('Entropy new'!$B67:$CX67,'Energy Vy'!$B$2:$CX$2,"=и")</f>
        <v>0.85995833253545761</v>
      </c>
      <c r="BS69" s="41">
        <f>AVERAGEIFS('Entropy X'!$B67:$CX67,'Energy Vy'!$B$2:$CX$2,"=и")</f>
        <v>0.34895535755447532</v>
      </c>
      <c r="BT69" s="41">
        <f>AVERAGEIFS('Entropy Y'!$B67:$CX67,'Energy Vy'!$B$2:$CX$2,"=и")</f>
        <v>0.36004456878842639</v>
      </c>
      <c r="BU69" s="77">
        <f>AVERAGEIFS('Entropy Z'!$B67:$CX67,'Energy Vy'!$B$2:$CX$2,"=и")</f>
        <v>0.35594063552453631</v>
      </c>
      <c r="BV69" s="22">
        <f>AVERAGEIFS('Hurst V2'!$B67:$CX67,'Energy Vy'!$B$2:$CX$2,"=и")</f>
        <v>0.72256731922761763</v>
      </c>
      <c r="BW69" s="41">
        <f>AVERAGEIFS('Hurst Vx2+Vy2'!$B67:$CX67,'Energy Vy'!$B$2:$CX$2,"=и")</f>
        <v>0.71626022438152837</v>
      </c>
      <c r="BX69" s="41">
        <f>AVERAGEIFS('Hurst Vx2'!$B67:$CX67,'Energy Vy'!$B$2:$CX$2,"=и")</f>
        <v>0.70732225168417129</v>
      </c>
      <c r="BY69" s="41">
        <f>AVERAGEIFS('Hurst Vy2'!$B67:$CX67,'Energy Vy'!$B$2:$CX$2,"=и")</f>
        <v>0.68729756823739296</v>
      </c>
      <c r="BZ69" s="41">
        <f>AVERAGEIFS('Hurst Vz2'!$B67:$CX67,'Energy Vy'!$B$2:$CX$2,"=и")</f>
        <v>0.67452321137282567</v>
      </c>
      <c r="CA69" s="41">
        <f>AVERAGEIFS('Hurst Vx'!$B67:$CX67,'Energy Vy'!$B$2:$CX$2,"=и")</f>
        <v>0.60513547006232948</v>
      </c>
      <c r="CB69" s="41">
        <f>AVERAGEIFS('Hurst Vy'!$B67:$CX67,'Energy Vy'!$B$2:$CX$2,"=и")</f>
        <v>0.60360909451878764</v>
      </c>
      <c r="CC69" s="77">
        <f>AVERAGEIFS('Hurst Vz'!$B67:$CX67,'Energy Vy'!$B$2:$CX$2,"=и")</f>
        <v>0.50113724400452453</v>
      </c>
      <c r="CE69" s="41">
        <f>AVERAGEIFS('Energy V2'!$B67:$CX67,'Energy Vy'!$B$2:$CX$2,"=р")</f>
        <v>-2.9928681682428535</v>
      </c>
      <c r="CF69" s="41">
        <f>AVERAGEIFS('Energy Vx2+Vy2'!$B67:$CX67,'Energy Vy'!$B$2:$CX$2,"=р")</f>
        <v>-3.0566366712519031</v>
      </c>
      <c r="CG69" s="41">
        <f>AVERAGEIFS('Energy Vx2'!$B67:$CX67,'Energy Vy'!$B$2:$CX$2,"=р")</f>
        <v>-3.6163194808629466</v>
      </c>
      <c r="CH69" s="41">
        <f>AVERAGEIFS('Energy Vy2'!$B67:$CX67,'Energy Vy'!$B$2:$CX$2,"=р")</f>
        <v>-3.6531501765476015</v>
      </c>
      <c r="CI69" s="41">
        <f>AVERAGEIFS('Energy Vz2'!$B67:$CX67,'Energy Vy'!$B$2:$CX$2,"=р")</f>
        <v>-5.1546859829330129</v>
      </c>
      <c r="CJ69" s="41">
        <f>AVERAGEIFS('Energy Vx'!$B67:$CX67,'Energy Vy'!$B$2:$CX$2,"=р")</f>
        <v>-2.2673268102033037</v>
      </c>
      <c r="CK69" s="41">
        <f>AVERAGEIFS('Energy Vy'!$B69:$CX69,'Energy Vy'!$B$2:$CX$2,"=р")</f>
        <v>-2.2972095311985257</v>
      </c>
      <c r="CL69" s="77">
        <f>AVERAGEIFS('Energy Vz'!$B67:$CX67,'Energy Vy'!$B$2:$CX$2,"=р")</f>
        <v>-3.0169122052519977</v>
      </c>
      <c r="CM69" s="23">
        <f>AVERAGEIFS('Entropy old'!$B67:$CX67,'Energy Vy'!$B$2:$CX$2,"=р")</f>
        <v>0.84351710722709783</v>
      </c>
      <c r="CN69" s="41">
        <f>AVERAGEIFS('Entropy X old'!$B67:$CX67,'Energy Vy'!$B$2:$CX$2,"=р")</f>
        <v>0.38062206143469163</v>
      </c>
      <c r="CO69" s="41">
        <f>AVERAGEIFS('Entropy Y old'!$B67:$CX67,'Energy Vy'!$B$2:$CX$2,"=р")</f>
        <v>0.37568864045641781</v>
      </c>
      <c r="CP69" s="41">
        <f>AVERAGEIFS('Entropy Z old'!$B67:$CX67,'Energy Vy'!$B$2:$CX$2,"=р")</f>
        <v>0.37980383610340729</v>
      </c>
      <c r="CQ69" s="41">
        <f>AVERAGEIFS('Entropy new'!$B67:$CX67,'Energy Vy'!$B$2:$CX$2,"=р")</f>
        <v>0.89233546371168593</v>
      </c>
      <c r="CR69" s="41">
        <f>AVERAGEIFS('Entropy X'!$B67:$CX67,'Energy Vy'!$B$2:$CX$2,"=р")</f>
        <v>0.37515569878601746</v>
      </c>
      <c r="CS69" s="41">
        <f>AVERAGEIFS('Entropy Y'!$B67:$CX67,'Energy Vy'!$B$2:$CX$2,"=р")</f>
        <v>0.37054516947666505</v>
      </c>
      <c r="CT69" s="77">
        <f>AVERAGEIFS('Entropy Z'!$B67:$CX67,'Energy Vy'!$B$2:$CX$2,"=р")</f>
        <v>0.3747217838275122</v>
      </c>
      <c r="CU69" s="22">
        <f>AVERAGEIFS('Hurst V2'!$B67:$CX67,'Energy Vy'!$B$2:$CX$2,"=р")</f>
        <v>0.7109802418492519</v>
      </c>
      <c r="CV69" s="41">
        <f>AVERAGEIFS('Hurst Vx2+Vy2'!$B67:$CX67,'Energy Vy'!$B$2:$CX$2,"=р")</f>
        <v>0.70467249633815454</v>
      </c>
      <c r="CW69" s="41">
        <f>AVERAGEIFS('Hurst Vx2'!$B67:$CX67,'Energy Vy'!$B$2:$CX$2,"=р")</f>
        <v>0.70561740873565171</v>
      </c>
      <c r="CX69" s="41">
        <f>AVERAGEIFS('Hurst Vy2'!$B67:$CX67,'Energy Vy'!$B$2:$CX$2,"=р")</f>
        <v>0.6669662974234708</v>
      </c>
      <c r="CY69" s="41">
        <f>AVERAGEIFS('Hurst Vz2'!$B67:$CX67,'Energy Vy'!$B$2:$CX$2,"=р")</f>
        <v>0.66028111801202116</v>
      </c>
      <c r="CZ69" s="41">
        <f>AVERAGEIFS('Hurst Vx'!$B67:$CX67,'Energy Vy'!$B$2:$CX$2,"=р")</f>
        <v>0.61410630216414164</v>
      </c>
      <c r="DA69" s="41">
        <f>AVERAGEIFS('Hurst Vy'!$B67:$CX67,'Energy Vy'!$B$2:$CX$2,"=р")</f>
        <v>0.58853365557236903</v>
      </c>
      <c r="DB69" s="77">
        <f>AVERAGEIFS('Hurst Vz'!$B67:$CX67,'Energy Vy'!$B$2:$CX$2,"=р")</f>
        <v>0.48036919993647526</v>
      </c>
      <c r="DD69" s="41">
        <f>AVERAGEIFS('Energy V2'!$B67:$CX67,'Energy Vy'!$B$1:$CX$1,"=BEFORE")</f>
        <v>-3.0242844992580129</v>
      </c>
      <c r="DE69" s="41">
        <f>AVERAGEIFS('Energy Vx2+Vy2'!$B67:$CX67,'Energy Vy'!$B$1:$CX$1,"=BEFORE")</f>
        <v>-3.1002209343690605</v>
      </c>
      <c r="DF69" s="41">
        <f>AVERAGEIFS('Energy Vx2'!$B67:$CX67,'Energy Vy'!$B$1:$CX$1,"=BEFORE")</f>
        <v>-3.8024141334977961</v>
      </c>
      <c r="DG69" s="41">
        <f>AVERAGEIFS('Energy Vy2'!$B67:$CX67,'Energy Vy'!$B$1:$CX$1,"=BEFORE")</f>
        <v>-3.5606751701901134</v>
      </c>
      <c r="DH69" s="41">
        <f>AVERAGEIFS('Energy Vz2'!$B67:$CX67,'Energy Vy'!$B$1:$CX$1,"=BEFORE")</f>
        <v>-5.0625626833080482</v>
      </c>
      <c r="DI69" s="41">
        <f>AVERAGEIFS('Energy Vx'!$B67:$CX67,'Energy Vy'!$B$1:$CX$1,"=BEFORE")</f>
        <v>-2.3904591108537159</v>
      </c>
      <c r="DJ69" s="41">
        <f>AVERAGEIFS('Energy Vy'!$B69:$CX69,'Energy Vy'!$B$1:$CX$1,"=BEFORE")</f>
        <v>-2.2621464595317744</v>
      </c>
      <c r="DK69" s="77">
        <f>AVERAGEIFS('Energy Vz'!$B67:$CX67,'Energy Vy'!$B$1:$CX$1,"=BEFORE")</f>
        <v>-2.9778187541354204</v>
      </c>
      <c r="DL69" s="23">
        <f>AVERAGEIFS('Entropy old'!$B67:$CX67,'Energy Vy'!$B$1:$CX$1,"=BEFORE")</f>
        <v>0.85834252247357623</v>
      </c>
      <c r="DM69" s="41">
        <f>AVERAGEIFS('Entropy X old'!$B67:$CX67,'Energy Vy'!$B$1:$CX$1,"=BEFORE")</f>
        <v>0.36648466449965872</v>
      </c>
      <c r="DN69" s="41">
        <f>AVERAGEIFS('Entropy Y old'!$B67:$CX67,'Energy Vy'!$B$1:$CX$1,"=BEFORE")</f>
        <v>0.37016270577741867</v>
      </c>
      <c r="DO69" s="41">
        <f>AVERAGEIFS('Entropy Z old'!$B67:$CX67,'Energy Vy'!$B$1:$CX$1,"=BEFORE")</f>
        <v>0.37636946083377476</v>
      </c>
      <c r="DP69" s="41">
        <f>AVERAGEIFS('Entropy new'!$B67:$CX67,'Energy Vy'!$B$1:$CX$1,"=BEFORE")</f>
        <v>0.88353992406719806</v>
      </c>
      <c r="DQ69" s="41">
        <f>AVERAGEIFS('Entropy X'!$B67:$CX67,'Energy Vy'!$B$1:$CX$1,"=BEFORE")</f>
        <v>0.36351989660945383</v>
      </c>
      <c r="DR69" s="41">
        <f>AVERAGEIFS('Entropy Y'!$B67:$CX67,'Energy Vy'!$B$1:$CX$1,"=BEFORE")</f>
        <v>0.36724233026650988</v>
      </c>
      <c r="DS69" s="77">
        <f>AVERAGEIFS('Entropy Z'!$B67:$CX67,'Energy Vy'!$B$1:$CX$1,"=BEFORE")</f>
        <v>0.37324157545121867</v>
      </c>
      <c r="DT69" s="22">
        <f>AVERAGEIFS('Hurst V2'!$B67:$CX67,'Energy Vy'!$B$1:$CX$1,"=BEFORE")</f>
        <v>0.71053954876797787</v>
      </c>
      <c r="DU69" s="41">
        <f>AVERAGEIFS('Hurst Vx2+Vy2'!$B67:$CX67,'Energy Vy'!$B$1:$CX$1,"=BEFORE")</f>
        <v>0.70304247018798327</v>
      </c>
      <c r="DV69" s="41">
        <f>AVERAGEIFS('Hurst Vx2'!$B67:$CX67,'Energy Vy'!$B$1:$CX$1,"=BEFORE")</f>
        <v>0.70554092054554929</v>
      </c>
      <c r="DW69" s="41">
        <f>AVERAGEIFS('Hurst Vy2'!$B67:$CX67,'Energy Vy'!$B$1:$CX$1,"=BEFORE")</f>
        <v>0.67221479018966035</v>
      </c>
      <c r="DX69" s="41">
        <f>AVERAGEIFS('Hurst Vz2'!$B67:$CX67,'Energy Vy'!$B$1:$CX$1,"=BEFORE")</f>
        <v>0.66731400264955598</v>
      </c>
      <c r="DY69" s="41">
        <f>AVERAGEIFS('Hurst Vx'!$B67:$CX67,'Energy Vy'!$B$1:$CX$1,"=BEFORE")</f>
        <v>0.60061155796310572</v>
      </c>
      <c r="DZ69" s="41">
        <f>AVERAGEIFS('Hurst Vy'!$B67:$CX67,'Energy Vy'!$B$1:$CX$1,"=BEFORE")</f>
        <v>0.59992891808985493</v>
      </c>
      <c r="EA69" s="77">
        <f>AVERAGEIFS('Hurst Vz'!$B67:$CX67,'Energy Vy'!$B$1:$CX$1,"=BEFORE")</f>
        <v>0.48038524627512336</v>
      </c>
      <c r="EB69" s="22">
        <v>0.61290322580645162</v>
      </c>
      <c r="EC69" s="22">
        <v>0.52500000000000002</v>
      </c>
      <c r="EE69" s="41">
        <f>AVERAGEIFS('Energy V2'!$B67:$CX67,'Energy Vy'!$B$1:$CX$1,"=AFTER")</f>
        <v>-2.6591893589155906</v>
      </c>
      <c r="EF69" s="41">
        <f>AVERAGEIFS('Energy Vx2+Vy2'!$B67:$CX67,'Energy Vy'!$B$1:$CX$1,"=AFTER")</f>
        <v>-2.7181594900512351</v>
      </c>
      <c r="EG69" s="41">
        <f>AVERAGEIFS('Energy Vx2'!$B67:$CX67,'Energy Vy'!$B$1:$CX$1,"=AFTER")</f>
        <v>-3.1336099514073963</v>
      </c>
      <c r="EH69" s="41">
        <f>AVERAGEIFS('Energy Vy2'!$B67:$CX67,'Energy Vy'!$B$1:$CX$1,"=AFTER")</f>
        <v>-3.4601414770831842</v>
      </c>
      <c r="EI69" s="41">
        <f>AVERAGEIFS('Energy Vz2'!$B67:$CX67,'Energy Vy'!$B$1:$CX$1,"=AFTER")</f>
        <v>-4.9188238750027011</v>
      </c>
      <c r="EJ69" s="41">
        <f>AVERAGEIFS('Energy Vx'!$B67:$CX67,'Energy Vy'!$B$1:$CX$1,"=AFTER")</f>
        <v>-2.0875024548405277</v>
      </c>
      <c r="EK69" s="41">
        <f>AVERAGEIFS('Energy Vy'!$B69:$CX69,'Energy Vy'!$B$1:$CX$1,"=AFTER")</f>
        <v>-2.2121815362865913</v>
      </c>
      <c r="EL69" s="77">
        <f>AVERAGEIFS('Energy Vz'!$B67:$CX67,'Energy Vy'!$B$1:$CX$1,"=AFTER")</f>
        <v>-2.9475375211611552</v>
      </c>
      <c r="EM69" s="23">
        <f>AVERAGEIFS('Entropy old'!$B67:$CX67,'Energy Vy'!$B$1:$CX$1,"=AFTER")</f>
        <v>0.82671359084954521</v>
      </c>
      <c r="EN69" s="41">
        <f>AVERAGEIFS('Entropy X old'!$B67:$CX67,'Energy Vy'!$B$1:$CX$1,"=AFTER")</f>
        <v>0.36227144151384622</v>
      </c>
      <c r="EO69" s="41">
        <f>AVERAGEIFS('Entropy Y old'!$B67:$CX67,'Energy Vy'!$B$1:$CX$1,"=AFTER")</f>
        <v>0.37115741603850338</v>
      </c>
      <c r="EP69" s="41">
        <f>AVERAGEIFS('Entropy Z old'!$B67:$CX67,'Energy Vy'!$B$1:$CX$1,"=AFTER")</f>
        <v>0.36377768443290148</v>
      </c>
      <c r="EQ69" s="41">
        <f>AVERAGEIFS('Entropy new'!$B67:$CX67,'Energy Vy'!$B$1:$CX$1,"=AFTER")</f>
        <v>0.861200598209097</v>
      </c>
      <c r="ER69" s="41">
        <f>AVERAGEIFS('Entropy X'!$B67:$CX67,'Energy Vy'!$B$1:$CX$1,"=AFTER")</f>
        <v>0.3546088807132764</v>
      </c>
      <c r="ES69" s="41">
        <f>AVERAGEIFS('Entropy Y'!$B67:$CX67,'Energy Vy'!$B$1:$CX$1,"=AFTER")</f>
        <v>0.36443362435387089</v>
      </c>
      <c r="ET69" s="77">
        <f>AVERAGEIFS('Entropy Z'!$B67:$CX67,'Energy Vy'!$B$1:$CX$1,"=AFTER")</f>
        <v>0.3569907908455161</v>
      </c>
      <c r="EU69" s="22">
        <f>AVERAGEIFS('Hurst V2'!$B67:$CX67,'Energy Vy'!$B$1:$CX$1,"=AFTER")</f>
        <v>0.71891065425539313</v>
      </c>
      <c r="EV69" s="41">
        <f>AVERAGEIFS('Hurst Vx2+Vy2'!$B67:$CX67,'Energy Vy'!$B$1:$CX$1,"=AFTER")</f>
        <v>0.71424355950357765</v>
      </c>
      <c r="EW69" s="41">
        <f>AVERAGEIFS('Hurst Vx2'!$B67:$CX67,'Energy Vy'!$B$1:$CX$1,"=AFTER")</f>
        <v>0.70853330399837833</v>
      </c>
      <c r="EX69" s="41">
        <f>AVERAGEIFS('Hurst Vy2'!$B67:$CX67,'Energy Vy'!$B$1:$CX$1,"=AFTER")</f>
        <v>0.6783516936832773</v>
      </c>
      <c r="EY69" s="41">
        <f>AVERAGEIFS('Hurst Vz2'!$B67:$CX67,'Energy Vy'!$B$1:$CX$1,"=AFTER")</f>
        <v>0.66226285549500341</v>
      </c>
      <c r="EZ69" s="41">
        <f>AVERAGEIFS('Hurst Vx'!$B67:$CX67,'Energy Vy'!$B$1:$CX$1,"=AFTER")</f>
        <v>0.61967354572943956</v>
      </c>
      <c r="FA69" s="41">
        <f>AVERAGEIFS('Hurst Vy'!$B67:$CX67,'Energy Vy'!$B$1:$CX$1,"=AFTER")</f>
        <v>0.59319965948339803</v>
      </c>
      <c r="FB69" s="77">
        <f>AVERAGEIFS('Hurst Vz'!$B67:$CX67,'Energy Vy'!$B$1:$CX$1,"=AFTER")</f>
        <v>0.49832638747810287</v>
      </c>
      <c r="FD69" s="41">
        <f>AVERAGEIFS('Energy V2'!$B67:$CX67,'Energy Vy'!$B$2:$CX$2,"=и",'Energy Vy'!$B$1:$CX$1,"=BEFORE")</f>
        <v>-2.7336837906599771</v>
      </c>
      <c r="FE69" s="41">
        <f>AVERAGEIFS('Energy Vx2+Vy2'!$B67:$CX67,'Energy Vy'!$B$2:$CX$2,"=и",'Energy Vy'!$B$1:$CX$1,"=BEFORE")</f>
        <v>-2.8014857117057348</v>
      </c>
      <c r="FF69" s="41">
        <f>AVERAGEIFS('Energy Vx2'!$B67:$CX67,'Energy Vy'!$B$2:$CX$2,"=и",'Energy Vy'!$B$1:$CX$1,"=BEFORE")</f>
        <v>-3.3494795192861027</v>
      </c>
      <c r="FG69" s="41">
        <f>AVERAGEIFS('Energy Vy2'!$B67:$CX67,'Energy Vy'!$B$2:$CX$2,"=и",'Energy Vy'!$B$1:$CX$1,"=BEFORE")</f>
        <v>-3.378387451689195</v>
      </c>
      <c r="FH69" s="41">
        <f>AVERAGEIFS('Energy Vz2'!$B67:$CX67,'Energy Vy'!$B$2:$CX$2,"=и",'Energy Vy'!$B$1:$CX$1,"=BEFORE")</f>
        <v>-4.8636598395056208</v>
      </c>
      <c r="FI69" s="41">
        <f>AVERAGEIFS('Energy Vx'!$B67:$CX67,'Energy Vy'!$B$2:$CX$2,"=и",'Energy Vy'!$B$1:$CX$1,"=BEFORE")</f>
        <v>-2.2187535695849472</v>
      </c>
      <c r="FJ69" s="41">
        <f>AVERAGEIFS('Energy Vy'!$B69:$CX69,'Energy Vy'!$B$2:$CX$2,"=и",'Energy Vy'!$B$1:$CX$1,"=BEFORE")</f>
        <v>-2.2152837887923007</v>
      </c>
      <c r="FK69" s="77">
        <f>AVERAGEIFS('Energy Vz'!$B67:$CX67,'Energy Vy'!$B$2:$CX$2,"=и",'Energy Vy'!$B$1:$CX$1,"=BEFORE")</f>
        <v>-2.9206339670991843</v>
      </c>
      <c r="FL69" s="23">
        <f>AVERAGEIFS('Entropy old'!$B67:$CX67,'Energy Vy'!$B$2:$CX$2,"=и",'Energy Vy'!$B$1:$CX$1,"=BEFORE")</f>
        <v>0.85007306153178452</v>
      </c>
      <c r="FM69" s="41">
        <f>AVERAGEIFS('Entropy X old'!$B67:$CX67,'Energy Vy'!$B$2:$CX$2,"=и",'Energy Vy'!$B$1:$CX$1,"=BEFORE")</f>
        <v>0.34819251100134563</v>
      </c>
      <c r="FN69" s="41">
        <f>AVERAGEIFS('Entropy Y old'!$B67:$CX67,'Energy Vy'!$B$2:$CX$2,"=и",'Energy Vy'!$B$1:$CX$1,"=BEFORE")</f>
        <v>0.3559384121655137</v>
      </c>
      <c r="FO69" s="41">
        <f>AVERAGEIFS('Entropy Z old'!$B67:$CX67,'Energy Vy'!$B$2:$CX$2,"=и",'Energy Vy'!$B$1:$CX$1,"=BEFORE")</f>
        <v>0.3613468150443398</v>
      </c>
      <c r="FP69" s="41">
        <f>AVERAGEIFS('Entropy new'!$B67:$CX67,'Energy Vy'!$B$2:$CX$2,"=и",'Energy Vy'!$B$1:$CX$1,"=BEFORE")</f>
        <v>0.86174073493044701</v>
      </c>
      <c r="FQ69" s="41">
        <f>AVERAGEIFS('Entropy X'!$B67:$CX67,'Energy Vy'!$B$2:$CX$2,"=и",'Energy Vy'!$B$1:$CX$1,"=BEFORE")</f>
        <v>0.34614262262520301</v>
      </c>
      <c r="FR69" s="41">
        <f>AVERAGEIFS('Entropy Y'!$B67:$CX67,'Energy Vy'!$B$2:$CX$2,"=и",'Energy Vy'!$B$1:$CX$1,"=BEFORE")</f>
        <v>0.35353073100565624</v>
      </c>
      <c r="FS69" s="77">
        <f>AVERAGEIFS('Entropy Z'!$B67:$CX67,'Energy Vy'!$B$2:$CX$2,"=и",'Energy Vy'!$B$1:$CX$1,"=BEFORE")</f>
        <v>0.35932292496077822</v>
      </c>
      <c r="FT69" s="22">
        <f>AVERAGEIFS('Hurst V2'!$B67:$CX67,'Energy Vy'!$B$2:$CX$2,"=и",'Energy Vy'!$B$1:$CX$1,"=BEFORE")</f>
        <v>0.72501505210398443</v>
      </c>
      <c r="FU69" s="41">
        <f>AVERAGEIFS('Hurst Vx2+Vy2'!$B67:$CX67,'Energy Vy'!$B$2:$CX$2,"=и",'Energy Vy'!$B$1:$CX$1,"=BEFORE")</f>
        <v>0.71775455652932718</v>
      </c>
      <c r="FV69" s="41">
        <f>AVERAGEIFS('Hurst Vx2'!$B67:$CX67,'Energy Vy'!$B$2:$CX$2,"=и",'Energy Vy'!$B$1:$CX$1,"=BEFORE")</f>
        <v>0.70794804370787212</v>
      </c>
      <c r="FW69" s="41">
        <f>AVERAGEIFS('Hurst Vy2'!$B67:$CX67,'Energy Vy'!$B$2:$CX$2,"=и",'Energy Vy'!$B$1:$CX$1,"=BEFORE")</f>
        <v>0.69118117075369556</v>
      </c>
      <c r="FX69" s="41">
        <f>AVERAGEIFS('Hurst Vz2'!$B67:$CX67,'Energy Vy'!$B$2:$CX$2,"=и",'Energy Vy'!$B$1:$CX$1,"=BEFORE")</f>
        <v>0.68279364696932388</v>
      </c>
      <c r="FY69" s="41">
        <f>AVERAGEIFS('Hurst Vx'!$B67:$CX67,'Energy Vy'!$B$2:$CX$2,"=и",'Energy Vy'!$B$1:$CX$1,"=BEFORE")</f>
        <v>0.60108899630553547</v>
      </c>
      <c r="FZ69" s="41">
        <f>AVERAGEIFS('Hurst Vy'!$B67:$CX67,'Energy Vy'!$B$2:$CX$2,"=и",'Energy Vy'!$B$1:$CX$1,"=BEFORE")</f>
        <v>0.61396978264585123</v>
      </c>
      <c r="GA69" s="77">
        <f>AVERAGEIFS('Hurst Vz'!$B67:$CX67,'Energy Vy'!$B$2:$CX$2,"=и",'Energy Vy'!$B$1:$CX$1,"=BEFORE")</f>
        <v>0.49507342114948738</v>
      </c>
      <c r="GB69" s="22">
        <v>0.61290322580645162</v>
      </c>
      <c r="GC69" s="22">
        <v>0.52500000000000002</v>
      </c>
      <c r="GE69" s="41">
        <f>AVERAGEIFS('Energy V2'!$B67:$CX67,'Energy Vy'!$B$2:$CX$2,"=и",'Energy Vy'!$B$1:$CX$1,"=AFTER")</f>
        <v>-2.6911100265574364</v>
      </c>
      <c r="GF69" s="41">
        <f>AVERAGEIFS('Energy Vx2+Vy2'!$B67:$CX67,'Energy Vy'!$B$2:$CX$2,"=и",'Energy Vy'!$B$1:$CX$1,"=AFTER")</f>
        <v>-2.7614008780843977</v>
      </c>
      <c r="GG69" s="41">
        <f>AVERAGEIFS('Energy Vx2'!$B67:$CX67,'Energy Vy'!$B$2:$CX$2,"=и",'Energy Vy'!$B$1:$CX$1,"=AFTER")</f>
        <v>-3.1769667319644963</v>
      </c>
      <c r="GH69" s="41">
        <f>AVERAGEIFS('Energy Vy2'!$B67:$CX67,'Energy Vy'!$B$2:$CX$2,"=и",'Energy Vy'!$B$1:$CX$1,"=AFTER")</f>
        <v>-3.4985971993438048</v>
      </c>
      <c r="GI69" s="41">
        <f>AVERAGEIFS('Energy Vz2'!$B67:$CX67,'Energy Vy'!$B$2:$CX$2,"=и",'Energy Vy'!$B$1:$CX$1,"=AFTER")</f>
        <v>-4.8547523726359447</v>
      </c>
      <c r="GJ69" s="41">
        <f>AVERAGEIFS('Energy Vx'!$B67:$CX67,'Energy Vy'!$B$2:$CX$2,"=и",'Energy Vy'!$B$1:$CX$1,"=AFTER")</f>
        <v>-2.1084589568603951</v>
      </c>
      <c r="GK69" s="41">
        <f>AVERAGEIFS('Energy Vy'!$B69:$CX69,'Energy Vy'!$B$2:$CX$2,"=и",'Energy Vy'!$B$1:$CX$1,"=AFTER")</f>
        <v>-2.2251297619891774</v>
      </c>
      <c r="GL69" s="77">
        <f>AVERAGEIFS('Energy Vz'!$B67:$CX67,'Energy Vy'!$B$2:$CX$2,"=и",'Energy Vy'!$B$1:$CX$1,"=AFTER")</f>
        <v>-2.9317363519446884</v>
      </c>
      <c r="GM69" s="23">
        <f>AVERAGEIFS('Entropy old'!$B67:$CX67,'Energy Vy'!$B$2:$CX$2,"=и",'Energy Vy'!$B$1:$CX$1,"=AFTER")</f>
        <v>0.83821866603846151</v>
      </c>
      <c r="GN69" s="41">
        <f>AVERAGEIFS('Entropy X old'!$B67:$CX67,'Energy Vy'!$B$2:$CX$2,"=и",'Energy Vy'!$B$1:$CX$1,"=AFTER")</f>
        <v>0.36003510948400602</v>
      </c>
      <c r="GO69" s="41">
        <f>AVERAGEIFS('Entropy Y old'!$B67:$CX67,'Energy Vy'!$B$2:$CX$2,"=и",'Energy Vy'!$B$1:$CX$1,"=AFTER")</f>
        <v>0.37350885534756423</v>
      </c>
      <c r="GP69" s="41">
        <f>AVERAGEIFS('Entropy Z old'!$B67:$CX67,'Energy Vy'!$B$2:$CX$2,"=и",'Energy Vy'!$B$1:$CX$1,"=AFTER")</f>
        <v>0.36020337918932566</v>
      </c>
      <c r="GQ69" s="41">
        <f>AVERAGEIFS('Entropy new'!$B67:$CX67,'Energy Vy'!$B$2:$CX$2,"=и",'Energy Vy'!$B$1:$CX$1,"=AFTER")</f>
        <v>0.85817593014046845</v>
      </c>
      <c r="GR69" s="41">
        <f>AVERAGEIFS('Entropy X'!$B67:$CX67,'Energy Vy'!$B$2:$CX$2,"=и",'Energy Vy'!$B$1:$CX$1,"=AFTER")</f>
        <v>0.35176809248374746</v>
      </c>
      <c r="GS69" s="41">
        <f>AVERAGEIFS('Entropy Y'!$B67:$CX67,'Energy Vy'!$B$2:$CX$2,"=и",'Energy Vy'!$B$1:$CX$1,"=AFTER")</f>
        <v>0.36655840657119626</v>
      </c>
      <c r="GT69" s="77">
        <f>AVERAGEIFS('Entropy Z'!$B67:$CX67,'Energy Vy'!$B$2:$CX$2,"=и",'Energy Vy'!$B$1:$CX$1,"=AFTER")</f>
        <v>0.35255834608829445</v>
      </c>
      <c r="GU69" s="22">
        <f>AVERAGEIFS('Hurst V2'!$B67:$CX67,'Energy Vy'!$B$2:$CX$2,"=и",'Energy Vy'!$B$1:$CX$1,"=AFTER")</f>
        <v>0.72011958635125095</v>
      </c>
      <c r="GV69" s="41">
        <f>AVERAGEIFS('Hurst Vx2+Vy2'!$B67:$CX67,'Energy Vy'!$B$2:$CX$2,"=и",'Energy Vy'!$B$1:$CX$1,"=AFTER")</f>
        <v>0.71476589223372899</v>
      </c>
      <c r="GW69" s="41">
        <f>AVERAGEIFS('Hurst Vx2'!$B67:$CX67,'Energy Vy'!$B$2:$CX$2,"=и",'Energy Vy'!$B$1:$CX$1,"=AFTER")</f>
        <v>0.70672939608277063</v>
      </c>
      <c r="GX69" s="41">
        <f>AVERAGEIFS('Hurst Vy2'!$B67:$CX67,'Energy Vy'!$B$2:$CX$2,"=и",'Energy Vy'!$B$1:$CX$1,"=AFTER")</f>
        <v>0.68341396572109059</v>
      </c>
      <c r="GY69" s="41">
        <f>AVERAGEIFS('Hurst Vz2'!$B67:$CX67,'Energy Vy'!$B$2:$CX$2,"=и",'Energy Vy'!$B$1:$CX$1,"=AFTER")</f>
        <v>0.66625277577632713</v>
      </c>
      <c r="GZ69" s="41">
        <f>AVERAGEIFS('Hurst Vx'!$B67:$CX67,'Energy Vy'!$B$2:$CX$2,"=и",'Energy Vy'!$B$1:$CX$1,"=AFTER")</f>
        <v>0.60877729644344392</v>
      </c>
      <c r="HA69" s="41">
        <f>AVERAGEIFS('Hurst Vy'!$B67:$CX67,'Energy Vy'!$B$2:$CX$2,"=и",'Energy Vy'!$B$1:$CX$1,"=AFTER")</f>
        <v>0.59324840639172371</v>
      </c>
      <c r="HB69" s="77">
        <f>AVERAGEIFS('Hurst Vz'!$B67:$CX67,'Energy Vy'!$B$2:$CX$2,"=и",'Energy Vy'!$B$1:$CX$1,"=AFTER")</f>
        <v>0.5072010668595619</v>
      </c>
      <c r="HD69" s="41">
        <f>AVERAGEIFS('Energy V2'!$B67:$CX67,'Energy Vy'!$B$2:$CX$2,"=р",'Energy Vy'!$B$1:$CX$1,"=BEFORE")</f>
        <v>-3.3300228255680779</v>
      </c>
      <c r="HE69" s="41">
        <f>AVERAGEIFS('Energy Vx2+Vy2'!$B67:$CX67,'Energy Vy'!$B$2:$CX$2,"=р",'Energy Vy'!$B$1:$CX$1,"=BEFORE")</f>
        <v>-3.40922496025894</v>
      </c>
      <c r="HF69" s="41">
        <f>AVERAGEIFS('Energy Vx2'!$B67:$CX67,'Energy Vy'!$B$2:$CX$2,"=р",'Energy Vy'!$B$1:$CX$1,"=BEFORE")</f>
        <v>-4.1189963162555472</v>
      </c>
      <c r="HG69" s="41">
        <f>AVERAGEIFS('Energy Vy2'!$B67:$CX67,'Energy Vy'!$B$2:$CX$2,"=р",'Energy Vy'!$B$1:$CX$1,"=BEFORE")</f>
        <v>-3.8407857191317056</v>
      </c>
      <c r="HH69" s="41">
        <f>AVERAGEIFS('Energy Vz2'!$B67:$CX67,'Energy Vy'!$B$2:$CX$2,"=р",'Energy Vy'!$B$1:$CX$1,"=BEFORE")</f>
        <v>-5.2857795851759191</v>
      </c>
      <c r="HI69" s="41">
        <f>AVERAGEIFS('Energy Vx'!$B67:$CX67,'Energy Vy'!$B$2:$CX$2,"=р",'Energy Vy'!$B$1:$CX$1,"=BEFORE")</f>
        <v>-2.4949985744930467</v>
      </c>
      <c r="HJ69" s="41">
        <f>AVERAGEIFS('Energy Vy'!$B69:$CX69,'Energy Vy'!$B$2:$CX$2,"=р",'Energy Vy'!$B$1:$CX$1,"=BEFORE")</f>
        <v>-2.3741713358148555</v>
      </c>
      <c r="HK69" s="77">
        <f>AVERAGEIFS('Energy Vz'!$B67:$CX67,'Energy Vy'!$B$2:$CX$2,"=р",'Energy Vy'!$B$1:$CX$1,"=BEFORE")</f>
        <v>-3.0557818910765584</v>
      </c>
      <c r="HL69" s="23">
        <f>AVERAGEIFS('Entropy old'!$B67:$CX67,'Energy Vy'!$B$2:$CX$2,"=р",'Energy Vy'!$B$1:$CX$1,"=BEFORE")</f>
        <v>0.86253045438168863</v>
      </c>
      <c r="HM69" s="41">
        <f>AVERAGEIFS('Entropy X old'!$B67:$CX67,'Energy Vy'!$B$2:$CX$2,"=р",'Energy Vy'!$B$1:$CX$1,"=BEFORE")</f>
        <v>0.38468035348425128</v>
      </c>
      <c r="HN69" s="41">
        <f>AVERAGEIFS('Entropy Y old'!$B67:$CX67,'Energy Vy'!$B$2:$CX$2,"=р",'Energy Vy'!$B$1:$CX$1,"=BEFORE")</f>
        <v>0.37856158730106454</v>
      </c>
      <c r="HO69" s="41">
        <f>AVERAGEIFS('Entropy Z old'!$B67:$CX67,'Energy Vy'!$B$2:$CX$2,"=р",'Energy Vy'!$B$1:$CX$1,"=BEFORE")</f>
        <v>0.38684862383131291</v>
      </c>
      <c r="HP69" s="41">
        <f>AVERAGEIFS('Entropy new'!$B67:$CX67,'Energy Vy'!$B$2:$CX$2,"=р",'Energy Vy'!$B$1:$CX$1,"=BEFORE")</f>
        <v>0.90692231120486222</v>
      </c>
      <c r="HQ69" s="41">
        <f>AVERAGEIFS('Entropy X'!$B67:$CX67,'Energy Vy'!$B$2:$CX$2,"=р",'Energy Vy'!$B$1:$CX$1,"=BEFORE")</f>
        <v>0.3818915951200712</v>
      </c>
      <c r="HR69" s="41">
        <f>AVERAGEIFS('Entropy Y'!$B67:$CX67,'Energy Vy'!$B$2:$CX$2,"=р",'Energy Vy'!$B$1:$CX$1,"=BEFORE")</f>
        <v>0.37577941053117525</v>
      </c>
      <c r="HS69" s="77">
        <f>AVERAGEIFS('Entropy Z'!$B67:$CX67,'Energy Vy'!$B$2:$CX$2,"=р",'Energy Vy'!$B$1:$CX$1,"=BEFORE")</f>
        <v>0.38357918274950442</v>
      </c>
      <c r="HT69" s="22">
        <f>AVERAGEIFS('Hurst V2'!$B67:$CX67,'Energy Vy'!$B$2:$CX$2,"=р",'Energy Vy'!$B$1:$CX$1,"=BEFORE")</f>
        <v>0.70455792592804189</v>
      </c>
      <c r="HU69" s="41">
        <f>AVERAGEIFS('Hurst Vx2+Vy2'!$B67:$CX67,'Energy Vy'!$B$2:$CX$2,"=р",'Energy Vy'!$B$1:$CX$1,"=BEFORE")</f>
        <v>0.69601848571281322</v>
      </c>
      <c r="HV69" s="41">
        <f>AVERAGEIFS('Hurst Vx2'!$B67:$CX67,'Energy Vy'!$B$2:$CX$2,"=р",'Energy Vy'!$B$1:$CX$1,"=BEFORE")</f>
        <v>0.70130692035981523</v>
      </c>
      <c r="HW69" s="41">
        <f>AVERAGEIFS('Hurst Vy2'!$B67:$CX67,'Energy Vy'!$B$2:$CX$2,"=р",'Energy Vy'!$B$1:$CX$1,"=BEFORE")</f>
        <v>0.66087538948680558</v>
      </c>
      <c r="HX69" s="41">
        <f>AVERAGEIFS('Hurst Vz2'!$B67:$CX67,'Energy Vy'!$B$2:$CX$2,"=р",'Energy Vy'!$B$1:$CX$1,"=BEFORE")</f>
        <v>0.6626387855607907</v>
      </c>
      <c r="HY69" s="41">
        <f>AVERAGEIFS('Hurst Vx'!$B67:$CX67,'Energy Vy'!$B$2:$CX$2,"=р",'Energy Vy'!$B$1:$CX$1,"=BEFORE")</f>
        <v>0.60018566853553212</v>
      </c>
      <c r="HZ69" s="41">
        <f>AVERAGEIFS('Hurst Vy'!$B67:$CX67,'Energy Vy'!$B$2:$CX$2,"=р",'Energy Vy'!$B$1:$CX$1,"=BEFORE")</f>
        <v>0.58673156275342842</v>
      </c>
      <c r="IA69" s="77">
        <f>AVERAGEIFS('Hurst Vz'!$B67:$CX67,'Energy Vy'!$B$2:$CX$2,"=р",'Energy Vy'!$B$1:$CX$1,"=BEFORE")</f>
        <v>0.46763260749185476</v>
      </c>
      <c r="IB69" s="22">
        <v>0.61290322580645162</v>
      </c>
      <c r="IC69" s="22">
        <v>0.52500000000000002</v>
      </c>
      <c r="IE69" s="41">
        <f>AVERAGEIFS('Energy V2'!$B67:$CX67,'Energy Vy'!$B$2:$CX$2,"=р",'Energy Vy'!$B$1:$CX$1,"=AFTER")</f>
        <v>-2.6717684945997839</v>
      </c>
      <c r="IF69" s="41">
        <f>AVERAGEIFS('Energy Vx2+Vy2'!$B67:$CX67,'Energy Vy'!$B$2:$CX$2,"=р",'Energy Vy'!$B$1:$CX$1,"=AFTER")</f>
        <v>-2.7208383007690102</v>
      </c>
      <c r="IG69" s="41">
        <f>AVERAGEIFS('Energy Vx2'!$B67:$CX67,'Energy Vy'!$B$2:$CX$2,"=р",'Energy Vy'!$B$1:$CX$1,"=AFTER")</f>
        <v>-3.1375796376318981</v>
      </c>
      <c r="IH69" s="41">
        <f>AVERAGEIFS('Energy Vy2'!$B67:$CX67,'Energy Vy'!$B$2:$CX$2,"=р",'Energy Vy'!$B$1:$CX$1,"=AFTER")</f>
        <v>-3.4744496598008343</v>
      </c>
      <c r="II69" s="41">
        <f>AVERAGEIFS('Energy Vz2'!$B67:$CX67,'Energy Vy'!$B$2:$CX$2,"=р",'Energy Vy'!$B$1:$CX$1,"=AFTER")</f>
        <v>-5.0298349331778622</v>
      </c>
      <c r="IJ69" s="41">
        <f>AVERAGEIFS('Energy Vx'!$B67:$CX67,'Energy Vy'!$B$2:$CX$2,"=р",'Energy Vy'!$B$1:$CX$1,"=AFTER")</f>
        <v>-2.0504965584987866</v>
      </c>
      <c r="IK69" s="41">
        <f>AVERAGEIFS('Energy Vy'!$B69:$CX69,'Energy Vy'!$B$2:$CX$2,"=р",'Energy Vy'!$B$1:$CX$1,"=AFTER")</f>
        <v>-2.2239125744210693</v>
      </c>
      <c r="IL69" s="77">
        <f>AVERAGEIFS('Energy Vz'!$B67:$CX67,'Energy Vy'!$B$2:$CX$2,"=р",'Energy Vy'!$B$1:$CX$1,"=AFTER")</f>
        <v>-2.9798934568476545</v>
      </c>
      <c r="IM69" s="23">
        <f>AVERAGEIFS('Entropy old'!$B67:$CX67,'Energy Vy'!$B$2:$CX$2,"=р",'Energy Vy'!$B$1:$CX$1,"=AFTER")</f>
        <v>0.82540915755605959</v>
      </c>
      <c r="IN69" s="41">
        <f>AVERAGEIFS('Entropy X old'!$B67:$CX67,'Energy Vy'!$B$2:$CX$2,"=р",'Energy Vy'!$B$1:$CX$1,"=AFTER")</f>
        <v>0.37675702138749212</v>
      </c>
      <c r="IO69" s="41">
        <f>AVERAGEIFS('Entropy Y old'!$B67:$CX67,'Energy Vy'!$B$2:$CX$2,"=р",'Energy Vy'!$B$1:$CX$1,"=AFTER")</f>
        <v>0.37295250060437324</v>
      </c>
      <c r="IP69" s="41">
        <f>AVERAGEIFS('Entropy Z old'!$B67:$CX67,'Energy Vy'!$B$2:$CX$2,"=р",'Energy Vy'!$B$1:$CX$1,"=AFTER")</f>
        <v>0.37309451445778291</v>
      </c>
      <c r="IQ69" s="41">
        <f>AVERAGEIFS('Entropy new'!$B67:$CX67,'Energy Vy'!$B$2:$CX$2,"=р",'Energy Vy'!$B$1:$CX$1,"=AFTER")</f>
        <v>0.87844322800389951</v>
      </c>
      <c r="IR69" s="41">
        <f>AVERAGEIFS('Entropy X'!$B67:$CX67,'Energy Vy'!$B$2:$CX$2,"=р",'Energy Vy'!$B$1:$CX$1,"=AFTER")</f>
        <v>0.36874055942025191</v>
      </c>
      <c r="IS69" s="41">
        <f>AVERAGEIFS('Entropy Y'!$B67:$CX67,'Energy Vy'!$B$2:$CX$2,"=р",'Energy Vy'!$B$1:$CX$1,"=AFTER")</f>
        <v>0.36556017799617913</v>
      </c>
      <c r="IT69" s="77">
        <f>AVERAGEIFS('Entropy Z'!$B67:$CX67,'Energy Vy'!$B$2:$CX$2,"=р",'Energy Vy'!$B$1:$CX$1,"=AFTER")</f>
        <v>0.36628616580656753</v>
      </c>
      <c r="IU69" s="22">
        <f>AVERAGEIFS('Hurst V2'!$B67:$CX67,'Energy Vy'!$B$2:$CX$2,"=р",'Energy Vy'!$B$1:$CX$1,"=AFTER")</f>
        <v>0.71709673320278533</v>
      </c>
      <c r="IV69" s="41">
        <f>AVERAGEIFS('Hurst Vx2+Vy2'!$B67:$CX67,'Energy Vy'!$B$2:$CX$2,"=р",'Energy Vy'!$B$1:$CX$1,"=AFTER")</f>
        <v>0.71291441121943211</v>
      </c>
      <c r="IW69" s="41">
        <f>AVERAGEIFS('Hurst Vx2'!$B67:$CX67,'Energy Vy'!$B$2:$CX$2,"=р",'Energy Vy'!$B$1:$CX$1,"=AFTER")</f>
        <v>0.70931211305779707</v>
      </c>
      <c r="IX69" s="41">
        <f>AVERAGEIFS('Hurst Vy2'!$B67:$CX67,'Energy Vy'!$B$2:$CX$2,"=р",'Energy Vy'!$B$1:$CX$1,"=AFTER")</f>
        <v>0.67247711888997719</v>
      </c>
      <c r="IY69" s="41">
        <f>AVERAGEIFS('Hurst Vz2'!$B67:$CX67,'Energy Vy'!$B$2:$CX$2,"=р",'Energy Vy'!$B$1:$CX$1,"=AFTER")</f>
        <v>0.65803572034652613</v>
      </c>
      <c r="IZ69" s="41">
        <f>AVERAGEIFS('Hurst Vx'!$B67:$CX67,'Energy Vy'!$B$2:$CX$2,"=р",'Energy Vy'!$B$1:$CX$1,"=AFTER")</f>
        <v>0.62603827384580701</v>
      </c>
      <c r="JA69" s="41">
        <f>AVERAGEIFS('Hurst Vy'!$B67:$CX67,'Energy Vy'!$B$2:$CX$2,"=р",'Energy Vy'!$B$1:$CX$1,"=AFTER")</f>
        <v>0.59024993444755069</v>
      </c>
      <c r="JB69" s="77">
        <f>AVERAGEIFS('Hurst Vz'!$B67:$CX67,'Energy Vy'!$B$2:$CX$2,"=р",'Energy Vy'!$B$1:$CX$1,"=AFTER")</f>
        <v>0.4924992879789708</v>
      </c>
      <c r="JC69">
        <f t="shared" ref="JC69:JC89" si="994">$E69-$F69</f>
        <v>8.7903225806451601E-2</v>
      </c>
      <c r="JD69" s="78">
        <f t="shared" si="875"/>
        <v>-0.1207211624541262</v>
      </c>
      <c r="JE69" s="78">
        <f t="shared" si="876"/>
        <v>-0.12323684421400129</v>
      </c>
      <c r="JF69" s="78">
        <f t="shared" si="877"/>
        <v>-0.17588935834171612</v>
      </c>
      <c r="JG69" s="78">
        <f t="shared" si="878"/>
        <v>-2.8234446643320577E-2</v>
      </c>
      <c r="JH69" s="78">
        <f t="shared" si="879"/>
        <v>-2.8392499470529669E-2</v>
      </c>
      <c r="JI69" s="78">
        <f t="shared" si="880"/>
        <v>-0.12673576161066058</v>
      </c>
      <c r="JJ69" s="78">
        <f t="shared" si="881"/>
        <v>-2.2087395373827819E-2</v>
      </c>
      <c r="JK69" s="78">
        <f t="shared" si="882"/>
        <v>-1.0168930843159079E-2</v>
      </c>
      <c r="JL69" s="91">
        <f t="shared" si="883"/>
        <v>3.6848846230852682E-2</v>
      </c>
      <c r="JM69" s="78">
        <f t="shared" si="884"/>
        <v>1.1496314563570031E-2</v>
      </c>
      <c r="JN69" s="78">
        <f t="shared" si="885"/>
        <v>-2.6800225944603765E-3</v>
      </c>
      <c r="JO69" s="78">
        <f t="shared" si="886"/>
        <v>3.3455892975425262E-2</v>
      </c>
      <c r="JP69" s="78">
        <f t="shared" si="887"/>
        <v>2.5283889555625817E-2</v>
      </c>
      <c r="JQ69" s="78">
        <f t="shared" si="888"/>
        <v>2.4513144890528363E-2</v>
      </c>
      <c r="JR69" s="78">
        <f t="shared" si="889"/>
        <v>7.6480995820952689E-3</v>
      </c>
      <c r="JS69" s="104">
        <f t="shared" si="890"/>
        <v>4.3539588498566074E-2</v>
      </c>
      <c r="JT69" s="78">
        <f t="shared" si="891"/>
        <v>-1.1644152771787172E-2</v>
      </c>
      <c r="JU69" s="78">
        <f t="shared" si="892"/>
        <v>-1.5682450568234037E-2</v>
      </c>
      <c r="JV69" s="78">
        <f t="shared" si="893"/>
        <v>-4.2233490450519296E-3</v>
      </c>
      <c r="JW69" s="78">
        <f t="shared" si="894"/>
        <v>-9.0467873092423875E-3</v>
      </c>
      <c r="JX69" s="78">
        <f t="shared" si="895"/>
        <v>7.5693708426574288E-3</v>
      </c>
      <c r="JY69" s="78">
        <f t="shared" si="896"/>
        <v>-3.0761338607565206E-2</v>
      </c>
      <c r="JZ69" s="78">
        <f t="shared" si="897"/>
        <v>1.1216759858622149E-2</v>
      </c>
      <c r="KA69" s="78">
        <f t="shared" si="898"/>
        <v>-3.6002791852494213E-2</v>
      </c>
      <c r="KC69" s="78">
        <f t="shared" si="946"/>
        <v>-1.5573770546542413E-2</v>
      </c>
      <c r="KD69" s="78">
        <f t="shared" si="947"/>
        <v>-1.4308419798054479E-2</v>
      </c>
      <c r="KE69" s="78">
        <f t="shared" si="948"/>
        <v>-5.1504356521151436E-2</v>
      </c>
      <c r="KF69" s="78">
        <f t="shared" si="949"/>
        <v>3.4359413446382533E-2</v>
      </c>
      <c r="KG69" s="78">
        <f t="shared" si="950"/>
        <v>-1.8314329463019047E-3</v>
      </c>
      <c r="KH69" s="78">
        <f t="shared" si="951"/>
        <v>-4.9710168013469135E-2</v>
      </c>
      <c r="KI69" s="78">
        <f t="shared" si="952"/>
        <v>4.4248984329232277E-3</v>
      </c>
      <c r="KJ69" s="78">
        <f t="shared" si="953"/>
        <v>3.7869656451677888E-3</v>
      </c>
      <c r="KK69" s="91">
        <f t="shared" si="954"/>
        <v>1.3945148987502378E-2</v>
      </c>
      <c r="KL69" s="78">
        <f t="shared" si="955"/>
        <v>-3.289289897208339E-2</v>
      </c>
      <c r="KM69" s="78">
        <f t="shared" si="956"/>
        <v>-4.7041570582578462E-2</v>
      </c>
      <c r="KN69" s="78">
        <f t="shared" si="957"/>
        <v>3.1643723077338687E-3</v>
      </c>
      <c r="KO69" s="78">
        <f t="shared" si="958"/>
        <v>4.1367486129877369E-3</v>
      </c>
      <c r="KP69" s="78">
        <f t="shared" si="959"/>
        <v>-1.5991984431630513E-2</v>
      </c>
      <c r="KQ69" s="78">
        <f t="shared" si="960"/>
        <v>-3.5540517778330283E-2</v>
      </c>
      <c r="KR69" s="104">
        <f t="shared" si="961"/>
        <v>1.8825903950387132E-2</v>
      </c>
      <c r="KS69" s="78">
        <f t="shared" si="962"/>
        <v>6.7522263689931616E-3</v>
      </c>
      <c r="KT69" s="78">
        <f t="shared" si="963"/>
        <v>4.1639084954747637E-3</v>
      </c>
      <c r="KU69" s="78">
        <f t="shared" si="964"/>
        <v>1.7213800305440929E-3</v>
      </c>
      <c r="KV69" s="78">
        <f t="shared" si="965"/>
        <v>1.1237581926798234E-2</v>
      </c>
      <c r="KW69" s="78">
        <f t="shared" si="966"/>
        <v>2.4225285730785188E-2</v>
      </c>
      <c r="KX69" s="78">
        <f t="shared" si="967"/>
        <v>-1.2629084860464561E-2</v>
      </c>
      <c r="KY69" s="78">
        <f t="shared" si="968"/>
        <v>3.374983075686637E-2</v>
      </c>
      <c r="KZ69" s="78">
        <f t="shared" si="969"/>
        <v>-2.3910923108197098E-2</v>
      </c>
      <c r="LB69" s="78">
        <f t="shared" si="970"/>
        <v>-0.19767261831185814</v>
      </c>
      <c r="LC69" s="78">
        <f t="shared" si="971"/>
        <v>-0.20191881366421913</v>
      </c>
      <c r="LD69" s="78">
        <f t="shared" si="972"/>
        <v>-0.23826597628905499</v>
      </c>
      <c r="LE69" s="78">
        <f t="shared" si="973"/>
        <v>-9.53804992312067E-2</v>
      </c>
      <c r="LF69" s="78">
        <f t="shared" si="974"/>
        <v>-4.8421362993617635E-2</v>
      </c>
      <c r="LG69" s="78">
        <f t="shared" si="975"/>
        <v>-0.1781572224283044</v>
      </c>
      <c r="LH69" s="78">
        <f t="shared" si="976"/>
        <v>-6.3288929121122134E-2</v>
      </c>
      <c r="LI69" s="78">
        <f t="shared" si="977"/>
        <v>-2.4834375270863407E-2</v>
      </c>
      <c r="LJ69" s="91">
        <f t="shared" si="978"/>
        <v>4.3037665090028286E-2</v>
      </c>
      <c r="LK69" s="78">
        <f t="shared" si="979"/>
        <v>2.0597184194600521E-2</v>
      </c>
      <c r="LL69" s="78">
        <f t="shared" si="980"/>
        <v>1.4816840600973272E-2</v>
      </c>
      <c r="LM69" s="78">
        <f t="shared" si="981"/>
        <v>3.5554241442842874E-2</v>
      </c>
      <c r="LN69" s="78">
        <f t="shared" si="982"/>
        <v>3.1401899423036297E-2</v>
      </c>
      <c r="LO69" s="78">
        <f t="shared" si="983"/>
        <v>3.4436567517764957E-2</v>
      </c>
      <c r="LP69" s="78">
        <f t="shared" si="984"/>
        <v>2.7194764397950755E-2</v>
      </c>
      <c r="LQ69" s="104">
        <f t="shared" si="985"/>
        <v>4.5083304101594217E-2</v>
      </c>
      <c r="LR69" s="78">
        <f t="shared" si="986"/>
        <v>-1.7485517217099955E-2</v>
      </c>
      <c r="LS69" s="78">
        <f t="shared" si="987"/>
        <v>-2.3699795151733011E-2</v>
      </c>
      <c r="LT69" s="78">
        <f t="shared" si="988"/>
        <v>-1.1285853646953784E-2</v>
      </c>
      <c r="LU69" s="78">
        <f t="shared" si="989"/>
        <v>-1.7252229224277521E-2</v>
      </c>
      <c r="LV69" s="78">
        <f t="shared" si="990"/>
        <v>6.9465677448521173E-3</v>
      </c>
      <c r="LW69" s="78">
        <f t="shared" si="991"/>
        <v>-4.1295566725433747E-2</v>
      </c>
      <c r="LX69" s="78">
        <f t="shared" si="992"/>
        <v>-5.9608167469181149E-3</v>
      </c>
      <c r="LY69" s="78">
        <f t="shared" si="993"/>
        <v>-5.0490794797205522E-2</v>
      </c>
    </row>
    <row r="70" spans="1:337" x14ac:dyDescent="0.25">
      <c r="A70" s="18" t="s">
        <v>82</v>
      </c>
      <c r="B70" s="7">
        <v>1</v>
      </c>
      <c r="C70" t="s">
        <v>155</v>
      </c>
      <c r="D70" t="s">
        <v>129</v>
      </c>
      <c r="E70">
        <v>0.6875</v>
      </c>
      <c r="F70">
        <v>0.6</v>
      </c>
      <c r="H70" s="30">
        <f>AVERAGE('Energy V2'!$B68:$CX68)</f>
        <v>-0.51424067900705961</v>
      </c>
      <c r="I70" s="30">
        <f>AVERAGE('Energy Vx2+Vy2'!$B68:$CX68)</f>
        <v>-0.57326771602953552</v>
      </c>
      <c r="J70" s="30">
        <f>AVERAGE('Energy Vx2'!$B68:$CX68)</f>
        <v>-2.8753672656408118</v>
      </c>
      <c r="K70" s="30">
        <f>AVERAGE('Energy Vy2'!$B68:$CX68)</f>
        <v>-0.82445163395182941</v>
      </c>
      <c r="L70" s="30">
        <f>AVERAGE('Energy Vz2'!$B68:$CX68)</f>
        <v>-4.363918116717814</v>
      </c>
      <c r="M70" s="30">
        <f>AVERAGE('Energy Vx'!$B68:$CX68)</f>
        <v>-2.1916535804407893</v>
      </c>
      <c r="N70" s="30">
        <f>AVERAGE('Energy Vy'!$B70:$CX70)</f>
        <v>-1.2766082797759646</v>
      </c>
      <c r="O70" s="32">
        <f>AVERAGE('Energy Vz'!$B68:$CX68)</f>
        <v>-2.9193847606840095</v>
      </c>
      <c r="P70" s="20">
        <f>AVERAGE('Entropy old'!$B68:$CX68)</f>
        <v>0.55866147271439337</v>
      </c>
      <c r="Q70" s="30">
        <f>AVERAGE('Entropy X old'!$B68:$CX68)</f>
        <v>0.28616994116656208</v>
      </c>
      <c r="R70" s="30">
        <f>AVERAGE('Entropy Y old'!$B68:$CX68)</f>
        <v>0.23792949978823569</v>
      </c>
      <c r="S70" s="30">
        <f>AVERAGE('Entropy Z old'!$B68:$CX68)</f>
        <v>0.29942129644856286</v>
      </c>
      <c r="T70" s="30">
        <f>AVERAGE('Entropy new'!$B68:$CX68)</f>
        <v>0.57789370432220566</v>
      </c>
      <c r="U70" s="30">
        <f>AVERAGE('Entropy X'!$B68:$CX68)</f>
        <v>0.25783167511598798</v>
      </c>
      <c r="V70" s="30">
        <f>AVERAGE('Entropy Y'!$B68:$CX68)</f>
        <v>0.21165668135968849</v>
      </c>
      <c r="W70" s="32">
        <f>AVERAGE('Entropy Z'!$B68:$CX68)</f>
        <v>0.26616253129843215</v>
      </c>
      <c r="X70" s="21">
        <f>AVERAGE('Hurst V2'!$B68:$CX68)</f>
        <v>0.61994178115680887</v>
      </c>
      <c r="Y70" s="30">
        <f>AVERAGE('Hurst Vx2+Vy2'!$B68:$CX68)</f>
        <v>0.61866427299668481</v>
      </c>
      <c r="Z70" s="30">
        <f>AVERAGE('Hurst Vx2'!$B68:$CX68)</f>
        <v>0.63997648193242618</v>
      </c>
      <c r="AA70" s="30">
        <f>AVERAGE('Hurst Vy2'!$B68:$CX68)</f>
        <v>0.62313390469732244</v>
      </c>
      <c r="AB70" s="30">
        <f>AVERAGE('Hurst Vz2'!$B68:$CX68)</f>
        <v>0.60586905151446979</v>
      </c>
      <c r="AC70" s="30">
        <f>AVERAGE('Hurst Vx'!$B68:$CX68)</f>
        <v>0.63064113561153812</v>
      </c>
      <c r="AD70" s="30">
        <f>AVERAGE('Hurst Vy'!$B68:$CX68)</f>
        <v>0.61992661941413318</v>
      </c>
      <c r="AE70" s="32">
        <f>AVERAGE('Hurst Vz'!$B68:$CX68)</f>
        <v>0.55988464026027729</v>
      </c>
      <c r="AG70" s="30">
        <f>AVERAGEIFS('Energy V2'!$B68:$CX68,'Energy Vy'!$B$2:$CX$2,"=п")</f>
        <v>-1.0210734381310704E-2</v>
      </c>
      <c r="AH70" s="30">
        <f>AVERAGEIFS('Energy Vx2+Vy2'!$B68:$CX68,'Energy Vy'!$B$2:$CX$2,"=п")</f>
        <v>-3.1674883208998438E-2</v>
      </c>
      <c r="AI70" s="30">
        <f>AVERAGEIFS('Energy Vx2'!$B68:$CX68,'Energy Vy'!$B$2:$CX$2,"=п")</f>
        <v>-2.549768142600275</v>
      </c>
      <c r="AJ70" s="30">
        <f>AVERAGEIFS('Energy Vy2'!$B68:$CX68,'Energy Vy'!$B$2:$CX$2,"=п")</f>
        <v>-0.22127871745672026</v>
      </c>
      <c r="AK70" s="30">
        <f>AVERAGEIFS('Energy Vz2'!$B68:$CX68,'Energy Vy'!$B$2:$CX$2,"=п")</f>
        <v>-5.5984722864826404</v>
      </c>
      <c r="AL70" s="30">
        <f>AVERAGEIFS('Energy Vx'!$B68:$CX68,'Energy Vy'!$B$2:$CX$2,"=п")</f>
        <v>-2.5471128788939859</v>
      </c>
      <c r="AM70" s="30">
        <f>AVERAGEIFS('Energy Vy'!$B70:$CX70,'Energy Vy'!$B$2:$CX$2,"=п")</f>
        <v>-1.4021336624814102</v>
      </c>
      <c r="AN70" s="32">
        <f>AVERAGEIFS('Energy Vz'!$B68:$CX68,'Energy Vy'!$B$2:$CX$2,"=п")</f>
        <v>-3.5578630647179259</v>
      </c>
      <c r="AO70" s="20">
        <f>AVERAGEIFS('Entropy old'!$B68:$CX68,'Energy Vy'!$B$2:$CX$2,"=п")</f>
        <v>0.50674927743432463</v>
      </c>
      <c r="AP70" s="30">
        <f>AVERAGEIFS('Entropy X old'!$B68:$CX68,'Energy Vy'!$B$2:$CX$2,"=п")</f>
        <v>0.13639589975075594</v>
      </c>
      <c r="AQ70" s="30">
        <f>AVERAGEIFS('Entropy Y old'!$B68:$CX68,'Energy Vy'!$B$2:$CX$2,"=п")</f>
        <v>0.13375428226269045</v>
      </c>
      <c r="AR70" s="30">
        <f>AVERAGEIFS('Entropy Z old'!$B68:$CX68,'Energy Vy'!$B$2:$CX$2,"=п")</f>
        <v>0.31738518337290794</v>
      </c>
      <c r="AS70" s="30">
        <f>AVERAGEIFS('Entropy new'!$B68:$CX68,'Energy Vy'!$B$2:$CX$2,"=п")</f>
        <v>0.50989414306680969</v>
      </c>
      <c r="AT70" s="30">
        <f>AVERAGEIFS('Entropy X'!$B68:$CX68,'Energy Vy'!$B$2:$CX$2,"=п")</f>
        <v>0.14901115798223594</v>
      </c>
      <c r="AU70" s="30">
        <f>AVERAGEIFS('Entropy Y'!$B68:$CX68,'Energy Vy'!$B$2:$CX$2,"=п")</f>
        <v>0.12266216360465199</v>
      </c>
      <c r="AV70" s="32">
        <f>AVERAGEIFS('Entropy Z'!$B68:$CX68,'Energy Vy'!$B$2:$CX$2,"=п")</f>
        <v>0.31686483333749355</v>
      </c>
      <c r="AW70" s="21">
        <f>AVERAGEIFS('Hurst V2'!$B68:$CX68,'Energy Vy'!$B$2:$CX$2,"=п")</f>
        <v>0.62170929933060226</v>
      </c>
      <c r="AX70" s="30">
        <f>AVERAGEIFS('Hurst Vx2+Vy2'!$B68:$CX68,'Energy Vy'!$B$2:$CX$2,"=п")</f>
        <v>0.6180990815689954</v>
      </c>
      <c r="AY70" s="30">
        <f>AVERAGEIFS('Hurst Vx2'!$B68:$CX68,'Energy Vy'!$B$2:$CX$2,"=п")</f>
        <v>0.64704166578486788</v>
      </c>
      <c r="AZ70" s="30">
        <f>AVERAGEIFS('Hurst Vy2'!$B68:$CX68,'Energy Vy'!$B$2:$CX$2,"=п")</f>
        <v>0.61373786023168431</v>
      </c>
      <c r="BA70" s="30">
        <f>AVERAGEIFS('Hurst Vz2'!$B68:$CX68,'Energy Vy'!$B$2:$CX$2,"=п")</f>
        <v>0.57183113370766014</v>
      </c>
      <c r="BB70" s="30">
        <f>AVERAGEIFS('Hurst Vx'!$B68:$CX68,'Energy Vy'!$B$2:$CX$2,"=п")</f>
        <v>0.55648538419195959</v>
      </c>
      <c r="BC70" s="30">
        <f>AVERAGEIFS('Hurst Vy'!$B68:$CX68,'Energy Vy'!$B$2:$CX$2,"=п")</f>
        <v>0.585788029312864</v>
      </c>
      <c r="BD70" s="32">
        <f>AVERAGEIFS('Hurst Vz'!$B68:$CX68,'Energy Vy'!$B$2:$CX$2,"=п")</f>
        <v>0.43674355444901941</v>
      </c>
      <c r="BF70" s="30">
        <f>AVERAGEIFS('Energy V2'!$B68:$CX68,'Energy Vy'!$B$2:$CX$2,"=и")</f>
        <v>-0.16017391972340145</v>
      </c>
      <c r="BG70" s="30">
        <f>AVERAGEIFS('Energy Vx2+Vy2'!$B68:$CX68,'Energy Vy'!$B$2:$CX$2,"=и")</f>
        <v>-0.18768403966595976</v>
      </c>
      <c r="BH70" s="30">
        <f>AVERAGEIFS('Energy Vx2'!$B68:$CX68,'Energy Vy'!$B$2:$CX$2,"=и")</f>
        <v>-2.6616121113767668</v>
      </c>
      <c r="BI70" s="30">
        <f>AVERAGEIFS('Energy Vy2'!$B68:$CX68,'Energy Vy'!$B$2:$CX$2,"=и")</f>
        <v>-0.39917857956315972</v>
      </c>
      <c r="BJ70" s="30">
        <f>AVERAGEIFS('Energy Vz2'!$B68:$CX68,'Energy Vy'!$B$2:$CX$2,"=и")</f>
        <v>-4.1454352091351607</v>
      </c>
      <c r="BK70" s="30">
        <f>AVERAGEIFS('Energy Vx'!$B68:$CX68,'Energy Vy'!$B$2:$CX$2,"=и")</f>
        <v>-2.018982751666575</v>
      </c>
      <c r="BL70" s="30">
        <f>AVERAGEIFS('Energy Vy'!$B70:$CX70,'Energy Vy'!$B$2:$CX$2,"=и")</f>
        <v>-1.0556094238995406</v>
      </c>
      <c r="BM70" s="32">
        <f>AVERAGEIFS('Energy Vz'!$B68:$CX68,'Energy Vy'!$B$2:$CX$2,"=и")</f>
        <v>-2.8270730542872613</v>
      </c>
      <c r="BN70" s="20">
        <f>AVERAGEIFS('Entropy old'!$B68:$CX68,'Energy Vy'!$B$2:$CX$2,"=и")</f>
        <v>0.53926311718215536</v>
      </c>
      <c r="BO70" s="30">
        <f>AVERAGEIFS('Entropy X old'!$B68:$CX68,'Energy Vy'!$B$2:$CX$2,"=и")</f>
        <v>0.29505013487000203</v>
      </c>
      <c r="BP70" s="30">
        <f>AVERAGEIFS('Entropy Y old'!$B68:$CX68,'Energy Vy'!$B$2:$CX$2,"=и")</f>
        <v>0.22642776921458924</v>
      </c>
      <c r="BQ70" s="30">
        <f>AVERAGEIFS('Entropy Z old'!$B68:$CX68,'Energy Vy'!$B$2:$CX$2,"=и")</f>
        <v>0.29281954037357166</v>
      </c>
      <c r="BR70" s="30">
        <f>AVERAGEIFS('Entropy new'!$B68:$CX68,'Energy Vy'!$B$2:$CX$2,"=и")</f>
        <v>0.53663536644258403</v>
      </c>
      <c r="BS70" s="30">
        <f>AVERAGEIFS('Entropy X'!$B68:$CX68,'Energy Vy'!$B$2:$CX$2,"=и")</f>
        <v>0.25487829530977896</v>
      </c>
      <c r="BT70" s="30">
        <f>AVERAGEIFS('Entropy Y'!$B68:$CX68,'Energy Vy'!$B$2:$CX$2,"=и")</f>
        <v>0.18908558577475482</v>
      </c>
      <c r="BU70" s="32">
        <f>AVERAGEIFS('Entropy Z'!$B68:$CX68,'Energy Vy'!$B$2:$CX$2,"=и")</f>
        <v>0.24907168946105768</v>
      </c>
      <c r="BV70" s="21">
        <f>AVERAGEIFS('Hurst V2'!$B68:$CX68,'Energy Vy'!$B$2:$CX$2,"=и")</f>
        <v>0.60930017441024253</v>
      </c>
      <c r="BW70" s="30">
        <f>AVERAGEIFS('Hurst Vx2+Vy2'!$B68:$CX68,'Energy Vy'!$B$2:$CX$2,"=и")</f>
        <v>0.60889469758179482</v>
      </c>
      <c r="BX70" s="30">
        <f>AVERAGEIFS('Hurst Vx2'!$B68:$CX68,'Energy Vy'!$B$2:$CX$2,"=и")</f>
        <v>0.64097732343147773</v>
      </c>
      <c r="BY70" s="30">
        <f>AVERAGEIFS('Hurst Vy2'!$B68:$CX68,'Energy Vy'!$B$2:$CX$2,"=и")</f>
        <v>0.62019191307740107</v>
      </c>
      <c r="BZ70" s="30">
        <f>AVERAGEIFS('Hurst Vz2'!$B68:$CX68,'Energy Vy'!$B$2:$CX$2,"=и")</f>
        <v>0.60409279879790356</v>
      </c>
      <c r="CA70" s="30">
        <f>AVERAGEIFS('Hurst Vx'!$B68:$CX68,'Energy Vy'!$B$2:$CX$2,"=и")</f>
        <v>0.63925581055972192</v>
      </c>
      <c r="CB70" s="30">
        <f>AVERAGEIFS('Hurst Vy'!$B68:$CX68,'Energy Vy'!$B$2:$CX$2,"=и")</f>
        <v>0.62736897292741078</v>
      </c>
      <c r="CC70" s="32">
        <f>AVERAGEIFS('Hurst Vz'!$B68:$CX68,'Energy Vy'!$B$2:$CX$2,"=и")</f>
        <v>0.58143680589160862</v>
      </c>
      <c r="CE70" s="30">
        <f>AVERAGEIFS('Energy V2'!$B68:$CX68,'Energy Vy'!$B$2:$CX$2,"=р")</f>
        <v>-1.0756581708641515</v>
      </c>
      <c r="CF70" s="30">
        <f>AVERAGEIFS('Energy Vx2+Vy2'!$B68:$CX68,'Energy Vy'!$B$2:$CX$2,"=р")</f>
        <v>-1.1822249673736871</v>
      </c>
      <c r="CG70" s="30">
        <f>AVERAGEIFS('Energy Vx2'!$B68:$CX68,'Energy Vy'!$B$2:$CX$2,"=р")</f>
        <v>-3.2214060336143739</v>
      </c>
      <c r="CH70" s="30">
        <f>AVERAGEIFS('Energy Vy2'!$B68:$CX68,'Energy Vy'!$B$2:$CX$2,"=р")</f>
        <v>-1.4980348887709427</v>
      </c>
      <c r="CI70" s="30">
        <f>AVERAGEIFS('Energy Vz2'!$B68:$CX68,'Energy Vy'!$B$2:$CX$2,"=р")</f>
        <v>-4.1951588463324851</v>
      </c>
      <c r="CJ70" s="30">
        <f>AVERAGEIFS('Energy Vx'!$B68:$CX68,'Energy Vy'!$B$2:$CX$2,"=р")</f>
        <v>-2.2650236240388493</v>
      </c>
      <c r="CK70" s="30">
        <f>AVERAGEIFS('Energy Vy'!$B70:$CX70,'Energy Vy'!$B$2:$CX$2,"=р")</f>
        <v>-1.4803207698479532</v>
      </c>
      <c r="CL70" s="32">
        <f>AVERAGEIFS('Energy Vz'!$B68:$CX68,'Energy Vy'!$B$2:$CX$2,"=р")</f>
        <v>-2.8091272220024219</v>
      </c>
      <c r="CM70" s="20">
        <f>AVERAGEIFS('Entropy old'!$B68:$CX68,'Energy Vy'!$B$2:$CX$2,"=р")</f>
        <v>0.59751926617690321</v>
      </c>
      <c r="CN70" s="30">
        <f>AVERAGEIFS('Entropy X old'!$B68:$CX68,'Energy Vy'!$B$2:$CX$2,"=р")</f>
        <v>0.32622773974578578</v>
      </c>
      <c r="CO70" s="30">
        <f>AVERAGEIFS('Entropy Y old'!$B68:$CX68,'Energy Vy'!$B$2:$CX$2,"=р")</f>
        <v>0.2854342729341357</v>
      </c>
      <c r="CP70" s="30">
        <f>AVERAGEIFS('Entropy Z old'!$B68:$CX68,'Energy Vy'!$B$2:$CX$2,"=р")</f>
        <v>0.30076861866821597</v>
      </c>
      <c r="CQ70" s="30">
        <f>AVERAGEIFS('Entropy new'!$B68:$CX68,'Energy Vy'!$B$2:$CX$2,"=р")</f>
        <v>0.64640282238469526</v>
      </c>
      <c r="CR70" s="30">
        <f>AVERAGEIFS('Entropy X'!$B68:$CX68,'Energy Vy'!$B$2:$CX$2,"=р")</f>
        <v>0.29738671394524852</v>
      </c>
      <c r="CS70" s="30">
        <f>AVERAGEIFS('Entropy Y'!$B68:$CX68,'Energy Vy'!$B$2:$CX$2,"=р")</f>
        <v>0.26640051570573814</v>
      </c>
      <c r="CT70" s="32">
        <f>AVERAGEIFS('Entropy Z'!$B68:$CX68,'Energy Vy'!$B$2:$CX$2,"=р")</f>
        <v>0.26825158821582779</v>
      </c>
      <c r="CU70" s="21">
        <f>AVERAGEIFS('Hurst V2'!$B68:$CX68,'Energy Vy'!$B$2:$CX$2,"=р")</f>
        <v>0.63117661592839547</v>
      </c>
      <c r="CV70" s="30">
        <f>AVERAGEIFS('Hurst Vx2+Vy2'!$B68:$CX68,'Energy Vy'!$B$2:$CX$2,"=р")</f>
        <v>0.62970775393356981</v>
      </c>
      <c r="CW70" s="30">
        <f>AVERAGEIFS('Hurst Vx2'!$B68:$CX68,'Energy Vy'!$B$2:$CX$2,"=р")</f>
        <v>0.63677989912394417</v>
      </c>
      <c r="CX70" s="30">
        <f>AVERAGEIFS('Hurst Vy2'!$B68:$CX68,'Energy Vy'!$B$2:$CX$2,"=р")</f>
        <v>0.62937135511800735</v>
      </c>
      <c r="CY70" s="30">
        <f>AVERAGEIFS('Hurst Vz2'!$B68:$CX68,'Energy Vy'!$B$2:$CX$2,"=р")</f>
        <v>0.61918863824625769</v>
      </c>
      <c r="CZ70" s="30">
        <f>AVERAGEIFS('Hurst Vx'!$B68:$CX68,'Energy Vy'!$B$2:$CX$2,"=р")</f>
        <v>0.64718558764106682</v>
      </c>
      <c r="DA70" s="30">
        <f>AVERAGEIFS('Hurst Vy'!$B68:$CX68,'Energy Vy'!$B$2:$CX$2,"=р")</f>
        <v>0.62345033185054044</v>
      </c>
      <c r="DB70" s="32">
        <f>AVERAGEIFS('Hurst Vz'!$B68:$CX68,'Energy Vy'!$B$2:$CX$2,"=р")</f>
        <v>0.57698481816255043</v>
      </c>
      <c r="DD70" s="30">
        <f>AVERAGEIFS('Energy V2'!$B68:$CX68,'Energy Vy'!$B$1:$CX$1,"=BEFORE")</f>
        <v>-0.51424067900705961</v>
      </c>
      <c r="DE70" s="30">
        <f>AVERAGEIFS('Energy Vx2+Vy2'!$B68:$CX68,'Energy Vy'!$B$1:$CX$1,"=BEFORE")</f>
        <v>-0.57326771602953552</v>
      </c>
      <c r="DF70" s="30">
        <f>AVERAGEIFS('Energy Vx2'!$B68:$CX68,'Energy Vy'!$B$1:$CX$1,"=BEFORE")</f>
        <v>-2.8753672656408118</v>
      </c>
      <c r="DG70" s="30">
        <f>AVERAGEIFS('Energy Vy2'!$B68:$CX68,'Energy Vy'!$B$1:$CX$1,"=BEFORE")</f>
        <v>-0.82445163395182941</v>
      </c>
      <c r="DH70" s="30">
        <f>AVERAGEIFS('Energy Vz2'!$B68:$CX68,'Energy Vy'!$B$1:$CX$1,"=BEFORE")</f>
        <v>-4.363918116717814</v>
      </c>
      <c r="DI70" s="30">
        <f>AVERAGEIFS('Energy Vx'!$B68:$CX68,'Energy Vy'!$B$1:$CX$1,"=BEFORE")</f>
        <v>-2.1916535804407893</v>
      </c>
      <c r="DJ70" s="30">
        <f>AVERAGEIFS('Energy Vy'!$B70:$CX70,'Energy Vy'!$B$1:$CX$1,"=BEFORE")</f>
        <v>-1.2766082797759646</v>
      </c>
      <c r="DK70" s="32">
        <f>AVERAGEIFS('Energy Vz'!$B68:$CX68,'Energy Vy'!$B$1:$CX$1,"=BEFORE")</f>
        <v>-2.9193847606840095</v>
      </c>
      <c r="DL70" s="20">
        <f>AVERAGEIFS('Entropy old'!$B68:$CX68,'Energy Vy'!$B$1:$CX$1,"=BEFORE")</f>
        <v>0.55866147271439337</v>
      </c>
      <c r="DM70" s="30">
        <f>AVERAGEIFS('Entropy X old'!$B68:$CX68,'Energy Vy'!$B$1:$CX$1,"=BEFORE")</f>
        <v>0.28616994116656208</v>
      </c>
      <c r="DN70" s="30">
        <f>AVERAGEIFS('Entropy Y old'!$B68:$CX68,'Energy Vy'!$B$1:$CX$1,"=BEFORE")</f>
        <v>0.23792949978823569</v>
      </c>
      <c r="DO70" s="30">
        <f>AVERAGEIFS('Entropy Z old'!$B68:$CX68,'Energy Vy'!$B$1:$CX$1,"=BEFORE")</f>
        <v>0.29942129644856286</v>
      </c>
      <c r="DP70" s="30">
        <f>AVERAGEIFS('Entropy new'!$B68:$CX68,'Energy Vy'!$B$1:$CX$1,"=BEFORE")</f>
        <v>0.57789370432220566</v>
      </c>
      <c r="DQ70" s="30">
        <f>AVERAGEIFS('Entropy X'!$B68:$CX68,'Energy Vy'!$B$1:$CX$1,"=BEFORE")</f>
        <v>0.25783167511598798</v>
      </c>
      <c r="DR70" s="30">
        <f>AVERAGEIFS('Entropy Y'!$B68:$CX68,'Energy Vy'!$B$1:$CX$1,"=BEFORE")</f>
        <v>0.21165668135968849</v>
      </c>
      <c r="DS70" s="32">
        <f>AVERAGEIFS('Entropy Z'!$B68:$CX68,'Energy Vy'!$B$1:$CX$1,"=BEFORE")</f>
        <v>0.26616253129843215</v>
      </c>
      <c r="DT70" s="21">
        <f>AVERAGEIFS('Hurst V2'!$B68:$CX68,'Energy Vy'!$B$1:$CX$1,"=BEFORE")</f>
        <v>0.61994178115680887</v>
      </c>
      <c r="DU70" s="30">
        <f>AVERAGEIFS('Hurst Vx2+Vy2'!$B68:$CX68,'Energy Vy'!$B$1:$CX$1,"=BEFORE")</f>
        <v>0.61866427299668481</v>
      </c>
      <c r="DV70" s="30">
        <f>AVERAGEIFS('Hurst Vx2'!$B68:$CX68,'Energy Vy'!$B$1:$CX$1,"=BEFORE")</f>
        <v>0.63997648193242618</v>
      </c>
      <c r="DW70" s="30">
        <f>AVERAGEIFS('Hurst Vy2'!$B68:$CX68,'Energy Vy'!$B$1:$CX$1,"=BEFORE")</f>
        <v>0.62313390469732244</v>
      </c>
      <c r="DX70" s="30">
        <f>AVERAGEIFS('Hurst Vz2'!$B68:$CX68,'Energy Vy'!$B$1:$CX$1,"=BEFORE")</f>
        <v>0.60586905151446979</v>
      </c>
      <c r="DY70" s="30">
        <f>AVERAGEIFS('Hurst Vx'!$B68:$CX68,'Energy Vy'!$B$1:$CX$1,"=BEFORE")</f>
        <v>0.63064113561153812</v>
      </c>
      <c r="DZ70" s="30">
        <f>AVERAGEIFS('Hurst Vy'!$B68:$CX68,'Energy Vy'!$B$1:$CX$1,"=BEFORE")</f>
        <v>0.61992661941413318</v>
      </c>
      <c r="EA70" s="32">
        <f>AVERAGEIFS('Hurst Vz'!$B68:$CX68,'Energy Vy'!$B$1:$CX$1,"=BEFORE")</f>
        <v>0.55988464026027729</v>
      </c>
      <c r="EB70">
        <v>0.6875</v>
      </c>
      <c r="EC70">
        <v>0.6</v>
      </c>
      <c r="EE70" s="30"/>
      <c r="EF70" s="30"/>
      <c r="EG70" s="30"/>
      <c r="EH70" s="30"/>
      <c r="EI70" s="30"/>
      <c r="EJ70" s="30"/>
      <c r="EK70" s="30"/>
      <c r="EL70" s="32"/>
      <c r="EM70" s="20"/>
      <c r="EN70" s="30"/>
      <c r="EO70" s="30"/>
      <c r="EP70" s="30"/>
      <c r="EQ70" s="30"/>
      <c r="ER70" s="30"/>
      <c r="ES70" s="30"/>
      <c r="ET70" s="32"/>
      <c r="EU70" s="21"/>
      <c r="EV70" s="30"/>
      <c r="EW70" s="30"/>
      <c r="EX70" s="30"/>
      <c r="EY70" s="30"/>
      <c r="EZ70" s="30"/>
      <c r="FA70" s="30"/>
      <c r="FB70" s="32"/>
      <c r="FD70" s="30">
        <f>AVERAGEIFS('Energy V2'!$B68:$CX68,'Energy Vy'!$B$2:$CX$2,"=и",'Energy Vy'!$B$1:$CX$1,"=BEFORE")</f>
        <v>-0.16017391972340145</v>
      </c>
      <c r="FE70" s="30">
        <f>AVERAGEIFS('Energy Vx2+Vy2'!$B68:$CX68,'Energy Vy'!$B$2:$CX$2,"=и",'Energy Vy'!$B$1:$CX$1,"=BEFORE")</f>
        <v>-0.18768403966595976</v>
      </c>
      <c r="FF70" s="30">
        <f>AVERAGEIFS('Energy Vx2'!$B68:$CX68,'Energy Vy'!$B$2:$CX$2,"=и",'Energy Vy'!$B$1:$CX$1,"=BEFORE")</f>
        <v>-2.6616121113767668</v>
      </c>
      <c r="FG70" s="30">
        <f>AVERAGEIFS('Energy Vy2'!$B68:$CX68,'Energy Vy'!$B$2:$CX$2,"=и",'Energy Vy'!$B$1:$CX$1,"=BEFORE")</f>
        <v>-0.39917857956315972</v>
      </c>
      <c r="FH70" s="30">
        <f>AVERAGEIFS('Energy Vz2'!$B68:$CX68,'Energy Vy'!$B$2:$CX$2,"=и",'Energy Vy'!$B$1:$CX$1,"=BEFORE")</f>
        <v>-4.1454352091351607</v>
      </c>
      <c r="FI70" s="30">
        <f>AVERAGEIFS('Energy Vx'!$B68:$CX68,'Energy Vy'!$B$2:$CX$2,"=и",'Energy Vy'!$B$1:$CX$1,"=BEFORE")</f>
        <v>-2.018982751666575</v>
      </c>
      <c r="FJ70" s="30">
        <f>AVERAGEIFS('Energy Vy'!$B70:$CX70,'Energy Vy'!$B$2:$CX$2,"=и",'Energy Vy'!$B$1:$CX$1,"=BEFORE")</f>
        <v>-1.0556094238995406</v>
      </c>
      <c r="FK70" s="32">
        <f>AVERAGEIFS('Energy Vz'!$B68:$CX68,'Energy Vy'!$B$2:$CX$2,"=и",'Energy Vy'!$B$1:$CX$1,"=BEFORE")</f>
        <v>-2.8270730542872613</v>
      </c>
      <c r="FL70" s="20">
        <f>AVERAGEIFS('Entropy old'!$B68:$CX68,'Energy Vy'!$B$2:$CX$2,"=и",'Energy Vy'!$B$1:$CX$1,"=BEFORE")</f>
        <v>0.53926311718215536</v>
      </c>
      <c r="FM70" s="30">
        <f>AVERAGEIFS('Entropy X old'!$B68:$CX68,'Energy Vy'!$B$2:$CX$2,"=и",'Energy Vy'!$B$1:$CX$1,"=BEFORE")</f>
        <v>0.29505013487000203</v>
      </c>
      <c r="FN70" s="30">
        <f>AVERAGEIFS('Entropy Y old'!$B68:$CX68,'Energy Vy'!$B$2:$CX$2,"=и",'Energy Vy'!$B$1:$CX$1,"=BEFORE")</f>
        <v>0.22642776921458924</v>
      </c>
      <c r="FO70" s="30">
        <f>AVERAGEIFS('Entropy Z old'!$B68:$CX68,'Energy Vy'!$B$2:$CX$2,"=и",'Energy Vy'!$B$1:$CX$1,"=BEFORE")</f>
        <v>0.29281954037357166</v>
      </c>
      <c r="FP70" s="30">
        <f>AVERAGEIFS('Entropy new'!$B68:$CX68,'Energy Vy'!$B$2:$CX$2,"=и",'Energy Vy'!$B$1:$CX$1,"=BEFORE")</f>
        <v>0.53663536644258403</v>
      </c>
      <c r="FQ70" s="30">
        <f>AVERAGEIFS('Entropy X'!$B68:$CX68,'Energy Vy'!$B$2:$CX$2,"=и",'Energy Vy'!$B$1:$CX$1,"=BEFORE")</f>
        <v>0.25487829530977896</v>
      </c>
      <c r="FR70" s="30">
        <f>AVERAGEIFS('Entropy Y'!$B68:$CX68,'Energy Vy'!$B$2:$CX$2,"=и",'Energy Vy'!$B$1:$CX$1,"=BEFORE")</f>
        <v>0.18908558577475482</v>
      </c>
      <c r="FS70" s="32">
        <f>AVERAGEIFS('Entropy Z'!$B68:$CX68,'Energy Vy'!$B$2:$CX$2,"=и",'Energy Vy'!$B$1:$CX$1,"=BEFORE")</f>
        <v>0.24907168946105768</v>
      </c>
      <c r="FT70" s="21">
        <f>AVERAGEIFS('Hurst V2'!$B68:$CX68,'Energy Vy'!$B$2:$CX$2,"=и",'Energy Vy'!$B$1:$CX$1,"=BEFORE")</f>
        <v>0.60930017441024253</v>
      </c>
      <c r="FU70" s="30">
        <f>AVERAGEIFS('Hurst Vx2+Vy2'!$B68:$CX68,'Energy Vy'!$B$2:$CX$2,"=и",'Energy Vy'!$B$1:$CX$1,"=BEFORE")</f>
        <v>0.60889469758179482</v>
      </c>
      <c r="FV70" s="30">
        <f>AVERAGEIFS('Hurst Vx2'!$B68:$CX68,'Energy Vy'!$B$2:$CX$2,"=и",'Energy Vy'!$B$1:$CX$1,"=BEFORE")</f>
        <v>0.64097732343147773</v>
      </c>
      <c r="FW70" s="30">
        <f>AVERAGEIFS('Hurst Vy2'!$B68:$CX68,'Energy Vy'!$B$2:$CX$2,"=и",'Energy Vy'!$B$1:$CX$1,"=BEFORE")</f>
        <v>0.62019191307740107</v>
      </c>
      <c r="FX70" s="30">
        <f>AVERAGEIFS('Hurst Vz2'!$B68:$CX68,'Energy Vy'!$B$2:$CX$2,"=и",'Energy Vy'!$B$1:$CX$1,"=BEFORE")</f>
        <v>0.60409279879790356</v>
      </c>
      <c r="FY70" s="30">
        <f>AVERAGEIFS('Hurst Vx'!$B68:$CX68,'Energy Vy'!$B$2:$CX$2,"=и",'Energy Vy'!$B$1:$CX$1,"=BEFORE")</f>
        <v>0.63925581055972192</v>
      </c>
      <c r="FZ70" s="30">
        <f>AVERAGEIFS('Hurst Vy'!$B68:$CX68,'Energy Vy'!$B$2:$CX$2,"=и",'Energy Vy'!$B$1:$CX$1,"=BEFORE")</f>
        <v>0.62736897292741078</v>
      </c>
      <c r="GA70" s="32">
        <f>AVERAGEIFS('Hurst Vz'!$B68:$CX68,'Energy Vy'!$B$2:$CX$2,"=и",'Energy Vy'!$B$1:$CX$1,"=BEFORE")</f>
        <v>0.58143680589160862</v>
      </c>
      <c r="GB70">
        <v>0.6875</v>
      </c>
      <c r="GC70">
        <v>0.6</v>
      </c>
      <c r="GE70" s="30"/>
      <c r="GF70" s="30"/>
      <c r="GG70" s="30"/>
      <c r="GH70" s="30"/>
      <c r="GI70" s="30"/>
      <c r="GJ70" s="30"/>
      <c r="GK70" s="30"/>
      <c r="GL70" s="32"/>
      <c r="GM70" s="20"/>
      <c r="GN70" s="30"/>
      <c r="GO70" s="30"/>
      <c r="GP70" s="30"/>
      <c r="GQ70" s="30"/>
      <c r="GR70" s="30"/>
      <c r="GS70" s="30"/>
      <c r="GT70" s="32"/>
      <c r="GU70" s="21"/>
      <c r="GV70" s="30"/>
      <c r="GW70" s="30"/>
      <c r="GX70" s="30"/>
      <c r="GY70" s="30"/>
      <c r="GZ70" s="30"/>
      <c r="HA70" s="30"/>
      <c r="HB70" s="32"/>
      <c r="HD70" s="30">
        <f>AVERAGEIFS('Energy V2'!$B68:$CX68,'Energy Vy'!$B$2:$CX$2,"=р",'Energy Vy'!$B$1:$CX$1,"=BEFORE")</f>
        <v>-1.0756581708641515</v>
      </c>
      <c r="HE70" s="30">
        <f>AVERAGEIFS('Energy Vx2+Vy2'!$B68:$CX68,'Energy Vy'!$B$2:$CX$2,"=р",'Energy Vy'!$B$1:$CX$1,"=BEFORE")</f>
        <v>-1.1822249673736871</v>
      </c>
      <c r="HF70" s="30">
        <f>AVERAGEIFS('Energy Vx2'!$B68:$CX68,'Energy Vy'!$B$2:$CX$2,"=р",'Energy Vy'!$B$1:$CX$1,"=BEFORE")</f>
        <v>-3.2214060336143739</v>
      </c>
      <c r="HG70" s="30">
        <f>AVERAGEIFS('Energy Vy2'!$B68:$CX68,'Energy Vy'!$B$2:$CX$2,"=р",'Energy Vy'!$B$1:$CX$1,"=BEFORE")</f>
        <v>-1.4980348887709427</v>
      </c>
      <c r="HH70" s="30">
        <f>AVERAGEIFS('Energy Vz2'!$B68:$CX68,'Energy Vy'!$B$2:$CX$2,"=р",'Energy Vy'!$B$1:$CX$1,"=BEFORE")</f>
        <v>-4.1951588463324851</v>
      </c>
      <c r="HI70" s="30">
        <f>AVERAGEIFS('Energy Vx'!$B68:$CX68,'Energy Vy'!$B$2:$CX$2,"=р",'Energy Vy'!$B$1:$CX$1,"=BEFORE")</f>
        <v>-2.2650236240388493</v>
      </c>
      <c r="HJ70" s="30">
        <f>AVERAGEIFS('Energy Vy'!$B70:$CX70,'Energy Vy'!$B$2:$CX$2,"=р",'Energy Vy'!$B$1:$CX$1,"=BEFORE")</f>
        <v>-1.4803207698479532</v>
      </c>
      <c r="HK70" s="32">
        <f>AVERAGEIFS('Energy Vz'!$B68:$CX68,'Energy Vy'!$B$2:$CX$2,"=р",'Energy Vy'!$B$1:$CX$1,"=BEFORE")</f>
        <v>-2.8091272220024219</v>
      </c>
      <c r="HL70" s="20">
        <f>AVERAGEIFS('Entropy old'!$B68:$CX68,'Energy Vy'!$B$2:$CX$2,"=р",'Energy Vy'!$B$1:$CX$1,"=BEFORE")</f>
        <v>0.59751926617690321</v>
      </c>
      <c r="HM70" s="30">
        <f>AVERAGEIFS('Entropy X old'!$B68:$CX68,'Energy Vy'!$B$2:$CX$2,"=р",'Energy Vy'!$B$1:$CX$1,"=BEFORE")</f>
        <v>0.32622773974578578</v>
      </c>
      <c r="HN70" s="30">
        <f>AVERAGEIFS('Entropy Y old'!$B68:$CX68,'Energy Vy'!$B$2:$CX$2,"=р",'Energy Vy'!$B$1:$CX$1,"=BEFORE")</f>
        <v>0.2854342729341357</v>
      </c>
      <c r="HO70" s="30">
        <f>AVERAGEIFS('Entropy Z old'!$B68:$CX68,'Energy Vy'!$B$2:$CX$2,"=р",'Energy Vy'!$B$1:$CX$1,"=BEFORE")</f>
        <v>0.30076861866821597</v>
      </c>
      <c r="HP70" s="30">
        <f>AVERAGEIFS('Entropy new'!$B68:$CX68,'Energy Vy'!$B$2:$CX$2,"=р",'Energy Vy'!$B$1:$CX$1,"=BEFORE")</f>
        <v>0.64640282238469526</v>
      </c>
      <c r="HQ70" s="30">
        <f>AVERAGEIFS('Entropy X'!$B68:$CX68,'Energy Vy'!$B$2:$CX$2,"=р",'Energy Vy'!$B$1:$CX$1,"=BEFORE")</f>
        <v>0.29738671394524852</v>
      </c>
      <c r="HR70" s="30">
        <f>AVERAGEIFS('Entropy Y'!$B68:$CX68,'Energy Vy'!$B$2:$CX$2,"=р",'Energy Vy'!$B$1:$CX$1,"=BEFORE")</f>
        <v>0.26640051570573814</v>
      </c>
      <c r="HS70" s="32">
        <f>AVERAGEIFS('Entropy Z'!$B68:$CX68,'Energy Vy'!$B$2:$CX$2,"=р",'Energy Vy'!$B$1:$CX$1,"=BEFORE")</f>
        <v>0.26825158821582779</v>
      </c>
      <c r="HT70" s="21">
        <f>AVERAGEIFS('Hurst V2'!$B68:$CX68,'Energy Vy'!$B$2:$CX$2,"=р",'Energy Vy'!$B$1:$CX$1,"=BEFORE")</f>
        <v>0.63117661592839547</v>
      </c>
      <c r="HU70" s="30">
        <f>AVERAGEIFS('Hurst Vx2+Vy2'!$B68:$CX68,'Energy Vy'!$B$2:$CX$2,"=р",'Energy Vy'!$B$1:$CX$1,"=BEFORE")</f>
        <v>0.62970775393356981</v>
      </c>
      <c r="HV70" s="30">
        <f>AVERAGEIFS('Hurst Vx2'!$B68:$CX68,'Energy Vy'!$B$2:$CX$2,"=р",'Energy Vy'!$B$1:$CX$1,"=BEFORE")</f>
        <v>0.63677989912394417</v>
      </c>
      <c r="HW70" s="30">
        <f>AVERAGEIFS('Hurst Vy2'!$B68:$CX68,'Energy Vy'!$B$2:$CX$2,"=р",'Energy Vy'!$B$1:$CX$1,"=BEFORE")</f>
        <v>0.62937135511800735</v>
      </c>
      <c r="HX70" s="30">
        <f>AVERAGEIFS('Hurst Vz2'!$B68:$CX68,'Energy Vy'!$B$2:$CX$2,"=р",'Energy Vy'!$B$1:$CX$1,"=BEFORE")</f>
        <v>0.61918863824625769</v>
      </c>
      <c r="HY70" s="30">
        <f>AVERAGEIFS('Hurst Vx'!$B68:$CX68,'Energy Vy'!$B$2:$CX$2,"=р",'Energy Vy'!$B$1:$CX$1,"=BEFORE")</f>
        <v>0.64718558764106682</v>
      </c>
      <c r="HZ70" s="30">
        <f>AVERAGEIFS('Hurst Vy'!$B68:$CX68,'Energy Vy'!$B$2:$CX$2,"=р",'Energy Vy'!$B$1:$CX$1,"=BEFORE")</f>
        <v>0.62345033185054044</v>
      </c>
      <c r="IA70" s="32">
        <f>AVERAGEIFS('Hurst Vz'!$B68:$CX68,'Energy Vy'!$B$2:$CX$2,"=р",'Energy Vy'!$B$1:$CX$1,"=BEFORE")</f>
        <v>0.57698481816255043</v>
      </c>
      <c r="IB70">
        <v>0.6875</v>
      </c>
      <c r="IC70">
        <v>0.6</v>
      </c>
      <c r="IE70" s="30"/>
      <c r="IF70" s="30"/>
      <c r="IG70" s="30"/>
      <c r="IH70" s="30"/>
      <c r="II70" s="30"/>
      <c r="IJ70" s="30"/>
      <c r="IK70" s="30"/>
      <c r="IL70" s="32"/>
      <c r="IM70" s="20"/>
      <c r="IN70" s="30"/>
      <c r="IO70" s="30"/>
      <c r="IP70" s="30"/>
      <c r="IQ70" s="30"/>
      <c r="IR70" s="30"/>
      <c r="IS70" s="30"/>
      <c r="IT70" s="32"/>
      <c r="IU70" s="21"/>
      <c r="IV70" s="30"/>
      <c r="IW70" s="30"/>
      <c r="IX70" s="30"/>
      <c r="IY70" s="30"/>
      <c r="IZ70" s="30"/>
      <c r="JA70" s="30"/>
      <c r="JB70" s="32"/>
    </row>
    <row r="71" spans="1:337" x14ac:dyDescent="0.25">
      <c r="A71" s="11" t="s">
        <v>83</v>
      </c>
      <c r="B71" s="7">
        <v>0</v>
      </c>
      <c r="C71" t="s">
        <v>156</v>
      </c>
      <c r="D71" t="s">
        <v>130</v>
      </c>
      <c r="E71">
        <v>0.6</v>
      </c>
      <c r="F71">
        <v>0.57894736842105265</v>
      </c>
      <c r="H71" s="30">
        <f>AVERAGE('Energy V2'!$B69:$CX69)</f>
        <v>-2.1904608058329327</v>
      </c>
      <c r="I71" s="30">
        <f>AVERAGE('Energy Vx2+Vy2'!$B69:$CX69)</f>
        <v>-2.2462216003506197</v>
      </c>
      <c r="J71" s="30">
        <f>AVERAGE('Energy Vx2'!$B69:$CX69)</f>
        <v>-4.0964423661710718</v>
      </c>
      <c r="K71" s="30">
        <f>AVERAGE('Energy Vy2'!$B69:$CX69)</f>
        <v>-2.6171973173093943</v>
      </c>
      <c r="L71" s="30">
        <f>AVERAGE('Energy Vz2'!$B69:$CX69)</f>
        <v>-4.8962242403364051</v>
      </c>
      <c r="M71" s="30">
        <f>AVERAGE('Energy Vx'!$B69:$CX69)</f>
        <v>-2.7478139396591832</v>
      </c>
      <c r="N71" s="30">
        <f>AVERAGE('Energy Vy'!$B71:$CX71)</f>
        <v>-1.9194952115928621</v>
      </c>
      <c r="O71" s="32">
        <f>AVERAGE('Energy Vz'!$B69:$CX69)</f>
        <v>-2.9768940720469677</v>
      </c>
      <c r="P71" s="20">
        <f>AVERAGE('Entropy old'!$B69:$CX69)</f>
        <v>0.69095765217535599</v>
      </c>
      <c r="Q71" s="30">
        <f>AVERAGE('Entropy X old'!$B69:$CX69)</f>
        <v>0.33269741309674344</v>
      </c>
      <c r="R71" s="30">
        <f>AVERAGE('Entropy Y old'!$B69:$CX69)</f>
        <v>0.35549088818339825</v>
      </c>
      <c r="S71" s="30">
        <f>AVERAGE('Entropy Z old'!$B69:$CX69)</f>
        <v>0.3861600305519689</v>
      </c>
      <c r="T71" s="30">
        <f>AVERAGE('Entropy new'!$B69:$CX69)</f>
        <v>0.79630256294096535</v>
      </c>
      <c r="U71" s="30">
        <f>AVERAGE('Entropy X'!$B69:$CX69)</f>
        <v>0.30448866584872253</v>
      </c>
      <c r="V71" s="30">
        <f>AVERAGE('Entropy Y'!$B69:$CX69)</f>
        <v>0.33870346468668855</v>
      </c>
      <c r="W71" s="32">
        <f>AVERAGE('Entropy Z'!$B69:$CX69)</f>
        <v>0.3713021755725075</v>
      </c>
      <c r="X71" s="21">
        <f>AVERAGE('Hurst V2'!$B69:$CX69)</f>
        <v>0.60759815330971079</v>
      </c>
      <c r="Y71" s="30">
        <f>AVERAGE('Hurst Vx2+Vy2'!$B69:$CX69)</f>
        <v>0.60197187007797526</v>
      </c>
      <c r="Z71" s="30">
        <f>AVERAGE('Hurst Vx2'!$B69:$CX69)</f>
        <v>0.61412504968448112</v>
      </c>
      <c r="AA71" s="30">
        <f>AVERAGE('Hurst Vy2'!$B69:$CX69)</f>
        <v>0.59824721858382301</v>
      </c>
      <c r="AB71" s="30">
        <f>AVERAGE('Hurst Vz2'!$B69:$CX69)</f>
        <v>0.59047625782032631</v>
      </c>
      <c r="AC71" s="30">
        <f>AVERAGE('Hurst Vx'!$B69:$CX69)</f>
        <v>0.6069404963239835</v>
      </c>
      <c r="AD71" s="30">
        <f>AVERAGE('Hurst Vy'!$B69:$CX69)</f>
        <v>0.55756747893609415</v>
      </c>
      <c r="AE71" s="32">
        <f>AVERAGE('Hurst Vz'!$B69:$CX69)</f>
        <v>0.50759629851403476</v>
      </c>
      <c r="AG71" s="30">
        <f>AVERAGEIFS('Energy V2'!$B69:$CX69,'Energy Vy'!$B$2:$CX$2,"=п")</f>
        <v>-0.63575590212374899</v>
      </c>
      <c r="AH71" s="30">
        <f>AVERAGEIFS('Energy Vx2+Vy2'!$B69:$CX69,'Energy Vy'!$B$2:$CX$2,"=п")</f>
        <v>-0.73697487446900867</v>
      </c>
      <c r="AI71" s="30">
        <f>AVERAGEIFS('Energy Vx2'!$B69:$CX69,'Energy Vy'!$B$2:$CX$2,"=п")</f>
        <v>-3.9894548209832088</v>
      </c>
      <c r="AJ71" s="30">
        <f>AVERAGEIFS('Energy Vy2'!$B69:$CX69,'Energy Vy'!$B$2:$CX$2,"=п")</f>
        <v>-0.82078577134759956</v>
      </c>
      <c r="AK71" s="30">
        <f>AVERAGEIFS('Energy Vz2'!$B69:$CX69,'Energy Vy'!$B$2:$CX$2,"=п")</f>
        <v>-3.6814117849514947</v>
      </c>
      <c r="AL71" s="30">
        <f>AVERAGEIFS('Energy Vx'!$B69:$CX69,'Energy Vy'!$B$2:$CX$2,"=п")</f>
        <v>-2.8857016228851724</v>
      </c>
      <c r="AM71" s="30">
        <f>AVERAGEIFS('Energy Vy'!$B71:$CX71,'Energy Vy'!$B$2:$CX$2,"=п")</f>
        <v>-1.5935611348111356</v>
      </c>
      <c r="AN71" s="32">
        <f>AVERAGEIFS('Energy Vz'!$B69:$CX69,'Energy Vy'!$B$2:$CX$2,"=п")</f>
        <v>-2.8349187596896304</v>
      </c>
      <c r="AO71" s="20">
        <f>AVERAGEIFS('Entropy old'!$B69:$CX69,'Energy Vy'!$B$2:$CX$2,"=п")</f>
        <v>0.64555771543543161</v>
      </c>
      <c r="AP71" s="30">
        <f>AVERAGEIFS('Entropy X old'!$B69:$CX69,'Energy Vy'!$B$2:$CX$2,"=п")</f>
        <v>0.29053443970357001</v>
      </c>
      <c r="AQ71" s="30">
        <f>AVERAGEIFS('Entropy Y old'!$B69:$CX69,'Energy Vy'!$B$2:$CX$2,"=п")</f>
        <v>0.19936333080150406</v>
      </c>
      <c r="AR71" s="30">
        <f>AVERAGEIFS('Entropy Z old'!$B69:$CX69,'Energy Vy'!$B$2:$CX$2,"=п")</f>
        <v>0.28252237418127829</v>
      </c>
      <c r="AS71" s="30">
        <f>AVERAGEIFS('Entropy new'!$B69:$CX69,'Energy Vy'!$B$2:$CX$2,"=п")</f>
        <v>0.64257987178071863</v>
      </c>
      <c r="AT71" s="30">
        <f>AVERAGEIFS('Entropy X'!$B69:$CX69,'Energy Vy'!$B$2:$CX$2,"=п")</f>
        <v>0.28906426807222896</v>
      </c>
      <c r="AU71" s="30">
        <f>AVERAGEIFS('Entropy Y'!$B69:$CX69,'Energy Vy'!$B$2:$CX$2,"=п")</f>
        <v>0.19736176817292453</v>
      </c>
      <c r="AV71" s="32">
        <f>AVERAGEIFS('Entropy Z'!$B69:$CX69,'Energy Vy'!$B$2:$CX$2,"=п")</f>
        <v>0.28026754665540204</v>
      </c>
      <c r="AW71" s="21">
        <f>AVERAGEIFS('Hurst V2'!$B69:$CX69,'Energy Vy'!$B$2:$CX$2,"=п")</f>
        <v>0.60201727156550933</v>
      </c>
      <c r="AX71" s="30">
        <f>AVERAGEIFS('Hurst Vx2+Vy2'!$B69:$CX69,'Energy Vy'!$B$2:$CX$2,"=п")</f>
        <v>0.59793514390835412</v>
      </c>
      <c r="AY71" s="30">
        <f>AVERAGEIFS('Hurst Vx2'!$B69:$CX69,'Energy Vy'!$B$2:$CX$2,"=п")</f>
        <v>0.61188308903293853</v>
      </c>
      <c r="AZ71" s="30">
        <f>AVERAGEIFS('Hurst Vy2'!$B69:$CX69,'Energy Vy'!$B$2:$CX$2,"=п")</f>
        <v>0.58353306649796066</v>
      </c>
      <c r="BA71" s="30">
        <f>AVERAGEIFS('Hurst Vz2'!$B69:$CX69,'Energy Vy'!$B$2:$CX$2,"=п")</f>
        <v>0.57321382148783828</v>
      </c>
      <c r="BB71" s="30">
        <f>AVERAGEIFS('Hurst Vx'!$B69:$CX69,'Energy Vy'!$B$2:$CX$2,"=п")</f>
        <v>0.56244549445924852</v>
      </c>
      <c r="BC71" s="30">
        <f>AVERAGEIFS('Hurst Vy'!$B69:$CX69,'Energy Vy'!$B$2:$CX$2,"=п")</f>
        <v>0.54485446076272137</v>
      </c>
      <c r="BD71" s="32">
        <f>AVERAGEIFS('Hurst Vz'!$B69:$CX69,'Energy Vy'!$B$2:$CX$2,"=п")</f>
        <v>0.46183275911168759</v>
      </c>
      <c r="BF71" s="30">
        <f>AVERAGEIFS('Energy V2'!$B69:$CX69,'Energy Vy'!$B$2:$CX$2,"=и")</f>
        <v>-2.0018703286617558</v>
      </c>
      <c r="BG71" s="30">
        <f>AVERAGEIFS('Energy Vx2+Vy2'!$B69:$CX69,'Energy Vy'!$B$2:$CX$2,"=и")</f>
        <v>-2.0489214368645792</v>
      </c>
      <c r="BH71" s="30">
        <f>AVERAGEIFS('Energy Vx2'!$B69:$CX69,'Energy Vy'!$B$2:$CX$2,"=и")</f>
        <v>-3.7571599118705388</v>
      </c>
      <c r="BI71" s="30">
        <f>AVERAGEIFS('Energy Vy2'!$B69:$CX69,'Energy Vy'!$B$2:$CX$2,"=и")</f>
        <v>-2.5119415815122217</v>
      </c>
      <c r="BJ71" s="30">
        <f>AVERAGEIFS('Energy Vz2'!$B69:$CX69,'Energy Vy'!$B$2:$CX$2,"=и")</f>
        <v>-4.8137747110992146</v>
      </c>
      <c r="BK71" s="30">
        <f>AVERAGEIFS('Energy Vx'!$B69:$CX69,'Energy Vy'!$B$2:$CX$2,"=и")</f>
        <v>-2.595949643161636</v>
      </c>
      <c r="BL71" s="30">
        <f>AVERAGEIFS('Energy Vy'!$B71:$CX71,'Energy Vy'!$B$2:$CX$2,"=и")</f>
        <v>-1.8374736953549333</v>
      </c>
      <c r="BM71" s="32">
        <f>AVERAGEIFS('Energy Vz'!$B69:$CX69,'Energy Vy'!$B$2:$CX$2,"=и")</f>
        <v>-2.9245410276236794</v>
      </c>
      <c r="BN71" s="20">
        <f>AVERAGEIFS('Entropy old'!$B69:$CX69,'Energy Vy'!$B$2:$CX$2,"=и")</f>
        <v>0.65628711693253527</v>
      </c>
      <c r="BO71" s="30">
        <f>AVERAGEIFS('Entropy X old'!$B69:$CX69,'Energy Vy'!$B$2:$CX$2,"=и")</f>
        <v>0.31928886098149828</v>
      </c>
      <c r="BP71" s="30">
        <f>AVERAGEIFS('Entropy Y old'!$B69:$CX69,'Energy Vy'!$B$2:$CX$2,"=и")</f>
        <v>0.35797700524390696</v>
      </c>
      <c r="BQ71" s="30">
        <f>AVERAGEIFS('Entropy Z old'!$B69:$CX69,'Energy Vy'!$B$2:$CX$2,"=и")</f>
        <v>0.38572469114426644</v>
      </c>
      <c r="BR71" s="30">
        <f>AVERAGEIFS('Entropy new'!$B69:$CX69,'Energy Vy'!$B$2:$CX$2,"=и")</f>
        <v>0.76582127999925453</v>
      </c>
      <c r="BS71" s="30">
        <f>AVERAGEIFS('Entropy X'!$B69:$CX69,'Energy Vy'!$B$2:$CX$2,"=и")</f>
        <v>0.28006151308985217</v>
      </c>
      <c r="BT71" s="30">
        <f>AVERAGEIFS('Entropy Y'!$B69:$CX69,'Energy Vy'!$B$2:$CX$2,"=и")</f>
        <v>0.33528440474200111</v>
      </c>
      <c r="BU71" s="32">
        <f>AVERAGEIFS('Entropy Z'!$B69:$CX69,'Energy Vy'!$B$2:$CX$2,"=и")</f>
        <v>0.36478526385922577</v>
      </c>
      <c r="BV71" s="21">
        <f>AVERAGEIFS('Hurst V2'!$B69:$CX69,'Energy Vy'!$B$2:$CX$2,"=и")</f>
        <v>0.60350211848775237</v>
      </c>
      <c r="BW71" s="30">
        <f>AVERAGEIFS('Hurst Vx2+Vy2'!$B69:$CX69,'Energy Vy'!$B$2:$CX$2,"=и")</f>
        <v>0.59849314546840282</v>
      </c>
      <c r="BX71" s="30">
        <f>AVERAGEIFS('Hurst Vx2'!$B69:$CX69,'Energy Vy'!$B$2:$CX$2,"=и")</f>
        <v>0.61290421088713387</v>
      </c>
      <c r="BY71" s="30">
        <f>AVERAGEIFS('Hurst Vy2'!$B69:$CX69,'Energy Vy'!$B$2:$CX$2,"=и")</f>
        <v>0.59639249615323608</v>
      </c>
      <c r="BZ71" s="30">
        <f>AVERAGEIFS('Hurst Vz2'!$B69:$CX69,'Energy Vy'!$B$2:$CX$2,"=и")</f>
        <v>0.59358481479323244</v>
      </c>
      <c r="CA71" s="30">
        <f>AVERAGEIFS('Hurst Vx'!$B69:$CX69,'Energy Vy'!$B$2:$CX$2,"=и")</f>
        <v>0.60948473059689634</v>
      </c>
      <c r="CB71" s="30">
        <f>AVERAGEIFS('Hurst Vy'!$B69:$CX69,'Energy Vy'!$B$2:$CX$2,"=и")</f>
        <v>0.56088257308515144</v>
      </c>
      <c r="CC71" s="32">
        <f>AVERAGEIFS('Hurst Vz'!$B69:$CX69,'Energy Vy'!$B$2:$CX$2,"=и")</f>
        <v>0.52623375374091108</v>
      </c>
      <c r="CE71" s="30">
        <f>AVERAGEIFS('Energy V2'!$B69:$CX69,'Energy Vy'!$B$2:$CX$2,"=р")</f>
        <v>-2.9182407483706347</v>
      </c>
      <c r="CF71" s="30">
        <f>AVERAGEIFS('Energy Vx2+Vy2'!$B69:$CX69,'Energy Vy'!$B$2:$CX$2,"=р")</f>
        <v>-2.9685262461845361</v>
      </c>
      <c r="CG71" s="30">
        <f>AVERAGEIFS('Energy Vx2'!$B69:$CX69,'Energy Vy'!$B$2:$CX$2,"=р")</f>
        <v>-4.5090853860120657</v>
      </c>
      <c r="CH71" s="30">
        <f>AVERAGEIFS('Energy Vy2'!$B69:$CX69,'Energy Vy'!$B$2:$CX$2,"=р")</f>
        <v>-3.3329519835157404</v>
      </c>
      <c r="CI71" s="30">
        <f>AVERAGEIFS('Energy Vz2'!$B69:$CX69,'Energy Vy'!$B$2:$CX$2,"=р")</f>
        <v>-5.3927723135060361</v>
      </c>
      <c r="CJ71" s="30">
        <f>AVERAGEIFS('Energy Vx'!$B69:$CX69,'Energy Vy'!$B$2:$CX$2,"=р")</f>
        <v>-2.8705894858033512</v>
      </c>
      <c r="CK71" s="30">
        <f>AVERAGEIFS('Energy Vy'!$B71:$CX71,'Energy Vy'!$B$2:$CX$2,"=р")</f>
        <v>-2.119274921895582</v>
      </c>
      <c r="CL71" s="32">
        <f>AVERAGEIFS('Energy Vz'!$B69:$CX69,'Energy Vy'!$B$2:$CX$2,"=р")</f>
        <v>-3.0823892255252883</v>
      </c>
      <c r="CM71" s="20">
        <f>AVERAGEIFS('Entropy old'!$B69:$CX69,'Energy Vy'!$B$2:$CX$2,"=р")</f>
        <v>0.74461378135846457</v>
      </c>
      <c r="CN71" s="30">
        <f>AVERAGEIFS('Entropy X old'!$B69:$CX69,'Energy Vy'!$B$2:$CX$2,"=р")</f>
        <v>0.36165012880029568</v>
      </c>
      <c r="CO71" s="30">
        <f>AVERAGEIFS('Entropy Y old'!$B69:$CX69,'Energy Vy'!$B$2:$CX$2,"=р")</f>
        <v>0.40477105502124222</v>
      </c>
      <c r="CP71" s="30">
        <f>AVERAGEIFS('Entropy Z old'!$B69:$CX69,'Energy Vy'!$B$2:$CX$2,"=р")</f>
        <v>0.42118962646186842</v>
      </c>
      <c r="CQ71" s="30">
        <f>AVERAGEIFS('Entropy new'!$B69:$CX69,'Energy Vy'!$B$2:$CX$2,"=р")</f>
        <v>0.88141155215183709</v>
      </c>
      <c r="CR71" s="30">
        <f>AVERAGEIFS('Entropy X'!$B69:$CX69,'Energy Vy'!$B$2:$CX$2,"=р")</f>
        <v>0.33677141261740967</v>
      </c>
      <c r="CS71" s="30">
        <f>AVERAGEIFS('Entropy Y'!$B69:$CX69,'Energy Vy'!$B$2:$CX$2,"=р")</f>
        <v>0.38961631901870664</v>
      </c>
      <c r="CT71" s="32">
        <f>AVERAGEIFS('Entropy Z'!$B69:$CX69,'Energy Vy'!$B$2:$CX$2,"=р")</f>
        <v>0.40888806489296714</v>
      </c>
      <c r="CU71" s="21">
        <f>AVERAGEIFS('Hurst V2'!$B69:$CX69,'Energy Vy'!$B$2:$CX$2,"=р")</f>
        <v>0.61400959702662017</v>
      </c>
      <c r="CV71" s="30">
        <f>AVERAGEIFS('Hurst Vx2+Vy2'!$B69:$CX69,'Energy Vy'!$B$2:$CX$2,"=р")</f>
        <v>0.60718269503404043</v>
      </c>
      <c r="CW71" s="30">
        <f>AVERAGEIFS('Hurst Vx2'!$B69:$CX69,'Energy Vy'!$B$2:$CX$2,"=р")</f>
        <v>0.61622885745426981</v>
      </c>
      <c r="CX71" s="30">
        <f>AVERAGEIFS('Hurst Vy2'!$B69:$CX69,'Energy Vy'!$B$2:$CX$2,"=р")</f>
        <v>0.60521273864642966</v>
      </c>
      <c r="CY71" s="30">
        <f>AVERAGEIFS('Hurst Vz2'!$B69:$CX69,'Energy Vy'!$B$2:$CX$2,"=р")</f>
        <v>0.59277645107237154</v>
      </c>
      <c r="CZ71" s="30">
        <f>AVERAGEIFS('Hurst Vx'!$B69:$CX69,'Energy Vy'!$B$2:$CX$2,"=р")</f>
        <v>0.61894523664232526</v>
      </c>
      <c r="DA71" s="30">
        <f>AVERAGEIFS('Hurst Vy'!$B69:$CX69,'Energy Vy'!$B$2:$CX$2,"=р")</f>
        <v>0.55812171371715447</v>
      </c>
      <c r="DB71" s="32">
        <f>AVERAGEIFS('Hurst Vz'!$B69:$CX69,'Energy Vy'!$B$2:$CX$2,"=р")</f>
        <v>0.50214252806273274</v>
      </c>
      <c r="DD71" s="30">
        <f>AVERAGEIFS('Energy V2'!$B69:$CX69,'Energy Vy'!$B$1:$CX$1,"=BEFORE")</f>
        <v>-2.754285489684476</v>
      </c>
      <c r="DE71" s="30">
        <f>AVERAGEIFS('Energy Vx2+Vy2'!$B69:$CX69,'Energy Vy'!$B$1:$CX$1,"=BEFORE")</f>
        <v>-2.8120493324637299</v>
      </c>
      <c r="DF71" s="30">
        <f>AVERAGEIFS('Energy Vx2'!$B69:$CX69,'Energy Vy'!$B$1:$CX$1,"=BEFORE")</f>
        <v>-4.8245695118560201</v>
      </c>
      <c r="DG71" s="30">
        <f>AVERAGEIFS('Energy Vy2'!$B69:$CX69,'Energy Vy'!$B$1:$CX$1,"=BEFORE")</f>
        <v>-2.9580258244905693</v>
      </c>
      <c r="DH71" s="30">
        <f>AVERAGEIFS('Energy Vz2'!$B69:$CX69,'Energy Vy'!$B$1:$CX$1,"=BEFORE")</f>
        <v>-5.0522305439769903</v>
      </c>
      <c r="DI71" s="30">
        <f>AVERAGEIFS('Energy Vx'!$B69:$CX69,'Energy Vy'!$B$1:$CX$1,"=BEFORE")</f>
        <v>-3.0114669156785125</v>
      </c>
      <c r="DJ71" s="30">
        <f>AVERAGEIFS('Energy Vy'!$B71:$CX71,'Energy Vy'!$B$1:$CX$1,"=BEFORE")</f>
        <v>-1.9954897397930222</v>
      </c>
      <c r="DK71" s="32">
        <f>AVERAGEIFS('Energy Vz'!$B69:$CX69,'Energy Vy'!$B$1:$CX$1,"=BEFORE")</f>
        <v>-3.0384467854093544</v>
      </c>
      <c r="DL71" s="20">
        <f>AVERAGEIFS('Entropy old'!$B69:$CX69,'Energy Vy'!$B$1:$CX$1,"=BEFORE")</f>
        <v>0.71100768495498656</v>
      </c>
      <c r="DM71" s="30">
        <f>AVERAGEIFS('Entropy X old'!$B69:$CX69,'Energy Vy'!$B$1:$CX$1,"=BEFORE")</f>
        <v>0.36138378225543172</v>
      </c>
      <c r="DN71" s="30">
        <f>AVERAGEIFS('Entropy Y old'!$B69:$CX69,'Energy Vy'!$B$1:$CX$1,"=BEFORE")</f>
        <v>0.38828725057660213</v>
      </c>
      <c r="DO71" s="30">
        <f>AVERAGEIFS('Entropy Z old'!$B69:$CX69,'Energy Vy'!$B$1:$CX$1,"=BEFORE")</f>
        <v>0.39264739907614205</v>
      </c>
      <c r="DP71" s="30">
        <f>AVERAGEIFS('Entropy new'!$B69:$CX69,'Energy Vy'!$B$1:$CX$1,"=BEFORE")</f>
        <v>0.83980617980975658</v>
      </c>
      <c r="DQ71" s="30">
        <f>AVERAGEIFS('Entropy X'!$B69:$CX69,'Energy Vy'!$B$1:$CX$1,"=BEFORE")</f>
        <v>0.34017019653518338</v>
      </c>
      <c r="DR71" s="30">
        <f>AVERAGEIFS('Entropy Y'!$B69:$CX69,'Energy Vy'!$B$1:$CX$1,"=BEFORE")</f>
        <v>0.38088430009584895</v>
      </c>
      <c r="DS71" s="32">
        <f>AVERAGEIFS('Entropy Z'!$B69:$CX69,'Energy Vy'!$B$1:$CX$1,"=BEFORE")</f>
        <v>0.38063113156025968</v>
      </c>
      <c r="DT71" s="21">
        <f>AVERAGEIFS('Hurst V2'!$B69:$CX69,'Energy Vy'!$B$1:$CX$1,"=BEFORE")</f>
        <v>0.59667185885225471</v>
      </c>
      <c r="DU71" s="30">
        <f>AVERAGEIFS('Hurst Vx2+Vy2'!$B69:$CX69,'Energy Vy'!$B$1:$CX$1,"=BEFORE")</f>
        <v>0.58846056015212733</v>
      </c>
      <c r="DV71" s="30">
        <f>AVERAGEIFS('Hurst Vx2'!$B69:$CX69,'Energy Vy'!$B$1:$CX$1,"=BEFORE")</f>
        <v>0.60753665231508469</v>
      </c>
      <c r="DW71" s="30">
        <f>AVERAGEIFS('Hurst Vy2'!$B69:$CX69,'Energy Vy'!$B$1:$CX$1,"=BEFORE")</f>
        <v>0.5839666975044947</v>
      </c>
      <c r="DX71" s="30">
        <f>AVERAGEIFS('Hurst Vz2'!$B69:$CX69,'Energy Vy'!$B$1:$CX$1,"=BEFORE")</f>
        <v>0.58530967687923174</v>
      </c>
      <c r="DY71" s="30">
        <f>AVERAGEIFS('Hurst Vx'!$B69:$CX69,'Energy Vy'!$B$1:$CX$1,"=BEFORE")</f>
        <v>0.59244044285023889</v>
      </c>
      <c r="DZ71" s="30">
        <f>AVERAGEIFS('Hurst Vy'!$B69:$CX69,'Energy Vy'!$B$1:$CX$1,"=BEFORE")</f>
        <v>0.53133062730615266</v>
      </c>
      <c r="EA71" s="32">
        <f>AVERAGEIFS('Hurst Vz'!$B69:$CX69,'Energy Vy'!$B$1:$CX$1,"=BEFORE")</f>
        <v>0.49550068858956853</v>
      </c>
      <c r="EB71">
        <v>0.6</v>
      </c>
      <c r="EC71">
        <v>0.57894736842105265</v>
      </c>
      <c r="EE71" s="30">
        <f>AVERAGEIFS('Energy V2'!$B69:$CX69,'Energy Vy'!$B$1:$CX$1,"=AFTER")</f>
        <v>-1.6266361219813887</v>
      </c>
      <c r="EF71" s="30">
        <f>AVERAGEIFS('Energy Vx2+Vy2'!$B69:$CX69,'Energy Vy'!$B$1:$CX$1,"=AFTER")</f>
        <v>-1.6803938682375112</v>
      </c>
      <c r="EG71" s="30">
        <f>AVERAGEIFS('Energy Vx2'!$B69:$CX69,'Energy Vy'!$B$1:$CX$1,"=AFTER")</f>
        <v>-3.3683152204861262</v>
      </c>
      <c r="EH71" s="30">
        <f>AVERAGEIFS('Energy Vy2'!$B69:$CX69,'Energy Vy'!$B$1:$CX$1,"=AFTER")</f>
        <v>-2.2763688101282189</v>
      </c>
      <c r="EI71" s="30">
        <f>AVERAGEIFS('Energy Vz2'!$B69:$CX69,'Energy Vy'!$B$1:$CX$1,"=AFTER")</f>
        <v>-4.7402179366958208</v>
      </c>
      <c r="EJ71" s="30">
        <f>AVERAGEIFS('Energy Vx'!$B69:$CX69,'Energy Vy'!$B$1:$CX$1,"=AFTER")</f>
        <v>-2.4841609636398543</v>
      </c>
      <c r="EK71" s="30">
        <f>AVERAGEIFS('Energy Vy'!$B71:$CX71,'Energy Vy'!$B$1:$CX$1,"=AFTER")</f>
        <v>-1.8435006833927021</v>
      </c>
      <c r="EL71" s="32">
        <f>AVERAGEIFS('Energy Vz'!$B69:$CX69,'Energy Vy'!$B$1:$CX$1,"=AFTER")</f>
        <v>-2.91534135868458</v>
      </c>
      <c r="EM71" s="20">
        <f>AVERAGEIFS('Entropy old'!$B69:$CX69,'Energy Vy'!$B$1:$CX$1,"=AFTER")</f>
        <v>0.67090761939572541</v>
      </c>
      <c r="EN71" s="30">
        <f>AVERAGEIFS('Entropy X old'!$B69:$CX69,'Energy Vy'!$B$1:$CX$1,"=AFTER")</f>
        <v>0.304011043938055</v>
      </c>
      <c r="EO71" s="30">
        <f>AVERAGEIFS('Entropy Y old'!$B69:$CX69,'Energy Vy'!$B$1:$CX$1,"=AFTER")</f>
        <v>0.32269452579019436</v>
      </c>
      <c r="EP71" s="30">
        <f>AVERAGEIFS('Entropy Z old'!$B69:$CX69,'Energy Vy'!$B$1:$CX$1,"=AFTER")</f>
        <v>0.3796726620277957</v>
      </c>
      <c r="EQ71" s="30">
        <f>AVERAGEIFS('Entropy new'!$B69:$CX69,'Energy Vy'!$B$1:$CX$1,"=AFTER")</f>
        <v>0.75279894607217412</v>
      </c>
      <c r="ER71" s="30">
        <f>AVERAGEIFS('Entropy X'!$B69:$CX69,'Energy Vy'!$B$1:$CX$1,"=AFTER")</f>
        <v>0.26880713516226173</v>
      </c>
      <c r="ES71" s="30">
        <f>AVERAGEIFS('Entropy Y'!$B69:$CX69,'Energy Vy'!$B$1:$CX$1,"=AFTER")</f>
        <v>0.29652262927752798</v>
      </c>
      <c r="ET71" s="32">
        <f>AVERAGEIFS('Entropy Z'!$B69:$CX69,'Energy Vy'!$B$1:$CX$1,"=AFTER")</f>
        <v>0.36197321958475553</v>
      </c>
      <c r="EU71" s="21">
        <f>AVERAGEIFS('Hurst V2'!$B69:$CX69,'Energy Vy'!$B$1:$CX$1,"=AFTER")</f>
        <v>0.61852444776716653</v>
      </c>
      <c r="EV71" s="30">
        <f>AVERAGEIFS('Hurst Vx2+Vy2'!$B69:$CX69,'Energy Vy'!$B$1:$CX$1,"=AFTER")</f>
        <v>0.61548318000382318</v>
      </c>
      <c r="EW71" s="30">
        <f>AVERAGEIFS('Hurst Vx2'!$B69:$CX69,'Energy Vy'!$B$1:$CX$1,"=AFTER")</f>
        <v>0.62071344705387732</v>
      </c>
      <c r="EX71" s="30">
        <f>AVERAGEIFS('Hurst Vy2'!$B69:$CX69,'Energy Vy'!$B$1:$CX$1,"=AFTER")</f>
        <v>0.61252773966315166</v>
      </c>
      <c r="EY71" s="30">
        <f>AVERAGEIFS('Hurst Vz2'!$B69:$CX69,'Energy Vy'!$B$1:$CX$1,"=AFTER")</f>
        <v>0.59564283876142099</v>
      </c>
      <c r="EZ71" s="30">
        <f>AVERAGEIFS('Hurst Vx'!$B69:$CX69,'Energy Vy'!$B$1:$CX$1,"=AFTER")</f>
        <v>0.62144054979772811</v>
      </c>
      <c r="FA71" s="30">
        <f>AVERAGEIFS('Hurst Vy'!$B69:$CX69,'Energy Vy'!$B$1:$CX$1,"=AFTER")</f>
        <v>0.58380433056603553</v>
      </c>
      <c r="FB71" s="32">
        <f>AVERAGEIFS('Hurst Vz'!$B69:$CX69,'Energy Vy'!$B$1:$CX$1,"=AFTER")</f>
        <v>0.51969190843850122</v>
      </c>
      <c r="FD71" s="30">
        <f>AVERAGEIFS('Energy V2'!$B69:$CX69,'Energy Vy'!$B$2:$CX$2,"=и",'Energy Vy'!$B$1:$CX$1,"=BEFORE")</f>
        <v>-2.6371537548734705</v>
      </c>
      <c r="FE71" s="30">
        <f>AVERAGEIFS('Energy Vx2+Vy2'!$B69:$CX69,'Energy Vy'!$B$2:$CX$2,"=и",'Energy Vy'!$B$1:$CX$1,"=BEFORE")</f>
        <v>-2.6915595053296788</v>
      </c>
      <c r="FF71" s="30">
        <f>AVERAGEIFS('Energy Vx2'!$B69:$CX69,'Energy Vy'!$B$2:$CX$2,"=и",'Energy Vy'!$B$1:$CX$1,"=BEFORE")</f>
        <v>-4.506240559954735</v>
      </c>
      <c r="FG71" s="30">
        <f>AVERAGEIFS('Energy Vy2'!$B69:$CX69,'Energy Vy'!$B$2:$CX$2,"=и",'Energy Vy'!$B$1:$CX$1,"=BEFORE")</f>
        <v>-2.8601726154445695</v>
      </c>
      <c r="FH71" s="30">
        <f>AVERAGEIFS('Energy Vz2'!$B69:$CX69,'Energy Vy'!$B$2:$CX$2,"=и",'Energy Vy'!$B$1:$CX$1,"=BEFORE")</f>
        <v>-5.0288856171879415</v>
      </c>
      <c r="FI71" s="30">
        <f>AVERAGEIFS('Energy Vx'!$B69:$CX69,'Energy Vy'!$B$2:$CX$2,"=и",'Energy Vy'!$B$1:$CX$1,"=BEFORE")</f>
        <v>-2.8878398536796643</v>
      </c>
      <c r="FJ71" s="30">
        <f>AVERAGEIFS('Energy Vy'!$B71:$CX71,'Energy Vy'!$B$2:$CX$2,"=и",'Energy Vy'!$B$1:$CX$1,"=BEFORE")</f>
        <v>-1.9225846108987763</v>
      </c>
      <c r="FK71" s="32">
        <f>AVERAGEIFS('Energy Vz'!$B69:$CX69,'Energy Vy'!$B$2:$CX$2,"=и",'Energy Vy'!$B$1:$CX$1,"=BEFORE")</f>
        <v>-3.0049382562349978</v>
      </c>
      <c r="FL71" s="20">
        <f>AVERAGEIFS('Entropy old'!$B69:$CX69,'Energy Vy'!$B$2:$CX$2,"=и",'Energy Vy'!$B$1:$CX$1,"=BEFORE")</f>
        <v>0.67971892418317326</v>
      </c>
      <c r="FM71" s="30">
        <f>AVERAGEIFS('Entropy X old'!$B69:$CX69,'Energy Vy'!$B$2:$CX$2,"=и",'Energy Vy'!$B$1:$CX$1,"=BEFORE")</f>
        <v>0.35233570901264921</v>
      </c>
      <c r="FN71" s="30">
        <f>AVERAGEIFS('Entropy Y old'!$B69:$CX69,'Energy Vy'!$B$2:$CX$2,"=и",'Energy Vy'!$B$1:$CX$1,"=BEFORE")</f>
        <v>0.39312430932242992</v>
      </c>
      <c r="FO71" s="30">
        <f>AVERAGEIFS('Entropy Z old'!$B69:$CX69,'Energy Vy'!$B$2:$CX$2,"=и",'Energy Vy'!$B$1:$CX$1,"=BEFORE")</f>
        <v>0.39598502823104798</v>
      </c>
      <c r="FP71" s="30">
        <f>AVERAGEIFS('Entropy new'!$B69:$CX69,'Energy Vy'!$B$2:$CX$2,"=и",'Energy Vy'!$B$1:$CX$1,"=BEFORE")</f>
        <v>0.8199139345755555</v>
      </c>
      <c r="FQ71" s="30">
        <f>AVERAGEIFS('Entropy X'!$B69:$CX69,'Energy Vy'!$B$2:$CX$2,"=и",'Energy Vy'!$B$1:$CX$1,"=BEFORE")</f>
        <v>0.32045566145319393</v>
      </c>
      <c r="FR71" s="30">
        <f>AVERAGEIFS('Entropy Y'!$B69:$CX69,'Energy Vy'!$B$2:$CX$2,"=и",'Energy Vy'!$B$1:$CX$1,"=BEFORE")</f>
        <v>0.37854615141341003</v>
      </c>
      <c r="FS71" s="32">
        <f>AVERAGEIFS('Entropy Z'!$B69:$CX69,'Energy Vy'!$B$2:$CX$2,"=и",'Energy Vy'!$B$1:$CX$1,"=BEFORE")</f>
        <v>0.37842132690720737</v>
      </c>
      <c r="FT71" s="21">
        <f>AVERAGEIFS('Hurst V2'!$B69:$CX69,'Energy Vy'!$B$2:$CX$2,"=и",'Energy Vy'!$B$1:$CX$1,"=BEFORE")</f>
        <v>0.60260302236904628</v>
      </c>
      <c r="FU71" s="30">
        <f>AVERAGEIFS('Hurst Vx2+Vy2'!$B69:$CX69,'Energy Vy'!$B$2:$CX$2,"=и",'Energy Vy'!$B$1:$CX$1,"=BEFORE")</f>
        <v>0.59603062197709011</v>
      </c>
      <c r="FV71" s="30">
        <f>AVERAGEIFS('Hurst Vx2'!$B69:$CX69,'Energy Vy'!$B$2:$CX$2,"=и",'Energy Vy'!$B$1:$CX$1,"=BEFORE")</f>
        <v>0.61283913904338794</v>
      </c>
      <c r="FW71" s="30">
        <f>AVERAGEIFS('Hurst Vy2'!$B69:$CX69,'Energy Vy'!$B$2:$CX$2,"=и",'Energy Vy'!$B$1:$CX$1,"=BEFORE")</f>
        <v>0.59195212807561481</v>
      </c>
      <c r="FX71" s="30">
        <f>AVERAGEIFS('Hurst Vz2'!$B69:$CX69,'Energy Vy'!$B$2:$CX$2,"=и",'Energy Vy'!$B$1:$CX$1,"=BEFORE")</f>
        <v>0.59287113574640338</v>
      </c>
      <c r="FY71" s="30">
        <f>AVERAGEIFS('Hurst Vx'!$B69:$CX69,'Energy Vy'!$B$2:$CX$2,"=и",'Energy Vy'!$B$1:$CX$1,"=BEFORE")</f>
        <v>0.60194641888388989</v>
      </c>
      <c r="FZ71" s="30">
        <f>AVERAGEIFS('Hurst Vy'!$B69:$CX69,'Energy Vy'!$B$2:$CX$2,"=и",'Energy Vy'!$B$1:$CX$1,"=BEFORE")</f>
        <v>0.54334546095249547</v>
      </c>
      <c r="GA71" s="32">
        <f>AVERAGEIFS('Hurst Vz'!$B69:$CX69,'Energy Vy'!$B$2:$CX$2,"=и",'Energy Vy'!$B$1:$CX$1,"=BEFORE")</f>
        <v>0.51654185245212347</v>
      </c>
      <c r="GB71">
        <v>0.6</v>
      </c>
      <c r="GC71">
        <v>0.57894736842105265</v>
      </c>
      <c r="GE71" s="30">
        <f>AVERAGEIFS('Energy V2'!$B69:$CX69,'Energy Vy'!$B$2:$CX$2,"=и",'Energy Vy'!$B$1:$CX$1,"=AFTER")</f>
        <v>-1.3665869024500406</v>
      </c>
      <c r="GF71" s="30">
        <f>AVERAGEIFS('Energy Vx2+Vy2'!$B69:$CX69,'Energy Vy'!$B$2:$CX$2,"=и",'Energy Vy'!$B$1:$CX$1,"=AFTER")</f>
        <v>-1.4062833683994795</v>
      </c>
      <c r="GG71" s="30">
        <f>AVERAGEIFS('Energy Vx2'!$B69:$CX69,'Energy Vy'!$B$2:$CX$2,"=и",'Energy Vy'!$B$1:$CX$1,"=AFTER")</f>
        <v>-3.0080792637863403</v>
      </c>
      <c r="GH71" s="30">
        <f>AVERAGEIFS('Energy Vy2'!$B69:$CX69,'Energy Vy'!$B$2:$CX$2,"=и",'Energy Vy'!$B$1:$CX$1,"=AFTER")</f>
        <v>-2.1637105475798721</v>
      </c>
      <c r="GI71" s="30">
        <f>AVERAGEIFS('Energy Vz2'!$B69:$CX69,'Energy Vy'!$B$2:$CX$2,"=и",'Energy Vy'!$B$1:$CX$1,"=AFTER")</f>
        <v>-4.598663805010486</v>
      </c>
      <c r="GJ71" s="30">
        <f>AVERAGEIFS('Energy Vx'!$B69:$CX69,'Energy Vy'!$B$2:$CX$2,"=и",'Energy Vy'!$B$1:$CX$1,"=AFTER")</f>
        <v>-2.3040594326436077</v>
      </c>
      <c r="GK71" s="30">
        <f>AVERAGEIFS('Energy Vy'!$B71:$CX71,'Energy Vy'!$B$2:$CX$2,"=и",'Energy Vy'!$B$1:$CX$1,"=AFTER")</f>
        <v>-1.7523627798110895</v>
      </c>
      <c r="GL71" s="32">
        <f>AVERAGEIFS('Energy Vz'!$B69:$CX69,'Energy Vy'!$B$2:$CX$2,"=и",'Energy Vy'!$B$1:$CX$1,"=AFTER")</f>
        <v>-2.844143799012361</v>
      </c>
      <c r="GM71" s="20">
        <f>AVERAGEIFS('Entropy old'!$B69:$CX69,'Energy Vy'!$B$2:$CX$2,"=и",'Energy Vy'!$B$1:$CX$1,"=AFTER")</f>
        <v>0.6328553096818974</v>
      </c>
      <c r="GN71" s="30">
        <f>AVERAGEIFS('Entropy X old'!$B69:$CX69,'Energy Vy'!$B$2:$CX$2,"=и",'Energy Vy'!$B$1:$CX$1,"=AFTER")</f>
        <v>0.28624201295034746</v>
      </c>
      <c r="GO71" s="30">
        <f>AVERAGEIFS('Entropy Y old'!$B69:$CX69,'Energy Vy'!$B$2:$CX$2,"=и",'Energy Vy'!$B$1:$CX$1,"=AFTER")</f>
        <v>0.32282970116538423</v>
      </c>
      <c r="GP71" s="30">
        <f>AVERAGEIFS('Entropy Z old'!$B69:$CX69,'Energy Vy'!$B$2:$CX$2,"=и",'Energy Vy'!$B$1:$CX$1,"=AFTER")</f>
        <v>0.37546435405748479</v>
      </c>
      <c r="GQ71" s="30">
        <f>AVERAGEIFS('Entropy new'!$B69:$CX69,'Energy Vy'!$B$2:$CX$2,"=и",'Energy Vy'!$B$1:$CX$1,"=AFTER")</f>
        <v>0.71172862542295356</v>
      </c>
      <c r="GR71" s="30">
        <f>AVERAGEIFS('Entropy X'!$B69:$CX69,'Energy Vy'!$B$2:$CX$2,"=и",'Energy Vy'!$B$1:$CX$1,"=AFTER")</f>
        <v>0.23966736472651046</v>
      </c>
      <c r="GS71" s="30">
        <f>AVERAGEIFS('Entropy Y'!$B69:$CX69,'Energy Vy'!$B$2:$CX$2,"=и",'Energy Vy'!$B$1:$CX$1,"=AFTER")</f>
        <v>0.29202265807059236</v>
      </c>
      <c r="GT71" s="32">
        <f>AVERAGEIFS('Entropy Z'!$B69:$CX69,'Energy Vy'!$B$2:$CX$2,"=и",'Energy Vy'!$B$1:$CX$1,"=AFTER")</f>
        <v>0.3511492008112439</v>
      </c>
      <c r="GU71" s="21">
        <f>AVERAGEIFS('Hurst V2'!$B69:$CX69,'Energy Vy'!$B$2:$CX$2,"=и",'Energy Vy'!$B$1:$CX$1,"=AFTER")</f>
        <v>0.60440121460645813</v>
      </c>
      <c r="GV71" s="30">
        <f>AVERAGEIFS('Hurst Vx2+Vy2'!$B69:$CX69,'Energy Vy'!$B$2:$CX$2,"=и",'Energy Vy'!$B$1:$CX$1,"=AFTER")</f>
        <v>0.60095566895971575</v>
      </c>
      <c r="GW71" s="30">
        <f>AVERAGEIFS('Hurst Vx2'!$B69:$CX69,'Energy Vy'!$B$2:$CX$2,"=и",'Energy Vy'!$B$1:$CX$1,"=AFTER")</f>
        <v>0.61296928273087992</v>
      </c>
      <c r="GX71" s="30">
        <f>AVERAGEIFS('Hurst Vy2'!$B69:$CX69,'Energy Vy'!$B$2:$CX$2,"=и",'Energy Vy'!$B$1:$CX$1,"=AFTER")</f>
        <v>0.60083286423085713</v>
      </c>
      <c r="GY71" s="30">
        <f>AVERAGEIFS('Hurst Vz2'!$B69:$CX69,'Energy Vy'!$B$2:$CX$2,"=и",'Energy Vy'!$B$1:$CX$1,"=AFTER")</f>
        <v>0.59429849384006139</v>
      </c>
      <c r="GZ71" s="30">
        <f>AVERAGEIFS('Hurst Vx'!$B69:$CX69,'Energy Vy'!$B$2:$CX$2,"=и",'Energy Vy'!$B$1:$CX$1,"=AFTER")</f>
        <v>0.61702304230990312</v>
      </c>
      <c r="HA71" s="30">
        <f>AVERAGEIFS('Hurst Vy'!$B69:$CX69,'Energy Vy'!$B$2:$CX$2,"=и",'Energy Vy'!$B$1:$CX$1,"=AFTER")</f>
        <v>0.57841968521780773</v>
      </c>
      <c r="HB71" s="32">
        <f>AVERAGEIFS('Hurst Vz'!$B69:$CX69,'Energy Vy'!$B$2:$CX$2,"=и",'Energy Vy'!$B$1:$CX$1,"=AFTER")</f>
        <v>0.53592565502969869</v>
      </c>
      <c r="HD71" s="30">
        <f>AVERAGEIFS('Energy V2'!$B69:$CX69,'Energy Vy'!$B$2:$CX$2,"=р",'Energy Vy'!$B$1:$CX$1,"=BEFORE")</f>
        <v>-3.4527212157361977</v>
      </c>
      <c r="HE71" s="30">
        <f>AVERAGEIFS('Energy Vx2+Vy2'!$B69:$CX69,'Energy Vy'!$B$2:$CX$2,"=р",'Energy Vy'!$B$1:$CX$1,"=BEFORE")</f>
        <v>-3.5017080054517251</v>
      </c>
      <c r="HF71" s="30">
        <f>AVERAGEIFS('Energy Vx2'!$B69:$CX69,'Energy Vy'!$B$2:$CX$2,"=р",'Energy Vy'!$B$1:$CX$1,"=BEFORE")</f>
        <v>-5.3906560580264511</v>
      </c>
      <c r="HG71" s="30">
        <f>AVERAGEIFS('Energy Vy2'!$B69:$CX69,'Energy Vy'!$B$2:$CX$2,"=р",'Energy Vy'!$B$1:$CX$1,"=BEFORE")</f>
        <v>-3.6406068965538489</v>
      </c>
      <c r="HH71" s="30">
        <f>AVERAGEIFS('Energy Vz2'!$B69:$CX69,'Energy Vy'!$B$2:$CX$2,"=р",'Energy Vy'!$B$1:$CX$1,"=BEFORE")</f>
        <v>-5.5591468293234696</v>
      </c>
      <c r="HI71" s="30">
        <f>AVERAGEIFS('Energy Vx'!$B69:$CX69,'Energy Vy'!$B$2:$CX$2,"=р",'Energy Vy'!$B$1:$CX$1,"=BEFORE")</f>
        <v>-3.1825367745275353</v>
      </c>
      <c r="HJ71" s="30">
        <f>AVERAGEIFS('Energy Vy'!$B71:$CX71,'Energy Vy'!$B$2:$CX$2,"=р",'Energy Vy'!$B$1:$CX$1,"=BEFORE")</f>
        <v>-2.1449769286550016</v>
      </c>
      <c r="HK71" s="32">
        <f>AVERAGEIFS('Energy Vz'!$B69:$CX69,'Energy Vy'!$B$2:$CX$2,"=р",'Energy Vy'!$B$1:$CX$1,"=BEFORE")</f>
        <v>-3.1339091433008108</v>
      </c>
      <c r="HL71" s="20">
        <f>AVERAGEIFS('Entropy old'!$B69:$CX69,'Energy Vy'!$B$2:$CX$2,"=р",'Energy Vy'!$B$1:$CX$1,"=BEFORE")</f>
        <v>0.7673030796661654</v>
      </c>
      <c r="HM71" s="30">
        <f>AVERAGEIFS('Entropy X old'!$B69:$CX69,'Energy Vy'!$B$2:$CX$2,"=р",'Energy Vy'!$B$1:$CX$1,"=BEFORE")</f>
        <v>0.38942197374357834</v>
      </c>
      <c r="HN71" s="30">
        <f>AVERAGEIFS('Entropy Y old'!$B69:$CX69,'Energy Vy'!$B$2:$CX$2,"=р",'Energy Vy'!$B$1:$CX$1,"=BEFORE")</f>
        <v>0.44023422950093044</v>
      </c>
      <c r="HO71" s="30">
        <f>AVERAGEIFS('Entropy Z old'!$B69:$CX69,'Energy Vy'!$B$2:$CX$2,"=р",'Energy Vy'!$B$1:$CX$1,"=BEFORE")</f>
        <v>0.43067451397592554</v>
      </c>
      <c r="HP71" s="30">
        <f>AVERAGEIFS('Entropy new'!$B69:$CX69,'Energy Vy'!$B$2:$CX$2,"=р",'Energy Vy'!$B$1:$CX$1,"=BEFORE")</f>
        <v>0.92720205999090188</v>
      </c>
      <c r="HQ71" s="30">
        <f>AVERAGEIFS('Entropy X'!$B69:$CX69,'Energy Vy'!$B$2:$CX$2,"=р",'Energy Vy'!$B$1:$CX$1,"=BEFORE")</f>
        <v>0.37350474962162927</v>
      </c>
      <c r="HR71" s="30">
        <f>AVERAGEIFS('Entropy Y'!$B69:$CX69,'Energy Vy'!$B$2:$CX$2,"=р",'Energy Vy'!$B$1:$CX$1,"=BEFORE")</f>
        <v>0.43863701555589735</v>
      </c>
      <c r="HS71" s="32">
        <f>AVERAGEIFS('Entropy Z'!$B69:$CX69,'Energy Vy'!$B$2:$CX$2,"=р",'Energy Vy'!$B$1:$CX$1,"=BEFORE")</f>
        <v>0.4217908779304842</v>
      </c>
      <c r="HT71" s="21">
        <f>AVERAGEIFS('Hurst V2'!$B69:$CX69,'Energy Vy'!$B$2:$CX$2,"=р",'Energy Vy'!$B$1:$CX$1,"=BEFORE")</f>
        <v>0.59599074924651019</v>
      </c>
      <c r="HU71" s="30">
        <f>AVERAGEIFS('Hurst Vx2+Vy2'!$B69:$CX69,'Energy Vy'!$B$2:$CX$2,"=р",'Energy Vy'!$B$1:$CX$1,"=BEFORE")</f>
        <v>0.58639452661657665</v>
      </c>
      <c r="HV71" s="30">
        <f>AVERAGEIFS('Hurst Vx2'!$B69:$CX69,'Energy Vy'!$B$2:$CX$2,"=р",'Energy Vy'!$B$1:$CX$1,"=BEFORE")</f>
        <v>0.60681499065001543</v>
      </c>
      <c r="HW71" s="30">
        <f>AVERAGEIFS('Hurst Vy2'!$B69:$CX69,'Energy Vy'!$B$2:$CX$2,"=р",'Energy Vy'!$B$1:$CX$1,"=BEFORE")</f>
        <v>0.582908696850437</v>
      </c>
      <c r="HX71" s="30">
        <f>AVERAGEIFS('Hurst Vz2'!$B69:$CX69,'Energy Vy'!$B$2:$CX$2,"=р",'Energy Vy'!$B$1:$CX$1,"=BEFORE")</f>
        <v>0.5836393332081895</v>
      </c>
      <c r="HY71" s="30">
        <f>AVERAGEIFS('Hurst Vx'!$B69:$CX69,'Energy Vy'!$B$2:$CX$2,"=р",'Energy Vy'!$B$1:$CX$1,"=BEFORE")</f>
        <v>0.60264228750008764</v>
      </c>
      <c r="HZ71" s="30">
        <f>AVERAGEIFS('Hurst Vy'!$B69:$CX69,'Energy Vy'!$B$2:$CX$2,"=р",'Energy Vy'!$B$1:$CX$1,"=BEFORE")</f>
        <v>0.52090336874871079</v>
      </c>
      <c r="IA71" s="32">
        <f>AVERAGEIFS('Hurst Vz'!$B69:$CX69,'Energy Vy'!$B$2:$CX$2,"=р",'Energy Vy'!$B$1:$CX$1,"=BEFORE")</f>
        <v>0.48352655396668343</v>
      </c>
      <c r="IB71">
        <v>0.6</v>
      </c>
      <c r="IC71">
        <v>0.57894736842105265</v>
      </c>
      <c r="IE71" s="30">
        <f>AVERAGEIFS('Energy V2'!$B69:$CX69,'Energy Vy'!$B$2:$CX$2,"=р",'Energy Vy'!$B$1:$CX$1,"=AFTER")</f>
        <v>-2.3837602810050718</v>
      </c>
      <c r="IF71" s="30">
        <f>AVERAGEIFS('Energy Vx2+Vy2'!$B69:$CX69,'Energy Vy'!$B$2:$CX$2,"=р",'Energy Vy'!$B$1:$CX$1,"=AFTER")</f>
        <v>-2.4353444869173466</v>
      </c>
      <c r="IG71" s="30">
        <f>AVERAGEIFS('Energy Vx2'!$B69:$CX69,'Energy Vy'!$B$2:$CX$2,"=р",'Energy Vy'!$B$1:$CX$1,"=AFTER")</f>
        <v>-3.627514713997682</v>
      </c>
      <c r="IH71" s="30">
        <f>AVERAGEIFS('Energy Vy2'!$B69:$CX69,'Energy Vy'!$B$2:$CX$2,"=р",'Energy Vy'!$B$1:$CX$1,"=AFTER")</f>
        <v>-3.0252970704776319</v>
      </c>
      <c r="II71" s="30">
        <f>AVERAGEIFS('Energy Vz2'!$B69:$CX69,'Energy Vy'!$B$2:$CX$2,"=р",'Energy Vy'!$B$1:$CX$1,"=AFTER")</f>
        <v>-5.2263977976886009</v>
      </c>
      <c r="IJ71" s="30">
        <f>AVERAGEIFS('Energy Vx'!$B69:$CX69,'Energy Vy'!$B$2:$CX$2,"=р",'Energy Vy'!$B$1:$CX$1,"=AFTER")</f>
        <v>-2.5586421970791671</v>
      </c>
      <c r="IK71" s="30">
        <f>AVERAGEIFS('Energy Vy'!$B71:$CX71,'Energy Vy'!$B$2:$CX$2,"=р",'Energy Vy'!$B$1:$CX$1,"=AFTER")</f>
        <v>-2.0935729151361606</v>
      </c>
      <c r="IL71" s="32">
        <f>AVERAGEIFS('Energy Vz'!$B69:$CX69,'Energy Vy'!$B$2:$CX$2,"=р",'Energy Vy'!$B$1:$CX$1,"=AFTER")</f>
        <v>-3.0308693077497648</v>
      </c>
      <c r="IM71" s="20">
        <f>AVERAGEIFS('Entropy old'!$B69:$CX69,'Energy Vy'!$B$2:$CX$2,"=р",'Energy Vy'!$B$1:$CX$1,"=AFTER")</f>
        <v>0.72192448305076362</v>
      </c>
      <c r="IN71" s="30">
        <f>AVERAGEIFS('Entropy X old'!$B69:$CX69,'Energy Vy'!$B$2:$CX$2,"=р",'Energy Vy'!$B$1:$CX$1,"=AFTER")</f>
        <v>0.33387828385701313</v>
      </c>
      <c r="IO71" s="30">
        <f>AVERAGEIFS('Entropy Y old'!$B69:$CX69,'Energy Vy'!$B$2:$CX$2,"=р",'Energy Vy'!$B$1:$CX$1,"=AFTER")</f>
        <v>0.36930788054155395</v>
      </c>
      <c r="IP71" s="30">
        <f>AVERAGEIFS('Entropy Z old'!$B69:$CX69,'Energy Vy'!$B$2:$CX$2,"=р",'Energy Vy'!$B$1:$CX$1,"=AFTER")</f>
        <v>0.41170473894781134</v>
      </c>
      <c r="IQ71" s="30">
        <f>AVERAGEIFS('Entropy new'!$B69:$CX69,'Energy Vy'!$B$2:$CX$2,"=р",'Energy Vy'!$B$1:$CX$1,"=AFTER")</f>
        <v>0.8356210443127724</v>
      </c>
      <c r="IR71" s="30">
        <f>AVERAGEIFS('Entropy X'!$B69:$CX69,'Energy Vy'!$B$2:$CX$2,"=р",'Energy Vy'!$B$1:$CX$1,"=AFTER")</f>
        <v>0.30003807561319001</v>
      </c>
      <c r="IS71" s="30">
        <f>AVERAGEIFS('Entropy Y'!$B69:$CX69,'Energy Vy'!$B$2:$CX$2,"=р",'Energy Vy'!$B$1:$CX$1,"=AFTER")</f>
        <v>0.34059562248151631</v>
      </c>
      <c r="IT71" s="32">
        <f>AVERAGEIFS('Entropy Z'!$B69:$CX69,'Energy Vy'!$B$2:$CX$2,"=р",'Energy Vy'!$B$1:$CX$1,"=AFTER")</f>
        <v>0.39598525185545008</v>
      </c>
      <c r="IU71" s="21">
        <f>AVERAGEIFS('Hurst V2'!$B69:$CX69,'Energy Vy'!$B$2:$CX$2,"=р",'Energy Vy'!$B$1:$CX$1,"=AFTER")</f>
        <v>0.63202844480672982</v>
      </c>
      <c r="IV71" s="30">
        <f>AVERAGEIFS('Hurst Vx2+Vy2'!$B69:$CX69,'Energy Vy'!$B$2:$CX$2,"=р",'Energy Vy'!$B$1:$CX$1,"=AFTER")</f>
        <v>0.62797086345150432</v>
      </c>
      <c r="IW71" s="30">
        <f>AVERAGEIFS('Hurst Vx2'!$B69:$CX69,'Energy Vy'!$B$2:$CX$2,"=р",'Energy Vy'!$B$1:$CX$1,"=AFTER")</f>
        <v>0.62564272425852407</v>
      </c>
      <c r="IX71" s="30">
        <f>AVERAGEIFS('Hurst Vy2'!$B69:$CX69,'Energy Vy'!$B$2:$CX$2,"=р",'Energy Vy'!$B$1:$CX$1,"=AFTER")</f>
        <v>0.62751678044242243</v>
      </c>
      <c r="IY71" s="30">
        <f>AVERAGEIFS('Hurst Vz2'!$B69:$CX69,'Energy Vy'!$B$2:$CX$2,"=р",'Energy Vy'!$B$1:$CX$1,"=AFTER")</f>
        <v>0.60191356893655301</v>
      </c>
      <c r="IZ71" s="30">
        <f>AVERAGEIFS('Hurst Vx'!$B69:$CX69,'Energy Vy'!$B$2:$CX$2,"=р",'Energy Vy'!$B$1:$CX$1,"=AFTER")</f>
        <v>0.63524818578456288</v>
      </c>
      <c r="JA71" s="30">
        <f>AVERAGEIFS('Hurst Vy'!$B69:$CX69,'Energy Vy'!$B$2:$CX$2,"=р",'Energy Vy'!$B$1:$CX$1,"=AFTER")</f>
        <v>0.59534005868559825</v>
      </c>
      <c r="JB71" s="32">
        <f>AVERAGEIFS('Hurst Vz'!$B69:$CX69,'Energy Vy'!$B$2:$CX$2,"=р",'Energy Vy'!$B$1:$CX$1,"=AFTER")</f>
        <v>0.52075850215878228</v>
      </c>
      <c r="JC71">
        <f t="shared" si="994"/>
        <v>2.1052631578947323E-2</v>
      </c>
      <c r="JD71" s="66">
        <f t="shared" ref="JD71:JD78" si="995">(DD71-EE71)/MAX(ABS(DD71),ABS(EE71))</f>
        <v>-0.40941629759385179</v>
      </c>
      <c r="JE71" s="66">
        <f t="shared" ref="JE71:JE78" si="996">(DE71-EF71)/MAX(ABS(DE71),ABS(EF71))</f>
        <v>-0.40243087173536096</v>
      </c>
      <c r="JF71" s="66">
        <f t="shared" ref="JF71:JF78" si="997">(DF71-EG71)/MAX(ABS(DF71),ABS(EG71))</f>
        <v>-0.30184129128852999</v>
      </c>
      <c r="JG71" s="66">
        <f t="shared" ref="JG71:JG78" si="998">(DG71-EH71)/MAX(ABS(DG71),ABS(EH71))</f>
        <v>-0.23044322626214572</v>
      </c>
      <c r="JH71" s="66">
        <f t="shared" ref="JH71:JH78" si="999">(DH71-EI71)/MAX(ABS(DH71),ABS(EI71))</f>
        <v>-6.1757396968579535E-2</v>
      </c>
      <c r="JI71" s="66">
        <f t="shared" ref="JI71:JI78" si="1000">(DI71-EJ71)/MAX(ABS(DI71),ABS(EJ71))</f>
        <v>-0.17509936745224083</v>
      </c>
      <c r="JJ71" s="66">
        <f t="shared" ref="JJ71:JJ78" si="1001">(DJ71-EK71)/MAX(ABS(DJ71),ABS(EK71))</f>
        <v>-7.6166293100602384E-2</v>
      </c>
      <c r="JK71" s="66">
        <f t="shared" ref="JK71:JK78" si="1002">(DK71-EL71)/MAX(ABS(DK71),ABS(EL71))</f>
        <v>-4.0515906783665803E-2</v>
      </c>
      <c r="JL71" s="89">
        <f t="shared" ref="JL71:JL78" si="1003">(DL71-EM71)/MAX(ABS(DL71),ABS(EM71))</f>
        <v>5.6398920022643448E-2</v>
      </c>
      <c r="JM71" s="90">
        <f t="shared" ref="JM71:JM78" si="1004">(DM71-EN71)/MAX(ABS(DM71),ABS(EN71))</f>
        <v>0.15875847543381116</v>
      </c>
      <c r="JN71" s="90">
        <f t="shared" ref="JN71:JN78" si="1005">(DN71-EO71)/MAX(ABS(DN71),ABS(EO71))</f>
        <v>0.16892835056779051</v>
      </c>
      <c r="JO71" s="90">
        <f t="shared" ref="JO71:JO78" si="1006">(DO71-EP71)/MAX(ABS(DO71),ABS(EP71))</f>
        <v>3.3044245495766761E-2</v>
      </c>
      <c r="JP71" s="90">
        <f t="shared" ref="JP71:JP78" si="1007">(DP71-EQ71)/MAX(ABS(DP71),ABS(EQ71))</f>
        <v>0.10360394556431154</v>
      </c>
      <c r="JQ71" s="90">
        <f t="shared" ref="JQ71:JQ78" si="1008">(DQ71-ER71)/MAX(ABS(DQ71),ABS(ER71))</f>
        <v>0.20978634254203588</v>
      </c>
      <c r="JR71" s="90">
        <f t="shared" ref="JR71:JR78" si="1009">(DR71-ES71)/MAX(ABS(DR71),ABS(ES71))</f>
        <v>0.2214889686896821</v>
      </c>
      <c r="JS71" s="103">
        <f t="shared" ref="JS71:JS78" si="1010">(DS71-ET71)/MAX(ABS(DS71),ABS(ET71))</f>
        <v>4.9018355117256926E-2</v>
      </c>
      <c r="JT71" s="66">
        <f t="shared" ref="JT71:JT78" si="1011">(DT71-EU71)/MAX(ABS(DT71),ABS(EU71))</f>
        <v>-3.5330194293529155E-2</v>
      </c>
      <c r="JU71" s="66">
        <f t="shared" ref="JU71:JU78" si="1012">(DU71-EV71)/MAX(ABS(DU71),ABS(EV71))</f>
        <v>-4.3904725148667743E-2</v>
      </c>
      <c r="JV71" s="66">
        <f t="shared" ref="JV71:JV78" si="1013">(DV71-EW71)/MAX(ABS(DV71),ABS(EW71))</f>
        <v>-2.1228466696402819E-2</v>
      </c>
      <c r="JW71" s="66">
        <f t="shared" ref="JW71:JW78" si="1014">(DW71-EX71)/MAX(ABS(DW71),ABS(EX71))</f>
        <v>-4.6628161157833567E-2</v>
      </c>
      <c r="JX71" s="66">
        <f t="shared" ref="JX71:JX78" si="1015">(DX71-EY71)/MAX(ABS(DX71),ABS(EY71))</f>
        <v>-1.7347915914973495E-2</v>
      </c>
      <c r="JY71" s="66">
        <f t="shared" ref="JY71:JY78" si="1016">(DY71-EZ71)/MAX(ABS(DY71),ABS(EZ71))</f>
        <v>-4.6665939255055744E-2</v>
      </c>
      <c r="JZ71" s="66">
        <f t="shared" ref="JZ71:JZ78" si="1017">(DZ71-FA71)/MAX(ABS(DZ71),ABS(FA71))</f>
        <v>-8.9882346725667958E-2</v>
      </c>
      <c r="KA71" s="66">
        <f t="shared" ref="KA71:KA78" si="1018">(EA71-FB71)/MAX(ABS(EA71),ABS(FB71))</f>
        <v>-4.654915625224787E-2</v>
      </c>
      <c r="KC71" s="66">
        <f t="shared" ref="KC71" si="1019">(FD71-GE71)/MAX(ABS(FD71),ABS(GE71))</f>
        <v>-0.48179475697062313</v>
      </c>
      <c r="KD71" s="66">
        <f t="shared" ref="KD71" si="1020">(FE71-GF71)/MAX(ABS(FE71),ABS(GF71))</f>
        <v>-0.47752098156669609</v>
      </c>
      <c r="KE71" s="66">
        <f t="shared" ref="KE71" si="1021">(FF71-GG71)/MAX(ABS(FF71),ABS(GG71))</f>
        <v>-0.33246367481620726</v>
      </c>
      <c r="KF71" s="66">
        <f t="shared" ref="KF71" si="1022">(FG71-GH71)/MAX(ABS(FG71),ABS(GH71))</f>
        <v>-0.24350350888050967</v>
      </c>
      <c r="KG71" s="66">
        <f t="shared" ref="KG71" si="1023">(FH71-GI71)/MAX(ABS(FH71),ABS(GI71))</f>
        <v>-8.5550128781419266E-2</v>
      </c>
      <c r="KH71" s="66">
        <f t="shared" ref="KH71" si="1024">(FI71-GJ71)/MAX(ABS(FI71),ABS(GJ71))</f>
        <v>-0.2021512447417082</v>
      </c>
      <c r="KI71" s="66">
        <f t="shared" ref="KI71" si="1025">(FJ71-GK71)/MAX(ABS(FJ71),ABS(GK71))</f>
        <v>-8.8538018104758975E-2</v>
      </c>
      <c r="KJ71" s="66">
        <f t="shared" ref="KJ71" si="1026">(FK71-GL71)/MAX(ABS(FK71),ABS(GL71))</f>
        <v>-5.3510070261510889E-2</v>
      </c>
      <c r="KK71" s="89">
        <f t="shared" ref="KK71" si="1027">(FL71-GM71)/MAX(ABS(FL71),ABS(GM71))</f>
        <v>6.8945578582488995E-2</v>
      </c>
      <c r="KL71" s="90">
        <f t="shared" ref="KL71" si="1028">(FM71-GN71)/MAX(ABS(FM71),ABS(GN71))</f>
        <v>0.18758727648558871</v>
      </c>
      <c r="KM71" s="90">
        <f t="shared" ref="KM71" si="1029">(FN71-GO71)/MAX(ABS(FN71),ABS(GO71))</f>
        <v>0.17881012822178838</v>
      </c>
      <c r="KN71" s="90">
        <f t="shared" ref="KN71" si="1030">(FO71-GP71)/MAX(ABS(FO71),ABS(GP71))</f>
        <v>5.1821843530886848E-2</v>
      </c>
      <c r="KO71" s="90">
        <f t="shared" ref="KO71" si="1031">(FP71-GQ71)/MAX(ABS(FP71),ABS(GQ71))</f>
        <v>0.13194715273208057</v>
      </c>
      <c r="KP71" s="90">
        <f t="shared" ref="KP71" si="1032">(FQ71-GR71)/MAX(ABS(FQ71),ABS(GR71))</f>
        <v>0.25210444515265179</v>
      </c>
      <c r="KQ71" s="90">
        <f t="shared" ref="KQ71" si="1033">(FR71-GS71)/MAX(ABS(FR71),ABS(GS71))</f>
        <v>0.22856788536815797</v>
      </c>
      <c r="KR71" s="103">
        <f t="shared" ref="KR71" si="1034">(FS71-GT71)/MAX(ABS(FS71),ABS(GT71))</f>
        <v>7.2068153026298279E-2</v>
      </c>
      <c r="KS71" s="66">
        <f t="shared" ref="KS71" si="1035">(FT71-GU71)/MAX(ABS(FT71),ABS(GU71))</f>
        <v>-2.9751631763061488E-3</v>
      </c>
      <c r="KT71" s="66">
        <f t="shared" ref="KT71" si="1036">(FU71-GV71)/MAX(ABS(FU71),ABS(GV71))</f>
        <v>-8.1953582219319743E-3</v>
      </c>
      <c r="KU71" s="66">
        <f t="shared" ref="KU71" si="1037">(FV71-GW71)/MAX(ABS(FV71),ABS(GW71))</f>
        <v>-2.1231681775662152E-4</v>
      </c>
      <c r="KV71" s="66">
        <f t="shared" ref="KV71" si="1038">(FW71-GX71)/MAX(ABS(FW71),ABS(GX71))</f>
        <v>-1.4780709718019164E-2</v>
      </c>
      <c r="KW71" s="66">
        <f t="shared" ref="KW71" si="1039">(FX71-GY71)/MAX(ABS(FX71),ABS(GY71))</f>
        <v>-2.4017528370888796E-3</v>
      </c>
      <c r="KX71" s="66">
        <f t="shared" ref="KX71" si="1040">(FY71-GZ71)/MAX(ABS(FY71),ABS(GZ71))</f>
        <v>-2.4434457698001042E-2</v>
      </c>
      <c r="KY71" s="66">
        <f t="shared" ref="KY71" si="1041">(FZ71-HA71)/MAX(ABS(FZ71),ABS(HA71))</f>
        <v>-6.0638019696900233E-2</v>
      </c>
      <c r="KZ71" s="66">
        <f t="shared" ref="KZ71" si="1042">(GA71-HB71)/MAX(ABS(GA71),ABS(HB71))</f>
        <v>-3.616882751489299E-2</v>
      </c>
      <c r="LB71" s="66">
        <f>(HD71-IE71)/MAX(ABS(IE71),ABS(HD71))</f>
        <v>-0.30959955001846262</v>
      </c>
      <c r="LC71" s="66">
        <f t="shared" ref="LC71" si="1043">(HE71-IF71)/MAX(ABS(IF71),ABS(HE71))</f>
        <v>-0.30452668151490153</v>
      </c>
      <c r="LD71" s="66">
        <f t="shared" ref="LD71" si="1044">(HF71-IG71)/MAX(ABS(IG71),ABS(HF71))</f>
        <v>-0.32707361127288553</v>
      </c>
      <c r="LE71" s="66">
        <f t="shared" ref="LE71" si="1045">(HG71-IH71)/MAX(ABS(IH71),ABS(HG71))</f>
        <v>-0.1690129815055455</v>
      </c>
      <c r="LF71" s="66">
        <f t="shared" ref="LF71" si="1046">(HH71-II71)/MAX(ABS(II71),ABS(HH71))</f>
        <v>-5.9856132937464286E-2</v>
      </c>
      <c r="LG71" s="66">
        <f t="shared" ref="LG71" si="1047">(HI71-IJ71)/MAX(ABS(IJ71),ABS(HI71))</f>
        <v>-0.19603687927250699</v>
      </c>
      <c r="LH71" s="66">
        <f t="shared" ref="LH71" si="1048">(HJ71-IK71)/MAX(ABS(IK71),ABS(HJ71))</f>
        <v>-2.3964832829728198E-2</v>
      </c>
      <c r="LI71" s="66">
        <f t="shared" ref="LI71" si="1049">(HK71-IL71)/MAX(ABS(IL71),ABS(HK71))</f>
        <v>-3.2879011751603821E-2</v>
      </c>
      <c r="LJ71" s="89">
        <f t="shared" ref="LJ71" si="1050">(HL71-IM71)/MAX(ABS(IM71),ABS(HL71))</f>
        <v>5.9140381184374868E-2</v>
      </c>
      <c r="LK71" s="90">
        <f t="shared" ref="LK71" si="1051">(HM71-IN71)/MAX(ABS(IN71),ABS(HM71))</f>
        <v>0.1426311138855737</v>
      </c>
      <c r="LL71" s="90">
        <f t="shared" ref="LL71" si="1052">(HN71-IO71)/MAX(ABS(IO71),ABS(HN71))</f>
        <v>0.16111048211717166</v>
      </c>
      <c r="LM71" s="90">
        <f t="shared" ref="LM71" si="1053">(HO71-IP71)/MAX(ABS(IP71),ABS(HO71))</f>
        <v>4.4046662647826425E-2</v>
      </c>
      <c r="LN71" s="90">
        <f t="shared" ref="LN71" si="1054">(HP71-IQ71)/MAX(ABS(IQ71),ABS(HP71))</f>
        <v>9.8771367784739522E-2</v>
      </c>
      <c r="LO71" s="90">
        <f t="shared" ref="LO71" si="1055">(HQ71-IR71)/MAX(ABS(IR71),ABS(HQ71))</f>
        <v>0.19669542109668767</v>
      </c>
      <c r="LP71" s="90">
        <f t="shared" ref="LP71" si="1056">(HR71-IS71)/MAX(ABS(IS71),ABS(HR71))</f>
        <v>0.22351372455452795</v>
      </c>
      <c r="LQ71" s="103">
        <f t="shared" ref="LQ71" si="1057">(HS71-IT71)/MAX(ABS(IT71),ABS(HS71))</f>
        <v>6.1181090974867333E-2</v>
      </c>
      <c r="LR71" s="66">
        <f t="shared" ref="LR71" si="1058">(HT71-IU71)/MAX(ABS(IU71),ABS(HT71))</f>
        <v>-5.7019103896881924E-2</v>
      </c>
      <c r="LS71" s="66">
        <f t="shared" ref="LS71" si="1059">(HU71-IV71)/MAX(ABS(IV71),ABS(HU71))</f>
        <v>-6.6207429762604658E-2</v>
      </c>
      <c r="LT71" s="66">
        <f t="shared" ref="LT71" si="1060">(HV71-IW71)/MAX(ABS(IW71),ABS(HV71))</f>
        <v>-3.0093426932794907E-2</v>
      </c>
      <c r="LU71" s="66">
        <f t="shared" ref="LU71" si="1061">(HW71-IX71)/MAX(ABS(IX71),ABS(HW71))</f>
        <v>-7.1086678447921478E-2</v>
      </c>
      <c r="LV71" s="66">
        <f t="shared" ref="LV71" si="1062">(HX71-IY71)/MAX(ABS(IY71),ABS(HX71))</f>
        <v>-3.0360232218472838E-2</v>
      </c>
      <c r="LW71" s="66">
        <f t="shared" ref="LW71" si="1063">(HY71-IZ71)/MAX(ABS(IZ71),ABS(HY71))</f>
        <v>-5.1327810160064206E-2</v>
      </c>
      <c r="LX71" s="66">
        <f t="shared" ref="LX71" si="1064">(HZ71-JA71)/MAX(ABS(JA71),ABS(HZ71))</f>
        <v>-0.12503222125054045</v>
      </c>
      <c r="LY71" s="66">
        <f t="shared" ref="LY71" si="1065">(IA71-JB71)/MAX(ABS(JB71),ABS(IA71))</f>
        <v>-7.1495612722126262E-2</v>
      </c>
    </row>
    <row r="72" spans="1:337" x14ac:dyDescent="0.25">
      <c r="A72" s="11" t="s">
        <v>84</v>
      </c>
      <c r="B72" s="7">
        <v>1</v>
      </c>
      <c r="C72" t="s">
        <v>155</v>
      </c>
      <c r="D72" t="s">
        <v>129</v>
      </c>
      <c r="E72">
        <v>0.35294117647058826</v>
      </c>
      <c r="F72">
        <v>0.55000000000000004</v>
      </c>
      <c r="H72" s="30">
        <f>AVERAGE('Energy V2'!$B70:$CX70)</f>
        <v>-1.4448660901466668</v>
      </c>
      <c r="I72" s="30">
        <f>AVERAGE('Energy Vx2+Vy2'!$B70:$CX70)</f>
        <v>-1.6043161610258649</v>
      </c>
      <c r="J72" s="30">
        <f>AVERAGE('Energy Vx2'!$B70:$CX70)</f>
        <v>-3.5593747695375297</v>
      </c>
      <c r="K72" s="30">
        <f>AVERAGE('Energy Vy2'!$B70:$CX70)</f>
        <v>-2.0571424329194108</v>
      </c>
      <c r="L72" s="30">
        <f>AVERAGE('Energy Vz2'!$B70:$CX70)</f>
        <v>-4.0153831550150683</v>
      </c>
      <c r="M72" s="30">
        <f>AVERAGE('Energy Vx'!$B70:$CX70)</f>
        <v>-2.5816309614404429</v>
      </c>
      <c r="N72" s="30">
        <f>AVERAGE('Energy Vy'!$B72:$CX72)</f>
        <v>-1.9143955168400515</v>
      </c>
      <c r="O72" s="32">
        <f>AVERAGE('Energy Vz'!$B70:$CX70)</f>
        <v>-2.6982461152054298</v>
      </c>
      <c r="P72" s="20">
        <f>AVERAGE('Entropy old'!$B70:$CX70)</f>
        <v>0.6052467287279194</v>
      </c>
      <c r="Q72" s="30">
        <f>AVERAGE('Entropy X old'!$B70:$CX70)</f>
        <v>0.29012786422704939</v>
      </c>
      <c r="R72" s="30">
        <f>AVERAGE('Entropy Y old'!$B70:$CX70)</f>
        <v>0.26275365226657343</v>
      </c>
      <c r="S72" s="30">
        <f>AVERAGE('Entropy Z old'!$B70:$CX70)</f>
        <v>0.32015256324073654</v>
      </c>
      <c r="T72" s="30">
        <f>AVERAGE('Entropy new'!$B70:$CX70)</f>
        <v>0.63128155904142758</v>
      </c>
      <c r="U72" s="30">
        <f>AVERAGE('Entropy X'!$B70:$CX70)</f>
        <v>0.25760051706105008</v>
      </c>
      <c r="V72" s="30">
        <f>AVERAGE('Entropy Y'!$B70:$CX70)</f>
        <v>0.23054244281430883</v>
      </c>
      <c r="W72" s="32">
        <f>AVERAGE('Entropy Z'!$B70:$CX70)</f>
        <v>0.29450639994845607</v>
      </c>
      <c r="X72" s="21">
        <f>AVERAGE('Hurst V2'!$B70:$CX70)</f>
        <v>0.62745508598024569</v>
      </c>
      <c r="Y72" s="30">
        <f>AVERAGE('Hurst Vx2+Vy2'!$B70:$CX70)</f>
        <v>0.62413092202517961</v>
      </c>
      <c r="Z72" s="30">
        <f>AVERAGE('Hurst Vx2'!$B70:$CX70)</f>
        <v>0.63389667257022086</v>
      </c>
      <c r="AA72" s="30">
        <f>AVERAGE('Hurst Vy2'!$B70:$CX70)</f>
        <v>0.62340887123364264</v>
      </c>
      <c r="AB72" s="30">
        <f>AVERAGE('Hurst Vz2'!$B70:$CX70)</f>
        <v>0.62839748561613795</v>
      </c>
      <c r="AC72" s="30">
        <f>AVERAGE('Hurst Vx'!$B70:$CX70)</f>
        <v>0.63124593729645195</v>
      </c>
      <c r="AD72" s="30">
        <f>AVERAGE('Hurst Vy'!$B70:$CX70)</f>
        <v>0.62706882810154274</v>
      </c>
      <c r="AE72" s="32">
        <f>AVERAGE('Hurst Vz'!$B70:$CX70)</f>
        <v>0.57194690610288423</v>
      </c>
      <c r="AG72" s="30">
        <f>AVERAGEIFS('Energy V2'!$B70:$CX70,'Energy Vy'!$B$2:$CX$2,"=п")</f>
        <v>-0.54166100374075965</v>
      </c>
      <c r="AH72" s="30">
        <f>AVERAGEIFS('Energy Vx2+Vy2'!$B70:$CX70,'Energy Vy'!$B$2:$CX$2,"=п")</f>
        <v>-0.83303246906036243</v>
      </c>
      <c r="AI72" s="30">
        <f>AVERAGEIFS('Energy Vx2'!$B70:$CX70,'Energy Vy'!$B$2:$CX$2,"=п")</f>
        <v>-2.9973230153866885</v>
      </c>
      <c r="AJ72" s="30">
        <f>AVERAGEIFS('Energy Vy2'!$B70:$CX70,'Energy Vy'!$B$2:$CX$2,"=п")</f>
        <v>-1.0536256119698282</v>
      </c>
      <c r="AK72" s="30">
        <f>AVERAGEIFS('Energy Vz2'!$B70:$CX70,'Energy Vy'!$B$2:$CX$2,"=п")</f>
        <v>-2.7024643191920377</v>
      </c>
      <c r="AL72" s="30">
        <f>AVERAGEIFS('Energy Vx'!$B70:$CX70,'Energy Vy'!$B$2:$CX$2,"=п")</f>
        <v>-2.5668715632493035</v>
      </c>
      <c r="AM72" s="30">
        <f>AVERAGEIFS('Energy Vy'!$B72:$CX72,'Energy Vy'!$B$2:$CX$2,"=п")</f>
        <v>-1.7037269849180772</v>
      </c>
      <c r="AN72" s="32">
        <f>AVERAGEIFS('Energy Vz'!$B70:$CX70,'Energy Vy'!$B$2:$CX$2,"=п")</f>
        <v>-2.3856036409923198</v>
      </c>
      <c r="AO72" s="20">
        <f>AVERAGEIFS('Entropy old'!$B70:$CX70,'Energy Vy'!$B$2:$CX$2,"=п")</f>
        <v>0.569843076147318</v>
      </c>
      <c r="AP72" s="30">
        <f>AVERAGEIFS('Entropy X old'!$B70:$CX70,'Energy Vy'!$B$2:$CX$2,"=п")</f>
        <v>0.23239310631915208</v>
      </c>
      <c r="AQ72" s="30">
        <f>AVERAGEIFS('Entropy Y old'!$B70:$CX70,'Energy Vy'!$B$2:$CX$2,"=п")</f>
        <v>0.19386518553575308</v>
      </c>
      <c r="AR72" s="30">
        <f>AVERAGEIFS('Entropy Z old'!$B70:$CX70,'Energy Vy'!$B$2:$CX$2,"=п")</f>
        <v>0.22977552252096697</v>
      </c>
      <c r="AS72" s="30">
        <f>AVERAGEIFS('Entropy new'!$B70:$CX70,'Energy Vy'!$B$2:$CX$2,"=п")</f>
        <v>0.55986921993703997</v>
      </c>
      <c r="AT72" s="30">
        <f>AVERAGEIFS('Entropy X'!$B70:$CX70,'Energy Vy'!$B$2:$CX$2,"=п")</f>
        <v>0.22516534388255113</v>
      </c>
      <c r="AU72" s="30">
        <f>AVERAGEIFS('Entropy Y'!$B70:$CX70,'Energy Vy'!$B$2:$CX$2,"=п")</f>
        <v>0.19074961768747509</v>
      </c>
      <c r="AV72" s="32">
        <f>AVERAGEIFS('Entropy Z'!$B70:$CX70,'Energy Vy'!$B$2:$CX$2,"=п")</f>
        <v>0.2288931565896597</v>
      </c>
      <c r="AW72" s="21">
        <f>AVERAGEIFS('Hurst V2'!$B70:$CX70,'Energy Vy'!$B$2:$CX$2,"=п")</f>
        <v>0.6942465228546767</v>
      </c>
      <c r="AX72" s="30">
        <f>AVERAGEIFS('Hurst Vx2+Vy2'!$B70:$CX70,'Energy Vy'!$B$2:$CX$2,"=п")</f>
        <v>0.68769388458578085</v>
      </c>
      <c r="AY72" s="30">
        <f>AVERAGEIFS('Hurst Vx2'!$B70:$CX70,'Energy Vy'!$B$2:$CX$2,"=п")</f>
        <v>0.66941430111590294</v>
      </c>
      <c r="AZ72" s="30">
        <f>AVERAGEIFS('Hurst Vy2'!$B70:$CX70,'Energy Vy'!$B$2:$CX$2,"=п")</f>
        <v>0.67189581212744642</v>
      </c>
      <c r="BA72" s="30">
        <f>AVERAGEIFS('Hurst Vz2'!$B70:$CX70,'Energy Vy'!$B$2:$CX$2,"=п")</f>
        <v>0.66582832431259786</v>
      </c>
      <c r="BB72" s="30">
        <f>AVERAGEIFS('Hurst Vx'!$B70:$CX70,'Energy Vy'!$B$2:$CX$2,"=п")</f>
        <v>0.60228103748922457</v>
      </c>
      <c r="BC72" s="30">
        <f>AVERAGEIFS('Hurst Vy'!$B70:$CX70,'Energy Vy'!$B$2:$CX$2,"=п")</f>
        <v>0.6160222338586655</v>
      </c>
      <c r="BD72" s="32">
        <f>AVERAGEIFS('Hurst Vz'!$B70:$CX70,'Energy Vy'!$B$2:$CX$2,"=п")</f>
        <v>0.5324338868655335</v>
      </c>
      <c r="BF72" s="30">
        <f>AVERAGEIFS('Energy V2'!$B70:$CX70,'Energy Vy'!$B$2:$CX$2,"=и")</f>
        <v>-1.2310043561769568</v>
      </c>
      <c r="BG72" s="30">
        <f>AVERAGEIFS('Energy Vx2+Vy2'!$B70:$CX70,'Energy Vy'!$B$2:$CX$2,"=и")</f>
        <v>-1.3858132371363259</v>
      </c>
      <c r="BH72" s="30">
        <f>AVERAGEIFS('Energy Vx2'!$B70:$CX70,'Energy Vy'!$B$2:$CX$2,"=и")</f>
        <v>-3.488207794518638</v>
      </c>
      <c r="BI72" s="30">
        <f>AVERAGEIFS('Energy Vy2'!$B70:$CX70,'Energy Vy'!$B$2:$CX$2,"=и")</f>
        <v>-1.9222948387938577</v>
      </c>
      <c r="BJ72" s="30">
        <f>AVERAGEIFS('Energy Vz2'!$B70:$CX70,'Energy Vy'!$B$2:$CX$2,"=и")</f>
        <v>-3.8577604340527913</v>
      </c>
      <c r="BK72" s="30">
        <f>AVERAGEIFS('Energy Vx'!$B70:$CX70,'Energy Vy'!$B$2:$CX$2,"=и")</f>
        <v>-2.527882229645245</v>
      </c>
      <c r="BL72" s="30">
        <f>AVERAGEIFS('Energy Vy'!$B72:$CX72,'Energy Vy'!$B$2:$CX$2,"=и")</f>
        <v>-1.8042956724514785</v>
      </c>
      <c r="BM72" s="32">
        <f>AVERAGEIFS('Energy Vz'!$B70:$CX70,'Energy Vy'!$B$2:$CX$2,"=и")</f>
        <v>-2.6381920314545191</v>
      </c>
      <c r="BN72" s="20">
        <f>AVERAGEIFS('Entropy old'!$B70:$CX70,'Energy Vy'!$B$2:$CX$2,"=и")</f>
        <v>0.57580388593635368</v>
      </c>
      <c r="BO72" s="30">
        <f>AVERAGEIFS('Entropy X old'!$B70:$CX70,'Energy Vy'!$B$2:$CX$2,"=и")</f>
        <v>0.29089268037647215</v>
      </c>
      <c r="BP72" s="30">
        <f>AVERAGEIFS('Entropy Y old'!$B70:$CX70,'Energy Vy'!$B$2:$CX$2,"=и")</f>
        <v>0.26194501711711349</v>
      </c>
      <c r="BQ72" s="30">
        <f>AVERAGEIFS('Entropy Z old'!$B70:$CX70,'Energy Vy'!$B$2:$CX$2,"=и")</f>
        <v>0.31542227767279807</v>
      </c>
      <c r="BR72" s="30">
        <f>AVERAGEIFS('Entropy new'!$B70:$CX70,'Energy Vy'!$B$2:$CX$2,"=и")</f>
        <v>0.59063959010696698</v>
      </c>
      <c r="BS72" s="30">
        <f>AVERAGEIFS('Entropy X'!$B70:$CX70,'Energy Vy'!$B$2:$CX$2,"=и")</f>
        <v>0.24872410251177862</v>
      </c>
      <c r="BT72" s="30">
        <f>AVERAGEIFS('Entropy Y'!$B70:$CX70,'Energy Vy'!$B$2:$CX$2,"=и")</f>
        <v>0.21849980955395551</v>
      </c>
      <c r="BU72" s="32">
        <f>AVERAGEIFS('Entropy Z'!$B70:$CX70,'Energy Vy'!$B$2:$CX$2,"=и")</f>
        <v>0.28003257522677244</v>
      </c>
      <c r="BV72" s="21">
        <f>AVERAGEIFS('Hurst V2'!$B70:$CX70,'Energy Vy'!$B$2:$CX$2,"=и")</f>
        <v>0.61029006636555694</v>
      </c>
      <c r="BW72" s="30">
        <f>AVERAGEIFS('Hurst Vx2+Vy2'!$B70:$CX70,'Energy Vy'!$B$2:$CX$2,"=и")</f>
        <v>0.61003816050181947</v>
      </c>
      <c r="BX72" s="30">
        <f>AVERAGEIFS('Hurst Vx2'!$B70:$CX70,'Energy Vy'!$B$2:$CX$2,"=и")</f>
        <v>0.62469991347659015</v>
      </c>
      <c r="BY72" s="30">
        <f>AVERAGEIFS('Hurst Vy2'!$B70:$CX70,'Energy Vy'!$B$2:$CX$2,"=и")</f>
        <v>0.61877626194785817</v>
      </c>
      <c r="BZ72" s="30">
        <f>AVERAGEIFS('Hurst Vz2'!$B70:$CX70,'Energy Vy'!$B$2:$CX$2,"=и")</f>
        <v>0.61413994817520889</v>
      </c>
      <c r="CA72" s="30">
        <f>AVERAGEIFS('Hurst Vx'!$B70:$CX70,'Energy Vy'!$B$2:$CX$2,"=и")</f>
        <v>0.6407403452132242</v>
      </c>
      <c r="CB72" s="30">
        <f>AVERAGEIFS('Hurst Vy'!$B70:$CX70,'Energy Vy'!$B$2:$CX$2,"=и")</f>
        <v>0.62738142060072299</v>
      </c>
      <c r="CC72" s="32">
        <f>AVERAGEIFS('Hurst Vz'!$B70:$CX70,'Energy Vy'!$B$2:$CX$2,"=и")</f>
        <v>0.5812753085164214</v>
      </c>
      <c r="CE72" s="30">
        <f>AVERAGEIFS('Energy V2'!$B70:$CX70,'Energy Vy'!$B$2:$CX$2,"=р")</f>
        <v>-1.9835586011372013</v>
      </c>
      <c r="CF72" s="30">
        <f>AVERAGEIFS('Energy Vx2+Vy2'!$B70:$CX70,'Energy Vy'!$B$2:$CX$2,"=р")</f>
        <v>-2.1041917515582966</v>
      </c>
      <c r="CG72" s="30">
        <f>AVERAGEIFS('Energy Vx2'!$B70:$CX70,'Energy Vy'!$B$2:$CX$2,"=р")</f>
        <v>-3.8257997709421332</v>
      </c>
      <c r="CH72" s="30">
        <f>AVERAGEIFS('Energy Vy2'!$B70:$CX70,'Energy Vy'!$B$2:$CX$2,"=р")</f>
        <v>-2.5414787000421075</v>
      </c>
      <c r="CI72" s="30">
        <f>AVERAGEIFS('Energy Vz2'!$B70:$CX70,'Energy Vy'!$B$2:$CX$2,"=р")</f>
        <v>-4.6281591235808328</v>
      </c>
      <c r="CJ72" s="30">
        <f>AVERAGEIFS('Energy Vx'!$B70:$CX70,'Energy Vy'!$B$2:$CX$2,"=р")</f>
        <v>-2.6462715739432636</v>
      </c>
      <c r="CK72" s="30">
        <f>AVERAGEIFS('Energy Vy'!$B72:$CX72,'Energy Vy'!$B$2:$CX$2,"=р")</f>
        <v>-2.1069515212457919</v>
      </c>
      <c r="CL72" s="32">
        <f>AVERAGEIFS('Energy Vz'!$B70:$CX70,'Energy Vy'!$B$2:$CX$2,"=р")</f>
        <v>-2.8691870329996991</v>
      </c>
      <c r="CM72" s="20">
        <f>AVERAGEIFS('Entropy old'!$B70:$CX70,'Energy Vy'!$B$2:$CX$2,"=р")</f>
        <v>0.64976221602319262</v>
      </c>
      <c r="CN72" s="30">
        <f>AVERAGEIFS('Entropy X old'!$B70:$CX70,'Energy Vy'!$B$2:$CX$2,"=р")</f>
        <v>0.3085229878081005</v>
      </c>
      <c r="CO72" s="30">
        <f>AVERAGEIFS('Entropy Y old'!$B70:$CX70,'Energy Vy'!$B$2:$CX$2,"=р")</f>
        <v>0.28661495800958053</v>
      </c>
      <c r="CP72" s="30">
        <f>AVERAGEIFS('Entropy Z old'!$B70:$CX70,'Energy Vy'!$B$2:$CX$2,"=р")</f>
        <v>0.3555341163339244</v>
      </c>
      <c r="CQ72" s="30">
        <f>AVERAGEIFS('Entropy new'!$B70:$CX70,'Energy Vy'!$B$2:$CX$2,"=р")</f>
        <v>0.70024341533673518</v>
      </c>
      <c r="CR72" s="30">
        <f>AVERAGEIFS('Entropy X'!$B70:$CX70,'Energy Vy'!$B$2:$CX$2,"=р")</f>
        <v>0.27827492428640715</v>
      </c>
      <c r="CS72" s="30">
        <f>AVERAGEIFS('Entropy Y'!$B70:$CX70,'Energy Vy'!$B$2:$CX$2,"=р")</f>
        <v>0.25718742147920148</v>
      </c>
      <c r="CT72" s="32">
        <f>AVERAGEIFS('Entropy Z'!$B70:$CX70,'Energy Vy'!$B$2:$CX$2,"=р")</f>
        <v>0.3324595085365924</v>
      </c>
      <c r="CU72" s="21">
        <f>AVERAGEIFS('Hurst V2'!$B70:$CX70,'Energy Vy'!$B$2:$CX$2,"=р")</f>
        <v>0.62426351770508981</v>
      </c>
      <c r="CV72" s="30">
        <f>AVERAGEIFS('Hurst Vx2+Vy2'!$B70:$CX70,'Energy Vy'!$B$2:$CX$2,"=р")</f>
        <v>0.61860189175315694</v>
      </c>
      <c r="CW72" s="30">
        <f>AVERAGEIFS('Hurst Vx2'!$B70:$CX70,'Energy Vy'!$B$2:$CX$2,"=р")</f>
        <v>0.63227608427013826</v>
      </c>
      <c r="CX72" s="30">
        <f>AVERAGEIFS('Hurst Vy2'!$B70:$CX70,'Energy Vy'!$B$2:$CX$2,"=р")</f>
        <v>0.61361207713124688</v>
      </c>
      <c r="CY72" s="30">
        <f>AVERAGEIFS('Hurst Vz2'!$B70:$CX70,'Energy Vy'!$B$2:$CX$2,"=р")</f>
        <v>0.63176224765168332</v>
      </c>
      <c r="CZ72" s="30">
        <f>AVERAGEIFS('Hurst Vx'!$B70:$CX70,'Energy Vy'!$B$2:$CX$2,"=р")</f>
        <v>0.63035156176911367</v>
      </c>
      <c r="DA72" s="30">
        <f>AVERAGEIFS('Hurst Vy'!$B70:$CX70,'Energy Vy'!$B$2:$CX$2,"=р")</f>
        <v>0.63010553446830986</v>
      </c>
      <c r="DB72" s="32">
        <f>AVERAGEIFS('Hurst Vz'!$B70:$CX70,'Energy Vy'!$B$2:$CX$2,"=р")</f>
        <v>0.57475302094473724</v>
      </c>
      <c r="DD72" s="30">
        <f>AVERAGEIFS('Energy V2'!$B70:$CX70,'Energy Vy'!$B$1:$CX$1,"=BEFORE")</f>
        <v>-1.6173728035077757</v>
      </c>
      <c r="DE72" s="30">
        <f>AVERAGEIFS('Energy Vx2+Vy2'!$B70:$CX70,'Energy Vy'!$B$1:$CX$1,"=BEFORE")</f>
        <v>-1.7842088669411502</v>
      </c>
      <c r="DF72" s="30">
        <f>AVERAGEIFS('Energy Vx2'!$B70:$CX70,'Energy Vy'!$B$1:$CX$1,"=BEFORE")</f>
        <v>-3.5828514721045384</v>
      </c>
      <c r="DG72" s="30">
        <f>AVERAGEIFS('Energy Vy2'!$B70:$CX70,'Energy Vy'!$B$1:$CX$1,"=BEFORE")</f>
        <v>-2.2487565518808559</v>
      </c>
      <c r="DH72" s="30">
        <f>AVERAGEIFS('Energy Vz2'!$B70:$CX70,'Energy Vy'!$B$1:$CX$1,"=BEFORE")</f>
        <v>-4.2736173527393193</v>
      </c>
      <c r="DI72" s="30">
        <f>AVERAGEIFS('Energy Vx'!$B70:$CX70,'Energy Vy'!$B$1:$CX$1,"=BEFORE")</f>
        <v>-2.6301131319559667</v>
      </c>
      <c r="DJ72" s="30">
        <f>AVERAGEIFS('Energy Vy'!$B72:$CX72,'Energy Vy'!$B$1:$CX$1,"=BEFORE")</f>
        <v>-2.0238348075379387</v>
      </c>
      <c r="DK72" s="32">
        <f>AVERAGEIFS('Energy Vz'!$B70:$CX70,'Energy Vy'!$B$1:$CX$1,"=BEFORE")</f>
        <v>-2.831284103951067</v>
      </c>
      <c r="DL72" s="20">
        <f>AVERAGEIFS('Entropy old'!$B70:$CX70,'Energy Vy'!$B$1:$CX$1,"=BEFORE")</f>
        <v>0.61644793861364355</v>
      </c>
      <c r="DM72" s="30">
        <f>AVERAGEIFS('Entropy X old'!$B70:$CX70,'Energy Vy'!$B$1:$CX$1,"=BEFORE")</f>
        <v>0.28289838477105622</v>
      </c>
      <c r="DN72" s="30">
        <f>AVERAGEIFS('Entropy Y old'!$B70:$CX70,'Energy Vy'!$B$1:$CX$1,"=BEFORE")</f>
        <v>0.26289356388706042</v>
      </c>
      <c r="DO72" s="30">
        <f>AVERAGEIFS('Entropy Z old'!$B70:$CX70,'Energy Vy'!$B$1:$CX$1,"=BEFORE")</f>
        <v>0.32002008680840399</v>
      </c>
      <c r="DP72" s="30">
        <f>AVERAGEIFS('Entropy new'!$B70:$CX70,'Energy Vy'!$B$1:$CX$1,"=BEFORE")</f>
        <v>0.6343647354519889</v>
      </c>
      <c r="DQ72" s="30">
        <f>AVERAGEIFS('Entropy X'!$B70:$CX70,'Energy Vy'!$B$1:$CX$1,"=BEFORE")</f>
        <v>0.25242499655360345</v>
      </c>
      <c r="DR72" s="30">
        <f>AVERAGEIFS('Entropy Y'!$B70:$CX70,'Energy Vy'!$B$1:$CX$1,"=BEFORE")</f>
        <v>0.22636703545934148</v>
      </c>
      <c r="DS72" s="32">
        <f>AVERAGEIFS('Entropy Z'!$B70:$CX70,'Energy Vy'!$B$1:$CX$1,"=BEFORE")</f>
        <v>0.29574459871102859</v>
      </c>
      <c r="DT72" s="21">
        <f>AVERAGEIFS('Hurst V2'!$B70:$CX70,'Energy Vy'!$B$1:$CX$1,"=BEFORE")</f>
        <v>0.62317187100659055</v>
      </c>
      <c r="DU72" s="30">
        <f>AVERAGEIFS('Hurst Vx2+Vy2'!$B70:$CX70,'Energy Vy'!$B$1:$CX$1,"=BEFORE")</f>
        <v>0.62031840030242114</v>
      </c>
      <c r="DV72" s="30">
        <f>AVERAGEIFS('Hurst Vx2'!$B70:$CX70,'Energy Vy'!$B$1:$CX$1,"=BEFORE")</f>
        <v>0.63171988626060072</v>
      </c>
      <c r="DW72" s="30">
        <f>AVERAGEIFS('Hurst Vy2'!$B70:$CX70,'Energy Vy'!$B$1:$CX$1,"=BEFORE")</f>
        <v>0.61983810008045037</v>
      </c>
      <c r="DX72" s="30">
        <f>AVERAGEIFS('Hurst Vz2'!$B70:$CX70,'Energy Vy'!$B$1:$CX$1,"=BEFORE")</f>
        <v>0.62403196049520038</v>
      </c>
      <c r="DY72" s="30">
        <f>AVERAGEIFS('Hurst Vx'!$B70:$CX70,'Energy Vy'!$B$1:$CX$1,"=BEFORE")</f>
        <v>0.63096268432506009</v>
      </c>
      <c r="DZ72" s="30">
        <f>AVERAGEIFS('Hurst Vy'!$B70:$CX70,'Energy Vy'!$B$1:$CX$1,"=BEFORE")</f>
        <v>0.62587225195577534</v>
      </c>
      <c r="EA72" s="32">
        <f>AVERAGEIFS('Hurst Vz'!$B70:$CX70,'Energy Vy'!$B$1:$CX$1,"=BEFORE")</f>
        <v>0.5646696964523521</v>
      </c>
      <c r="EB72">
        <v>0.35294117647058826</v>
      </c>
      <c r="EC72">
        <v>0.55000000000000004</v>
      </c>
      <c r="EE72" s="30">
        <f>AVERAGEIFS('Energy V2'!$B70:$CX70,'Energy Vy'!$B$1:$CX$1,"=AFTER")</f>
        <v>-1.2723593767855572</v>
      </c>
      <c r="EF72" s="30">
        <f>AVERAGEIFS('Energy Vx2+Vy2'!$B70:$CX70,'Energy Vy'!$B$1:$CX$1,"=AFTER")</f>
        <v>-1.4244234551105788</v>
      </c>
      <c r="EG72" s="30">
        <f>AVERAGEIFS('Energy Vx2'!$B70:$CX70,'Energy Vy'!$B$1:$CX$1,"=AFTER")</f>
        <v>-3.5358980669705202</v>
      </c>
      <c r="EH72" s="30">
        <f>AVERAGEIFS('Energy Vy2'!$B70:$CX70,'Energy Vy'!$B$1:$CX$1,"=AFTER")</f>
        <v>-1.8655283139579653</v>
      </c>
      <c r="EI72" s="30">
        <f>AVERAGEIFS('Energy Vz2'!$B70:$CX70,'Energy Vy'!$B$1:$CX$1,"=AFTER")</f>
        <v>-3.7571489572908181</v>
      </c>
      <c r="EJ72" s="30">
        <f>AVERAGEIFS('Energy Vx'!$B70:$CX70,'Energy Vy'!$B$1:$CX$1,"=AFTER")</f>
        <v>-2.5331487909249186</v>
      </c>
      <c r="EK72" s="30">
        <f>AVERAGEIFS('Energy Vy'!$B72:$CX72,'Energy Vy'!$B$1:$CX$1,"=AFTER")</f>
        <v>-1.8049562261421641</v>
      </c>
      <c r="EL72" s="32">
        <f>AVERAGEIFS('Energy Vz'!$B70:$CX70,'Energy Vy'!$B$1:$CX$1,"=AFTER")</f>
        <v>-2.5652081264597921</v>
      </c>
      <c r="EM72" s="20">
        <f>AVERAGEIFS('Entropy old'!$B70:$CX70,'Energy Vy'!$B$1:$CX$1,"=AFTER")</f>
        <v>0.59404551884219547</v>
      </c>
      <c r="EN72" s="30">
        <f>AVERAGEIFS('Entropy X old'!$B70:$CX70,'Energy Vy'!$B$1:$CX$1,"=AFTER")</f>
        <v>0.29735734368304217</v>
      </c>
      <c r="EO72" s="30">
        <f>AVERAGEIFS('Entropy Y old'!$B70:$CX70,'Energy Vy'!$B$1:$CX$1,"=AFTER")</f>
        <v>0.26261374064608684</v>
      </c>
      <c r="EP72" s="30">
        <f>AVERAGEIFS('Entropy Z old'!$B70:$CX70,'Energy Vy'!$B$1:$CX$1,"=AFTER")</f>
        <v>0.32028503967306882</v>
      </c>
      <c r="EQ72" s="30">
        <f>AVERAGEIFS('Entropy new'!$B70:$CX70,'Energy Vy'!$B$1:$CX$1,"=AFTER")</f>
        <v>0.62819838263086625</v>
      </c>
      <c r="ER72" s="30">
        <f>AVERAGEIFS('Entropy X'!$B70:$CX70,'Energy Vy'!$B$1:$CX$1,"=AFTER")</f>
        <v>0.26277603756849682</v>
      </c>
      <c r="ES72" s="30">
        <f>AVERAGEIFS('Entropy Y'!$B70:$CX70,'Energy Vy'!$B$1:$CX$1,"=AFTER")</f>
        <v>0.23471785016927607</v>
      </c>
      <c r="ET72" s="32">
        <f>AVERAGEIFS('Entropy Z'!$B70:$CX70,'Energy Vy'!$B$1:$CX$1,"=AFTER")</f>
        <v>0.2932682011858837</v>
      </c>
      <c r="EU72" s="21">
        <f>AVERAGEIFS('Hurst V2'!$B70:$CX70,'Energy Vy'!$B$1:$CX$1,"=AFTER")</f>
        <v>0.63173830095390082</v>
      </c>
      <c r="EV72" s="30">
        <f>AVERAGEIFS('Hurst Vx2+Vy2'!$B70:$CX70,'Energy Vy'!$B$1:$CX$1,"=AFTER")</f>
        <v>0.62794344374793787</v>
      </c>
      <c r="EW72" s="30">
        <f>AVERAGEIFS('Hurst Vx2'!$B70:$CX70,'Energy Vy'!$B$1:$CX$1,"=AFTER")</f>
        <v>0.63607345887984046</v>
      </c>
      <c r="EX72" s="30">
        <f>AVERAGEIFS('Hurst Vy2'!$B70:$CX70,'Energy Vy'!$B$1:$CX$1,"=AFTER")</f>
        <v>0.62697964238683446</v>
      </c>
      <c r="EY72" s="30">
        <f>AVERAGEIFS('Hurst Vz2'!$B70:$CX70,'Energy Vy'!$B$1:$CX$1,"=AFTER")</f>
        <v>0.63276301073707508</v>
      </c>
      <c r="EZ72" s="30">
        <f>AVERAGEIFS('Hurst Vx'!$B70:$CX70,'Energy Vy'!$B$1:$CX$1,"=AFTER")</f>
        <v>0.6315291902678436</v>
      </c>
      <c r="FA72" s="30">
        <f>AVERAGEIFS('Hurst Vy'!$B70:$CX70,'Energy Vy'!$B$1:$CX$1,"=AFTER")</f>
        <v>0.62826540424731014</v>
      </c>
      <c r="FB72" s="32">
        <f>AVERAGEIFS('Hurst Vz'!$B70:$CX70,'Energy Vy'!$B$1:$CX$1,"=AFTER")</f>
        <v>0.57922411575341604</v>
      </c>
      <c r="FD72" s="30">
        <f>AVERAGEIFS('Energy V2'!$B70:$CX70,'Energy Vy'!$B$2:$CX$2,"=и",'Energy Vy'!$B$1:$CX$1,"=BEFORE")</f>
        <v>-1.1786107182971564</v>
      </c>
      <c r="FE72" s="30">
        <f>AVERAGEIFS('Energy Vx2+Vy2'!$B70:$CX70,'Energy Vy'!$B$2:$CX$2,"=и",'Energy Vy'!$B$1:$CX$1,"=BEFORE")</f>
        <v>-1.3311294754166372</v>
      </c>
      <c r="FF72" s="30">
        <f>AVERAGEIFS('Energy Vx2'!$B70:$CX70,'Energy Vy'!$B$2:$CX$2,"=и",'Energy Vy'!$B$1:$CX$1,"=BEFORE")</f>
        <v>-3.3253827476240678</v>
      </c>
      <c r="FG72" s="30">
        <f>AVERAGEIFS('Energy Vy2'!$B70:$CX70,'Energy Vy'!$B$2:$CX$2,"=и",'Energy Vy'!$B$1:$CX$1,"=BEFORE")</f>
        <v>-1.812364516211447</v>
      </c>
      <c r="FH72" s="30">
        <f>AVERAGEIFS('Energy Vz2'!$B70:$CX70,'Energy Vy'!$B$2:$CX$2,"=и",'Energy Vy'!$B$1:$CX$1,"=BEFORE")</f>
        <v>-4.0125929724075124</v>
      </c>
      <c r="FI72" s="30">
        <f>AVERAGEIFS('Energy Vx'!$B70:$CX70,'Energy Vy'!$B$2:$CX$2,"=и",'Energy Vy'!$B$1:$CX$1,"=BEFORE")</f>
        <v>-2.4966448837385498</v>
      </c>
      <c r="FJ72" s="30">
        <f>AVERAGEIFS('Energy Vy'!$B72:$CX72,'Energy Vy'!$B$2:$CX$2,"=и",'Energy Vy'!$B$1:$CX$1,"=BEFORE")</f>
        <v>-1.7928114840979599</v>
      </c>
      <c r="FK72" s="32">
        <f>AVERAGEIFS('Energy Vz'!$B70:$CX70,'Energy Vy'!$B$2:$CX$2,"=и",'Energy Vy'!$B$1:$CX$1,"=BEFORE")</f>
        <v>-2.722486693968817</v>
      </c>
      <c r="FL72" s="20">
        <f>AVERAGEIFS('Entropy old'!$B70:$CX70,'Energy Vy'!$B$2:$CX$2,"=и",'Energy Vy'!$B$1:$CX$1,"=BEFORE")</f>
        <v>0.57932276311031428</v>
      </c>
      <c r="FM72" s="30">
        <f>AVERAGEIFS('Entropy X old'!$B70:$CX70,'Energy Vy'!$B$2:$CX$2,"=и",'Energy Vy'!$B$1:$CX$1,"=BEFORE")</f>
        <v>0.28328802394744035</v>
      </c>
      <c r="FN72" s="30">
        <f>AVERAGEIFS('Entropy Y old'!$B70:$CX70,'Energy Vy'!$B$2:$CX$2,"=и",'Energy Vy'!$B$1:$CX$1,"=BEFORE")</f>
        <v>0.25282420148291357</v>
      </c>
      <c r="FO72" s="30">
        <f>AVERAGEIFS('Entropy Z old'!$B70:$CX70,'Energy Vy'!$B$2:$CX$2,"=и",'Energy Vy'!$B$1:$CX$1,"=BEFORE")</f>
        <v>0.31284235604915589</v>
      </c>
      <c r="FP72" s="30">
        <f>AVERAGEIFS('Entropy new'!$B70:$CX70,'Energy Vy'!$B$2:$CX$2,"=и",'Energy Vy'!$B$1:$CX$1,"=BEFORE")</f>
        <v>0.58431162903241163</v>
      </c>
      <c r="FQ72" s="30">
        <f>AVERAGEIFS('Entropy X'!$B70:$CX70,'Energy Vy'!$B$2:$CX$2,"=и",'Energy Vy'!$B$1:$CX$1,"=BEFORE")</f>
        <v>0.24455055040258186</v>
      </c>
      <c r="FR72" s="30">
        <f>AVERAGEIFS('Entropy Y'!$B70:$CX70,'Energy Vy'!$B$2:$CX$2,"=и",'Energy Vy'!$B$1:$CX$1,"=BEFORE")</f>
        <v>0.20381403955049207</v>
      </c>
      <c r="FS72" s="32">
        <f>AVERAGEIFS('Entropy Z'!$B70:$CX70,'Energy Vy'!$B$2:$CX$2,"=и",'Energy Vy'!$B$1:$CX$1,"=BEFORE")</f>
        <v>0.2794772182233739</v>
      </c>
      <c r="FT72" s="21">
        <f>AVERAGEIFS('Hurst V2'!$B70:$CX70,'Energy Vy'!$B$2:$CX$2,"=и",'Energy Vy'!$B$1:$CX$1,"=BEFORE")</f>
        <v>0.60638960080205606</v>
      </c>
      <c r="FU72" s="30">
        <f>AVERAGEIFS('Hurst Vx2+Vy2'!$B70:$CX70,'Energy Vy'!$B$2:$CX$2,"=и",'Energy Vy'!$B$1:$CX$1,"=BEFORE")</f>
        <v>0.60579323351332637</v>
      </c>
      <c r="FV72" s="30">
        <f>AVERAGEIFS('Hurst Vx2'!$B70:$CX70,'Energy Vy'!$B$2:$CX$2,"=и",'Energy Vy'!$B$1:$CX$1,"=BEFORE")</f>
        <v>0.61644719143214277</v>
      </c>
      <c r="FW72" s="30">
        <f>AVERAGEIFS('Hurst Vy2'!$B70:$CX70,'Energy Vy'!$B$2:$CX$2,"=и",'Energy Vy'!$B$1:$CX$1,"=BEFORE")</f>
        <v>0.61473000810584777</v>
      </c>
      <c r="FX72" s="30">
        <f>AVERAGEIFS('Hurst Vz2'!$B70:$CX70,'Energy Vy'!$B$2:$CX$2,"=и",'Energy Vy'!$B$1:$CX$1,"=BEFORE")</f>
        <v>0.61323557913892668</v>
      </c>
      <c r="FY72" s="30">
        <f>AVERAGEIFS('Hurst Vx'!$B70:$CX70,'Energy Vy'!$B$2:$CX$2,"=и",'Energy Vy'!$B$1:$CX$1,"=BEFORE")</f>
        <v>0.63850369811541619</v>
      </c>
      <c r="FZ72" s="30">
        <f>AVERAGEIFS('Hurst Vy'!$B70:$CX70,'Energy Vy'!$B$2:$CX$2,"=и",'Energy Vy'!$B$1:$CX$1,"=BEFORE")</f>
        <v>0.62845033736712863</v>
      </c>
      <c r="GA72" s="32">
        <f>AVERAGEIFS('Hurst Vz'!$B70:$CX70,'Energy Vy'!$B$2:$CX$2,"=и",'Energy Vy'!$B$1:$CX$1,"=BEFORE")</f>
        <v>0.57682473744671614</v>
      </c>
      <c r="GB72">
        <v>0.35294117647058826</v>
      </c>
      <c r="GC72">
        <v>0.55000000000000004</v>
      </c>
      <c r="GE72" s="30">
        <f>AVERAGEIFS('Energy V2'!$B70:$CX70,'Energy Vy'!$B$2:$CX$2,"=и",'Energy Vy'!$B$1:$CX$1,"=AFTER")</f>
        <v>-1.2833979940567573</v>
      </c>
      <c r="GF72" s="30">
        <f>AVERAGEIFS('Energy Vx2+Vy2'!$B70:$CX70,'Energy Vy'!$B$2:$CX$2,"=и",'Energy Vy'!$B$1:$CX$1,"=AFTER")</f>
        <v>-1.4404969988560148</v>
      </c>
      <c r="GG72" s="30">
        <f>AVERAGEIFS('Energy Vx2'!$B70:$CX70,'Energy Vy'!$B$2:$CX$2,"=и",'Energy Vy'!$B$1:$CX$1,"=AFTER")</f>
        <v>-3.6510328414132092</v>
      </c>
      <c r="GH72" s="30">
        <f>AVERAGEIFS('Energy Vy2'!$B70:$CX70,'Energy Vy'!$B$2:$CX$2,"=и",'Energy Vy'!$B$1:$CX$1,"=AFTER")</f>
        <v>-2.0322251613762683</v>
      </c>
      <c r="GI72" s="30">
        <f>AVERAGEIFS('Energy Vz2'!$B70:$CX70,'Energy Vy'!$B$2:$CX$2,"=и",'Energy Vy'!$B$1:$CX$1,"=AFTER")</f>
        <v>-3.7029278956980698</v>
      </c>
      <c r="GJ72" s="30">
        <f>AVERAGEIFS('Energy Vx'!$B70:$CX70,'Energy Vy'!$B$2:$CX$2,"=и",'Energy Vy'!$B$1:$CX$1,"=AFTER")</f>
        <v>-2.5591195755519403</v>
      </c>
      <c r="GK72" s="30">
        <f>AVERAGEIFS('Energy Vy'!$B72:$CX72,'Energy Vy'!$B$2:$CX$2,"=и",'Energy Vy'!$B$1:$CX$1,"=AFTER")</f>
        <v>-1.8157798608049975</v>
      </c>
      <c r="GL72" s="32">
        <f>AVERAGEIFS('Energy Vz'!$B70:$CX70,'Energy Vy'!$B$2:$CX$2,"=и",'Energy Vy'!$B$1:$CX$1,"=AFTER")</f>
        <v>-2.5538973689402198</v>
      </c>
      <c r="GM72" s="20">
        <f>AVERAGEIFS('Entropy old'!$B70:$CX70,'Energy Vy'!$B$2:$CX$2,"=и",'Energy Vy'!$B$1:$CX$1,"=AFTER")</f>
        <v>0.57228500876239319</v>
      </c>
      <c r="GN72" s="30">
        <f>AVERAGEIFS('Entropy X old'!$B70:$CX70,'Energy Vy'!$B$2:$CX$2,"=и",'Energy Vy'!$B$1:$CX$1,"=AFTER")</f>
        <v>0.29849733680550405</v>
      </c>
      <c r="GO72" s="30">
        <f>AVERAGEIFS('Entropy Y old'!$B70:$CX70,'Energy Vy'!$B$2:$CX$2,"=и",'Energy Vy'!$B$1:$CX$1,"=AFTER")</f>
        <v>0.27106583275131346</v>
      </c>
      <c r="GP72" s="30">
        <f>AVERAGEIFS('Entropy Z old'!$B70:$CX70,'Energy Vy'!$B$2:$CX$2,"=и",'Energy Vy'!$B$1:$CX$1,"=AFTER")</f>
        <v>0.31800219929644041</v>
      </c>
      <c r="GQ72" s="30">
        <f>AVERAGEIFS('Entropy new'!$B70:$CX70,'Energy Vy'!$B$2:$CX$2,"=и",'Energy Vy'!$B$1:$CX$1,"=AFTER")</f>
        <v>0.59696755118152245</v>
      </c>
      <c r="GR72" s="30">
        <f>AVERAGEIFS('Entropy X'!$B70:$CX70,'Energy Vy'!$B$2:$CX$2,"=и",'Energy Vy'!$B$1:$CX$1,"=AFTER")</f>
        <v>0.25289765462097541</v>
      </c>
      <c r="GS72" s="30">
        <f>AVERAGEIFS('Entropy Y'!$B70:$CX70,'Energy Vy'!$B$2:$CX$2,"=и",'Energy Vy'!$B$1:$CX$1,"=AFTER")</f>
        <v>0.23318557955741887</v>
      </c>
      <c r="GT72" s="32">
        <f>AVERAGEIFS('Entropy Z'!$B70:$CX70,'Energy Vy'!$B$2:$CX$2,"=и",'Energy Vy'!$B$1:$CX$1,"=AFTER")</f>
        <v>0.28058793223017076</v>
      </c>
      <c r="GU72" s="21">
        <f>AVERAGEIFS('Hurst V2'!$B70:$CX70,'Energy Vy'!$B$2:$CX$2,"=и",'Energy Vy'!$B$1:$CX$1,"=AFTER")</f>
        <v>0.61419053192905793</v>
      </c>
      <c r="GV72" s="30">
        <f>AVERAGEIFS('Hurst Vx2+Vy2'!$B70:$CX70,'Energy Vy'!$B$2:$CX$2,"=и",'Energy Vy'!$B$1:$CX$1,"=AFTER")</f>
        <v>0.61428308749031213</v>
      </c>
      <c r="GW72" s="30">
        <f>AVERAGEIFS('Hurst Vx2'!$B70:$CX70,'Energy Vy'!$B$2:$CX$2,"=и",'Energy Vy'!$B$1:$CX$1,"=AFTER")</f>
        <v>0.63295263552103709</v>
      </c>
      <c r="GX72" s="30">
        <f>AVERAGEIFS('Hurst Vy2'!$B70:$CX70,'Energy Vy'!$B$2:$CX$2,"=и",'Energy Vy'!$B$1:$CX$1,"=AFTER")</f>
        <v>0.62262020309776811</v>
      </c>
      <c r="GY72" s="30">
        <f>AVERAGEIFS('Hurst Vz2'!$B70:$CX70,'Energy Vy'!$B$2:$CX$2,"=и",'Energy Vy'!$B$1:$CX$1,"=AFTER")</f>
        <v>0.615044317211491</v>
      </c>
      <c r="GZ72" s="30">
        <f>AVERAGEIFS('Hurst Vx'!$B70:$CX70,'Energy Vy'!$B$2:$CX$2,"=и",'Energy Vy'!$B$1:$CX$1,"=AFTER")</f>
        <v>0.64297699231103211</v>
      </c>
      <c r="HA72" s="30">
        <f>AVERAGEIFS('Hurst Vy'!$B70:$CX70,'Energy Vy'!$B$2:$CX$2,"=и",'Energy Vy'!$B$1:$CX$1,"=AFTER")</f>
        <v>0.62636594967263792</v>
      </c>
      <c r="HB72" s="32">
        <f>AVERAGEIFS('Hurst Vz'!$B70:$CX70,'Energy Vy'!$B$2:$CX$2,"=и",'Energy Vy'!$B$1:$CX$1,"=AFTER")</f>
        <v>0.58572587958612643</v>
      </c>
      <c r="HD72" s="30">
        <f>AVERAGEIFS('Energy V2'!$B70:$CX70,'Energy Vy'!$B$2:$CX$2,"=р",'Energy Vy'!$B$1:$CX$1,"=BEFORE")</f>
        <v>-2.0880341047524422</v>
      </c>
      <c r="HE72" s="30">
        <f>AVERAGEIFS('Energy Vx2+Vy2'!$B70:$CX70,'Energy Vy'!$B$2:$CX$2,"=р",'Energy Vy'!$B$1:$CX$1,"=BEFORE")</f>
        <v>-2.1680568826785862</v>
      </c>
      <c r="HF72" s="30">
        <f>AVERAGEIFS('Energy Vx2'!$B70:$CX70,'Energy Vy'!$B$2:$CX$2,"=р",'Energy Vy'!$B$1:$CX$1,"=BEFORE")</f>
        <v>-3.922280868524795</v>
      </c>
      <c r="HG72" s="30">
        <f>AVERAGEIFS('Energy Vy2'!$B70:$CX70,'Energy Vy'!$B$2:$CX$2,"=р",'Energy Vy'!$B$1:$CX$1,"=BEFORE")</f>
        <v>-2.6521552324345112</v>
      </c>
      <c r="HH72" s="30">
        <f>AVERAGEIFS('Energy Vz2'!$B70:$CX70,'Energy Vy'!$B$2:$CX$2,"=р",'Energy Vy'!$B$1:$CX$1,"=BEFORE")</f>
        <v>-5.0340200185197652</v>
      </c>
      <c r="HI72" s="30">
        <f>AVERAGEIFS('Energy Vx'!$B70:$CX70,'Energy Vy'!$B$2:$CX$2,"=р",'Energy Vy'!$B$1:$CX$1,"=BEFORE")</f>
        <v>-2.7083262087977236</v>
      </c>
      <c r="HJ72" s="30">
        <f>AVERAGEIFS('Energy Vy'!$B72:$CX72,'Energy Vy'!$B$2:$CX$2,"=р",'Energy Vy'!$B$1:$CX$1,"=BEFORE")</f>
        <v>-2.1860819223028884</v>
      </c>
      <c r="HK72" s="32">
        <f>AVERAGEIFS('Energy Vz'!$B70:$CX70,'Energy Vy'!$B$2:$CX$2,"=р",'Energy Vy'!$B$1:$CX$1,"=BEFORE")</f>
        <v>-3.0677056048566218</v>
      </c>
      <c r="HL72" s="20">
        <f>AVERAGEIFS('Entropy old'!$B70:$CX70,'Energy Vy'!$B$2:$CX$2,"=р",'Energy Vy'!$B$1:$CX$1,"=BEFORE")</f>
        <v>0.67650410367460256</v>
      </c>
      <c r="HM72" s="30">
        <f>AVERAGEIFS('Entropy X old'!$B70:$CX70,'Energy Vy'!$B$2:$CX$2,"=р",'Energy Vy'!$B$1:$CX$1,"=BEFORE")</f>
        <v>0.30796615602134803</v>
      </c>
      <c r="HN72" s="30">
        <f>AVERAGEIFS('Entropy Y old'!$B70:$CX70,'Energy Vy'!$B$2:$CX$2,"=р",'Energy Vy'!$B$1:$CX$1,"=BEFORE")</f>
        <v>0.28769055724963749</v>
      </c>
      <c r="HO72" s="30">
        <f>AVERAGEIFS('Entropy Z old'!$B70:$CX70,'Energy Vy'!$B$2:$CX$2,"=р",'Energy Vy'!$B$1:$CX$1,"=BEFORE")</f>
        <v>0.36334148256073484</v>
      </c>
      <c r="HP72" s="30">
        <f>AVERAGEIFS('Entropy new'!$B70:$CX70,'Energy Vy'!$B$2:$CX$2,"=р",'Energy Vy'!$B$1:$CX$1,"=BEFORE")</f>
        <v>0.71797767020635161</v>
      </c>
      <c r="HQ72" s="30">
        <f>AVERAGEIFS('Entropy X'!$B70:$CX70,'Energy Vy'!$B$2:$CX$2,"=р",'Energy Vy'!$B$1:$CX$1,"=BEFORE")</f>
        <v>0.28032127882098928</v>
      </c>
      <c r="HR72" s="30">
        <f>AVERAGEIFS('Entropy Y'!$B70:$CX70,'Energy Vy'!$B$2:$CX$2,"=р",'Energy Vy'!$B$1:$CX$1,"=BEFORE")</f>
        <v>0.25360905194385758</v>
      </c>
      <c r="HS72" s="32">
        <f>AVERAGEIFS('Entropy Z'!$B70:$CX70,'Energy Vy'!$B$2:$CX$2,"=р",'Energy Vy'!$B$1:$CX$1,"=BEFORE")</f>
        <v>0.34058406058148161</v>
      </c>
      <c r="HT72" s="21">
        <f>AVERAGEIFS('Hurst V2'!$B70:$CX70,'Energy Vy'!$B$2:$CX$2,"=р",'Energy Vy'!$B$1:$CX$1,"=BEFORE")</f>
        <v>0.62163851068050724</v>
      </c>
      <c r="HU72" s="30">
        <f>AVERAGEIFS('Hurst Vx2+Vy2'!$B70:$CX70,'Energy Vy'!$B$2:$CX$2,"=р",'Energy Vy'!$B$1:$CX$1,"=BEFORE")</f>
        <v>0.61769373911244152</v>
      </c>
      <c r="HV72" s="30">
        <f>AVERAGEIFS('Hurst Vx2'!$B70:$CX70,'Energy Vy'!$B$2:$CX$2,"=р",'Energy Vy'!$B$1:$CX$1,"=BEFORE")</f>
        <v>0.63875551798070074</v>
      </c>
      <c r="HW72" s="30">
        <f>AVERAGEIFS('Hurst Vy2'!$B70:$CX70,'Energy Vy'!$B$2:$CX$2,"=р",'Energy Vy'!$B$1:$CX$1,"=BEFORE")</f>
        <v>0.60890751573104174</v>
      </c>
      <c r="HX72" s="30">
        <f>AVERAGEIFS('Hurst Vz2'!$B70:$CX70,'Energy Vy'!$B$2:$CX$2,"=р",'Energy Vy'!$B$1:$CX$1,"=BEFORE")</f>
        <v>0.62456508198855576</v>
      </c>
      <c r="HY72" s="30">
        <f>AVERAGEIFS('Hurst Vx'!$B70:$CX70,'Energy Vy'!$B$2:$CX$2,"=р",'Energy Vy'!$B$1:$CX$1,"=BEFORE")</f>
        <v>0.63342804382872331</v>
      </c>
      <c r="HZ72" s="30">
        <f>AVERAGEIFS('Hurst Vy'!$B70:$CX70,'Energy Vy'!$B$2:$CX$2,"=р",'Energy Vy'!$B$1:$CX$1,"=BEFORE")</f>
        <v>0.63126727052198539</v>
      </c>
      <c r="IA72" s="32">
        <f>AVERAGEIFS('Hurst Vz'!$B70:$CX70,'Energy Vy'!$B$2:$CX$2,"=р",'Energy Vy'!$B$1:$CX$1,"=BEFORE")</f>
        <v>0.57132001495273033</v>
      </c>
      <c r="IB72">
        <v>0.35294117647058826</v>
      </c>
      <c r="IC72">
        <v>0.55000000000000004</v>
      </c>
      <c r="IE72" s="30">
        <f>AVERAGEIFS('Energy V2'!$B70:$CX70,'Energy Vy'!$B$2:$CX$2,"=р",'Energy Vy'!$B$1:$CX$1,"=AFTER")</f>
        <v>-1.879083097521961</v>
      </c>
      <c r="IF72" s="30">
        <f>AVERAGEIFS('Energy Vx2+Vy2'!$B70:$CX70,'Energy Vy'!$B$2:$CX$2,"=р",'Energy Vy'!$B$1:$CX$1,"=AFTER")</f>
        <v>-2.0403266204380066</v>
      </c>
      <c r="IG72" s="30">
        <f>AVERAGEIFS('Energy Vx2'!$B70:$CX70,'Energy Vy'!$B$2:$CX$2,"=р",'Energy Vy'!$B$1:$CX$1,"=AFTER")</f>
        <v>-3.7293186733594705</v>
      </c>
      <c r="IH72" s="30">
        <f>AVERAGEIFS('Energy Vy2'!$B70:$CX70,'Energy Vy'!$B$2:$CX$2,"=р",'Energy Vy'!$B$1:$CX$1,"=AFTER")</f>
        <v>-2.4308021676497038</v>
      </c>
      <c r="II72" s="30">
        <f>AVERAGEIFS('Energy Vz2'!$B70:$CX70,'Energy Vy'!$B$2:$CX$2,"=р",'Energy Vy'!$B$1:$CX$1,"=AFTER")</f>
        <v>-4.2222982286418995</v>
      </c>
      <c r="IJ72" s="30">
        <f>AVERAGEIFS('Energy Vx'!$B70:$CX70,'Energy Vy'!$B$2:$CX$2,"=р",'Energy Vy'!$B$1:$CX$1,"=AFTER")</f>
        <v>-2.5842169390888037</v>
      </c>
      <c r="IK72" s="30">
        <f>AVERAGEIFS('Energy Vy'!$B72:$CX72,'Energy Vy'!$B$2:$CX$2,"=р",'Energy Vy'!$B$1:$CX$1,"=AFTER")</f>
        <v>-2.0278211201886944</v>
      </c>
      <c r="IL72" s="32">
        <f>AVERAGEIFS('Energy Vz'!$B70:$CX70,'Energy Vy'!$B$2:$CX$2,"=р",'Energy Vy'!$B$1:$CX$1,"=AFTER")</f>
        <v>-2.6706684611427756</v>
      </c>
      <c r="IM72" s="20">
        <f>AVERAGEIFS('Entropy old'!$B70:$CX70,'Energy Vy'!$B$2:$CX$2,"=р",'Energy Vy'!$B$1:$CX$1,"=AFTER")</f>
        <v>0.62302032837178278</v>
      </c>
      <c r="IN72" s="30">
        <f>AVERAGEIFS('Entropy X old'!$B70:$CX70,'Energy Vy'!$B$2:$CX$2,"=р",'Energy Vy'!$B$1:$CX$1,"=AFTER")</f>
        <v>0.30907981959485298</v>
      </c>
      <c r="IO72" s="30">
        <f>AVERAGEIFS('Entropy Y old'!$B70:$CX70,'Energy Vy'!$B$2:$CX$2,"=р",'Energy Vy'!$B$1:$CX$1,"=AFTER")</f>
        <v>0.28553935876952352</v>
      </c>
      <c r="IP72" s="30">
        <f>AVERAGEIFS('Entropy Z old'!$B70:$CX70,'Energy Vy'!$B$2:$CX$2,"=р",'Energy Vy'!$B$1:$CX$1,"=AFTER")</f>
        <v>0.34772675010711396</v>
      </c>
      <c r="IQ72" s="30">
        <f>AVERAGEIFS('Entropy new'!$B70:$CX70,'Energy Vy'!$B$2:$CX$2,"=р",'Energy Vy'!$B$1:$CX$1,"=AFTER")</f>
        <v>0.68250916046711863</v>
      </c>
      <c r="IR72" s="30">
        <f>AVERAGEIFS('Entropy X'!$B70:$CX70,'Energy Vy'!$B$2:$CX$2,"=р",'Energy Vy'!$B$1:$CX$1,"=AFTER")</f>
        <v>0.27622856975182508</v>
      </c>
      <c r="IS72" s="30">
        <f>AVERAGEIFS('Entropy Y'!$B70:$CX70,'Energy Vy'!$B$2:$CX$2,"=р",'Energy Vy'!$B$1:$CX$1,"=AFTER")</f>
        <v>0.26076579101454539</v>
      </c>
      <c r="IT72" s="32">
        <f>AVERAGEIFS('Entropy Z'!$B70:$CX70,'Energy Vy'!$B$2:$CX$2,"=р",'Energy Vy'!$B$1:$CX$1,"=AFTER")</f>
        <v>0.32433495649170341</v>
      </c>
      <c r="IU72" s="21">
        <f>AVERAGEIFS('Hurst V2'!$B70:$CX70,'Energy Vy'!$B$2:$CX$2,"=р",'Energy Vy'!$B$1:$CX$1,"=AFTER")</f>
        <v>0.62688852472967216</v>
      </c>
      <c r="IV72" s="30">
        <f>AVERAGEIFS('Hurst Vx2+Vy2'!$B70:$CX70,'Energy Vy'!$B$2:$CX$2,"=р",'Energy Vy'!$B$1:$CX$1,"=AFTER")</f>
        <v>0.61951004439387203</v>
      </c>
      <c r="IW72" s="30">
        <f>AVERAGEIFS('Hurst Vx2'!$B70:$CX70,'Energy Vy'!$B$2:$CX$2,"=р",'Energy Vy'!$B$1:$CX$1,"=AFTER")</f>
        <v>0.62579665055957534</v>
      </c>
      <c r="IX72" s="30">
        <f>AVERAGEIFS('Hurst Vy2'!$B70:$CX70,'Energy Vy'!$B$2:$CX$2,"=р",'Energy Vy'!$B$1:$CX$1,"=AFTER")</f>
        <v>0.61831663853145169</v>
      </c>
      <c r="IY72" s="30">
        <f>AVERAGEIFS('Hurst Vz2'!$B70:$CX70,'Energy Vy'!$B$2:$CX$2,"=р",'Energy Vy'!$B$1:$CX$1,"=AFTER")</f>
        <v>0.63895941331481054</v>
      </c>
      <c r="IZ72" s="30">
        <f>AVERAGEIFS('Hurst Vx'!$B70:$CX70,'Energy Vy'!$B$2:$CX$2,"=р",'Energy Vy'!$B$1:$CX$1,"=AFTER")</f>
        <v>0.62727507970950436</v>
      </c>
      <c r="JA72" s="30">
        <f>AVERAGEIFS('Hurst Vy'!$B70:$CX70,'Energy Vy'!$B$2:$CX$2,"=р",'Energy Vy'!$B$1:$CX$1,"=AFTER")</f>
        <v>0.62894379841463466</v>
      </c>
      <c r="JB72" s="32">
        <f>AVERAGEIFS('Hurst Vz'!$B70:$CX70,'Energy Vy'!$B$2:$CX$2,"=р",'Energy Vy'!$B$1:$CX$1,"=AFTER")</f>
        <v>0.57818602693674426</v>
      </c>
      <c r="JC72">
        <f t="shared" si="994"/>
        <v>-0.19705882352941179</v>
      </c>
      <c r="JD72" s="66">
        <f t="shared" si="995"/>
        <v>-0.21331719315049047</v>
      </c>
      <c r="JE72" s="66">
        <f t="shared" si="996"/>
        <v>-0.20164982838998441</v>
      </c>
      <c r="JF72" s="66">
        <f t="shared" si="997"/>
        <v>-1.3105038123848901E-2</v>
      </c>
      <c r="JG72" s="66">
        <f t="shared" si="998"/>
        <v>-0.17041784163001514</v>
      </c>
      <c r="JH72" s="66">
        <f t="shared" si="999"/>
        <v>-0.12085040676780605</v>
      </c>
      <c r="JI72" s="66">
        <f t="shared" si="1000"/>
        <v>-3.6866984865756527E-2</v>
      </c>
      <c r="JJ72" s="66">
        <f t="shared" si="1001"/>
        <v>-0.10815041849292409</v>
      </c>
      <c r="JK72" s="66">
        <f t="shared" si="1002"/>
        <v>-9.3977138189687462E-2</v>
      </c>
      <c r="JL72" s="89">
        <f t="shared" si="1003"/>
        <v>3.6341138266809438E-2</v>
      </c>
      <c r="JM72" s="90">
        <f t="shared" si="1004"/>
        <v>-4.8624859009360748E-2</v>
      </c>
      <c r="JN72" s="90">
        <f t="shared" si="1005"/>
        <v>1.0643974574204465E-3</v>
      </c>
      <c r="JO72" s="90">
        <f t="shared" si="1006"/>
        <v>-8.2724083814615732E-4</v>
      </c>
      <c r="JP72" s="90">
        <f t="shared" si="1007"/>
        <v>9.720516410372481E-3</v>
      </c>
      <c r="JQ72" s="90">
        <f t="shared" si="1008"/>
        <v>-3.9391114618642517E-2</v>
      </c>
      <c r="JR72" s="90">
        <f t="shared" si="1009"/>
        <v>-3.5578098145974305E-2</v>
      </c>
      <c r="JS72" s="103">
        <f t="shared" si="1010"/>
        <v>8.3734328063403574E-3</v>
      </c>
      <c r="JT72" s="66">
        <f t="shared" si="1011"/>
        <v>-1.3560092738362213E-2</v>
      </c>
      <c r="JU72" s="66">
        <f t="shared" si="1012"/>
        <v>-1.214288248636846E-2</v>
      </c>
      <c r="JV72" s="66">
        <f t="shared" si="1013"/>
        <v>-6.8444494239810263E-3</v>
      </c>
      <c r="JW72" s="66">
        <f t="shared" si="1014"/>
        <v>-1.1390389453790097E-2</v>
      </c>
      <c r="JX72" s="66">
        <f t="shared" si="1015"/>
        <v>-1.3798294296160463E-2</v>
      </c>
      <c r="JY72" s="66">
        <f t="shared" si="1016"/>
        <v>-8.970384132889358E-4</v>
      </c>
      <c r="JZ72" s="66">
        <f t="shared" si="1017"/>
        <v>-3.8091422436381142E-3</v>
      </c>
      <c r="KA72" s="66">
        <f t="shared" si="1018"/>
        <v>-2.512744014833105E-2</v>
      </c>
      <c r="KC72" s="66">
        <f t="shared" ref="KC72:KC78" si="1066">(FD72-GE72)/MAX(ABS(FD72),ABS(GE72))</f>
        <v>8.1648308821469728E-2</v>
      </c>
      <c r="KD72" s="66">
        <f t="shared" ref="KD72:KD78" si="1067">(FE72-GF72)/MAX(ABS(FE72),ABS(GF72))</f>
        <v>7.5923464975097443E-2</v>
      </c>
      <c r="KE72" s="66">
        <f t="shared" ref="KE72:KE78" si="1068">(FF72-GG72)/MAX(ABS(FF72),ABS(GG72))</f>
        <v>8.9193964539385412E-2</v>
      </c>
      <c r="KF72" s="66">
        <f t="shared" ref="KF72:KF78" si="1069">(FG72-GH72)/MAX(ABS(FG72),ABS(GH72))</f>
        <v>0.10818714842400964</v>
      </c>
      <c r="KG72" s="66">
        <f t="shared" ref="KG72:KG78" si="1070">(FH72-GI72)/MAX(ABS(FH72),ABS(GI72))</f>
        <v>-7.7173308840155538E-2</v>
      </c>
      <c r="KH72" s="66">
        <f t="shared" ref="KH72:KH78" si="1071">(FI72-GJ72)/MAX(ABS(FI72),ABS(GJ72))</f>
        <v>2.441257235895912E-2</v>
      </c>
      <c r="KI72" s="66">
        <f t="shared" ref="KI72:KI78" si="1072">(FJ72-GK72)/MAX(ABS(FJ72),ABS(GK72))</f>
        <v>1.2649317906221844E-2</v>
      </c>
      <c r="KJ72" s="66">
        <f t="shared" ref="KJ72:KJ78" si="1073">(FK72-GL72)/MAX(ABS(FK72),ABS(GL72))</f>
        <v>-6.1924756290664996E-2</v>
      </c>
      <c r="KK72" s="89">
        <f t="shared" ref="KK72:KK78" si="1074">(FL72-GM72)/MAX(ABS(FL72),ABS(GM72))</f>
        <v>1.2148244115484486E-2</v>
      </c>
      <c r="KL72" s="90">
        <f t="shared" ref="KL72:KL78" si="1075">(FM72-GN72)/MAX(ABS(FM72),ABS(GN72))</f>
        <v>-5.09529264844793E-2</v>
      </c>
      <c r="KM72" s="90">
        <f t="shared" ref="KM72:KM78" si="1076">(FN72-GO72)/MAX(ABS(FN72),ABS(GO72))</f>
        <v>-6.7295944617024053E-2</v>
      </c>
      <c r="KN72" s="90">
        <f t="shared" ref="KN72:KN78" si="1077">(FO72-GP72)/MAX(ABS(FO72),ABS(GP72))</f>
        <v>-1.6225809943139852E-2</v>
      </c>
      <c r="KO72" s="90">
        <f t="shared" ref="KO72:KO78" si="1078">(FP72-GQ72)/MAX(ABS(FP72),ABS(GQ72))</f>
        <v>-2.1200351885227477E-2</v>
      </c>
      <c r="KP72" s="90">
        <f t="shared" ref="KP72:KP78" si="1079">(FQ72-GR72)/MAX(ABS(FQ72),ABS(GR72))</f>
        <v>-3.3005858559279955E-2</v>
      </c>
      <c r="KQ72" s="90">
        <f t="shared" ref="KQ72:KQ78" si="1080">(FR72-GS72)/MAX(ABS(FR72),ABS(GS72))</f>
        <v>-0.12595778891076084</v>
      </c>
      <c r="KR72" s="103">
        <f t="shared" ref="KR72:KR78" si="1081">(FS72-GT72)/MAX(ABS(FS72),ABS(GT72))</f>
        <v>-3.9585237966888653E-3</v>
      </c>
      <c r="KS72" s="66">
        <f t="shared" ref="KS72:KS78" si="1082">(FT72-GU72)/MAX(ABS(FT72),ABS(GU72))</f>
        <v>-1.2701158226097355E-2</v>
      </c>
      <c r="KT72" s="66">
        <f t="shared" ref="KT72:KT78" si="1083">(FU72-GV72)/MAX(ABS(FU72),ABS(GV72))</f>
        <v>-1.3820751620676282E-2</v>
      </c>
      <c r="KU72" s="66">
        <f t="shared" ref="KU72:KU78" si="1084">(FV72-GW72)/MAX(ABS(FV72),ABS(GW72))</f>
        <v>-2.6076902381972522E-2</v>
      </c>
      <c r="KV72" s="66">
        <f t="shared" ref="KV72:KV78" si="1085">(FW72-GX72)/MAX(ABS(FW72),ABS(GX72))</f>
        <v>-1.2672564996547932E-2</v>
      </c>
      <c r="KW72" s="66">
        <f t="shared" ref="KW72:KW78" si="1086">(FX72-GY72)/MAX(ABS(FX72),ABS(GY72))</f>
        <v>-2.9408255989825881E-3</v>
      </c>
      <c r="KX72" s="66">
        <f t="shared" ref="KX72:KX78" si="1087">(FY72-GZ72)/MAX(ABS(FY72),ABS(GZ72))</f>
        <v>-6.9571605968943104E-3</v>
      </c>
      <c r="KY72" s="66">
        <f t="shared" ref="KY72:KY78" si="1088">(FZ72-HA72)/MAX(ABS(FZ72),ABS(HA72))</f>
        <v>3.3167102801204304E-3</v>
      </c>
      <c r="KZ72" s="66">
        <f t="shared" ref="KZ72:KZ78" si="1089">(GA72-HB72)/MAX(ABS(GA72),ABS(HB72))</f>
        <v>-1.5196771134135019E-2</v>
      </c>
      <c r="LB72" s="66">
        <f t="shared" ref="LB72:LB78" si="1090">(HD72-IE72)/MAX(ABS(IE72),ABS(HD72))</f>
        <v>-0.1000706869465882</v>
      </c>
      <c r="LC72" s="66">
        <f t="shared" ref="LC72:LC78" si="1091">(HE72-IF72)/MAX(ABS(IF72),ABS(HE72))</f>
        <v>-5.8914626853688305E-2</v>
      </c>
      <c r="LD72" s="66">
        <f t="shared" ref="LD72:LD78" si="1092">(HF72-IG72)/MAX(ABS(IG72),ABS(HF72))</f>
        <v>-4.9196424640007799E-2</v>
      </c>
      <c r="LE72" s="66">
        <f t="shared" ref="LE72:LE78" si="1093">(HG72-IH72)/MAX(ABS(IH72),ABS(HG72))</f>
        <v>-8.3461579502501174E-2</v>
      </c>
      <c r="LF72" s="66">
        <f t="shared" ref="LF72:LF78" si="1094">(HH72-II72)/MAX(ABS(II72),ABS(HH72))</f>
        <v>-0.16124723121711967</v>
      </c>
      <c r="LG72" s="66">
        <f t="shared" ref="LG72:LG78" si="1095">(HI72-IJ72)/MAX(ABS(IJ72),ABS(HI72))</f>
        <v>-4.5825081670650858E-2</v>
      </c>
      <c r="LH72" s="66">
        <f t="shared" ref="LH72:LH78" si="1096">(HJ72-IK72)/MAX(ABS(IK72),ABS(HJ72))</f>
        <v>-7.2394726153481498E-2</v>
      </c>
      <c r="LI72" s="66">
        <f t="shared" ref="LI72:LI78" si="1097">(HK72-IL72)/MAX(ABS(IL72),ABS(HK72))</f>
        <v>-0.12942478674788058</v>
      </c>
      <c r="LJ72" s="89">
        <f t="shared" ref="LJ72:LJ78" si="1098">(HL72-IM72)/MAX(ABS(IM72),ABS(HL72))</f>
        <v>7.9059055240476989E-2</v>
      </c>
      <c r="LK72" s="90">
        <f t="shared" ref="LK72:LK78" si="1099">(HM72-IN72)/MAX(ABS(IN72),ABS(HM72))</f>
        <v>-3.603158481730582E-3</v>
      </c>
      <c r="LL72" s="90">
        <f t="shared" ref="LL72:LL78" si="1100">(HN72-IO72)/MAX(ABS(IO72),ABS(HN72))</f>
        <v>7.4774733681902241E-3</v>
      </c>
      <c r="LM72" s="90">
        <f t="shared" ref="LM72:LM78" si="1101">(HO72-IP72)/MAX(ABS(IP72),ABS(HO72))</f>
        <v>4.2975363956717444E-2</v>
      </c>
      <c r="LN72" s="90">
        <f t="shared" ref="LN72:LN78" si="1102">(HP72-IQ72)/MAX(ABS(IQ72),ABS(HP72))</f>
        <v>4.9400574991474461E-2</v>
      </c>
      <c r="LO72" s="90">
        <f t="shared" ref="LO72:LO78" si="1103">(HQ72-IR72)/MAX(ABS(IR72),ABS(HQ72))</f>
        <v>1.4600065633182882E-2</v>
      </c>
      <c r="LP72" s="90">
        <f t="shared" ref="LP72:LP78" si="1104">(HR72-IS72)/MAX(ABS(IS72),ABS(HR72))</f>
        <v>-2.7445084122589579E-2</v>
      </c>
      <c r="LQ72" s="103">
        <f t="shared" ref="LQ72:LQ78" si="1105">(HS72-IT72)/MAX(ABS(IT72),ABS(HS72))</f>
        <v>4.7709525989078842E-2</v>
      </c>
      <c r="LR72" s="66">
        <f t="shared" ref="LR72:LR78" si="1106">(HT72-IU72)/MAX(ABS(IU72),ABS(HT72))</f>
        <v>-8.3747171021017475E-3</v>
      </c>
      <c r="LS72" s="66">
        <f t="shared" ref="LS72:LS78" si="1107">(HU72-IV72)/MAX(ABS(IV72),ABS(HU72))</f>
        <v>-2.9318415381102969E-3</v>
      </c>
      <c r="LT72" s="66">
        <f t="shared" ref="LT72:LT78" si="1108">(HV72-IW72)/MAX(ABS(IW72),ABS(HV72))</f>
        <v>2.028767980289594E-2</v>
      </c>
      <c r="LU72" s="66">
        <f t="shared" ref="LU72:LU78" si="1109">(HW72-IX72)/MAX(ABS(IX72),ABS(HW72))</f>
        <v>-1.5217321052134912E-2</v>
      </c>
      <c r="LV72" s="66">
        <f t="shared" ref="LV72:LV78" si="1110">(HX72-IY72)/MAX(ABS(IY72),ABS(HX72))</f>
        <v>-2.2527770976218178E-2</v>
      </c>
      <c r="LW72" s="66">
        <f t="shared" ref="LW72:LW78" si="1111">(HY72-IZ72)/MAX(ABS(IZ72),ABS(HY72))</f>
        <v>9.7137538812264689E-3</v>
      </c>
      <c r="LX72" s="66">
        <f t="shared" ref="LX72:LX78" si="1112">(HZ72-JA72)/MAX(ABS(JA72),ABS(HZ72))</f>
        <v>3.6806471931128135E-3</v>
      </c>
      <c r="LY72" s="66">
        <f t="shared" ref="LY72:LY78" si="1113">(IA72-JB72)/MAX(ABS(JB72),ABS(IA72))</f>
        <v>-1.1875091517500646E-2</v>
      </c>
    </row>
    <row r="73" spans="1:337" x14ac:dyDescent="0.25">
      <c r="A73" s="18" t="s">
        <v>85</v>
      </c>
      <c r="B73" s="7">
        <v>1</v>
      </c>
      <c r="C73" t="s">
        <v>155</v>
      </c>
      <c r="D73" t="s">
        <v>129</v>
      </c>
      <c r="E73">
        <v>0.55000000000000004</v>
      </c>
      <c r="F73">
        <v>0.7</v>
      </c>
      <c r="H73" s="30">
        <f>AVERAGE('Energy V2'!$B71:$CX71)</f>
        <v>-0.25355557707181903</v>
      </c>
      <c r="I73" s="30">
        <f>AVERAGE('Energy Vx2+Vy2'!$B71:$CX71)</f>
        <v>-0.28980962915845088</v>
      </c>
      <c r="J73" s="30">
        <f>AVERAGE('Energy Vx2'!$B71:$CX71)</f>
        <v>-2.5819262299425478</v>
      </c>
      <c r="K73" s="30">
        <f>AVERAGE('Energy Vy2'!$B71:$CX71)</f>
        <v>-0.58374307318143925</v>
      </c>
      <c r="L73" s="30">
        <f>AVERAGE('Energy Vz2'!$B71:$CX71)</f>
        <v>-4.3371778237537315</v>
      </c>
      <c r="M73" s="30">
        <f>AVERAGE('Energy Vx'!$B71:$CX71)</f>
        <v>-1.9267011432905863</v>
      </c>
      <c r="N73" s="30">
        <f>AVERAGE('Energy Vy'!$B73:$CX73)</f>
        <v>-1.1594274616874782</v>
      </c>
      <c r="O73" s="32">
        <f>AVERAGE('Energy Vz'!$B71:$CX71)</f>
        <v>-2.9097716145659476</v>
      </c>
      <c r="P73" s="20">
        <f>AVERAGE('Entropy old'!$B71:$CX71)</f>
        <v>0.62644121426301558</v>
      </c>
      <c r="Q73" s="30">
        <f>AVERAGE('Entropy X old'!$B71:$CX71)</f>
        <v>0.3465062243983017</v>
      </c>
      <c r="R73" s="30">
        <f>AVERAGE('Entropy Y old'!$B71:$CX71)</f>
        <v>0.26510901442007295</v>
      </c>
      <c r="S73" s="30">
        <f>AVERAGE('Entropy Z old'!$B71:$CX71)</f>
        <v>0.32035100497194446</v>
      </c>
      <c r="T73" s="30">
        <f>AVERAGE('Entropy new'!$B71:$CX71)</f>
        <v>0.67092407525411035</v>
      </c>
      <c r="U73" s="30">
        <f>AVERAGE('Entropy X'!$B71:$CX71)</f>
        <v>0.31904741119292956</v>
      </c>
      <c r="V73" s="30">
        <f>AVERAGE('Entropy Y'!$B71:$CX71)</f>
        <v>0.23187184989749909</v>
      </c>
      <c r="W73" s="32">
        <f>AVERAGE('Entropy Z'!$B71:$CX71)</f>
        <v>0.29085235744253368</v>
      </c>
      <c r="X73" s="21">
        <f>AVERAGE('Hurst V2'!$B71:$CX71)</f>
        <v>0.62391180501412435</v>
      </c>
      <c r="Y73" s="30">
        <f>AVERAGE('Hurst Vx2+Vy2'!$B71:$CX71)</f>
        <v>0.62346746205807702</v>
      </c>
      <c r="Z73" s="30">
        <f>AVERAGE('Hurst Vx2'!$B71:$CX71)</f>
        <v>0.63643226403638975</v>
      </c>
      <c r="AA73" s="30">
        <f>AVERAGE('Hurst Vy2'!$B71:$CX71)</f>
        <v>0.61750813920264069</v>
      </c>
      <c r="AB73" s="30">
        <f>AVERAGE('Hurst Vz2'!$B71:$CX71)</f>
        <v>0.60985654922919474</v>
      </c>
      <c r="AC73" s="30">
        <f>AVERAGE('Hurst Vx'!$B71:$CX71)</f>
        <v>0.61624143980811386</v>
      </c>
      <c r="AD73" s="30">
        <f>AVERAGE('Hurst Vy'!$B71:$CX71)</f>
        <v>0.62089819822912595</v>
      </c>
      <c r="AE73" s="32">
        <f>AVERAGE('Hurst Vz'!$B71:$CX71)</f>
        <v>0.59183381376663791</v>
      </c>
      <c r="AG73" s="30">
        <f>AVERAGEIFS('Energy V2'!$B71:$CX71,'Energy Vy'!$B$2:$CX$2,"=п")</f>
        <v>-0.4173943716865019</v>
      </c>
      <c r="AH73" s="30">
        <f>AVERAGEIFS('Energy Vx2+Vy2'!$B71:$CX71,'Energy Vy'!$B$2:$CX$2,"=п")</f>
        <v>-0.47694486332745373</v>
      </c>
      <c r="AI73" s="30">
        <f>AVERAGEIFS('Energy Vx2'!$B71:$CX71,'Energy Vy'!$B$2:$CX$2,"=п")</f>
        <v>-3.847644395463361</v>
      </c>
      <c r="AJ73" s="30">
        <f>AVERAGEIFS('Energy Vy2'!$B71:$CX71,'Energy Vy'!$B$2:$CX$2,"=п")</f>
        <v>-0.64562307213236858</v>
      </c>
      <c r="AK73" s="30">
        <f>AVERAGEIFS('Energy Vz2'!$B71:$CX71,'Energy Vy'!$B$2:$CX$2,"=п")</f>
        <v>-4.1259429343565683</v>
      </c>
      <c r="AL73" s="30">
        <f>AVERAGEIFS('Energy Vx'!$B71:$CX71,'Energy Vy'!$B$2:$CX$2,"=п")</f>
        <v>-2.6635769642084988</v>
      </c>
      <c r="AM73" s="30">
        <f>AVERAGEIFS('Energy Vy'!$B73:$CX73,'Energy Vy'!$B$2:$CX$2,"=п")</f>
        <v>-1.5732092610541348</v>
      </c>
      <c r="AN73" s="32">
        <f>AVERAGEIFS('Energy Vz'!$B71:$CX71,'Energy Vy'!$B$2:$CX$2,"=п")</f>
        <v>-3.1665538496726424</v>
      </c>
      <c r="AO73" s="20">
        <f>AVERAGEIFS('Entropy old'!$B71:$CX71,'Energy Vy'!$B$2:$CX$2,"=п")</f>
        <v>0.59793021441585248</v>
      </c>
      <c r="AP73" s="30">
        <f>AVERAGEIFS('Entropy X old'!$B71:$CX71,'Energy Vy'!$B$2:$CX$2,"=п")</f>
        <v>0.31940812545561365</v>
      </c>
      <c r="AQ73" s="30">
        <f>AVERAGEIFS('Entropy Y old'!$B71:$CX71,'Energy Vy'!$B$2:$CX$2,"=п")</f>
        <v>0.15458141217565857</v>
      </c>
      <c r="AR73" s="30">
        <f>AVERAGEIFS('Entropy Z old'!$B71:$CX71,'Energy Vy'!$B$2:$CX$2,"=п")</f>
        <v>0.22426340877332077</v>
      </c>
      <c r="AS73" s="30">
        <f>AVERAGEIFS('Entropy new'!$B71:$CX71,'Energy Vy'!$B$2:$CX$2,"=п")</f>
        <v>0.59937798762581884</v>
      </c>
      <c r="AT73" s="30">
        <f>AVERAGEIFS('Entropy X'!$B71:$CX71,'Energy Vy'!$B$2:$CX$2,"=п")</f>
        <v>0.31867558002476581</v>
      </c>
      <c r="AU73" s="30">
        <f>AVERAGEIFS('Entropy Y'!$B71:$CX71,'Energy Vy'!$B$2:$CX$2,"=п")</f>
        <v>0.15271933457993128</v>
      </c>
      <c r="AV73" s="32">
        <f>AVERAGEIFS('Entropy Z'!$B71:$CX71,'Energy Vy'!$B$2:$CX$2,"=п")</f>
        <v>0.22666725680208041</v>
      </c>
      <c r="AW73" s="21">
        <f>AVERAGEIFS('Hurst V2'!$B71:$CX71,'Energy Vy'!$B$2:$CX$2,"=п")</f>
        <v>0.6322443446624556</v>
      </c>
      <c r="AX73" s="30">
        <f>AVERAGEIFS('Hurst Vx2+Vy2'!$B71:$CX71,'Energy Vy'!$B$2:$CX$2,"=п")</f>
        <v>0.6312029909612259</v>
      </c>
      <c r="AY73" s="30">
        <f>AVERAGEIFS('Hurst Vx2'!$B71:$CX71,'Energy Vy'!$B$2:$CX$2,"=п")</f>
        <v>0.63347557071238703</v>
      </c>
      <c r="AZ73" s="30">
        <f>AVERAGEIFS('Hurst Vy2'!$B71:$CX71,'Energy Vy'!$B$2:$CX$2,"=п")</f>
        <v>0.6208284233400263</v>
      </c>
      <c r="BA73" s="30">
        <f>AVERAGEIFS('Hurst Vz2'!$B71:$CX71,'Energy Vy'!$B$2:$CX$2,"=п")</f>
        <v>0.5836049692906603</v>
      </c>
      <c r="BB73" s="30">
        <f>AVERAGEIFS('Hurst Vx'!$B71:$CX71,'Energy Vy'!$B$2:$CX$2,"=п")</f>
        <v>0.49289785187570184</v>
      </c>
      <c r="BC73" s="30">
        <f>AVERAGEIFS('Hurst Vy'!$B71:$CX71,'Energy Vy'!$B$2:$CX$2,"=п")</f>
        <v>0.537754558332593</v>
      </c>
      <c r="BD73" s="32">
        <f>AVERAGEIFS('Hurst Vz'!$B71:$CX71,'Energy Vy'!$B$2:$CX$2,"=п")</f>
        <v>0.455415994741311</v>
      </c>
      <c r="BF73" s="30">
        <f>AVERAGEIFS('Energy V2'!$B71:$CX71,'Energy Vy'!$B$2:$CX$2,"=и")</f>
        <v>-4.5875291625912015E-2</v>
      </c>
      <c r="BG73" s="30">
        <f>AVERAGEIFS('Energy Vx2+Vy2'!$B71:$CX71,'Energy Vy'!$B$2:$CX$2,"=и")</f>
        <v>-7.23055892410151E-2</v>
      </c>
      <c r="BH73" s="30">
        <f>AVERAGEIFS('Energy Vx2'!$B71:$CX71,'Energy Vy'!$B$2:$CX$2,"=и")</f>
        <v>-2.2064387499822509</v>
      </c>
      <c r="BI73" s="30">
        <f>AVERAGEIFS('Energy Vy2'!$B71:$CX71,'Energy Vy'!$B$2:$CX$2,"=и")</f>
        <v>-0.37732355492097197</v>
      </c>
      <c r="BJ73" s="30">
        <f>AVERAGEIFS('Energy Vz2'!$B71:$CX71,'Energy Vy'!$B$2:$CX$2,"=и")</f>
        <v>-4.2137579622842907</v>
      </c>
      <c r="BK73" s="30">
        <f>AVERAGEIFS('Energy Vx'!$B71:$CX71,'Energy Vy'!$B$2:$CX$2,"=и")</f>
        <v>-1.7108732447901527</v>
      </c>
      <c r="BL73" s="30">
        <f>AVERAGEIFS('Energy Vy'!$B73:$CX73,'Energy Vy'!$B$2:$CX$2,"=и")</f>
        <v>-0.97579760030574791</v>
      </c>
      <c r="BM73" s="32">
        <f>AVERAGEIFS('Energy Vz'!$B71:$CX71,'Energy Vy'!$B$2:$CX$2,"=и")</f>
        <v>-2.7474729669392657</v>
      </c>
      <c r="BN73" s="20">
        <f>AVERAGEIFS('Entropy old'!$B71:$CX71,'Energy Vy'!$B$2:$CX$2,"=и")</f>
        <v>0.62118389927418316</v>
      </c>
      <c r="BO73" s="30">
        <f>AVERAGEIFS('Entropy X old'!$B71:$CX71,'Energy Vy'!$B$2:$CX$2,"=и")</f>
        <v>0.35621388872698001</v>
      </c>
      <c r="BP73" s="30">
        <f>AVERAGEIFS('Entropy Y old'!$B71:$CX71,'Energy Vy'!$B$2:$CX$2,"=и")</f>
        <v>0.29124329838866131</v>
      </c>
      <c r="BQ73" s="30">
        <f>AVERAGEIFS('Entropy Z old'!$B71:$CX71,'Energy Vy'!$B$2:$CX$2,"=и")</f>
        <v>0.34495631331721832</v>
      </c>
      <c r="BR73" s="30">
        <f>AVERAGEIFS('Entropy new'!$B71:$CX71,'Energy Vy'!$B$2:$CX$2,"=и")</f>
        <v>0.69245792937267725</v>
      </c>
      <c r="BS73" s="30">
        <f>AVERAGEIFS('Entropy X'!$B71:$CX71,'Energy Vy'!$B$2:$CX$2,"=и")</f>
        <v>0.32206938763280368</v>
      </c>
      <c r="BT73" s="30">
        <f>AVERAGEIFS('Entropy Y'!$B71:$CX71,'Energy Vy'!$B$2:$CX$2,"=и")</f>
        <v>0.25224692472761351</v>
      </c>
      <c r="BU73" s="32">
        <f>AVERAGEIFS('Entropy Z'!$B71:$CX71,'Energy Vy'!$B$2:$CX$2,"=и")</f>
        <v>0.31310394715031287</v>
      </c>
      <c r="BV73" s="21">
        <f>AVERAGEIFS('Hurst V2'!$B71:$CX71,'Energy Vy'!$B$2:$CX$2,"=и")</f>
        <v>0.62368020065742102</v>
      </c>
      <c r="BW73" s="30">
        <f>AVERAGEIFS('Hurst Vx2+Vy2'!$B71:$CX71,'Energy Vy'!$B$2:$CX$2,"=и")</f>
        <v>0.62294162870304659</v>
      </c>
      <c r="BX73" s="30">
        <f>AVERAGEIFS('Hurst Vx2'!$B71:$CX71,'Energy Vy'!$B$2:$CX$2,"=и")</f>
        <v>0.63817742740274408</v>
      </c>
      <c r="BY73" s="30">
        <f>AVERAGEIFS('Hurst Vy2'!$B71:$CX71,'Energy Vy'!$B$2:$CX$2,"=и")</f>
        <v>0.62134223259490617</v>
      </c>
      <c r="BZ73" s="30">
        <f>AVERAGEIFS('Hurst Vz2'!$B71:$CX71,'Energy Vy'!$B$2:$CX$2,"=и")</f>
        <v>0.61570730089826053</v>
      </c>
      <c r="CA73" s="30">
        <f>AVERAGEIFS('Hurst Vx'!$B71:$CX71,'Energy Vy'!$B$2:$CX$2,"=и")</f>
        <v>0.64537271231790094</v>
      </c>
      <c r="CB73" s="30">
        <f>AVERAGEIFS('Hurst Vy'!$B71:$CX71,'Energy Vy'!$B$2:$CX$2,"=и")</f>
        <v>0.65195061142437472</v>
      </c>
      <c r="CC73" s="32">
        <f>AVERAGEIFS('Hurst Vz'!$B71:$CX71,'Energy Vy'!$B$2:$CX$2,"=и")</f>
        <v>0.6204865787774031</v>
      </c>
      <c r="CE73" s="30">
        <f>AVERAGEIFS('Energy V2'!$B71:$CX71,'Energy Vy'!$B$2:$CX$2,"=р")</f>
        <v>-0.42969851825126537</v>
      </c>
      <c r="CF73" s="30">
        <f>AVERAGEIFS('Energy Vx2+Vy2'!$B71:$CX71,'Energy Vy'!$B$2:$CX$2,"=р")</f>
        <v>-0.46910237323260096</v>
      </c>
      <c r="CG73" s="30">
        <f>AVERAGEIFS('Energy Vx2'!$B71:$CX71,'Energy Vy'!$B$2:$CX$2,"=р")</f>
        <v>-2.5772284858359411</v>
      </c>
      <c r="CH73" s="30">
        <f>AVERAGEIFS('Energy Vy2'!$B71:$CX71,'Energy Vy'!$B$2:$CX$2,"=р")</f>
        <v>-0.79247142715387098</v>
      </c>
      <c r="CI73" s="30">
        <f>AVERAGEIFS('Energy Vz2'!$B71:$CX71,'Energy Vy'!$B$2:$CX$2,"=р")</f>
        <v>-4.5447226329632775</v>
      </c>
      <c r="CJ73" s="30">
        <f>AVERAGEIFS('Energy Vx'!$B71:$CX71,'Energy Vy'!$B$2:$CX$2,"=р")</f>
        <v>-1.9208846457628757</v>
      </c>
      <c r="CK73" s="30">
        <f>AVERAGEIFS('Energy Vy'!$B73:$CX73,'Energy Vy'!$B$2:$CX$2,"=р")</f>
        <v>-1.2255333745449599</v>
      </c>
      <c r="CL73" s="32">
        <f>AVERAGEIFS('Energy Vz'!$B71:$CX71,'Energy Vy'!$B$2:$CX$2,"=р")</f>
        <v>-3.0045093668933633</v>
      </c>
      <c r="CM73" s="20">
        <f>AVERAGEIFS('Entropy old'!$B71:$CX71,'Energy Vy'!$B$2:$CX$2,"=р")</f>
        <v>0.64178634197743945</v>
      </c>
      <c r="CN73" s="30">
        <f>AVERAGEIFS('Entropy X old'!$B71:$CX71,'Energy Vy'!$B$2:$CX$2,"=р")</f>
        <v>0.34475263034733333</v>
      </c>
      <c r="CO73" s="30">
        <f>AVERAGEIFS('Entropy Y old'!$B71:$CX71,'Energy Vy'!$B$2:$CX$2,"=р")</f>
        <v>0.27291345520311322</v>
      </c>
      <c r="CP73" s="30">
        <f>AVERAGEIFS('Entropy Z old'!$B71:$CX71,'Energy Vy'!$B$2:$CX$2,"=р")</f>
        <v>0.32504097221007017</v>
      </c>
      <c r="CQ73" s="30">
        <f>AVERAGEIFS('Entropy new'!$B71:$CX71,'Energy Vy'!$B$2:$CX$2,"=р")</f>
        <v>0.67084626655402202</v>
      </c>
      <c r="CR73" s="30">
        <f>AVERAGEIFS('Entropy X'!$B71:$CX71,'Energy Vy'!$B$2:$CX$2,"=р")</f>
        <v>0.31581360331579084</v>
      </c>
      <c r="CS73" s="30">
        <f>AVERAGEIFS('Entropy Y'!$B71:$CX71,'Energy Vy'!$B$2:$CX$2,"=р")</f>
        <v>0.23561704963656119</v>
      </c>
      <c r="CT73" s="32">
        <f>AVERAGEIFS('Entropy Z'!$B71:$CX71,'Energy Vy'!$B$2:$CX$2,"=р")</f>
        <v>0.28752340242515223</v>
      </c>
      <c r="CU73" s="21">
        <f>AVERAGEIFS('Hurst V2'!$B71:$CX71,'Energy Vy'!$B$2:$CX$2,"=р")</f>
        <v>0.62139162997212882</v>
      </c>
      <c r="CV73" s="30">
        <f>AVERAGEIFS('Hurst Vx2+Vy2'!$B71:$CX71,'Energy Vy'!$B$2:$CX$2,"=р")</f>
        <v>0.62147321170706116</v>
      </c>
      <c r="CW73" s="30">
        <f>AVERAGEIFS('Hurst Vx2'!$B71:$CX71,'Energy Vy'!$B$2:$CX$2,"=р")</f>
        <v>0.63550137685353847</v>
      </c>
      <c r="CX73" s="30">
        <f>AVERAGEIFS('Hurst Vy2'!$B71:$CX71,'Energy Vy'!$B$2:$CX$2,"=р")</f>
        <v>0.6121412740543285</v>
      </c>
      <c r="CY73" s="30">
        <f>AVERAGEIFS('Hurst Vz2'!$B71:$CX71,'Energy Vy'!$B$2:$CX$2,"=р")</f>
        <v>0.61210624068752251</v>
      </c>
      <c r="CZ73" s="30">
        <f>AVERAGEIFS('Hurst Vx'!$B71:$CX71,'Energy Vy'!$B$2:$CX$2,"=р")</f>
        <v>0.62254600664739457</v>
      </c>
      <c r="DA73" s="30">
        <f>AVERAGEIFS('Hurst Vy'!$B71:$CX71,'Energy Vy'!$B$2:$CX$2,"=р")</f>
        <v>0.61411006353324948</v>
      </c>
      <c r="DB73" s="32">
        <f>AVERAGEIFS('Hurst Vz'!$B71:$CX71,'Energy Vy'!$B$2:$CX$2,"=р")</f>
        <v>0.605470014540896</v>
      </c>
      <c r="DD73" s="30">
        <f>AVERAGEIFS('Energy V2'!$B71:$CX71,'Energy Vy'!$B$1:$CX$1,"=BEFORE")</f>
        <v>-0.50584774905980745</v>
      </c>
      <c r="DE73" s="30">
        <f>AVERAGEIFS('Energy Vx2+Vy2'!$B71:$CX71,'Energy Vy'!$B$1:$CX$1,"=BEFORE")</f>
        <v>-0.55206828370208172</v>
      </c>
      <c r="DF73" s="30">
        <f>AVERAGEIFS('Energy Vx2'!$B71:$CX71,'Energy Vy'!$B$1:$CX$1,"=BEFORE")</f>
        <v>-2.7560956228902151</v>
      </c>
      <c r="DG73" s="30">
        <f>AVERAGEIFS('Energy Vy2'!$B71:$CX71,'Energy Vy'!$B$1:$CX$1,"=BEFORE")</f>
        <v>-0.81025654546731796</v>
      </c>
      <c r="DH73" s="30">
        <f>AVERAGEIFS('Energy Vz2'!$B71:$CX71,'Energy Vy'!$B$1:$CX$1,"=BEFORE")</f>
        <v>-4.5776975895662932</v>
      </c>
      <c r="DI73" s="30">
        <f>AVERAGEIFS('Energy Vx'!$B71:$CX71,'Energy Vy'!$B$1:$CX$1,"=BEFORE")</f>
        <v>-2.0044781673321133</v>
      </c>
      <c r="DJ73" s="30">
        <f>AVERAGEIFS('Energy Vy'!$B73:$CX73,'Energy Vy'!$B$1:$CX$1,"=BEFORE")</f>
        <v>-1.3014664657576882</v>
      </c>
      <c r="DK73" s="32">
        <f>AVERAGEIFS('Energy Vz'!$B71:$CX71,'Energy Vy'!$B$1:$CX$1,"=BEFORE")</f>
        <v>-3.0574096873143985</v>
      </c>
      <c r="DL73" s="20">
        <f>AVERAGEIFS('Entropy old'!$B71:$CX71,'Energy Vy'!$B$1:$CX$1,"=BEFORE")</f>
        <v>0.64191788519000503</v>
      </c>
      <c r="DM73" s="30">
        <f>AVERAGEIFS('Entropy X old'!$B71:$CX71,'Energy Vy'!$B$1:$CX$1,"=BEFORE")</f>
        <v>0.34976885803441293</v>
      </c>
      <c r="DN73" s="30">
        <f>AVERAGEIFS('Entropy Y old'!$B71:$CX71,'Energy Vy'!$B$1:$CX$1,"=BEFORE")</f>
        <v>0.26597151069959124</v>
      </c>
      <c r="DO73" s="30">
        <f>AVERAGEIFS('Entropy Z old'!$B71:$CX71,'Energy Vy'!$B$1:$CX$1,"=BEFORE")</f>
        <v>0.31891058262743077</v>
      </c>
      <c r="DP73" s="30">
        <f>AVERAGEIFS('Entropy new'!$B71:$CX71,'Energy Vy'!$B$1:$CX$1,"=BEFORE")</f>
        <v>0.69054603272658399</v>
      </c>
      <c r="DQ73" s="30">
        <f>AVERAGEIFS('Entropy X'!$B71:$CX71,'Energy Vy'!$B$1:$CX$1,"=BEFORE")</f>
        <v>0.32426198426037561</v>
      </c>
      <c r="DR73" s="30">
        <f>AVERAGEIFS('Entropy Y'!$B71:$CX71,'Energy Vy'!$B$1:$CX$1,"=BEFORE")</f>
        <v>0.23176318323753223</v>
      </c>
      <c r="DS73" s="32">
        <f>AVERAGEIFS('Entropy Z'!$B71:$CX71,'Energy Vy'!$B$1:$CX$1,"=BEFORE")</f>
        <v>0.29341364837459694</v>
      </c>
      <c r="DT73" s="21">
        <f>AVERAGEIFS('Hurst V2'!$B71:$CX71,'Energy Vy'!$B$1:$CX$1,"=BEFORE")</f>
        <v>0.61548086421040005</v>
      </c>
      <c r="DU73" s="30">
        <f>AVERAGEIFS('Hurst Vx2+Vy2'!$B71:$CX71,'Energy Vy'!$B$1:$CX$1,"=BEFORE")</f>
        <v>0.61529877794212229</v>
      </c>
      <c r="DV73" s="30">
        <f>AVERAGEIFS('Hurst Vx2'!$B71:$CX71,'Energy Vy'!$B$1:$CX$1,"=BEFORE")</f>
        <v>0.6345219665345887</v>
      </c>
      <c r="DW73" s="30">
        <f>AVERAGEIFS('Hurst Vy2'!$B71:$CX71,'Energy Vy'!$B$1:$CX$1,"=BEFORE")</f>
        <v>0.61088629745210521</v>
      </c>
      <c r="DX73" s="30">
        <f>AVERAGEIFS('Hurst Vz2'!$B71:$CX71,'Energy Vy'!$B$1:$CX$1,"=BEFORE")</f>
        <v>0.60673966072639207</v>
      </c>
      <c r="DY73" s="30">
        <f>AVERAGEIFS('Hurst Vx'!$B71:$CX71,'Energy Vy'!$B$1:$CX$1,"=BEFORE")</f>
        <v>0.61882433538680592</v>
      </c>
      <c r="DZ73" s="30">
        <f>AVERAGEIFS('Hurst Vy'!$B71:$CX71,'Energy Vy'!$B$1:$CX$1,"=BEFORE")</f>
        <v>0.62788592413607924</v>
      </c>
      <c r="EA73" s="32">
        <f>AVERAGEIFS('Hurst Vz'!$B71:$CX71,'Energy Vy'!$B$1:$CX$1,"=BEFORE")</f>
        <v>0.60235881033167948</v>
      </c>
      <c r="EB73">
        <v>0.55000000000000004</v>
      </c>
      <c r="EC73">
        <v>0.7</v>
      </c>
      <c r="EE73" s="30">
        <f>AVERAGEIFS('Energy V2'!$B71:$CX71,'Energy Vy'!$B$1:$CX$1,"=AFTER")</f>
        <v>-1.2634050838304328E-3</v>
      </c>
      <c r="EF73" s="30">
        <f>AVERAGEIFS('Energy Vx2+Vy2'!$B71:$CX71,'Energy Vy'!$B$1:$CX$1,"=AFTER")</f>
        <v>-2.7550974614820065E-2</v>
      </c>
      <c r="EG73" s="30">
        <f>AVERAGEIFS('Energy Vx2'!$B71:$CX71,'Energy Vy'!$B$1:$CX$1,"=AFTER")</f>
        <v>-2.4077568369948819</v>
      </c>
      <c r="EH73" s="30">
        <f>AVERAGEIFS('Energy Vy2'!$B71:$CX71,'Energy Vy'!$B$1:$CX$1,"=AFTER")</f>
        <v>-0.35722960089556088</v>
      </c>
      <c r="EI73" s="30">
        <f>AVERAGEIFS('Energy Vz2'!$B71:$CX71,'Energy Vy'!$B$1:$CX$1,"=AFTER")</f>
        <v>-4.0966580579411715</v>
      </c>
      <c r="EJ73" s="30">
        <f>AVERAGEIFS('Energy Vx'!$B71:$CX71,'Energy Vy'!$B$1:$CX$1,"=AFTER")</f>
        <v>-1.8489241192490597</v>
      </c>
      <c r="EK73" s="30">
        <f>AVERAGEIFS('Energy Vy'!$B73:$CX73,'Energy Vy'!$B$1:$CX$1,"=AFTER")</f>
        <v>-1.0173884576172687</v>
      </c>
      <c r="EL73" s="32">
        <f>AVERAGEIFS('Energy Vz'!$B71:$CX71,'Energy Vy'!$B$1:$CX$1,"=AFTER")</f>
        <v>-2.7621335418174962</v>
      </c>
      <c r="EM73" s="20">
        <f>AVERAGEIFS('Entropy old'!$B71:$CX71,'Energy Vy'!$B$1:$CX$1,"=AFTER")</f>
        <v>0.61096454333602634</v>
      </c>
      <c r="EN73" s="30">
        <f>AVERAGEIFS('Entropy X old'!$B71:$CX71,'Energy Vy'!$B$1:$CX$1,"=AFTER")</f>
        <v>0.34324359076219063</v>
      </c>
      <c r="EO73" s="30">
        <f>AVERAGEIFS('Entropy Y old'!$B71:$CX71,'Energy Vy'!$B$1:$CX$1,"=AFTER")</f>
        <v>0.26424651814055483</v>
      </c>
      <c r="EP73" s="30">
        <f>AVERAGEIFS('Entropy Z old'!$B71:$CX71,'Energy Vy'!$B$1:$CX$1,"=AFTER")</f>
        <v>0.32179142731645799</v>
      </c>
      <c r="EQ73" s="30">
        <f>AVERAGEIFS('Entropy new'!$B71:$CX71,'Energy Vy'!$B$1:$CX$1,"=AFTER")</f>
        <v>0.65130211778163627</v>
      </c>
      <c r="ER73" s="30">
        <f>AVERAGEIFS('Entropy X'!$B71:$CX71,'Energy Vy'!$B$1:$CX$1,"=AFTER")</f>
        <v>0.31383283812548363</v>
      </c>
      <c r="ES73" s="30">
        <f>AVERAGEIFS('Entropy Y'!$B71:$CX71,'Energy Vy'!$B$1:$CX$1,"=AFTER")</f>
        <v>0.23198051655746596</v>
      </c>
      <c r="ET73" s="32">
        <f>AVERAGEIFS('Entropy Z'!$B71:$CX71,'Energy Vy'!$B$1:$CX$1,"=AFTER")</f>
        <v>0.28829106651047054</v>
      </c>
      <c r="EU73" s="21">
        <f>AVERAGEIFS('Hurst V2'!$B71:$CX71,'Energy Vy'!$B$1:$CX$1,"=AFTER")</f>
        <v>0.63234274581784911</v>
      </c>
      <c r="EV73" s="30">
        <f>AVERAGEIFS('Hurst Vx2+Vy2'!$B71:$CX71,'Energy Vy'!$B$1:$CX$1,"=AFTER")</f>
        <v>0.63163614617403208</v>
      </c>
      <c r="EW73" s="30">
        <f>AVERAGEIFS('Hurst Vx2'!$B71:$CX71,'Energy Vy'!$B$1:$CX$1,"=AFTER")</f>
        <v>0.63834256153819069</v>
      </c>
      <c r="EX73" s="30">
        <f>AVERAGEIFS('Hurst Vy2'!$B71:$CX71,'Energy Vy'!$B$1:$CX$1,"=AFTER")</f>
        <v>0.62412998095317651</v>
      </c>
      <c r="EY73" s="30">
        <f>AVERAGEIFS('Hurst Vz2'!$B71:$CX71,'Energy Vy'!$B$1:$CX$1,"=AFTER")</f>
        <v>0.61297343773199753</v>
      </c>
      <c r="EZ73" s="30">
        <f>AVERAGEIFS('Hurst Vx'!$B71:$CX71,'Energy Vy'!$B$1:$CX$1,"=AFTER")</f>
        <v>0.61359704671564308</v>
      </c>
      <c r="FA73" s="30">
        <f>AVERAGEIFS('Hurst Vy'!$B71:$CX71,'Energy Vy'!$B$1:$CX$1,"=AFTER")</f>
        <v>0.61391047232217266</v>
      </c>
      <c r="FB73" s="32">
        <f>AVERAGEIFS('Hurst Vz'!$B71:$CX71,'Energy Vy'!$B$1:$CX$1,"=AFTER")</f>
        <v>0.581308817201596</v>
      </c>
      <c r="FD73" s="30">
        <f>AVERAGEIFS('Energy V2'!$B71:$CX71,'Energy Vy'!$B$2:$CX$2,"=и",'Energy Vy'!$B$1:$CX$1,"=BEFORE")</f>
        <v>-0.29209772126704758</v>
      </c>
      <c r="FE73" s="30">
        <f>AVERAGEIFS('Energy Vx2+Vy2'!$B71:$CX71,'Energy Vy'!$B$2:$CX$2,"=и",'Energy Vy'!$B$1:$CX$1,"=BEFORE")</f>
        <v>-0.32988988930689161</v>
      </c>
      <c r="FF73" s="30">
        <f>AVERAGEIFS('Energy Vx2'!$B71:$CX71,'Energy Vy'!$B$2:$CX$2,"=и",'Energy Vy'!$B$1:$CX$1,"=BEFORE")</f>
        <v>-2.5208573411442279</v>
      </c>
      <c r="FG73" s="30">
        <f>AVERAGEIFS('Energy Vy2'!$B71:$CX71,'Energy Vy'!$B$2:$CX$2,"=и",'Energy Vy'!$B$1:$CX$1,"=BEFORE")</f>
        <v>-0.53569576360980409</v>
      </c>
      <c r="FH73" s="30">
        <f>AVERAGEIFS('Energy Vz2'!$B71:$CX71,'Energy Vy'!$B$2:$CX$2,"=и",'Energy Vy'!$B$1:$CX$1,"=BEFORE")</f>
        <v>-4.4354889783709393</v>
      </c>
      <c r="FI73" s="30">
        <f>AVERAGEIFS('Energy Vx'!$B71:$CX71,'Energy Vy'!$B$2:$CX$2,"=и",'Energy Vy'!$B$1:$CX$1,"=BEFORE")</f>
        <v>-1.8127697920234227</v>
      </c>
      <c r="FJ73" s="30">
        <f>AVERAGEIFS('Energy Vy'!$B73:$CX73,'Energy Vy'!$B$2:$CX$2,"=и",'Energy Vy'!$B$1:$CX$1,"=BEFORE")</f>
        <v>-1.0880410002851282</v>
      </c>
      <c r="FK73" s="32">
        <f>AVERAGEIFS('Energy Vz'!$B71:$CX71,'Energy Vy'!$B$2:$CX$2,"=и",'Energy Vy'!$B$1:$CX$1,"=BEFORE")</f>
        <v>-2.8759125688851421</v>
      </c>
      <c r="FL73" s="20">
        <f>AVERAGEIFS('Entropy old'!$B71:$CX71,'Energy Vy'!$B$2:$CX$2,"=и",'Energy Vy'!$B$1:$CX$1,"=BEFORE")</f>
        <v>0.63974014889425002</v>
      </c>
      <c r="FM73" s="30">
        <f>AVERAGEIFS('Entropy X old'!$B71:$CX71,'Energy Vy'!$B$2:$CX$2,"=и",'Energy Vy'!$B$1:$CX$1,"=BEFORE")</f>
        <v>0.37778720553869688</v>
      </c>
      <c r="FN73" s="30">
        <f>AVERAGEIFS('Entropy Y old'!$B71:$CX71,'Energy Vy'!$B$2:$CX$2,"=и",'Energy Vy'!$B$1:$CX$1,"=BEFORE")</f>
        <v>0.29634267272626119</v>
      </c>
      <c r="FO73" s="30">
        <f>AVERAGEIFS('Entropy Z old'!$B71:$CX71,'Energy Vy'!$B$2:$CX$2,"=и",'Energy Vy'!$B$1:$CX$1,"=BEFORE")</f>
        <v>0.34502933135294422</v>
      </c>
      <c r="FP73" s="30">
        <f>AVERAGEIFS('Entropy new'!$B71:$CX71,'Energy Vy'!$B$2:$CX$2,"=и",'Energy Vy'!$B$1:$CX$1,"=BEFORE")</f>
        <v>0.73172393496272503</v>
      </c>
      <c r="FQ73" s="30">
        <f>AVERAGEIFS('Entropy X'!$B71:$CX71,'Energy Vy'!$B$2:$CX$2,"=и",'Energy Vy'!$B$1:$CX$1,"=BEFORE")</f>
        <v>0.3492900436803158</v>
      </c>
      <c r="FR73" s="30">
        <f>AVERAGEIFS('Entropy Y'!$B71:$CX71,'Energy Vy'!$B$2:$CX$2,"=и",'Energy Vy'!$B$1:$CX$1,"=BEFORE")</f>
        <v>0.25675116834213901</v>
      </c>
      <c r="FS73" s="32">
        <f>AVERAGEIFS('Entropy Z'!$B71:$CX71,'Energy Vy'!$B$2:$CX$2,"=и",'Energy Vy'!$B$1:$CX$1,"=BEFORE")</f>
        <v>0.31838765284067821</v>
      </c>
      <c r="FT73" s="21">
        <f>AVERAGEIFS('Hurst V2'!$B71:$CX71,'Energy Vy'!$B$2:$CX$2,"=и",'Energy Vy'!$B$1:$CX$1,"=BEFORE")</f>
        <v>0.61317887810708549</v>
      </c>
      <c r="FU73" s="30">
        <f>AVERAGEIFS('Hurst Vx2+Vy2'!$B71:$CX71,'Energy Vy'!$B$2:$CX$2,"=и",'Energy Vy'!$B$1:$CX$1,"=BEFORE")</f>
        <v>0.61282789410469596</v>
      </c>
      <c r="FV73" s="30">
        <f>AVERAGEIFS('Hurst Vx2'!$B71:$CX71,'Energy Vy'!$B$2:$CX$2,"=и",'Energy Vy'!$B$1:$CX$1,"=BEFORE")</f>
        <v>0.63827420046297045</v>
      </c>
      <c r="FW73" s="30">
        <f>AVERAGEIFS('Hurst Vy2'!$B71:$CX71,'Energy Vy'!$B$2:$CX$2,"=и",'Energy Vy'!$B$1:$CX$1,"=BEFORE")</f>
        <v>0.61367217959818177</v>
      </c>
      <c r="FX73" s="30">
        <f>AVERAGEIFS('Hurst Vz2'!$B71:$CX71,'Energy Vy'!$B$2:$CX$2,"=и",'Energy Vy'!$B$1:$CX$1,"=BEFORE")</f>
        <v>0.60987817365757213</v>
      </c>
      <c r="FY73" s="30">
        <f>AVERAGEIFS('Hurst Vx'!$B71:$CX71,'Energy Vy'!$B$2:$CX$2,"=и",'Energy Vy'!$B$1:$CX$1,"=BEFORE")</f>
        <v>0.65195938040285806</v>
      </c>
      <c r="FZ73" s="30">
        <f>AVERAGEIFS('Hurst Vy'!$B71:$CX71,'Energy Vy'!$B$2:$CX$2,"=и",'Energy Vy'!$B$1:$CX$1,"=BEFORE")</f>
        <v>0.66262349137377829</v>
      </c>
      <c r="GA73" s="32">
        <f>AVERAGEIFS('Hurst Vz'!$B71:$CX71,'Energy Vy'!$B$2:$CX$2,"=и",'Energy Vy'!$B$1:$CX$1,"=BEFORE")</f>
        <v>0.63387464613978473</v>
      </c>
      <c r="GB73">
        <v>0.55000000000000004</v>
      </c>
      <c r="GC73">
        <v>0.7</v>
      </c>
      <c r="GE73" s="30">
        <f>AVERAGEIFS('Energy V2'!$B71:$CX71,'Energy Vy'!$B$2:$CX$2,"=и",'Energy Vy'!$B$1:$CX$1,"=AFTER")</f>
        <v>0.20034713801522358</v>
      </c>
      <c r="GF73" s="30">
        <f>AVERAGEIFS('Energy Vx2+Vy2'!$B71:$CX71,'Energy Vy'!$B$2:$CX$2,"=и",'Energy Vy'!$B$1:$CX$1,"=AFTER")</f>
        <v>0.18527871082486153</v>
      </c>
      <c r="GG73" s="30">
        <f>AVERAGEIFS('Energy Vx2'!$B71:$CX71,'Energy Vy'!$B$2:$CX$2,"=и",'Energy Vy'!$B$1:$CX$1,"=AFTER")</f>
        <v>-1.8920201588202719</v>
      </c>
      <c r="GH73" s="30">
        <f>AVERAGEIFS('Energy Vy2'!$B71:$CX71,'Energy Vy'!$B$2:$CX$2,"=и",'Energy Vy'!$B$1:$CX$1,"=AFTER")</f>
        <v>-0.2189513462321398</v>
      </c>
      <c r="GI73" s="30">
        <f>AVERAGEIFS('Energy Vz2'!$B71:$CX71,'Energy Vy'!$B$2:$CX$2,"=и",'Energy Vy'!$B$1:$CX$1,"=AFTER")</f>
        <v>-3.9920269461976425</v>
      </c>
      <c r="GJ73" s="30">
        <f>AVERAGEIFS('Energy Vx'!$B71:$CX71,'Energy Vy'!$B$2:$CX$2,"=и",'Energy Vy'!$B$1:$CX$1,"=AFTER")</f>
        <v>-1.6089766975568836</v>
      </c>
      <c r="GK73" s="30">
        <f>AVERAGEIFS('Energy Vy'!$B73:$CX73,'Energy Vy'!$B$2:$CX$2,"=и",'Energy Vy'!$B$1:$CX$1,"=AFTER")</f>
        <v>-0.86355420032636798</v>
      </c>
      <c r="GL73" s="32">
        <f>AVERAGEIFS('Energy Vz'!$B71:$CX71,'Energy Vy'!$B$2:$CX$2,"=и",'Energy Vy'!$B$1:$CX$1,"=AFTER")</f>
        <v>-2.6190333649933883</v>
      </c>
      <c r="GM73" s="20">
        <f>AVERAGEIFS('Entropy old'!$B71:$CX71,'Energy Vy'!$B$2:$CX$2,"=и",'Energy Vy'!$B$1:$CX$1,"=AFTER")</f>
        <v>0.60262764965411608</v>
      </c>
      <c r="GN73" s="30">
        <f>AVERAGEIFS('Entropy X old'!$B71:$CX71,'Energy Vy'!$B$2:$CX$2,"=и",'Energy Vy'!$B$1:$CX$1,"=AFTER")</f>
        <v>0.33464057191526325</v>
      </c>
      <c r="GO73" s="30">
        <f>AVERAGEIFS('Entropy Y old'!$B71:$CX71,'Energy Vy'!$B$2:$CX$2,"=и",'Energy Vy'!$B$1:$CX$1,"=AFTER")</f>
        <v>0.28614392405106143</v>
      </c>
      <c r="GP73" s="30">
        <f>AVERAGEIFS('Entropy Z old'!$B71:$CX71,'Energy Vy'!$B$2:$CX$2,"=и",'Energy Vy'!$B$1:$CX$1,"=AFTER")</f>
        <v>0.34488329528149264</v>
      </c>
      <c r="GQ73" s="30">
        <f>AVERAGEIFS('Entropy new'!$B71:$CX71,'Energy Vy'!$B$2:$CX$2,"=и",'Energy Vy'!$B$1:$CX$1,"=AFTER")</f>
        <v>0.65319192378262936</v>
      </c>
      <c r="GR73" s="30">
        <f>AVERAGEIFS('Entropy X'!$B71:$CX71,'Energy Vy'!$B$2:$CX$2,"=и",'Energy Vy'!$B$1:$CX$1,"=AFTER")</f>
        <v>0.29484873158529146</v>
      </c>
      <c r="GS73" s="30">
        <f>AVERAGEIFS('Entropy Y'!$B71:$CX71,'Energy Vy'!$B$2:$CX$2,"=и",'Energy Vy'!$B$1:$CX$1,"=AFTER")</f>
        <v>0.24774268111308798</v>
      </c>
      <c r="GT73" s="32">
        <f>AVERAGEIFS('Entropy Z'!$B71:$CX71,'Energy Vy'!$B$2:$CX$2,"=и",'Energy Vy'!$B$1:$CX$1,"=AFTER")</f>
        <v>0.30782024145994752</v>
      </c>
      <c r="GU73" s="21">
        <f>AVERAGEIFS('Hurst V2'!$B71:$CX71,'Energy Vy'!$B$2:$CX$2,"=и",'Energy Vy'!$B$1:$CX$1,"=AFTER")</f>
        <v>0.634181523207757</v>
      </c>
      <c r="GV73" s="30">
        <f>AVERAGEIFS('Hurst Vx2+Vy2'!$B71:$CX71,'Energy Vy'!$B$2:$CX$2,"=и",'Energy Vy'!$B$1:$CX$1,"=AFTER")</f>
        <v>0.63305536330139744</v>
      </c>
      <c r="GW73" s="30">
        <f>AVERAGEIFS('Hurst Vx2'!$B71:$CX71,'Energy Vy'!$B$2:$CX$2,"=и",'Energy Vy'!$B$1:$CX$1,"=AFTER")</f>
        <v>0.63807556102355822</v>
      </c>
      <c r="GX73" s="30">
        <f>AVERAGEIFS('Hurst Vy2'!$B71:$CX71,'Energy Vy'!$B$2:$CX$2,"=и",'Energy Vy'!$B$1:$CX$1,"=AFTER")</f>
        <v>0.62901228559163047</v>
      </c>
      <c r="GY73" s="30">
        <f>AVERAGEIFS('Hurst Vz2'!$B71:$CX71,'Energy Vy'!$B$2:$CX$2,"=и",'Energy Vy'!$B$1:$CX$1,"=AFTER")</f>
        <v>0.62153642813894872</v>
      </c>
      <c r="GZ73" s="30">
        <f>AVERAGEIFS('Hurst Vx'!$B71:$CX71,'Energy Vy'!$B$2:$CX$2,"=и",'Energy Vy'!$B$1:$CX$1,"=AFTER")</f>
        <v>0.63843937749163038</v>
      </c>
      <c r="HA73" s="30">
        <f>AVERAGEIFS('Hurst Vy'!$B71:$CX71,'Energy Vy'!$B$2:$CX$2,"=и",'Energy Vy'!$B$1:$CX$1,"=AFTER")</f>
        <v>0.64127773147497136</v>
      </c>
      <c r="HB73" s="32">
        <f>AVERAGEIFS('Hurst Vz'!$B71:$CX71,'Energy Vy'!$B$2:$CX$2,"=и",'Energy Vy'!$B$1:$CX$1,"=AFTER")</f>
        <v>0.6070985114150218</v>
      </c>
      <c r="HD73" s="30">
        <f>AVERAGEIFS('Energy V2'!$B71:$CX71,'Energy Vy'!$B$2:$CX$2,"=р",'Energy Vy'!$B$1:$CX$1,"=BEFORE")</f>
        <v>-0.77090752276980823</v>
      </c>
      <c r="HE73" s="30">
        <f>AVERAGEIFS('Energy Vx2+Vy2'!$B71:$CX71,'Energy Vy'!$B$2:$CX$2,"=р",'Energy Vy'!$B$1:$CX$1,"=BEFORE")</f>
        <v>-0.8096808345329376</v>
      </c>
      <c r="HF73" s="30">
        <f>AVERAGEIFS('Energy Vx2'!$B71:$CX71,'Energy Vy'!$B$2:$CX$2,"=р",'Energy Vy'!$B$1:$CX$1,"=BEFORE")</f>
        <v>-2.5798825957303393</v>
      </c>
      <c r="HG73" s="30">
        <f>AVERAGEIFS('Energy Vy2'!$B71:$CX71,'Energy Vy'!$B$2:$CX$2,"=р",'Energy Vy'!$B$1:$CX$1,"=BEFORE")</f>
        <v>-1.1696095997112801</v>
      </c>
      <c r="HH73" s="30">
        <f>AVERAGEIFS('Energy Vz2'!$B71:$CX71,'Energy Vy'!$B$2:$CX$2,"=р",'Energy Vy'!$B$1:$CX$1,"=BEFORE")</f>
        <v>-5.0794722958002305</v>
      </c>
      <c r="HI73" s="30">
        <f>AVERAGEIFS('Energy Vx'!$B71:$CX71,'Energy Vy'!$B$2:$CX$2,"=р",'Energy Vy'!$B$1:$CX$1,"=BEFORE")</f>
        <v>-1.9649610390130094</v>
      </c>
      <c r="HJ73" s="30">
        <f>AVERAGEIFS('Energy Vy'!$B73:$CX73,'Energy Vy'!$B$2:$CX$2,"=р",'Energy Vy'!$B$1:$CX$1,"=BEFORE")</f>
        <v>-1.4313685218577261</v>
      </c>
      <c r="HK73" s="32">
        <f>AVERAGEIFS('Energy Vz'!$B71:$CX71,'Energy Vy'!$B$2:$CX$2,"=р",'Energy Vy'!$B$1:$CX$1,"=BEFORE")</f>
        <v>-3.28979567097721</v>
      </c>
      <c r="HL73" s="20">
        <f>AVERAGEIFS('Entropy old'!$B71:$CX71,'Energy Vy'!$B$2:$CX$2,"=р",'Energy Vy'!$B$1:$CX$1,"=BEFORE")</f>
        <v>0.66960579474826576</v>
      </c>
      <c r="HM73" s="30">
        <f>AVERAGEIFS('Entropy X old'!$B71:$CX71,'Energy Vy'!$B$2:$CX$2,"=р",'Energy Vy'!$B$1:$CX$1,"=BEFORE")</f>
        <v>0.32735949669281594</v>
      </c>
      <c r="HN73" s="30">
        <f>AVERAGEIFS('Entropy Y old'!$B71:$CX71,'Energy Vy'!$B$2:$CX$2,"=р",'Energy Vy'!$B$1:$CX$1,"=BEFORE")</f>
        <v>0.2750237970346146</v>
      </c>
      <c r="HO73" s="30">
        <f>AVERAGEIFS('Entropy Z old'!$B71:$CX71,'Energy Vy'!$B$2:$CX$2,"=р",'Energy Vy'!$B$1:$CX$1,"=BEFORE")</f>
        <v>0.33178552288245872</v>
      </c>
      <c r="HP73" s="30">
        <f>AVERAGEIFS('Entropy new'!$B71:$CX71,'Energy Vy'!$B$2:$CX$2,"=р",'Energy Vy'!$B$1:$CX$1,"=BEFORE")</f>
        <v>0.68504181959648969</v>
      </c>
      <c r="HQ73" s="30">
        <f>AVERAGEIFS('Entropy X'!$B71:$CX71,'Energy Vy'!$B$2:$CX$2,"=р",'Energy Vy'!$B$1:$CX$1,"=BEFORE")</f>
        <v>0.2970459329366047</v>
      </c>
      <c r="HR73" s="30">
        <f>AVERAGEIFS('Entropy Y'!$B71:$CX71,'Energy Vy'!$B$2:$CX$2,"=р",'Energy Vy'!$B$1:$CX$1,"=BEFORE")</f>
        <v>0.23604767769169188</v>
      </c>
      <c r="HS73" s="32">
        <f>AVERAGEIFS('Entropy Z'!$B71:$CX71,'Energy Vy'!$B$2:$CX$2,"=р",'Energy Vy'!$B$1:$CX$1,"=BEFORE")</f>
        <v>0.29698473097365369</v>
      </c>
      <c r="HT73" s="21">
        <f>AVERAGEIFS('Hurst V2'!$B71:$CX71,'Energy Vy'!$B$2:$CX$2,"=р",'Energy Vy'!$B$1:$CX$1,"=BEFORE")</f>
        <v>0.61459976451106213</v>
      </c>
      <c r="HU73" s="30">
        <f>AVERAGEIFS('Hurst Vx2+Vy2'!$B71:$CX71,'Energy Vy'!$B$2:$CX$2,"=р",'Energy Vy'!$B$1:$CX$1,"=BEFORE")</f>
        <v>0.61462801748273321</v>
      </c>
      <c r="HV73" s="30">
        <f>AVERAGEIFS('Hurst Vx2'!$B71:$CX71,'Energy Vy'!$B$2:$CX$2,"=р",'Energy Vy'!$B$1:$CX$1,"=BEFORE")</f>
        <v>0.6360324625994096</v>
      </c>
      <c r="HW73" s="30">
        <f>AVERAGEIFS('Hurst Vy2'!$B71:$CX71,'Energy Vy'!$B$2:$CX$2,"=р",'Energy Vy'!$B$1:$CX$1,"=BEFORE")</f>
        <v>0.60743868714418214</v>
      </c>
      <c r="HX73" s="30">
        <f>AVERAGEIFS('Hurst Vz2'!$B71:$CX71,'Energy Vy'!$B$2:$CX$2,"=р",'Energy Vy'!$B$1:$CX$1,"=BEFORE")</f>
        <v>0.61257411092458358</v>
      </c>
      <c r="HY73" s="30">
        <f>AVERAGEIFS('Hurst Vx'!$B71:$CX71,'Energy Vy'!$B$2:$CX$2,"=р",'Energy Vy'!$B$1:$CX$1,"=BEFORE")</f>
        <v>0.62854946668510725</v>
      </c>
      <c r="HZ73" s="30">
        <f>AVERAGEIFS('Hurst Vy'!$B71:$CX71,'Energy Vy'!$B$2:$CX$2,"=р",'Energy Vy'!$B$1:$CX$1,"=BEFORE")</f>
        <v>0.61704867858774115</v>
      </c>
      <c r="IA73" s="32">
        <f>AVERAGEIFS('Hurst Vz'!$B71:$CX71,'Energy Vy'!$B$2:$CX$2,"=р",'Energy Vy'!$B$1:$CX$1,"=BEFORE")</f>
        <v>0.61494116785918196</v>
      </c>
      <c r="IB73">
        <v>0.55000000000000004</v>
      </c>
      <c r="IC73">
        <v>0.7</v>
      </c>
      <c r="IE73" s="30">
        <f>AVERAGEIFS('Energy V2'!$B71:$CX71,'Energy Vy'!$B$2:$CX$2,"=р",'Energy Vy'!$B$1:$CX$1,"=AFTER")</f>
        <v>-8.8489513732722777E-2</v>
      </c>
      <c r="IF73" s="30">
        <f>AVERAGEIFS('Energy Vx2+Vy2'!$B71:$CX71,'Energy Vy'!$B$2:$CX$2,"=р",'Energy Vy'!$B$1:$CX$1,"=AFTER")</f>
        <v>-0.12852391193226426</v>
      </c>
      <c r="IG73" s="30">
        <f>AVERAGEIFS('Energy Vx2'!$B71:$CX71,'Energy Vy'!$B$2:$CX$2,"=р",'Energy Vy'!$B$1:$CX$1,"=AFTER")</f>
        <v>-2.5745743759415438</v>
      </c>
      <c r="IH73" s="30">
        <f>AVERAGEIFS('Energy Vy2'!$B71:$CX71,'Energy Vy'!$B$2:$CX$2,"=р",'Energy Vy'!$B$1:$CX$1,"=AFTER")</f>
        <v>-0.41533325459646181</v>
      </c>
      <c r="II73" s="30">
        <f>AVERAGEIFS('Energy Vz2'!$B71:$CX71,'Energy Vy'!$B$2:$CX$2,"=р",'Energy Vy'!$B$1:$CX$1,"=AFTER")</f>
        <v>-4.0099729701263236</v>
      </c>
      <c r="IJ73" s="30">
        <f>AVERAGEIFS('Energy Vx'!$B71:$CX71,'Energy Vy'!$B$2:$CX$2,"=р",'Energy Vy'!$B$1:$CX$1,"=AFTER")</f>
        <v>-1.8768082525127423</v>
      </c>
      <c r="IK73" s="30">
        <f>AVERAGEIFS('Energy Vy'!$B73:$CX73,'Energy Vy'!$B$2:$CX$2,"=р",'Energy Vy'!$B$1:$CX$1,"=AFTER")</f>
        <v>-1.0196982272321931</v>
      </c>
      <c r="IL73" s="32">
        <f>AVERAGEIFS('Energy Vz'!$B71:$CX71,'Energy Vy'!$B$2:$CX$2,"=р",'Energy Vy'!$B$1:$CX$1,"=AFTER")</f>
        <v>-2.7192230628095153</v>
      </c>
      <c r="IM73" s="20">
        <f>AVERAGEIFS('Entropy old'!$B71:$CX71,'Energy Vy'!$B$2:$CX$2,"=р",'Energy Vy'!$B$1:$CX$1,"=AFTER")</f>
        <v>0.61396688920661291</v>
      </c>
      <c r="IN73" s="30">
        <f>AVERAGEIFS('Entropy X old'!$B71:$CX71,'Energy Vy'!$B$2:$CX$2,"=р",'Energy Vy'!$B$1:$CX$1,"=AFTER")</f>
        <v>0.36214576400185039</v>
      </c>
      <c r="IO73" s="30">
        <f>AVERAGEIFS('Entropy Y old'!$B71:$CX71,'Energy Vy'!$B$2:$CX$2,"=р",'Energy Vy'!$B$1:$CX$1,"=AFTER")</f>
        <v>0.27080311337161189</v>
      </c>
      <c r="IP73" s="30">
        <f>AVERAGEIFS('Entropy Z old'!$B71:$CX71,'Energy Vy'!$B$2:$CX$2,"=р",'Energy Vy'!$B$1:$CX$1,"=AFTER")</f>
        <v>0.31829642153768151</v>
      </c>
      <c r="IQ73" s="30">
        <f>AVERAGEIFS('Entropy new'!$B71:$CX71,'Energy Vy'!$B$2:$CX$2,"=р",'Energy Vy'!$B$1:$CX$1,"=AFTER")</f>
        <v>0.65665071351155435</v>
      </c>
      <c r="IR73" s="30">
        <f>AVERAGEIFS('Entropy X'!$B71:$CX71,'Energy Vy'!$B$2:$CX$2,"=р",'Energy Vy'!$B$1:$CX$1,"=AFTER")</f>
        <v>0.33458127369497709</v>
      </c>
      <c r="IS73" s="30">
        <f>AVERAGEIFS('Entropy Y'!$B71:$CX71,'Energy Vy'!$B$2:$CX$2,"=р",'Energy Vy'!$B$1:$CX$1,"=AFTER")</f>
        <v>0.23518642158143058</v>
      </c>
      <c r="IT73" s="32">
        <f>AVERAGEIFS('Entropy Z'!$B71:$CX71,'Energy Vy'!$B$2:$CX$2,"=р",'Energy Vy'!$B$1:$CX$1,"=AFTER")</f>
        <v>0.27806207387665094</v>
      </c>
      <c r="IU73" s="21">
        <f>AVERAGEIFS('Hurst V2'!$B71:$CX71,'Energy Vy'!$B$2:$CX$2,"=р",'Energy Vy'!$B$1:$CX$1,"=AFTER")</f>
        <v>0.62818349543319529</v>
      </c>
      <c r="IV73" s="30">
        <f>AVERAGEIFS('Hurst Vx2+Vy2'!$B71:$CX71,'Energy Vy'!$B$2:$CX$2,"=р",'Energy Vy'!$B$1:$CX$1,"=AFTER")</f>
        <v>0.6283184059313891</v>
      </c>
      <c r="IW73" s="30">
        <f>AVERAGEIFS('Hurst Vx2'!$B71:$CX71,'Energy Vy'!$B$2:$CX$2,"=р",'Energy Vy'!$B$1:$CX$1,"=AFTER")</f>
        <v>0.63499979587132716</v>
      </c>
      <c r="IX73" s="30">
        <f>AVERAGEIFS('Hurst Vy2'!$B71:$CX71,'Energy Vy'!$B$2:$CX$2,"=р",'Energy Vy'!$B$1:$CX$1,"=AFTER")</f>
        <v>0.61684386096447463</v>
      </c>
      <c r="IY73" s="30">
        <f>AVERAGEIFS('Hurst Vz2'!$B71:$CX71,'Energy Vy'!$B$2:$CX$2,"=р",'Energy Vy'!$B$1:$CX$1,"=AFTER")</f>
        <v>0.61163837045046121</v>
      </c>
      <c r="IZ73" s="30">
        <f>AVERAGEIFS('Hurst Vx'!$B71:$CX71,'Energy Vy'!$B$2:$CX$2,"=р",'Energy Vy'!$B$1:$CX$1,"=AFTER")</f>
        <v>0.61687607216733265</v>
      </c>
      <c r="JA73" s="30">
        <f>AVERAGEIFS('Hurst Vy'!$B71:$CX71,'Energy Vy'!$B$2:$CX$2,"=р",'Energy Vy'!$B$1:$CX$1,"=AFTER")</f>
        <v>0.6111714484787576</v>
      </c>
      <c r="JB73" s="32">
        <f>AVERAGEIFS('Hurst Vz'!$B71:$CX71,'Energy Vy'!$B$2:$CX$2,"=р",'Energy Vy'!$B$1:$CX$1,"=AFTER")</f>
        <v>0.59599886122260992</v>
      </c>
      <c r="JC73">
        <f t="shared" si="994"/>
        <v>-0.14999999999999991</v>
      </c>
      <c r="JD73" s="66">
        <f t="shared" si="995"/>
        <v>-0.997502400502565</v>
      </c>
      <c r="JE73" s="66">
        <f t="shared" si="996"/>
        <v>-0.95009498747135479</v>
      </c>
      <c r="JF73" s="66">
        <f t="shared" si="997"/>
        <v>-0.12638849791795082</v>
      </c>
      <c r="JG73" s="66">
        <f t="shared" si="998"/>
        <v>-0.55911543955559462</v>
      </c>
      <c r="JH73" s="66">
        <f t="shared" si="999"/>
        <v>-0.1050832918106102</v>
      </c>
      <c r="JI73" s="66">
        <f t="shared" si="1000"/>
        <v>-7.7603263841027628E-2</v>
      </c>
      <c r="JJ73" s="66">
        <f t="shared" si="1001"/>
        <v>-0.21827531912244461</v>
      </c>
      <c r="JK73" s="66">
        <f t="shared" si="1002"/>
        <v>-9.6577225722166898E-2</v>
      </c>
      <c r="JL73" s="89">
        <f t="shared" si="1003"/>
        <v>4.8220095697780144E-2</v>
      </c>
      <c r="JM73" s="90">
        <f t="shared" si="1004"/>
        <v>1.8655941266161255E-2</v>
      </c>
      <c r="JN73" s="90">
        <f t="shared" si="1005"/>
        <v>6.485629060417485E-3</v>
      </c>
      <c r="JO73" s="90">
        <f t="shared" si="1006"/>
        <v>-8.9525215542616693E-3</v>
      </c>
      <c r="JP73" s="90">
        <f t="shared" si="1007"/>
        <v>5.6830266318373054E-2</v>
      </c>
      <c r="JQ73" s="90">
        <f t="shared" si="1008"/>
        <v>3.2162716078729725E-2</v>
      </c>
      <c r="JR73" s="90">
        <f t="shared" si="1009"/>
        <v>-9.3686022929384603E-4</v>
      </c>
      <c r="JS73" s="103">
        <f t="shared" si="1010"/>
        <v>1.7458567086103886E-2</v>
      </c>
      <c r="JT73" s="66">
        <f t="shared" si="1011"/>
        <v>-2.6665731075384624E-2</v>
      </c>
      <c r="JU73" s="66">
        <f t="shared" si="1012"/>
        <v>-2.5865157228364858E-2</v>
      </c>
      <c r="JV73" s="66">
        <f t="shared" si="1013"/>
        <v>-5.9851797981253854E-3</v>
      </c>
      <c r="JW73" s="66">
        <f t="shared" si="1014"/>
        <v>-2.1219431697297151E-2</v>
      </c>
      <c r="JX73" s="66">
        <f t="shared" si="1015"/>
        <v>-1.0169734317804111E-2</v>
      </c>
      <c r="JY73" s="66">
        <f t="shared" si="1016"/>
        <v>8.447128485817296E-3</v>
      </c>
      <c r="JZ73" s="66">
        <f t="shared" si="1017"/>
        <v>2.2257947306488331E-2</v>
      </c>
      <c r="KA73" s="66">
        <f t="shared" si="1018"/>
        <v>3.4945937154123537E-2</v>
      </c>
      <c r="KC73" s="66">
        <f t="shared" si="1066"/>
        <v>-1.6858907941704142</v>
      </c>
      <c r="KD73" s="66">
        <f t="shared" si="1067"/>
        <v>-1.5616380399354997</v>
      </c>
      <c r="KE73" s="66">
        <f t="shared" si="1068"/>
        <v>-0.24945369658979755</v>
      </c>
      <c r="KF73" s="66">
        <f t="shared" si="1069"/>
        <v>-0.59127668892371166</v>
      </c>
      <c r="KG73" s="66">
        <f t="shared" si="1070"/>
        <v>-9.9980415763803995E-2</v>
      </c>
      <c r="KH73" s="66">
        <f t="shared" si="1071"/>
        <v>-0.11242083543275745</v>
      </c>
      <c r="KI73" s="66">
        <f t="shared" si="1072"/>
        <v>-0.20632200431778946</v>
      </c>
      <c r="KJ73" s="66">
        <f t="shared" si="1073"/>
        <v>-8.9320936481505742E-2</v>
      </c>
      <c r="KK73" s="89">
        <f t="shared" si="1074"/>
        <v>5.8011833873926028E-2</v>
      </c>
      <c r="KL73" s="90">
        <f t="shared" si="1075"/>
        <v>0.11420882706154564</v>
      </c>
      <c r="KM73" s="90">
        <f t="shared" si="1076"/>
        <v>3.4415390066420144E-2</v>
      </c>
      <c r="KN73" s="90">
        <f t="shared" si="1077"/>
        <v>4.2325697609226393E-4</v>
      </c>
      <c r="KO73" s="90">
        <f t="shared" si="1078"/>
        <v>0.10732464448370982</v>
      </c>
      <c r="KP73" s="90">
        <f t="shared" si="1079"/>
        <v>0.15586276528640824</v>
      </c>
      <c r="KQ73" s="90">
        <f t="shared" si="1080"/>
        <v>3.5086450773406393E-2</v>
      </c>
      <c r="KR73" s="103">
        <f t="shared" si="1081"/>
        <v>3.3190393177773912E-2</v>
      </c>
      <c r="KS73" s="66">
        <f t="shared" si="1082"/>
        <v>-3.3117718400936566E-2</v>
      </c>
      <c r="KT73" s="66">
        <f t="shared" si="1083"/>
        <v>-3.1952133050756878E-2</v>
      </c>
      <c r="KU73" s="66">
        <f t="shared" si="1084"/>
        <v>3.11213330051797E-4</v>
      </c>
      <c r="KV73" s="66">
        <f t="shared" si="1085"/>
        <v>-2.4387609502762336E-2</v>
      </c>
      <c r="KW73" s="66">
        <f t="shared" si="1086"/>
        <v>-1.8757153971303998E-2</v>
      </c>
      <c r="KX73" s="66">
        <f t="shared" si="1087"/>
        <v>2.0737492729797698E-2</v>
      </c>
      <c r="KY73" s="66">
        <f t="shared" si="1088"/>
        <v>3.2214010183297351E-2</v>
      </c>
      <c r="KZ73" s="66">
        <f t="shared" si="1089"/>
        <v>4.2242003032975289E-2</v>
      </c>
      <c r="LB73" s="66">
        <f t="shared" si="1090"/>
        <v>-0.88521384067600339</v>
      </c>
      <c r="LC73" s="66">
        <f t="shared" si="1091"/>
        <v>-0.841265957583888</v>
      </c>
      <c r="LD73" s="66">
        <f t="shared" si="1092"/>
        <v>-2.0575431601346848E-3</v>
      </c>
      <c r="LE73" s="66">
        <f t="shared" si="1093"/>
        <v>-0.64489582276087032</v>
      </c>
      <c r="LF73" s="66">
        <f t="shared" si="1094"/>
        <v>-0.21055323533473783</v>
      </c>
      <c r="LG73" s="66">
        <f t="shared" si="1095"/>
        <v>-4.4862358464138233E-2</v>
      </c>
      <c r="LH73" s="66">
        <f t="shared" si="1096"/>
        <v>-0.28760608350618172</v>
      </c>
      <c r="LI73" s="66">
        <f t="shared" si="1097"/>
        <v>-0.17343709617023426</v>
      </c>
      <c r="LJ73" s="89">
        <f t="shared" si="1098"/>
        <v>8.309203112940497E-2</v>
      </c>
      <c r="LK73" s="90">
        <f t="shared" si="1099"/>
        <v>-9.6055982885545246E-2</v>
      </c>
      <c r="LL73" s="90">
        <f t="shared" si="1100"/>
        <v>1.5346612578661671E-2</v>
      </c>
      <c r="LM73" s="90">
        <f t="shared" si="1101"/>
        <v>4.0656087787036985E-2</v>
      </c>
      <c r="LN73" s="90">
        <f t="shared" si="1102"/>
        <v>4.144433999906539E-2</v>
      </c>
      <c r="LO73" s="90">
        <f t="shared" si="1103"/>
        <v>-0.11218601789588409</v>
      </c>
      <c r="LP73" s="90">
        <f t="shared" si="1104"/>
        <v>3.6486531817788701E-3</v>
      </c>
      <c r="LQ73" s="103">
        <f t="shared" si="1105"/>
        <v>6.3715925849000724E-2</v>
      </c>
      <c r="LR73" s="66">
        <f t="shared" si="1106"/>
        <v>-2.1623826510701022E-2</v>
      </c>
      <c r="LS73" s="66">
        <f t="shared" si="1107"/>
        <v>-2.1788934271887057E-2</v>
      </c>
      <c r="LT73" s="66">
        <f t="shared" si="1108"/>
        <v>1.6236069521703713E-3</v>
      </c>
      <c r="LU73" s="66">
        <f t="shared" si="1109"/>
        <v>-1.5247252044604776E-2</v>
      </c>
      <c r="LV73" s="66">
        <f t="shared" si="1110"/>
        <v>1.5275547193955336E-3</v>
      </c>
      <c r="LW73" s="66">
        <f t="shared" si="1111"/>
        <v>1.8571958352520214E-2</v>
      </c>
      <c r="LX73" s="66">
        <f t="shared" si="1112"/>
        <v>9.524743043668708E-3</v>
      </c>
      <c r="LY73" s="66">
        <f t="shared" si="1113"/>
        <v>3.0803445315779734E-2</v>
      </c>
    </row>
    <row r="74" spans="1:337" x14ac:dyDescent="0.25">
      <c r="A74" s="11" t="s">
        <v>86</v>
      </c>
      <c r="B74" s="7">
        <v>0</v>
      </c>
      <c r="C74" t="s">
        <v>156</v>
      </c>
      <c r="D74" t="s">
        <v>130</v>
      </c>
      <c r="E74">
        <v>0.5714285714285714</v>
      </c>
      <c r="F74">
        <v>0.55000000000000004</v>
      </c>
      <c r="H74" s="30">
        <f>AVERAGE('Energy V2'!$B72:$CX72)</f>
        <v>-0.63368395730246219</v>
      </c>
      <c r="I74" s="30">
        <f>AVERAGE('Energy Vx2+Vy2'!$B72:$CX72)</f>
        <v>-0.72676667124067984</v>
      </c>
      <c r="J74" s="30">
        <f>AVERAGE('Energy Vx2'!$B72:$CX72)</f>
        <v>-2.2034243973989649</v>
      </c>
      <c r="K74" s="30">
        <f>AVERAGE('Energy Vy2'!$B72:$CX72)</f>
        <v>-1.7466138644513003</v>
      </c>
      <c r="L74" s="30">
        <f>AVERAGE('Energy Vz2'!$B72:$CX72)</f>
        <v>-3.8548453531500089</v>
      </c>
      <c r="M74" s="30">
        <f>AVERAGE('Energy Vx'!$B72:$CX72)</f>
        <v>-1.9272928508325982</v>
      </c>
      <c r="N74" s="30">
        <f>AVERAGE('Energy Vy'!$B74:$CX74)</f>
        <v>-1.6623225060350244</v>
      </c>
      <c r="O74" s="32">
        <f>AVERAGE('Energy Vz'!$B72:$CX72)</f>
        <v>-2.6632396597663814</v>
      </c>
      <c r="P74" s="20">
        <f>AVERAGE('Entropy old'!$B72:$CX72)</f>
        <v>0.58234957909265284</v>
      </c>
      <c r="Q74" s="30">
        <f>AVERAGE('Entropy X old'!$B72:$CX72)</f>
        <v>0.28190224483088772</v>
      </c>
      <c r="R74" s="30">
        <f>AVERAGE('Entropy Y old'!$B72:$CX72)</f>
        <v>0.27813860935646428</v>
      </c>
      <c r="S74" s="30">
        <f>AVERAGE('Entropy Z old'!$B72:$CX72)</f>
        <v>0.31402255010548141</v>
      </c>
      <c r="T74" s="30">
        <f>AVERAGE('Entropy new'!$B72:$CX72)</f>
        <v>0.61366480832883541</v>
      </c>
      <c r="U74" s="30">
        <f>AVERAGE('Entropy X'!$B72:$CX72)</f>
        <v>0.24030031057836404</v>
      </c>
      <c r="V74" s="30">
        <f>AVERAGE('Entropy Y'!$B72:$CX72)</f>
        <v>0.25152024909860338</v>
      </c>
      <c r="W74" s="32">
        <f>AVERAGE('Entropy Z'!$B72:$CX72)</f>
        <v>0.28352487676720817</v>
      </c>
      <c r="X74" s="21">
        <f>AVERAGE('Hurst V2'!$B72:$CX72)</f>
        <v>0.62657004160964813</v>
      </c>
      <c r="Y74" s="30">
        <f>AVERAGE('Hurst Vx2+Vy2'!$B72:$CX72)</f>
        <v>0.62637325841004299</v>
      </c>
      <c r="Z74" s="30">
        <f>AVERAGE('Hurst Vx2'!$B72:$CX72)</f>
        <v>0.63444250812636038</v>
      </c>
      <c r="AA74" s="30">
        <f>AVERAGE('Hurst Vy2'!$B72:$CX72)</f>
        <v>0.63154550236724838</v>
      </c>
      <c r="AB74" s="30">
        <f>AVERAGE('Hurst Vz2'!$B72:$CX72)</f>
        <v>0.61628976511723499</v>
      </c>
      <c r="AC74" s="30">
        <f>AVERAGE('Hurst Vx'!$B72:$CX72)</f>
        <v>0.63545188322581658</v>
      </c>
      <c r="AD74" s="30">
        <f>AVERAGE('Hurst Vy'!$B72:$CX72)</f>
        <v>0.60861108729833124</v>
      </c>
      <c r="AE74" s="32">
        <f>AVERAGE('Hurst Vz'!$B72:$CX72)</f>
        <v>0.57305962727641868</v>
      </c>
      <c r="AG74" s="30">
        <f>AVERAGEIFS('Energy V2'!$B72:$CX72,'Energy Vy'!$B$2:$CX$2,"=п")</f>
        <v>1.5576915674193808</v>
      </c>
      <c r="AH74" s="30">
        <f>AVERAGEIFS('Energy Vx2+Vy2'!$B72:$CX72,'Energy Vy'!$B$2:$CX$2,"=п")</f>
        <v>1.5280714962643234</v>
      </c>
      <c r="AI74" s="30">
        <f>AVERAGEIFS('Energy Vx2'!$B72:$CX72,'Energy Vy'!$B$2:$CX$2,"=п")</f>
        <v>-2.258549222600132</v>
      </c>
      <c r="AJ74" s="30">
        <f>AVERAGEIFS('Energy Vy2'!$B72:$CX72,'Energy Vy'!$B$2:$CX$2,"=п")</f>
        <v>1.4533198074004885</v>
      </c>
      <c r="AK74" s="30">
        <f>AVERAGEIFS('Energy Vz2'!$B72:$CX72,'Energy Vy'!$B$2:$CX$2,"=п")</f>
        <v>-3.0872040390363797</v>
      </c>
      <c r="AL74" s="30">
        <f>AVERAGEIFS('Energy Vx'!$B72:$CX72,'Energy Vy'!$B$2:$CX$2,"=п")</f>
        <v>-2.3098659479492079</v>
      </c>
      <c r="AM74" s="30">
        <f>AVERAGEIFS('Energy Vy'!$B74:$CX74,'Energy Vy'!$B$2:$CX$2,"=п")</f>
        <v>-0.58674842649169212</v>
      </c>
      <c r="AN74" s="32">
        <f>AVERAGEIFS('Energy Vz'!$B72:$CX72,'Energy Vy'!$B$2:$CX$2,"=п")</f>
        <v>-2.7404463760821955</v>
      </c>
      <c r="AO74" s="20">
        <f>AVERAGEIFS('Entropy old'!$B72:$CX72,'Energy Vy'!$B$2:$CX$2,"=п")</f>
        <v>0.41761636127586194</v>
      </c>
      <c r="AP74" s="30">
        <f>AVERAGEIFS('Entropy X old'!$B72:$CX72,'Energy Vy'!$B$2:$CX$2,"=п")</f>
        <v>0.18287978691781234</v>
      </c>
      <c r="AQ74" s="30">
        <f>AVERAGEIFS('Entropy Y old'!$B72:$CX72,'Energy Vy'!$B$2:$CX$2,"=п")</f>
        <v>0.10736717120181276</v>
      </c>
      <c r="AR74" s="30">
        <f>AVERAGEIFS('Entropy Z old'!$B72:$CX72,'Energy Vy'!$B$2:$CX$2,"=п")</f>
        <v>0.19652007368390165</v>
      </c>
      <c r="AS74" s="30">
        <f>AVERAGEIFS('Entropy new'!$B72:$CX72,'Energy Vy'!$B$2:$CX$2,"=п")</f>
        <v>0.40846507163553336</v>
      </c>
      <c r="AT74" s="30">
        <f>AVERAGEIFS('Entropy X'!$B72:$CX72,'Energy Vy'!$B$2:$CX$2,"=п")</f>
        <v>0.17325177354038832</v>
      </c>
      <c r="AU74" s="30">
        <f>AVERAGEIFS('Entropy Y'!$B72:$CX72,'Energy Vy'!$B$2:$CX$2,"=п")</f>
        <v>0.10770026039428149</v>
      </c>
      <c r="AV74" s="32">
        <f>AVERAGEIFS('Entropy Z'!$B72:$CX72,'Energy Vy'!$B$2:$CX$2,"=п")</f>
        <v>0.19547144139005554</v>
      </c>
      <c r="AW74" s="21">
        <f>AVERAGEIFS('Hurst V2'!$B72:$CX72,'Energy Vy'!$B$2:$CX$2,"=п")</f>
        <v>0.67373981383028247</v>
      </c>
      <c r="AX74" s="30">
        <f>AVERAGEIFS('Hurst Vx2+Vy2'!$B72:$CX72,'Energy Vy'!$B$2:$CX$2,"=п")</f>
        <v>0.67354459938347189</v>
      </c>
      <c r="AY74" s="30">
        <f>AVERAGEIFS('Hurst Vx2'!$B72:$CX72,'Energy Vy'!$B$2:$CX$2,"=п")</f>
        <v>0.67194365090280284</v>
      </c>
      <c r="AZ74" s="30">
        <f>AVERAGEIFS('Hurst Vy2'!$B72:$CX72,'Energy Vy'!$B$2:$CX$2,"=п")</f>
        <v>0.66414873194613189</v>
      </c>
      <c r="BA74" s="30">
        <f>AVERAGEIFS('Hurst Vz2'!$B72:$CX72,'Energy Vy'!$B$2:$CX$2,"=п")</f>
        <v>0.617732210075009</v>
      </c>
      <c r="BB74" s="30">
        <f>AVERAGEIFS('Hurst Vx'!$B72:$CX72,'Energy Vy'!$B$2:$CX$2,"=п")</f>
        <v>0.58670719653282233</v>
      </c>
      <c r="BC74" s="30">
        <f>AVERAGEIFS('Hurst Vy'!$B72:$CX72,'Energy Vy'!$B$2:$CX$2,"=п")</f>
        <v>0.60674210164229081</v>
      </c>
      <c r="BD74" s="32">
        <f>AVERAGEIFS('Hurst Vz'!$B72:$CX72,'Energy Vy'!$B$2:$CX$2,"=п")</f>
        <v>0.51111364141422033</v>
      </c>
      <c r="BF74" s="30">
        <f>AVERAGEIFS('Energy V2'!$B72:$CX72,'Energy Vy'!$B$2:$CX$2,"=и")</f>
        <v>-0.47883941034597727</v>
      </c>
      <c r="BG74" s="30">
        <f>AVERAGEIFS('Energy Vx2+Vy2'!$B72:$CX72,'Energy Vy'!$B$2:$CX$2,"=и")</f>
        <v>-0.56150607622617232</v>
      </c>
      <c r="BH74" s="30">
        <f>AVERAGEIFS('Energy Vx2'!$B72:$CX72,'Energy Vy'!$B$2:$CX$2,"=и")</f>
        <v>-1.9164540738557843</v>
      </c>
      <c r="BI74" s="30">
        <f>AVERAGEIFS('Energy Vy2'!$B72:$CX72,'Energy Vy'!$B$2:$CX$2,"=и")</f>
        <v>-1.7576589014783939</v>
      </c>
      <c r="BJ74" s="30">
        <f>AVERAGEIFS('Energy Vz2'!$B72:$CX72,'Energy Vy'!$B$2:$CX$2,"=и")</f>
        <v>-3.9616617404105554</v>
      </c>
      <c r="BK74" s="30">
        <f>AVERAGEIFS('Energy Vx'!$B72:$CX72,'Energy Vy'!$B$2:$CX$2,"=и")</f>
        <v>-1.7525329998180896</v>
      </c>
      <c r="BL74" s="30">
        <f>AVERAGEIFS('Energy Vy'!$B74:$CX74,'Energy Vy'!$B$2:$CX$2,"=и")</f>
        <v>-1.6439725561942449</v>
      </c>
      <c r="BM74" s="32">
        <f>AVERAGEIFS('Energy Vz'!$B72:$CX72,'Energy Vy'!$B$2:$CX$2,"=и")</f>
        <v>-2.6364035504236498</v>
      </c>
      <c r="BN74" s="20">
        <f>AVERAGEIFS('Entropy old'!$B72:$CX72,'Energy Vy'!$B$2:$CX$2,"=и")</f>
        <v>0.5875159197350136</v>
      </c>
      <c r="BO74" s="30">
        <f>AVERAGEIFS('Entropy X old'!$B72:$CX72,'Energy Vy'!$B$2:$CX$2,"=и")</f>
        <v>0.28274757817259066</v>
      </c>
      <c r="BP74" s="30">
        <f>AVERAGEIFS('Entropy Y old'!$B72:$CX72,'Energy Vy'!$B$2:$CX$2,"=и")</f>
        <v>0.28363544287141662</v>
      </c>
      <c r="BQ74" s="30">
        <f>AVERAGEIFS('Entropy Z old'!$B72:$CX72,'Energy Vy'!$B$2:$CX$2,"=и")</f>
        <v>0.33092121532437746</v>
      </c>
      <c r="BR74" s="30">
        <f>AVERAGEIFS('Entropy new'!$B72:$CX72,'Energy Vy'!$B$2:$CX$2,"=и")</f>
        <v>0.60991111796651709</v>
      </c>
      <c r="BS74" s="30">
        <f>AVERAGEIFS('Entropy X'!$B72:$CX72,'Energy Vy'!$B$2:$CX$2,"=и")</f>
        <v>0.22645393201062572</v>
      </c>
      <c r="BT74" s="30">
        <f>AVERAGEIFS('Entropy Y'!$B72:$CX72,'Energy Vy'!$B$2:$CX$2,"=и")</f>
        <v>0.24859560665884645</v>
      </c>
      <c r="BU74" s="32">
        <f>AVERAGEIFS('Entropy Z'!$B72:$CX72,'Energy Vy'!$B$2:$CX$2,"=и")</f>
        <v>0.29420342838334579</v>
      </c>
      <c r="BV74" s="21">
        <f>AVERAGEIFS('Hurst V2'!$B72:$CX72,'Energy Vy'!$B$2:$CX$2,"=и")</f>
        <v>0.61146242368465975</v>
      </c>
      <c r="BW74" s="30">
        <f>AVERAGEIFS('Hurst Vx2+Vy2'!$B72:$CX72,'Energy Vy'!$B$2:$CX$2,"=и")</f>
        <v>0.61017081930953265</v>
      </c>
      <c r="BX74" s="30">
        <f>AVERAGEIFS('Hurst Vx2'!$B72:$CX72,'Energy Vy'!$B$2:$CX$2,"=и")</f>
        <v>0.62839142302406537</v>
      </c>
      <c r="BY74" s="30">
        <f>AVERAGEIFS('Hurst Vy2'!$B72:$CX72,'Energy Vy'!$B$2:$CX$2,"=и")</f>
        <v>0.61884728603358974</v>
      </c>
      <c r="BZ74" s="30">
        <f>AVERAGEIFS('Hurst Vz2'!$B72:$CX72,'Energy Vy'!$B$2:$CX$2,"=и")</f>
        <v>0.61168023202721855</v>
      </c>
      <c r="CA74" s="30">
        <f>AVERAGEIFS('Hurst Vx'!$B72:$CX72,'Energy Vy'!$B$2:$CX$2,"=и")</f>
        <v>0.64667259142108713</v>
      </c>
      <c r="CB74" s="30">
        <f>AVERAGEIFS('Hurst Vy'!$B72:$CX72,'Energy Vy'!$B$2:$CX$2,"=и")</f>
        <v>0.61106167512620668</v>
      </c>
      <c r="CC74" s="32">
        <f>AVERAGEIFS('Hurst Vz'!$B72:$CX72,'Energy Vy'!$B$2:$CX$2,"=и")</f>
        <v>0.58275491111510869</v>
      </c>
      <c r="CE74" s="30">
        <f>AVERAGEIFS('Energy V2'!$B72:$CX72,'Energy Vy'!$B$2:$CX$2,"=р")</f>
        <v>-1.5361919621613931</v>
      </c>
      <c r="CF74" s="30">
        <f>AVERAGEIFS('Energy Vx2+Vy2'!$B72:$CX72,'Energy Vy'!$B$2:$CX$2,"=р")</f>
        <v>-1.6620022770918004</v>
      </c>
      <c r="CG74" s="30">
        <f>AVERAGEIFS('Energy Vx2'!$B72:$CX72,'Energy Vy'!$B$2:$CX$2,"=р")</f>
        <v>-2.5039053707132179</v>
      </c>
      <c r="CH74" s="30">
        <f>AVERAGEIFS('Energy Vy2'!$B72:$CX72,'Energy Vy'!$B$2:$CX$2,"=р")</f>
        <v>-2.8009861583717934</v>
      </c>
      <c r="CI74" s="30">
        <f>AVERAGEIFS('Energy Vz2'!$B72:$CX72,'Energy Vy'!$B$2:$CX$2,"=р")</f>
        <v>-3.9920409164539459</v>
      </c>
      <c r="CJ74" s="30">
        <f>AVERAGEIFS('Energy Vx'!$B72:$CX72,'Energy Vy'!$B$2:$CX$2,"=р")</f>
        <v>-1.9939460973654033</v>
      </c>
      <c r="CK74" s="30">
        <f>AVERAGEIFS('Energy Vy'!$B74:$CX74,'Energy Vy'!$B$2:$CX$2,"=р")</f>
        <v>-2.041236032372554</v>
      </c>
      <c r="CL74" s="32">
        <f>AVERAGEIFS('Energy Vz'!$B72:$CX72,'Energy Vy'!$B$2:$CX$2,"=р")</f>
        <v>-2.6673219869308107</v>
      </c>
      <c r="CM74" s="20">
        <f>AVERAGEIFS('Entropy old'!$B72:$CX72,'Energy Vy'!$B$2:$CX$2,"=р")</f>
        <v>0.63152027320673787</v>
      </c>
      <c r="CN74" s="30">
        <f>AVERAGEIFS('Entropy X old'!$B72:$CX72,'Energy Vy'!$B$2:$CX$2,"=р")</f>
        <v>0.31397047153335356</v>
      </c>
      <c r="CO74" s="30">
        <f>AVERAGEIFS('Entropy Y old'!$B72:$CX72,'Energy Vy'!$B$2:$CX$2,"=р")</f>
        <v>0.32895482928029018</v>
      </c>
      <c r="CP74" s="30">
        <f>AVERAGEIFS('Entropy Z old'!$B72:$CX72,'Energy Vy'!$B$2:$CX$2,"=р")</f>
        <v>0.33441374755834513</v>
      </c>
      <c r="CQ74" s="30">
        <f>AVERAGEIFS('Entropy new'!$B72:$CX72,'Energy Vy'!$B$2:$CX$2,"=р")</f>
        <v>0.68623548762917941</v>
      </c>
      <c r="CR74" s="30">
        <f>AVERAGEIFS('Entropy X'!$B72:$CX72,'Energy Vy'!$B$2:$CX$2,"=р")</f>
        <v>0.27803468799962072</v>
      </c>
      <c r="CS74" s="30">
        <f>AVERAGEIFS('Entropy Y'!$B72:$CX72,'Energy Vy'!$B$2:$CX$2,"=р")</f>
        <v>0.30270984804421852</v>
      </c>
      <c r="CT74" s="32">
        <f>AVERAGEIFS('Entropy Z'!$B72:$CX72,'Energy Vy'!$B$2:$CX$2,"=р")</f>
        <v>0.30101096454166137</v>
      </c>
      <c r="CU74" s="21">
        <f>AVERAGEIFS('Hurst V2'!$B72:$CX72,'Energy Vy'!$B$2:$CX$2,"=р")</f>
        <v>0.62763302634164608</v>
      </c>
      <c r="CV74" s="30">
        <f>AVERAGEIFS('Hurst Vx2+Vy2'!$B72:$CX72,'Energy Vy'!$B$2:$CX$2,"=р")</f>
        <v>0.62865218819724478</v>
      </c>
      <c r="CW74" s="30">
        <f>AVERAGEIFS('Hurst Vx2'!$B72:$CX72,'Energy Vy'!$B$2:$CX$2,"=р")</f>
        <v>0.62849746939503282</v>
      </c>
      <c r="CX74" s="30">
        <f>AVERAGEIFS('Hurst Vy2'!$B72:$CX72,'Energy Vy'!$B$2:$CX$2,"=р")</f>
        <v>0.63478688843390774</v>
      </c>
      <c r="CY74" s="30">
        <f>AVERAGEIFS('Hurst Vz2'!$B72:$CX72,'Energy Vy'!$B$2:$CX$2,"=р")</f>
        <v>0.62093065356466137</v>
      </c>
      <c r="CZ74" s="30">
        <f>AVERAGEIFS('Hurst Vx'!$B72:$CX72,'Energy Vy'!$B$2:$CX$2,"=р")</f>
        <v>0.63954434491193823</v>
      </c>
      <c r="DA74" s="30">
        <f>AVERAGEIFS('Hurst Vy'!$B72:$CX72,'Energy Vy'!$B$2:$CX$2,"=р")</f>
        <v>0.60651120715270535</v>
      </c>
      <c r="DB74" s="32">
        <f>AVERAGEIFS('Hurst Vz'!$B72:$CX72,'Energy Vy'!$B$2:$CX$2,"=р")</f>
        <v>0.58293575163194067</v>
      </c>
      <c r="DD74" s="30">
        <f>AVERAGEIFS('Energy V2'!$B72:$CX72,'Energy Vy'!$B$1:$CX$1,"=BEFORE")</f>
        <v>-0.44365858799742725</v>
      </c>
      <c r="DE74" s="30">
        <f>AVERAGEIFS('Energy Vx2+Vy2'!$B72:$CX72,'Energy Vy'!$B$1:$CX$1,"=BEFORE")</f>
        <v>-0.5686685169600314</v>
      </c>
      <c r="DF74" s="30">
        <f>AVERAGEIFS('Energy Vx2'!$B72:$CX72,'Energy Vy'!$B$1:$CX$1,"=BEFORE")</f>
        <v>-2.0264569222099102</v>
      </c>
      <c r="DG74" s="30">
        <f>AVERAGEIFS('Energy Vy2'!$B72:$CX72,'Energy Vy'!$B$1:$CX$1,"=BEFORE")</f>
        <v>-1.5937306325386198</v>
      </c>
      <c r="DH74" s="30">
        <f>AVERAGEIFS('Energy Vz2'!$B72:$CX72,'Energy Vy'!$B$1:$CX$1,"=BEFORE")</f>
        <v>-3.5949257662826555</v>
      </c>
      <c r="DI74" s="30">
        <f>AVERAGEIFS('Energy Vx'!$B72:$CX72,'Energy Vy'!$B$1:$CX$1,"=BEFORE")</f>
        <v>-1.8785460741050306</v>
      </c>
      <c r="DJ74" s="30">
        <f>AVERAGEIFS('Energy Vy'!$B74:$CX74,'Energy Vy'!$B$1:$CX$1,"=BEFORE")</f>
        <v>-1.639609319495414</v>
      </c>
      <c r="DK74" s="32">
        <f>AVERAGEIFS('Energy Vz'!$B72:$CX72,'Energy Vy'!$B$1:$CX$1,"=BEFORE")</f>
        <v>-2.599460612696729</v>
      </c>
      <c r="DL74" s="20">
        <f>AVERAGEIFS('Entropy old'!$B72:$CX72,'Energy Vy'!$B$1:$CX$1,"=BEFORE")</f>
        <v>0.56566292713224398</v>
      </c>
      <c r="DM74" s="30">
        <f>AVERAGEIFS('Entropy X old'!$B72:$CX72,'Energy Vy'!$B$1:$CX$1,"=BEFORE")</f>
        <v>0.26200167299369376</v>
      </c>
      <c r="DN74" s="30">
        <f>AVERAGEIFS('Entropy Y old'!$B72:$CX72,'Energy Vy'!$B$1:$CX$1,"=BEFORE")</f>
        <v>0.25781684361457979</v>
      </c>
      <c r="DO74" s="30">
        <f>AVERAGEIFS('Entropy Z old'!$B72:$CX72,'Energy Vy'!$B$1:$CX$1,"=BEFORE")</f>
        <v>0.29671195255947119</v>
      </c>
      <c r="DP74" s="30">
        <f>AVERAGEIFS('Entropy new'!$B72:$CX72,'Energy Vy'!$B$1:$CX$1,"=BEFORE")</f>
        <v>0.5623508583458624</v>
      </c>
      <c r="DQ74" s="30">
        <f>AVERAGEIFS('Entropy X'!$B72:$CX72,'Energy Vy'!$B$1:$CX$1,"=BEFORE")</f>
        <v>0.22054249015778388</v>
      </c>
      <c r="DR74" s="30">
        <f>AVERAGEIFS('Entropy Y'!$B72:$CX72,'Energy Vy'!$B$1:$CX$1,"=BEFORE")</f>
        <v>0.22639826954142259</v>
      </c>
      <c r="DS74" s="32">
        <f>AVERAGEIFS('Entropy Z'!$B72:$CX72,'Energy Vy'!$B$1:$CX$1,"=BEFORE")</f>
        <v>0.26316293649838135</v>
      </c>
      <c r="DT74" s="21">
        <f>AVERAGEIFS('Hurst V2'!$B72:$CX72,'Energy Vy'!$B$1:$CX$1,"=BEFORE")</f>
        <v>0.62806977934170161</v>
      </c>
      <c r="DU74" s="30">
        <f>AVERAGEIFS('Hurst Vx2+Vy2'!$B72:$CX72,'Energy Vy'!$B$1:$CX$1,"=BEFORE")</f>
        <v>0.62932541772464212</v>
      </c>
      <c r="DV74" s="30">
        <f>AVERAGEIFS('Hurst Vx2'!$B72:$CX72,'Energy Vy'!$B$1:$CX$1,"=BEFORE")</f>
        <v>0.6323115233531772</v>
      </c>
      <c r="DW74" s="30">
        <f>AVERAGEIFS('Hurst Vy2'!$B72:$CX72,'Energy Vy'!$B$1:$CX$1,"=BEFORE")</f>
        <v>0.62821898172127644</v>
      </c>
      <c r="DX74" s="30">
        <f>AVERAGEIFS('Hurst Vz2'!$B72:$CX72,'Energy Vy'!$B$1:$CX$1,"=BEFORE")</f>
        <v>0.61041100655399183</v>
      </c>
      <c r="DY74" s="30">
        <f>AVERAGEIFS('Hurst Vx'!$B72:$CX72,'Energy Vy'!$B$1:$CX$1,"=BEFORE")</f>
        <v>0.63077832093806607</v>
      </c>
      <c r="DZ74" s="30">
        <f>AVERAGEIFS('Hurst Vy'!$B72:$CX72,'Energy Vy'!$B$1:$CX$1,"=BEFORE")</f>
        <v>0.60492865577234134</v>
      </c>
      <c r="EA74" s="32">
        <f>AVERAGEIFS('Hurst Vz'!$B72:$CX72,'Energy Vy'!$B$1:$CX$1,"=BEFORE")</f>
        <v>0.5694723952036127</v>
      </c>
      <c r="EB74">
        <v>0.5714285714285714</v>
      </c>
      <c r="EC74">
        <v>0.55000000000000004</v>
      </c>
      <c r="EE74" s="30">
        <f>AVERAGEIFS('Energy V2'!$B72:$CX72,'Energy Vy'!$B$1:$CX$1,"=AFTER")</f>
        <v>-0.82370932660749741</v>
      </c>
      <c r="EF74" s="30">
        <f>AVERAGEIFS('Energy Vx2+Vy2'!$B72:$CX72,'Energy Vy'!$B$1:$CX$1,"=AFTER")</f>
        <v>-0.88486482552132806</v>
      </c>
      <c r="EG74" s="30">
        <f>AVERAGEIFS('Energy Vx2'!$B72:$CX72,'Energy Vy'!$B$1:$CX$1,"=AFTER")</f>
        <v>-2.3803918725880173</v>
      </c>
      <c r="EH74" s="30">
        <f>AVERAGEIFS('Energy Vy2'!$B72:$CX72,'Energy Vy'!$B$1:$CX$1,"=AFTER")</f>
        <v>-1.8994970963639817</v>
      </c>
      <c r="EI74" s="30">
        <f>AVERAGEIFS('Energy Vz2'!$B72:$CX72,'Energy Vy'!$B$1:$CX$1,"=AFTER")</f>
        <v>-4.1147649400173627</v>
      </c>
      <c r="EJ74" s="30">
        <f>AVERAGEIFS('Energy Vx'!$B72:$CX72,'Energy Vy'!$B$1:$CX$1,"=AFTER")</f>
        <v>-1.9760396275601644</v>
      </c>
      <c r="EK74" s="30">
        <f>AVERAGEIFS('Energy Vy'!$B74:$CX74,'Energy Vy'!$B$1:$CX$1,"=AFTER")</f>
        <v>-1.6850356925746324</v>
      </c>
      <c r="EL74" s="32">
        <f>AVERAGEIFS('Energy Vz'!$B72:$CX72,'Energy Vy'!$B$1:$CX$1,"=AFTER")</f>
        <v>-2.7270187068360339</v>
      </c>
      <c r="EM74" s="20">
        <f>AVERAGEIFS('Entropy old'!$B72:$CX72,'Energy Vy'!$B$1:$CX$1,"=AFTER")</f>
        <v>0.59903623105306181</v>
      </c>
      <c r="EN74" s="30">
        <f>AVERAGEIFS('Entropy X old'!$B72:$CX72,'Energy Vy'!$B$1:$CX$1,"=AFTER")</f>
        <v>0.30180281666808145</v>
      </c>
      <c r="EO74" s="30">
        <f>AVERAGEIFS('Entropy Y old'!$B72:$CX72,'Energy Vy'!$B$1:$CX$1,"=AFTER")</f>
        <v>0.29846037509834883</v>
      </c>
      <c r="EP74" s="30">
        <f>AVERAGEIFS('Entropy Z old'!$B72:$CX72,'Energy Vy'!$B$1:$CX$1,"=AFTER")</f>
        <v>0.3313331476514913</v>
      </c>
      <c r="EQ74" s="30">
        <f>AVERAGEIFS('Entropy new'!$B72:$CX72,'Energy Vy'!$B$1:$CX$1,"=AFTER")</f>
        <v>0.66497875831180864</v>
      </c>
      <c r="ER74" s="30">
        <f>AVERAGEIFS('Entropy X'!$B72:$CX72,'Energy Vy'!$B$1:$CX$1,"=AFTER")</f>
        <v>0.26005813099894426</v>
      </c>
      <c r="ES74" s="30">
        <f>AVERAGEIFS('Entropy Y'!$B72:$CX72,'Energy Vy'!$B$1:$CX$1,"=AFTER")</f>
        <v>0.27664222865578431</v>
      </c>
      <c r="ET74" s="32">
        <f>AVERAGEIFS('Entropy Z'!$B72:$CX72,'Energy Vy'!$B$1:$CX$1,"=AFTER")</f>
        <v>0.30388681703603476</v>
      </c>
      <c r="EU74" s="21">
        <f>AVERAGEIFS('Hurst V2'!$B72:$CX72,'Energy Vy'!$B$1:$CX$1,"=AFTER")</f>
        <v>0.62507030387759499</v>
      </c>
      <c r="EV74" s="30">
        <f>AVERAGEIFS('Hurst Vx2+Vy2'!$B72:$CX72,'Energy Vy'!$B$1:$CX$1,"=AFTER")</f>
        <v>0.62342109909544363</v>
      </c>
      <c r="EW74" s="30">
        <f>AVERAGEIFS('Hurst Vx2'!$B72:$CX72,'Energy Vy'!$B$1:$CX$1,"=AFTER")</f>
        <v>0.63662305068496639</v>
      </c>
      <c r="EX74" s="30">
        <f>AVERAGEIFS('Hurst Vy2'!$B72:$CX72,'Energy Vy'!$B$1:$CX$1,"=AFTER")</f>
        <v>0.63487202301322021</v>
      </c>
      <c r="EY74" s="30">
        <f>AVERAGEIFS('Hurst Vz2'!$B72:$CX72,'Energy Vy'!$B$1:$CX$1,"=AFTER")</f>
        <v>0.62216852368047781</v>
      </c>
      <c r="EZ74" s="30">
        <f>AVERAGEIFS('Hurst Vx'!$B72:$CX72,'Energy Vy'!$B$1:$CX$1,"=AFTER")</f>
        <v>0.64023413300863097</v>
      </c>
      <c r="FA74" s="30">
        <f>AVERAGEIFS('Hurst Vy'!$B72:$CX72,'Energy Vy'!$B$1:$CX$1,"=AFTER")</f>
        <v>0.61229351882432137</v>
      </c>
      <c r="FB74" s="32">
        <f>AVERAGEIFS('Hurst Vz'!$B72:$CX72,'Energy Vy'!$B$1:$CX$1,"=AFTER")</f>
        <v>0.57664685934922477</v>
      </c>
      <c r="FD74" s="30">
        <f>AVERAGEIFS('Energy V2'!$B72:$CX72,'Energy Vy'!$B$2:$CX$2,"=и",'Energy Vy'!$B$1:$CX$1,"=BEFORE")</f>
        <v>-0.38906984401911571</v>
      </c>
      <c r="FE74" s="30">
        <f>AVERAGEIFS('Energy Vx2+Vy2'!$B72:$CX72,'Energy Vy'!$B$2:$CX$2,"=и",'Energy Vy'!$B$1:$CX$1,"=BEFORE")</f>
        <v>-0.49403016756167262</v>
      </c>
      <c r="FF74" s="30">
        <f>AVERAGEIFS('Energy Vx2'!$B72:$CX72,'Energy Vy'!$B$2:$CX$2,"=и",'Energy Vy'!$B$1:$CX$1,"=BEFORE")</f>
        <v>-1.9149944034431043</v>
      </c>
      <c r="FG74" s="30">
        <f>AVERAGEIFS('Energy Vy2'!$B72:$CX72,'Energy Vy'!$B$2:$CX$2,"=и",'Energy Vy'!$B$1:$CX$1,"=BEFORE")</f>
        <v>-1.6049558568966908</v>
      </c>
      <c r="FH74" s="30">
        <f>AVERAGEIFS('Energy Vz2'!$B72:$CX72,'Energy Vy'!$B$2:$CX$2,"=и",'Energy Vy'!$B$1:$CX$1,"=BEFORE")</f>
        <v>-3.9360900726400501</v>
      </c>
      <c r="FI74" s="30">
        <f>AVERAGEIFS('Energy Vx'!$B72:$CX72,'Energy Vy'!$B$2:$CX$2,"=и",'Energy Vy'!$B$1:$CX$1,"=BEFORE")</f>
        <v>-1.7424702456625127</v>
      </c>
      <c r="FJ74" s="30">
        <f>AVERAGEIFS('Energy Vy'!$B74:$CX74,'Energy Vy'!$B$2:$CX$2,"=и",'Energy Vy'!$B$1:$CX$1,"=BEFORE")</f>
        <v>-1.6546304385586832</v>
      </c>
      <c r="FK74" s="32">
        <f>AVERAGEIFS('Energy Vz'!$B72:$CX72,'Energy Vy'!$B$2:$CX$2,"=и",'Energy Vy'!$B$1:$CX$1,"=BEFORE")</f>
        <v>-2.6634675721943903</v>
      </c>
      <c r="FL74" s="20">
        <f>AVERAGEIFS('Entropy old'!$B72:$CX72,'Energy Vy'!$B$2:$CX$2,"=и",'Energy Vy'!$B$1:$CX$1,"=BEFORE")</f>
        <v>0.57682003023726147</v>
      </c>
      <c r="FM74" s="30">
        <f>AVERAGEIFS('Entropy X old'!$B72:$CX72,'Energy Vy'!$B$2:$CX$2,"=и",'Energy Vy'!$B$1:$CX$1,"=BEFORE")</f>
        <v>0.27102686239245111</v>
      </c>
      <c r="FN74" s="30">
        <f>AVERAGEIFS('Entropy Y old'!$B72:$CX72,'Energy Vy'!$B$2:$CX$2,"=и",'Energy Vy'!$B$1:$CX$1,"=BEFORE")</f>
        <v>0.25842619897320668</v>
      </c>
      <c r="FO74" s="30">
        <f>AVERAGEIFS('Entropy Z old'!$B72:$CX72,'Energy Vy'!$B$2:$CX$2,"=и",'Energy Vy'!$B$1:$CX$1,"=BEFORE")</f>
        <v>0.32234540889309787</v>
      </c>
      <c r="FP74" s="30">
        <f>AVERAGEIFS('Entropy new'!$B72:$CX72,'Energy Vy'!$B$2:$CX$2,"=и",'Energy Vy'!$B$1:$CX$1,"=BEFORE")</f>
        <v>0.5652814644829417</v>
      </c>
      <c r="FQ74" s="30">
        <f>AVERAGEIFS('Entropy X'!$B72:$CX72,'Energy Vy'!$B$2:$CX$2,"=и",'Energy Vy'!$B$1:$CX$1,"=BEFORE")</f>
        <v>0.21502326478988087</v>
      </c>
      <c r="FR74" s="30">
        <f>AVERAGEIFS('Entropy Y'!$B72:$CX72,'Energy Vy'!$B$2:$CX$2,"=и",'Energy Vy'!$B$1:$CX$1,"=BEFORE")</f>
        <v>0.21531741674179905</v>
      </c>
      <c r="FS74" s="32">
        <f>AVERAGEIFS('Entropy Z'!$B72:$CX72,'Energy Vy'!$B$2:$CX$2,"=и",'Energy Vy'!$B$1:$CX$1,"=BEFORE")</f>
        <v>0.2876473584325755</v>
      </c>
      <c r="FT74" s="21">
        <f>AVERAGEIFS('Hurst V2'!$B72:$CX72,'Energy Vy'!$B$2:$CX$2,"=и",'Energy Vy'!$B$1:$CX$1,"=BEFORE")</f>
        <v>0.61579401425599711</v>
      </c>
      <c r="FU74" s="30">
        <f>AVERAGEIFS('Hurst Vx2+Vy2'!$B72:$CX72,'Energy Vy'!$B$2:$CX$2,"=и",'Energy Vy'!$B$1:$CX$1,"=BEFORE")</f>
        <v>0.61442134362884859</v>
      </c>
      <c r="FV74" s="30">
        <f>AVERAGEIFS('Hurst Vx2'!$B72:$CX72,'Energy Vy'!$B$2:$CX$2,"=и",'Energy Vy'!$B$1:$CX$1,"=BEFORE")</f>
        <v>0.62313683769753037</v>
      </c>
      <c r="FW74" s="30">
        <f>AVERAGEIFS('Hurst Vy2'!$B72:$CX72,'Energy Vy'!$B$2:$CX$2,"=и",'Energy Vy'!$B$1:$CX$1,"=BEFORE")</f>
        <v>0.61377497124660318</v>
      </c>
      <c r="FX74" s="30">
        <f>AVERAGEIFS('Hurst Vz2'!$B72:$CX72,'Energy Vy'!$B$2:$CX$2,"=и",'Energy Vy'!$B$1:$CX$1,"=BEFORE")</f>
        <v>0.61089939139070593</v>
      </c>
      <c r="FY74" s="30">
        <f>AVERAGEIFS('Hurst Vx'!$B72:$CX72,'Energy Vy'!$B$2:$CX$2,"=и",'Energy Vy'!$B$1:$CX$1,"=BEFORE")</f>
        <v>0.63809001634334128</v>
      </c>
      <c r="FZ74" s="30">
        <f>AVERAGEIFS('Hurst Vy'!$B72:$CX72,'Energy Vy'!$B$2:$CX$2,"=и",'Energy Vy'!$B$1:$CX$1,"=BEFORE")</f>
        <v>0.60567375562681591</v>
      </c>
      <c r="GA74" s="32">
        <f>AVERAGEIFS('Hurst Vz'!$B72:$CX72,'Energy Vy'!$B$2:$CX$2,"=и",'Energy Vy'!$B$1:$CX$1,"=BEFORE")</f>
        <v>0.57886857986664153</v>
      </c>
      <c r="GB74">
        <v>0.5714285714285714</v>
      </c>
      <c r="GC74">
        <v>0.55000000000000004</v>
      </c>
      <c r="GE74" s="30">
        <f>AVERAGEIFS('Energy V2'!$B72:$CX72,'Energy Vy'!$B$2:$CX$2,"=и",'Energy Vy'!$B$1:$CX$1,"=AFTER")</f>
        <v>-0.56860897667283883</v>
      </c>
      <c r="GF74" s="30">
        <f>AVERAGEIFS('Energy Vx2+Vy2'!$B72:$CX72,'Energy Vy'!$B$2:$CX$2,"=и",'Energy Vy'!$B$1:$CX$1,"=AFTER")</f>
        <v>-0.62898198489067203</v>
      </c>
      <c r="GG74" s="30">
        <f>AVERAGEIFS('Energy Vx2'!$B72:$CX72,'Energy Vy'!$B$2:$CX$2,"=и",'Energy Vy'!$B$1:$CX$1,"=AFTER")</f>
        <v>-1.9179137442684648</v>
      </c>
      <c r="GH74" s="30">
        <f>AVERAGEIFS('Energy Vy2'!$B72:$CX72,'Energy Vy'!$B$2:$CX$2,"=и",'Energy Vy'!$B$1:$CX$1,"=AFTER")</f>
        <v>-1.9103619460600978</v>
      </c>
      <c r="GI74" s="30">
        <f>AVERAGEIFS('Energy Vz2'!$B72:$CX72,'Energy Vy'!$B$2:$CX$2,"=и",'Energy Vy'!$B$1:$CX$1,"=AFTER")</f>
        <v>-3.9872334081810599</v>
      </c>
      <c r="GJ74" s="30">
        <f>AVERAGEIFS('Energy Vx'!$B72:$CX72,'Energy Vy'!$B$2:$CX$2,"=и",'Energy Vy'!$B$1:$CX$1,"=AFTER")</f>
        <v>-1.7625957539736661</v>
      </c>
      <c r="GK74" s="30">
        <f>AVERAGEIFS('Energy Vy'!$B74:$CX74,'Energy Vy'!$B$2:$CX$2,"=и",'Energy Vy'!$B$1:$CX$1,"=AFTER")</f>
        <v>-1.6333146738298061</v>
      </c>
      <c r="GL74" s="32">
        <f>AVERAGEIFS('Energy Vz'!$B72:$CX72,'Energy Vy'!$B$2:$CX$2,"=и",'Energy Vy'!$B$1:$CX$1,"=AFTER")</f>
        <v>-2.6093395286529093</v>
      </c>
      <c r="GM74" s="20">
        <f>AVERAGEIFS('Entropy old'!$B72:$CX72,'Energy Vy'!$B$2:$CX$2,"=и",'Energy Vy'!$B$1:$CX$1,"=AFTER")</f>
        <v>0.59821180923276573</v>
      </c>
      <c r="GN74" s="30">
        <f>AVERAGEIFS('Entropy X old'!$B72:$CX72,'Energy Vy'!$B$2:$CX$2,"=и",'Energy Vy'!$B$1:$CX$1,"=AFTER")</f>
        <v>0.29446829395273033</v>
      </c>
      <c r="GO74" s="30">
        <f>AVERAGEIFS('Entropy Y old'!$B72:$CX72,'Energy Vy'!$B$2:$CX$2,"=и",'Energy Vy'!$B$1:$CX$1,"=AFTER")</f>
        <v>0.30884468676962651</v>
      </c>
      <c r="GP74" s="30">
        <f>AVERAGEIFS('Entropy Z old'!$B72:$CX72,'Energy Vy'!$B$2:$CX$2,"=и",'Energy Vy'!$B$1:$CX$1,"=AFTER")</f>
        <v>0.33949702175565721</v>
      </c>
      <c r="GQ74" s="30">
        <f>AVERAGEIFS('Entropy new'!$B72:$CX72,'Energy Vy'!$B$2:$CX$2,"=и",'Energy Vy'!$B$1:$CX$1,"=AFTER")</f>
        <v>0.65454077145009237</v>
      </c>
      <c r="GR74" s="30">
        <f>AVERAGEIFS('Entropy X'!$B72:$CX72,'Energy Vy'!$B$2:$CX$2,"=и",'Energy Vy'!$B$1:$CX$1,"=AFTER")</f>
        <v>0.23788459923137051</v>
      </c>
      <c r="GS74" s="30">
        <f>AVERAGEIFS('Entropy Y'!$B72:$CX72,'Energy Vy'!$B$2:$CX$2,"=и",'Energy Vy'!$B$1:$CX$1,"=AFTER")</f>
        <v>0.28187379657589384</v>
      </c>
      <c r="GT74" s="32">
        <f>AVERAGEIFS('Entropy Z'!$B72:$CX72,'Energy Vy'!$B$2:$CX$2,"=и",'Energy Vy'!$B$1:$CX$1,"=AFTER")</f>
        <v>0.3007594983341163</v>
      </c>
      <c r="GU74" s="21">
        <f>AVERAGEIFS('Hurst V2'!$B72:$CX72,'Energy Vy'!$B$2:$CX$2,"=и",'Energy Vy'!$B$1:$CX$1,"=AFTER")</f>
        <v>0.60713083311332228</v>
      </c>
      <c r="GV74" s="30">
        <f>AVERAGEIFS('Hurst Vx2+Vy2'!$B72:$CX72,'Energy Vy'!$B$2:$CX$2,"=и",'Energy Vy'!$B$1:$CX$1,"=AFTER")</f>
        <v>0.60592029499021693</v>
      </c>
      <c r="GW74" s="30">
        <f>AVERAGEIFS('Hurst Vx2'!$B72:$CX72,'Energy Vy'!$B$2:$CX$2,"=и",'Energy Vy'!$B$1:$CX$1,"=AFTER")</f>
        <v>0.63392256547304904</v>
      </c>
      <c r="GX74" s="30">
        <f>AVERAGEIFS('Hurst Vy2'!$B72:$CX72,'Energy Vy'!$B$2:$CX$2,"=и",'Energy Vy'!$B$1:$CX$1,"=AFTER")</f>
        <v>0.62391960082057674</v>
      </c>
      <c r="GY74" s="30">
        <f>AVERAGEIFS('Hurst Vz2'!$B72:$CX72,'Energy Vy'!$B$2:$CX$2,"=и",'Energy Vy'!$B$1:$CX$1,"=AFTER")</f>
        <v>0.61246107266373107</v>
      </c>
      <c r="GZ74" s="30">
        <f>AVERAGEIFS('Hurst Vx'!$B72:$CX72,'Energy Vy'!$B$2:$CX$2,"=и",'Energy Vy'!$B$1:$CX$1,"=AFTER")</f>
        <v>0.6557068809766089</v>
      </c>
      <c r="HA74" s="30">
        <f>AVERAGEIFS('Hurst Vy'!$B72:$CX72,'Energy Vy'!$B$2:$CX$2,"=и",'Energy Vy'!$B$1:$CX$1,"=AFTER")</f>
        <v>0.61644959462559756</v>
      </c>
      <c r="HB74" s="32">
        <f>AVERAGEIFS('Hurst Vz'!$B72:$CX72,'Energy Vy'!$B$2:$CX$2,"=и",'Energy Vy'!$B$1:$CX$1,"=AFTER")</f>
        <v>0.58664124236357618</v>
      </c>
      <c r="HD74" s="30">
        <f>AVERAGEIFS('Energy V2'!$B72:$CX72,'Energy Vy'!$B$2:$CX$2,"=р",'Energy Vy'!$B$1:$CX$1,"=BEFORE")</f>
        <v>-1.2231174704370562</v>
      </c>
      <c r="HE74" s="30">
        <f>AVERAGEIFS('Energy Vx2+Vy2'!$B72:$CX72,'Energy Vy'!$B$2:$CX$2,"=р",'Energy Vy'!$B$1:$CX$1,"=BEFORE")</f>
        <v>-1.4036973281445198</v>
      </c>
      <c r="HF74" s="30">
        <f>AVERAGEIFS('Energy Vx2'!$B72:$CX72,'Energy Vy'!$B$2:$CX$2,"=р",'Energy Vy'!$B$1:$CX$1,"=BEFORE")</f>
        <v>-2.3719335372769907</v>
      </c>
      <c r="HG74" s="30">
        <f>AVERAGEIFS('Energy Vy2'!$B72:$CX72,'Energy Vy'!$B$2:$CX$2,"=р",'Energy Vy'!$B$1:$CX$1,"=BEFORE")</f>
        <v>-2.6339477306222747</v>
      </c>
      <c r="HH74" s="30">
        <f>AVERAGEIFS('Energy Vz2'!$B72:$CX72,'Energy Vy'!$B$2:$CX$2,"=р",'Energy Vy'!$B$1:$CX$1,"=BEFORE")</f>
        <v>-3.5856275951051941</v>
      </c>
      <c r="HI74" s="30">
        <f>AVERAGEIFS('Energy Vx'!$B72:$CX72,'Energy Vy'!$B$2:$CX$2,"=р",'Energy Vy'!$B$1:$CX$1,"=BEFORE")</f>
        <v>-1.9912192739147159</v>
      </c>
      <c r="HJ74" s="30">
        <f>AVERAGEIFS('Energy Vy'!$B74:$CX74,'Energy Vy'!$B$2:$CX$2,"=р",'Energy Vy'!$B$1:$CX$1,"=BEFORE")</f>
        <v>-2.0004037579374696</v>
      </c>
      <c r="HK74" s="32">
        <f>AVERAGEIFS('Energy Vz'!$B72:$CX72,'Energy Vy'!$B$2:$CX$2,"=р",'Energy Vy'!$B$1:$CX$1,"=BEFORE")</f>
        <v>-2.5555917106847397</v>
      </c>
      <c r="HL74" s="20">
        <f>AVERAGEIFS('Entropy old'!$B72:$CX72,'Energy Vy'!$B$2:$CX$2,"=р",'Energy Vy'!$B$1:$CX$1,"=BEFORE")</f>
        <v>0.62802670962665597</v>
      </c>
      <c r="HM74" s="30">
        <f>AVERAGEIFS('Entropy X old'!$B72:$CX72,'Energy Vy'!$B$2:$CX$2,"=р",'Energy Vy'!$B$1:$CX$1,"=BEFORE")</f>
        <v>0.29511676617325916</v>
      </c>
      <c r="HN74" s="30">
        <f>AVERAGEIFS('Entropy Y old'!$B72:$CX72,'Energy Vy'!$B$2:$CX$2,"=р",'Energy Vy'!$B$1:$CX$1,"=BEFORE")</f>
        <v>0.30973832648812638</v>
      </c>
      <c r="HO74" s="30">
        <f>AVERAGEIFS('Entropy Z old'!$B72:$CX72,'Energy Vy'!$B$2:$CX$2,"=р",'Energy Vy'!$B$1:$CX$1,"=BEFORE")</f>
        <v>0.30874826549407297</v>
      </c>
      <c r="HP74" s="30">
        <f>AVERAGEIFS('Entropy new'!$B72:$CX72,'Energy Vy'!$B$2:$CX$2,"=р",'Energy Vy'!$B$1:$CX$1,"=BEFORE")</f>
        <v>0.63630486349442261</v>
      </c>
      <c r="HQ74" s="30">
        <f>AVERAGEIFS('Entropy X'!$B72:$CX72,'Energy Vy'!$B$2:$CX$2,"=р",'Energy Vy'!$B$1:$CX$1,"=BEFORE")</f>
        <v>0.25987852981898368</v>
      </c>
      <c r="HR74" s="30">
        <f>AVERAGEIFS('Entropy Y'!$B72:$CX72,'Energy Vy'!$B$2:$CX$2,"=р",'Energy Vy'!$B$1:$CX$1,"=BEFORE")</f>
        <v>0.28049114240261508</v>
      </c>
      <c r="HS74" s="32">
        <f>AVERAGEIFS('Entropy Z'!$B72:$CX72,'Energy Vy'!$B$2:$CX$2,"=р",'Energy Vy'!$B$1:$CX$1,"=BEFORE")</f>
        <v>0.26556175899878726</v>
      </c>
      <c r="HT74" s="21">
        <f>AVERAGEIFS('Hurst V2'!$B72:$CX72,'Energy Vy'!$B$2:$CX$2,"=р",'Energy Vy'!$B$1:$CX$1,"=BEFORE")</f>
        <v>0.62773759135807106</v>
      </c>
      <c r="HU74" s="30">
        <f>AVERAGEIFS('Hurst Vx2+Vy2'!$B72:$CX72,'Energy Vy'!$B$2:$CX$2,"=р",'Energy Vy'!$B$1:$CX$1,"=BEFORE")</f>
        <v>0.63219520419347919</v>
      </c>
      <c r="HV74" s="30">
        <f>AVERAGEIFS('Hurst Vx2'!$B72:$CX72,'Energy Vy'!$B$2:$CX$2,"=р",'Energy Vy'!$B$1:$CX$1,"=BEFORE")</f>
        <v>0.63169139700910693</v>
      </c>
      <c r="HW74" s="30">
        <f>AVERAGEIFS('Hurst Vy2'!$B72:$CX72,'Energy Vy'!$B$2:$CX$2,"=р",'Energy Vy'!$B$1:$CX$1,"=BEFORE")</f>
        <v>0.63365880772966598</v>
      </c>
      <c r="HX74" s="30">
        <f>AVERAGEIFS('Hurst Vz2'!$B72:$CX72,'Energy Vy'!$B$2:$CX$2,"=р",'Energy Vy'!$B$1:$CX$1,"=BEFORE")</f>
        <v>0.61095236328207791</v>
      </c>
      <c r="HY74" s="30">
        <f>AVERAGEIFS('Hurst Vx'!$B72:$CX72,'Energy Vy'!$B$2:$CX$2,"=р",'Energy Vy'!$B$1:$CX$1,"=BEFORE")</f>
        <v>0.63833051868592661</v>
      </c>
      <c r="HZ74" s="30">
        <f>AVERAGEIFS('Hurst Vy'!$B72:$CX72,'Energy Vy'!$B$2:$CX$2,"=р",'Energy Vy'!$B$1:$CX$1,"=BEFORE")</f>
        <v>0.60197313197074676</v>
      </c>
      <c r="IA74" s="32">
        <f>AVERAGEIFS('Hurst Vz'!$B72:$CX72,'Energy Vy'!$B$2:$CX$2,"=р",'Energy Vy'!$B$1:$CX$1,"=BEFORE")</f>
        <v>0.58082652568854998</v>
      </c>
      <c r="IB74">
        <v>0.5714285714285714</v>
      </c>
      <c r="IC74">
        <v>0.55000000000000004</v>
      </c>
      <c r="IE74" s="30">
        <f>AVERAGEIFS('Energy V2'!$B72:$CX72,'Energy Vy'!$B$2:$CX$2,"=р",'Energy Vy'!$B$1:$CX$1,"=AFTER")</f>
        <v>-1.84926645388573</v>
      </c>
      <c r="IF74" s="30">
        <f>AVERAGEIFS('Energy Vx2+Vy2'!$B72:$CX72,'Energy Vy'!$B$2:$CX$2,"=р",'Energy Vy'!$B$1:$CX$1,"=AFTER")</f>
        <v>-1.9203072260390814</v>
      </c>
      <c r="IG74" s="30">
        <f>AVERAGEIFS('Energy Vx2'!$B72:$CX72,'Energy Vy'!$B$2:$CX$2,"=р",'Energy Vy'!$B$1:$CX$1,"=AFTER")</f>
        <v>-2.635877204149446</v>
      </c>
      <c r="IH74" s="30">
        <f>AVERAGEIFS('Energy Vy2'!$B72:$CX72,'Energy Vy'!$B$2:$CX$2,"=р",'Energy Vy'!$B$1:$CX$1,"=AFTER")</f>
        <v>-2.9680245861213121</v>
      </c>
      <c r="II74" s="30">
        <f>AVERAGEIFS('Energy Vz2'!$B72:$CX72,'Energy Vy'!$B$2:$CX$2,"=р",'Energy Vy'!$B$1:$CX$1,"=AFTER")</f>
        <v>-4.3984542378026976</v>
      </c>
      <c r="IJ74" s="30">
        <f>AVERAGEIFS('Energy Vx'!$B72:$CX72,'Energy Vy'!$B$2:$CX$2,"=р",'Energy Vy'!$B$1:$CX$1,"=AFTER")</f>
        <v>-1.9966729208160909</v>
      </c>
      <c r="IK74" s="30">
        <f>AVERAGEIFS('Energy Vy'!$B74:$CX74,'Energy Vy'!$B$2:$CX$2,"=р",'Energy Vy'!$B$1:$CX$1,"=AFTER")</f>
        <v>-2.0820683068076389</v>
      </c>
      <c r="IL74" s="32">
        <f>AVERAGEIFS('Energy Vz'!$B72:$CX72,'Energy Vy'!$B$2:$CX$2,"=р",'Energy Vy'!$B$1:$CX$1,"=AFTER")</f>
        <v>-2.7790522631768813</v>
      </c>
      <c r="IM74" s="20">
        <f>AVERAGEIFS('Entropy old'!$B72:$CX72,'Energy Vy'!$B$2:$CX$2,"=р",'Energy Vy'!$B$1:$CX$1,"=AFTER")</f>
        <v>0.63501383678681966</v>
      </c>
      <c r="IN74" s="30">
        <f>AVERAGEIFS('Entropy X old'!$B72:$CX72,'Energy Vy'!$B$2:$CX$2,"=р",'Energy Vy'!$B$1:$CX$1,"=AFTER")</f>
        <v>0.3328241768934479</v>
      </c>
      <c r="IO74" s="30">
        <f>AVERAGEIFS('Entropy Y old'!$B72:$CX72,'Energy Vy'!$B$2:$CX$2,"=р",'Energy Vy'!$B$1:$CX$1,"=AFTER")</f>
        <v>0.3481713320724541</v>
      </c>
      <c r="IP74" s="30">
        <f>AVERAGEIFS('Entropy Z old'!$B72:$CX72,'Energy Vy'!$B$2:$CX$2,"=р",'Energy Vy'!$B$1:$CX$1,"=AFTER")</f>
        <v>0.3600792296226174</v>
      </c>
      <c r="IQ74" s="30">
        <f>AVERAGEIFS('Entropy new'!$B72:$CX72,'Energy Vy'!$B$2:$CX$2,"=р",'Energy Vy'!$B$1:$CX$1,"=AFTER")</f>
        <v>0.73616611176393643</v>
      </c>
      <c r="IR74" s="30">
        <f>AVERAGEIFS('Entropy X'!$B72:$CX72,'Energy Vy'!$B$2:$CX$2,"=р",'Energy Vy'!$B$1:$CX$1,"=AFTER")</f>
        <v>0.29619084618025782</v>
      </c>
      <c r="IS74" s="30">
        <f>AVERAGEIFS('Entropy Y'!$B72:$CX72,'Energy Vy'!$B$2:$CX$2,"=р",'Energy Vy'!$B$1:$CX$1,"=AFTER")</f>
        <v>0.32492855368582191</v>
      </c>
      <c r="IT74" s="32">
        <f>AVERAGEIFS('Entropy Z'!$B72:$CX72,'Energy Vy'!$B$2:$CX$2,"=р",'Energy Vy'!$B$1:$CX$1,"=AFTER")</f>
        <v>0.33646017008453555</v>
      </c>
      <c r="IU74" s="21">
        <f>AVERAGEIFS('Hurst V2'!$B72:$CX72,'Energy Vy'!$B$2:$CX$2,"=р",'Energy Vy'!$B$1:$CX$1,"=AFTER")</f>
        <v>0.627528461325221</v>
      </c>
      <c r="IV74" s="30">
        <f>AVERAGEIFS('Hurst Vx2+Vy2'!$B72:$CX72,'Energy Vy'!$B$2:$CX$2,"=р",'Energy Vy'!$B$1:$CX$1,"=AFTER")</f>
        <v>0.6251091722010107</v>
      </c>
      <c r="IW74" s="30">
        <f>AVERAGEIFS('Hurst Vx2'!$B72:$CX72,'Energy Vy'!$B$2:$CX$2,"=р",'Energy Vy'!$B$1:$CX$1,"=AFTER")</f>
        <v>0.62530354178095882</v>
      </c>
      <c r="IX74" s="30">
        <f>AVERAGEIFS('Hurst Vy2'!$B72:$CX72,'Energy Vy'!$B$2:$CX$2,"=р",'Energy Vy'!$B$1:$CX$1,"=AFTER")</f>
        <v>0.63591496913814993</v>
      </c>
      <c r="IY74" s="30">
        <f>AVERAGEIFS('Hurst Vz2'!$B72:$CX72,'Energy Vy'!$B$2:$CX$2,"=р",'Energy Vy'!$B$1:$CX$1,"=AFTER")</f>
        <v>0.63090894384724494</v>
      </c>
      <c r="IZ74" s="30">
        <f>AVERAGEIFS('Hurst Vx'!$B72:$CX72,'Energy Vy'!$B$2:$CX$2,"=р",'Energy Vy'!$B$1:$CX$1,"=AFTER")</f>
        <v>0.64075817113794953</v>
      </c>
      <c r="JA74" s="30">
        <f>AVERAGEIFS('Hurst Vy'!$B72:$CX72,'Energy Vy'!$B$2:$CX$2,"=р",'Energy Vy'!$B$1:$CX$1,"=AFTER")</f>
        <v>0.61104928233466438</v>
      </c>
      <c r="JB74" s="32">
        <f>AVERAGEIFS('Hurst Vz'!$B72:$CX72,'Energy Vy'!$B$2:$CX$2,"=р",'Energy Vy'!$B$1:$CX$1,"=AFTER")</f>
        <v>0.58504497757533125</v>
      </c>
      <c r="JC74">
        <f t="shared" si="994"/>
        <v>2.1428571428571352E-2</v>
      </c>
      <c r="JD74" s="66">
        <f t="shared" si="995"/>
        <v>0.46138938377125682</v>
      </c>
      <c r="JE74" s="66">
        <f t="shared" si="996"/>
        <v>0.35733854419516115</v>
      </c>
      <c r="JF74" s="66">
        <f t="shared" si="997"/>
        <v>0.14868768224842777</v>
      </c>
      <c r="JG74" s="66">
        <f t="shared" si="998"/>
        <v>0.16097232494361807</v>
      </c>
      <c r="JH74" s="66">
        <f t="shared" si="999"/>
        <v>0.12633508385354175</v>
      </c>
      <c r="JI74" s="66">
        <f t="shared" si="1000"/>
        <v>4.9337853398977644E-2</v>
      </c>
      <c r="JJ74" s="66">
        <f t="shared" si="1001"/>
        <v>2.6958700803429055E-2</v>
      </c>
      <c r="JK74" s="66">
        <f t="shared" si="1002"/>
        <v>4.6775657907862853E-2</v>
      </c>
      <c r="JL74" s="89">
        <f t="shared" si="1003"/>
        <v>-5.5711661817432992E-2</v>
      </c>
      <c r="JM74" s="90">
        <f t="shared" si="1004"/>
        <v>-0.13187797288903516</v>
      </c>
      <c r="JN74" s="90">
        <f t="shared" si="1005"/>
        <v>-0.13617731154554824</v>
      </c>
      <c r="JO74" s="90">
        <f t="shared" si="1006"/>
        <v>-0.10449058700409893</v>
      </c>
      <c r="JP74" s="90">
        <f t="shared" si="1007"/>
        <v>-0.15433259887351769</v>
      </c>
      <c r="JQ74" s="90">
        <f t="shared" si="1008"/>
        <v>-0.15194926107240539</v>
      </c>
      <c r="JR74" s="90">
        <f t="shared" si="1009"/>
        <v>-0.1816207140843939</v>
      </c>
      <c r="JS74" s="103">
        <f t="shared" si="1010"/>
        <v>-0.1340100269398142</v>
      </c>
      <c r="JT74" s="66">
        <f t="shared" si="1011"/>
        <v>4.7757041697667002E-3</v>
      </c>
      <c r="JU74" s="66">
        <f t="shared" si="1012"/>
        <v>9.3819802329704934E-3</v>
      </c>
      <c r="JV74" s="66">
        <f t="shared" si="1013"/>
        <v>-6.7724964202132741E-3</v>
      </c>
      <c r="JW74" s="66">
        <f t="shared" si="1014"/>
        <v>-1.0479342372604807E-2</v>
      </c>
      <c r="JX74" s="66">
        <f t="shared" si="1015"/>
        <v>-1.8897640557149431E-2</v>
      </c>
      <c r="JY74" s="66">
        <f t="shared" si="1016"/>
        <v>-1.4769303264306624E-2</v>
      </c>
      <c r="JZ74" s="66">
        <f t="shared" si="1017"/>
        <v>-1.2028321100183243E-2</v>
      </c>
      <c r="KA74" s="66">
        <f t="shared" si="1018"/>
        <v>-1.2441694651226951E-2</v>
      </c>
      <c r="KC74" s="66">
        <f t="shared" si="1066"/>
        <v>0.31575149183236473</v>
      </c>
      <c r="KD74" s="66">
        <f t="shared" si="1067"/>
        <v>0.21455593414564389</v>
      </c>
      <c r="KE74" s="66">
        <f t="shared" si="1068"/>
        <v>1.5221439619402678E-3</v>
      </c>
      <c r="KF74" s="66">
        <f t="shared" si="1069"/>
        <v>0.15986818089277371</v>
      </c>
      <c r="KG74" s="66">
        <f t="shared" si="1070"/>
        <v>1.282677242723569E-2</v>
      </c>
      <c r="KH74" s="66">
        <f t="shared" si="1071"/>
        <v>1.1418107791183312E-2</v>
      </c>
      <c r="KI74" s="66">
        <f t="shared" si="1072"/>
        <v>-1.2882492810566713E-2</v>
      </c>
      <c r="KJ74" s="66">
        <f t="shared" si="1073"/>
        <v>-2.0322396302683638E-2</v>
      </c>
      <c r="KK74" s="89">
        <f t="shared" si="1074"/>
        <v>-3.5759539790664124E-2</v>
      </c>
      <c r="KL74" s="90">
        <f t="shared" si="1075"/>
        <v>-7.9605961122735241E-2</v>
      </c>
      <c r="KM74" s="90">
        <f t="shared" si="1076"/>
        <v>-0.16324868115354044</v>
      </c>
      <c r="KN74" s="90">
        <f t="shared" si="1077"/>
        <v>-5.0520657806841375E-2</v>
      </c>
      <c r="KO74" s="90">
        <f t="shared" si="1078"/>
        <v>-0.13636936133008568</v>
      </c>
      <c r="KP74" s="90">
        <f t="shared" si="1079"/>
        <v>-9.6102625034814967E-2</v>
      </c>
      <c r="KQ74" s="90">
        <f t="shared" si="1080"/>
        <v>-0.23612120261833081</v>
      </c>
      <c r="KR74" s="103">
        <f t="shared" si="1081"/>
        <v>-4.3596760781182117E-2</v>
      </c>
      <c r="KS74" s="66">
        <f t="shared" si="1082"/>
        <v>1.4068310087654391E-2</v>
      </c>
      <c r="KT74" s="66">
        <f t="shared" si="1083"/>
        <v>1.3835861541565943E-2</v>
      </c>
      <c r="KU74" s="66">
        <f t="shared" si="1084"/>
        <v>-1.7014266983018802E-2</v>
      </c>
      <c r="KV74" s="66">
        <f t="shared" si="1085"/>
        <v>-1.6259514143539284E-2</v>
      </c>
      <c r="KW74" s="66">
        <f t="shared" si="1086"/>
        <v>-2.5498457660876896E-3</v>
      </c>
      <c r="KX74" s="66">
        <f t="shared" si="1087"/>
        <v>-2.6866981488785174E-2</v>
      </c>
      <c r="KY74" s="66">
        <f t="shared" si="1088"/>
        <v>-1.7480486795236498E-2</v>
      </c>
      <c r="KZ74" s="66">
        <f t="shared" si="1089"/>
        <v>-1.3249430717858512E-2</v>
      </c>
      <c r="LB74" s="66">
        <f t="shared" si="1090"/>
        <v>0.33859316602698986</v>
      </c>
      <c r="LC74" s="66">
        <f t="shared" si="1091"/>
        <v>0.2690246075676892</v>
      </c>
      <c r="LD74" s="66">
        <f t="shared" si="1092"/>
        <v>0.10013503908943495</v>
      </c>
      <c r="LE74" s="66">
        <f t="shared" si="1093"/>
        <v>0.1125586550263781</v>
      </c>
      <c r="LF74" s="66">
        <f t="shared" si="1094"/>
        <v>0.18479824928303928</v>
      </c>
      <c r="LG74" s="66">
        <f t="shared" si="1095"/>
        <v>2.7313671881451771E-3</v>
      </c>
      <c r="LH74" s="66">
        <f t="shared" si="1096"/>
        <v>3.9222800041264071E-2</v>
      </c>
      <c r="LI74" s="66">
        <f t="shared" si="1097"/>
        <v>8.0408906105526798E-2</v>
      </c>
      <c r="LJ74" s="89">
        <f t="shared" si="1098"/>
        <v>-1.100311009838569E-2</v>
      </c>
      <c r="LK74" s="90">
        <f t="shared" si="1099"/>
        <v>-0.11329528723588067</v>
      </c>
      <c r="LL74" s="90">
        <f t="shared" si="1100"/>
        <v>-0.11038532482142972</v>
      </c>
      <c r="LM74" s="90">
        <f t="shared" si="1101"/>
        <v>-0.1425546377177658</v>
      </c>
      <c r="LN74" s="90">
        <f t="shared" si="1102"/>
        <v>-0.13565042817610157</v>
      </c>
      <c r="LO74" s="90">
        <f t="shared" si="1103"/>
        <v>-0.1225976995223375</v>
      </c>
      <c r="LP74" s="90">
        <f t="shared" si="1104"/>
        <v>-0.13676056098835193</v>
      </c>
      <c r="LQ74" s="103">
        <f t="shared" si="1105"/>
        <v>-0.21071858540621638</v>
      </c>
      <c r="LR74" s="66">
        <f t="shared" si="1106"/>
        <v>3.3314881206591128E-4</v>
      </c>
      <c r="LS74" s="66">
        <f t="shared" si="1107"/>
        <v>1.1208613962056971E-2</v>
      </c>
      <c r="LT74" s="66">
        <f t="shared" si="1108"/>
        <v>1.0112303663454858E-2</v>
      </c>
      <c r="LU74" s="66">
        <f t="shared" si="1109"/>
        <v>-3.5478979391563997E-3</v>
      </c>
      <c r="LV74" s="66">
        <f t="shared" si="1110"/>
        <v>-3.1631475127730783E-2</v>
      </c>
      <c r="LW74" s="66">
        <f t="shared" si="1111"/>
        <v>-3.7887186794848841E-3</v>
      </c>
      <c r="LX74" s="66">
        <f t="shared" si="1112"/>
        <v>-1.4853385195446028E-2</v>
      </c>
      <c r="LY74" s="66">
        <f t="shared" si="1113"/>
        <v>-7.2104744908063033E-3</v>
      </c>
    </row>
    <row r="75" spans="1:337" x14ac:dyDescent="0.25">
      <c r="A75" s="18" t="s">
        <v>87</v>
      </c>
      <c r="B75" s="7">
        <v>0</v>
      </c>
      <c r="C75" t="s">
        <v>156</v>
      </c>
      <c r="D75" t="s">
        <v>130</v>
      </c>
      <c r="E75">
        <v>0.33333333333333331</v>
      </c>
      <c r="F75">
        <v>0.52631578947368418</v>
      </c>
      <c r="H75" s="30">
        <f>AVERAGE('Energy V2'!$B73:$CX73)</f>
        <v>-3.0533893813035933</v>
      </c>
      <c r="I75" s="30">
        <f>AVERAGE('Energy Vx2+Vy2'!$B73:$CX73)</f>
        <v>-3.1162528553795785</v>
      </c>
      <c r="J75" s="30">
        <f>AVERAGE('Energy Vx2'!$B73:$CX73)</f>
        <v>-4.0958647739605301</v>
      </c>
      <c r="K75" s="30">
        <f>AVERAGE('Energy Vy2'!$B73:$CX73)</f>
        <v>-3.6972504963329129</v>
      </c>
      <c r="L75" s="30">
        <f>AVERAGE('Energy Vz2'!$B73:$CX73)</f>
        <v>-5.6793704884616538</v>
      </c>
      <c r="M75" s="30">
        <f>AVERAGE('Energy Vx'!$B73:$CX73)</f>
        <v>-2.699596148473363</v>
      </c>
      <c r="N75" s="30">
        <f>AVERAGE('Energy Vy'!$B75:$CX75)</f>
        <v>-2.4734107985592235</v>
      </c>
      <c r="O75" s="32">
        <f>AVERAGE('Energy Vz'!$B73:$CX73)</f>
        <v>-3.2318735712122422</v>
      </c>
      <c r="P75" s="20">
        <f>AVERAGE('Entropy old'!$B73:$CX73)</f>
        <v>0.70108657271141761</v>
      </c>
      <c r="Q75" s="30">
        <f>AVERAGE('Entropy X old'!$B73:$CX73)</f>
        <v>0.35127373429229619</v>
      </c>
      <c r="R75" s="30">
        <f>AVERAGE('Entropy Y old'!$B73:$CX73)</f>
        <v>0.35535125641343274</v>
      </c>
      <c r="S75" s="30">
        <f>AVERAGE('Entropy Z old'!$B73:$CX73)</f>
        <v>0.41073057215087805</v>
      </c>
      <c r="T75" s="30">
        <f>AVERAGE('Entropy new'!$B73:$CX73)</f>
        <v>0.81732803443291191</v>
      </c>
      <c r="U75" s="30">
        <f>AVERAGE('Entropy X'!$B73:$CX73)</f>
        <v>0.32347610318321673</v>
      </c>
      <c r="V75" s="30">
        <f>AVERAGE('Entropy Y'!$B73:$CX73)</f>
        <v>0.33374539668024883</v>
      </c>
      <c r="W75" s="32">
        <f>AVERAGE('Entropy Z'!$B73:$CX73)</f>
        <v>0.40031893219279618</v>
      </c>
      <c r="X75" s="21">
        <f>AVERAGE('Hurst V2'!$B73:$CX73)</f>
        <v>0.62736652244217195</v>
      </c>
      <c r="Y75" s="30">
        <f>AVERAGE('Hurst Vx2+Vy2'!$B73:$CX73)</f>
        <v>0.62142834929478685</v>
      </c>
      <c r="Z75" s="30">
        <f>AVERAGE('Hurst Vx2'!$B73:$CX73)</f>
        <v>0.6302817678348559</v>
      </c>
      <c r="AA75" s="30">
        <f>AVERAGE('Hurst Vy2'!$B73:$CX73)</f>
        <v>0.61753049057811882</v>
      </c>
      <c r="AB75" s="30">
        <f>AVERAGE('Hurst Vz2'!$B73:$CX73)</f>
        <v>0.63391581419704557</v>
      </c>
      <c r="AC75" s="30">
        <f>AVERAGE('Hurst Vx'!$B73:$CX73)</f>
        <v>0.62854710051283613</v>
      </c>
      <c r="AD75" s="30">
        <f>AVERAGE('Hurst Vy'!$B73:$CX73)</f>
        <v>0.6170935849766942</v>
      </c>
      <c r="AE75" s="32">
        <f>AVERAGE('Hurst Vz'!$B73:$CX73)</f>
        <v>0.51498457024601718</v>
      </c>
      <c r="AG75" s="30">
        <f>AVERAGEIFS('Energy V2'!$B73:$CX73,'Energy Vy'!$B$2:$CX$2,"=п")</f>
        <v>-3.0773960664927529</v>
      </c>
      <c r="AH75" s="30">
        <f>AVERAGEIFS('Energy Vx2+Vy2'!$B73:$CX73,'Energy Vy'!$B$2:$CX$2,"=п")</f>
        <v>-3.1826241063907279</v>
      </c>
      <c r="AI75" s="30">
        <f>AVERAGEIFS('Energy Vx2'!$B73:$CX73,'Energy Vy'!$B$2:$CX$2,"=п")</f>
        <v>-4.3840870262067693</v>
      </c>
      <c r="AJ75" s="30">
        <f>AVERAGEIFS('Energy Vy2'!$B73:$CX73,'Energy Vy'!$B$2:$CX$2,"=п")</f>
        <v>-3.7629705130502011</v>
      </c>
      <c r="AK75" s="30">
        <f>AVERAGEIFS('Energy Vz2'!$B73:$CX73,'Energy Vy'!$B$2:$CX$2,"=п")</f>
        <v>-5.6145733037262646</v>
      </c>
      <c r="AL75" s="30">
        <f>AVERAGEIFS('Energy Vx'!$B73:$CX73,'Energy Vy'!$B$2:$CX$2,"=п")</f>
        <v>-3.1682191227867178</v>
      </c>
      <c r="AM75" s="30">
        <f>AVERAGEIFS('Energy Vy'!$B75:$CX75,'Energy Vy'!$B$2:$CX$2,"=п")</f>
        <v>-2.7841207930952656</v>
      </c>
      <c r="AN75" s="32">
        <f>AVERAGEIFS('Energy Vz'!$B73:$CX73,'Energy Vy'!$B$2:$CX$2,"=п")</f>
        <v>-3.3796812288472897</v>
      </c>
      <c r="AO75" s="20">
        <f>AVERAGEIFS('Entropy old'!$B73:$CX73,'Energy Vy'!$B$2:$CX$2,"=п")</f>
        <v>0.76046125879229176</v>
      </c>
      <c r="AP75" s="30">
        <f>AVERAGEIFS('Entropy X old'!$B73:$CX73,'Energy Vy'!$B$2:$CX$2,"=п")</f>
        <v>0.27215344777732992</v>
      </c>
      <c r="AQ75" s="30">
        <f>AVERAGEIFS('Entropy Y old'!$B73:$CX73,'Energy Vy'!$B$2:$CX$2,"=п")</f>
        <v>0.295954180682586</v>
      </c>
      <c r="AR75" s="30">
        <f>AVERAGEIFS('Entropy Z old'!$B73:$CX73,'Energy Vy'!$B$2:$CX$2,"=п")</f>
        <v>0.35270304752713716</v>
      </c>
      <c r="AS75" s="30">
        <f>AVERAGEIFS('Entropy new'!$B73:$CX73,'Energy Vy'!$B$2:$CX$2,"=п")</f>
        <v>0.76022558741063062</v>
      </c>
      <c r="AT75" s="30">
        <f>AVERAGEIFS('Entropy X'!$B73:$CX73,'Energy Vy'!$B$2:$CX$2,"=п")</f>
        <v>0.27025932689562732</v>
      </c>
      <c r="AU75" s="30">
        <f>AVERAGEIFS('Entropy Y'!$B73:$CX73,'Energy Vy'!$B$2:$CX$2,"=п")</f>
        <v>0.29504778501828394</v>
      </c>
      <c r="AV75" s="32">
        <f>AVERAGEIFS('Entropy Z'!$B73:$CX73,'Energy Vy'!$B$2:$CX$2,"=п")</f>
        <v>0.35225752815904615</v>
      </c>
      <c r="AW75" s="21">
        <f>AVERAGEIFS('Hurst V2'!$B73:$CX73,'Energy Vy'!$B$2:$CX$2,"=п")</f>
        <v>0.61988922319936679</v>
      </c>
      <c r="AX75" s="30">
        <f>AVERAGEIFS('Hurst Vx2+Vy2'!$B73:$CX73,'Energy Vy'!$B$2:$CX$2,"=п")</f>
        <v>0.61080736353326581</v>
      </c>
      <c r="AY75" s="30">
        <f>AVERAGEIFS('Hurst Vx2'!$B73:$CX73,'Energy Vy'!$B$2:$CX$2,"=п")</f>
        <v>0.64728168683711818</v>
      </c>
      <c r="AZ75" s="30">
        <f>AVERAGEIFS('Hurst Vy2'!$B73:$CX73,'Energy Vy'!$B$2:$CX$2,"=п")</f>
        <v>0.60363458236169254</v>
      </c>
      <c r="BA75" s="30">
        <f>AVERAGEIFS('Hurst Vz2'!$B73:$CX73,'Energy Vy'!$B$2:$CX$2,"=п")</f>
        <v>0.60880246510459823</v>
      </c>
      <c r="BB75" s="30">
        <f>AVERAGEIFS('Hurst Vx'!$B73:$CX73,'Energy Vy'!$B$2:$CX$2,"=п")</f>
        <v>0.53417102042713982</v>
      </c>
      <c r="BC75" s="30">
        <f>AVERAGEIFS('Hurst Vy'!$B73:$CX73,'Energy Vy'!$B$2:$CX$2,"=п")</f>
        <v>0.54910264017965094</v>
      </c>
      <c r="BD75" s="32">
        <f>AVERAGEIFS('Hurst Vz'!$B73:$CX73,'Energy Vy'!$B$2:$CX$2,"=п")</f>
        <v>0.41755936831930668</v>
      </c>
      <c r="BF75" s="30">
        <f>AVERAGEIFS('Energy V2'!$B73:$CX73,'Energy Vy'!$B$2:$CX$2,"=и")</f>
        <v>-2.7539293957332651</v>
      </c>
      <c r="BG75" s="30">
        <f>AVERAGEIFS('Energy Vx2+Vy2'!$B73:$CX73,'Energy Vy'!$B$2:$CX$2,"=и")</f>
        <v>-2.7964508253723293</v>
      </c>
      <c r="BH75" s="30">
        <f>AVERAGEIFS('Energy Vx2'!$B73:$CX73,'Energy Vy'!$B$2:$CX$2,"=и")</f>
        <v>-3.7326495626864373</v>
      </c>
      <c r="BI75" s="30">
        <f>AVERAGEIFS('Energy Vy2'!$B73:$CX73,'Energy Vy'!$B$2:$CX$2,"=и")</f>
        <v>-3.4083396028456838</v>
      </c>
      <c r="BJ75" s="30">
        <f>AVERAGEIFS('Energy Vz2'!$B73:$CX73,'Energy Vy'!$B$2:$CX$2,"=и")</f>
        <v>-5.5604218622231203</v>
      </c>
      <c r="BK75" s="30">
        <f>AVERAGEIFS('Energy Vx'!$B73:$CX73,'Energy Vy'!$B$2:$CX$2,"=и")</f>
        <v>-2.4872551904732054</v>
      </c>
      <c r="BL75" s="30">
        <f>AVERAGEIFS('Energy Vy'!$B75:$CX75,'Energy Vy'!$B$2:$CX$2,"=и")</f>
        <v>-2.3143014400329203</v>
      </c>
      <c r="BM75" s="32">
        <f>AVERAGEIFS('Energy Vz'!$B73:$CX73,'Energy Vy'!$B$2:$CX$2,"=и")</f>
        <v>-3.1648620001626444</v>
      </c>
      <c r="BN75" s="20">
        <f>AVERAGEIFS('Entropy old'!$B73:$CX73,'Energy Vy'!$B$2:$CX$2,"=и")</f>
        <v>0.67933971453264785</v>
      </c>
      <c r="BO75" s="30">
        <f>AVERAGEIFS('Entropy X old'!$B73:$CX73,'Energy Vy'!$B$2:$CX$2,"=и")</f>
        <v>0.35548828944208422</v>
      </c>
      <c r="BP75" s="30">
        <f>AVERAGEIFS('Entropy Y old'!$B73:$CX73,'Energy Vy'!$B$2:$CX$2,"=и")</f>
        <v>0.35677907978923207</v>
      </c>
      <c r="BQ75" s="30">
        <f>AVERAGEIFS('Entropy Z old'!$B73:$CX73,'Energy Vy'!$B$2:$CX$2,"=и")</f>
        <v>0.41530124041073091</v>
      </c>
      <c r="BR75" s="30">
        <f>AVERAGEIFS('Entropy new'!$B73:$CX73,'Energy Vy'!$B$2:$CX$2,"=и")</f>
        <v>0.80821363799438861</v>
      </c>
      <c r="BS75" s="30">
        <f>AVERAGEIFS('Entropy X'!$B73:$CX73,'Energy Vy'!$B$2:$CX$2,"=и")</f>
        <v>0.32003298108214745</v>
      </c>
      <c r="BT75" s="30">
        <f>AVERAGEIFS('Entropy Y'!$B73:$CX73,'Energy Vy'!$B$2:$CX$2,"=и")</f>
        <v>0.33074986781013666</v>
      </c>
      <c r="BU75" s="32">
        <f>AVERAGEIFS('Entropy Z'!$B73:$CX73,'Energy Vy'!$B$2:$CX$2,"=и")</f>
        <v>0.40160926138543618</v>
      </c>
      <c r="BV75" s="21">
        <f>AVERAGEIFS('Hurst V2'!$B73:$CX73,'Energy Vy'!$B$2:$CX$2,"=и")</f>
        <v>0.62937486420864075</v>
      </c>
      <c r="BW75" s="30">
        <f>AVERAGEIFS('Hurst Vx2+Vy2'!$B73:$CX73,'Energy Vy'!$B$2:$CX$2,"=и")</f>
        <v>0.62374462773660011</v>
      </c>
      <c r="BX75" s="30">
        <f>AVERAGEIFS('Hurst Vx2'!$B73:$CX73,'Energy Vy'!$B$2:$CX$2,"=и")</f>
        <v>0.62610933750139952</v>
      </c>
      <c r="BY75" s="30">
        <f>AVERAGEIFS('Hurst Vy2'!$B73:$CX73,'Energy Vy'!$B$2:$CX$2,"=и")</f>
        <v>0.62341827404358852</v>
      </c>
      <c r="BZ75" s="30">
        <f>AVERAGEIFS('Hurst Vz2'!$B73:$CX73,'Energy Vy'!$B$2:$CX$2,"=и")</f>
        <v>0.64157180118404533</v>
      </c>
      <c r="CA75" s="30">
        <f>AVERAGEIFS('Hurst Vx'!$B73:$CX73,'Energy Vy'!$B$2:$CX$2,"=и")</f>
        <v>0.64402143013483926</v>
      </c>
      <c r="CB75" s="30">
        <f>AVERAGEIFS('Hurst Vy'!$B73:$CX73,'Energy Vy'!$B$2:$CX$2,"=и")</f>
        <v>0.63783122386996294</v>
      </c>
      <c r="CC75" s="32">
        <f>AVERAGEIFS('Hurst Vz'!$B73:$CX73,'Energy Vy'!$B$2:$CX$2,"=и")</f>
        <v>0.54027782428698712</v>
      </c>
      <c r="CE75" s="30">
        <f>AVERAGEIFS('Energy V2'!$B73:$CX73,'Energy Vy'!$B$2:$CX$2,"=р")</f>
        <v>-3.3781204702075733</v>
      </c>
      <c r="CF75" s="30">
        <f>AVERAGEIFS('Energy Vx2+Vy2'!$B73:$CX73,'Energy Vy'!$B$2:$CX$2,"=р")</f>
        <v>-3.4494646939394729</v>
      </c>
      <c r="CG75" s="30">
        <f>AVERAGEIFS('Energy Vx2'!$B73:$CX73,'Energy Vy'!$B$2:$CX$2,"=р")</f>
        <v>-4.4033631468496663</v>
      </c>
      <c r="CH75" s="30">
        <f>AVERAGEIFS('Energy Vy2'!$B73:$CX73,'Energy Vy'!$B$2:$CX$2,"=р")</f>
        <v>-3.9963559279685148</v>
      </c>
      <c r="CI75" s="30">
        <f>AVERAGEIFS('Energy Vz2'!$B73:$CX73,'Energy Vy'!$B$2:$CX$2,"=р")</f>
        <v>-5.8331346903051617</v>
      </c>
      <c r="CJ75" s="30">
        <f>AVERAGEIFS('Energy Vx'!$B73:$CX73,'Energy Vy'!$B$2:$CX$2,"=р")</f>
        <v>-2.7793228881468663</v>
      </c>
      <c r="CK75" s="30">
        <f>AVERAGEIFS('Energy Vy'!$B75:$CX75,'Energy Vy'!$B$2:$CX$2,"=р")</f>
        <v>-2.5466289765208794</v>
      </c>
      <c r="CL75" s="32">
        <f>AVERAGEIFS('Energy Vz'!$B73:$CX73,'Energy Vy'!$B$2:$CX$2,"=р")</f>
        <v>-3.2570616531667862</v>
      </c>
      <c r="CM75" s="20">
        <f>AVERAGEIFS('Entropy old'!$B73:$CX73,'Energy Vy'!$B$2:$CX$2,"=р")</f>
        <v>0.70545818643864922</v>
      </c>
      <c r="CN75" s="30">
        <f>AVERAGEIFS('Entropy X old'!$B73:$CX73,'Energy Vy'!$B$2:$CX$2,"=р")</f>
        <v>0.37296432407529828</v>
      </c>
      <c r="CO75" s="30">
        <f>AVERAGEIFS('Entropy Y old'!$B73:$CX73,'Energy Vy'!$B$2:$CX$2,"=р")</f>
        <v>0.37356381123949345</v>
      </c>
      <c r="CP75" s="30">
        <f>AVERAGEIFS('Entropy Z old'!$B73:$CX73,'Energy Vy'!$B$2:$CX$2,"=р")</f>
        <v>0.42499456007006697</v>
      </c>
      <c r="CQ75" s="30">
        <f>AVERAGEIFS('Entropy new'!$B73:$CX73,'Energy Vy'!$B$2:$CX$2,"=р")</f>
        <v>0.84648929059425482</v>
      </c>
      <c r="CR75" s="30">
        <f>AVERAGEIFS('Entropy X'!$B73:$CX73,'Energy Vy'!$B$2:$CX$2,"=р")</f>
        <v>0.34504071983582341</v>
      </c>
      <c r="CS75" s="30">
        <f>AVERAGEIFS('Entropy Y'!$B73:$CX73,'Energy Vy'!$B$2:$CX$2,"=р")</f>
        <v>0.34997296597880639</v>
      </c>
      <c r="CT75" s="32">
        <f>AVERAGEIFS('Entropy Z'!$B73:$CX73,'Energy Vy'!$B$2:$CX$2,"=р")</f>
        <v>0.41490570110111358</v>
      </c>
      <c r="CU75" s="21">
        <f>AVERAGEIFS('Hurst V2'!$B73:$CX73,'Energy Vy'!$B$2:$CX$2,"=р")</f>
        <v>0.62762746467147523</v>
      </c>
      <c r="CV75" s="30">
        <f>AVERAGEIFS('Hurst Vx2+Vy2'!$B73:$CX73,'Energy Vy'!$B$2:$CX$2,"=р")</f>
        <v>0.62239503516883532</v>
      </c>
      <c r="CW75" s="30">
        <f>AVERAGEIFS('Hurst Vx2'!$B73:$CX73,'Energy Vy'!$B$2:$CX$2,"=р")</f>
        <v>0.6292217159866017</v>
      </c>
      <c r="CX75" s="30">
        <f>AVERAGEIFS('Hurst Vy2'!$B73:$CX73,'Energy Vy'!$B$2:$CX$2,"=р")</f>
        <v>0.61523448090483812</v>
      </c>
      <c r="CY75" s="30">
        <f>AVERAGEIFS('Hurst Vz2'!$B73:$CX73,'Energy Vy'!$B$2:$CX$2,"=р")</f>
        <v>0.63378027835341788</v>
      </c>
      <c r="CZ75" s="30">
        <f>AVERAGEIFS('Hurst Vx'!$B73:$CX73,'Energy Vy'!$B$2:$CX$2,"=р")</f>
        <v>0.64321966554564303</v>
      </c>
      <c r="DA75" s="30">
        <f>AVERAGEIFS('Hurst Vy'!$B73:$CX73,'Energy Vy'!$B$2:$CX$2,"=р")</f>
        <v>0.61482677489438042</v>
      </c>
      <c r="DB75" s="32">
        <f>AVERAGEIFS('Hurst Vz'!$B73:$CX73,'Energy Vy'!$B$2:$CX$2,"=р")</f>
        <v>0.51935602195384278</v>
      </c>
      <c r="DD75" s="30">
        <f>AVERAGEIFS('Energy V2'!$B73:$CX73,'Energy Vy'!$B$1:$CX$1,"=BEFORE")</f>
        <v>-3.443193361447705</v>
      </c>
      <c r="DE75" s="30">
        <f>AVERAGEIFS('Energy Vx2+Vy2'!$B73:$CX73,'Energy Vy'!$B$1:$CX$1,"=BEFORE")</f>
        <v>-3.5293565388854273</v>
      </c>
      <c r="DF75" s="30">
        <f>AVERAGEIFS('Energy Vx2'!$B73:$CX73,'Energy Vy'!$B$1:$CX$1,"=BEFORE")</f>
        <v>-4.7275689520423105</v>
      </c>
      <c r="DG75" s="30">
        <f>AVERAGEIFS('Energy Vy2'!$B73:$CX73,'Energy Vy'!$B$1:$CX$1,"=BEFORE")</f>
        <v>-3.9357378454237573</v>
      </c>
      <c r="DH75" s="30">
        <f>AVERAGEIFS('Energy Vz2'!$B73:$CX73,'Energy Vy'!$B$1:$CX$1,"=BEFORE")</f>
        <v>-5.6320640555704289</v>
      </c>
      <c r="DI75" s="30">
        <f>AVERAGEIFS('Energy Vx'!$B73:$CX73,'Energy Vy'!$B$1:$CX$1,"=BEFORE")</f>
        <v>-2.9690691787413117</v>
      </c>
      <c r="DJ75" s="30">
        <f>AVERAGEIFS('Energy Vy'!$B75:$CX75,'Energy Vy'!$B$1:$CX$1,"=BEFORE")</f>
        <v>-2.592210870395685</v>
      </c>
      <c r="DK75" s="32">
        <f>AVERAGEIFS('Energy Vz'!$B73:$CX73,'Energy Vy'!$B$1:$CX$1,"=BEFORE")</f>
        <v>-3.2217300622493785</v>
      </c>
      <c r="DL75" s="20">
        <f>AVERAGEIFS('Entropy old'!$B73:$CX73,'Energy Vy'!$B$1:$CX$1,"=BEFORE")</f>
        <v>0.70213440854471432</v>
      </c>
      <c r="DM75" s="30">
        <f>AVERAGEIFS('Entropy X old'!$B73:$CX73,'Energy Vy'!$B$1:$CX$1,"=BEFORE")</f>
        <v>0.36495802140738226</v>
      </c>
      <c r="DN75" s="30">
        <f>AVERAGEIFS('Entropy Y old'!$B73:$CX73,'Energy Vy'!$B$1:$CX$1,"=BEFORE")</f>
        <v>0.35282663135132508</v>
      </c>
      <c r="DO75" s="30">
        <f>AVERAGEIFS('Entropy Z old'!$B73:$CX73,'Energy Vy'!$B$1:$CX$1,"=BEFORE")</f>
        <v>0.41003732229381579</v>
      </c>
      <c r="DP75" s="30">
        <f>AVERAGEIFS('Entropy new'!$B73:$CX73,'Energy Vy'!$B$1:$CX$1,"=BEFORE")</f>
        <v>0.82247423494300798</v>
      </c>
      <c r="DQ75" s="30">
        <f>AVERAGEIFS('Entropy X'!$B73:$CX73,'Energy Vy'!$B$1:$CX$1,"=BEFORE")</f>
        <v>0.34111089095249342</v>
      </c>
      <c r="DR75" s="30">
        <f>AVERAGEIFS('Entropy Y'!$B73:$CX73,'Energy Vy'!$B$1:$CX$1,"=BEFORE")</f>
        <v>0.33497760205490673</v>
      </c>
      <c r="DS75" s="32">
        <f>AVERAGEIFS('Entropy Z'!$B73:$CX73,'Energy Vy'!$B$1:$CX$1,"=BEFORE")</f>
        <v>0.40117953140658219</v>
      </c>
      <c r="DT75" s="21">
        <f>AVERAGEIFS('Hurst V2'!$B73:$CX73,'Energy Vy'!$B$1:$CX$1,"=BEFORE")</f>
        <v>0.62358404416369273</v>
      </c>
      <c r="DU75" s="30">
        <f>AVERAGEIFS('Hurst Vx2+Vy2'!$B73:$CX73,'Energy Vy'!$B$1:$CX$1,"=BEFORE")</f>
        <v>0.61440486980484199</v>
      </c>
      <c r="DV75" s="30">
        <f>AVERAGEIFS('Hurst Vx2'!$B73:$CX73,'Energy Vy'!$B$1:$CX$1,"=BEFORE")</f>
        <v>0.62864747346286343</v>
      </c>
      <c r="DW75" s="30">
        <f>AVERAGEIFS('Hurst Vy2'!$B73:$CX73,'Energy Vy'!$B$1:$CX$1,"=BEFORE")</f>
        <v>0.60947265463923572</v>
      </c>
      <c r="DX75" s="30">
        <f>AVERAGEIFS('Hurst Vz2'!$B73:$CX73,'Energy Vy'!$B$1:$CX$1,"=BEFORE")</f>
        <v>0.63019874462188818</v>
      </c>
      <c r="DY75" s="30">
        <f>AVERAGEIFS('Hurst Vx'!$B73:$CX73,'Energy Vy'!$B$1:$CX$1,"=BEFORE")</f>
        <v>0.61931655488083648</v>
      </c>
      <c r="DZ75" s="30">
        <f>AVERAGEIFS('Hurst Vy'!$B73:$CX73,'Energy Vy'!$B$1:$CX$1,"=BEFORE")</f>
        <v>0.60530388270993518</v>
      </c>
      <c r="EA75" s="32">
        <f>AVERAGEIFS('Hurst Vz'!$B73:$CX73,'Energy Vy'!$B$1:$CX$1,"=BEFORE")</f>
        <v>0.4973077791477612</v>
      </c>
      <c r="EB75">
        <v>0.33333333333333331</v>
      </c>
      <c r="EC75">
        <v>0.52631578947368418</v>
      </c>
      <c r="EE75" s="30">
        <f>AVERAGEIFS('Energy V2'!$B73:$CX73,'Energy Vy'!$B$1:$CX$1,"=AFTER")</f>
        <v>-2.6635854011594842</v>
      </c>
      <c r="EF75" s="30">
        <f>AVERAGEIFS('Energy Vx2+Vy2'!$B73:$CX73,'Energy Vy'!$B$1:$CX$1,"=AFTER")</f>
        <v>-2.703149171873731</v>
      </c>
      <c r="EG75" s="30">
        <f>AVERAGEIFS('Energy Vx2'!$B73:$CX73,'Energy Vy'!$B$1:$CX$1,"=AFTER")</f>
        <v>-3.4641605958787505</v>
      </c>
      <c r="EH75" s="30">
        <f>AVERAGEIFS('Energy Vy2'!$B73:$CX73,'Energy Vy'!$B$1:$CX$1,"=AFTER")</f>
        <v>-3.4587631472420663</v>
      </c>
      <c r="EI75" s="30">
        <f>AVERAGEIFS('Energy Vz2'!$B73:$CX73,'Energy Vy'!$B$1:$CX$1,"=AFTER")</f>
        <v>-5.7266769213528832</v>
      </c>
      <c r="EJ75" s="30">
        <f>AVERAGEIFS('Energy Vx'!$B73:$CX73,'Energy Vy'!$B$1:$CX$1,"=AFTER")</f>
        <v>-2.4301231182054139</v>
      </c>
      <c r="EK75" s="30">
        <f>AVERAGEIFS('Energy Vy'!$B75:$CX75,'Energy Vy'!$B$1:$CX$1,"=AFTER")</f>
        <v>-2.3546107267227616</v>
      </c>
      <c r="EL75" s="32">
        <f>AVERAGEIFS('Energy Vz'!$B73:$CX73,'Energy Vy'!$B$1:$CX$1,"=AFTER")</f>
        <v>-3.2420170801751103</v>
      </c>
      <c r="EM75" s="20">
        <f>AVERAGEIFS('Entropy old'!$B73:$CX73,'Energy Vy'!$B$1:$CX$1,"=AFTER")</f>
        <v>0.70003873687812146</v>
      </c>
      <c r="EN75" s="30">
        <f>AVERAGEIFS('Entropy X old'!$B73:$CX73,'Energy Vy'!$B$1:$CX$1,"=AFTER")</f>
        <v>0.33758944717721007</v>
      </c>
      <c r="EO75" s="30">
        <f>AVERAGEIFS('Entropy Y old'!$B73:$CX73,'Energy Vy'!$B$1:$CX$1,"=AFTER")</f>
        <v>0.35787588147554039</v>
      </c>
      <c r="EP75" s="30">
        <f>AVERAGEIFS('Entropy Z old'!$B73:$CX73,'Energy Vy'!$B$1:$CX$1,"=AFTER")</f>
        <v>0.41142382200794075</v>
      </c>
      <c r="EQ75" s="30">
        <f>AVERAGEIFS('Entropy new'!$B73:$CX73,'Energy Vy'!$B$1:$CX$1,"=AFTER")</f>
        <v>0.81218183392281629</v>
      </c>
      <c r="ER75" s="30">
        <f>AVERAGEIFS('Entropy X'!$B73:$CX73,'Energy Vy'!$B$1:$CX$1,"=AFTER")</f>
        <v>0.30584131541394</v>
      </c>
      <c r="ES75" s="30">
        <f>AVERAGEIFS('Entropy Y'!$B73:$CX73,'Energy Vy'!$B$1:$CX$1,"=AFTER")</f>
        <v>0.33251319130559098</v>
      </c>
      <c r="ET75" s="32">
        <f>AVERAGEIFS('Entropy Z'!$B73:$CX73,'Energy Vy'!$B$1:$CX$1,"=AFTER")</f>
        <v>0.39945833297901062</v>
      </c>
      <c r="EU75" s="21">
        <f>AVERAGEIFS('Hurst V2'!$B73:$CX73,'Energy Vy'!$B$1:$CX$1,"=AFTER")</f>
        <v>0.63114900072065128</v>
      </c>
      <c r="EV75" s="30">
        <f>AVERAGEIFS('Hurst Vx2+Vy2'!$B73:$CX73,'Energy Vy'!$B$1:$CX$1,"=AFTER")</f>
        <v>0.62845182878473227</v>
      </c>
      <c r="EW75" s="30">
        <f>AVERAGEIFS('Hurst Vx2'!$B73:$CX73,'Energy Vy'!$B$1:$CX$1,"=AFTER")</f>
        <v>0.63187891915293937</v>
      </c>
      <c r="EX75" s="30">
        <f>AVERAGEIFS('Hurst Vy2'!$B73:$CX73,'Energy Vy'!$B$1:$CX$1,"=AFTER")</f>
        <v>0.62540519388202709</v>
      </c>
      <c r="EY75" s="30">
        <f>AVERAGEIFS('Hurst Vz2'!$B73:$CX73,'Energy Vy'!$B$1:$CX$1,"=AFTER")</f>
        <v>0.63763288377220328</v>
      </c>
      <c r="EZ75" s="30">
        <f>AVERAGEIFS('Hurst Vx'!$B73:$CX73,'Energy Vy'!$B$1:$CX$1,"=AFTER")</f>
        <v>0.63756786101683582</v>
      </c>
      <c r="FA75" s="30">
        <f>AVERAGEIFS('Hurst Vy'!$B73:$CX73,'Energy Vy'!$B$1:$CX$1,"=AFTER")</f>
        <v>0.62861533946466275</v>
      </c>
      <c r="FB75" s="32">
        <f>AVERAGEIFS('Hurst Vz'!$B73:$CX73,'Energy Vy'!$B$1:$CX$1,"=AFTER")</f>
        <v>0.53266136134427311</v>
      </c>
      <c r="FD75" s="30">
        <f>AVERAGEIFS('Energy V2'!$B73:$CX73,'Energy Vy'!$B$2:$CX$2,"=и",'Energy Vy'!$B$1:$CX$1,"=BEFORE")</f>
        <v>-3.166529833968605</v>
      </c>
      <c r="FE75" s="30">
        <f>AVERAGEIFS('Energy Vx2+Vy2'!$B73:$CX73,'Energy Vy'!$B$2:$CX$2,"=и",'Energy Vy'!$B$1:$CX$1,"=BEFORE")</f>
        <v>-3.2227923085926129</v>
      </c>
      <c r="FF75" s="30">
        <f>AVERAGEIFS('Energy Vx2'!$B73:$CX73,'Energy Vy'!$B$2:$CX$2,"=и",'Energy Vy'!$B$1:$CX$1,"=BEFORE")</f>
        <v>-4.3556420167557164</v>
      </c>
      <c r="FG75" s="30">
        <f>AVERAGEIFS('Energy Vy2'!$B73:$CX73,'Energy Vy'!$B$2:$CX$2,"=и",'Energy Vy'!$B$1:$CX$1,"=BEFORE")</f>
        <v>-3.6733517817877597</v>
      </c>
      <c r="FH75" s="30">
        <f>AVERAGEIFS('Energy Vz2'!$B73:$CX73,'Energy Vy'!$B$2:$CX$2,"=и",'Energy Vy'!$B$1:$CX$1,"=BEFORE")</f>
        <v>-5.5039966280752859</v>
      </c>
      <c r="FI75" s="30">
        <f>AVERAGEIFS('Energy Vx'!$B73:$CX73,'Energy Vy'!$B$2:$CX$2,"=и",'Energy Vy'!$B$1:$CX$1,"=BEFORE")</f>
        <v>-2.7384020587127802</v>
      </c>
      <c r="FJ75" s="30">
        <f>AVERAGEIFS('Energy Vy'!$B75:$CX75,'Energy Vy'!$B$2:$CX$2,"=и",'Energy Vy'!$B$1:$CX$1,"=BEFORE")</f>
        <v>-2.4228871014335183</v>
      </c>
      <c r="FK75" s="32">
        <f>AVERAGEIFS('Energy Vz'!$B73:$CX73,'Energy Vy'!$B$2:$CX$2,"=и",'Energy Vy'!$B$1:$CX$1,"=BEFORE")</f>
        <v>-3.1450051591291124</v>
      </c>
      <c r="FL75" s="20">
        <f>AVERAGEIFS('Entropy old'!$B73:$CX73,'Energy Vy'!$B$2:$CX$2,"=и",'Energy Vy'!$B$1:$CX$1,"=BEFORE")</f>
        <v>0.67583723486097935</v>
      </c>
      <c r="FM75" s="30">
        <f>AVERAGEIFS('Entropy X old'!$B73:$CX73,'Energy Vy'!$B$2:$CX$2,"=и",'Energy Vy'!$B$1:$CX$1,"=BEFORE")</f>
        <v>0.37036515708486512</v>
      </c>
      <c r="FN75" s="30">
        <f>AVERAGEIFS('Entropy Y old'!$B73:$CX73,'Energy Vy'!$B$2:$CX$2,"=и",'Energy Vy'!$B$1:$CX$1,"=BEFORE")</f>
        <v>0.35802892508485618</v>
      </c>
      <c r="FO75" s="30">
        <f>AVERAGEIFS('Entropy Z old'!$B73:$CX73,'Energy Vy'!$B$2:$CX$2,"=и",'Energy Vy'!$B$1:$CX$1,"=BEFORE")</f>
        <v>0.41384823886673877</v>
      </c>
      <c r="FP75" s="30">
        <f>AVERAGEIFS('Entropy new'!$B73:$CX73,'Energy Vy'!$B$2:$CX$2,"=и",'Energy Vy'!$B$1:$CX$1,"=BEFORE")</f>
        <v>0.81868855500117788</v>
      </c>
      <c r="FQ75" s="30">
        <f>AVERAGEIFS('Entropy X'!$B73:$CX73,'Energy Vy'!$B$2:$CX$2,"=и",'Energy Vy'!$B$1:$CX$1,"=BEFORE")</f>
        <v>0.34181253580996096</v>
      </c>
      <c r="FR75" s="30">
        <f>AVERAGEIFS('Entropy Y'!$B73:$CX73,'Energy Vy'!$B$2:$CX$2,"=и",'Energy Vy'!$B$1:$CX$1,"=BEFORE")</f>
        <v>0.34236782042350139</v>
      </c>
      <c r="FS75" s="32">
        <f>AVERAGEIFS('Entropy Z'!$B73:$CX73,'Energy Vy'!$B$2:$CX$2,"=и",'Energy Vy'!$B$1:$CX$1,"=BEFORE")</f>
        <v>0.40172074196197327</v>
      </c>
      <c r="FT75" s="21">
        <f>AVERAGEIFS('Hurst V2'!$B73:$CX73,'Energy Vy'!$B$2:$CX$2,"=и",'Energy Vy'!$B$1:$CX$1,"=BEFORE")</f>
        <v>0.6336330029702173</v>
      </c>
      <c r="FU75" s="30">
        <f>AVERAGEIFS('Hurst Vx2+Vy2'!$B73:$CX73,'Energy Vy'!$B$2:$CX$2,"=и",'Energy Vy'!$B$1:$CX$1,"=BEFORE")</f>
        <v>0.62516093800159533</v>
      </c>
      <c r="FV75" s="30">
        <f>AVERAGEIFS('Hurst Vx2'!$B73:$CX73,'Energy Vy'!$B$2:$CX$2,"=и",'Energy Vy'!$B$1:$CX$1,"=BEFORE")</f>
        <v>0.63384121018894513</v>
      </c>
      <c r="FW75" s="30">
        <f>AVERAGEIFS('Hurst Vy2'!$B73:$CX73,'Energy Vy'!$B$2:$CX$2,"=и",'Energy Vy'!$B$1:$CX$1,"=BEFORE")</f>
        <v>0.61929466437815228</v>
      </c>
      <c r="FX75" s="30">
        <f>AVERAGEIFS('Hurst Vz2'!$B73:$CX73,'Energy Vy'!$B$2:$CX$2,"=и",'Energy Vy'!$B$1:$CX$1,"=BEFORE")</f>
        <v>0.64030674130399801</v>
      </c>
      <c r="FY75" s="30">
        <f>AVERAGEIFS('Hurst Vx'!$B73:$CX73,'Energy Vy'!$B$2:$CX$2,"=и",'Energy Vy'!$B$1:$CX$1,"=BEFORE")</f>
        <v>0.64083590459120343</v>
      </c>
      <c r="FZ75" s="30">
        <f>AVERAGEIFS('Hurst Vy'!$B73:$CX73,'Energy Vy'!$B$2:$CX$2,"=и",'Energy Vy'!$B$1:$CX$1,"=BEFORE")</f>
        <v>0.62443415703937744</v>
      </c>
      <c r="GA75" s="32">
        <f>AVERAGEIFS('Hurst Vz'!$B73:$CX73,'Energy Vy'!$B$2:$CX$2,"=и",'Energy Vy'!$B$1:$CX$1,"=BEFORE")</f>
        <v>0.52341501135382706</v>
      </c>
      <c r="GB75">
        <v>0.33333333333333331</v>
      </c>
      <c r="GC75">
        <v>0.52631578947368418</v>
      </c>
      <c r="GE75" s="30">
        <f>AVERAGEIFS('Energy V2'!$B73:$CX73,'Energy Vy'!$B$2:$CX$2,"=и",'Energy Vy'!$B$1:$CX$1,"=AFTER")</f>
        <v>-2.3413289574979261</v>
      </c>
      <c r="GF75" s="30">
        <f>AVERAGEIFS('Energy Vx2+Vy2'!$B73:$CX73,'Energy Vy'!$B$2:$CX$2,"=и",'Energy Vy'!$B$1:$CX$1,"=AFTER")</f>
        <v>-2.3701093421520443</v>
      </c>
      <c r="GG75" s="30">
        <f>AVERAGEIFS('Energy Vx2'!$B73:$CX73,'Energy Vy'!$B$2:$CX$2,"=и",'Energy Vy'!$B$1:$CX$1,"=AFTER")</f>
        <v>-3.1096571086171565</v>
      </c>
      <c r="GH75" s="30">
        <f>AVERAGEIFS('Energy Vy2'!$B73:$CX73,'Energy Vy'!$B$2:$CX$2,"=и",'Energy Vy'!$B$1:$CX$1,"=AFTER")</f>
        <v>-3.1433274239036071</v>
      </c>
      <c r="GI75" s="30">
        <f>AVERAGEIFS('Energy Vz2'!$B73:$CX73,'Energy Vy'!$B$2:$CX$2,"=и",'Energy Vy'!$B$1:$CX$1,"=AFTER")</f>
        <v>-5.6168470963709529</v>
      </c>
      <c r="GJ75" s="30">
        <f>AVERAGEIFS('Energy Vx'!$B73:$CX73,'Energy Vy'!$B$2:$CX$2,"=и",'Energy Vy'!$B$1:$CX$1,"=AFTER")</f>
        <v>-2.2361083222336307</v>
      </c>
      <c r="GK75" s="30">
        <f>AVERAGEIFS('Energy Vy'!$B75:$CX75,'Energy Vy'!$B$2:$CX$2,"=и",'Energy Vy'!$B$1:$CX$1,"=AFTER")</f>
        <v>-2.2057157786323236</v>
      </c>
      <c r="GL75" s="32">
        <f>AVERAGEIFS('Energy Vz'!$B73:$CX73,'Energy Vy'!$B$2:$CX$2,"=и",'Energy Vy'!$B$1:$CX$1,"=AFTER")</f>
        <v>-3.1847188411961747</v>
      </c>
      <c r="GM75" s="20">
        <f>AVERAGEIFS('Entropy old'!$B73:$CX73,'Energy Vy'!$B$2:$CX$2,"=и",'Energy Vy'!$B$1:$CX$1,"=AFTER")</f>
        <v>0.68284219420431636</v>
      </c>
      <c r="GN75" s="30">
        <f>AVERAGEIFS('Entropy X old'!$B73:$CX73,'Energy Vy'!$B$2:$CX$2,"=и",'Energy Vy'!$B$1:$CX$1,"=AFTER")</f>
        <v>0.34061142179930304</v>
      </c>
      <c r="GO75" s="30">
        <f>AVERAGEIFS('Entropy Y old'!$B73:$CX73,'Energy Vy'!$B$2:$CX$2,"=и",'Energy Vy'!$B$1:$CX$1,"=AFTER")</f>
        <v>0.35552923449360796</v>
      </c>
      <c r="GP75" s="30">
        <f>AVERAGEIFS('Entropy Z old'!$B73:$CX73,'Energy Vy'!$B$2:$CX$2,"=и",'Energy Vy'!$B$1:$CX$1,"=AFTER")</f>
        <v>0.4167542419547231</v>
      </c>
      <c r="GQ75" s="30">
        <f>AVERAGEIFS('Entropy new'!$B73:$CX73,'Energy Vy'!$B$2:$CX$2,"=и",'Energy Vy'!$B$1:$CX$1,"=AFTER")</f>
        <v>0.79773872098759901</v>
      </c>
      <c r="GR75" s="30">
        <f>AVERAGEIFS('Entropy X'!$B73:$CX73,'Energy Vy'!$B$2:$CX$2,"=и",'Energy Vy'!$B$1:$CX$1,"=AFTER")</f>
        <v>0.29825342635433361</v>
      </c>
      <c r="GS75" s="30">
        <f>AVERAGEIFS('Entropy Y'!$B73:$CX73,'Energy Vy'!$B$2:$CX$2,"=и",'Energy Vy'!$B$1:$CX$1,"=AFTER")</f>
        <v>0.31913191519677181</v>
      </c>
      <c r="GT75" s="32">
        <f>AVERAGEIFS('Entropy Z'!$B73:$CX73,'Energy Vy'!$B$2:$CX$2,"=и",'Energy Vy'!$B$1:$CX$1,"=AFTER")</f>
        <v>0.40149778080889886</v>
      </c>
      <c r="GU75" s="21">
        <f>AVERAGEIFS('Hurst V2'!$B73:$CX73,'Energy Vy'!$B$2:$CX$2,"=и",'Energy Vy'!$B$1:$CX$1,"=AFTER")</f>
        <v>0.62511672544706398</v>
      </c>
      <c r="GV75" s="30">
        <f>AVERAGEIFS('Hurst Vx2+Vy2'!$B73:$CX73,'Energy Vy'!$B$2:$CX$2,"=и",'Energy Vy'!$B$1:$CX$1,"=AFTER")</f>
        <v>0.62232831747160477</v>
      </c>
      <c r="GW75" s="30">
        <f>AVERAGEIFS('Hurst Vx2'!$B73:$CX73,'Energy Vy'!$B$2:$CX$2,"=и",'Energy Vy'!$B$1:$CX$1,"=AFTER")</f>
        <v>0.61837746481385381</v>
      </c>
      <c r="GX75" s="30">
        <f>AVERAGEIFS('Hurst Vy2'!$B73:$CX73,'Energy Vy'!$B$2:$CX$2,"=и",'Energy Vy'!$B$1:$CX$1,"=AFTER")</f>
        <v>0.62754188370902486</v>
      </c>
      <c r="GY75" s="30">
        <f>AVERAGEIFS('Hurst Vz2'!$B73:$CX73,'Energy Vy'!$B$2:$CX$2,"=и",'Energy Vy'!$B$1:$CX$1,"=AFTER")</f>
        <v>0.64283686106409266</v>
      </c>
      <c r="GZ75" s="30">
        <f>AVERAGEIFS('Hurst Vx'!$B73:$CX73,'Energy Vy'!$B$2:$CX$2,"=и",'Energy Vy'!$B$1:$CX$1,"=AFTER")</f>
        <v>0.64720695567847475</v>
      </c>
      <c r="HA75" s="30">
        <f>AVERAGEIFS('Hurst Vy'!$B73:$CX73,'Energy Vy'!$B$2:$CX$2,"=и",'Energy Vy'!$B$1:$CX$1,"=AFTER")</f>
        <v>0.65122829070054833</v>
      </c>
      <c r="HB75" s="32">
        <f>AVERAGEIFS('Hurst Vz'!$B73:$CX73,'Energy Vy'!$B$2:$CX$2,"=и",'Energy Vy'!$B$1:$CX$1,"=AFTER")</f>
        <v>0.55714063722014728</v>
      </c>
      <c r="HD75" s="30">
        <f>AVERAGEIFS('Energy V2'!$B73:$CX73,'Energy Vy'!$B$2:$CX$2,"=р",'Energy Vy'!$B$1:$CX$1,"=BEFORE")</f>
        <v>-3.8731723846218649</v>
      </c>
      <c r="HE75" s="30">
        <f>AVERAGEIFS('Energy Vx2+Vy2'!$B73:$CX73,'Energy Vy'!$B$2:$CX$2,"=р",'Energy Vy'!$B$1:$CX$1,"=BEFORE")</f>
        <v>-3.9714324757635748</v>
      </c>
      <c r="HF75" s="30">
        <f>AVERAGEIFS('Energy Vx2'!$B73:$CX73,'Energy Vy'!$B$2:$CX$2,"=р",'Energy Vy'!$B$1:$CX$1,"=BEFORE")</f>
        <v>-5.0582597649487298</v>
      </c>
      <c r="HG75" s="30">
        <f>AVERAGEIFS('Energy Vy2'!$B73:$CX73,'Energy Vy'!$B$2:$CX$2,"=р",'Energy Vy'!$B$1:$CX$1,"=BEFORE")</f>
        <v>-4.3973340663728164</v>
      </c>
      <c r="HH75" s="30">
        <f>AVERAGEIFS('Energy Vz2'!$B73:$CX73,'Energy Vy'!$B$2:$CX$2,"=р",'Energy Vy'!$B$1:$CX$1,"=BEFORE")</f>
        <v>-5.9426160826224468</v>
      </c>
      <c r="HI75" s="30">
        <f>AVERAGEIFS('Energy Vx'!$B73:$CX73,'Energy Vy'!$B$2:$CX$2,"=р",'Energy Vy'!$B$1:$CX$1,"=BEFORE")</f>
        <v>-3.1107708892871164</v>
      </c>
      <c r="HJ75" s="30">
        <f>AVERAGEIFS('Energy Vy'!$B75:$CX75,'Energy Vy'!$B$2:$CX$2,"=р",'Energy Vy'!$B$1:$CX$1,"=BEFORE")</f>
        <v>-2.7607246238794012</v>
      </c>
      <c r="HK75" s="32">
        <f>AVERAGEIFS('Energy Vz'!$B73:$CX73,'Energy Vy'!$B$2:$CX$2,"=р",'Energy Vy'!$B$1:$CX$1,"=BEFORE")</f>
        <v>-3.2878293389089048</v>
      </c>
      <c r="HL75" s="20">
        <f>AVERAGEIFS('Entropy old'!$B73:$CX73,'Energy Vy'!$B$2:$CX$2,"=р",'Energy Vy'!$B$1:$CX$1,"=BEFORE")</f>
        <v>0.71726467933369176</v>
      </c>
      <c r="HM75" s="30">
        <f>AVERAGEIFS('Entropy X old'!$B73:$CX73,'Energy Vy'!$B$2:$CX$2,"=р",'Energy Vy'!$B$1:$CX$1,"=BEFORE")</f>
        <v>0.37615378341196137</v>
      </c>
      <c r="HN75" s="30">
        <f>AVERAGEIFS('Entropy Y old'!$B73:$CX73,'Energy Vy'!$B$2:$CX$2,"=р",'Energy Vy'!$B$1:$CX$1,"=BEFORE")</f>
        <v>0.36961863322811173</v>
      </c>
      <c r="HO75" s="30">
        <f>AVERAGEIFS('Entropy Z old'!$B73:$CX73,'Energy Vy'!$B$2:$CX$2,"=р",'Energy Vy'!$B$1:$CX$1,"=BEFORE")</f>
        <v>0.43375559125060331</v>
      </c>
      <c r="HP75" s="30">
        <f>AVERAGEIFS('Entropy new'!$B73:$CX73,'Energy Vy'!$B$2:$CX$2,"=р",'Energy Vy'!$B$1:$CX$1,"=BEFORE")</f>
        <v>0.85248273553907739</v>
      </c>
      <c r="HQ75" s="30">
        <f>AVERAGEIFS('Entropy X'!$B73:$CX73,'Energy Vy'!$B$2:$CX$2,"=р",'Energy Vy'!$B$1:$CX$1,"=BEFORE")</f>
        <v>0.3500906510120998</v>
      </c>
      <c r="HR75" s="30">
        <f>AVERAGEIFS('Entropy Y'!$B73:$CX73,'Energy Vy'!$B$2:$CX$2,"=р",'Energy Vy'!$B$1:$CX$1,"=BEFORE")</f>
        <v>0.34376554623412059</v>
      </c>
      <c r="HS75" s="32">
        <f>AVERAGEIFS('Entropy Z'!$B73:$CX73,'Energy Vy'!$B$2:$CX$2,"=р",'Energy Vy'!$B$1:$CX$1,"=BEFORE")</f>
        <v>0.42555137089896911</v>
      </c>
      <c r="HT75" s="21">
        <f>AVERAGEIFS('Hurst V2'!$B73:$CX73,'Energy Vy'!$B$2:$CX$2,"=р",'Energy Vy'!$B$1:$CX$1,"=BEFORE")</f>
        <v>0.61736224172249399</v>
      </c>
      <c r="HU75" s="30">
        <f>AVERAGEIFS('Hurst Vx2+Vy2'!$B73:$CX73,'Energy Vy'!$B$2:$CX$2,"=р",'Energy Vy'!$B$1:$CX$1,"=BEFORE")</f>
        <v>0.60881705863075741</v>
      </c>
      <c r="HV75" s="30">
        <f>AVERAGEIFS('Hurst Vx2'!$B73:$CX73,'Energy Vy'!$B$2:$CX$2,"=р",'Energy Vy'!$B$1:$CX$1,"=BEFORE")</f>
        <v>0.61625138248632871</v>
      </c>
      <c r="HW75" s="30">
        <f>AVERAGEIFS('Hurst Vy2'!$B73:$CX73,'Energy Vy'!$B$2:$CX$2,"=р",'Energy Vy'!$B$1:$CX$1,"=BEFORE")</f>
        <v>0.60340099312847184</v>
      </c>
      <c r="HX75" s="30">
        <f>AVERAGEIFS('Hurst Vz2'!$B73:$CX73,'Energy Vy'!$B$2:$CX$2,"=р",'Energy Vy'!$B$1:$CX$1,"=BEFORE")</f>
        <v>0.62892197148385165</v>
      </c>
      <c r="HY75" s="30">
        <f>AVERAGEIFS('Hurst Vx'!$B73:$CX73,'Energy Vy'!$B$2:$CX$2,"=р",'Energy Vy'!$B$1:$CX$1,"=BEFORE")</f>
        <v>0.62655562401417808</v>
      </c>
      <c r="HZ75" s="30">
        <f>AVERAGEIFS('Hurst Vy'!$B73:$CX73,'Energy Vy'!$B$2:$CX$2,"=р",'Energy Vy'!$B$1:$CX$1,"=BEFORE")</f>
        <v>0.60224754301178585</v>
      </c>
      <c r="IA75" s="32">
        <f>AVERAGEIFS('Hurst Vz'!$B73:$CX73,'Energy Vy'!$B$2:$CX$2,"=р",'Energy Vy'!$B$1:$CX$1,"=BEFORE")</f>
        <v>0.49442655920721862</v>
      </c>
      <c r="IB75">
        <v>0.33333333333333331</v>
      </c>
      <c r="IC75">
        <v>0.52631578947368418</v>
      </c>
      <c r="IE75" s="30">
        <f>AVERAGEIFS('Energy V2'!$B73:$CX73,'Energy Vy'!$B$2:$CX$2,"=р",'Energy Vy'!$B$1:$CX$1,"=AFTER")</f>
        <v>-2.8830685557932818</v>
      </c>
      <c r="IF75" s="30">
        <f>AVERAGEIFS('Energy Vx2+Vy2'!$B73:$CX73,'Energy Vy'!$B$2:$CX$2,"=р",'Energy Vy'!$B$1:$CX$1,"=AFTER")</f>
        <v>-2.9274969121153691</v>
      </c>
      <c r="IG75" s="30">
        <f>AVERAGEIFS('Energy Vx2'!$B73:$CX73,'Energy Vy'!$B$2:$CX$2,"=р",'Energy Vy'!$B$1:$CX$1,"=AFTER")</f>
        <v>-3.7484665287506007</v>
      </c>
      <c r="IH75" s="30">
        <f>AVERAGEIFS('Energy Vy2'!$B73:$CX73,'Energy Vy'!$B$2:$CX$2,"=р",'Energy Vy'!$B$1:$CX$1,"=AFTER")</f>
        <v>-3.5953777895642136</v>
      </c>
      <c r="II75" s="30">
        <f>AVERAGEIFS('Energy Vz2'!$B73:$CX73,'Energy Vy'!$B$2:$CX$2,"=р",'Energy Vy'!$B$1:$CX$1,"=AFTER")</f>
        <v>-5.7236532979878749</v>
      </c>
      <c r="IJ75" s="30">
        <f>AVERAGEIFS('Energy Vx'!$B73:$CX73,'Energy Vy'!$B$2:$CX$2,"=р",'Energy Vy'!$B$1:$CX$1,"=AFTER")</f>
        <v>-2.4478748870066145</v>
      </c>
      <c r="IK75" s="30">
        <f>AVERAGEIFS('Energy Vy'!$B75:$CX75,'Energy Vy'!$B$2:$CX$2,"=р",'Energy Vy'!$B$1:$CX$1,"=AFTER")</f>
        <v>-2.3325333291623576</v>
      </c>
      <c r="IL75" s="32">
        <f>AVERAGEIFS('Energy Vz'!$B73:$CX73,'Energy Vy'!$B$2:$CX$2,"=р",'Energy Vy'!$B$1:$CX$1,"=AFTER")</f>
        <v>-3.2262939674246662</v>
      </c>
      <c r="IM75" s="20">
        <f>AVERAGEIFS('Entropy old'!$B73:$CX73,'Energy Vy'!$B$2:$CX$2,"=р",'Energy Vy'!$B$1:$CX$1,"=AFTER")</f>
        <v>0.69365169354360656</v>
      </c>
      <c r="IN75" s="30">
        <f>AVERAGEIFS('Entropy X old'!$B73:$CX73,'Energy Vy'!$B$2:$CX$2,"=р",'Energy Vy'!$B$1:$CX$1,"=AFTER")</f>
        <v>0.36977486473863519</v>
      </c>
      <c r="IO75" s="30">
        <f>AVERAGEIFS('Entropy Y old'!$B73:$CX73,'Energy Vy'!$B$2:$CX$2,"=р",'Energy Vy'!$B$1:$CX$1,"=AFTER")</f>
        <v>0.377508989250875</v>
      </c>
      <c r="IP75" s="30">
        <f>AVERAGEIFS('Entropy Z old'!$B73:$CX73,'Energy Vy'!$B$2:$CX$2,"=р",'Energy Vy'!$B$1:$CX$1,"=AFTER")</f>
        <v>0.41623352888953058</v>
      </c>
      <c r="IQ75" s="30">
        <f>AVERAGEIFS('Entropy new'!$B73:$CX73,'Energy Vy'!$B$2:$CX$2,"=р",'Energy Vy'!$B$1:$CX$1,"=AFTER")</f>
        <v>0.84049584564943203</v>
      </c>
      <c r="IR75" s="30">
        <f>AVERAGEIFS('Entropy X'!$B73:$CX73,'Energy Vy'!$B$2:$CX$2,"=р",'Energy Vy'!$B$1:$CX$1,"=AFTER")</f>
        <v>0.33999078865954707</v>
      </c>
      <c r="IS75" s="30">
        <f>AVERAGEIFS('Entropy Y'!$B73:$CX73,'Energy Vy'!$B$2:$CX$2,"=р",'Energy Vy'!$B$1:$CX$1,"=AFTER")</f>
        <v>0.3561803857234922</v>
      </c>
      <c r="IT75" s="32">
        <f>AVERAGEIFS('Entropy Z'!$B73:$CX73,'Energy Vy'!$B$2:$CX$2,"=р",'Energy Vy'!$B$1:$CX$1,"=AFTER")</f>
        <v>0.40426003130325799</v>
      </c>
      <c r="IU75" s="21">
        <f>AVERAGEIFS('Hurst V2'!$B73:$CX73,'Energy Vy'!$B$2:$CX$2,"=р",'Energy Vy'!$B$1:$CX$1,"=AFTER")</f>
        <v>0.63789268762045659</v>
      </c>
      <c r="IV75" s="30">
        <f>AVERAGEIFS('Hurst Vx2+Vy2'!$B73:$CX73,'Energy Vy'!$B$2:$CX$2,"=р",'Energy Vy'!$B$1:$CX$1,"=AFTER")</f>
        <v>0.63597301170691301</v>
      </c>
      <c r="IW75" s="30">
        <f>AVERAGEIFS('Hurst Vx2'!$B73:$CX73,'Energy Vy'!$B$2:$CX$2,"=р",'Energy Vy'!$B$1:$CX$1,"=AFTER")</f>
        <v>0.64147147540352611</v>
      </c>
      <c r="IX75" s="30">
        <f>AVERAGEIFS('Hurst Vy2'!$B73:$CX73,'Energy Vy'!$B$2:$CX$2,"=р",'Energy Vy'!$B$1:$CX$1,"=AFTER")</f>
        <v>0.62706796868120451</v>
      </c>
      <c r="IY75" s="30">
        <f>AVERAGEIFS('Hurst Vz2'!$B73:$CX73,'Energy Vy'!$B$2:$CX$2,"=р",'Energy Vy'!$B$1:$CX$1,"=AFTER")</f>
        <v>0.638638585222984</v>
      </c>
      <c r="IZ75" s="30">
        <f>AVERAGEIFS('Hurst Vx'!$B73:$CX73,'Energy Vy'!$B$2:$CX$2,"=р",'Energy Vy'!$B$1:$CX$1,"=AFTER")</f>
        <v>0.65895792699202671</v>
      </c>
      <c r="JA75" s="30">
        <f>AVERAGEIFS('Hurst Vy'!$B73:$CX73,'Energy Vy'!$B$2:$CX$2,"=р",'Energy Vy'!$B$1:$CX$1,"=AFTER")</f>
        <v>0.62740600677697522</v>
      </c>
      <c r="JB75" s="32">
        <f>AVERAGEIFS('Hurst Vz'!$B73:$CX73,'Energy Vy'!$B$2:$CX$2,"=р",'Energy Vy'!$B$1:$CX$1,"=AFTER")</f>
        <v>0.54428548470046689</v>
      </c>
      <c r="JC75">
        <f t="shared" si="994"/>
        <v>-0.19298245614035087</v>
      </c>
      <c r="JD75" s="66">
        <f t="shared" si="995"/>
        <v>-0.226420034673984</v>
      </c>
      <c r="JE75" s="66">
        <f t="shared" si="996"/>
        <v>-0.23409575029011181</v>
      </c>
      <c r="JF75" s="66">
        <f t="shared" si="997"/>
        <v>-0.26724271374566994</v>
      </c>
      <c r="JG75" s="66">
        <f t="shared" si="998"/>
        <v>-0.12119066790393289</v>
      </c>
      <c r="JH75" s="66">
        <f t="shared" si="999"/>
        <v>1.6521425441284151E-2</v>
      </c>
      <c r="JI75" s="66">
        <f t="shared" si="1000"/>
        <v>-0.18152020990106238</v>
      </c>
      <c r="JJ75" s="66">
        <f t="shared" si="1001"/>
        <v>-9.1659265218903732E-2</v>
      </c>
      <c r="JK75" s="66">
        <f t="shared" si="1002"/>
        <v>6.2575296255490348E-3</v>
      </c>
      <c r="JL75" s="89">
        <f t="shared" si="1003"/>
        <v>2.9847158052494134E-3</v>
      </c>
      <c r="JM75" s="90">
        <f t="shared" si="1004"/>
        <v>7.4991019856560939E-2</v>
      </c>
      <c r="JN75" s="90">
        <f t="shared" si="1005"/>
        <v>-1.4108942193581182E-2</v>
      </c>
      <c r="JO75" s="90">
        <f t="shared" si="1006"/>
        <v>-3.3700034853553192E-3</v>
      </c>
      <c r="JP75" s="90">
        <f t="shared" si="1007"/>
        <v>1.2513949474544796E-2</v>
      </c>
      <c r="JQ75" s="90">
        <f t="shared" si="1008"/>
        <v>0.10339621652087744</v>
      </c>
      <c r="JR75" s="90">
        <f t="shared" si="1009"/>
        <v>7.3569418796896246E-3</v>
      </c>
      <c r="JS75" s="103">
        <f t="shared" si="1010"/>
        <v>4.2903445784904489E-3</v>
      </c>
      <c r="JT75" s="66">
        <f t="shared" si="1011"/>
        <v>-1.1986007342673148E-2</v>
      </c>
      <c r="JU75" s="66">
        <f t="shared" si="1012"/>
        <v>-2.235168764971782E-2</v>
      </c>
      <c r="JV75" s="66">
        <f t="shared" si="1013"/>
        <v>-5.1140267417179083E-3</v>
      </c>
      <c r="JW75" s="66">
        <f t="shared" si="1014"/>
        <v>-2.5475546731383223E-2</v>
      </c>
      <c r="JX75" s="66">
        <f t="shared" si="1015"/>
        <v>-1.1658964491189845E-2</v>
      </c>
      <c r="JY75" s="66">
        <f t="shared" si="1016"/>
        <v>-2.8626452573834168E-2</v>
      </c>
      <c r="JZ75" s="66">
        <f t="shared" si="1017"/>
        <v>-3.708381786321014E-2</v>
      </c>
      <c r="KA75" s="66">
        <f t="shared" si="1018"/>
        <v>-6.637159133767534E-2</v>
      </c>
      <c r="KC75" s="66">
        <f t="shared" si="1066"/>
        <v>-0.26060101111899409</v>
      </c>
      <c r="KD75" s="66">
        <f t="shared" si="1067"/>
        <v>-0.26457893801196691</v>
      </c>
      <c r="KE75" s="66">
        <f t="shared" si="1068"/>
        <v>-0.2860622850421089</v>
      </c>
      <c r="KF75" s="66">
        <f t="shared" si="1069"/>
        <v>-0.14428902794226761</v>
      </c>
      <c r="KG75" s="66">
        <f t="shared" si="1070"/>
        <v>2.009142609001761E-2</v>
      </c>
      <c r="KH75" s="66">
        <f t="shared" si="1071"/>
        <v>-0.18342585409655254</v>
      </c>
      <c r="KI75" s="66">
        <f t="shared" si="1072"/>
        <v>-8.9633281993495989E-2</v>
      </c>
      <c r="KJ75" s="66">
        <f t="shared" si="1073"/>
        <v>1.2470074768718323E-2</v>
      </c>
      <c r="KK75" s="89">
        <f t="shared" si="1074"/>
        <v>-1.0258533234753529E-2</v>
      </c>
      <c r="KL75" s="90">
        <f t="shared" si="1075"/>
        <v>8.0336216073220779E-2</v>
      </c>
      <c r="KM75" s="90">
        <f t="shared" si="1076"/>
        <v>6.9818118484582387E-3</v>
      </c>
      <c r="KN75" s="90">
        <f t="shared" si="1077"/>
        <v>-6.9729418334272064E-3</v>
      </c>
      <c r="KO75" s="90">
        <f t="shared" si="1078"/>
        <v>2.5589503951901123E-2</v>
      </c>
      <c r="KP75" s="90">
        <f t="shared" si="1079"/>
        <v>0.12743566982530186</v>
      </c>
      <c r="KQ75" s="90">
        <f t="shared" si="1080"/>
        <v>6.7868251163287721E-2</v>
      </c>
      <c r="KR75" s="103">
        <f t="shared" si="1081"/>
        <v>5.5501528744939291E-4</v>
      </c>
      <c r="KS75" s="66">
        <f t="shared" si="1082"/>
        <v>1.3440394492130969E-2</v>
      </c>
      <c r="KT75" s="66">
        <f t="shared" si="1083"/>
        <v>4.5310261051264384E-3</v>
      </c>
      <c r="KU75" s="66">
        <f t="shared" si="1084"/>
        <v>2.4396875947024096E-2</v>
      </c>
      <c r="KV75" s="66">
        <f t="shared" si="1085"/>
        <v>-1.3142101818173787E-2</v>
      </c>
      <c r="KW75" s="66">
        <f t="shared" si="1086"/>
        <v>-3.9358660234674863E-3</v>
      </c>
      <c r="KX75" s="66">
        <f t="shared" si="1087"/>
        <v>-9.8439162795963299E-3</v>
      </c>
      <c r="KY75" s="66">
        <f t="shared" si="1088"/>
        <v>-4.1143995191528823E-2</v>
      </c>
      <c r="KZ75" s="66">
        <f t="shared" si="1089"/>
        <v>-6.0533415825839237E-2</v>
      </c>
      <c r="LB75" s="66">
        <f t="shared" si="1090"/>
        <v>-0.2556312321030984</v>
      </c>
      <c r="LC75" s="66">
        <f t="shared" si="1091"/>
        <v>-0.2628612144406387</v>
      </c>
      <c r="LD75" s="66">
        <f t="shared" si="1092"/>
        <v>-0.25894147336488266</v>
      </c>
      <c r="LE75" s="66">
        <f t="shared" si="1093"/>
        <v>-0.18237328906650574</v>
      </c>
      <c r="LF75" s="66">
        <f t="shared" si="1094"/>
        <v>-3.6846193930459105E-2</v>
      </c>
      <c r="LG75" s="66">
        <f t="shared" si="1095"/>
        <v>-0.21309701867256939</v>
      </c>
      <c r="LH75" s="66">
        <f t="shared" si="1096"/>
        <v>-0.15510105246040237</v>
      </c>
      <c r="LI75" s="66">
        <f t="shared" si="1097"/>
        <v>-1.8716108757840712E-2</v>
      </c>
      <c r="LJ75" s="89">
        <f t="shared" si="1098"/>
        <v>3.2920881887033182E-2</v>
      </c>
      <c r="LK75" s="90">
        <f t="shared" si="1099"/>
        <v>1.6958273330299142E-2</v>
      </c>
      <c r="LL75" s="90">
        <f t="shared" si="1100"/>
        <v>-2.0901107648908759E-2</v>
      </c>
      <c r="LM75" s="90">
        <f t="shared" si="1101"/>
        <v>4.0396164832257622E-2</v>
      </c>
      <c r="LN75" s="90">
        <f t="shared" si="1102"/>
        <v>1.4061152666118579E-2</v>
      </c>
      <c r="LO75" s="90">
        <f t="shared" si="1103"/>
        <v>2.8849277532417322E-2</v>
      </c>
      <c r="LP75" s="90">
        <f t="shared" si="1104"/>
        <v>-3.4855483308419526E-2</v>
      </c>
      <c r="LQ75" s="103">
        <f t="shared" si="1105"/>
        <v>5.0032360489718472E-2</v>
      </c>
      <c r="LR75" s="66">
        <f t="shared" si="1106"/>
        <v>-3.2184795807187756E-2</v>
      </c>
      <c r="LS75" s="66">
        <f t="shared" si="1107"/>
        <v>-4.2699851371476694E-2</v>
      </c>
      <c r="LT75" s="66">
        <f t="shared" si="1108"/>
        <v>-3.9316000608339396E-2</v>
      </c>
      <c r="LU75" s="66">
        <f t="shared" si="1109"/>
        <v>-3.7742281115884492E-2</v>
      </c>
      <c r="LV75" s="66">
        <f t="shared" si="1110"/>
        <v>-1.5214573569399576E-2</v>
      </c>
      <c r="LW75" s="66">
        <f t="shared" si="1111"/>
        <v>-4.9172036105183226E-2</v>
      </c>
      <c r="LX75" s="66">
        <f t="shared" si="1112"/>
        <v>-4.0099175802332548E-2</v>
      </c>
      <c r="LY75" s="66">
        <f t="shared" si="1113"/>
        <v>-9.1604363692863885E-2</v>
      </c>
    </row>
    <row r="76" spans="1:337" x14ac:dyDescent="0.25">
      <c r="A76" s="11" t="s">
        <v>88</v>
      </c>
      <c r="B76" s="7">
        <v>0</v>
      </c>
      <c r="C76" t="s">
        <v>155</v>
      </c>
      <c r="D76" t="s">
        <v>131</v>
      </c>
      <c r="E76">
        <v>0.5</v>
      </c>
      <c r="F76">
        <v>0.6</v>
      </c>
      <c r="H76" s="30">
        <f>AVERAGE('Energy V2'!$B74:$CX74)</f>
        <v>-3.6838029682640108</v>
      </c>
      <c r="I76" s="30">
        <f>AVERAGE('Energy Vx2+Vy2'!$B74:$CX74)</f>
        <v>-3.7328079185410825</v>
      </c>
      <c r="J76" s="30">
        <f>AVERAGE('Energy Vx2'!$B74:$CX74)</f>
        <v>-4.7083614250999055</v>
      </c>
      <c r="K76" s="30">
        <f>AVERAGE('Energy Vy2'!$B74:$CX74)</f>
        <v>-4.3061656067331553</v>
      </c>
      <c r="L76" s="30">
        <f>AVERAGE('Energy Vz2'!$B74:$CX74)</f>
        <v>-6.2146432014475259</v>
      </c>
      <c r="M76" s="30">
        <f>AVERAGE('Energy Vx'!$B74:$CX74)</f>
        <v>-2.9322635089568818</v>
      </c>
      <c r="N76" s="30">
        <f>AVERAGE('Energy Vy'!$B76:$CX76)</f>
        <v>-2.7186715727163846</v>
      </c>
      <c r="O76" s="32">
        <f>AVERAGE('Energy Vz'!$B74:$CX74)</f>
        <v>-3.5186642459586435</v>
      </c>
      <c r="P76" s="20">
        <f>AVERAGE('Entropy old'!$B74:$CX74)</f>
        <v>0.69757808955670619</v>
      </c>
      <c r="Q76" s="30">
        <f>AVERAGE('Entropy X old'!$B74:$CX74)</f>
        <v>0.37191303011613874</v>
      </c>
      <c r="R76" s="30">
        <f>AVERAGE('Entropy Y old'!$B74:$CX74)</f>
        <v>0.37502458797818111</v>
      </c>
      <c r="S76" s="30">
        <f>AVERAGE('Entropy Z old'!$B74:$CX74)</f>
        <v>0.40448322476743903</v>
      </c>
      <c r="T76" s="30">
        <f>AVERAGE('Entropy new'!$B74:$CX74)</f>
        <v>0.84207919716542523</v>
      </c>
      <c r="U76" s="30">
        <f>AVERAGE('Entropy X'!$B74:$CX74)</f>
        <v>0.34986168668210699</v>
      </c>
      <c r="V76" s="30">
        <f>AVERAGE('Entropy Y'!$B74:$CX74)</f>
        <v>0.35442562556192519</v>
      </c>
      <c r="W76" s="32">
        <f>AVERAGE('Entropy Z'!$B74:$CX74)</f>
        <v>0.39319218379403781</v>
      </c>
      <c r="X76" s="21">
        <f>AVERAGE('Hurst V2'!$B74:$CX74)</f>
        <v>0.61697605451687754</v>
      </c>
      <c r="Y76" s="30">
        <f>AVERAGE('Hurst Vx2+Vy2'!$B74:$CX74)</f>
        <v>0.61043277171399513</v>
      </c>
      <c r="Z76" s="30">
        <f>AVERAGE('Hurst Vx2'!$B74:$CX74)</f>
        <v>0.62595672211241804</v>
      </c>
      <c r="AA76" s="30">
        <f>AVERAGE('Hurst Vy2'!$B74:$CX74)</f>
        <v>0.60428085192318048</v>
      </c>
      <c r="AB76" s="30">
        <f>AVERAGE('Hurst Vz2'!$B74:$CX74)</f>
        <v>0.61724487551143326</v>
      </c>
      <c r="AC76" s="30">
        <f>AVERAGE('Hurst Vx'!$B74:$CX74)</f>
        <v>0.62598789037591962</v>
      </c>
      <c r="AD76" s="30">
        <f>AVERAGE('Hurst Vy'!$B74:$CX74)</f>
        <v>0.58858180909093127</v>
      </c>
      <c r="AE76" s="32">
        <f>AVERAGE('Hurst Vz'!$B74:$CX74)</f>
        <v>0.52932686959890751</v>
      </c>
      <c r="AG76" s="30">
        <f>AVERAGEIFS('Energy V2'!$B74:$CX74,'Energy Vy'!$B$2:$CX$2,"=п")</f>
        <v>-3.024810716003604</v>
      </c>
      <c r="AH76" s="30">
        <f>AVERAGEIFS('Energy Vx2+Vy2'!$B74:$CX74,'Energy Vy'!$B$2:$CX$2,"=п")</f>
        <v>-3.0884830590635644</v>
      </c>
      <c r="AI76" s="30">
        <f>AVERAGEIFS('Energy Vx2'!$B74:$CX74,'Energy Vy'!$B$2:$CX$2,"=п")</f>
        <v>-4.4170980206186972</v>
      </c>
      <c r="AJ76" s="30">
        <f>AVERAGEIFS('Energy Vy2'!$B74:$CX74,'Energy Vy'!$B$2:$CX$2,"=п")</f>
        <v>-3.6236856779934552</v>
      </c>
      <c r="AK76" s="30">
        <f>AVERAGEIFS('Energy Vz2'!$B74:$CX74,'Energy Vy'!$B$2:$CX$2,"=п")</f>
        <v>-5.8307095577613888</v>
      </c>
      <c r="AL76" s="30">
        <f>AVERAGEIFS('Energy Vx'!$B74:$CX74,'Energy Vy'!$B$2:$CX$2,"=п")</f>
        <v>-3.0990275332116641</v>
      </c>
      <c r="AM76" s="30">
        <f>AVERAGEIFS('Energy Vy'!$B76:$CX76,'Energy Vy'!$B$2:$CX$2,"=п")</f>
        <v>-2.6793013616883017</v>
      </c>
      <c r="AN76" s="32">
        <f>AVERAGEIFS('Energy Vz'!$B74:$CX74,'Energy Vy'!$B$2:$CX$2,"=п")</f>
        <v>-3.4521667787536252</v>
      </c>
      <c r="AO76" s="20">
        <f>AVERAGEIFS('Entropy old'!$B74:$CX74,'Energy Vy'!$B$2:$CX$2,"=п")</f>
        <v>0.7864913298330749</v>
      </c>
      <c r="AP76" s="30">
        <f>AVERAGEIFS('Entropy X old'!$B74:$CX74,'Energy Vy'!$B$2:$CX$2,"=п")</f>
        <v>0.30610735329997818</v>
      </c>
      <c r="AQ76" s="30">
        <f>AVERAGEIFS('Entropy Y old'!$B74:$CX74,'Energy Vy'!$B$2:$CX$2,"=п")</f>
        <v>0.29858798335321168</v>
      </c>
      <c r="AR76" s="30">
        <f>AVERAGEIFS('Entropy Z old'!$B74:$CX74,'Energy Vy'!$B$2:$CX$2,"=п")</f>
        <v>0.36400213621290134</v>
      </c>
      <c r="AS76" s="30">
        <f>AVERAGEIFS('Entropy new'!$B74:$CX74,'Energy Vy'!$B$2:$CX$2,"=п")</f>
        <v>0.78700452478584249</v>
      </c>
      <c r="AT76" s="30">
        <f>AVERAGEIFS('Entropy X'!$B74:$CX74,'Energy Vy'!$B$2:$CX$2,"=п")</f>
        <v>0.30560806039444655</v>
      </c>
      <c r="AU76" s="30">
        <f>AVERAGEIFS('Entropy Y'!$B74:$CX74,'Energy Vy'!$B$2:$CX$2,"=п")</f>
        <v>0.29706244454251635</v>
      </c>
      <c r="AV76" s="32">
        <f>AVERAGEIFS('Entropy Z'!$B74:$CX74,'Energy Vy'!$B$2:$CX$2,"=п")</f>
        <v>0.36347788735271475</v>
      </c>
      <c r="AW76" s="21">
        <f>AVERAGEIFS('Hurst V2'!$B74:$CX74,'Energy Vy'!$B$2:$CX$2,"=п")</f>
        <v>0.60560087760059067</v>
      </c>
      <c r="AX76" s="30">
        <f>AVERAGEIFS('Hurst Vx2+Vy2'!$B74:$CX74,'Energy Vy'!$B$2:$CX$2,"=п")</f>
        <v>0.5900984250303396</v>
      </c>
      <c r="AY76" s="30">
        <f>AVERAGEIFS('Hurst Vx2'!$B74:$CX74,'Energy Vy'!$B$2:$CX$2,"=п")</f>
        <v>0.62218517083750924</v>
      </c>
      <c r="AZ76" s="30">
        <f>AVERAGEIFS('Hurst Vy2'!$B74:$CX74,'Energy Vy'!$B$2:$CX$2,"=п")</f>
        <v>0.58332010442013982</v>
      </c>
      <c r="BA76" s="30">
        <f>AVERAGEIFS('Hurst Vz2'!$B74:$CX74,'Energy Vy'!$B$2:$CX$2,"=п")</f>
        <v>0.59361483129486625</v>
      </c>
      <c r="BB76" s="30">
        <f>AVERAGEIFS('Hurst Vx'!$B74:$CX74,'Energy Vy'!$B$2:$CX$2,"=п")</f>
        <v>0.53102283426823838</v>
      </c>
      <c r="BC76" s="30">
        <f>AVERAGEIFS('Hurst Vy'!$B74:$CX74,'Energy Vy'!$B$2:$CX$2,"=п")</f>
        <v>0.50924555195477728</v>
      </c>
      <c r="BD76" s="32">
        <f>AVERAGEIFS('Hurst Vz'!$B74:$CX74,'Energy Vy'!$B$2:$CX$2,"=п")</f>
        <v>0.45020285189600284</v>
      </c>
      <c r="BF76" s="30">
        <f>AVERAGEIFS('Energy V2'!$B74:$CX74,'Energy Vy'!$B$2:$CX$2,"=и")</f>
        <v>-3.5713097987318285</v>
      </c>
      <c r="BG76" s="30">
        <f>AVERAGEIFS('Energy Vx2+Vy2'!$B74:$CX74,'Energy Vy'!$B$2:$CX$2,"=и")</f>
        <v>-3.6116904550968094</v>
      </c>
      <c r="BH76" s="30">
        <f>AVERAGEIFS('Energy Vx2'!$B74:$CX74,'Energy Vy'!$B$2:$CX$2,"=и")</f>
        <v>-4.5680683614281605</v>
      </c>
      <c r="BI76" s="30">
        <f>AVERAGEIFS('Energy Vy2'!$B74:$CX74,'Energy Vy'!$B$2:$CX$2,"=и")</f>
        <v>-4.2202500465018158</v>
      </c>
      <c r="BJ76" s="30">
        <f>AVERAGEIFS('Energy Vz2'!$B74:$CX74,'Energy Vy'!$B$2:$CX$2,"=и")</f>
        <v>-6.200709052575422</v>
      </c>
      <c r="BK76" s="30">
        <f>AVERAGEIFS('Energy Vx'!$B74:$CX74,'Energy Vy'!$B$2:$CX$2,"=и")</f>
        <v>-2.8609129816544083</v>
      </c>
      <c r="BL76" s="30">
        <f>AVERAGEIFS('Energy Vy'!$B76:$CX76,'Energy Vy'!$B$2:$CX$2,"=и")</f>
        <v>-2.6870718667234845</v>
      </c>
      <c r="BM76" s="32">
        <f>AVERAGEIFS('Energy Vz'!$B74:$CX74,'Energy Vy'!$B$2:$CX$2,"=и")</f>
        <v>-3.5293844386877646</v>
      </c>
      <c r="BN76" s="20">
        <f>AVERAGEIFS('Entropy old'!$B74:$CX74,'Energy Vy'!$B$2:$CX$2,"=и")</f>
        <v>0.66163510504062661</v>
      </c>
      <c r="BO76" s="30">
        <f>AVERAGEIFS('Entropy X old'!$B74:$CX74,'Energy Vy'!$B$2:$CX$2,"=и")</f>
        <v>0.36855864659442067</v>
      </c>
      <c r="BP76" s="30">
        <f>AVERAGEIFS('Entropy Y old'!$B74:$CX74,'Energy Vy'!$B$2:$CX$2,"=и")</f>
        <v>0.37510232187146908</v>
      </c>
      <c r="BQ76" s="30">
        <f>AVERAGEIFS('Entropy Z old'!$B74:$CX74,'Energy Vy'!$B$2:$CX$2,"=и")</f>
        <v>0.40254302753575216</v>
      </c>
      <c r="BR76" s="30">
        <f>AVERAGEIFS('Entropy new'!$B74:$CX74,'Energy Vy'!$B$2:$CX$2,"=и")</f>
        <v>0.82188877943893568</v>
      </c>
      <c r="BS76" s="30">
        <f>AVERAGEIFS('Entropy X'!$B74:$CX74,'Energy Vy'!$B$2:$CX$2,"=и")</f>
        <v>0.33909123159899995</v>
      </c>
      <c r="BT76" s="30">
        <f>AVERAGEIFS('Entropy Y'!$B74:$CX74,'Energy Vy'!$B$2:$CX$2,"=и")</f>
        <v>0.34742455856876836</v>
      </c>
      <c r="BU76" s="32">
        <f>AVERAGEIFS('Entropy Z'!$B74:$CX74,'Energy Vy'!$B$2:$CX$2,"=и")</f>
        <v>0.38702501187253918</v>
      </c>
      <c r="BV76" s="21">
        <f>AVERAGEIFS('Hurst V2'!$B74:$CX74,'Energy Vy'!$B$2:$CX$2,"=и")</f>
        <v>0.60830725771926009</v>
      </c>
      <c r="BW76" s="30">
        <f>AVERAGEIFS('Hurst Vx2+Vy2'!$B74:$CX74,'Energy Vy'!$B$2:$CX$2,"=и")</f>
        <v>0.60418366025734538</v>
      </c>
      <c r="BX76" s="30">
        <f>AVERAGEIFS('Hurst Vx2'!$B74:$CX74,'Energy Vy'!$B$2:$CX$2,"=и")</f>
        <v>0.61854089391448264</v>
      </c>
      <c r="BY76" s="30">
        <f>AVERAGEIFS('Hurst Vy2'!$B74:$CX74,'Energy Vy'!$B$2:$CX$2,"=и")</f>
        <v>0.60602497376530373</v>
      </c>
      <c r="BZ76" s="30">
        <f>AVERAGEIFS('Hurst Vz2'!$B74:$CX74,'Energy Vy'!$B$2:$CX$2,"=и")</f>
        <v>0.61745376817441344</v>
      </c>
      <c r="CA76" s="30">
        <f>AVERAGEIFS('Hurst Vx'!$B74:$CX74,'Energy Vy'!$B$2:$CX$2,"=и")</f>
        <v>0.63983923718743696</v>
      </c>
      <c r="CB76" s="30">
        <f>AVERAGEIFS('Hurst Vy'!$B74:$CX74,'Energy Vy'!$B$2:$CX$2,"=и")</f>
        <v>0.60358746572081257</v>
      </c>
      <c r="CC76" s="32">
        <f>AVERAGEIFS('Hurst Vz'!$B74:$CX74,'Energy Vy'!$B$2:$CX$2,"=и")</f>
        <v>0.54227179229246969</v>
      </c>
      <c r="CE76" s="30">
        <f>AVERAGEIFS('Energy V2'!$B74:$CX74,'Energy Vy'!$B$2:$CX$2,"=р")</f>
        <v>-4.0284594629421271</v>
      </c>
      <c r="CF76" s="30">
        <f>AVERAGEIFS('Energy Vx2+Vy2'!$B74:$CX74,'Energy Vy'!$B$2:$CX$2,"=р")</f>
        <v>-4.0821578310827782</v>
      </c>
      <c r="CG76" s="30">
        <f>AVERAGEIFS('Energy Vx2'!$B74:$CX74,'Energy Vy'!$B$2:$CX$2,"=р")</f>
        <v>-4.9613304084511425</v>
      </c>
      <c r="CH76" s="30">
        <f>AVERAGEIFS('Energy Vy2'!$B74:$CX74,'Energy Vy'!$B$2:$CX$2,"=р")</f>
        <v>-4.6291206499034239</v>
      </c>
      <c r="CI76" s="30">
        <f>AVERAGEIFS('Energy Vz2'!$B74:$CX74,'Energy Vy'!$B$2:$CX$2,"=р")</f>
        <v>-6.358103470311903</v>
      </c>
      <c r="CJ76" s="30">
        <f>AVERAGEIFS('Energy Vx'!$B74:$CX74,'Energy Vy'!$B$2:$CX$2,"=р")</f>
        <v>-2.9559538645413679</v>
      </c>
      <c r="CK76" s="30">
        <f>AVERAGEIFS('Energy Vy'!$B76:$CX76,'Energy Vy'!$B$2:$CX$2,"=р")</f>
        <v>-2.7669057608289682</v>
      </c>
      <c r="CL76" s="32">
        <f>AVERAGEIFS('Energy Vz'!$B74:$CX74,'Energy Vy'!$B$2:$CX$2,"=р")</f>
        <v>-3.5289187431057361</v>
      </c>
      <c r="CM76" s="20">
        <f>AVERAGEIFS('Entropy old'!$B74:$CX74,'Energy Vy'!$B$2:$CX$2,"=р")</f>
        <v>0.70787699226022793</v>
      </c>
      <c r="CN76" s="30">
        <f>AVERAGEIFS('Entropy X old'!$B74:$CX74,'Energy Vy'!$B$2:$CX$2,"=р")</f>
        <v>0.39757534852343468</v>
      </c>
      <c r="CO76" s="30">
        <f>AVERAGEIFS('Entropy Y old'!$B74:$CX74,'Energy Vy'!$B$2:$CX$2,"=р")</f>
        <v>0.40041708519396163</v>
      </c>
      <c r="CP76" s="30">
        <f>AVERAGEIFS('Entropy Z old'!$B74:$CX74,'Energy Vy'!$B$2:$CX$2,"=р")</f>
        <v>0.42013269565415912</v>
      </c>
      <c r="CQ76" s="30">
        <f>AVERAGEIFS('Entropy new'!$B74:$CX74,'Energy Vy'!$B$2:$CX$2,"=р")</f>
        <v>0.88287121876582986</v>
      </c>
      <c r="CR76" s="30">
        <f>AVERAGEIFS('Entropy X'!$B74:$CX74,'Energy Vy'!$B$2:$CX$2,"=р")</f>
        <v>0.37658006775922348</v>
      </c>
      <c r="CS76" s="30">
        <f>AVERAGEIFS('Entropy Y'!$B74:$CX74,'Energy Vy'!$B$2:$CX$2,"=р")</f>
        <v>0.38132564922745804</v>
      </c>
      <c r="CT76" s="32">
        <f>AVERAGEIFS('Entropy Z'!$B74:$CX74,'Energy Vy'!$B$2:$CX$2,"=р")</f>
        <v>0.40994936252058856</v>
      </c>
      <c r="CU76" s="21">
        <f>AVERAGEIFS('Hurst V2'!$B74:$CX74,'Energy Vy'!$B$2:$CX$2,"=р")</f>
        <v>0.63039977659743651</v>
      </c>
      <c r="CV76" s="30">
        <f>AVERAGEIFS('Hurst Vx2+Vy2'!$B74:$CX74,'Energy Vy'!$B$2:$CX$2,"=р")</f>
        <v>0.62358950148583392</v>
      </c>
      <c r="CW76" s="30">
        <f>AVERAGEIFS('Hurst Vx2'!$B74:$CX74,'Energy Vy'!$B$2:$CX$2,"=р")</f>
        <v>0.63546520845199317</v>
      </c>
      <c r="CX76" s="30">
        <f>AVERAGEIFS('Hurst Vy2'!$B74:$CX74,'Energy Vy'!$B$2:$CX$2,"=р")</f>
        <v>0.60930595657469644</v>
      </c>
      <c r="CY76" s="30">
        <f>AVERAGEIFS('Hurst Vz2'!$B74:$CX74,'Energy Vy'!$B$2:$CX$2,"=р")</f>
        <v>0.6248894539580887</v>
      </c>
      <c r="CZ76" s="30">
        <f>AVERAGEIFS('Hurst Vx'!$B74:$CX74,'Energy Vy'!$B$2:$CX$2,"=р")</f>
        <v>0.64350873307461909</v>
      </c>
      <c r="DA76" s="30">
        <f>AVERAGEIFS('Hurst Vy'!$B74:$CX74,'Energy Vy'!$B$2:$CX$2,"=р")</f>
        <v>0.59957583472963805</v>
      </c>
      <c r="DB76" s="32">
        <f>AVERAGEIFS('Hurst Vz'!$B74:$CX74,'Energy Vy'!$B$2:$CX$2,"=р")</f>
        <v>0.54131829472925042</v>
      </c>
      <c r="DD76" s="30">
        <f>AVERAGEIFS('Energy V2'!$B74:$CX74,'Energy Vy'!$B$1:$CX$1,"=BEFORE")</f>
        <v>-3.8609919256825402</v>
      </c>
      <c r="DE76" s="30">
        <f>AVERAGEIFS('Energy Vx2+Vy2'!$B74:$CX74,'Energy Vy'!$B$1:$CX$1,"=BEFORE")</f>
        <v>-3.9155235498683094</v>
      </c>
      <c r="DF76" s="30">
        <f>AVERAGEIFS('Energy Vx2'!$B74:$CX74,'Energy Vy'!$B$1:$CX$1,"=BEFORE")</f>
        <v>-4.8852655870557493</v>
      </c>
      <c r="DG76" s="30">
        <f>AVERAGEIFS('Energy Vy2'!$B74:$CX74,'Energy Vy'!$B$1:$CX$1,"=BEFORE")</f>
        <v>-4.4800276108361308</v>
      </c>
      <c r="DH76" s="30">
        <f>AVERAGEIFS('Energy Vz2'!$B74:$CX74,'Energy Vy'!$B$1:$CX$1,"=BEFORE")</f>
        <v>-6.1771406306246073</v>
      </c>
      <c r="DI76" s="30">
        <f>AVERAGEIFS('Energy Vx'!$B74:$CX74,'Energy Vy'!$B$1:$CX$1,"=BEFORE")</f>
        <v>-3.0177228556672131</v>
      </c>
      <c r="DJ76" s="30">
        <f>AVERAGEIFS('Energy Vy'!$B76:$CX76,'Energy Vy'!$B$1:$CX$1,"=BEFORE")</f>
        <v>-2.8404586748315115</v>
      </c>
      <c r="DK76" s="32">
        <f>AVERAGEIFS('Energy Vz'!$B74:$CX74,'Energy Vy'!$B$1:$CX$1,"=BEFORE")</f>
        <v>-3.5059952059711792</v>
      </c>
      <c r="DL76" s="20">
        <f>AVERAGEIFS('Entropy old'!$B74:$CX74,'Energy Vy'!$B$1:$CX$1,"=BEFORE")</f>
        <v>0.71653820356324094</v>
      </c>
      <c r="DM76" s="30">
        <f>AVERAGEIFS('Entropy X old'!$B74:$CX74,'Energy Vy'!$B$1:$CX$1,"=BEFORE")</f>
        <v>0.37777284754987367</v>
      </c>
      <c r="DN76" s="30">
        <f>AVERAGEIFS('Entropy Y old'!$B74:$CX74,'Energy Vy'!$B$1:$CX$1,"=BEFORE")</f>
        <v>0.36908830043174473</v>
      </c>
      <c r="DO76" s="30">
        <f>AVERAGEIFS('Entropy Z old'!$B74:$CX74,'Energy Vy'!$B$1:$CX$1,"=BEFORE")</f>
        <v>0.40320759382704013</v>
      </c>
      <c r="DP76" s="30">
        <f>AVERAGEIFS('Entropy new'!$B74:$CX74,'Energy Vy'!$B$1:$CX$1,"=BEFORE")</f>
        <v>0.83845165298913438</v>
      </c>
      <c r="DQ76" s="30">
        <f>AVERAGEIFS('Entropy X'!$B74:$CX74,'Energy Vy'!$B$1:$CX$1,"=BEFORE")</f>
        <v>0.35647414226012758</v>
      </c>
      <c r="DR76" s="30">
        <f>AVERAGEIFS('Entropy Y'!$B74:$CX74,'Energy Vy'!$B$1:$CX$1,"=BEFORE")</f>
        <v>0.34585095424494977</v>
      </c>
      <c r="DS76" s="32">
        <f>AVERAGEIFS('Entropy Z'!$B74:$CX74,'Energy Vy'!$B$1:$CX$1,"=BEFORE")</f>
        <v>0.39241106653788776</v>
      </c>
      <c r="DT76" s="21">
        <f>AVERAGEIFS('Hurst V2'!$B74:$CX74,'Energy Vy'!$B$1:$CX$1,"=BEFORE")</f>
        <v>0.60945160483036498</v>
      </c>
      <c r="DU76" s="30">
        <f>AVERAGEIFS('Hurst Vx2+Vy2'!$B74:$CX74,'Energy Vy'!$B$1:$CX$1,"=BEFORE")</f>
        <v>0.6004325143799405</v>
      </c>
      <c r="DV76" s="30">
        <f>AVERAGEIFS('Hurst Vx2'!$B74:$CX74,'Energy Vy'!$B$1:$CX$1,"=BEFORE")</f>
        <v>0.61501668295834888</v>
      </c>
      <c r="DW76" s="30">
        <f>AVERAGEIFS('Hurst Vy2'!$B74:$CX74,'Energy Vy'!$B$1:$CX$1,"=BEFORE")</f>
        <v>0.59428725849399144</v>
      </c>
      <c r="DX76" s="30">
        <f>AVERAGEIFS('Hurst Vz2'!$B74:$CX74,'Energy Vy'!$B$1:$CX$1,"=BEFORE")</f>
        <v>0.61292959428673932</v>
      </c>
      <c r="DY76" s="30">
        <f>AVERAGEIFS('Hurst Vx'!$B74:$CX74,'Energy Vy'!$B$1:$CX$1,"=BEFORE")</f>
        <v>0.61198423330672858</v>
      </c>
      <c r="DZ76" s="30">
        <f>AVERAGEIFS('Hurst Vy'!$B74:$CX74,'Energy Vy'!$B$1:$CX$1,"=BEFORE")</f>
        <v>0.57651011419661247</v>
      </c>
      <c r="EA76" s="32">
        <f>AVERAGEIFS('Hurst Vz'!$B74:$CX74,'Energy Vy'!$B$1:$CX$1,"=BEFORE")</f>
        <v>0.5173811289439999</v>
      </c>
      <c r="EB76">
        <v>0.5</v>
      </c>
      <c r="EC76">
        <v>0.6</v>
      </c>
      <c r="EE76" s="30">
        <f>AVERAGEIFS('Energy V2'!$B74:$CX74,'Energy Vy'!$B$1:$CX$1,"=AFTER")</f>
        <v>-3.5066140108454844</v>
      </c>
      <c r="EF76" s="30">
        <f>AVERAGEIFS('Energy Vx2+Vy2'!$B74:$CX74,'Energy Vy'!$B$1:$CX$1,"=AFTER")</f>
        <v>-3.5500922872138534</v>
      </c>
      <c r="EG76" s="30">
        <f>AVERAGEIFS('Energy Vx2'!$B74:$CX74,'Energy Vy'!$B$1:$CX$1,"=AFTER")</f>
        <v>-4.5314572631440635</v>
      </c>
      <c r="EH76" s="30">
        <f>AVERAGEIFS('Energy Vy2'!$B74:$CX74,'Energy Vy'!$B$1:$CX$1,"=AFTER")</f>
        <v>-4.1323036026301745</v>
      </c>
      <c r="EI76" s="30">
        <f>AVERAGEIFS('Energy Vz2'!$B74:$CX74,'Energy Vy'!$B$1:$CX$1,"=AFTER")</f>
        <v>-6.2521457722704392</v>
      </c>
      <c r="EJ76" s="30">
        <f>AVERAGEIFS('Energy Vx'!$B74:$CX74,'Energy Vy'!$B$1:$CX$1,"=AFTER")</f>
        <v>-2.8468041622465496</v>
      </c>
      <c r="EK76" s="30">
        <f>AVERAGEIFS('Energy Vy'!$B76:$CX76,'Energy Vy'!$B$1:$CX$1,"=AFTER")</f>
        <v>-2.5968844706012573</v>
      </c>
      <c r="EL76" s="32">
        <f>AVERAGEIFS('Energy Vz'!$B74:$CX74,'Energy Vy'!$B$1:$CX$1,"=AFTER")</f>
        <v>-3.5313332859461068</v>
      </c>
      <c r="EM76" s="20">
        <f>AVERAGEIFS('Entropy old'!$B74:$CX74,'Energy Vy'!$B$1:$CX$1,"=AFTER")</f>
        <v>0.67861797555017167</v>
      </c>
      <c r="EN76" s="30">
        <f>AVERAGEIFS('Entropy X old'!$B74:$CX74,'Energy Vy'!$B$1:$CX$1,"=AFTER")</f>
        <v>0.36605321268240393</v>
      </c>
      <c r="EO76" s="30">
        <f>AVERAGEIFS('Entropy Y old'!$B74:$CX74,'Energy Vy'!$B$1:$CX$1,"=AFTER")</f>
        <v>0.38096087552461699</v>
      </c>
      <c r="EP76" s="30">
        <f>AVERAGEIFS('Entropy Z old'!$B74:$CX74,'Energy Vy'!$B$1:$CX$1,"=AFTER")</f>
        <v>0.40575885570783776</v>
      </c>
      <c r="EQ76" s="30">
        <f>AVERAGEIFS('Entropy new'!$B74:$CX74,'Energy Vy'!$B$1:$CX$1,"=AFTER")</f>
        <v>0.84570674134171597</v>
      </c>
      <c r="ER76" s="30">
        <f>AVERAGEIFS('Entropy X'!$B74:$CX74,'Energy Vy'!$B$1:$CX$1,"=AFTER")</f>
        <v>0.34324923110408628</v>
      </c>
      <c r="ES76" s="30">
        <f>AVERAGEIFS('Entropy Y'!$B74:$CX74,'Energy Vy'!$B$1:$CX$1,"=AFTER")</f>
        <v>0.36300029687890062</v>
      </c>
      <c r="ET76" s="32">
        <f>AVERAGEIFS('Entropy Z'!$B74:$CX74,'Energy Vy'!$B$1:$CX$1,"=AFTER")</f>
        <v>0.39397330105018785</v>
      </c>
      <c r="EU76" s="21">
        <f>AVERAGEIFS('Hurst V2'!$B74:$CX74,'Energy Vy'!$B$1:$CX$1,"=AFTER")</f>
        <v>0.62450050420338976</v>
      </c>
      <c r="EV76" s="30">
        <f>AVERAGEIFS('Hurst Vx2+Vy2'!$B74:$CX74,'Energy Vy'!$B$1:$CX$1,"=AFTER")</f>
        <v>0.62020575047227566</v>
      </c>
      <c r="EW76" s="30">
        <f>AVERAGEIFS('Hurst Vx2'!$B74:$CX74,'Energy Vy'!$B$1:$CX$1,"=AFTER")</f>
        <v>0.63716359148975732</v>
      </c>
      <c r="EX76" s="30">
        <f>AVERAGEIFS('Hurst Vy2'!$B74:$CX74,'Energy Vy'!$B$1:$CX$1,"=AFTER")</f>
        <v>0.61451819153356901</v>
      </c>
      <c r="EY76" s="30">
        <f>AVERAGEIFS('Hurst Vz2'!$B74:$CX74,'Energy Vy'!$B$1:$CX$1,"=AFTER")</f>
        <v>0.6215601567361273</v>
      </c>
      <c r="EZ76" s="30">
        <f>AVERAGEIFS('Hurst Vx'!$B74:$CX74,'Energy Vy'!$B$1:$CX$1,"=AFTER")</f>
        <v>0.64101620527944103</v>
      </c>
      <c r="FA76" s="30">
        <f>AVERAGEIFS('Hurst Vy'!$B74:$CX74,'Energy Vy'!$B$1:$CX$1,"=AFTER")</f>
        <v>0.60124236715082702</v>
      </c>
      <c r="FB76" s="32">
        <f>AVERAGEIFS('Hurst Vz'!$B74:$CX74,'Energy Vy'!$B$1:$CX$1,"=AFTER")</f>
        <v>0.54127261025381435</v>
      </c>
      <c r="FD76" s="30">
        <f>AVERAGEIFS('Energy V2'!$B74:$CX74,'Energy Vy'!$B$2:$CX$2,"=и",'Energy Vy'!$B$1:$CX$1,"=BEFORE")</f>
        <v>-3.7642380085245066</v>
      </c>
      <c r="FE76" s="30">
        <f>AVERAGEIFS('Energy Vx2+Vy2'!$B74:$CX74,'Energy Vy'!$B$2:$CX$2,"=и",'Energy Vy'!$B$1:$CX$1,"=BEFORE")</f>
        <v>-3.8041268222080702</v>
      </c>
      <c r="FF76" s="30">
        <f>AVERAGEIFS('Energy Vx2'!$B74:$CX74,'Energy Vy'!$B$2:$CX$2,"=и",'Energy Vy'!$B$1:$CX$1,"=BEFORE")</f>
        <v>-4.8603936021257148</v>
      </c>
      <c r="FG76" s="30">
        <f>AVERAGEIFS('Energy Vy2'!$B74:$CX74,'Energy Vy'!$B$2:$CX$2,"=и",'Energy Vy'!$B$1:$CX$1,"=BEFORE")</f>
        <v>-4.3830110625887766</v>
      </c>
      <c r="FH76" s="30">
        <f>AVERAGEIFS('Energy Vz2'!$B74:$CX74,'Energy Vy'!$B$2:$CX$2,"=и",'Energy Vy'!$B$1:$CX$1,"=BEFORE")</f>
        <v>-6.2304529325506683</v>
      </c>
      <c r="FI76" s="30">
        <f>AVERAGEIFS('Energy Vx'!$B74:$CX74,'Energy Vy'!$B$2:$CX$2,"=и",'Energy Vy'!$B$1:$CX$1,"=BEFORE")</f>
        <v>-3.0149024803505835</v>
      </c>
      <c r="FJ76" s="30">
        <f>AVERAGEIFS('Energy Vy'!$B76:$CX76,'Energy Vy'!$B$2:$CX$2,"=и",'Energy Vy'!$B$1:$CX$1,"=BEFORE")</f>
        <v>-2.8146312679934828</v>
      </c>
      <c r="FK76" s="32">
        <f>AVERAGEIFS('Energy Vz'!$B74:$CX74,'Energy Vy'!$B$2:$CX$2,"=и",'Energy Vy'!$B$1:$CX$1,"=BEFORE")</f>
        <v>-3.538794523664099</v>
      </c>
      <c r="FL76" s="20">
        <f>AVERAGEIFS('Entropy old'!$B74:$CX74,'Energy Vy'!$B$2:$CX$2,"=и",'Energy Vy'!$B$1:$CX$1,"=BEFORE")</f>
        <v>0.69361188468507673</v>
      </c>
      <c r="FM76" s="30">
        <f>AVERAGEIFS('Entropy X old'!$B74:$CX74,'Energy Vy'!$B$2:$CX$2,"=и",'Energy Vy'!$B$1:$CX$1,"=BEFORE")</f>
        <v>0.37544050575910543</v>
      </c>
      <c r="FN76" s="30">
        <f>AVERAGEIFS('Entropy Y old'!$B74:$CX74,'Energy Vy'!$B$2:$CX$2,"=и",'Energy Vy'!$B$1:$CX$1,"=BEFORE")</f>
        <v>0.36922233915617952</v>
      </c>
      <c r="FO76" s="30">
        <f>AVERAGEIFS('Entropy Z old'!$B74:$CX74,'Energy Vy'!$B$2:$CX$2,"=и",'Energy Vy'!$B$1:$CX$1,"=BEFORE")</f>
        <v>0.4045033760899554</v>
      </c>
      <c r="FP76" s="30">
        <f>AVERAGEIFS('Entropy new'!$B74:$CX74,'Energy Vy'!$B$2:$CX$2,"=и",'Energy Vy'!$B$1:$CX$1,"=BEFORE")</f>
        <v>0.82730704703657987</v>
      </c>
      <c r="FQ76" s="30">
        <f>AVERAGEIFS('Entropy X'!$B74:$CX74,'Energy Vy'!$B$2:$CX$2,"=и",'Energy Vy'!$B$1:$CX$1,"=BEFORE")</f>
        <v>0.34716795904220404</v>
      </c>
      <c r="FR76" s="30">
        <f>AVERAGEIFS('Entropy Y'!$B74:$CX74,'Energy Vy'!$B$2:$CX$2,"=и",'Energy Vy'!$B$1:$CX$1,"=BEFORE")</f>
        <v>0.33791924234000209</v>
      </c>
      <c r="FS76" s="32">
        <f>AVERAGEIFS('Entropy Z'!$B74:$CX74,'Energy Vy'!$B$2:$CX$2,"=и",'Energy Vy'!$B$1:$CX$1,"=BEFORE")</f>
        <v>0.3903832703886489</v>
      </c>
      <c r="FT76" s="21">
        <f>AVERAGEIFS('Hurst V2'!$B74:$CX74,'Energy Vy'!$B$2:$CX$2,"=и",'Energy Vy'!$B$1:$CX$1,"=BEFORE")</f>
        <v>0.60094552647771948</v>
      </c>
      <c r="FU76" s="30">
        <f>AVERAGEIFS('Hurst Vx2+Vy2'!$B74:$CX74,'Energy Vy'!$B$2:$CX$2,"=и",'Energy Vy'!$B$1:$CX$1,"=BEFORE")</f>
        <v>0.59506897921025548</v>
      </c>
      <c r="FV76" s="30">
        <f>AVERAGEIFS('Hurst Vx2'!$B74:$CX74,'Energy Vy'!$B$2:$CX$2,"=и",'Energy Vy'!$B$1:$CX$1,"=BEFORE")</f>
        <v>0.60998415788864435</v>
      </c>
      <c r="FW76" s="30">
        <f>AVERAGEIFS('Hurst Vy2'!$B74:$CX74,'Energy Vy'!$B$2:$CX$2,"=и",'Energy Vy'!$B$1:$CX$1,"=BEFORE")</f>
        <v>0.59460981266853541</v>
      </c>
      <c r="FX76" s="30">
        <f>AVERAGEIFS('Hurst Vz2'!$B74:$CX74,'Energy Vy'!$B$2:$CX$2,"=и",'Energy Vy'!$B$1:$CX$1,"=BEFORE")</f>
        <v>0.61295405699584804</v>
      </c>
      <c r="FY76" s="30">
        <f>AVERAGEIFS('Hurst Vx'!$B74:$CX74,'Energy Vy'!$B$2:$CX$2,"=и",'Energy Vy'!$B$1:$CX$1,"=BEFORE")</f>
        <v>0.62369823920819323</v>
      </c>
      <c r="FZ76" s="30">
        <f>AVERAGEIFS('Hurst Vy'!$B74:$CX74,'Energy Vy'!$B$2:$CX$2,"=и",'Energy Vy'!$B$1:$CX$1,"=BEFORE")</f>
        <v>0.59356468432873466</v>
      </c>
      <c r="GA76" s="32">
        <f>AVERAGEIFS('Hurst Vz'!$B74:$CX74,'Energy Vy'!$B$2:$CX$2,"=и",'Energy Vy'!$B$1:$CX$1,"=BEFORE")</f>
        <v>0.52821258745708688</v>
      </c>
      <c r="GB76">
        <v>0.5</v>
      </c>
      <c r="GC76">
        <v>0.6</v>
      </c>
      <c r="GE76" s="30">
        <f>AVERAGEIFS('Energy V2'!$B74:$CX74,'Energy Vy'!$B$2:$CX$2,"=и",'Energy Vy'!$B$1:$CX$1,"=AFTER")</f>
        <v>-3.3783815889391517</v>
      </c>
      <c r="GF76" s="30">
        <f>AVERAGEIFS('Energy Vx2+Vy2'!$B74:$CX74,'Energy Vy'!$B$2:$CX$2,"=и",'Energy Vy'!$B$1:$CX$1,"=AFTER")</f>
        <v>-3.4192540879855486</v>
      </c>
      <c r="GG76" s="30">
        <f>AVERAGEIFS('Energy Vx2'!$B74:$CX74,'Energy Vy'!$B$2:$CX$2,"=и",'Energy Vy'!$B$1:$CX$1,"=AFTER")</f>
        <v>-4.2757431207306098</v>
      </c>
      <c r="GH76" s="30">
        <f>AVERAGEIFS('Energy Vy2'!$B74:$CX74,'Energy Vy'!$B$2:$CX$2,"=и",'Energy Vy'!$B$1:$CX$1,"=AFTER")</f>
        <v>-4.0574890304148559</v>
      </c>
      <c r="GI76" s="30">
        <f>AVERAGEIFS('Energy Vz2'!$B74:$CX74,'Energy Vy'!$B$2:$CX$2,"=и",'Energy Vy'!$B$1:$CX$1,"=AFTER")</f>
        <v>-6.1709651726001811</v>
      </c>
      <c r="GJ76" s="30">
        <f>AVERAGEIFS('Energy Vx'!$B74:$CX74,'Energy Vy'!$B$2:$CX$2,"=и",'Energy Vy'!$B$1:$CX$1,"=AFTER")</f>
        <v>-2.7069234829582336</v>
      </c>
      <c r="GK76" s="30">
        <f>AVERAGEIFS('Energy Vy'!$B76:$CX76,'Energy Vy'!$B$2:$CX$2,"=и",'Energy Vy'!$B$1:$CX$1,"=AFTER")</f>
        <v>-2.5595124654534849</v>
      </c>
      <c r="GL76" s="32">
        <f>AVERAGEIFS('Energy Vz'!$B74:$CX74,'Energy Vy'!$B$2:$CX$2,"=и",'Energy Vy'!$B$1:$CX$1,"=AFTER")</f>
        <v>-3.5199743537114321</v>
      </c>
      <c r="GM76" s="20">
        <f>AVERAGEIFS('Entropy old'!$B74:$CX74,'Energy Vy'!$B$2:$CX$2,"=и",'Energy Vy'!$B$1:$CX$1,"=AFTER")</f>
        <v>0.62965832539617639</v>
      </c>
      <c r="GN76" s="30">
        <f>AVERAGEIFS('Entropy X old'!$B74:$CX74,'Energy Vy'!$B$2:$CX$2,"=и",'Energy Vy'!$B$1:$CX$1,"=AFTER")</f>
        <v>0.36167678742973569</v>
      </c>
      <c r="GO76" s="30">
        <f>AVERAGEIFS('Entropy Y old'!$B74:$CX74,'Energy Vy'!$B$2:$CX$2,"=и",'Energy Vy'!$B$1:$CX$1,"=AFTER")</f>
        <v>0.38098230458675886</v>
      </c>
      <c r="GP76" s="30">
        <f>AVERAGEIFS('Entropy Z old'!$B74:$CX74,'Energy Vy'!$B$2:$CX$2,"=и",'Energy Vy'!$B$1:$CX$1,"=AFTER")</f>
        <v>0.40058267898154865</v>
      </c>
      <c r="GQ76" s="30">
        <f>AVERAGEIFS('Entropy new'!$B74:$CX74,'Energy Vy'!$B$2:$CX$2,"=и",'Energy Vy'!$B$1:$CX$1,"=AFTER")</f>
        <v>0.81647051184129182</v>
      </c>
      <c r="GR76" s="30">
        <f>AVERAGEIFS('Entropy X'!$B74:$CX74,'Energy Vy'!$B$2:$CX$2,"=и",'Energy Vy'!$B$1:$CX$1,"=AFTER")</f>
        <v>0.33101450415579575</v>
      </c>
      <c r="GS76" s="30">
        <f>AVERAGEIFS('Entropy Y'!$B74:$CX74,'Energy Vy'!$B$2:$CX$2,"=и",'Energy Vy'!$B$1:$CX$1,"=AFTER")</f>
        <v>0.3569298747975348</v>
      </c>
      <c r="GT76" s="32">
        <f>AVERAGEIFS('Entropy Z'!$B74:$CX74,'Energy Vy'!$B$2:$CX$2,"=и",'Energy Vy'!$B$1:$CX$1,"=AFTER")</f>
        <v>0.38366675335642941</v>
      </c>
      <c r="GU76" s="21">
        <f>AVERAGEIFS('Hurst V2'!$B74:$CX74,'Energy Vy'!$B$2:$CX$2,"=и",'Energy Vy'!$B$1:$CX$1,"=AFTER")</f>
        <v>0.61566898896080091</v>
      </c>
      <c r="GV76" s="30">
        <f>AVERAGEIFS('Hurst Vx2+Vy2'!$B74:$CX74,'Energy Vy'!$B$2:$CX$2,"=и",'Energy Vy'!$B$1:$CX$1,"=AFTER")</f>
        <v>0.61329834130443506</v>
      </c>
      <c r="GW76" s="30">
        <f>AVERAGEIFS('Hurst Vx2'!$B74:$CX74,'Energy Vy'!$B$2:$CX$2,"=и",'Energy Vy'!$B$1:$CX$1,"=AFTER")</f>
        <v>0.62804837838763616</v>
      </c>
      <c r="GX76" s="30">
        <f>AVERAGEIFS('Hurst Vy2'!$B74:$CX74,'Energy Vy'!$B$2:$CX$2,"=и",'Energy Vy'!$B$1:$CX$1,"=AFTER")</f>
        <v>0.61744013486207217</v>
      </c>
      <c r="GY76" s="30">
        <f>AVERAGEIFS('Hurst Vz2'!$B74:$CX74,'Energy Vy'!$B$2:$CX$2,"=и",'Energy Vy'!$B$1:$CX$1,"=AFTER")</f>
        <v>0.62195347935297884</v>
      </c>
      <c r="GZ76" s="30">
        <f>AVERAGEIFS('Hurst Vx'!$B74:$CX74,'Energy Vy'!$B$2:$CX$2,"=и",'Energy Vy'!$B$1:$CX$1,"=AFTER")</f>
        <v>0.65777367938659692</v>
      </c>
      <c r="HA76" s="30">
        <f>AVERAGEIFS('Hurst Vy'!$B74:$CX74,'Energy Vy'!$B$2:$CX$2,"=и",'Energy Vy'!$B$1:$CX$1,"=AFTER")</f>
        <v>0.61361024711288992</v>
      </c>
      <c r="HB76" s="32">
        <f>AVERAGEIFS('Hurst Vz'!$B74:$CX74,'Energy Vy'!$B$2:$CX$2,"=и",'Energy Vy'!$B$1:$CX$1,"=AFTER")</f>
        <v>0.5563309971278525</v>
      </c>
      <c r="HD76" s="30">
        <f>AVERAGEIFS('Energy V2'!$B74:$CX74,'Energy Vy'!$B$2:$CX$2,"=р",'Energy Vy'!$B$1:$CX$1,"=BEFORE")</f>
        <v>-4.2670268017076403</v>
      </c>
      <c r="HE76" s="30">
        <f>AVERAGEIFS('Energy Vx2+Vy2'!$B74:$CX74,'Energy Vy'!$B$2:$CX$2,"=р",'Energy Vy'!$B$1:$CX$1,"=BEFORE")</f>
        <v>-4.3330239168564191</v>
      </c>
      <c r="HF76" s="30">
        <f>AVERAGEIFS('Energy Vx2'!$B74:$CX74,'Energy Vy'!$B$2:$CX$2,"=р",'Energy Vy'!$B$1:$CX$1,"=BEFORE")</f>
        <v>-5.1581273555473794</v>
      </c>
      <c r="HG76" s="30">
        <f>AVERAGEIFS('Energy Vy2'!$B74:$CX74,'Energy Vy'!$B$2:$CX$2,"=р",'Energy Vy'!$B$1:$CX$1,"=BEFORE")</f>
        <v>-4.8748223872496759</v>
      </c>
      <c r="HH76" s="30">
        <f>AVERAGEIFS('Energy Vz2'!$B74:$CX74,'Energy Vy'!$B$2:$CX$2,"=р",'Energy Vy'!$B$1:$CX$1,"=BEFORE")</f>
        <v>-6.306142389905129</v>
      </c>
      <c r="HI76" s="30">
        <f>AVERAGEIFS('Energy Vx'!$B74:$CX74,'Energy Vy'!$B$2:$CX$2,"=р",'Energy Vy'!$B$1:$CX$1,"=BEFORE")</f>
        <v>-3.0354695374708927</v>
      </c>
      <c r="HJ76" s="30">
        <f>AVERAGEIFS('Energy Vy'!$B76:$CX76,'Energy Vy'!$B$2:$CX$2,"=р",'Energy Vy'!$B$1:$CX$1,"=BEFORE")</f>
        <v>-2.9209592379369536</v>
      </c>
      <c r="HK76" s="32">
        <f>AVERAGEIFS('Energy Vz'!$B74:$CX74,'Energy Vy'!$B$2:$CX$2,"=р",'Energy Vy'!$B$1:$CX$1,"=BEFORE")</f>
        <v>-3.5067016204019863</v>
      </c>
      <c r="HL76" s="20">
        <f>AVERAGEIFS('Entropy old'!$B74:$CX74,'Energy Vy'!$B$2:$CX$2,"=р",'Energy Vy'!$B$1:$CX$1,"=BEFORE")</f>
        <v>0.72378194617483294</v>
      </c>
      <c r="HM76" s="30">
        <f>AVERAGEIFS('Entropy X old'!$B74:$CX74,'Energy Vy'!$B$2:$CX$2,"=р",'Energy Vy'!$B$1:$CX$1,"=BEFORE")</f>
        <v>0.40491066567531864</v>
      </c>
      <c r="HN76" s="30">
        <f>AVERAGEIFS('Entropy Y old'!$B74:$CX74,'Energy Vy'!$B$2:$CX$2,"=р",'Energy Vy'!$B$1:$CX$1,"=BEFORE")</f>
        <v>0.39195316819082771</v>
      </c>
      <c r="HO76" s="30">
        <f>AVERAGEIFS('Entropy Z old'!$B74:$CX74,'Energy Vy'!$B$2:$CX$2,"=р",'Energy Vy'!$B$1:$CX$1,"=BEFORE")</f>
        <v>0.4174676783156549</v>
      </c>
      <c r="HP76" s="30">
        <f>AVERAGEIFS('Entropy new'!$B74:$CX74,'Energy Vy'!$B$2:$CX$2,"=р",'Energy Vy'!$B$1:$CX$1,"=BEFORE")</f>
        <v>0.87358741321453959</v>
      </c>
      <c r="HQ76" s="30">
        <f>AVERAGEIFS('Entropy X'!$B74:$CX74,'Energy Vy'!$B$2:$CX$2,"=р",'Energy Vy'!$B$1:$CX$1,"=BEFORE")</f>
        <v>0.38459926231066999</v>
      </c>
      <c r="HR76" s="30">
        <f>AVERAGEIFS('Entropy Y'!$B74:$CX74,'Energy Vy'!$B$2:$CX$2,"=р",'Energy Vy'!$B$1:$CX$1,"=BEFORE")</f>
        <v>0.37038803898415384</v>
      </c>
      <c r="HS76" s="32">
        <f>AVERAGEIFS('Entropy Z'!$B74:$CX74,'Energy Vy'!$B$2:$CX$2,"=р",'Energy Vy'!$B$1:$CX$1,"=BEFORE")</f>
        <v>0.4069067545009476</v>
      </c>
      <c r="HT76" s="21">
        <f>AVERAGEIFS('Hurst V2'!$B74:$CX74,'Energy Vy'!$B$2:$CX$2,"=р",'Energy Vy'!$B$1:$CX$1,"=BEFORE")</f>
        <v>0.61874988406068976</v>
      </c>
      <c r="HU76" s="30">
        <f>AVERAGEIFS('Hurst Vx2+Vy2'!$B74:$CX74,'Energy Vy'!$B$2:$CX$2,"=р",'Energy Vy'!$B$1:$CX$1,"=BEFORE")</f>
        <v>0.60911755578770943</v>
      </c>
      <c r="HV76" s="30">
        <f>AVERAGEIFS('Hurst Vx2'!$B74:$CX74,'Energy Vy'!$B$2:$CX$2,"=р",'Energy Vy'!$B$1:$CX$1,"=BEFORE")</f>
        <v>0.62444072745168089</v>
      </c>
      <c r="HW76" s="30">
        <f>AVERAGEIFS('Hurst Vy2'!$B74:$CX74,'Energy Vy'!$B$2:$CX$2,"=р",'Energy Vy'!$B$1:$CX$1,"=BEFORE")</f>
        <v>0.59699173130875227</v>
      </c>
      <c r="HX76" s="30">
        <f>AVERAGEIFS('Hurst Vz2'!$B74:$CX74,'Energy Vy'!$B$2:$CX$2,"=р",'Energy Vy'!$B$1:$CX$1,"=BEFORE")</f>
        <v>0.62118584605159333</v>
      </c>
      <c r="HY76" s="30">
        <f>AVERAGEIFS('Hurst Vx'!$B74:$CX74,'Energy Vy'!$B$2:$CX$2,"=р",'Energy Vy'!$B$1:$CX$1,"=BEFORE")</f>
        <v>0.62559129103162792</v>
      </c>
      <c r="HZ76" s="30">
        <f>AVERAGEIFS('Hurst Vy'!$B74:$CX74,'Energy Vy'!$B$2:$CX$2,"=р",'Energy Vy'!$B$1:$CX$1,"=BEFORE")</f>
        <v>0.58198493459093403</v>
      </c>
      <c r="IA76" s="32">
        <f>AVERAGEIFS('Hurst Vz'!$B74:$CX74,'Energy Vy'!$B$2:$CX$2,"=р",'Energy Vy'!$B$1:$CX$1,"=BEFORE")</f>
        <v>0.52517913666791449</v>
      </c>
      <c r="IB76">
        <v>0.5</v>
      </c>
      <c r="IC76">
        <v>0.6</v>
      </c>
      <c r="IE76" s="30">
        <f>AVERAGEIFS('Energy V2'!$B74:$CX74,'Energy Vy'!$B$2:$CX$2,"=р",'Energy Vy'!$B$1:$CX$1,"=AFTER")</f>
        <v>-3.7898921241766135</v>
      </c>
      <c r="IF76" s="30">
        <f>AVERAGEIFS('Energy Vx2+Vy2'!$B74:$CX74,'Energy Vy'!$B$2:$CX$2,"=р",'Energy Vy'!$B$1:$CX$1,"=AFTER")</f>
        <v>-3.8312917453091364</v>
      </c>
      <c r="IG76" s="30">
        <f>AVERAGEIFS('Energy Vx2'!$B74:$CX74,'Energy Vy'!$B$2:$CX$2,"=р",'Energy Vy'!$B$1:$CX$1,"=AFTER")</f>
        <v>-4.7645334613549046</v>
      </c>
      <c r="IH76" s="30">
        <f>AVERAGEIFS('Energy Vy2'!$B74:$CX74,'Energy Vy'!$B$2:$CX$2,"=р",'Energy Vy'!$B$1:$CX$1,"=AFTER")</f>
        <v>-4.383418912557171</v>
      </c>
      <c r="II76" s="30">
        <f>AVERAGEIFS('Energy Vz2'!$B74:$CX74,'Energy Vy'!$B$2:$CX$2,"=р",'Energy Vy'!$B$1:$CX$1,"=AFTER")</f>
        <v>-6.4100645507186762</v>
      </c>
      <c r="IJ76" s="30">
        <f>AVERAGEIFS('Energy Vx'!$B74:$CX74,'Energy Vy'!$B$2:$CX$2,"=р",'Energy Vy'!$B$1:$CX$1,"=AFTER")</f>
        <v>-2.8764381916118418</v>
      </c>
      <c r="IK76" s="30">
        <f>AVERAGEIFS('Energy Vy'!$B76:$CX76,'Energy Vy'!$B$2:$CX$2,"=р",'Energy Vy'!$B$1:$CX$1,"=AFTER")</f>
        <v>-2.612852283720982</v>
      </c>
      <c r="IL76" s="32">
        <f>AVERAGEIFS('Energy Vz'!$B74:$CX74,'Energy Vy'!$B$2:$CX$2,"=р",'Energy Vy'!$B$1:$CX$1,"=AFTER")</f>
        <v>-3.5511358658094836</v>
      </c>
      <c r="IM76" s="20">
        <f>AVERAGEIFS('Entropy old'!$B74:$CX74,'Energy Vy'!$B$2:$CX$2,"=р",'Energy Vy'!$B$1:$CX$1,"=AFTER")</f>
        <v>0.69197203834562293</v>
      </c>
      <c r="IN76" s="30">
        <f>AVERAGEIFS('Entropy X old'!$B74:$CX74,'Energy Vy'!$B$2:$CX$2,"=р",'Energy Vy'!$B$1:$CX$1,"=AFTER")</f>
        <v>0.39024003137155078</v>
      </c>
      <c r="IO76" s="30">
        <f>AVERAGEIFS('Entropy Y old'!$B74:$CX74,'Energy Vy'!$B$2:$CX$2,"=р",'Energy Vy'!$B$1:$CX$1,"=AFTER")</f>
        <v>0.40888100219709561</v>
      </c>
      <c r="IP76" s="30">
        <f>AVERAGEIFS('Entropy Z old'!$B74:$CX74,'Energy Vy'!$B$2:$CX$2,"=р",'Energy Vy'!$B$1:$CX$1,"=AFTER")</f>
        <v>0.42279771299266339</v>
      </c>
      <c r="IQ76" s="30">
        <f>AVERAGEIFS('Entropy new'!$B74:$CX74,'Energy Vy'!$B$2:$CX$2,"=р",'Energy Vy'!$B$1:$CX$1,"=AFTER")</f>
        <v>0.89215502431712024</v>
      </c>
      <c r="IR76" s="30">
        <f>AVERAGEIFS('Entropy X'!$B74:$CX74,'Energy Vy'!$B$2:$CX$2,"=р",'Energy Vy'!$B$1:$CX$1,"=AFTER")</f>
        <v>0.36856087320777697</v>
      </c>
      <c r="IS76" s="30">
        <f>AVERAGEIFS('Entropy Y'!$B74:$CX74,'Energy Vy'!$B$2:$CX$2,"=р",'Energy Vy'!$B$1:$CX$1,"=AFTER")</f>
        <v>0.39226325947076218</v>
      </c>
      <c r="IT76" s="32">
        <f>AVERAGEIFS('Entropy Z'!$B74:$CX74,'Energy Vy'!$B$2:$CX$2,"=р",'Energy Vy'!$B$1:$CX$1,"=AFTER")</f>
        <v>0.41299197054022957</v>
      </c>
      <c r="IU76" s="21">
        <f>AVERAGEIFS('Hurst V2'!$B74:$CX74,'Energy Vy'!$B$2:$CX$2,"=р",'Energy Vy'!$B$1:$CX$1,"=AFTER")</f>
        <v>0.64204966913418327</v>
      </c>
      <c r="IV76" s="30">
        <f>AVERAGEIFS('Hurst Vx2+Vy2'!$B74:$CX74,'Energy Vy'!$B$2:$CX$2,"=р",'Energy Vy'!$B$1:$CX$1,"=AFTER")</f>
        <v>0.63806144718395874</v>
      </c>
      <c r="IW76" s="30">
        <f>AVERAGEIFS('Hurst Vx2'!$B74:$CX74,'Energy Vy'!$B$2:$CX$2,"=р",'Energy Vy'!$B$1:$CX$1,"=AFTER")</f>
        <v>0.64648968945230556</v>
      </c>
      <c r="IX76" s="30">
        <f>AVERAGEIFS('Hurst Vy2'!$B74:$CX74,'Energy Vy'!$B$2:$CX$2,"=р",'Energy Vy'!$B$1:$CX$1,"=AFTER")</f>
        <v>0.62326207854276627</v>
      </c>
      <c r="IY76" s="30">
        <f>AVERAGEIFS('Hurst Vz2'!$B74:$CX74,'Energy Vy'!$B$2:$CX$2,"=р",'Energy Vy'!$B$1:$CX$1,"=AFTER")</f>
        <v>0.62859306186458408</v>
      </c>
      <c r="IZ76" s="30">
        <f>AVERAGEIFS('Hurst Vx'!$B74:$CX74,'Energy Vy'!$B$2:$CX$2,"=р",'Energy Vy'!$B$1:$CX$1,"=AFTER")</f>
        <v>0.66248014229661023</v>
      </c>
      <c r="JA76" s="30">
        <f>AVERAGEIFS('Hurst Vy'!$B74:$CX74,'Energy Vy'!$B$2:$CX$2,"=р",'Energy Vy'!$B$1:$CX$1,"=AFTER")</f>
        <v>0.61951218822016962</v>
      </c>
      <c r="JB76" s="32">
        <f>AVERAGEIFS('Hurst Vz'!$B74:$CX74,'Energy Vy'!$B$2:$CX$2,"=р",'Energy Vy'!$B$1:$CX$1,"=AFTER")</f>
        <v>0.55745745279058645</v>
      </c>
      <c r="JC76">
        <f t="shared" si="994"/>
        <v>-9.9999999999999978E-2</v>
      </c>
      <c r="JD76" s="66">
        <f t="shared" si="995"/>
        <v>-9.1784163670430227E-2</v>
      </c>
      <c r="JE76" s="66">
        <f t="shared" si="996"/>
        <v>-9.3328837893657049E-2</v>
      </c>
      <c r="JF76" s="66">
        <f t="shared" si="997"/>
        <v>-7.2423559703520421E-2</v>
      </c>
      <c r="JG76" s="66">
        <f t="shared" si="998"/>
        <v>-7.7616487756658886E-2</v>
      </c>
      <c r="JH76" s="66">
        <f t="shared" si="999"/>
        <v>1.1996703912198476E-2</v>
      </c>
      <c r="JI76" s="66">
        <f t="shared" si="1000"/>
        <v>-5.6638300332875875E-2</v>
      </c>
      <c r="JJ76" s="66">
        <f t="shared" si="1001"/>
        <v>-8.5751715519924748E-2</v>
      </c>
      <c r="JK76" s="66">
        <f t="shared" si="1002"/>
        <v>7.1752162492754153E-3</v>
      </c>
      <c r="JL76" s="89">
        <f t="shared" si="1003"/>
        <v>5.2921432276042582E-2</v>
      </c>
      <c r="JM76" s="90">
        <f t="shared" si="1004"/>
        <v>3.1022967752923302E-2</v>
      </c>
      <c r="JN76" s="90">
        <f t="shared" si="1005"/>
        <v>-3.1164814697894293E-2</v>
      </c>
      <c r="JO76" s="90">
        <f t="shared" si="1006"/>
        <v>-6.2876308056099128E-3</v>
      </c>
      <c r="JP76" s="90">
        <f t="shared" si="1007"/>
        <v>-8.5787282966095068E-3</v>
      </c>
      <c r="JQ76" s="90">
        <f t="shared" si="1008"/>
        <v>3.7099215870728619E-2</v>
      </c>
      <c r="JR76" s="90">
        <f t="shared" si="1009"/>
        <v>-4.7243329499733124E-2</v>
      </c>
      <c r="JS76" s="103">
        <f t="shared" si="1010"/>
        <v>-3.9653309199779389E-3</v>
      </c>
      <c r="JT76" s="66">
        <f t="shared" si="1011"/>
        <v>-2.4097497554819585E-2</v>
      </c>
      <c r="JU76" s="66">
        <f t="shared" si="1012"/>
        <v>-3.1881736145268243E-2</v>
      </c>
      <c r="JV76" s="66">
        <f t="shared" si="1013"/>
        <v>-3.4758590771997146E-2</v>
      </c>
      <c r="JW76" s="66">
        <f t="shared" si="1014"/>
        <v>-3.2921617811004091E-2</v>
      </c>
      <c r="JX76" s="66">
        <f t="shared" si="1015"/>
        <v>-1.3885321245023008E-2</v>
      </c>
      <c r="JY76" s="66">
        <f t="shared" si="1016"/>
        <v>-4.5290542943538251E-2</v>
      </c>
      <c r="JZ76" s="66">
        <f t="shared" si="1017"/>
        <v>-4.1135246458788299E-2</v>
      </c>
      <c r="KA76" s="66">
        <f t="shared" si="1018"/>
        <v>-4.4139461072325858E-2</v>
      </c>
      <c r="KC76" s="66">
        <f t="shared" si="1066"/>
        <v>-0.10250585077552032</v>
      </c>
      <c r="KD76" s="66">
        <f t="shared" si="1067"/>
        <v>-0.10117242463518231</v>
      </c>
      <c r="KE76" s="66">
        <f t="shared" si="1068"/>
        <v>-0.1202887110087968</v>
      </c>
      <c r="KF76" s="66">
        <f t="shared" si="1069"/>
        <v>-7.4269041881371567E-2</v>
      </c>
      <c r="KG76" s="66">
        <f t="shared" si="1070"/>
        <v>-9.5479029525601024E-3</v>
      </c>
      <c r="KH76" s="66">
        <f t="shared" si="1071"/>
        <v>-0.10215222528741195</v>
      </c>
      <c r="KI76" s="66">
        <f t="shared" si="1072"/>
        <v>-9.064022184400343E-2</v>
      </c>
      <c r="KJ76" s="66">
        <f t="shared" si="1073"/>
        <v>-5.3182432115839035E-3</v>
      </c>
      <c r="KK76" s="89">
        <f t="shared" si="1074"/>
        <v>9.2203667066543163E-2</v>
      </c>
      <c r="KL76" s="90">
        <f t="shared" si="1075"/>
        <v>3.6660184818206522E-2</v>
      </c>
      <c r="KM76" s="90">
        <f t="shared" si="1076"/>
        <v>-3.0867484628544752E-2</v>
      </c>
      <c r="KN76" s="90">
        <f t="shared" si="1077"/>
        <v>9.692618999389644E-3</v>
      </c>
      <c r="KO76" s="90">
        <f t="shared" si="1078"/>
        <v>1.3098565078231348E-2</v>
      </c>
      <c r="KP76" s="90">
        <f t="shared" si="1079"/>
        <v>4.6529221564610375E-2</v>
      </c>
      <c r="KQ76" s="90">
        <f t="shared" si="1080"/>
        <v>-5.3261533426744716E-2</v>
      </c>
      <c r="KR76" s="103">
        <f t="shared" si="1081"/>
        <v>1.7204930491854339E-2</v>
      </c>
      <c r="KS76" s="66">
        <f t="shared" si="1082"/>
        <v>-2.3914575440828086E-2</v>
      </c>
      <c r="KT76" s="66">
        <f t="shared" si="1083"/>
        <v>-2.9723481813773094E-2</v>
      </c>
      <c r="KU76" s="66">
        <f t="shared" si="1084"/>
        <v>-2.8762466587951986E-2</v>
      </c>
      <c r="KV76" s="66">
        <f t="shared" si="1085"/>
        <v>-3.6975766401445127E-2</v>
      </c>
      <c r="KW76" s="66">
        <f t="shared" si="1086"/>
        <v>-1.446960690129581E-2</v>
      </c>
      <c r="KX76" s="66">
        <f t="shared" si="1087"/>
        <v>-5.1804201424083353E-2</v>
      </c>
      <c r="KY76" s="66">
        <f t="shared" si="1088"/>
        <v>-3.2668233424184234E-2</v>
      </c>
      <c r="KZ76" s="66">
        <f t="shared" si="1089"/>
        <v>-5.0542590321106314E-2</v>
      </c>
      <c r="LB76" s="66">
        <f t="shared" si="1090"/>
        <v>-0.11181900177896238</v>
      </c>
      <c r="LC76" s="66">
        <f t="shared" si="1091"/>
        <v>-0.11579261531316128</v>
      </c>
      <c r="LD76" s="66">
        <f t="shared" si="1092"/>
        <v>-7.6305578955738432E-2</v>
      </c>
      <c r="LE76" s="66">
        <f t="shared" si="1093"/>
        <v>-0.10080438540238788</v>
      </c>
      <c r="LF76" s="66">
        <f t="shared" si="1094"/>
        <v>1.621234232374396E-2</v>
      </c>
      <c r="LG76" s="66">
        <f t="shared" si="1095"/>
        <v>-5.23910202016237E-2</v>
      </c>
      <c r="LH76" s="66">
        <f t="shared" si="1096"/>
        <v>-0.10548142891360053</v>
      </c>
      <c r="LI76" s="66">
        <f t="shared" si="1097"/>
        <v>1.2512685260880179E-2</v>
      </c>
      <c r="LJ76" s="89">
        <f t="shared" si="1098"/>
        <v>4.394957348318021E-2</v>
      </c>
      <c r="LK76" s="90">
        <f t="shared" si="1099"/>
        <v>3.6231780359007988E-2</v>
      </c>
      <c r="LL76" s="90">
        <f t="shared" si="1100"/>
        <v>-4.1400392572184287E-2</v>
      </c>
      <c r="LM76" s="90">
        <f t="shared" si="1101"/>
        <v>-1.260658351077925E-2</v>
      </c>
      <c r="LN76" s="90">
        <f t="shared" si="1102"/>
        <v>-2.0812090496035489E-2</v>
      </c>
      <c r="LO76" s="90">
        <f t="shared" si="1103"/>
        <v>4.1701559713179043E-2</v>
      </c>
      <c r="LP76" s="90">
        <f t="shared" si="1104"/>
        <v>-5.5766682090293583E-2</v>
      </c>
      <c r="LQ76" s="103">
        <f t="shared" si="1105"/>
        <v>-1.473446573627564E-2</v>
      </c>
      <c r="LR76" s="66">
        <f t="shared" si="1106"/>
        <v>-3.6289692516957031E-2</v>
      </c>
      <c r="LS76" s="66">
        <f t="shared" si="1107"/>
        <v>-4.5362231998173887E-2</v>
      </c>
      <c r="LT76" s="66">
        <f t="shared" si="1108"/>
        <v>-3.4105666896720593E-2</v>
      </c>
      <c r="LU76" s="66">
        <f t="shared" si="1109"/>
        <v>-4.2149760331056968E-2</v>
      </c>
      <c r="LV76" s="66">
        <f t="shared" si="1110"/>
        <v>-1.1783801416800344E-2</v>
      </c>
      <c r="LW76" s="66">
        <f t="shared" si="1111"/>
        <v>-5.568295396311846E-2</v>
      </c>
      <c r="LX76" s="66">
        <f t="shared" si="1112"/>
        <v>-6.0575488816531096E-2</v>
      </c>
      <c r="LY76" s="66">
        <f t="shared" si="1113"/>
        <v>-5.7902743897474768E-2</v>
      </c>
    </row>
    <row r="77" spans="1:337" x14ac:dyDescent="0.25">
      <c r="A77" s="18" t="s">
        <v>89</v>
      </c>
      <c r="B77" s="7">
        <v>1</v>
      </c>
      <c r="C77" t="s">
        <v>155</v>
      </c>
      <c r="D77" t="s">
        <v>129</v>
      </c>
      <c r="E77">
        <v>0.3</v>
      </c>
      <c r="F77">
        <v>0.55555555555555558</v>
      </c>
      <c r="H77" s="30">
        <f>AVERAGE('Energy V2'!$B75:$CX75)</f>
        <v>-1.3587063652086364</v>
      </c>
      <c r="I77" s="30">
        <f>AVERAGE('Energy Vx2+Vy2'!$B75:$CX75)</f>
        <v>-1.4059365532726875</v>
      </c>
      <c r="J77" s="30">
        <f>AVERAGE('Energy Vx2'!$B75:$CX75)</f>
        <v>-2.762152842895778</v>
      </c>
      <c r="K77" s="30">
        <f>AVERAGE('Energy Vy2'!$B75:$CX75)</f>
        <v>-2.1747746214299322</v>
      </c>
      <c r="L77" s="30">
        <f>AVERAGE('Energy Vz2'!$B75:$CX75)</f>
        <v>-5.2944947054239302</v>
      </c>
      <c r="M77" s="30">
        <f>AVERAGE('Energy Vx'!$B75:$CX75)</f>
        <v>-2.1605343162209558</v>
      </c>
      <c r="N77" s="30">
        <f>AVERAGE('Energy Vy'!$B77:$CX77)</f>
        <v>-1.8617087992859505</v>
      </c>
      <c r="O77" s="32">
        <f>AVERAGE('Energy Vz'!$B75:$CX75)</f>
        <v>-3.3505260106227768</v>
      </c>
      <c r="P77" s="20">
        <f>AVERAGE('Entropy old'!$B75:$CX75)</f>
        <v>0.62664032678395831</v>
      </c>
      <c r="Q77" s="30">
        <f>AVERAGE('Entropy X old'!$B75:$CX75)</f>
        <v>0.31155452976019277</v>
      </c>
      <c r="R77" s="30">
        <f>AVERAGE('Entropy Y old'!$B75:$CX75)</f>
        <v>0.29509937144248383</v>
      </c>
      <c r="S77" s="30">
        <f>AVERAGE('Entropy Z old'!$B75:$CX75)</f>
        <v>0.33355116960870496</v>
      </c>
      <c r="T77" s="30">
        <f>AVERAGE('Entropy new'!$B75:$CX75)</f>
        <v>0.68203670237878411</v>
      </c>
      <c r="U77" s="30">
        <f>AVERAGE('Entropy X'!$B75:$CX75)</f>
        <v>0.2784766628989428</v>
      </c>
      <c r="V77" s="30">
        <f>AVERAGE('Entropy Y'!$B75:$CX75)</f>
        <v>0.27044319365409009</v>
      </c>
      <c r="W77" s="32">
        <f>AVERAGE('Entropy Z'!$B75:$CX75)</f>
        <v>0.30651436314811958</v>
      </c>
      <c r="X77" s="21">
        <f>AVERAGE('Hurst V2'!$B75:$CX75)</f>
        <v>0.61948285049606</v>
      </c>
      <c r="Y77" s="30">
        <f>AVERAGE('Hurst Vx2+Vy2'!$B75:$CX75)</f>
        <v>0.6198618769748262</v>
      </c>
      <c r="Z77" s="30">
        <f>AVERAGE('Hurst Vx2'!$B75:$CX75)</f>
        <v>0.62598890795977413</v>
      </c>
      <c r="AA77" s="30">
        <f>AVERAGE('Hurst Vy2'!$B75:$CX75)</f>
        <v>0.61731654373548861</v>
      </c>
      <c r="AB77" s="30">
        <f>AVERAGE('Hurst Vz2'!$B75:$CX75)</f>
        <v>0.60213226008847343</v>
      </c>
      <c r="AC77" s="30">
        <f>AVERAGE('Hurst Vx'!$B75:$CX75)</f>
        <v>0.62970846281665749</v>
      </c>
      <c r="AD77" s="30">
        <f>AVERAGE('Hurst Vy'!$B75:$CX75)</f>
        <v>0.61598431858772917</v>
      </c>
      <c r="AE77" s="32">
        <f>AVERAGE('Hurst Vz'!$B75:$CX75)</f>
        <v>0.57971745020135956</v>
      </c>
      <c r="AG77" s="30">
        <f>AVERAGEIFS('Energy V2'!$B75:$CX75,'Energy Vy'!$B$2:$CX$2,"=п")</f>
        <v>1.0802428871950089</v>
      </c>
      <c r="AH77" s="30">
        <f>AVERAGEIFS('Energy Vx2+Vy2'!$B75:$CX75,'Energy Vy'!$B$2:$CX$2,"=п")</f>
        <v>1.0625276902145602</v>
      </c>
      <c r="AI77" s="30">
        <f>AVERAGEIFS('Energy Vx2'!$B75:$CX75,'Energy Vy'!$B$2:$CX$2,"=п")</f>
        <v>-2.4276534118682584</v>
      </c>
      <c r="AJ77" s="30">
        <f>AVERAGEIFS('Energy Vy2'!$B75:$CX75,'Energy Vy'!$B$2:$CX$2,"=п")</f>
        <v>0.92099176952845119</v>
      </c>
      <c r="AK77" s="30">
        <f>AVERAGEIFS('Energy Vz2'!$B75:$CX75,'Energy Vy'!$B$2:$CX$2,"=п")</f>
        <v>-4.7164485556455515</v>
      </c>
      <c r="AL77" s="30">
        <f>AVERAGEIFS('Energy Vx'!$B75:$CX75,'Energy Vy'!$B$2:$CX$2,"=п")</f>
        <v>-2.31603922918034</v>
      </c>
      <c r="AM77" s="30">
        <f>AVERAGEIFS('Energy Vy'!$B77:$CX77,'Energy Vy'!$B$2:$CX$2,"=п")</f>
        <v>-0.77752197621010444</v>
      </c>
      <c r="AN77" s="32">
        <f>AVERAGEIFS('Energy Vz'!$B75:$CX75,'Energy Vy'!$B$2:$CX$2,"=п")</f>
        <v>-3.3099213461491046</v>
      </c>
      <c r="AO77" s="20">
        <f>AVERAGEIFS('Entropy old'!$B75:$CX75,'Energy Vy'!$B$2:$CX$2,"=п")</f>
        <v>0.54772634836579814</v>
      </c>
      <c r="AP77" s="30">
        <f>AVERAGEIFS('Entropy X old'!$B75:$CX75,'Energy Vy'!$B$2:$CX$2,"=п")</f>
        <v>0.24295515585115149</v>
      </c>
      <c r="AQ77" s="30">
        <f>AVERAGEIFS('Entropy Y old'!$B75:$CX75,'Energy Vy'!$B$2:$CX$2,"=п")</f>
        <v>0.1402326493077366</v>
      </c>
      <c r="AR77" s="30">
        <f>AVERAGEIFS('Entropy Z old'!$B75:$CX75,'Energy Vy'!$B$2:$CX$2,"=п")</f>
        <v>0.27506457531130307</v>
      </c>
      <c r="AS77" s="30">
        <f>AVERAGEIFS('Entropy new'!$B75:$CX75,'Energy Vy'!$B$2:$CX$2,"=п")</f>
        <v>0.5476991974268044</v>
      </c>
      <c r="AT77" s="30">
        <f>AVERAGEIFS('Entropy X'!$B75:$CX75,'Energy Vy'!$B$2:$CX$2,"=п")</f>
        <v>0.24276286302026229</v>
      </c>
      <c r="AU77" s="30">
        <f>AVERAGEIFS('Entropy Y'!$B75:$CX75,'Energy Vy'!$B$2:$CX$2,"=п")</f>
        <v>0.13996408768432253</v>
      </c>
      <c r="AV77" s="32">
        <f>AVERAGEIFS('Entropy Z'!$B75:$CX75,'Energy Vy'!$B$2:$CX$2,"=п")</f>
        <v>0.27264246839307815</v>
      </c>
      <c r="AW77" s="21">
        <f>AVERAGEIFS('Hurst V2'!$B75:$CX75,'Energy Vy'!$B$2:$CX$2,"=п")</f>
        <v>0.64404801094030839</v>
      </c>
      <c r="AX77" s="30">
        <f>AVERAGEIFS('Hurst Vx2+Vy2'!$B75:$CX75,'Energy Vy'!$B$2:$CX$2,"=п")</f>
        <v>0.64479718924307861</v>
      </c>
      <c r="AY77" s="30">
        <f>AVERAGEIFS('Hurst Vx2'!$B75:$CX75,'Energy Vy'!$B$2:$CX$2,"=п")</f>
        <v>0.64060902610303205</v>
      </c>
      <c r="AZ77" s="30">
        <f>AVERAGEIFS('Hurst Vy2'!$B75:$CX75,'Energy Vy'!$B$2:$CX$2,"=п")</f>
        <v>0.63948773643536039</v>
      </c>
      <c r="BA77" s="30">
        <f>AVERAGEIFS('Hurst Vz2'!$B75:$CX75,'Energy Vy'!$B$2:$CX$2,"=п")</f>
        <v>0.54971321483611757</v>
      </c>
      <c r="BB77" s="30">
        <f>AVERAGEIFS('Hurst Vx'!$B75:$CX75,'Energy Vy'!$B$2:$CX$2,"=п")</f>
        <v>0.5355350657554222</v>
      </c>
      <c r="BC77" s="30">
        <f>AVERAGEIFS('Hurst Vy'!$B75:$CX75,'Energy Vy'!$B$2:$CX$2,"=п")</f>
        <v>0.5764074058470382</v>
      </c>
      <c r="BD77" s="32">
        <f>AVERAGEIFS('Hurst Vz'!$B75:$CX75,'Energy Vy'!$B$2:$CX$2,"=п")</f>
        <v>0.43865193786689427</v>
      </c>
      <c r="BF77" s="30">
        <f>AVERAGEIFS('Energy V2'!$B75:$CX75,'Energy Vy'!$B$2:$CX$2,"=и")</f>
        <v>-1.0276992004060677</v>
      </c>
      <c r="BG77" s="30">
        <f>AVERAGEIFS('Energy Vx2+Vy2'!$B75:$CX75,'Energy Vy'!$B$2:$CX$2,"=и")</f>
        <v>-1.081947156763271</v>
      </c>
      <c r="BH77" s="30">
        <f>AVERAGEIFS('Energy Vx2'!$B75:$CX75,'Energy Vy'!$B$2:$CX$2,"=и")</f>
        <v>-2.4334522042244049</v>
      </c>
      <c r="BI77" s="30">
        <f>AVERAGEIFS('Energy Vy2'!$B75:$CX75,'Energy Vy'!$B$2:$CX$2,"=и")</f>
        <v>-1.9743523841680211</v>
      </c>
      <c r="BJ77" s="30">
        <f>AVERAGEIFS('Energy Vz2'!$B75:$CX75,'Energy Vy'!$B$2:$CX$2,"=и")</f>
        <v>-4.9583829270930977</v>
      </c>
      <c r="BK77" s="30">
        <f>AVERAGEIFS('Energy Vx'!$B75:$CX75,'Energy Vy'!$B$2:$CX$2,"=и")</f>
        <v>-2.0047450327148675</v>
      </c>
      <c r="BL77" s="30">
        <f>AVERAGEIFS('Energy Vy'!$B77:$CX77,'Energy Vy'!$B$2:$CX$2,"=и")</f>
        <v>-1.737928009645612</v>
      </c>
      <c r="BM77" s="32">
        <f>AVERAGEIFS('Energy Vz'!$B75:$CX75,'Energy Vy'!$B$2:$CX$2,"=и")</f>
        <v>-3.213885111196074</v>
      </c>
      <c r="BN77" s="20">
        <f>AVERAGEIFS('Entropy old'!$B75:$CX75,'Energy Vy'!$B$2:$CX$2,"=и")</f>
        <v>0.60229765572340654</v>
      </c>
      <c r="BO77" s="30">
        <f>AVERAGEIFS('Entropy X old'!$B75:$CX75,'Energy Vy'!$B$2:$CX$2,"=и")</f>
        <v>0.30578323066776347</v>
      </c>
      <c r="BP77" s="30">
        <f>AVERAGEIFS('Entropy Y old'!$B75:$CX75,'Energy Vy'!$B$2:$CX$2,"=и")</f>
        <v>0.29336326329372159</v>
      </c>
      <c r="BQ77" s="30">
        <f>AVERAGEIFS('Entropy Z old'!$B75:$CX75,'Energy Vy'!$B$2:$CX$2,"=и")</f>
        <v>0.32189522172817198</v>
      </c>
      <c r="BR77" s="30">
        <f>AVERAGEIFS('Entropy new'!$B75:$CX75,'Energy Vy'!$B$2:$CX$2,"=и")</f>
        <v>0.65150617861511528</v>
      </c>
      <c r="BS77" s="30">
        <f>AVERAGEIFS('Entropy X'!$B75:$CX75,'Energy Vy'!$B$2:$CX$2,"=и")</f>
        <v>0.26348907031362601</v>
      </c>
      <c r="BT77" s="30">
        <f>AVERAGEIFS('Entropy Y'!$B75:$CX75,'Energy Vy'!$B$2:$CX$2,"=и")</f>
        <v>0.26490627536764799</v>
      </c>
      <c r="BU77" s="32">
        <f>AVERAGEIFS('Entropy Z'!$B75:$CX75,'Energy Vy'!$B$2:$CX$2,"=и")</f>
        <v>0.28734836745489439</v>
      </c>
      <c r="BV77" s="21">
        <f>AVERAGEIFS('Hurst V2'!$B75:$CX75,'Energy Vy'!$B$2:$CX$2,"=и")</f>
        <v>0.60621904818211791</v>
      </c>
      <c r="BW77" s="30">
        <f>AVERAGEIFS('Hurst Vx2+Vy2'!$B75:$CX75,'Energy Vy'!$B$2:$CX$2,"=и")</f>
        <v>0.60683336907536933</v>
      </c>
      <c r="BX77" s="30">
        <f>AVERAGEIFS('Hurst Vx2'!$B75:$CX75,'Energy Vy'!$B$2:$CX$2,"=и")</f>
        <v>0.61579948953943453</v>
      </c>
      <c r="BY77" s="30">
        <f>AVERAGEIFS('Hurst Vy2'!$B75:$CX75,'Energy Vy'!$B$2:$CX$2,"=и")</f>
        <v>0.61332501581686649</v>
      </c>
      <c r="BZ77" s="30">
        <f>AVERAGEIFS('Hurst Vz2'!$B75:$CX75,'Energy Vy'!$B$2:$CX$2,"=и")</f>
        <v>0.60469105204737439</v>
      </c>
      <c r="CA77" s="30">
        <f>AVERAGEIFS('Hurst Vx'!$B75:$CX75,'Energy Vy'!$B$2:$CX$2,"=и")</f>
        <v>0.64216686358509179</v>
      </c>
      <c r="CB77" s="30">
        <f>AVERAGEIFS('Hurst Vy'!$B75:$CX75,'Energy Vy'!$B$2:$CX$2,"=и")</f>
        <v>0.61782556379490761</v>
      </c>
      <c r="CC77" s="32">
        <f>AVERAGEIFS('Hurst Vz'!$B75:$CX75,'Energy Vy'!$B$2:$CX$2,"=и")</f>
        <v>0.5977278174331413</v>
      </c>
      <c r="CE77" s="30">
        <f>AVERAGEIFS('Energy V2'!$B75:$CX75,'Energy Vy'!$B$2:$CX$2,"=р")</f>
        <v>-2.5394751880127062</v>
      </c>
      <c r="CF77" s="30">
        <f>AVERAGEIFS('Energy Vx2+Vy2'!$B75:$CX75,'Energy Vy'!$B$2:$CX$2,"=р")</f>
        <v>-2.5887461861122323</v>
      </c>
      <c r="CG77" s="30">
        <f>AVERAGEIFS('Energy Vx2'!$B75:$CX75,'Energy Vy'!$B$2:$CX$2,"=р")</f>
        <v>-3.2388755850953643</v>
      </c>
      <c r="CH77" s="30">
        <f>AVERAGEIFS('Energy Vy2'!$B75:$CX75,'Energy Vy'!$B$2:$CX$2,"=р")</f>
        <v>-3.4293881264848505</v>
      </c>
      <c r="CI77" s="30">
        <f>AVERAGEIFS('Energy Vz2'!$B75:$CX75,'Energy Vy'!$B$2:$CX$2,"=р")</f>
        <v>-5.8606342868287564</v>
      </c>
      <c r="CJ77" s="30">
        <f>AVERAGEIFS('Energy Vx'!$B75:$CX75,'Energy Vy'!$B$2:$CX$2,"=р")</f>
        <v>-2.2817985491301451</v>
      </c>
      <c r="CK77" s="30">
        <f>AVERAGEIFS('Energy Vy'!$B77:$CX77,'Energy Vy'!$B$2:$CX$2,"=р")</f>
        <v>-2.3606386176893861</v>
      </c>
      <c r="CL77" s="32">
        <f>AVERAGEIFS('Energy Vz'!$B75:$CX75,'Energy Vy'!$B$2:$CX$2,"=р")</f>
        <v>-3.5158841203658917</v>
      </c>
      <c r="CM77" s="20">
        <f>AVERAGEIFS('Entropy old'!$B75:$CX75,'Energy Vy'!$B$2:$CX$2,"=р")</f>
        <v>0.67999239854618021</v>
      </c>
      <c r="CN77" s="30">
        <f>AVERAGEIFS('Entropy X old'!$B75:$CX75,'Energy Vy'!$B$2:$CX$2,"=р")</f>
        <v>0.34083354227701673</v>
      </c>
      <c r="CO77" s="30">
        <f>AVERAGEIFS('Entropy Y old'!$B75:$CX75,'Energy Vy'!$B$2:$CX$2,"=р")</f>
        <v>0.34865062120824675</v>
      </c>
      <c r="CP77" s="30">
        <f>AVERAGEIFS('Entropy Z old'!$B75:$CX75,'Energy Vy'!$B$2:$CX$2,"=р")</f>
        <v>0.36599775424176439</v>
      </c>
      <c r="CQ77" s="30">
        <f>AVERAGEIFS('Entropy new'!$B75:$CX75,'Energy Vy'!$B$2:$CX$2,"=р")</f>
        <v>0.76073867487796432</v>
      </c>
      <c r="CR77" s="30">
        <f>AVERAGEIFS('Entropy X'!$B75:$CX75,'Energy Vy'!$B$2:$CX$2,"=р")</f>
        <v>0.307034143508855</v>
      </c>
      <c r="CS77" s="30">
        <f>AVERAGEIFS('Entropy Y'!$B75:$CX75,'Energy Vy'!$B$2:$CX$2,"=р")</f>
        <v>0.32008836040672606</v>
      </c>
      <c r="CT77" s="32">
        <f>AVERAGEIFS('Entropy Z'!$B75:$CX75,'Energy Vy'!$B$2:$CX$2,"=р")</f>
        <v>0.33910054550338375</v>
      </c>
      <c r="CU77" s="21">
        <f>AVERAGEIFS('Hurst V2'!$B75:$CX75,'Energy Vy'!$B$2:$CX$2,"=р")</f>
        <v>0.62603202180791362</v>
      </c>
      <c r="CV77" s="30">
        <f>AVERAGEIFS('Hurst Vx2+Vy2'!$B75:$CX75,'Energy Vy'!$B$2:$CX$2,"=р")</f>
        <v>0.62602622610702796</v>
      </c>
      <c r="CW77" s="30">
        <f>AVERAGEIFS('Hurst Vx2'!$B75:$CX75,'Energy Vy'!$B$2:$CX$2,"=р")</f>
        <v>0.63243711126795477</v>
      </c>
      <c r="CX77" s="30">
        <f>AVERAGEIFS('Hurst Vy2'!$B75:$CX75,'Energy Vy'!$B$2:$CX$2,"=р")</f>
        <v>0.61416269449056904</v>
      </c>
      <c r="CY77" s="30">
        <f>AVERAGEIFS('Hurst Vz2'!$B75:$CX75,'Energy Vy'!$B$2:$CX$2,"=р")</f>
        <v>0.61676217299603531</v>
      </c>
      <c r="CZ77" s="30">
        <f>AVERAGEIFS('Hurst Vx'!$B75:$CX75,'Energy Vy'!$B$2:$CX$2,"=р")</f>
        <v>0.64725692764992049</v>
      </c>
      <c r="DA77" s="30">
        <f>AVERAGEIFS('Hurst Vy'!$B75:$CX75,'Energy Vy'!$B$2:$CX$2,"=р")</f>
        <v>0.62750187258225287</v>
      </c>
      <c r="DB77" s="32">
        <f>AVERAGEIFS('Hurst Vz'!$B75:$CX75,'Energy Vy'!$B$2:$CX$2,"=р")</f>
        <v>0.6067277684997574</v>
      </c>
      <c r="DD77" s="30">
        <f>AVERAGEIFS('Energy V2'!$B75:$CX75,'Energy Vy'!$B$1:$CX$1,"=BEFORE")</f>
        <v>-1.2483798983632215</v>
      </c>
      <c r="DE77" s="30">
        <f>AVERAGEIFS('Energy Vx2+Vy2'!$B75:$CX75,'Energy Vy'!$B$1:$CX$1,"=BEFORE")</f>
        <v>-1.3029311281347438</v>
      </c>
      <c r="DF77" s="30">
        <f>AVERAGEIFS('Energy Vx2'!$B75:$CX75,'Energy Vy'!$B$1:$CX$1,"=BEFORE")</f>
        <v>-2.5465414772895931</v>
      </c>
      <c r="DG77" s="30">
        <f>AVERAGEIFS('Energy Vy2'!$B75:$CX75,'Energy Vy'!$B$1:$CX$1,"=BEFORE")</f>
        <v>-2.1499608106749997</v>
      </c>
      <c r="DH77" s="30">
        <f>AVERAGEIFS('Energy Vz2'!$B75:$CX75,'Energy Vy'!$B$1:$CX$1,"=BEFORE")</f>
        <v>-4.7782665590373181</v>
      </c>
      <c r="DI77" s="30">
        <f>AVERAGEIFS('Energy Vx'!$B75:$CX75,'Energy Vy'!$B$1:$CX$1,"=BEFORE")</f>
        <v>-2.1083429610514859</v>
      </c>
      <c r="DJ77" s="30">
        <f>AVERAGEIFS('Energy Vy'!$B77:$CX77,'Energy Vy'!$B$1:$CX$1,"=BEFORE")</f>
        <v>-1.8582489951492611</v>
      </c>
      <c r="DK77" s="32">
        <f>AVERAGEIFS('Energy Vz'!$B75:$CX75,'Energy Vy'!$B$1:$CX$1,"=BEFORE")</f>
        <v>-3.2064324027860511</v>
      </c>
      <c r="DL77" s="20">
        <f>AVERAGEIFS('Entropy old'!$B75:$CX75,'Energy Vy'!$B$1:$CX$1,"=BEFORE")</f>
        <v>0.61705146196076022</v>
      </c>
      <c r="DM77" s="30">
        <f>AVERAGEIFS('Entropy X old'!$B75:$CX75,'Energy Vy'!$B$1:$CX$1,"=BEFORE")</f>
        <v>0.30200023035199908</v>
      </c>
      <c r="DN77" s="30">
        <f>AVERAGEIFS('Entropy Y old'!$B75:$CX75,'Energy Vy'!$B$1:$CX$1,"=BEFORE")</f>
        <v>0.29052141122555902</v>
      </c>
      <c r="DO77" s="30">
        <f>AVERAGEIFS('Entropy Z old'!$B75:$CX75,'Energy Vy'!$B$1:$CX$1,"=BEFORE")</f>
        <v>0.30791215270981415</v>
      </c>
      <c r="DP77" s="30">
        <f>AVERAGEIFS('Entropy new'!$B75:$CX75,'Energy Vy'!$B$1:$CX$1,"=BEFORE")</f>
        <v>0.6482623205749749</v>
      </c>
      <c r="DQ77" s="30">
        <f>AVERAGEIFS('Entropy X'!$B75:$CX75,'Energy Vy'!$B$1:$CX$1,"=BEFORE")</f>
        <v>0.26636432660582871</v>
      </c>
      <c r="DR77" s="30">
        <f>AVERAGEIFS('Entropy Y'!$B75:$CX75,'Energy Vy'!$B$1:$CX$1,"=BEFORE")</f>
        <v>0.26601064180778916</v>
      </c>
      <c r="DS77" s="32">
        <f>AVERAGEIFS('Entropy Z'!$B75:$CX75,'Energy Vy'!$B$1:$CX$1,"=BEFORE")</f>
        <v>0.27442808233430965</v>
      </c>
      <c r="DT77" s="21">
        <f>AVERAGEIFS('Hurst V2'!$B75:$CX75,'Energy Vy'!$B$1:$CX$1,"=BEFORE")</f>
        <v>0.61868964998641418</v>
      </c>
      <c r="DU77" s="30">
        <f>AVERAGEIFS('Hurst Vx2+Vy2'!$B75:$CX75,'Energy Vy'!$B$1:$CX$1,"=BEFORE")</f>
        <v>0.61940106799315686</v>
      </c>
      <c r="DV77" s="30">
        <f>AVERAGEIFS('Hurst Vx2'!$B75:$CX75,'Energy Vy'!$B$1:$CX$1,"=BEFORE")</f>
        <v>0.62283903104704885</v>
      </c>
      <c r="DW77" s="30">
        <f>AVERAGEIFS('Hurst Vy2'!$B75:$CX75,'Energy Vy'!$B$1:$CX$1,"=BEFORE")</f>
        <v>0.61675391115976386</v>
      </c>
      <c r="DX77" s="30">
        <f>AVERAGEIFS('Hurst Vz2'!$B75:$CX75,'Energy Vy'!$B$1:$CX$1,"=BEFORE")</f>
        <v>0.59882900602260092</v>
      </c>
      <c r="DY77" s="30">
        <f>AVERAGEIFS('Hurst Vx'!$B75:$CX75,'Energy Vy'!$B$1:$CX$1,"=BEFORE")</f>
        <v>0.62290543982555802</v>
      </c>
      <c r="DZ77" s="30">
        <f>AVERAGEIFS('Hurst Vy'!$B75:$CX75,'Energy Vy'!$B$1:$CX$1,"=BEFORE")</f>
        <v>0.61839866913857511</v>
      </c>
      <c r="EA77" s="32">
        <f>AVERAGEIFS('Hurst Vz'!$B75:$CX75,'Energy Vy'!$B$1:$CX$1,"=BEFORE")</f>
        <v>0.58817677734902929</v>
      </c>
      <c r="EB77">
        <v>0.3</v>
      </c>
      <c r="EC77">
        <v>0.55555555555555558</v>
      </c>
      <c r="EE77" s="30">
        <f>AVERAGEIFS('Energy V2'!$B75:$CX75,'Energy Vy'!$B$1:$CX$1,"=AFTER")</f>
        <v>-1.4690328320540518</v>
      </c>
      <c r="EF77" s="30">
        <f>AVERAGEIFS('Energy Vx2+Vy2'!$B75:$CX75,'Energy Vy'!$B$1:$CX$1,"=AFTER")</f>
        <v>-1.5089419784106306</v>
      </c>
      <c r="EG77" s="30">
        <f>AVERAGEIFS('Energy Vx2'!$B75:$CX75,'Energy Vy'!$B$1:$CX$1,"=AFTER")</f>
        <v>-2.9777642085019611</v>
      </c>
      <c r="EH77" s="30">
        <f>AVERAGEIFS('Energy Vy2'!$B75:$CX75,'Energy Vy'!$B$1:$CX$1,"=AFTER")</f>
        <v>-2.1995884321848655</v>
      </c>
      <c r="EI77" s="30">
        <f>AVERAGEIFS('Energy Vz2'!$B75:$CX75,'Energy Vy'!$B$1:$CX$1,"=AFTER")</f>
        <v>-5.8107228518105387</v>
      </c>
      <c r="EJ77" s="30">
        <f>AVERAGEIFS('Energy Vx'!$B75:$CX75,'Energy Vy'!$B$1:$CX$1,"=AFTER")</f>
        <v>-2.2127256713904235</v>
      </c>
      <c r="EK77" s="30">
        <f>AVERAGEIFS('Energy Vy'!$B77:$CX77,'Energy Vy'!$B$1:$CX$1,"=AFTER")</f>
        <v>-1.86516860342264</v>
      </c>
      <c r="EL77" s="32">
        <f>AVERAGEIFS('Energy Vz'!$B75:$CX75,'Energy Vy'!$B$1:$CX$1,"=AFTER")</f>
        <v>-3.494619618459502</v>
      </c>
      <c r="EM77" s="20">
        <f>AVERAGEIFS('Entropy old'!$B75:$CX75,'Energy Vy'!$B$1:$CX$1,"=AFTER")</f>
        <v>0.63622919160715619</v>
      </c>
      <c r="EN77" s="30">
        <f>AVERAGEIFS('Entropy X old'!$B75:$CX75,'Energy Vy'!$B$1:$CX$1,"=AFTER")</f>
        <v>0.32110882916838634</v>
      </c>
      <c r="EO77" s="30">
        <f>AVERAGEIFS('Entropy Y old'!$B75:$CX75,'Energy Vy'!$B$1:$CX$1,"=AFTER")</f>
        <v>0.29967733165940874</v>
      </c>
      <c r="EP77" s="30">
        <f>AVERAGEIFS('Entropy Z old'!$B75:$CX75,'Energy Vy'!$B$1:$CX$1,"=AFTER")</f>
        <v>0.35919018650759582</v>
      </c>
      <c r="EQ77" s="30">
        <f>AVERAGEIFS('Entropy new'!$B75:$CX75,'Energy Vy'!$B$1:$CX$1,"=AFTER")</f>
        <v>0.71581108418259287</v>
      </c>
      <c r="ER77" s="30">
        <f>AVERAGEIFS('Entropy X'!$B75:$CX75,'Energy Vy'!$B$1:$CX$1,"=AFTER")</f>
        <v>0.29058899919205705</v>
      </c>
      <c r="ES77" s="30">
        <f>AVERAGEIFS('Entropy Y'!$B75:$CX75,'Energy Vy'!$B$1:$CX$1,"=AFTER")</f>
        <v>0.27487574550039107</v>
      </c>
      <c r="ET77" s="32">
        <f>AVERAGEIFS('Entropy Z'!$B75:$CX75,'Energy Vy'!$B$1:$CX$1,"=AFTER")</f>
        <v>0.33860064396192957</v>
      </c>
      <c r="EU77" s="21">
        <f>AVERAGEIFS('Hurst V2'!$B75:$CX75,'Energy Vy'!$B$1:$CX$1,"=AFTER")</f>
        <v>0.6202760510057066</v>
      </c>
      <c r="EV77" s="30">
        <f>AVERAGEIFS('Hurst Vx2+Vy2'!$B75:$CX75,'Energy Vy'!$B$1:$CX$1,"=AFTER")</f>
        <v>0.62032268595649565</v>
      </c>
      <c r="EW77" s="30">
        <f>AVERAGEIFS('Hurst Vx2'!$B75:$CX75,'Energy Vy'!$B$1:$CX$1,"=AFTER")</f>
        <v>0.62913878487249986</v>
      </c>
      <c r="EX77" s="30">
        <f>AVERAGEIFS('Hurst Vy2'!$B75:$CX75,'Energy Vy'!$B$1:$CX$1,"=AFTER")</f>
        <v>0.61790596833862887</v>
      </c>
      <c r="EY77" s="30">
        <f>AVERAGEIFS('Hurst Vz2'!$B75:$CX75,'Energy Vy'!$B$1:$CX$1,"=AFTER")</f>
        <v>0.60543551415434593</v>
      </c>
      <c r="EZ77" s="30">
        <f>AVERAGEIFS('Hurst Vx'!$B75:$CX75,'Energy Vy'!$B$1:$CX$1,"=AFTER")</f>
        <v>0.63651148580775707</v>
      </c>
      <c r="FA77" s="30">
        <f>AVERAGEIFS('Hurst Vy'!$B75:$CX75,'Energy Vy'!$B$1:$CX$1,"=AFTER")</f>
        <v>0.61345499896303313</v>
      </c>
      <c r="FB77" s="32">
        <f>AVERAGEIFS('Hurst Vz'!$B75:$CX75,'Energy Vy'!$B$1:$CX$1,"=AFTER")</f>
        <v>0.57125812305369006</v>
      </c>
      <c r="FD77" s="30">
        <f>AVERAGEIFS('Energy V2'!$B75:$CX75,'Energy Vy'!$B$2:$CX$2,"=и",'Energy Vy'!$B$1:$CX$1,"=BEFORE")</f>
        <v>-0.97653107580863607</v>
      </c>
      <c r="FE77" s="30">
        <f>AVERAGEIFS('Energy Vx2+Vy2'!$B75:$CX75,'Energy Vy'!$B$2:$CX$2,"=и",'Energy Vy'!$B$1:$CX$1,"=BEFORE")</f>
        <v>-1.0327144993227237</v>
      </c>
      <c r="FF77" s="30">
        <f>AVERAGEIFS('Energy Vx2'!$B75:$CX75,'Energy Vy'!$B$2:$CX$2,"=и",'Energy Vy'!$B$1:$CX$1,"=BEFORE")</f>
        <v>-2.1898004072430339</v>
      </c>
      <c r="FG77" s="30">
        <f>AVERAGEIFS('Energy Vy2'!$B75:$CX75,'Energy Vy'!$B$2:$CX$2,"=и",'Energy Vy'!$B$1:$CX$1,"=BEFORE")</f>
        <v>-2.0605752165791138</v>
      </c>
      <c r="FH77" s="30">
        <f>AVERAGEIFS('Energy Vz2'!$B75:$CX75,'Energy Vy'!$B$2:$CX$2,"=и",'Energy Vy'!$B$1:$CX$1,"=BEFORE")</f>
        <v>-4.50855336204841</v>
      </c>
      <c r="FI77" s="30">
        <f>AVERAGEIFS('Energy Vx'!$B75:$CX75,'Energy Vy'!$B$2:$CX$2,"=и",'Energy Vy'!$B$1:$CX$1,"=BEFORE")</f>
        <v>-1.9481395983127978</v>
      </c>
      <c r="FJ77" s="30">
        <f>AVERAGEIFS('Energy Vy'!$B77:$CX77,'Energy Vy'!$B$2:$CX$2,"=и",'Energy Vy'!$B$1:$CX$1,"=BEFORE")</f>
        <v>-1.7859701639632948</v>
      </c>
      <c r="FK77" s="32">
        <f>AVERAGEIFS('Energy Vz'!$B75:$CX75,'Energy Vy'!$B$2:$CX$2,"=и",'Energy Vy'!$B$1:$CX$1,"=BEFORE")</f>
        <v>-3.0869082082224537</v>
      </c>
      <c r="FL77" s="20">
        <f>AVERAGEIFS('Entropy old'!$B75:$CX75,'Energy Vy'!$B$2:$CX$2,"=и",'Energy Vy'!$B$1:$CX$1,"=BEFORE")</f>
        <v>0.61218230223579184</v>
      </c>
      <c r="FM77" s="30">
        <f>AVERAGEIFS('Entropy X old'!$B75:$CX75,'Energy Vy'!$B$2:$CX$2,"=и",'Energy Vy'!$B$1:$CX$1,"=BEFORE")</f>
        <v>0.29971497075548059</v>
      </c>
      <c r="FN77" s="30">
        <f>AVERAGEIFS('Entropy Y old'!$B75:$CX75,'Energy Vy'!$B$2:$CX$2,"=и",'Energy Vy'!$B$1:$CX$1,"=BEFORE")</f>
        <v>0.29141868933678039</v>
      </c>
      <c r="FO77" s="30">
        <f>AVERAGEIFS('Entropy Z old'!$B75:$CX75,'Energy Vy'!$B$2:$CX$2,"=и",'Energy Vy'!$B$1:$CX$1,"=BEFORE")</f>
        <v>0.29788601542934101</v>
      </c>
      <c r="FP77" s="30">
        <f>AVERAGEIFS('Entropy new'!$B75:$CX75,'Energy Vy'!$B$2:$CX$2,"=и",'Energy Vy'!$B$1:$CX$1,"=BEFORE")</f>
        <v>0.63345329190927335</v>
      </c>
      <c r="FQ77" s="30">
        <f>AVERAGEIFS('Entropy X'!$B75:$CX75,'Energy Vy'!$B$2:$CX$2,"=и",'Energy Vy'!$B$1:$CX$1,"=BEFORE")</f>
        <v>0.25676019329034688</v>
      </c>
      <c r="FR77" s="30">
        <f>AVERAGEIFS('Entropy Y'!$B75:$CX75,'Energy Vy'!$B$2:$CX$2,"=и",'Energy Vy'!$B$1:$CX$1,"=BEFORE")</f>
        <v>0.26532433321492754</v>
      </c>
      <c r="FS77" s="32">
        <f>AVERAGEIFS('Entropy Z'!$B75:$CX75,'Energy Vy'!$B$2:$CX$2,"=и",'Energy Vy'!$B$1:$CX$1,"=BEFORE")</f>
        <v>0.25859460755435315</v>
      </c>
      <c r="FT77" s="21">
        <f>AVERAGEIFS('Hurst V2'!$B75:$CX75,'Energy Vy'!$B$2:$CX$2,"=и",'Energy Vy'!$B$1:$CX$1,"=BEFORE")</f>
        <v>0.60422719368588207</v>
      </c>
      <c r="FU77" s="30">
        <f>AVERAGEIFS('Hurst Vx2+Vy2'!$B75:$CX75,'Energy Vy'!$B$2:$CX$2,"=и",'Energy Vy'!$B$1:$CX$1,"=BEFORE")</f>
        <v>0.60578686483436095</v>
      </c>
      <c r="FV77" s="30">
        <f>AVERAGEIFS('Hurst Vx2'!$B75:$CX75,'Energy Vy'!$B$2:$CX$2,"=и",'Energy Vy'!$B$1:$CX$1,"=BEFORE")</f>
        <v>0.6137748351081791</v>
      </c>
      <c r="FW77" s="30">
        <f>AVERAGEIFS('Hurst Vy2'!$B75:$CX75,'Energy Vy'!$B$2:$CX$2,"=и",'Energy Vy'!$B$1:$CX$1,"=BEFORE")</f>
        <v>0.61512358577566584</v>
      </c>
      <c r="FX77" s="30">
        <f>AVERAGEIFS('Hurst Vz2'!$B75:$CX75,'Energy Vy'!$B$2:$CX$2,"=и",'Energy Vy'!$B$1:$CX$1,"=BEFORE")</f>
        <v>0.59960876494542747</v>
      </c>
      <c r="FY77" s="30">
        <f>AVERAGEIFS('Hurst Vx'!$B75:$CX75,'Energy Vy'!$B$2:$CX$2,"=и",'Energy Vy'!$B$1:$CX$1,"=BEFORE")</f>
        <v>0.63603627539991836</v>
      </c>
      <c r="FZ77" s="30">
        <f>AVERAGEIFS('Hurst Vy'!$B75:$CX75,'Energy Vy'!$B$2:$CX$2,"=и",'Energy Vy'!$B$1:$CX$1,"=BEFORE")</f>
        <v>0.61866742158121713</v>
      </c>
      <c r="GA77" s="32">
        <f>AVERAGEIFS('Hurst Vz'!$B75:$CX75,'Energy Vy'!$B$2:$CX$2,"=и",'Energy Vy'!$B$1:$CX$1,"=BEFORE")</f>
        <v>0.60050141033582149</v>
      </c>
      <c r="GB77">
        <v>0.3</v>
      </c>
      <c r="GC77">
        <v>0.55555555555555558</v>
      </c>
      <c r="GE77" s="30">
        <f>AVERAGEIFS('Energy V2'!$B75:$CX75,'Energy Vy'!$B$2:$CX$2,"=и",'Energy Vy'!$B$1:$CX$1,"=AFTER")</f>
        <v>-1.0788673250034992</v>
      </c>
      <c r="GF77" s="30">
        <f>AVERAGEIFS('Energy Vx2+Vy2'!$B75:$CX75,'Energy Vy'!$B$2:$CX$2,"=и",'Energy Vy'!$B$1:$CX$1,"=AFTER")</f>
        <v>-1.1311798142038187</v>
      </c>
      <c r="GG77" s="30">
        <f>AVERAGEIFS('Energy Vx2'!$B75:$CX75,'Energy Vy'!$B$2:$CX$2,"=и",'Energy Vy'!$B$1:$CX$1,"=AFTER")</f>
        <v>-2.6771040012057759</v>
      </c>
      <c r="GH77" s="30">
        <f>AVERAGEIFS('Energy Vy2'!$B75:$CX75,'Energy Vy'!$B$2:$CX$2,"=и",'Energy Vy'!$B$1:$CX$1,"=AFTER")</f>
        <v>-1.8881295517569279</v>
      </c>
      <c r="GI77" s="30">
        <f>AVERAGEIFS('Energy Vz2'!$B75:$CX75,'Energy Vy'!$B$2:$CX$2,"=и",'Energy Vy'!$B$1:$CX$1,"=AFTER")</f>
        <v>-5.4082124921377854</v>
      </c>
      <c r="GJ77" s="30">
        <f>AVERAGEIFS('Energy Vx'!$B75:$CX75,'Energy Vy'!$B$2:$CX$2,"=и",'Energy Vy'!$B$1:$CX$1,"=AFTER")</f>
        <v>-2.0613504671169385</v>
      </c>
      <c r="GK77" s="30">
        <f>AVERAGEIFS('Energy Vy'!$B77:$CX77,'Energy Vy'!$B$2:$CX$2,"=и",'Energy Vy'!$B$1:$CX$1,"=AFTER")</f>
        <v>-1.6898858553279315</v>
      </c>
      <c r="GL77" s="32">
        <f>AVERAGEIFS('Energy Vz'!$B75:$CX75,'Energy Vy'!$B$2:$CX$2,"=и",'Energy Vy'!$B$1:$CX$1,"=AFTER")</f>
        <v>-3.3408620141696921</v>
      </c>
      <c r="GM77" s="20">
        <f>AVERAGEIFS('Entropy old'!$B75:$CX75,'Energy Vy'!$B$2:$CX$2,"=и",'Energy Vy'!$B$1:$CX$1,"=AFTER")</f>
        <v>0.59241300921102147</v>
      </c>
      <c r="GN77" s="30">
        <f>AVERAGEIFS('Entropy X old'!$B75:$CX75,'Energy Vy'!$B$2:$CX$2,"=и",'Energy Vy'!$B$1:$CX$1,"=AFTER")</f>
        <v>0.31185149058004624</v>
      </c>
      <c r="GO77" s="30">
        <f>AVERAGEIFS('Entropy Y old'!$B75:$CX75,'Energy Vy'!$B$2:$CX$2,"=и",'Energy Vy'!$B$1:$CX$1,"=AFTER")</f>
        <v>0.29530783725066262</v>
      </c>
      <c r="GP77" s="30">
        <f>AVERAGEIFS('Entropy Z old'!$B75:$CX75,'Energy Vy'!$B$2:$CX$2,"=и",'Energy Vy'!$B$1:$CX$1,"=AFTER")</f>
        <v>0.34590442802700294</v>
      </c>
      <c r="GQ77" s="30">
        <f>AVERAGEIFS('Entropy new'!$B75:$CX75,'Energy Vy'!$B$2:$CX$2,"=и",'Energy Vy'!$B$1:$CX$1,"=AFTER")</f>
        <v>0.66955906532095733</v>
      </c>
      <c r="GR77" s="30">
        <f>AVERAGEIFS('Entropy X'!$B75:$CX75,'Energy Vy'!$B$2:$CX$2,"=и",'Energy Vy'!$B$1:$CX$1,"=AFTER")</f>
        <v>0.27021794733690507</v>
      </c>
      <c r="GS77" s="30">
        <f>AVERAGEIFS('Entropy Y'!$B75:$CX75,'Energy Vy'!$B$2:$CX$2,"=и",'Energy Vy'!$B$1:$CX$1,"=AFTER")</f>
        <v>0.26448821752036855</v>
      </c>
      <c r="GT77" s="32">
        <f>AVERAGEIFS('Entropy Z'!$B75:$CX75,'Energy Vy'!$B$2:$CX$2,"=и",'Energy Vy'!$B$1:$CX$1,"=AFTER")</f>
        <v>0.31610212735543564</v>
      </c>
      <c r="GU77" s="21">
        <f>AVERAGEIFS('Hurst V2'!$B75:$CX75,'Energy Vy'!$B$2:$CX$2,"=и",'Energy Vy'!$B$1:$CX$1,"=AFTER")</f>
        <v>0.60821090267835365</v>
      </c>
      <c r="GV77" s="30">
        <f>AVERAGEIFS('Hurst Vx2+Vy2'!$B75:$CX75,'Energy Vy'!$B$2:$CX$2,"=и",'Energy Vy'!$B$1:$CX$1,"=AFTER")</f>
        <v>0.60787987331637772</v>
      </c>
      <c r="GW77" s="30">
        <f>AVERAGEIFS('Hurst Vx2'!$B75:$CX75,'Energy Vy'!$B$2:$CX$2,"=и",'Energy Vy'!$B$1:$CX$1,"=AFTER")</f>
        <v>0.61782414397069008</v>
      </c>
      <c r="GX77" s="30">
        <f>AVERAGEIFS('Hurst Vy2'!$B75:$CX75,'Energy Vy'!$B$2:$CX$2,"=и",'Energy Vy'!$B$1:$CX$1,"=AFTER")</f>
        <v>0.61143178428128797</v>
      </c>
      <c r="GY77" s="30">
        <f>AVERAGEIFS('Hurst Vz2'!$B75:$CX75,'Energy Vy'!$B$2:$CX$2,"=и",'Energy Vy'!$B$1:$CX$1,"=AFTER")</f>
        <v>0.60977333914932141</v>
      </c>
      <c r="GZ77" s="30">
        <f>AVERAGEIFS('Hurst Vx'!$B75:$CX75,'Energy Vy'!$B$2:$CX$2,"=и",'Energy Vy'!$B$1:$CX$1,"=AFTER")</f>
        <v>0.6482974517702651</v>
      </c>
      <c r="HA77" s="30">
        <f>AVERAGEIFS('Hurst Vy'!$B75:$CX75,'Energy Vy'!$B$2:$CX$2,"=и",'Energy Vy'!$B$1:$CX$1,"=AFTER")</f>
        <v>0.61693939770405559</v>
      </c>
      <c r="HB77" s="32">
        <f>AVERAGEIFS('Hurst Vz'!$B75:$CX75,'Energy Vy'!$B$2:$CX$2,"=и",'Energy Vy'!$B$1:$CX$1,"=AFTER")</f>
        <v>0.59495422453046132</v>
      </c>
      <c r="HD77" s="30">
        <f>AVERAGEIFS('Energy V2'!$B75:$CX75,'Energy Vy'!$B$2:$CX$2,"=р",'Energy Vy'!$B$1:$CX$1,"=BEFORE")</f>
        <v>-2.2428671444816479</v>
      </c>
      <c r="HE77" s="30">
        <f>AVERAGEIFS('Energy Vx2+Vy2'!$B75:$CX75,'Energy Vy'!$B$2:$CX$2,"=р",'Energy Vy'!$B$1:$CX$1,"=BEFORE")</f>
        <v>-2.3061794500041248</v>
      </c>
      <c r="HF77" s="30">
        <f>AVERAGEIFS('Energy Vx2'!$B75:$CX75,'Energy Vy'!$B$2:$CX$2,"=р",'Energy Vy'!$B$1:$CX$1,"=BEFORE")</f>
        <v>-3.0276402213038871</v>
      </c>
      <c r="HG77" s="30">
        <f>AVERAGEIFS('Energy Vy2'!$B75:$CX75,'Energy Vy'!$B$2:$CX$2,"=р",'Energy Vy'!$B$1:$CX$1,"=BEFORE")</f>
        <v>-3.1927466415594261</v>
      </c>
      <c r="HH77" s="30">
        <f>AVERAGEIFS('Energy Vz2'!$B75:$CX75,'Energy Vy'!$B$2:$CX$2,"=р",'Energy Vy'!$B$1:$CX$1,"=BEFORE")</f>
        <v>-5.2652375741173154</v>
      </c>
      <c r="HI77" s="30">
        <f>AVERAGEIFS('Energy Vx'!$B75:$CX75,'Energy Vy'!$B$2:$CX$2,"=р",'Energy Vy'!$B$1:$CX$1,"=BEFORE")</f>
        <v>-2.2258772321780085</v>
      </c>
      <c r="HJ77" s="30">
        <f>AVERAGEIFS('Energy Vy'!$B77:$CX77,'Energy Vy'!$B$2:$CX$2,"=р",'Energy Vy'!$B$1:$CX$1,"=BEFORE")</f>
        <v>-2.2609308097725704</v>
      </c>
      <c r="HK77" s="32">
        <f>AVERAGEIFS('Energy Vz'!$B75:$CX75,'Energy Vy'!$B$2:$CX$2,"=р",'Energy Vy'!$B$1:$CX$1,"=BEFORE")</f>
        <v>-3.3370416872982691</v>
      </c>
      <c r="HL77" s="20">
        <f>AVERAGEIFS('Entropy old'!$B75:$CX75,'Energy Vy'!$B$2:$CX$2,"=р",'Energy Vy'!$B$1:$CX$1,"=BEFORE")</f>
        <v>0.65874966641087829</v>
      </c>
      <c r="HM77" s="30">
        <f>AVERAGEIFS('Entropy X old'!$B75:$CX75,'Energy Vy'!$B$2:$CX$2,"=р",'Energy Vy'!$B$1:$CX$1,"=BEFORE")</f>
        <v>0.33015634203404948</v>
      </c>
      <c r="HN77" s="30">
        <f>AVERAGEIFS('Entropy Y old'!$B75:$CX75,'Energy Vy'!$B$2:$CX$2,"=р",'Energy Vy'!$B$1:$CX$1,"=BEFORE")</f>
        <v>0.33895068037389015</v>
      </c>
      <c r="HO77" s="30">
        <f>AVERAGEIFS('Entropy Z old'!$B75:$CX75,'Energy Vy'!$B$2:$CX$2,"=р",'Energy Vy'!$B$1:$CX$1,"=BEFORE")</f>
        <v>0.33833354678885491</v>
      </c>
      <c r="HP77" s="30">
        <f>AVERAGEIFS('Entropy new'!$B75:$CX75,'Energy Vy'!$B$2:$CX$2,"=р",'Energy Vy'!$B$1:$CX$1,"=BEFORE")</f>
        <v>0.71183035174977338</v>
      </c>
      <c r="HQ77" s="30">
        <f>AVERAGEIFS('Entropy X'!$B75:$CX75,'Energy Vy'!$B$2:$CX$2,"=р",'Energy Vy'!$B$1:$CX$1,"=BEFORE")</f>
        <v>0.29003261018810972</v>
      </c>
      <c r="HR77" s="30">
        <f>AVERAGEIFS('Entropy Y'!$B75:$CX75,'Energy Vy'!$B$2:$CX$2,"=р",'Energy Vy'!$B$1:$CX$1,"=BEFORE")</f>
        <v>0.30883041927260363</v>
      </c>
      <c r="HS77" s="32">
        <f>AVERAGEIFS('Entropy Z'!$B75:$CX75,'Energy Vy'!$B$2:$CX$2,"=р",'Energy Vy'!$B$1:$CX$1,"=BEFORE")</f>
        <v>0.30148531511356508</v>
      </c>
      <c r="HT77" s="21">
        <f>AVERAGEIFS('Hurst V2'!$B75:$CX75,'Energy Vy'!$B$2:$CX$2,"=р",'Energy Vy'!$B$1:$CX$1,"=BEFORE")</f>
        <v>0.62853472394280907</v>
      </c>
      <c r="HU77" s="30">
        <f>AVERAGEIFS('Hurst Vx2+Vy2'!$B75:$CX75,'Energy Vy'!$B$2:$CX$2,"=р",'Energy Vy'!$B$1:$CX$1,"=BEFORE")</f>
        <v>0.62789385679282306</v>
      </c>
      <c r="HV77" s="30">
        <f>AVERAGEIFS('Hurst Vx2'!$B75:$CX75,'Energy Vy'!$B$2:$CX$2,"=р",'Energy Vy'!$B$1:$CX$1,"=BEFORE")</f>
        <v>0.6256497687410818</v>
      </c>
      <c r="HW77" s="30">
        <f>AVERAGEIFS('Hurst Vy2'!$B75:$CX75,'Energy Vy'!$B$2:$CX$2,"=р",'Energy Vy'!$B$1:$CX$1,"=BEFORE")</f>
        <v>0.61246591881231804</v>
      </c>
      <c r="HX77" s="30">
        <f>AVERAGEIFS('Hurst Vz2'!$B75:$CX75,'Energy Vy'!$B$2:$CX$2,"=р",'Energy Vy'!$B$1:$CX$1,"=BEFORE")</f>
        <v>0.61693620959610307</v>
      </c>
      <c r="HY77" s="30">
        <f>AVERAGEIFS('Hurst Vx'!$B75:$CX75,'Energy Vy'!$B$2:$CX$2,"=р",'Energy Vy'!$B$1:$CX$1,"=BEFORE")</f>
        <v>0.63667441867535124</v>
      </c>
      <c r="HZ77" s="30">
        <f>AVERAGEIFS('Hurst Vy'!$B75:$CX75,'Energy Vy'!$B$2:$CX$2,"=р",'Energy Vy'!$B$1:$CX$1,"=BEFORE")</f>
        <v>0.63365346498550246</v>
      </c>
      <c r="IA77" s="32">
        <f>AVERAGEIFS('Hurst Vz'!$B75:$CX75,'Energy Vy'!$B$2:$CX$2,"=р",'Energy Vy'!$B$1:$CX$1,"=BEFORE")</f>
        <v>0.62562039910697209</v>
      </c>
      <c r="IB77">
        <v>0.3</v>
      </c>
      <c r="IC77">
        <v>0.55555555555555558</v>
      </c>
      <c r="IE77" s="30">
        <f>AVERAGEIFS('Energy V2'!$B75:$CX75,'Energy Vy'!$B$2:$CX$2,"=р",'Energy Vy'!$B$1:$CX$1,"=AFTER")</f>
        <v>-2.8360832315437645</v>
      </c>
      <c r="IF77" s="30">
        <f>AVERAGEIFS('Energy Vx2+Vy2'!$B75:$CX75,'Energy Vy'!$B$2:$CX$2,"=р",'Energy Vy'!$B$1:$CX$1,"=AFTER")</f>
        <v>-2.8713129222203393</v>
      </c>
      <c r="IG77" s="30">
        <f>AVERAGEIFS('Energy Vx2'!$B75:$CX75,'Energy Vy'!$B$2:$CX$2,"=р",'Energy Vy'!$B$1:$CX$1,"=AFTER")</f>
        <v>-3.4501109488868416</v>
      </c>
      <c r="IH77" s="30">
        <f>AVERAGEIFS('Energy Vy2'!$B75:$CX75,'Energy Vy'!$B$2:$CX$2,"=р",'Energy Vy'!$B$1:$CX$1,"=AFTER")</f>
        <v>-3.6660296114102735</v>
      </c>
      <c r="II77" s="30">
        <f>AVERAGEIFS('Energy Vz2'!$B75:$CX75,'Energy Vy'!$B$2:$CX$2,"=р",'Energy Vy'!$B$1:$CX$1,"=AFTER")</f>
        <v>-6.4560309995401992</v>
      </c>
      <c r="IJ77" s="30">
        <f>AVERAGEIFS('Energy Vx'!$B75:$CX75,'Energy Vy'!$B$2:$CX$2,"=р",'Energy Vy'!$B$1:$CX$1,"=AFTER")</f>
        <v>-2.3377198660822818</v>
      </c>
      <c r="IK77" s="30">
        <f>AVERAGEIFS('Energy Vy'!$B77:$CX77,'Energy Vy'!$B$2:$CX$2,"=р",'Energy Vy'!$B$1:$CX$1,"=AFTER")</f>
        <v>-2.4603464256062004</v>
      </c>
      <c r="IL77" s="32">
        <f>AVERAGEIFS('Energy Vz'!$B75:$CX75,'Energy Vy'!$B$2:$CX$2,"=р",'Energy Vy'!$B$1:$CX$1,"=AFTER")</f>
        <v>-3.6947265534335134</v>
      </c>
      <c r="IM77" s="20">
        <f>AVERAGEIFS('Entropy old'!$B75:$CX75,'Energy Vy'!$B$2:$CX$2,"=р",'Energy Vy'!$B$1:$CX$1,"=AFTER")</f>
        <v>0.7012351306814818</v>
      </c>
      <c r="IN77" s="30">
        <f>AVERAGEIFS('Entropy X old'!$B75:$CX75,'Energy Vy'!$B$2:$CX$2,"=р",'Energy Vy'!$B$1:$CX$1,"=AFTER")</f>
        <v>0.35151074251998404</v>
      </c>
      <c r="IO77" s="30">
        <f>AVERAGEIFS('Entropy Y old'!$B75:$CX75,'Energy Vy'!$B$2:$CX$2,"=р",'Energy Vy'!$B$1:$CX$1,"=AFTER")</f>
        <v>0.35835056204260318</v>
      </c>
      <c r="IP77" s="30">
        <f>AVERAGEIFS('Entropy Z old'!$B75:$CX75,'Energy Vy'!$B$2:$CX$2,"=р",'Energy Vy'!$B$1:$CX$1,"=AFTER")</f>
        <v>0.39366196169467355</v>
      </c>
      <c r="IQ77" s="30">
        <f>AVERAGEIFS('Entropy new'!$B75:$CX75,'Energy Vy'!$B$2:$CX$2,"=р",'Energy Vy'!$B$1:$CX$1,"=AFTER")</f>
        <v>0.80964699800615525</v>
      </c>
      <c r="IR77" s="30">
        <f>AVERAGEIFS('Entropy X'!$B75:$CX75,'Energy Vy'!$B$2:$CX$2,"=р",'Energy Vy'!$B$1:$CX$1,"=AFTER")</f>
        <v>0.32403567682960016</v>
      </c>
      <c r="IS77" s="30">
        <f>AVERAGEIFS('Entropy Y'!$B75:$CX75,'Energy Vy'!$B$2:$CX$2,"=р",'Energy Vy'!$B$1:$CX$1,"=AFTER")</f>
        <v>0.33134630154084843</v>
      </c>
      <c r="IT77" s="32">
        <f>AVERAGEIFS('Entropy Z'!$B75:$CX75,'Energy Vy'!$B$2:$CX$2,"=р",'Energy Vy'!$B$1:$CX$1,"=AFTER")</f>
        <v>0.37671577589320232</v>
      </c>
      <c r="IU77" s="21">
        <f>AVERAGEIFS('Hurst V2'!$B75:$CX75,'Energy Vy'!$B$2:$CX$2,"=р",'Energy Vy'!$B$1:$CX$1,"=AFTER")</f>
        <v>0.62352931967301817</v>
      </c>
      <c r="IV77" s="30">
        <f>AVERAGEIFS('Hurst Vx2+Vy2'!$B75:$CX75,'Energy Vy'!$B$2:$CX$2,"=р",'Energy Vy'!$B$1:$CX$1,"=AFTER")</f>
        <v>0.62415859542123253</v>
      </c>
      <c r="IW77" s="30">
        <f>AVERAGEIFS('Hurst Vx2'!$B75:$CX75,'Energy Vy'!$B$2:$CX$2,"=р",'Energy Vy'!$B$1:$CX$1,"=AFTER")</f>
        <v>0.6392244537948274</v>
      </c>
      <c r="IX77" s="30">
        <f>AVERAGEIFS('Hurst Vy2'!$B75:$CX75,'Energy Vy'!$B$2:$CX$2,"=р",'Energy Vy'!$B$1:$CX$1,"=AFTER")</f>
        <v>0.61595928050283477</v>
      </c>
      <c r="IY77" s="30">
        <f>AVERAGEIFS('Hurst Vz2'!$B75:$CX75,'Energy Vy'!$B$2:$CX$2,"=р",'Energy Vy'!$B$1:$CX$1,"=AFTER")</f>
        <v>0.61658813639596777</v>
      </c>
      <c r="IZ77" s="30">
        <f>AVERAGEIFS('Hurst Vx'!$B75:$CX75,'Energy Vy'!$B$2:$CX$2,"=р",'Energy Vy'!$B$1:$CX$1,"=AFTER")</f>
        <v>0.65783943662448985</v>
      </c>
      <c r="JA77" s="30">
        <f>AVERAGEIFS('Hurst Vy'!$B75:$CX75,'Energy Vy'!$B$2:$CX$2,"=р",'Energy Vy'!$B$1:$CX$1,"=AFTER")</f>
        <v>0.62098842180234182</v>
      </c>
      <c r="JB77" s="32">
        <f>AVERAGEIFS('Hurst Vz'!$B75:$CX75,'Energy Vy'!$B$2:$CX$2,"=р",'Energy Vy'!$B$1:$CX$1,"=AFTER")</f>
        <v>0.5878351378925426</v>
      </c>
      <c r="JC77">
        <f t="shared" si="994"/>
        <v>-0.25555555555555559</v>
      </c>
      <c r="JD77" s="66">
        <f t="shared" si="995"/>
        <v>0.1502028606006755</v>
      </c>
      <c r="JE77" s="66">
        <f t="shared" si="996"/>
        <v>0.13652668772120594</v>
      </c>
      <c r="JF77" s="66">
        <f t="shared" si="997"/>
        <v>0.14481426366169717</v>
      </c>
      <c r="JG77" s="66">
        <f t="shared" si="998"/>
        <v>2.2562230635378655E-2</v>
      </c>
      <c r="JH77" s="66">
        <f t="shared" si="999"/>
        <v>0.17768121438652368</v>
      </c>
      <c r="JI77" s="66">
        <f t="shared" si="1000"/>
        <v>4.7173814489776339E-2</v>
      </c>
      <c r="JJ77" s="66">
        <f t="shared" si="1001"/>
        <v>3.709910332331999E-3</v>
      </c>
      <c r="JK77" s="66">
        <f t="shared" si="1002"/>
        <v>8.2465975452999232E-2</v>
      </c>
      <c r="JL77" s="89">
        <f t="shared" si="1003"/>
        <v>-3.0142800580953824E-2</v>
      </c>
      <c r="JM77" s="90">
        <f t="shared" si="1004"/>
        <v>-5.9508170067684135E-2</v>
      </c>
      <c r="JN77" s="90">
        <f t="shared" si="1005"/>
        <v>-3.0552595964300915E-2</v>
      </c>
      <c r="JO77" s="90">
        <f t="shared" si="1006"/>
        <v>-0.14276011907885822</v>
      </c>
      <c r="JP77" s="90">
        <f t="shared" si="1007"/>
        <v>-9.436674717709076E-2</v>
      </c>
      <c r="JQ77" s="90">
        <f t="shared" si="1008"/>
        <v>-8.3364038740563931E-2</v>
      </c>
      <c r="JR77" s="90">
        <f t="shared" si="1009"/>
        <v>-3.2251312957655237E-2</v>
      </c>
      <c r="JS77" s="103">
        <f t="shared" si="1010"/>
        <v>-0.18952285759632262</v>
      </c>
      <c r="JT77" s="66">
        <f t="shared" si="1011"/>
        <v>-2.5575725787256309E-3</v>
      </c>
      <c r="JU77" s="66">
        <f t="shared" si="1012"/>
        <v>-1.4857073329789814E-3</v>
      </c>
      <c r="JV77" s="66">
        <f t="shared" si="1013"/>
        <v>-1.0013297505935357E-2</v>
      </c>
      <c r="JW77" s="66">
        <f t="shared" si="1014"/>
        <v>-1.8644538779299508E-3</v>
      </c>
      <c r="JX77" s="66">
        <f t="shared" si="1015"/>
        <v>-1.0911993064980316E-2</v>
      </c>
      <c r="JY77" s="66">
        <f t="shared" si="1016"/>
        <v>-2.1375963019634233E-2</v>
      </c>
      <c r="JZ77" s="66">
        <f t="shared" si="1017"/>
        <v>7.9943092090228422E-3</v>
      </c>
      <c r="KA77" s="66">
        <f t="shared" si="1018"/>
        <v>2.8764573758918659E-2</v>
      </c>
      <c r="KC77" s="66">
        <f t="shared" si="1066"/>
        <v>9.4855267949218169E-2</v>
      </c>
      <c r="KD77" s="66">
        <f t="shared" si="1067"/>
        <v>8.7046562928989185E-2</v>
      </c>
      <c r="KE77" s="66">
        <f t="shared" si="1068"/>
        <v>0.18202639633845338</v>
      </c>
      <c r="KF77" s="66">
        <f t="shared" si="1069"/>
        <v>-8.3688119431269026E-2</v>
      </c>
      <c r="KG77" s="66">
        <f t="shared" si="1070"/>
        <v>0.16635055138777538</v>
      </c>
      <c r="KH77" s="66">
        <f t="shared" si="1071"/>
        <v>5.4920728236222974E-2</v>
      </c>
      <c r="KI77" s="66">
        <f t="shared" si="1072"/>
        <v>-5.3799503807017715E-2</v>
      </c>
      <c r="KJ77" s="66">
        <f t="shared" si="1073"/>
        <v>7.6014455212498139E-2</v>
      </c>
      <c r="KK77" s="89">
        <f t="shared" si="1074"/>
        <v>3.2293146914848109E-2</v>
      </c>
      <c r="KL77" s="90">
        <f t="shared" si="1075"/>
        <v>-3.8917626470188191E-2</v>
      </c>
      <c r="KM77" s="90">
        <f t="shared" si="1076"/>
        <v>-1.3169809342313698E-2</v>
      </c>
      <c r="KN77" s="90">
        <f t="shared" si="1077"/>
        <v>-0.13881988406899892</v>
      </c>
      <c r="KO77" s="90">
        <f t="shared" si="1078"/>
        <v>-5.392470251205761E-2</v>
      </c>
      <c r="KP77" s="90">
        <f t="shared" si="1079"/>
        <v>-4.9803331640955718E-2</v>
      </c>
      <c r="KQ77" s="90">
        <f t="shared" si="1080"/>
        <v>3.1512966957376338E-3</v>
      </c>
      <c r="KR77" s="103">
        <f t="shared" si="1081"/>
        <v>-0.18192702555405182</v>
      </c>
      <c r="KS77" s="66">
        <f t="shared" si="1082"/>
        <v>-6.5498809293432301E-3</v>
      </c>
      <c r="KT77" s="66">
        <f t="shared" si="1083"/>
        <v>-3.4431284434505993E-3</v>
      </c>
      <c r="KU77" s="66">
        <f t="shared" si="1084"/>
        <v>-6.5541447384793077E-3</v>
      </c>
      <c r="KV77" s="66">
        <f t="shared" si="1085"/>
        <v>6.0017231979855477E-3</v>
      </c>
      <c r="KW77" s="66">
        <f t="shared" si="1086"/>
        <v>-1.666943034615824E-2</v>
      </c>
      <c r="KX77" s="66">
        <f t="shared" si="1087"/>
        <v>-1.8912886880653186E-2</v>
      </c>
      <c r="KY77" s="66">
        <f t="shared" si="1088"/>
        <v>2.7931386345590565E-3</v>
      </c>
      <c r="KZ77" s="66">
        <f t="shared" si="1089"/>
        <v>9.2375899704515204E-3</v>
      </c>
      <c r="LB77" s="66">
        <f t="shared" si="1090"/>
        <v>0.20916737578932457</v>
      </c>
      <c r="LC77" s="66">
        <f t="shared" si="1091"/>
        <v>0.1968205791304718</v>
      </c>
      <c r="LD77" s="66">
        <f t="shared" si="1092"/>
        <v>0.12245134543260477</v>
      </c>
      <c r="LE77" s="66">
        <f t="shared" si="1093"/>
        <v>0.12909960366326165</v>
      </c>
      <c r="LF77" s="66">
        <f t="shared" si="1094"/>
        <v>0.1844466709511916</v>
      </c>
      <c r="LG77" s="66">
        <f t="shared" si="1095"/>
        <v>4.7842616015282953E-2</v>
      </c>
      <c r="LH77" s="66">
        <f t="shared" si="1096"/>
        <v>8.1051844471250148E-2</v>
      </c>
      <c r="LI77" s="66">
        <f t="shared" si="1097"/>
        <v>9.6809563837098406E-2</v>
      </c>
      <c r="LJ77" s="89">
        <f t="shared" si="1098"/>
        <v>-6.0586616972989983E-2</v>
      </c>
      <c r="LK77" s="90">
        <f t="shared" si="1099"/>
        <v>-6.0750349570669319E-2</v>
      </c>
      <c r="LL77" s="90">
        <f t="shared" si="1100"/>
        <v>-5.4136601762624401E-2</v>
      </c>
      <c r="LM77" s="90">
        <f t="shared" si="1101"/>
        <v>-0.14054803432781668</v>
      </c>
      <c r="LN77" s="90">
        <f t="shared" si="1102"/>
        <v>-0.12081394298659306</v>
      </c>
      <c r="LO77" s="90">
        <f t="shared" si="1103"/>
        <v>-0.10493618163956542</v>
      </c>
      <c r="LP77" s="90">
        <f t="shared" si="1104"/>
        <v>-6.7952719446512488E-2</v>
      </c>
      <c r="LQ77" s="103">
        <f t="shared" si="1105"/>
        <v>-0.19970085033275811</v>
      </c>
      <c r="LR77" s="66">
        <f t="shared" si="1106"/>
        <v>7.9636081812503798E-3</v>
      </c>
      <c r="LS77" s="66">
        <f t="shared" si="1107"/>
        <v>5.9488738919498546E-3</v>
      </c>
      <c r="LT77" s="66">
        <f t="shared" si="1108"/>
        <v>-2.1236179206158275E-2</v>
      </c>
      <c r="LU77" s="66">
        <f t="shared" si="1109"/>
        <v>-5.6714166034886951E-3</v>
      </c>
      <c r="LV77" s="66">
        <f t="shared" si="1110"/>
        <v>5.6419641888612554E-4</v>
      </c>
      <c r="LW77" s="66">
        <f t="shared" si="1111"/>
        <v>-3.2173531671711095E-2</v>
      </c>
      <c r="LX77" s="66">
        <f t="shared" si="1112"/>
        <v>1.9987333586900542E-2</v>
      </c>
      <c r="LY77" s="66">
        <f t="shared" si="1113"/>
        <v>6.0396466081293412E-2</v>
      </c>
    </row>
    <row r="78" spans="1:337" x14ac:dyDescent="0.25">
      <c r="A78" s="18" t="s">
        <v>90</v>
      </c>
      <c r="B78" s="7">
        <v>0</v>
      </c>
      <c r="C78" t="s">
        <v>156</v>
      </c>
      <c r="D78" t="s">
        <v>130</v>
      </c>
      <c r="E78">
        <v>0.8571428571428571</v>
      </c>
      <c r="F78">
        <v>0.6</v>
      </c>
      <c r="H78" s="30">
        <f>AVERAGE('Energy V2'!$B76:$CX76)</f>
        <v>-1.1623250671243941</v>
      </c>
      <c r="I78" s="30">
        <f>AVERAGE('Energy Vx2+Vy2'!$B76:$CX76)</f>
        <v>-1.2132258555343545</v>
      </c>
      <c r="J78" s="30">
        <f>AVERAGE('Energy Vx2'!$B76:$CX76)</f>
        <v>-2.2429263712737839</v>
      </c>
      <c r="K78" s="30">
        <f>AVERAGE('Energy Vy2'!$B76:$CX76)</f>
        <v>-1.9629448884036036</v>
      </c>
      <c r="L78" s="30">
        <f>AVERAGE('Energy Vz2'!$B76:$CX76)</f>
        <v>-4.3147486763907841</v>
      </c>
      <c r="M78" s="30">
        <f>AVERAGE('Energy Vx'!$B76:$CX76)</f>
        <v>-1.8967960139092375</v>
      </c>
      <c r="N78" s="30">
        <f>AVERAGE('Energy Vy'!$B78:$CX78)</f>
        <v>-1.6966423788516309</v>
      </c>
      <c r="O78" s="32">
        <f>AVERAGE('Energy Vz'!$B76:$CX76)</f>
        <v>-2.5861505367146931</v>
      </c>
      <c r="P78" s="20">
        <f>AVERAGE('Entropy old'!$B76:$CX76)</f>
        <v>0.67531773852786281</v>
      </c>
      <c r="Q78" s="30">
        <f>AVERAGE('Entropy X old'!$B76:$CX76)</f>
        <v>0.29781163806699201</v>
      </c>
      <c r="R78" s="30">
        <f>AVERAGE('Entropy Y old'!$B76:$CX76)</f>
        <v>0.31470115046613056</v>
      </c>
      <c r="S78" s="30">
        <f>AVERAGE('Entropy Z old'!$B76:$CX76)</f>
        <v>0.39793394823852063</v>
      </c>
      <c r="T78" s="30">
        <f>AVERAGE('Entropy new'!$B76:$CX76)</f>
        <v>0.74673043137842543</v>
      </c>
      <c r="U78" s="30">
        <f>AVERAGE('Entropy X'!$B76:$CX76)</f>
        <v>0.26351263162170563</v>
      </c>
      <c r="V78" s="30">
        <f>AVERAGE('Entropy Y'!$B76:$CX76)</f>
        <v>0.29314435186200993</v>
      </c>
      <c r="W78" s="32">
        <f>AVERAGE('Entropy Z'!$B76:$CX76)</f>
        <v>0.38586611190191711</v>
      </c>
      <c r="X78" s="21">
        <f>AVERAGE('Hurst V2'!$B76:$CX76)</f>
        <v>0.62350389964784025</v>
      </c>
      <c r="Y78" s="30">
        <f>AVERAGE('Hurst Vx2+Vy2'!$B76:$CX76)</f>
        <v>0.62166142802744673</v>
      </c>
      <c r="Z78" s="30">
        <f>AVERAGE('Hurst Vx2'!$B76:$CX76)</f>
        <v>0.63013584092913022</v>
      </c>
      <c r="AA78" s="30">
        <f>AVERAGE('Hurst Vy2'!$B76:$CX76)</f>
        <v>0.61471626064228613</v>
      </c>
      <c r="AB78" s="30">
        <f>AVERAGE('Hurst Vz2'!$B76:$CX76)</f>
        <v>0.61387129685947828</v>
      </c>
      <c r="AC78" s="30">
        <f>AVERAGE('Hurst Vx'!$B76:$CX76)</f>
        <v>0.62110358473998828</v>
      </c>
      <c r="AD78" s="30">
        <f>AVERAGE('Hurst Vy'!$B76:$CX76)</f>
        <v>0.59251233194217356</v>
      </c>
      <c r="AE78" s="32">
        <f>AVERAGE('Hurst Vz'!$B76:$CX76)</f>
        <v>0.51118568084971605</v>
      </c>
      <c r="AG78" s="30">
        <f>AVERAGEIFS('Energy V2'!$B76:$CX76,'Energy Vy'!$B$2:$CX$2,"=п")</f>
        <v>-1.4242554795983082</v>
      </c>
      <c r="AH78" s="30">
        <f>AVERAGEIFS('Energy Vx2+Vy2'!$B76:$CX76,'Energy Vy'!$B$2:$CX$2,"=п")</f>
        <v>-1.4915088894148747</v>
      </c>
      <c r="AI78" s="30">
        <f>AVERAGEIFS('Energy Vx2'!$B76:$CX76,'Energy Vy'!$B$2:$CX$2,"=п")</f>
        <v>-3.4075196191848107</v>
      </c>
      <c r="AJ78" s="30">
        <f>AVERAGEIFS('Energy Vy2'!$B76:$CX76,'Energy Vy'!$B$2:$CX$2,"=п")</f>
        <v>-1.8161037659006583</v>
      </c>
      <c r="AK78" s="30">
        <f>AVERAGEIFS('Energy Vz2'!$B76:$CX76,'Energy Vy'!$B$2:$CX$2,"=п")</f>
        <v>-4.7019726742692036</v>
      </c>
      <c r="AL78" s="30">
        <f>AVERAGEIFS('Energy Vx'!$B76:$CX76,'Energy Vy'!$B$2:$CX$2,"=п")</f>
        <v>-2.5678893438102599</v>
      </c>
      <c r="AM78" s="30">
        <f>AVERAGEIFS('Energy Vy'!$B78:$CX78,'Energy Vy'!$B$2:$CX$2,"=п")</f>
        <v>-1.9736452994257618</v>
      </c>
      <c r="AN78" s="32">
        <f>AVERAGEIFS('Energy Vz'!$B76:$CX76,'Energy Vy'!$B$2:$CX$2,"=п")</f>
        <v>-2.8959962837129392</v>
      </c>
      <c r="AO78" s="20">
        <f>AVERAGEIFS('Entropy old'!$B76:$CX76,'Energy Vy'!$B$2:$CX$2,"=п")</f>
        <v>0.76105890998125858</v>
      </c>
      <c r="AP78" s="30">
        <f>AVERAGEIFS('Entropy X old'!$B76:$CX76,'Energy Vy'!$B$2:$CX$2,"=п")</f>
        <v>0.2859322554882579</v>
      </c>
      <c r="AQ78" s="30">
        <f>AVERAGEIFS('Entropy Y old'!$B76:$CX76,'Energy Vy'!$B$2:$CX$2,"=п")</f>
        <v>0.24565389967488949</v>
      </c>
      <c r="AR78" s="30">
        <f>AVERAGEIFS('Entropy Z old'!$B76:$CX76,'Energy Vy'!$B$2:$CX$2,"=п")</f>
        <v>0.37236602798915164</v>
      </c>
      <c r="AS78" s="30">
        <f>AVERAGEIFS('Entropy new'!$B76:$CX76,'Energy Vy'!$B$2:$CX$2,"=п")</f>
        <v>0.76709619039382027</v>
      </c>
      <c r="AT78" s="30">
        <f>AVERAGEIFS('Entropy X'!$B76:$CX76,'Energy Vy'!$B$2:$CX$2,"=п")</f>
        <v>0.28887378726295826</v>
      </c>
      <c r="AU78" s="30">
        <f>AVERAGEIFS('Entropy Y'!$B76:$CX76,'Energy Vy'!$B$2:$CX$2,"=п")</f>
        <v>0.24643169274905061</v>
      </c>
      <c r="AV78" s="32">
        <f>AVERAGEIFS('Entropy Z'!$B76:$CX76,'Energy Vy'!$B$2:$CX$2,"=п")</f>
        <v>0.37152685525963119</v>
      </c>
      <c r="AW78" s="21">
        <f>AVERAGEIFS('Hurst V2'!$B76:$CX76,'Energy Vy'!$B$2:$CX$2,"=п")</f>
        <v>0.63029182255769467</v>
      </c>
      <c r="AX78" s="30">
        <f>AVERAGEIFS('Hurst Vx2+Vy2'!$B76:$CX76,'Energy Vy'!$B$2:$CX$2,"=п")</f>
        <v>0.63427071741664032</v>
      </c>
      <c r="AY78" s="30">
        <f>AVERAGEIFS('Hurst Vx2'!$B76:$CX76,'Energy Vy'!$B$2:$CX$2,"=п")</f>
        <v>0.6619261095149761</v>
      </c>
      <c r="AZ78" s="30">
        <f>AVERAGEIFS('Hurst Vy2'!$B76:$CX76,'Energy Vy'!$B$2:$CX$2,"=п")</f>
        <v>0.60043234806829593</v>
      </c>
      <c r="BA78" s="30">
        <f>AVERAGEIFS('Hurst Vz2'!$B76:$CX76,'Energy Vy'!$B$2:$CX$2,"=п")</f>
        <v>0.58499803793871574</v>
      </c>
      <c r="BB78" s="30">
        <f>AVERAGEIFS('Hurst Vx'!$B76:$CX76,'Energy Vy'!$B$2:$CX$2,"=п")</f>
        <v>0.57023364634837415</v>
      </c>
      <c r="BC78" s="30">
        <f>AVERAGEIFS('Hurst Vy'!$B76:$CX76,'Energy Vy'!$B$2:$CX$2,"=п")</f>
        <v>0.54092806314268915</v>
      </c>
      <c r="BD78" s="32">
        <f>AVERAGEIFS('Hurst Vz'!$B76:$CX76,'Energy Vy'!$B$2:$CX$2,"=п")</f>
        <v>0.44656610304944738</v>
      </c>
      <c r="BF78" s="30">
        <f>AVERAGEIFS('Energy V2'!$B76:$CX76,'Energy Vy'!$B$2:$CX$2,"=и")</f>
        <v>-0.78014397088415888</v>
      </c>
      <c r="BG78" s="30">
        <f>AVERAGEIFS('Energy Vx2+Vy2'!$B76:$CX76,'Energy Vy'!$B$2:$CX$2,"=и")</f>
        <v>-0.82598422753140155</v>
      </c>
      <c r="BH78" s="30">
        <f>AVERAGEIFS('Energy Vx2'!$B76:$CX76,'Energy Vy'!$B$2:$CX$2,"=и")</f>
        <v>-1.7831956123051369</v>
      </c>
      <c r="BI78" s="30">
        <f>AVERAGEIFS('Energy Vy2'!$B76:$CX76,'Energy Vy'!$B$2:$CX$2,"=и")</f>
        <v>-1.6639128560068017</v>
      </c>
      <c r="BJ78" s="30">
        <f>AVERAGEIFS('Energy Vz2'!$B76:$CX76,'Energy Vy'!$B$2:$CX$2,"=и")</f>
        <v>-4.1553044860008779</v>
      </c>
      <c r="BK78" s="30">
        <f>AVERAGEIFS('Energy Vx'!$B76:$CX76,'Energy Vy'!$B$2:$CX$2,"=и")</f>
        <v>-1.6229576511129107</v>
      </c>
      <c r="BL78" s="30">
        <f>AVERAGEIFS('Energy Vy'!$B78:$CX78,'Energy Vy'!$B$2:$CX$2,"=и")</f>
        <v>-1.4957151960271784</v>
      </c>
      <c r="BM78" s="32">
        <f>AVERAGEIFS('Energy Vz'!$B76:$CX76,'Energy Vy'!$B$2:$CX$2,"=и")</f>
        <v>-2.4841267964863474</v>
      </c>
      <c r="BN78" s="20">
        <f>AVERAGEIFS('Entropy old'!$B76:$CX76,'Energy Vy'!$B$2:$CX$2,"=и")</f>
        <v>0.6314134009314103</v>
      </c>
      <c r="BO78" s="30">
        <f>AVERAGEIFS('Entropy X old'!$B76:$CX76,'Energy Vy'!$B$2:$CX$2,"=и")</f>
        <v>0.30172974530638774</v>
      </c>
      <c r="BP78" s="30">
        <f>AVERAGEIFS('Entropy Y old'!$B76:$CX76,'Energy Vy'!$B$2:$CX$2,"=и")</f>
        <v>0.32049212437111169</v>
      </c>
      <c r="BQ78" s="30">
        <f>AVERAGEIFS('Entropy Z old'!$B76:$CX76,'Energy Vy'!$B$2:$CX$2,"=и")</f>
        <v>0.40181297999972604</v>
      </c>
      <c r="BR78" s="30">
        <f>AVERAGEIFS('Entropy new'!$B76:$CX76,'Energy Vy'!$B$2:$CX$2,"=и")</f>
        <v>0.72181860138214859</v>
      </c>
      <c r="BS78" s="30">
        <f>AVERAGEIFS('Entropy X'!$B76:$CX76,'Energy Vy'!$B$2:$CX$2,"=и")</f>
        <v>0.25419048290000418</v>
      </c>
      <c r="BT78" s="30">
        <f>AVERAGEIFS('Entropy Y'!$B76:$CX76,'Energy Vy'!$B$2:$CX$2,"=и")</f>
        <v>0.29138518002890873</v>
      </c>
      <c r="BU78" s="32">
        <f>AVERAGEIFS('Entropy Z'!$B76:$CX76,'Energy Vy'!$B$2:$CX$2,"=и")</f>
        <v>0.38676134547970353</v>
      </c>
      <c r="BV78" s="21">
        <f>AVERAGEIFS('Hurst V2'!$B76:$CX76,'Energy Vy'!$B$2:$CX$2,"=и")</f>
        <v>0.61570899905587839</v>
      </c>
      <c r="BW78" s="30">
        <f>AVERAGEIFS('Hurst Vx2+Vy2'!$B76:$CX76,'Energy Vy'!$B$2:$CX$2,"=и")</f>
        <v>0.61370412728435242</v>
      </c>
      <c r="BX78" s="30">
        <f>AVERAGEIFS('Hurst Vx2'!$B76:$CX76,'Energy Vy'!$B$2:$CX$2,"=и")</f>
        <v>0.61929246949466088</v>
      </c>
      <c r="BY78" s="30">
        <f>AVERAGEIFS('Hurst Vy2'!$B76:$CX76,'Energy Vy'!$B$2:$CX$2,"=и")</f>
        <v>0.61252516827164594</v>
      </c>
      <c r="BZ78" s="30">
        <f>AVERAGEIFS('Hurst Vz2'!$B76:$CX76,'Energy Vy'!$B$2:$CX$2,"=и")</f>
        <v>0.61886797784610259</v>
      </c>
      <c r="CA78" s="30">
        <f>AVERAGEIFS('Hurst Vx'!$B76:$CX76,'Energy Vy'!$B$2:$CX$2,"=и")</f>
        <v>0.62621949643817387</v>
      </c>
      <c r="CB78" s="30">
        <f>AVERAGEIFS('Hurst Vy'!$B76:$CX76,'Energy Vy'!$B$2:$CX$2,"=и")</f>
        <v>0.60024558185738319</v>
      </c>
      <c r="CC78" s="32">
        <f>AVERAGEIFS('Hurst Vz'!$B76:$CX76,'Energy Vy'!$B$2:$CX$2,"=и")</f>
        <v>0.53993904986437102</v>
      </c>
      <c r="CE78" s="30">
        <f>AVERAGEIFS('Energy V2'!$B76:$CX76,'Energy Vy'!$B$2:$CX$2,"=р")</f>
        <v>-1.4996605921222401</v>
      </c>
      <c r="CF78" s="30">
        <f>AVERAGEIFS('Energy Vx2+Vy2'!$B76:$CX76,'Energy Vy'!$B$2:$CX$2,"=р")</f>
        <v>-1.5507333197996838</v>
      </c>
      <c r="CG78" s="30">
        <f>AVERAGEIFS('Energy Vx2'!$B76:$CX76,'Energy Vy'!$B$2:$CX$2,"=р")</f>
        <v>-2.3655405763797166</v>
      </c>
      <c r="CH78" s="30">
        <f>AVERAGEIFS('Energy Vy2'!$B76:$CX76,'Energy Vy'!$B$2:$CX$2,"=р")</f>
        <v>-2.3441497430121441</v>
      </c>
      <c r="CI78" s="30">
        <f>AVERAGEIFS('Energy Vz2'!$B76:$CX76,'Energy Vy'!$B$2:$CX$2,"=р")</f>
        <v>-4.3628342219756497</v>
      </c>
      <c r="CJ78" s="30">
        <f>AVERAGEIFS('Energy Vx'!$B76:$CX76,'Energy Vy'!$B$2:$CX$2,"=р")</f>
        <v>-1.9773630848270369</v>
      </c>
      <c r="CK78" s="30">
        <f>AVERAGEIFS('Energy Vy'!$B78:$CX78,'Energy Vy'!$B$2:$CX$2,"=р")</f>
        <v>-1.8275604973540902</v>
      </c>
      <c r="CL78" s="32">
        <f>AVERAGEIFS('Energy Vz'!$B76:$CX76,'Energy Vy'!$B$2:$CX$2,"=р")</f>
        <v>-2.5962283324134399</v>
      </c>
      <c r="CM78" s="20">
        <f>AVERAGEIFS('Entropy old'!$B76:$CX76,'Energy Vy'!$B$2:$CX$2,"=р")</f>
        <v>0.69551994537278905</v>
      </c>
      <c r="CN78" s="30">
        <f>AVERAGEIFS('Entropy X old'!$B76:$CX76,'Energy Vy'!$B$2:$CX$2,"=р")</f>
        <v>0.29741797977168577</v>
      </c>
      <c r="CO78" s="30">
        <f>AVERAGEIFS('Entropy Y old'!$B76:$CX76,'Energy Vy'!$B$2:$CX$2,"=р")</f>
        <v>0.33128248527989884</v>
      </c>
      <c r="CP78" s="30">
        <f>AVERAGEIFS('Entropy Z old'!$B76:$CX76,'Energy Vy'!$B$2:$CX$2,"=р")</f>
        <v>0.40214655303141544</v>
      </c>
      <c r="CQ78" s="30">
        <f>AVERAGEIFS('Entropy new'!$B76:$CX76,'Energy Vy'!$B$2:$CX$2,"=р")</f>
        <v>0.76762165614693512</v>
      </c>
      <c r="CR78" s="30">
        <f>AVERAGEIFS('Entropy X'!$B76:$CX76,'Energy Vy'!$B$2:$CX$2,"=р")</f>
        <v>0.26541685609873433</v>
      </c>
      <c r="CS78" s="30">
        <f>AVERAGEIFS('Entropy Y'!$B76:$CX76,'Energy Vy'!$B$2:$CX$2,"=р")</f>
        <v>0.3106698736031086</v>
      </c>
      <c r="CT78" s="32">
        <f>AVERAGEIFS('Entropy Z'!$B76:$CX76,'Energy Vy'!$B$2:$CX$2,"=р")</f>
        <v>0.38965116014069395</v>
      </c>
      <c r="CU78" s="21">
        <f>AVERAGEIFS('Hurst V2'!$B76:$CX76,'Energy Vy'!$B$2:$CX$2,"=р")</f>
        <v>0.62990225933562471</v>
      </c>
      <c r="CV78" s="30">
        <f>AVERAGEIFS('Hurst Vx2+Vy2'!$B76:$CX76,'Energy Vy'!$B$2:$CX$2,"=р")</f>
        <v>0.62629977683448612</v>
      </c>
      <c r="CW78" s="30">
        <f>AVERAGEIFS('Hurst Vx2'!$B76:$CX76,'Energy Vy'!$B$2:$CX$2,"=р")</f>
        <v>0.6318679287087281</v>
      </c>
      <c r="CX78" s="30">
        <f>AVERAGEIFS('Hurst Vy2'!$B76:$CX76,'Energy Vy'!$B$2:$CX$2,"=р")</f>
        <v>0.62211770766267105</v>
      </c>
      <c r="CY78" s="30">
        <f>AVERAGEIFS('Hurst Vz2'!$B76:$CX76,'Energy Vy'!$B$2:$CX$2,"=р")</f>
        <v>0.61794384873681674</v>
      </c>
      <c r="CZ78" s="30">
        <f>AVERAGEIFS('Hurst Vx'!$B76:$CX76,'Energy Vy'!$B$2:$CX$2,"=р")</f>
        <v>0.63138915666984563</v>
      </c>
      <c r="DA78" s="30">
        <f>AVERAGEIFS('Hurst Vy'!$B76:$CX76,'Energy Vy'!$B$2:$CX$2,"=р")</f>
        <v>0.60136036705604345</v>
      </c>
      <c r="DB78" s="32">
        <f>AVERAGEIFS('Hurst Vz'!$B76:$CX76,'Energy Vy'!$B$2:$CX$2,"=р")</f>
        <v>0.50077735232241161</v>
      </c>
      <c r="DD78" s="30">
        <f>AVERAGEIFS('Energy V2'!$B76:$CX76,'Energy Vy'!$B$1:$CX$1,"=BEFORE")</f>
        <v>-1.1436594013578811</v>
      </c>
      <c r="DE78" s="30">
        <f>AVERAGEIFS('Energy Vx2+Vy2'!$B76:$CX76,'Energy Vy'!$B$1:$CX$1,"=BEFORE")</f>
        <v>-1.2001495652495968</v>
      </c>
      <c r="DF78" s="30">
        <f>AVERAGEIFS('Energy Vx2'!$B76:$CX76,'Energy Vy'!$B$1:$CX$1,"=BEFORE")</f>
        <v>-2.306542504488188</v>
      </c>
      <c r="DG78" s="30">
        <f>AVERAGEIFS('Energy Vy2'!$B76:$CX76,'Energy Vy'!$B$1:$CX$1,"=BEFORE")</f>
        <v>-2.0205382236012799</v>
      </c>
      <c r="DH78" s="30">
        <f>AVERAGEIFS('Energy Vz2'!$B76:$CX76,'Energy Vy'!$B$1:$CX$1,"=BEFORE")</f>
        <v>-4.4882834199049819</v>
      </c>
      <c r="DI78" s="30">
        <f>AVERAGEIFS('Energy Vx'!$B76:$CX76,'Energy Vy'!$B$1:$CX$1,"=BEFORE")</f>
        <v>-2.0148534375015248</v>
      </c>
      <c r="DJ78" s="30">
        <f>AVERAGEIFS('Energy Vy'!$B78:$CX78,'Energy Vy'!$B$1:$CX$1,"=BEFORE")</f>
        <v>-1.7565540196781739</v>
      </c>
      <c r="DK78" s="32">
        <f>AVERAGEIFS('Energy Vz'!$B76:$CX76,'Energy Vy'!$B$1:$CX$1,"=BEFORE")</f>
        <v>-2.7072780964129537</v>
      </c>
      <c r="DL78" s="20">
        <f>AVERAGEIFS('Entropy old'!$B76:$CX76,'Energy Vy'!$B$1:$CX$1,"=BEFORE")</f>
        <v>0.68248810777350977</v>
      </c>
      <c r="DM78" s="30">
        <f>AVERAGEIFS('Entropy X old'!$B76:$CX76,'Energy Vy'!$B$1:$CX$1,"=BEFORE")</f>
        <v>0.2800445941348586</v>
      </c>
      <c r="DN78" s="30">
        <f>AVERAGEIFS('Entropy Y old'!$B76:$CX76,'Energy Vy'!$B$1:$CX$1,"=BEFORE")</f>
        <v>0.30417893115427247</v>
      </c>
      <c r="DO78" s="30">
        <f>AVERAGEIFS('Entropy Z old'!$B76:$CX76,'Energy Vy'!$B$1:$CX$1,"=BEFORE")</f>
        <v>0.39413263288885414</v>
      </c>
      <c r="DP78" s="30">
        <f>AVERAGEIFS('Entropy new'!$B76:$CX76,'Energy Vy'!$B$1:$CX$1,"=BEFORE")</f>
        <v>0.73400751663311281</v>
      </c>
      <c r="DQ78" s="30">
        <f>AVERAGEIFS('Entropy X'!$B76:$CX76,'Energy Vy'!$B$1:$CX$1,"=BEFORE")</f>
        <v>0.24191363692143478</v>
      </c>
      <c r="DR78" s="30">
        <f>AVERAGEIFS('Entropy Y'!$B76:$CX76,'Energy Vy'!$B$1:$CX$1,"=BEFORE")</f>
        <v>0.28750780131655751</v>
      </c>
      <c r="DS78" s="32">
        <f>AVERAGEIFS('Entropy Z'!$B76:$CX76,'Energy Vy'!$B$1:$CX$1,"=BEFORE")</f>
        <v>0.37964547191377362</v>
      </c>
      <c r="DT78" s="21">
        <f>AVERAGEIFS('Hurst V2'!$B76:$CX76,'Energy Vy'!$B$1:$CX$1,"=BEFORE")</f>
        <v>0.61482341684045672</v>
      </c>
      <c r="DU78" s="30">
        <f>AVERAGEIFS('Hurst Vx2+Vy2'!$B76:$CX76,'Energy Vy'!$B$1:$CX$1,"=BEFORE")</f>
        <v>0.61332848064267431</v>
      </c>
      <c r="DV78" s="30">
        <f>AVERAGEIFS('Hurst Vx2'!$B76:$CX76,'Energy Vy'!$B$1:$CX$1,"=BEFORE")</f>
        <v>0.62494606592878787</v>
      </c>
      <c r="DW78" s="30">
        <f>AVERAGEIFS('Hurst Vy2'!$B76:$CX76,'Energy Vy'!$B$1:$CX$1,"=BEFORE")</f>
        <v>0.60513831535730678</v>
      </c>
      <c r="DX78" s="30">
        <f>AVERAGEIFS('Hurst Vz2'!$B76:$CX76,'Energy Vy'!$B$1:$CX$1,"=BEFORE")</f>
        <v>0.6107487679925061</v>
      </c>
      <c r="DY78" s="30">
        <f>AVERAGEIFS('Hurst Vx'!$B76:$CX76,'Energy Vy'!$B$1:$CX$1,"=BEFORE")</f>
        <v>0.61403770501136845</v>
      </c>
      <c r="DZ78" s="30">
        <f>AVERAGEIFS('Hurst Vy'!$B76:$CX76,'Energy Vy'!$B$1:$CX$1,"=BEFORE")</f>
        <v>0.57622295702862281</v>
      </c>
      <c r="EA78" s="32">
        <f>AVERAGEIFS('Hurst Vz'!$B76:$CX76,'Energy Vy'!$B$1:$CX$1,"=BEFORE")</f>
        <v>0.50687154812302471</v>
      </c>
      <c r="EB78">
        <v>0.8571428571428571</v>
      </c>
      <c r="EC78">
        <v>0.6</v>
      </c>
      <c r="EE78" s="30">
        <f>AVERAGEIFS('Energy V2'!$B76:$CX76,'Energy Vy'!$B$1:$CX$1,"=AFTER")</f>
        <v>-1.1809907328909068</v>
      </c>
      <c r="EF78" s="30">
        <f>AVERAGEIFS('Energy Vx2+Vy2'!$B76:$CX76,'Energy Vy'!$B$1:$CX$1,"=AFTER")</f>
        <v>-1.2263021458191119</v>
      </c>
      <c r="EG78" s="30">
        <f>AVERAGEIFS('Energy Vx2'!$B76:$CX76,'Energy Vy'!$B$1:$CX$1,"=AFTER")</f>
        <v>-2.1793102380593798</v>
      </c>
      <c r="EH78" s="30">
        <f>AVERAGEIFS('Energy Vy2'!$B76:$CX76,'Energy Vy'!$B$1:$CX$1,"=AFTER")</f>
        <v>-1.9053515532059278</v>
      </c>
      <c r="EI78" s="30">
        <f>AVERAGEIFS('Energy Vz2'!$B76:$CX76,'Energy Vy'!$B$1:$CX$1,"=AFTER")</f>
        <v>-4.1412139328765871</v>
      </c>
      <c r="EJ78" s="30">
        <f>AVERAGEIFS('Energy Vx'!$B76:$CX76,'Energy Vy'!$B$1:$CX$1,"=AFTER")</f>
        <v>-1.7787385903169499</v>
      </c>
      <c r="EK78" s="30">
        <f>AVERAGEIFS('Energy Vy'!$B78:$CX78,'Energy Vy'!$B$1:$CX$1,"=AFTER")</f>
        <v>-1.636730738025088</v>
      </c>
      <c r="EL78" s="32">
        <f>AVERAGEIFS('Energy Vz'!$B76:$CX76,'Energy Vy'!$B$1:$CX$1,"=AFTER")</f>
        <v>-2.465022977016432</v>
      </c>
      <c r="EM78" s="20">
        <f>AVERAGEIFS('Entropy old'!$B76:$CX76,'Energy Vy'!$B$1:$CX$1,"=AFTER")</f>
        <v>0.66814736928221585</v>
      </c>
      <c r="EN78" s="30">
        <f>AVERAGEIFS('Entropy X old'!$B76:$CX76,'Energy Vy'!$B$1:$CX$1,"=AFTER")</f>
        <v>0.31557868199912537</v>
      </c>
      <c r="EO78" s="30">
        <f>AVERAGEIFS('Entropy Y old'!$B76:$CX76,'Energy Vy'!$B$1:$CX$1,"=AFTER")</f>
        <v>0.32522336977798882</v>
      </c>
      <c r="EP78" s="30">
        <f>AVERAGEIFS('Entropy Z old'!$B76:$CX76,'Energy Vy'!$B$1:$CX$1,"=AFTER")</f>
        <v>0.40173526358818706</v>
      </c>
      <c r="EQ78" s="30">
        <f>AVERAGEIFS('Entropy new'!$B76:$CX76,'Energy Vy'!$B$1:$CX$1,"=AFTER")</f>
        <v>0.7594533461237386</v>
      </c>
      <c r="ER78" s="30">
        <f>AVERAGEIFS('Entropy X'!$B76:$CX76,'Energy Vy'!$B$1:$CX$1,"=AFTER")</f>
        <v>0.28511162632197656</v>
      </c>
      <c r="ES78" s="30">
        <f>AVERAGEIFS('Entropy Y'!$B76:$CX76,'Energy Vy'!$B$1:$CX$1,"=AFTER")</f>
        <v>0.29878090240746213</v>
      </c>
      <c r="ET78" s="32">
        <f>AVERAGEIFS('Entropy Z'!$B76:$CX76,'Energy Vy'!$B$1:$CX$1,"=AFTER")</f>
        <v>0.39208675189006037</v>
      </c>
      <c r="EU78" s="21">
        <f>AVERAGEIFS('Hurst V2'!$B76:$CX76,'Energy Vy'!$B$1:$CX$1,"=AFTER")</f>
        <v>0.63218438245522424</v>
      </c>
      <c r="EV78" s="30">
        <f>AVERAGEIFS('Hurst Vx2+Vy2'!$B76:$CX76,'Energy Vy'!$B$1:$CX$1,"=AFTER")</f>
        <v>0.6299943754122187</v>
      </c>
      <c r="EW78" s="30">
        <f>AVERAGEIFS('Hurst Vx2'!$B76:$CX76,'Energy Vy'!$B$1:$CX$1,"=AFTER")</f>
        <v>0.63544918200090927</v>
      </c>
      <c r="EX78" s="30">
        <f>AVERAGEIFS('Hurst Vy2'!$B76:$CX76,'Energy Vy'!$B$1:$CX$1,"=AFTER")</f>
        <v>0.62407652535260649</v>
      </c>
      <c r="EY78" s="30">
        <f>AVERAGEIFS('Hurst Vz2'!$B76:$CX76,'Energy Vy'!$B$1:$CX$1,"=AFTER")</f>
        <v>0.61699382572645056</v>
      </c>
      <c r="EZ78" s="30">
        <f>AVERAGEIFS('Hurst Vx'!$B76:$CX76,'Energy Vy'!$B$1:$CX$1,"=AFTER")</f>
        <v>0.62851414152854035</v>
      </c>
      <c r="FA78" s="30">
        <f>AVERAGEIFS('Hurst Vy'!$B76:$CX76,'Energy Vy'!$B$1:$CX$1,"=AFTER")</f>
        <v>0.60843149378950756</v>
      </c>
      <c r="FB78" s="32">
        <f>AVERAGEIFS('Hurst Vz'!$B76:$CX76,'Energy Vy'!$B$1:$CX$1,"=AFTER")</f>
        <v>0.51549981357640751</v>
      </c>
      <c r="FD78" s="30">
        <f>AVERAGEIFS('Energy V2'!$B76:$CX76,'Energy Vy'!$B$2:$CX$2,"=и",'Energy Vy'!$B$1:$CX$1,"=BEFORE")</f>
        <v>-0.81790028884590493</v>
      </c>
      <c r="FE78" s="30">
        <f>AVERAGEIFS('Energy Vx2+Vy2'!$B76:$CX76,'Energy Vy'!$B$2:$CX$2,"=и",'Energy Vy'!$B$1:$CX$1,"=BEFORE")</f>
        <v>-0.86899915774262781</v>
      </c>
      <c r="FF78" s="30">
        <f>AVERAGEIFS('Energy Vx2'!$B76:$CX76,'Energy Vy'!$B$2:$CX$2,"=и",'Energy Vy'!$B$1:$CX$1,"=BEFORE")</f>
        <v>-1.8471938343125658</v>
      </c>
      <c r="FG78" s="30">
        <f>AVERAGEIFS('Energy Vy2'!$B76:$CX76,'Energy Vy'!$B$2:$CX$2,"=и",'Energy Vy'!$B$1:$CX$1,"=BEFORE")</f>
        <v>-1.7221859782474709</v>
      </c>
      <c r="FH78" s="30">
        <f>AVERAGEIFS('Energy Vz2'!$B76:$CX76,'Energy Vy'!$B$2:$CX$2,"=и",'Energy Vy'!$B$1:$CX$1,"=BEFORE")</f>
        <v>-4.354013059076828</v>
      </c>
      <c r="FI78" s="30">
        <f>AVERAGEIFS('Energy Vx'!$B76:$CX76,'Energy Vy'!$B$2:$CX$2,"=и",'Energy Vy'!$B$1:$CX$1,"=BEFORE")</f>
        <v>-1.7363688869049558</v>
      </c>
      <c r="FJ78" s="30">
        <f>AVERAGEIFS('Energy Vy'!$B78:$CX78,'Energy Vy'!$B$2:$CX$2,"=и",'Energy Vy'!$B$1:$CX$1,"=BEFORE")</f>
        <v>-1.5860724983665067</v>
      </c>
      <c r="FK78" s="32">
        <f>AVERAGEIFS('Energy Vz'!$B76:$CX76,'Energy Vy'!$B$2:$CX$2,"=и",'Energy Vy'!$B$1:$CX$1,"=BEFORE")</f>
        <v>-2.6215661093311167</v>
      </c>
      <c r="FL78" s="20">
        <f>AVERAGEIFS('Entropy old'!$B76:$CX76,'Energy Vy'!$B$2:$CX$2,"=и",'Energy Vy'!$B$1:$CX$1,"=BEFORE")</f>
        <v>0.64905072856914225</v>
      </c>
      <c r="FM78" s="30">
        <f>AVERAGEIFS('Entropy X old'!$B76:$CX76,'Energy Vy'!$B$2:$CX$2,"=и",'Energy Vy'!$B$1:$CX$1,"=BEFORE")</f>
        <v>0.27976979982513767</v>
      </c>
      <c r="FN78" s="30">
        <f>AVERAGEIFS('Entropy Y old'!$B76:$CX76,'Energy Vy'!$B$2:$CX$2,"=и",'Energy Vy'!$B$1:$CX$1,"=BEFORE")</f>
        <v>0.30371334842573333</v>
      </c>
      <c r="FO78" s="30">
        <f>AVERAGEIFS('Entropy Z old'!$B76:$CX76,'Energy Vy'!$B$2:$CX$2,"=и",'Energy Vy'!$B$1:$CX$1,"=BEFORE")</f>
        <v>0.39534172588363548</v>
      </c>
      <c r="FP78" s="30">
        <f>AVERAGEIFS('Entropy new'!$B76:$CX76,'Energy Vy'!$B$2:$CX$2,"=и",'Energy Vy'!$B$1:$CX$1,"=BEFORE")</f>
        <v>0.70391751653656309</v>
      </c>
      <c r="FQ78" s="30">
        <f>AVERAGEIFS('Entropy X'!$B76:$CX76,'Energy Vy'!$B$2:$CX$2,"=и",'Energy Vy'!$B$1:$CX$1,"=BEFORE")</f>
        <v>0.22828510515278772</v>
      </c>
      <c r="FR78" s="30">
        <f>AVERAGEIFS('Entropy Y'!$B76:$CX76,'Energy Vy'!$B$2:$CX$2,"=и",'Energy Vy'!$B$1:$CX$1,"=BEFORE")</f>
        <v>0.28432859299803892</v>
      </c>
      <c r="FS78" s="32">
        <f>AVERAGEIFS('Entropy Z'!$B76:$CX76,'Energy Vy'!$B$2:$CX$2,"=и",'Energy Vy'!$B$1:$CX$1,"=BEFORE")</f>
        <v>0.3779342640594982</v>
      </c>
      <c r="FT78" s="21">
        <f>AVERAGEIFS('Hurst V2'!$B76:$CX76,'Energy Vy'!$B$2:$CX$2,"=и",'Energy Vy'!$B$1:$CX$1,"=BEFORE")</f>
        <v>0.61041776770116596</v>
      </c>
      <c r="FU78" s="30">
        <f>AVERAGEIFS('Hurst Vx2+Vy2'!$B76:$CX76,'Energy Vy'!$B$2:$CX$2,"=и",'Energy Vy'!$B$1:$CX$1,"=BEFORE")</f>
        <v>0.60788797110769432</v>
      </c>
      <c r="FV78" s="30">
        <f>AVERAGEIFS('Hurst Vx2'!$B76:$CX76,'Energy Vy'!$B$2:$CX$2,"=и",'Energy Vy'!$B$1:$CX$1,"=BEFORE")</f>
        <v>0.61451285054792903</v>
      </c>
      <c r="FW78" s="30">
        <f>AVERAGEIFS('Hurst Vy2'!$B76:$CX76,'Energy Vy'!$B$2:$CX$2,"=и",'Energy Vy'!$B$1:$CX$1,"=BEFORE")</f>
        <v>0.60481001178061455</v>
      </c>
      <c r="FX78" s="30">
        <f>AVERAGEIFS('Hurst Vz2'!$B76:$CX76,'Energy Vy'!$B$2:$CX$2,"=и",'Energy Vy'!$B$1:$CX$1,"=BEFORE")</f>
        <v>0.62213814811706869</v>
      </c>
      <c r="FY78" s="30">
        <f>AVERAGEIFS('Hurst Vx'!$B76:$CX76,'Energy Vy'!$B$2:$CX$2,"=и",'Energy Vy'!$B$1:$CX$1,"=BEFORE")</f>
        <v>0.60822891101599796</v>
      </c>
      <c r="FZ78" s="30">
        <f>AVERAGEIFS('Hurst Vy'!$B76:$CX76,'Energy Vy'!$B$2:$CX$2,"=и",'Energy Vy'!$B$1:$CX$1,"=BEFORE")</f>
        <v>0.58395300490507773</v>
      </c>
      <c r="GA78" s="32">
        <f>AVERAGEIFS('Hurst Vz'!$B76:$CX76,'Energy Vy'!$B$2:$CX$2,"=и",'Energy Vy'!$B$1:$CX$1,"=BEFORE")</f>
        <v>0.52997110584020846</v>
      </c>
      <c r="GB78">
        <v>0.8571428571428571</v>
      </c>
      <c r="GC78">
        <v>0.6</v>
      </c>
      <c r="GE78" s="30">
        <f>AVERAGEIFS('Energy V2'!$B76:$CX76,'Energy Vy'!$B$2:$CX$2,"=и",'Energy Vy'!$B$1:$CX$1,"=AFTER")</f>
        <v>-0.74238765292241304</v>
      </c>
      <c r="GF78" s="30">
        <f>AVERAGEIFS('Energy Vx2+Vy2'!$B76:$CX76,'Energy Vy'!$B$2:$CX$2,"=и",'Energy Vy'!$B$1:$CX$1,"=AFTER")</f>
        <v>-0.78296929732017517</v>
      </c>
      <c r="GG78" s="30">
        <f>AVERAGEIFS('Energy Vx2'!$B76:$CX76,'Energy Vy'!$B$2:$CX$2,"=и",'Energy Vy'!$B$1:$CX$1,"=AFTER")</f>
        <v>-1.7191973902977087</v>
      </c>
      <c r="GH78" s="30">
        <f>AVERAGEIFS('Energy Vy2'!$B76:$CX76,'Energy Vy'!$B$2:$CX$2,"=и",'Energy Vy'!$B$1:$CX$1,"=AFTER")</f>
        <v>-1.6056397337661323</v>
      </c>
      <c r="GI78" s="30">
        <f>AVERAGEIFS('Energy Vz2'!$B76:$CX76,'Energy Vy'!$B$2:$CX$2,"=и",'Energy Vy'!$B$1:$CX$1,"=AFTER")</f>
        <v>-3.956595912924926</v>
      </c>
      <c r="GJ78" s="30">
        <f>AVERAGEIFS('Energy Vx'!$B76:$CX76,'Energy Vy'!$B$2:$CX$2,"=и",'Energy Vy'!$B$1:$CX$1,"=AFTER")</f>
        <v>-1.5095464153208662</v>
      </c>
      <c r="GK78" s="30">
        <f>AVERAGEIFS('Energy Vy'!$B78:$CX78,'Energy Vy'!$B$2:$CX$2,"=и",'Energy Vy'!$B$1:$CX$1,"=AFTER")</f>
        <v>-1.4053578936878506</v>
      </c>
      <c r="GL78" s="32">
        <f>AVERAGEIFS('Energy Vz'!$B76:$CX76,'Energy Vy'!$B$2:$CX$2,"=и",'Energy Vy'!$B$1:$CX$1,"=AFTER")</f>
        <v>-2.3466874836415781</v>
      </c>
      <c r="GM78" s="20">
        <f>AVERAGEIFS('Entropy old'!$B76:$CX76,'Energy Vy'!$B$2:$CX$2,"=и",'Energy Vy'!$B$1:$CX$1,"=AFTER")</f>
        <v>0.61377607329367811</v>
      </c>
      <c r="GN78" s="30">
        <f>AVERAGEIFS('Entropy X old'!$B76:$CX76,'Energy Vy'!$B$2:$CX$2,"=и",'Energy Vy'!$B$1:$CX$1,"=AFTER")</f>
        <v>0.32368969078763804</v>
      </c>
      <c r="GO78" s="30">
        <f>AVERAGEIFS('Entropy Y old'!$B76:$CX76,'Energy Vy'!$B$2:$CX$2,"=и",'Energy Vy'!$B$1:$CX$1,"=AFTER")</f>
        <v>0.3372709003164901</v>
      </c>
      <c r="GP78" s="30">
        <f>AVERAGEIFS('Entropy Z old'!$B76:$CX76,'Energy Vy'!$B$2:$CX$2,"=и",'Energy Vy'!$B$1:$CX$1,"=AFTER")</f>
        <v>0.40828423411581671</v>
      </c>
      <c r="GQ78" s="30">
        <f>AVERAGEIFS('Entropy new'!$B76:$CX76,'Energy Vy'!$B$2:$CX$2,"=и",'Energy Vy'!$B$1:$CX$1,"=AFTER")</f>
        <v>0.73971968622773443</v>
      </c>
      <c r="GR78" s="30">
        <f>AVERAGEIFS('Entropy X'!$B76:$CX76,'Energy Vy'!$B$2:$CX$2,"=и",'Energy Vy'!$B$1:$CX$1,"=AFTER")</f>
        <v>0.28009586064722053</v>
      </c>
      <c r="GS78" s="30">
        <f>AVERAGEIFS('Entropy Y'!$B76:$CX76,'Energy Vy'!$B$2:$CX$2,"=и",'Energy Vy'!$B$1:$CX$1,"=AFTER")</f>
        <v>0.29844176705977848</v>
      </c>
      <c r="GT78" s="32">
        <f>AVERAGEIFS('Entropy Z'!$B76:$CX76,'Energy Vy'!$B$2:$CX$2,"=и",'Energy Vy'!$B$1:$CX$1,"=AFTER")</f>
        <v>0.3955884268999087</v>
      </c>
      <c r="GU78" s="21">
        <f>AVERAGEIFS('Hurst V2'!$B76:$CX76,'Energy Vy'!$B$2:$CX$2,"=и",'Energy Vy'!$B$1:$CX$1,"=AFTER")</f>
        <v>0.62100023041059071</v>
      </c>
      <c r="GV78" s="30">
        <f>AVERAGEIFS('Hurst Vx2+Vy2'!$B76:$CX76,'Energy Vy'!$B$2:$CX$2,"=и",'Energy Vy'!$B$1:$CX$1,"=AFTER")</f>
        <v>0.61952028346101062</v>
      </c>
      <c r="GW78" s="30">
        <f>AVERAGEIFS('Hurst Vx2'!$B76:$CX76,'Energy Vy'!$B$2:$CX$2,"=и",'Energy Vy'!$B$1:$CX$1,"=AFTER")</f>
        <v>0.6246031572132521</v>
      </c>
      <c r="GX78" s="30">
        <f>AVERAGEIFS('Hurst Vy2'!$B76:$CX76,'Energy Vy'!$B$2:$CX$2,"=и",'Energy Vy'!$B$1:$CX$1,"=AFTER")</f>
        <v>0.62024032476267743</v>
      </c>
      <c r="GY78" s="30">
        <f>AVERAGEIFS('Hurst Vz2'!$B76:$CX76,'Energy Vy'!$B$2:$CX$2,"=и",'Energy Vy'!$B$1:$CX$1,"=AFTER")</f>
        <v>0.61559780757513638</v>
      </c>
      <c r="GZ78" s="30">
        <f>AVERAGEIFS('Hurst Vx'!$B76:$CX76,'Energy Vy'!$B$2:$CX$2,"=и",'Energy Vy'!$B$1:$CX$1,"=AFTER")</f>
        <v>0.64738489105249875</v>
      </c>
      <c r="HA78" s="30">
        <f>AVERAGEIFS('Hurst Vy'!$B76:$CX76,'Energy Vy'!$B$2:$CX$2,"=и",'Energy Vy'!$B$1:$CX$1,"=AFTER")</f>
        <v>0.61653815880968899</v>
      </c>
      <c r="HB78" s="32">
        <f>AVERAGEIFS('Hurst Vz'!$B76:$CX76,'Energy Vy'!$B$2:$CX$2,"=и",'Energy Vy'!$B$1:$CX$1,"=AFTER")</f>
        <v>0.54990699388853381</v>
      </c>
      <c r="HD78" s="30">
        <f>AVERAGEIFS('Energy V2'!$B76:$CX76,'Energy Vy'!$B$2:$CX$2,"=р",'Energy Vy'!$B$1:$CX$1,"=BEFORE")</f>
        <v>-1.3560267278317082</v>
      </c>
      <c r="HE78" s="30">
        <f>AVERAGEIFS('Energy Vx2+Vy2'!$B76:$CX76,'Energy Vy'!$B$2:$CX$2,"=р",'Energy Vy'!$B$1:$CX$1,"=BEFORE")</f>
        <v>-1.4119556595990965</v>
      </c>
      <c r="HF78" s="30">
        <f>AVERAGEIFS('Energy Vx2'!$B76:$CX76,'Energy Vy'!$B$2:$CX$2,"=р",'Energy Vy'!$B$1:$CX$1,"=BEFORE")</f>
        <v>-2.4004372870451598</v>
      </c>
      <c r="HG78" s="30">
        <f>AVERAGEIFS('Energy Vy2'!$B76:$CX76,'Energy Vy'!$B$2:$CX$2,"=р",'Energy Vy'!$B$1:$CX$1,"=BEFORE")</f>
        <v>-2.3158394316353461</v>
      </c>
      <c r="HH78" s="30">
        <f>AVERAGEIFS('Energy Vz2'!$B76:$CX76,'Energy Vy'!$B$2:$CX$2,"=р",'Energy Vy'!$B$1:$CX$1,"=BEFORE")</f>
        <v>-4.6021035525408847</v>
      </c>
      <c r="HI78" s="30">
        <f>AVERAGEIFS('Energy Vx'!$B76:$CX76,'Energy Vy'!$B$2:$CX$2,"=р",'Energy Vy'!$B$1:$CX$1,"=BEFORE")</f>
        <v>-2.1156902737544758</v>
      </c>
      <c r="HJ78" s="30">
        <f>AVERAGEIFS('Energy Vy'!$B78:$CX78,'Energy Vy'!$B$2:$CX$2,"=р",'Energy Vy'!$B$1:$CX$1,"=BEFORE")</f>
        <v>-1.8369099549335859</v>
      </c>
      <c r="HK78" s="32">
        <f>AVERAGEIFS('Energy Vz'!$B76:$CX76,'Energy Vy'!$B$2:$CX$2,"=р",'Energy Vy'!$B$1:$CX$1,"=BEFORE")</f>
        <v>-2.7186856075552472</v>
      </c>
      <c r="HL78" s="20">
        <f>AVERAGEIFS('Entropy old'!$B76:$CX76,'Energy Vy'!$B$2:$CX$2,"=р",'Energy Vy'!$B$1:$CX$1,"=BEFORE")</f>
        <v>0.70182231222800373</v>
      </c>
      <c r="HM78" s="30">
        <f>AVERAGEIFS('Entropy X old'!$B76:$CX76,'Energy Vy'!$B$2:$CX$2,"=р",'Energy Vy'!$B$1:$CX$1,"=BEFORE")</f>
        <v>0.28227549306914657</v>
      </c>
      <c r="HN78" s="30">
        <f>AVERAGEIFS('Entropy Y old'!$B76:$CX76,'Energy Vy'!$B$2:$CX$2,"=р",'Energy Vy'!$B$1:$CX$1,"=BEFORE")</f>
        <v>0.32127463028945913</v>
      </c>
      <c r="HO78" s="30">
        <f>AVERAGEIFS('Entropy Z old'!$B76:$CX76,'Energy Vy'!$B$2:$CX$2,"=р",'Energy Vy'!$B$1:$CX$1,"=BEFORE")</f>
        <v>0.40818095693381423</v>
      </c>
      <c r="HP78" s="30">
        <f>AVERAGEIFS('Entropy new'!$B76:$CX76,'Energy Vy'!$B$2:$CX$2,"=р",'Energy Vy'!$B$1:$CX$1,"=BEFORE")</f>
        <v>0.76275041793033038</v>
      </c>
      <c r="HQ78" s="30">
        <f>AVERAGEIFS('Entropy X'!$B76:$CX76,'Energy Vy'!$B$2:$CX$2,"=р",'Energy Vy'!$B$1:$CX$1,"=BEFORE")</f>
        <v>0.24393403794042179</v>
      </c>
      <c r="HR78" s="30">
        <f>AVERAGEIFS('Entropy Y'!$B76:$CX76,'Energy Vy'!$B$2:$CX$2,"=р",'Energy Vy'!$B$1:$CX$1,"=BEFORE")</f>
        <v>0.3010775169341311</v>
      </c>
      <c r="HS78" s="32">
        <f>AVERAGEIFS('Entropy Z'!$B76:$CX76,'Energy Vy'!$B$2:$CX$2,"=р",'Energy Vy'!$B$1:$CX$1,"=BEFORE")</f>
        <v>0.39252823894977262</v>
      </c>
      <c r="HT78" s="21">
        <f>AVERAGEIFS('Hurst V2'!$B76:$CX76,'Energy Vy'!$B$2:$CX$2,"=р",'Energy Vy'!$B$1:$CX$1,"=BEFORE")</f>
        <v>0.61992424799646262</v>
      </c>
      <c r="HU78" s="30">
        <f>AVERAGEIFS('Hurst Vx2+Vy2'!$B76:$CX76,'Energy Vy'!$B$2:$CX$2,"=р",'Energy Vy'!$B$1:$CX$1,"=BEFORE")</f>
        <v>0.61596317788317601</v>
      </c>
      <c r="HV78" s="30">
        <f>AVERAGEIFS('Hurst Vx2'!$B76:$CX76,'Energy Vy'!$B$2:$CX$2,"=р",'Energy Vy'!$B$1:$CX$1,"=BEFORE")</f>
        <v>0.62464333507897785</v>
      </c>
      <c r="HW78" s="30">
        <f>AVERAGEIFS('Hurst Vy2'!$B76:$CX76,'Energy Vy'!$B$2:$CX$2,"=р",'Energy Vy'!$B$1:$CX$1,"=BEFORE")</f>
        <v>0.61084623296909291</v>
      </c>
      <c r="HX78" s="30">
        <f>AVERAGEIFS('Hurst Vz2'!$B76:$CX76,'Energy Vy'!$B$2:$CX$2,"=р",'Energy Vy'!$B$1:$CX$1,"=BEFORE")</f>
        <v>0.61479372950984246</v>
      </c>
      <c r="HY78" s="30">
        <f>AVERAGEIFS('Hurst Vx'!$B76:$CX76,'Energy Vy'!$B$2:$CX$2,"=р",'Energy Vy'!$B$1:$CX$1,"=BEFORE")</f>
        <v>0.63411312986165724</v>
      </c>
      <c r="HZ78" s="30">
        <f>AVERAGEIFS('Hurst Vy'!$B76:$CX76,'Energy Vy'!$B$2:$CX$2,"=р",'Energy Vy'!$B$1:$CX$1,"=BEFORE")</f>
        <v>0.58232807100062534</v>
      </c>
      <c r="IA78" s="32">
        <f>AVERAGEIFS('Hurst Vz'!$B76:$CX76,'Energy Vy'!$B$2:$CX$2,"=р",'Energy Vy'!$B$1:$CX$1,"=BEFORE")</f>
        <v>0.50404325615652468</v>
      </c>
      <c r="IB78">
        <v>0.8571428571428571</v>
      </c>
      <c r="IC78">
        <v>0.6</v>
      </c>
      <c r="IE78" s="30">
        <f>AVERAGEIFS('Energy V2'!$B76:$CX76,'Energy Vy'!$B$2:$CX$2,"=р",'Energy Vy'!$B$1:$CX$1,"=AFTER")</f>
        <v>-1.6432944564127716</v>
      </c>
      <c r="IF78" s="30">
        <f>AVERAGEIFS('Energy Vx2+Vy2'!$B76:$CX76,'Energy Vy'!$B$2:$CX$2,"=р",'Energy Vy'!$B$1:$CX$1,"=AFTER")</f>
        <v>-1.6895109800002714</v>
      </c>
      <c r="IG78" s="30">
        <f>AVERAGEIFS('Energy Vx2'!$B76:$CX76,'Energy Vy'!$B$2:$CX$2,"=р",'Energy Vy'!$B$1:$CX$1,"=AFTER")</f>
        <v>-2.3306438657142734</v>
      </c>
      <c r="IH78" s="30">
        <f>AVERAGEIFS('Energy Vy2'!$B76:$CX76,'Energy Vy'!$B$2:$CX$2,"=р",'Energy Vy'!$B$1:$CX$1,"=AFTER")</f>
        <v>-2.3724600543889429</v>
      </c>
      <c r="II78" s="30">
        <f>AVERAGEIFS('Energy Vz2'!$B76:$CX76,'Energy Vy'!$B$2:$CX$2,"=р",'Energy Vy'!$B$1:$CX$1,"=AFTER")</f>
        <v>-4.1235648914104122</v>
      </c>
      <c r="IJ78" s="30">
        <f>AVERAGEIFS('Energy Vx'!$B76:$CX76,'Energy Vy'!$B$2:$CX$2,"=р",'Energy Vy'!$B$1:$CX$1,"=AFTER")</f>
        <v>-1.8390358958995985</v>
      </c>
      <c r="IK78" s="30">
        <f>AVERAGEIFS('Energy Vy'!$B78:$CX78,'Energy Vy'!$B$2:$CX$2,"=р",'Energy Vy'!$B$1:$CX$1,"=AFTER")</f>
        <v>-1.8182110397745948</v>
      </c>
      <c r="IL78" s="32">
        <f>AVERAGEIFS('Energy Vz'!$B76:$CX76,'Energy Vy'!$B$2:$CX$2,"=р",'Energy Vy'!$B$1:$CX$1,"=AFTER")</f>
        <v>-2.4737710572716294</v>
      </c>
      <c r="IM78" s="20">
        <f>AVERAGEIFS('Entropy old'!$B76:$CX76,'Energy Vy'!$B$2:$CX$2,"=р",'Energy Vy'!$B$1:$CX$1,"=AFTER")</f>
        <v>0.68921757851757481</v>
      </c>
      <c r="IN78" s="30">
        <f>AVERAGEIFS('Entropy X old'!$B76:$CX76,'Energy Vy'!$B$2:$CX$2,"=р",'Energy Vy'!$B$1:$CX$1,"=AFTER")</f>
        <v>0.31256046647422497</v>
      </c>
      <c r="IO78" s="30">
        <f>AVERAGEIFS('Entropy Y old'!$B76:$CX76,'Energy Vy'!$B$2:$CX$2,"=р",'Energy Vy'!$B$1:$CX$1,"=AFTER")</f>
        <v>0.34129034027033833</v>
      </c>
      <c r="IP78" s="30">
        <f>AVERAGEIFS('Entropy Z old'!$B76:$CX76,'Energy Vy'!$B$2:$CX$2,"=р",'Energy Vy'!$B$1:$CX$1,"=AFTER")</f>
        <v>0.39611214912901677</v>
      </c>
      <c r="IQ78" s="30">
        <f>AVERAGEIFS('Entropy new'!$B76:$CX76,'Energy Vy'!$B$2:$CX$2,"=р",'Energy Vy'!$B$1:$CX$1,"=AFTER")</f>
        <v>0.77249289436353941</v>
      </c>
      <c r="IR78" s="30">
        <f>AVERAGEIFS('Entropy X'!$B76:$CX76,'Energy Vy'!$B$2:$CX$2,"=р",'Energy Vy'!$B$1:$CX$1,"=AFTER")</f>
        <v>0.28689967425704671</v>
      </c>
      <c r="IS78" s="30">
        <f>AVERAGEIFS('Entropy Y'!$B76:$CX76,'Energy Vy'!$B$2:$CX$2,"=р",'Energy Vy'!$B$1:$CX$1,"=AFTER")</f>
        <v>0.32026223027208611</v>
      </c>
      <c r="IT78" s="32">
        <f>AVERAGEIFS('Entropy Z'!$B76:$CX76,'Energy Vy'!$B$2:$CX$2,"=р",'Energy Vy'!$B$1:$CX$1,"=AFTER")</f>
        <v>0.38677408133161545</v>
      </c>
      <c r="IU78" s="21">
        <f>AVERAGEIFS('Hurst V2'!$B76:$CX76,'Energy Vy'!$B$2:$CX$2,"=р",'Energy Vy'!$B$1:$CX$1,"=AFTER")</f>
        <v>0.63988027067478648</v>
      </c>
      <c r="IV78" s="30">
        <f>AVERAGEIFS('Hurst Vx2+Vy2'!$B76:$CX76,'Energy Vy'!$B$2:$CX$2,"=р",'Energy Vy'!$B$1:$CX$1,"=AFTER")</f>
        <v>0.63663637578579657</v>
      </c>
      <c r="IW78" s="30">
        <f>AVERAGEIFS('Hurst Vx2'!$B76:$CX76,'Energy Vy'!$B$2:$CX$2,"=р",'Energy Vy'!$B$1:$CX$1,"=AFTER")</f>
        <v>0.63909252233847813</v>
      </c>
      <c r="IX78" s="30">
        <f>AVERAGEIFS('Hurst Vy2'!$B76:$CX76,'Energy Vy'!$B$2:$CX$2,"=р",'Energy Vy'!$B$1:$CX$1,"=AFTER")</f>
        <v>0.63276298931771746</v>
      </c>
      <c r="IY78" s="30">
        <f>AVERAGEIFS('Hurst Vz2'!$B76:$CX76,'Energy Vy'!$B$2:$CX$2,"=р",'Energy Vy'!$B$1:$CX$1,"=AFTER")</f>
        <v>0.62109396796379057</v>
      </c>
      <c r="IZ78" s="30">
        <f>AVERAGEIFS('Hurst Vx'!$B76:$CX76,'Energy Vy'!$B$2:$CX$2,"=р",'Energy Vy'!$B$1:$CX$1,"=AFTER")</f>
        <v>0.62866518347803391</v>
      </c>
      <c r="JA78" s="30">
        <f>AVERAGEIFS('Hurst Vy'!$B76:$CX76,'Energy Vy'!$B$2:$CX$2,"=р",'Energy Vy'!$B$1:$CX$1,"=AFTER")</f>
        <v>0.61933531333060532</v>
      </c>
      <c r="JB78" s="32">
        <f>AVERAGEIFS('Hurst Vz'!$B76:$CX76,'Energy Vy'!$B$2:$CX$2,"=р",'Energy Vy'!$B$1:$CX$1,"=AFTER")</f>
        <v>0.49751144848829854</v>
      </c>
      <c r="JC78">
        <f t="shared" si="994"/>
        <v>0.25714285714285712</v>
      </c>
      <c r="JD78" s="66">
        <f t="shared" si="995"/>
        <v>3.1610181598668102E-2</v>
      </c>
      <c r="JE78" s="66">
        <f t="shared" si="996"/>
        <v>2.132637593327083E-2</v>
      </c>
      <c r="JF78" s="66">
        <f t="shared" si="997"/>
        <v>-5.5161466212408014E-2</v>
      </c>
      <c r="JG78" s="66">
        <f t="shared" si="998"/>
        <v>-5.7007914549644441E-2</v>
      </c>
      <c r="JH78" s="66">
        <f t="shared" si="999"/>
        <v>-7.7327890099182367E-2</v>
      </c>
      <c r="JI78" s="66">
        <f t="shared" si="1000"/>
        <v>-0.11718710790069374</v>
      </c>
      <c r="JJ78" s="66">
        <f t="shared" si="1001"/>
        <v>-6.8214971080160308E-2</v>
      </c>
      <c r="JK78" s="66">
        <f t="shared" si="1002"/>
        <v>-8.9482908947367101E-2</v>
      </c>
      <c r="JL78" s="89">
        <f t="shared" si="1003"/>
        <v>2.1012437180887883E-2</v>
      </c>
      <c r="JM78" s="90">
        <f t="shared" si="1004"/>
        <v>-0.11259977270697025</v>
      </c>
      <c r="JN78" s="90">
        <f t="shared" si="1005"/>
        <v>-6.4707645819186282E-2</v>
      </c>
      <c r="JO78" s="90">
        <f t="shared" si="1006"/>
        <v>-1.8924479348485249E-2</v>
      </c>
      <c r="JP78" s="90">
        <f t="shared" si="1007"/>
        <v>-3.3505454443649094E-2</v>
      </c>
      <c r="JQ78" s="90">
        <f t="shared" si="1008"/>
        <v>-0.15151254951545995</v>
      </c>
      <c r="JR78" s="90">
        <f t="shared" si="1009"/>
        <v>-3.7730326804927258E-2</v>
      </c>
      <c r="JS78" s="103">
        <f t="shared" si="1010"/>
        <v>-3.1730936881476761E-2</v>
      </c>
      <c r="JT78" s="66">
        <f t="shared" si="1011"/>
        <v>-2.74618704551708E-2</v>
      </c>
      <c r="JU78" s="66">
        <f t="shared" si="1012"/>
        <v>-2.645403740095225E-2</v>
      </c>
      <c r="JV78" s="66">
        <f t="shared" si="1013"/>
        <v>-1.6528648347691743E-2</v>
      </c>
      <c r="JW78" s="66">
        <f t="shared" si="1014"/>
        <v>-3.0345973972662293E-2</v>
      </c>
      <c r="JX78" s="66">
        <f t="shared" si="1015"/>
        <v>-1.0121750775368794E-2</v>
      </c>
      <c r="JY78" s="66">
        <f t="shared" si="1016"/>
        <v>-2.3032793632877288E-2</v>
      </c>
      <c r="JZ78" s="66">
        <f t="shared" si="1017"/>
        <v>-5.2936997985228544E-2</v>
      </c>
      <c r="KA78" s="66">
        <f t="shared" si="1018"/>
        <v>-1.6737669396080037E-2</v>
      </c>
      <c r="KC78" s="66">
        <f t="shared" si="1066"/>
        <v>-9.2324989920279529E-2</v>
      </c>
      <c r="KD78" s="66">
        <f t="shared" si="1067"/>
        <v>-9.8998784585625776E-2</v>
      </c>
      <c r="KE78" s="66">
        <f t="shared" si="1068"/>
        <v>-6.9292372915748204E-2</v>
      </c>
      <c r="KF78" s="66">
        <f t="shared" si="1069"/>
        <v>-6.7673437104590881E-2</v>
      </c>
      <c r="KG78" s="66">
        <f t="shared" si="1070"/>
        <v>-9.1276057457706741E-2</v>
      </c>
      <c r="KH78" s="66">
        <f t="shared" si="1071"/>
        <v>-0.13063034778767335</v>
      </c>
      <c r="KI78" s="66">
        <f t="shared" si="1072"/>
        <v>-0.11393842643685817</v>
      </c>
      <c r="KJ78" s="66">
        <f t="shared" si="1073"/>
        <v>-0.10485283003588755</v>
      </c>
      <c r="KK78" s="89">
        <f t="shared" si="1074"/>
        <v>5.4348071302883362E-2</v>
      </c>
      <c r="KL78" s="90">
        <f t="shared" si="1075"/>
        <v>-0.13568517074371314</v>
      </c>
      <c r="KM78" s="90">
        <f t="shared" si="1076"/>
        <v>-9.9497323543972657E-2</v>
      </c>
      <c r="KN78" s="90">
        <f t="shared" si="1077"/>
        <v>-3.1699750200273165E-2</v>
      </c>
      <c r="KO78" s="90">
        <f t="shared" si="1078"/>
        <v>-4.8399644294648492E-2</v>
      </c>
      <c r="KP78" s="90">
        <f t="shared" si="1079"/>
        <v>-0.18497508451111394</v>
      </c>
      <c r="KQ78" s="90">
        <f t="shared" si="1080"/>
        <v>-4.7289540605463129E-2</v>
      </c>
      <c r="KR78" s="103">
        <f t="shared" si="1081"/>
        <v>-4.4627601921421546E-2</v>
      </c>
      <c r="KS78" s="66">
        <f t="shared" si="1082"/>
        <v>-1.7040996429949599E-2</v>
      </c>
      <c r="KT78" s="66">
        <f t="shared" si="1083"/>
        <v>-1.8776322041194921E-2</v>
      </c>
      <c r="KU78" s="66">
        <f t="shared" si="1084"/>
        <v>-1.6154748096923299E-2</v>
      </c>
      <c r="KV78" s="66">
        <f t="shared" si="1085"/>
        <v>-2.4877958375194291E-2</v>
      </c>
      <c r="KW78" s="66">
        <f t="shared" si="1086"/>
        <v>1.0512682049359887E-2</v>
      </c>
      <c r="KX78" s="66">
        <f t="shared" si="1087"/>
        <v>-6.0483308426988736E-2</v>
      </c>
      <c r="KY78" s="66">
        <f t="shared" si="1088"/>
        <v>-5.2851803962177035E-2</v>
      </c>
      <c r="KZ78" s="66">
        <f t="shared" si="1089"/>
        <v>-3.6253199668099444E-2</v>
      </c>
      <c r="LB78" s="66">
        <f t="shared" si="1090"/>
        <v>0.17481208401819495</v>
      </c>
      <c r="LC78" s="66">
        <f t="shared" si="1091"/>
        <v>0.16428145403419062</v>
      </c>
      <c r="LD78" s="66">
        <f t="shared" si="1092"/>
        <v>-2.9075294617173376E-2</v>
      </c>
      <c r="LE78" s="66">
        <f t="shared" si="1093"/>
        <v>2.3865785495039732E-2</v>
      </c>
      <c r="LF78" s="66">
        <f t="shared" si="1094"/>
        <v>-0.10398259310489977</v>
      </c>
      <c r="LG78" s="66">
        <f t="shared" si="1095"/>
        <v>-0.13076317516170746</v>
      </c>
      <c r="LH78" s="66">
        <f t="shared" si="1096"/>
        <v>-1.0179549143805039E-2</v>
      </c>
      <c r="LI78" s="66">
        <f t="shared" si="1097"/>
        <v>-9.0085646388460117E-2</v>
      </c>
      <c r="LJ78" s="89">
        <f t="shared" si="1098"/>
        <v>1.7960007099822681E-2</v>
      </c>
      <c r="LK78" s="90">
        <f t="shared" si="1099"/>
        <v>-9.6893166774102674E-2</v>
      </c>
      <c r="LL78" s="90">
        <f t="shared" si="1100"/>
        <v>-5.8647162310613968E-2</v>
      </c>
      <c r="LM78" s="90">
        <f t="shared" si="1101"/>
        <v>2.9567297542384859E-2</v>
      </c>
      <c r="LN78" s="90">
        <f t="shared" si="1102"/>
        <v>-1.2611735983974193E-2</v>
      </c>
      <c r="LO78" s="90">
        <f t="shared" si="1103"/>
        <v>-0.14975840048577405</v>
      </c>
      <c r="LP78" s="90">
        <f t="shared" si="1104"/>
        <v>-5.9903140378608506E-2</v>
      </c>
      <c r="LQ78" s="103">
        <f t="shared" si="1105"/>
        <v>1.4659219508773911E-2</v>
      </c>
      <c r="LR78" s="66">
        <f t="shared" si="1106"/>
        <v>-3.1187119829900696E-2</v>
      </c>
      <c r="LS78" s="66">
        <f t="shared" si="1107"/>
        <v>-3.2472536425685317E-2</v>
      </c>
      <c r="LT78" s="66">
        <f t="shared" si="1108"/>
        <v>-2.2608913035987083E-2</v>
      </c>
      <c r="LU78" s="66">
        <f t="shared" si="1109"/>
        <v>-3.4636596511841665E-2</v>
      </c>
      <c r="LV78" s="66">
        <f t="shared" si="1110"/>
        <v>-1.0143776592458253E-2</v>
      </c>
      <c r="LW78" s="66">
        <f t="shared" si="1111"/>
        <v>8.5914423264061741E-3</v>
      </c>
      <c r="LX78" s="66">
        <f t="shared" si="1112"/>
        <v>-5.9753160418006504E-2</v>
      </c>
      <c r="LY78" s="66">
        <f t="shared" si="1113"/>
        <v>1.2958823649448383E-2</v>
      </c>
    </row>
    <row r="79" spans="1:337" x14ac:dyDescent="0.25">
      <c r="A79" s="11" t="s">
        <v>91</v>
      </c>
      <c r="B79" s="7">
        <v>1</v>
      </c>
      <c r="C79" t="s">
        <v>155</v>
      </c>
      <c r="D79" t="s">
        <v>129</v>
      </c>
      <c r="E79">
        <v>0.55555555555555558</v>
      </c>
      <c r="F79">
        <v>0.5</v>
      </c>
      <c r="H79" s="30">
        <f>AVERAGE('Energy V2'!$B77:$CX77)</f>
        <v>-2.4133523219760278</v>
      </c>
      <c r="I79" s="30">
        <f>AVERAGE('Energy Vx2+Vy2'!$B77:$CX77)</f>
        <v>-2.4697027794737689</v>
      </c>
      <c r="J79" s="30">
        <f>AVERAGE('Energy Vx2'!$B77:$CX77)</f>
        <v>-3.7451139763378127</v>
      </c>
      <c r="K79" s="30">
        <f>AVERAGE('Energy Vy2'!$B77:$CX77)</f>
        <v>-3.5753258724637549</v>
      </c>
      <c r="L79" s="30">
        <f>AVERAGE('Energy Vz2'!$B77:$CX77)</f>
        <v>-5.8241590427164427</v>
      </c>
      <c r="M79" s="30">
        <f>AVERAGE('Energy Vx'!$B77:$CX77)</f>
        <v>-2.5747780120253143</v>
      </c>
      <c r="N79" s="30">
        <f>AVERAGE('Energy Vy'!$B79:$CX79)</f>
        <v>-2.357265633697438</v>
      </c>
      <c r="O79" s="32">
        <f>AVERAGE('Energy Vz'!$B77:$CX77)</f>
        <v>-3.4672094567520571</v>
      </c>
      <c r="P79" s="20">
        <f>AVERAGE('Entropy old'!$B77:$CX77)</f>
        <v>0.57767994931996147</v>
      </c>
      <c r="Q79" s="30">
        <f>AVERAGE('Entropy X old'!$B77:$CX77)</f>
        <v>0.30810551171496842</v>
      </c>
      <c r="R79" s="30">
        <f>AVERAGE('Entropy Y old'!$B77:$CX77)</f>
        <v>0.33707321714263772</v>
      </c>
      <c r="S79" s="30">
        <f>AVERAGE('Entropy Z old'!$B77:$CX77)</f>
        <v>0.35698341881742829</v>
      </c>
      <c r="T79" s="30">
        <f>AVERAGE('Entropy new'!$B77:$CX77)</f>
        <v>0.7312651220619979</v>
      </c>
      <c r="U79" s="30">
        <f>AVERAGE('Entropy X'!$B77:$CX77)</f>
        <v>0.27161521577597136</v>
      </c>
      <c r="V79" s="30">
        <f>AVERAGE('Entropy Y'!$B77:$CX77)</f>
        <v>0.33083547997123774</v>
      </c>
      <c r="W79" s="32">
        <f>AVERAGE('Entropy Z'!$B77:$CX77)</f>
        <v>0.34669807300920841</v>
      </c>
      <c r="X79" s="21">
        <f>AVERAGE('Hurst V2'!$B77:$CX77)</f>
        <v>0.62030132925880099</v>
      </c>
      <c r="Y79" s="30">
        <f>AVERAGE('Hurst Vx2+Vy2'!$B77:$CX77)</f>
        <v>0.61945482771741645</v>
      </c>
      <c r="Z79" s="30">
        <f>AVERAGE('Hurst Vx2'!$B77:$CX77)</f>
        <v>0.63164563023535736</v>
      </c>
      <c r="AA79" s="30">
        <f>AVERAGE('Hurst Vy2'!$B77:$CX77)</f>
        <v>0.62631939502264</v>
      </c>
      <c r="AB79" s="30">
        <f>AVERAGE('Hurst Vz2'!$B77:$CX77)</f>
        <v>0.59232915361870908</v>
      </c>
      <c r="AC79" s="30">
        <f>AVERAGE('Hurst Vx'!$B77:$CX77)</f>
        <v>0.62473375137326548</v>
      </c>
      <c r="AD79" s="30">
        <f>AVERAGE('Hurst Vy'!$B77:$CX77)</f>
        <v>0.61065869852256416</v>
      </c>
      <c r="AE79" s="32">
        <f>AVERAGE('Hurst Vz'!$B77:$CX77)</f>
        <v>0.53932172677685064</v>
      </c>
      <c r="AG79" s="30">
        <f>AVERAGEIFS('Energy V2'!$B77:$CX77,'Energy Vy'!$B$2:$CX$2,"=п")</f>
        <v>0.57745082699623584</v>
      </c>
      <c r="AH79" s="30">
        <f>AVERAGEIFS('Energy Vx2+Vy2'!$B77:$CX77,'Energy Vy'!$B$2:$CX$2,"=п")</f>
        <v>0.55828372816555571</v>
      </c>
      <c r="AI79" s="30">
        <f>AVERAGEIFS('Energy Vx2'!$B77:$CX77,'Energy Vy'!$B$2:$CX$2,"=п")</f>
        <v>-3.1770328762052018</v>
      </c>
      <c r="AJ79" s="30">
        <f>AVERAGEIFS('Energy Vy2'!$B77:$CX77,'Energy Vy'!$B$2:$CX$2,"=п")</f>
        <v>0.48146196194028512</v>
      </c>
      <c r="AK79" s="30">
        <f>AVERAGEIFS('Energy Vz2'!$B77:$CX77,'Energy Vy'!$B$2:$CX$2,"=п")</f>
        <v>-4.7127580147541321</v>
      </c>
      <c r="AL79" s="30">
        <f>AVERAGEIFS('Energy Vx'!$B77:$CX77,'Energy Vy'!$B$2:$CX$2,"=п")</f>
        <v>-2.6484900892127325</v>
      </c>
      <c r="AM79" s="30">
        <f>AVERAGEIFS('Energy Vy'!$B79:$CX79,'Energy Vy'!$B$2:$CX$2,"=п")</f>
        <v>-0.94986846904900546</v>
      </c>
      <c r="AN79" s="32">
        <f>AVERAGEIFS('Energy Vz'!$B77:$CX77,'Energy Vy'!$B$2:$CX$2,"=п")</f>
        <v>-3.4447727382785267</v>
      </c>
      <c r="AO79" s="20">
        <f>AVERAGEIFS('Entropy old'!$B77:$CX77,'Energy Vy'!$B$2:$CX$2,"=п")</f>
        <v>0.50260712928064499</v>
      </c>
      <c r="AP79" s="30">
        <f>AVERAGEIFS('Entropy X old'!$B77:$CX77,'Energy Vy'!$B$2:$CX$2,"=п")</f>
        <v>0.22112671741001624</v>
      </c>
      <c r="AQ79" s="30">
        <f>AVERAGEIFS('Entropy Y old'!$B77:$CX77,'Energy Vy'!$B$2:$CX$2,"=п")</f>
        <v>0.1548972620708661</v>
      </c>
      <c r="AR79" s="30">
        <f>AVERAGEIFS('Entropy Z old'!$B77:$CX77,'Energy Vy'!$B$2:$CX$2,"=п")</f>
        <v>0.2318374518882991</v>
      </c>
      <c r="AS79" s="30">
        <f>AVERAGEIFS('Entropy new'!$B77:$CX77,'Energy Vy'!$B$2:$CX$2,"=п")</f>
        <v>0.50254687036726187</v>
      </c>
      <c r="AT79" s="30">
        <f>AVERAGEIFS('Entropy X'!$B77:$CX77,'Energy Vy'!$B$2:$CX$2,"=п")</f>
        <v>0.21961008334667007</v>
      </c>
      <c r="AU79" s="30">
        <f>AVERAGEIFS('Entropy Y'!$B77:$CX77,'Energy Vy'!$B$2:$CX$2,"=п")</f>
        <v>0.15451098419219889</v>
      </c>
      <c r="AV79" s="32">
        <f>AVERAGEIFS('Entropy Z'!$B77:$CX77,'Energy Vy'!$B$2:$CX$2,"=п")</f>
        <v>0.23132821327483177</v>
      </c>
      <c r="AW79" s="21">
        <f>AVERAGEIFS('Hurst V2'!$B77:$CX77,'Energy Vy'!$B$2:$CX$2,"=п")</f>
        <v>0.62505387314128491</v>
      </c>
      <c r="AX79" s="30">
        <f>AVERAGEIFS('Hurst Vx2+Vy2'!$B77:$CX77,'Energy Vy'!$B$2:$CX$2,"=п")</f>
        <v>0.62210732300150162</v>
      </c>
      <c r="AY79" s="30">
        <f>AVERAGEIFS('Hurst Vx2'!$B77:$CX77,'Energy Vy'!$B$2:$CX$2,"=п")</f>
        <v>0.65900359736344782</v>
      </c>
      <c r="AZ79" s="30">
        <f>AVERAGEIFS('Hurst Vy2'!$B77:$CX77,'Energy Vy'!$B$2:$CX$2,"=п")</f>
        <v>0.60094072731713244</v>
      </c>
      <c r="BA79" s="30">
        <f>AVERAGEIFS('Hurst Vz2'!$B77:$CX77,'Energy Vy'!$B$2:$CX$2,"=п")</f>
        <v>0.54296642313622556</v>
      </c>
      <c r="BB79" s="30">
        <f>AVERAGEIFS('Hurst Vx'!$B77:$CX77,'Energy Vy'!$B$2:$CX$2,"=п")</f>
        <v>0.54854354144876893</v>
      </c>
      <c r="BC79" s="30">
        <f>AVERAGEIFS('Hurst Vy'!$B77:$CX77,'Energy Vy'!$B$2:$CX$2,"=п")</f>
        <v>0.54859318445402117</v>
      </c>
      <c r="BD79" s="32">
        <f>AVERAGEIFS('Hurst Vz'!$B77:$CX77,'Energy Vy'!$B$2:$CX$2,"=п")</f>
        <v>0.47543158232008048</v>
      </c>
      <c r="BF79" s="30">
        <f>AVERAGEIFS('Energy V2'!$B77:$CX77,'Energy Vy'!$B$2:$CX$2,"=и")</f>
        <v>-2.2193807534592263</v>
      </c>
      <c r="BG79" s="30">
        <f>AVERAGEIFS('Energy Vx2+Vy2'!$B77:$CX77,'Energy Vy'!$B$2:$CX$2,"=и")</f>
        <v>-2.2755855897121728</v>
      </c>
      <c r="BH79" s="30">
        <f>AVERAGEIFS('Energy Vx2'!$B77:$CX77,'Energy Vy'!$B$2:$CX$2,"=и")</f>
        <v>-3.2866908152733005</v>
      </c>
      <c r="BI79" s="30">
        <f>AVERAGEIFS('Energy Vy2'!$B77:$CX77,'Energy Vy'!$B$2:$CX$2,"=и")</f>
        <v>-3.8135039347542823</v>
      </c>
      <c r="BJ79" s="30">
        <f>AVERAGEIFS('Energy Vz2'!$B77:$CX77,'Energy Vy'!$B$2:$CX$2,"=и")</f>
        <v>-5.8730910287245974</v>
      </c>
      <c r="BK79" s="30">
        <f>AVERAGEIFS('Energy Vx'!$B77:$CX77,'Energy Vy'!$B$2:$CX$2,"=и")</f>
        <v>-2.3409216949717258</v>
      </c>
      <c r="BL79" s="30">
        <f>AVERAGEIFS('Energy Vy'!$B79:$CX79,'Energy Vy'!$B$2:$CX$2,"=и")</f>
        <v>-2.4122198880749126</v>
      </c>
      <c r="BM79" s="32">
        <f>AVERAGEIFS('Energy Vz'!$B77:$CX77,'Energy Vy'!$B$2:$CX$2,"=и")</f>
        <v>-3.4337217085355052</v>
      </c>
      <c r="BN79" s="20">
        <f>AVERAGEIFS('Entropy old'!$B77:$CX77,'Energy Vy'!$B$2:$CX$2,"=и")</f>
        <v>0.54685520345959704</v>
      </c>
      <c r="BO79" s="30">
        <f>AVERAGEIFS('Entropy X old'!$B77:$CX77,'Energy Vy'!$B$2:$CX$2,"=и")</f>
        <v>0.30291618431606493</v>
      </c>
      <c r="BP79" s="30">
        <f>AVERAGEIFS('Entropy Y old'!$B77:$CX77,'Energy Vy'!$B$2:$CX$2,"=и")</f>
        <v>0.34994449486979917</v>
      </c>
      <c r="BQ79" s="30">
        <f>AVERAGEIFS('Entropy Z old'!$B77:$CX77,'Energy Vy'!$B$2:$CX$2,"=и")</f>
        <v>0.37138886018753103</v>
      </c>
      <c r="BR79" s="30">
        <f>AVERAGEIFS('Entropy new'!$B77:$CX77,'Energy Vy'!$B$2:$CX$2,"=и")</f>
        <v>0.73426900637931181</v>
      </c>
      <c r="BS79" s="30">
        <f>AVERAGEIFS('Entropy X'!$B77:$CX77,'Energy Vy'!$B$2:$CX$2,"=и")</f>
        <v>0.25161469953694227</v>
      </c>
      <c r="BT79" s="30">
        <f>AVERAGEIFS('Entropy Y'!$B77:$CX77,'Energy Vy'!$B$2:$CX$2,"=и")</f>
        <v>0.34867942066752655</v>
      </c>
      <c r="BU79" s="32">
        <f>AVERAGEIFS('Entropy Z'!$B77:$CX77,'Energy Vy'!$B$2:$CX$2,"=и")</f>
        <v>0.36001912728870106</v>
      </c>
      <c r="BV79" s="21">
        <f>AVERAGEIFS('Hurst V2'!$B77:$CX77,'Energy Vy'!$B$2:$CX$2,"=и")</f>
        <v>0.61228692263759243</v>
      </c>
      <c r="BW79" s="30">
        <f>AVERAGEIFS('Hurst Vx2+Vy2'!$B77:$CX77,'Energy Vy'!$B$2:$CX$2,"=и")</f>
        <v>0.61248755243590502</v>
      </c>
      <c r="BX79" s="30">
        <f>AVERAGEIFS('Hurst Vx2'!$B77:$CX77,'Energy Vy'!$B$2:$CX$2,"=и")</f>
        <v>0.61898892255186944</v>
      </c>
      <c r="BY79" s="30">
        <f>AVERAGEIFS('Hurst Vy2'!$B77:$CX77,'Energy Vy'!$B$2:$CX$2,"=и")</f>
        <v>0.63066439044253264</v>
      </c>
      <c r="BZ79" s="30">
        <f>AVERAGEIFS('Hurst Vz2'!$B77:$CX77,'Energy Vy'!$B$2:$CX$2,"=и")</f>
        <v>0.60295058935602719</v>
      </c>
      <c r="CA79" s="30">
        <f>AVERAGEIFS('Hurst Vx'!$B77:$CX77,'Energy Vy'!$B$2:$CX$2,"=и")</f>
        <v>0.6277138007677644</v>
      </c>
      <c r="CB79" s="30">
        <f>AVERAGEIFS('Hurst Vy'!$B77:$CX77,'Energy Vy'!$B$2:$CX$2,"=и")</f>
        <v>0.62824453616781151</v>
      </c>
      <c r="CC79" s="32">
        <f>AVERAGEIFS('Hurst Vz'!$B77:$CX77,'Energy Vy'!$B$2:$CX$2,"=и")</f>
        <v>0.55932911856088485</v>
      </c>
      <c r="CE79" s="30">
        <f>AVERAGEIFS('Energy V2'!$B77:$CX77,'Energy Vy'!$B$2:$CX$2,"=р")</f>
        <v>-3.6258106699854502</v>
      </c>
      <c r="CF79" s="30">
        <f>AVERAGEIFS('Energy Vx2+Vy2'!$B77:$CX77,'Energy Vy'!$B$2:$CX$2,"=р")</f>
        <v>-3.6947173817553161</v>
      </c>
      <c r="CG79" s="30">
        <f>AVERAGEIFS('Energy Vx2'!$B77:$CX77,'Energy Vy'!$B$2:$CX$2,"=р")</f>
        <v>-4.4438334108981392</v>
      </c>
      <c r="CH79" s="30">
        <f>AVERAGEIFS('Energy Vy2'!$B77:$CX77,'Energy Vy'!$B$2:$CX$2,"=р")</f>
        <v>-4.6629461924978504</v>
      </c>
      <c r="CI79" s="30">
        <f>AVERAGEIFS('Energy Vz2'!$B77:$CX77,'Energy Vy'!$B$2:$CX$2,"=р")</f>
        <v>-6.1402571786948164</v>
      </c>
      <c r="CJ79" s="30">
        <f>AVERAGEIFS('Energy Vx'!$B77:$CX77,'Energy Vy'!$B$2:$CX$2,"=р")</f>
        <v>-2.8100476719112755</v>
      </c>
      <c r="CK79" s="30">
        <f>AVERAGEIFS('Energy Vy'!$B79:$CX79,'Energy Vy'!$B$2:$CX$2,"=р")</f>
        <v>-2.7653377392719434</v>
      </c>
      <c r="CL79" s="32">
        <f>AVERAGEIFS('Energy Vz'!$B77:$CX77,'Energy Vy'!$B$2:$CX$2,"=р")</f>
        <v>-3.5118969720394047</v>
      </c>
      <c r="CM79" s="20">
        <f>AVERAGEIFS('Entropy old'!$B77:$CX77,'Energy Vy'!$B$2:$CX$2,"=р")</f>
        <v>0.63695394028902741</v>
      </c>
      <c r="CN79" s="30">
        <f>AVERAGEIFS('Entropy X old'!$B77:$CX77,'Energy Vy'!$B$2:$CX$2,"=р")</f>
        <v>0.34286436248206731</v>
      </c>
      <c r="CO79" s="30">
        <f>AVERAGEIFS('Entropy Y old'!$B77:$CX77,'Energy Vy'!$B$2:$CX$2,"=р")</f>
        <v>0.38349711580304868</v>
      </c>
      <c r="CP79" s="30">
        <f>AVERAGEIFS('Entropy Z old'!$B77:$CX77,'Energy Vy'!$B$2:$CX$2,"=р")</f>
        <v>0.38269269516035709</v>
      </c>
      <c r="CQ79" s="30">
        <f>AVERAGEIFS('Entropy new'!$B77:$CX77,'Energy Vy'!$B$2:$CX$2,"=р")</f>
        <v>0.8041668900521165</v>
      </c>
      <c r="CR79" s="30">
        <f>AVERAGEIFS('Entropy X'!$B77:$CX77,'Energy Vy'!$B$2:$CX$2,"=р")</f>
        <v>0.31117305574021492</v>
      </c>
      <c r="CS79" s="30">
        <f>AVERAGEIFS('Entropy Y'!$B77:$CX77,'Energy Vy'!$B$2:$CX$2,"=р")</f>
        <v>0.36978371112392971</v>
      </c>
      <c r="CT79" s="32">
        <f>AVERAGEIFS('Entropy Z'!$B77:$CX77,'Energy Vy'!$B$2:$CX$2,"=р")</f>
        <v>0.37035352149900863</v>
      </c>
      <c r="CU79" s="21">
        <f>AVERAGEIFS('Hurst V2'!$B77:$CX77,'Energy Vy'!$B$2:$CX$2,"=р")</f>
        <v>0.62762204421042733</v>
      </c>
      <c r="CV79" s="30">
        <f>AVERAGEIFS('Hurst Vx2+Vy2'!$B77:$CX77,'Energy Vy'!$B$2:$CX$2,"=р")</f>
        <v>0.62631207960217816</v>
      </c>
      <c r="CW79" s="30">
        <f>AVERAGEIFS('Hurst Vx2'!$B77:$CX77,'Energy Vy'!$B$2:$CX$2,"=р")</f>
        <v>0.63720727716668346</v>
      </c>
      <c r="CX79" s="30">
        <f>AVERAGEIFS('Hurst Vy2'!$B77:$CX77,'Energy Vy'!$B$2:$CX$2,"=р")</f>
        <v>0.63043395550458259</v>
      </c>
      <c r="CY79" s="30">
        <f>AVERAGEIFS('Hurst Vz2'!$B77:$CX77,'Energy Vy'!$B$2:$CX$2,"=р")</f>
        <v>0.59698180184918392</v>
      </c>
      <c r="CZ79" s="30">
        <f>AVERAGEIFS('Hurst Vx'!$B77:$CX77,'Energy Vy'!$B$2:$CX$2,"=р")</f>
        <v>0.64958001835182799</v>
      </c>
      <c r="DA79" s="30">
        <f>AVERAGEIFS('Hurst Vy'!$B77:$CX77,'Energy Vy'!$B$2:$CX$2,"=р")</f>
        <v>0.61376136556683092</v>
      </c>
      <c r="DB79" s="32">
        <f>AVERAGEIFS('Hurst Vz'!$B77:$CX77,'Energy Vy'!$B$2:$CX$2,"=р")</f>
        <v>0.53838800628018146</v>
      </c>
      <c r="DD79" s="30"/>
      <c r="DE79" s="30"/>
      <c r="DF79" s="30"/>
      <c r="DG79" s="30"/>
      <c r="DH79" s="30"/>
      <c r="DI79" s="30"/>
      <c r="DJ79" s="30"/>
      <c r="DK79" s="32"/>
      <c r="DL79" s="20"/>
      <c r="DM79" s="30"/>
      <c r="DN79" s="30"/>
      <c r="DO79" s="30"/>
      <c r="DP79" s="30"/>
      <c r="DQ79" s="30"/>
      <c r="DR79" s="30"/>
      <c r="DS79" s="32"/>
      <c r="DT79" s="21"/>
      <c r="DU79" s="30"/>
      <c r="DV79" s="30"/>
      <c r="DW79" s="30"/>
      <c r="DX79" s="30"/>
      <c r="DY79" s="30"/>
      <c r="DZ79" s="30"/>
      <c r="EA79" s="32"/>
      <c r="EB79">
        <v>0.55555555555555558</v>
      </c>
      <c r="EC79">
        <v>0.5</v>
      </c>
      <c r="EE79" s="30">
        <f>AVERAGEIFS('Energy V2'!$B77:$CX77,'Energy Vy'!$B$1:$CX$1,"=AFTER")</f>
        <v>-2.4133523219760278</v>
      </c>
      <c r="EF79" s="30">
        <f>AVERAGEIFS('Energy Vx2+Vy2'!$B77:$CX77,'Energy Vy'!$B$1:$CX$1,"=AFTER")</f>
        <v>-2.4697027794737689</v>
      </c>
      <c r="EG79" s="30">
        <f>AVERAGEIFS('Energy Vx2'!$B77:$CX77,'Energy Vy'!$B$1:$CX$1,"=AFTER")</f>
        <v>-3.7451139763378127</v>
      </c>
      <c r="EH79" s="30">
        <f>AVERAGEIFS('Energy Vy2'!$B77:$CX77,'Energy Vy'!$B$1:$CX$1,"=AFTER")</f>
        <v>-3.5753258724637549</v>
      </c>
      <c r="EI79" s="30">
        <f>AVERAGEIFS('Energy Vz2'!$B77:$CX77,'Energy Vy'!$B$1:$CX$1,"=AFTER")</f>
        <v>-5.8241590427164427</v>
      </c>
      <c r="EJ79" s="30">
        <f>AVERAGEIFS('Energy Vx'!$B77:$CX77,'Energy Vy'!$B$1:$CX$1,"=AFTER")</f>
        <v>-2.5747780120253143</v>
      </c>
      <c r="EK79" s="30">
        <f>AVERAGEIFS('Energy Vy'!$B79:$CX79,'Energy Vy'!$B$1:$CX$1,"=AFTER")</f>
        <v>-2.357265633697438</v>
      </c>
      <c r="EL79" s="32">
        <f>AVERAGEIFS('Energy Vz'!$B77:$CX77,'Energy Vy'!$B$1:$CX$1,"=AFTER")</f>
        <v>-3.4672094567520571</v>
      </c>
      <c r="EM79" s="20">
        <f>AVERAGEIFS('Entropy old'!$B77:$CX77,'Energy Vy'!$B$1:$CX$1,"=AFTER")</f>
        <v>0.57767994931996147</v>
      </c>
      <c r="EN79" s="30">
        <f>AVERAGEIFS('Entropy X old'!$B77:$CX77,'Energy Vy'!$B$1:$CX$1,"=AFTER")</f>
        <v>0.30810551171496842</v>
      </c>
      <c r="EO79" s="30">
        <f>AVERAGEIFS('Entropy Y old'!$B77:$CX77,'Energy Vy'!$B$1:$CX$1,"=AFTER")</f>
        <v>0.33707321714263772</v>
      </c>
      <c r="EP79" s="30">
        <f>AVERAGEIFS('Entropy Z old'!$B77:$CX77,'Energy Vy'!$B$1:$CX$1,"=AFTER")</f>
        <v>0.35698341881742829</v>
      </c>
      <c r="EQ79" s="30">
        <f>AVERAGEIFS('Entropy new'!$B77:$CX77,'Energy Vy'!$B$1:$CX$1,"=AFTER")</f>
        <v>0.7312651220619979</v>
      </c>
      <c r="ER79" s="30">
        <f>AVERAGEIFS('Entropy X'!$B77:$CX77,'Energy Vy'!$B$1:$CX$1,"=AFTER")</f>
        <v>0.27161521577597136</v>
      </c>
      <c r="ES79" s="30">
        <f>AVERAGEIFS('Entropy Y'!$B77:$CX77,'Energy Vy'!$B$1:$CX$1,"=AFTER")</f>
        <v>0.33083547997123774</v>
      </c>
      <c r="ET79" s="32">
        <f>AVERAGEIFS('Entropy Z'!$B77:$CX77,'Energy Vy'!$B$1:$CX$1,"=AFTER")</f>
        <v>0.34669807300920841</v>
      </c>
      <c r="EU79" s="21">
        <f>AVERAGEIFS('Hurst V2'!$B77:$CX77,'Energy Vy'!$B$1:$CX$1,"=AFTER")</f>
        <v>0.62030132925880099</v>
      </c>
      <c r="EV79" s="30">
        <f>AVERAGEIFS('Hurst Vx2+Vy2'!$B77:$CX77,'Energy Vy'!$B$1:$CX$1,"=AFTER")</f>
        <v>0.61945482771741645</v>
      </c>
      <c r="EW79" s="30">
        <f>AVERAGEIFS('Hurst Vx2'!$B77:$CX77,'Energy Vy'!$B$1:$CX$1,"=AFTER")</f>
        <v>0.63164563023535736</v>
      </c>
      <c r="EX79" s="30">
        <f>AVERAGEIFS('Hurst Vy2'!$B77:$CX77,'Energy Vy'!$B$1:$CX$1,"=AFTER")</f>
        <v>0.62631939502264</v>
      </c>
      <c r="EY79" s="30">
        <f>AVERAGEIFS('Hurst Vz2'!$B77:$CX77,'Energy Vy'!$B$1:$CX$1,"=AFTER")</f>
        <v>0.59232915361870908</v>
      </c>
      <c r="EZ79" s="30">
        <f>AVERAGEIFS('Hurst Vx'!$B77:$CX77,'Energy Vy'!$B$1:$CX$1,"=AFTER")</f>
        <v>0.62473375137326548</v>
      </c>
      <c r="FA79" s="30">
        <f>AVERAGEIFS('Hurst Vy'!$B77:$CX77,'Energy Vy'!$B$1:$CX$1,"=AFTER")</f>
        <v>0.61065869852256416</v>
      </c>
      <c r="FB79" s="32">
        <f>AVERAGEIFS('Hurst Vz'!$B77:$CX77,'Energy Vy'!$B$1:$CX$1,"=AFTER")</f>
        <v>0.53932172677685064</v>
      </c>
      <c r="FD79" s="30"/>
      <c r="FE79" s="30"/>
      <c r="FF79" s="30"/>
      <c r="FG79" s="30"/>
      <c r="FH79" s="30"/>
      <c r="FI79" s="30"/>
      <c r="FJ79" s="30"/>
      <c r="FK79" s="32"/>
      <c r="FL79" s="20"/>
      <c r="FM79" s="30"/>
      <c r="FN79" s="30"/>
      <c r="FO79" s="30"/>
      <c r="FP79" s="30"/>
      <c r="FQ79" s="30"/>
      <c r="FR79" s="30"/>
      <c r="FS79" s="32"/>
      <c r="FT79" s="21"/>
      <c r="FU79" s="30"/>
      <c r="FV79" s="30"/>
      <c r="FW79" s="30"/>
      <c r="FX79" s="30"/>
      <c r="FY79" s="30"/>
      <c r="FZ79" s="30"/>
      <c r="GA79" s="32"/>
      <c r="GB79">
        <v>0.55555555555555558</v>
      </c>
      <c r="GC79">
        <v>0.5</v>
      </c>
      <c r="GE79" s="30">
        <f>AVERAGEIFS('Energy V2'!$B77:$CX77,'Energy Vy'!$B$2:$CX$2,"=и",'Energy Vy'!$B$1:$CX$1,"=AFTER")</f>
        <v>-2.2193807534592263</v>
      </c>
      <c r="GF79" s="30">
        <f>AVERAGEIFS('Energy Vx2+Vy2'!$B77:$CX77,'Energy Vy'!$B$2:$CX$2,"=и",'Energy Vy'!$B$1:$CX$1,"=AFTER")</f>
        <v>-2.2755855897121728</v>
      </c>
      <c r="GG79" s="30">
        <f>AVERAGEIFS('Energy Vx2'!$B77:$CX77,'Energy Vy'!$B$2:$CX$2,"=и",'Energy Vy'!$B$1:$CX$1,"=AFTER")</f>
        <v>-3.2866908152733005</v>
      </c>
      <c r="GH79" s="30">
        <f>AVERAGEIFS('Energy Vy2'!$B77:$CX77,'Energy Vy'!$B$2:$CX$2,"=и",'Energy Vy'!$B$1:$CX$1,"=AFTER")</f>
        <v>-3.8135039347542823</v>
      </c>
      <c r="GI79" s="30">
        <f>AVERAGEIFS('Energy Vz2'!$B77:$CX77,'Energy Vy'!$B$2:$CX$2,"=и",'Energy Vy'!$B$1:$CX$1,"=AFTER")</f>
        <v>-5.8730910287245974</v>
      </c>
      <c r="GJ79" s="30">
        <f>AVERAGEIFS('Energy Vx'!$B77:$CX77,'Energy Vy'!$B$2:$CX$2,"=и",'Energy Vy'!$B$1:$CX$1,"=AFTER")</f>
        <v>-2.3409216949717258</v>
      </c>
      <c r="GK79" s="30">
        <f>AVERAGEIFS('Energy Vy'!$B79:$CX79,'Energy Vy'!$B$2:$CX$2,"=и",'Energy Vy'!$B$1:$CX$1,"=AFTER")</f>
        <v>-2.4122198880749126</v>
      </c>
      <c r="GL79" s="32">
        <f>AVERAGEIFS('Energy Vz'!$B77:$CX77,'Energy Vy'!$B$2:$CX$2,"=и",'Energy Vy'!$B$1:$CX$1,"=AFTER")</f>
        <v>-3.4337217085355052</v>
      </c>
      <c r="GM79" s="20">
        <f>AVERAGEIFS('Entropy old'!$B77:$CX77,'Energy Vy'!$B$2:$CX$2,"=и",'Energy Vy'!$B$1:$CX$1,"=AFTER")</f>
        <v>0.54685520345959704</v>
      </c>
      <c r="GN79" s="30">
        <f>AVERAGEIFS('Entropy X old'!$B77:$CX77,'Energy Vy'!$B$2:$CX$2,"=и",'Energy Vy'!$B$1:$CX$1,"=AFTER")</f>
        <v>0.30291618431606493</v>
      </c>
      <c r="GO79" s="30">
        <f>AVERAGEIFS('Entropy Y old'!$B77:$CX77,'Energy Vy'!$B$2:$CX$2,"=и",'Energy Vy'!$B$1:$CX$1,"=AFTER")</f>
        <v>0.34994449486979917</v>
      </c>
      <c r="GP79" s="30">
        <f>AVERAGEIFS('Entropy Z old'!$B77:$CX77,'Energy Vy'!$B$2:$CX$2,"=и",'Energy Vy'!$B$1:$CX$1,"=AFTER")</f>
        <v>0.37138886018753103</v>
      </c>
      <c r="GQ79" s="30">
        <f>AVERAGEIFS('Entropy new'!$B77:$CX77,'Energy Vy'!$B$2:$CX$2,"=и",'Energy Vy'!$B$1:$CX$1,"=AFTER")</f>
        <v>0.73426900637931181</v>
      </c>
      <c r="GR79" s="30">
        <f>AVERAGEIFS('Entropy X'!$B77:$CX77,'Energy Vy'!$B$2:$CX$2,"=и",'Energy Vy'!$B$1:$CX$1,"=AFTER")</f>
        <v>0.25161469953694227</v>
      </c>
      <c r="GS79" s="30">
        <f>AVERAGEIFS('Entropy Y'!$B77:$CX77,'Energy Vy'!$B$2:$CX$2,"=и",'Energy Vy'!$B$1:$CX$1,"=AFTER")</f>
        <v>0.34867942066752655</v>
      </c>
      <c r="GT79" s="32">
        <f>AVERAGEIFS('Entropy Z'!$B77:$CX77,'Energy Vy'!$B$2:$CX$2,"=и",'Energy Vy'!$B$1:$CX$1,"=AFTER")</f>
        <v>0.36001912728870106</v>
      </c>
      <c r="GU79" s="21">
        <f>AVERAGEIFS('Hurst V2'!$B77:$CX77,'Energy Vy'!$B$2:$CX$2,"=и",'Energy Vy'!$B$1:$CX$1,"=AFTER")</f>
        <v>0.61228692263759243</v>
      </c>
      <c r="GV79" s="30">
        <f>AVERAGEIFS('Hurst Vx2+Vy2'!$B77:$CX77,'Energy Vy'!$B$2:$CX$2,"=и",'Energy Vy'!$B$1:$CX$1,"=AFTER")</f>
        <v>0.61248755243590502</v>
      </c>
      <c r="GW79" s="30">
        <f>AVERAGEIFS('Hurst Vx2'!$B77:$CX77,'Energy Vy'!$B$2:$CX$2,"=и",'Energy Vy'!$B$1:$CX$1,"=AFTER")</f>
        <v>0.61898892255186944</v>
      </c>
      <c r="GX79" s="30">
        <f>AVERAGEIFS('Hurst Vy2'!$B77:$CX77,'Energy Vy'!$B$2:$CX$2,"=и",'Energy Vy'!$B$1:$CX$1,"=AFTER")</f>
        <v>0.63066439044253264</v>
      </c>
      <c r="GY79" s="30">
        <f>AVERAGEIFS('Hurst Vz2'!$B77:$CX77,'Energy Vy'!$B$2:$CX$2,"=и",'Energy Vy'!$B$1:$CX$1,"=AFTER")</f>
        <v>0.60295058935602719</v>
      </c>
      <c r="GZ79" s="30">
        <f>AVERAGEIFS('Hurst Vx'!$B77:$CX77,'Energy Vy'!$B$2:$CX$2,"=и",'Energy Vy'!$B$1:$CX$1,"=AFTER")</f>
        <v>0.6277138007677644</v>
      </c>
      <c r="HA79" s="30">
        <f>AVERAGEIFS('Hurst Vy'!$B77:$CX77,'Energy Vy'!$B$2:$CX$2,"=и",'Energy Vy'!$B$1:$CX$1,"=AFTER")</f>
        <v>0.62824453616781151</v>
      </c>
      <c r="HB79" s="32">
        <f>AVERAGEIFS('Hurst Vz'!$B77:$CX77,'Energy Vy'!$B$2:$CX$2,"=и",'Energy Vy'!$B$1:$CX$1,"=AFTER")</f>
        <v>0.55932911856088485</v>
      </c>
      <c r="HD79" s="30"/>
      <c r="HE79" s="30"/>
      <c r="HF79" s="30"/>
      <c r="HG79" s="30"/>
      <c r="HH79" s="30"/>
      <c r="HI79" s="30"/>
      <c r="HJ79" s="30"/>
      <c r="HK79" s="32"/>
      <c r="HL79" s="20"/>
      <c r="HM79" s="30"/>
      <c r="HN79" s="30"/>
      <c r="HO79" s="30"/>
      <c r="HP79" s="30"/>
      <c r="HQ79" s="30"/>
      <c r="HR79" s="30"/>
      <c r="HS79" s="32"/>
      <c r="HT79" s="21"/>
      <c r="HU79" s="30"/>
      <c r="HV79" s="30"/>
      <c r="HW79" s="30"/>
      <c r="HX79" s="30"/>
      <c r="HY79" s="30"/>
      <c r="HZ79" s="30"/>
      <c r="IA79" s="32"/>
      <c r="IB79">
        <v>0.55555555555555558</v>
      </c>
      <c r="IC79">
        <v>0.5</v>
      </c>
      <c r="IE79" s="30">
        <f>AVERAGEIFS('Energy V2'!$B77:$CX77,'Energy Vy'!$B$2:$CX$2,"=р",'Energy Vy'!$B$1:$CX$1,"=AFTER")</f>
        <v>-3.6258106699854502</v>
      </c>
      <c r="IF79" s="30">
        <f>AVERAGEIFS('Energy Vx2+Vy2'!$B77:$CX77,'Energy Vy'!$B$2:$CX$2,"=р",'Energy Vy'!$B$1:$CX$1,"=AFTER")</f>
        <v>-3.6947173817553161</v>
      </c>
      <c r="IG79" s="30">
        <f>AVERAGEIFS('Energy Vx2'!$B77:$CX77,'Energy Vy'!$B$2:$CX$2,"=р",'Energy Vy'!$B$1:$CX$1,"=AFTER")</f>
        <v>-4.4438334108981392</v>
      </c>
      <c r="IH79" s="30">
        <f>AVERAGEIFS('Energy Vy2'!$B77:$CX77,'Energy Vy'!$B$2:$CX$2,"=р",'Energy Vy'!$B$1:$CX$1,"=AFTER")</f>
        <v>-4.6629461924978504</v>
      </c>
      <c r="II79" s="30">
        <f>AVERAGEIFS('Energy Vz2'!$B77:$CX77,'Energy Vy'!$B$2:$CX$2,"=р",'Energy Vy'!$B$1:$CX$1,"=AFTER")</f>
        <v>-6.1402571786948164</v>
      </c>
      <c r="IJ79" s="30">
        <f>AVERAGEIFS('Energy Vx'!$B77:$CX77,'Energy Vy'!$B$2:$CX$2,"=р",'Energy Vy'!$B$1:$CX$1,"=AFTER")</f>
        <v>-2.8100476719112755</v>
      </c>
      <c r="IK79" s="30">
        <f>AVERAGEIFS('Energy Vy'!$B79:$CX79,'Energy Vy'!$B$2:$CX$2,"=р",'Energy Vy'!$B$1:$CX$1,"=AFTER")</f>
        <v>-2.7653377392719434</v>
      </c>
      <c r="IL79" s="32">
        <f>AVERAGEIFS('Energy Vz'!$B77:$CX77,'Energy Vy'!$B$2:$CX$2,"=р",'Energy Vy'!$B$1:$CX$1,"=AFTER")</f>
        <v>-3.5118969720394047</v>
      </c>
      <c r="IM79" s="20">
        <f>AVERAGEIFS('Entropy old'!$B77:$CX77,'Energy Vy'!$B$2:$CX$2,"=р",'Energy Vy'!$B$1:$CX$1,"=AFTER")</f>
        <v>0.63695394028902741</v>
      </c>
      <c r="IN79" s="30">
        <f>AVERAGEIFS('Entropy X old'!$B77:$CX77,'Energy Vy'!$B$2:$CX$2,"=р",'Energy Vy'!$B$1:$CX$1,"=AFTER")</f>
        <v>0.34286436248206731</v>
      </c>
      <c r="IO79" s="30">
        <f>AVERAGEIFS('Entropy Y old'!$B77:$CX77,'Energy Vy'!$B$2:$CX$2,"=р",'Energy Vy'!$B$1:$CX$1,"=AFTER")</f>
        <v>0.38349711580304868</v>
      </c>
      <c r="IP79" s="30">
        <f>AVERAGEIFS('Entropy Z old'!$B77:$CX77,'Energy Vy'!$B$2:$CX$2,"=р",'Energy Vy'!$B$1:$CX$1,"=AFTER")</f>
        <v>0.38269269516035709</v>
      </c>
      <c r="IQ79" s="30">
        <f>AVERAGEIFS('Entropy new'!$B77:$CX77,'Energy Vy'!$B$2:$CX$2,"=р",'Energy Vy'!$B$1:$CX$1,"=AFTER")</f>
        <v>0.8041668900521165</v>
      </c>
      <c r="IR79" s="30">
        <f>AVERAGEIFS('Entropy X'!$B77:$CX77,'Energy Vy'!$B$2:$CX$2,"=р",'Energy Vy'!$B$1:$CX$1,"=AFTER")</f>
        <v>0.31117305574021492</v>
      </c>
      <c r="IS79" s="30">
        <f>AVERAGEIFS('Entropy Y'!$B77:$CX77,'Energy Vy'!$B$2:$CX$2,"=р",'Energy Vy'!$B$1:$CX$1,"=AFTER")</f>
        <v>0.36978371112392971</v>
      </c>
      <c r="IT79" s="32">
        <f>AVERAGEIFS('Entropy Z'!$B77:$CX77,'Energy Vy'!$B$2:$CX$2,"=р",'Energy Vy'!$B$1:$CX$1,"=AFTER")</f>
        <v>0.37035352149900863</v>
      </c>
      <c r="IU79" s="21">
        <f>AVERAGEIFS('Hurst V2'!$B77:$CX77,'Energy Vy'!$B$2:$CX$2,"=р",'Energy Vy'!$B$1:$CX$1,"=AFTER")</f>
        <v>0.62762204421042733</v>
      </c>
      <c r="IV79" s="30">
        <f>AVERAGEIFS('Hurst Vx2+Vy2'!$B77:$CX77,'Energy Vy'!$B$2:$CX$2,"=р",'Energy Vy'!$B$1:$CX$1,"=AFTER")</f>
        <v>0.62631207960217816</v>
      </c>
      <c r="IW79" s="30">
        <f>AVERAGEIFS('Hurst Vx2'!$B77:$CX77,'Energy Vy'!$B$2:$CX$2,"=р",'Energy Vy'!$B$1:$CX$1,"=AFTER")</f>
        <v>0.63720727716668346</v>
      </c>
      <c r="IX79" s="30">
        <f>AVERAGEIFS('Hurst Vy2'!$B77:$CX77,'Energy Vy'!$B$2:$CX$2,"=р",'Energy Vy'!$B$1:$CX$1,"=AFTER")</f>
        <v>0.63043395550458259</v>
      </c>
      <c r="IY79" s="30">
        <f>AVERAGEIFS('Hurst Vz2'!$B77:$CX77,'Energy Vy'!$B$2:$CX$2,"=р",'Energy Vy'!$B$1:$CX$1,"=AFTER")</f>
        <v>0.59698180184918392</v>
      </c>
      <c r="IZ79" s="30">
        <f>AVERAGEIFS('Hurst Vx'!$B77:$CX77,'Energy Vy'!$B$2:$CX$2,"=р",'Energy Vy'!$B$1:$CX$1,"=AFTER")</f>
        <v>0.64958001835182799</v>
      </c>
      <c r="JA79" s="30">
        <f>AVERAGEIFS('Hurst Vy'!$B77:$CX77,'Energy Vy'!$B$2:$CX$2,"=р",'Energy Vy'!$B$1:$CX$1,"=AFTER")</f>
        <v>0.61376136556683092</v>
      </c>
      <c r="JB79" s="32">
        <f>AVERAGEIFS('Hurst Vz'!$B77:$CX77,'Energy Vy'!$B$2:$CX$2,"=р",'Energy Vy'!$B$1:$CX$1,"=AFTER")</f>
        <v>0.53838800628018146</v>
      </c>
      <c r="JC79">
        <f t="shared" si="994"/>
        <v>5.555555555555558E-2</v>
      </c>
    </row>
    <row r="80" spans="1:337" s="22" customFormat="1" x14ac:dyDescent="0.25">
      <c r="A80" s="13" t="s">
        <v>92</v>
      </c>
      <c r="B80" s="8">
        <v>0</v>
      </c>
      <c r="C80" s="22" t="s">
        <v>156</v>
      </c>
      <c r="D80" s="22" t="s">
        <v>130</v>
      </c>
      <c r="E80" s="22">
        <v>0.35294117647058826</v>
      </c>
      <c r="F80" s="22">
        <v>0.52631578947368418</v>
      </c>
      <c r="H80" s="41">
        <f>AVERAGE('Energy V2'!$B78:$CX78)</f>
        <v>-3.3820161644778454E-2</v>
      </c>
      <c r="I80" s="41">
        <f>AVERAGE('Energy Vx2+Vy2'!$B78:$CX78)</f>
        <v>-6.6458113516974601E-2</v>
      </c>
      <c r="J80" s="41">
        <f>AVERAGE('Energy Vx2'!$B78:$CX78)</f>
        <v>-1.4764324378657003</v>
      </c>
      <c r="K80" s="41">
        <f>AVERAGE('Energy Vy2'!$B78:$CX78)</f>
        <v>-0.61802718844913862</v>
      </c>
      <c r="L80" s="41">
        <f>AVERAGE('Energy Vz2'!$B78:$CX78)</f>
        <v>-3.8986014680657202</v>
      </c>
      <c r="M80" s="41">
        <f>AVERAGE('Energy Vx'!$B78:$CX78)</f>
        <v>-1.4372369091891877</v>
      </c>
      <c r="N80" s="41">
        <f>AVERAGE('Energy Vy'!$B80:$CX80)</f>
        <v>-1.0623073123898648</v>
      </c>
      <c r="O80" s="77">
        <f>AVERAGE('Energy Vz'!$B78:$CX78)</f>
        <v>-2.5424823575082658</v>
      </c>
      <c r="P80" s="23">
        <f>AVERAGE('Entropy old'!$B78:$CX78)</f>
        <v>0.65108128721365977</v>
      </c>
      <c r="Q80" s="41">
        <f>AVERAGE('Entropy X old'!$B78:$CX78)</f>
        <v>0.31756153273524723</v>
      </c>
      <c r="R80" s="41">
        <f>AVERAGE('Entropy Y old'!$B78:$CX78)</f>
        <v>0.30331173281023233</v>
      </c>
      <c r="S80" s="41">
        <f>AVERAGE('Entropy Z old'!$B78:$CX78)</f>
        <v>0.35456662327390087</v>
      </c>
      <c r="T80" s="41">
        <f>AVERAGE('Entropy new'!$B78:$CX78)</f>
        <v>0.71040652084358435</v>
      </c>
      <c r="U80" s="41">
        <f>AVERAGE('Entropy X'!$B78:$CX78)</f>
        <v>0.29026503507597767</v>
      </c>
      <c r="V80" s="41">
        <f>AVERAGE('Entropy Y'!$B78:$CX78)</f>
        <v>0.26924565694587033</v>
      </c>
      <c r="W80" s="77">
        <f>AVERAGE('Entropy Z'!$B78:$CX78)</f>
        <v>0.33148559857174875</v>
      </c>
      <c r="X80" s="22">
        <f>AVERAGE('Hurst V2'!$B78:$CX78)</f>
        <v>0.63498035792239982</v>
      </c>
      <c r="Y80" s="41">
        <f>AVERAGE('Hurst Vx2+Vy2'!$B78:$CX78)</f>
        <v>0.63541893014332218</v>
      </c>
      <c r="Z80" s="41">
        <f>AVERAGE('Hurst Vx2'!$B78:$CX78)</f>
        <v>0.64508129171979223</v>
      </c>
      <c r="AA80" s="41">
        <f>AVERAGE('Hurst Vy2'!$B78:$CX78)</f>
        <v>0.63573031022290716</v>
      </c>
      <c r="AB80" s="41">
        <f>AVERAGE('Hurst Vz2'!$B78:$CX78)</f>
        <v>0.64066141469315918</v>
      </c>
      <c r="AC80" s="41">
        <f>AVERAGE('Hurst Vx'!$B78:$CX78)</f>
        <v>0.62971032328191034</v>
      </c>
      <c r="AD80" s="41">
        <f>AVERAGE('Hurst Vy'!$B78:$CX78)</f>
        <v>0.6303547069162595</v>
      </c>
      <c r="AE80" s="77">
        <f>AVERAGE('Hurst Vz'!$B78:$CX78)</f>
        <v>0.5697176166070208</v>
      </c>
      <c r="AG80" s="41">
        <f>AVERAGEIFS('Energy V2'!$B78:$CX78,'Energy Vy'!$B$2:$CX$2,"=п")</f>
        <v>-1.0937041460903736</v>
      </c>
      <c r="AH80" s="41">
        <f>AVERAGEIFS('Energy Vx2+Vy2'!$B78:$CX78,'Energy Vy'!$B$2:$CX$2,"=п")</f>
        <v>-1.1221732279578793</v>
      </c>
      <c r="AI80" s="41">
        <f>AVERAGEIFS('Energy Vx2'!$B78:$CX78,'Energy Vy'!$B$2:$CX$2,"=п")</f>
        <v>-2.5046668751557823</v>
      </c>
      <c r="AJ80" s="41">
        <f>AVERAGEIFS('Energy Vy2'!$B78:$CX78,'Energy Vy'!$B$2:$CX$2,"=п")</f>
        <v>-1.5451187261254729</v>
      </c>
      <c r="AK80" s="41">
        <f>AVERAGEIFS('Energy Vz2'!$B78:$CX78,'Energy Vy'!$B$2:$CX$2,"=п")</f>
        <v>-4.850808789058207</v>
      </c>
      <c r="AL80" s="41">
        <f>AVERAGEIFS('Energy Vx'!$B78:$CX78,'Energy Vy'!$B$2:$CX$2,"=п")</f>
        <v>-2.2333513174457456</v>
      </c>
      <c r="AM80" s="41">
        <f>AVERAGEIFS('Energy Vy'!$B80:$CX80,'Energy Vy'!$B$2:$CX$2,"=п")</f>
        <v>-1.7905753274069134</v>
      </c>
      <c r="AN80" s="77">
        <f>AVERAGEIFS('Energy Vz'!$B78:$CX78,'Energy Vy'!$B$2:$CX$2,"=п")</f>
        <v>-3.1930350173178659</v>
      </c>
      <c r="AO80" s="23">
        <f>AVERAGEIFS('Entropy old'!$B78:$CX78,'Energy Vy'!$B$2:$CX$2,"=п")</f>
        <v>0.68246595834907442</v>
      </c>
      <c r="AP80" s="41">
        <f>AVERAGEIFS('Entropy X old'!$B78:$CX78,'Energy Vy'!$B$2:$CX$2,"=п")</f>
        <v>0.2486427288880223</v>
      </c>
      <c r="AQ80" s="41">
        <f>AVERAGEIFS('Entropy Y old'!$B78:$CX78,'Energy Vy'!$B$2:$CX$2,"=п")</f>
        <v>0.23144799225073712</v>
      </c>
      <c r="AR80" s="41">
        <f>AVERAGEIFS('Entropy Z old'!$B78:$CX78,'Energy Vy'!$B$2:$CX$2,"=п")</f>
        <v>0.30313362837747765</v>
      </c>
      <c r="AS80" s="41">
        <f>AVERAGEIFS('Entropy new'!$B78:$CX78,'Energy Vy'!$B$2:$CX$2,"=п")</f>
        <v>0.68421955017115554</v>
      </c>
      <c r="AT80" s="41">
        <f>AVERAGEIFS('Entropy X'!$B78:$CX78,'Energy Vy'!$B$2:$CX$2,"=п")</f>
        <v>0.2474402199632709</v>
      </c>
      <c r="AU80" s="41">
        <f>AVERAGEIFS('Entropy Y'!$B78:$CX78,'Energy Vy'!$B$2:$CX$2,"=п")</f>
        <v>0.23302375464581612</v>
      </c>
      <c r="AV80" s="77">
        <f>AVERAGEIFS('Entropy Z'!$B78:$CX78,'Energy Vy'!$B$2:$CX$2,"=п")</f>
        <v>0.30220195312265102</v>
      </c>
      <c r="AW80" s="22">
        <f>AVERAGEIFS('Hurst V2'!$B78:$CX78,'Energy Vy'!$B$2:$CX$2,"=п")</f>
        <v>0.69804091960220749</v>
      </c>
      <c r="AX80" s="41">
        <f>AVERAGEIFS('Hurst Vx2+Vy2'!$B78:$CX78,'Energy Vy'!$B$2:$CX$2,"=п")</f>
        <v>0.69747515569800544</v>
      </c>
      <c r="AY80" s="41">
        <f>AVERAGEIFS('Hurst Vx2'!$B78:$CX78,'Energy Vy'!$B$2:$CX$2,"=п")</f>
        <v>0.70398334724111988</v>
      </c>
      <c r="AZ80" s="41">
        <f>AVERAGEIFS('Hurst Vy2'!$B78:$CX78,'Energy Vy'!$B$2:$CX$2,"=п")</f>
        <v>0.68947144527485749</v>
      </c>
      <c r="BA80" s="41">
        <f>AVERAGEIFS('Hurst Vz2'!$B78:$CX78,'Energy Vy'!$B$2:$CX$2,"=п")</f>
        <v>0.65620989163530041</v>
      </c>
      <c r="BB80" s="41">
        <f>AVERAGEIFS('Hurst Vx'!$B78:$CX78,'Energy Vy'!$B$2:$CX$2,"=п")</f>
        <v>0.5849576929378888</v>
      </c>
      <c r="BC80" s="41">
        <f>AVERAGEIFS('Hurst Vy'!$B78:$CX78,'Energy Vy'!$B$2:$CX$2,"=п")</f>
        <v>0.60305061543141947</v>
      </c>
      <c r="BD80" s="77">
        <f>AVERAGEIFS('Hurst Vz'!$B78:$CX78,'Energy Vy'!$B$2:$CX$2,"=п")</f>
        <v>0.50327254935701182</v>
      </c>
      <c r="BF80" s="41">
        <f>AVERAGEIFS('Energy V2'!$B78:$CX78,'Energy Vy'!$B$2:$CX$2,"=и")</f>
        <v>0.33735713178405591</v>
      </c>
      <c r="BG80" s="41">
        <f>AVERAGEIFS('Energy Vx2+Vy2'!$B78:$CX78,'Energy Vy'!$B$2:$CX$2,"=и")</f>
        <v>0.3069371315174344</v>
      </c>
      <c r="BH80" s="41">
        <f>AVERAGEIFS('Energy Vx2'!$B78:$CX78,'Energy Vy'!$B$2:$CX$2,"=и")</f>
        <v>-1.326041429406797</v>
      </c>
      <c r="BI80" s="41">
        <f>AVERAGEIFS('Energy Vy2'!$B78:$CX78,'Energy Vy'!$B$2:$CX$2,"=и")</f>
        <v>-0.19819945780600151</v>
      </c>
      <c r="BJ80" s="41">
        <f>AVERAGEIFS('Energy Vz2'!$B78:$CX78,'Energy Vy'!$B$2:$CX$2,"=и")</f>
        <v>-3.6429306895093219</v>
      </c>
      <c r="BK80" s="41">
        <f>AVERAGEIFS('Energy Vx'!$B78:$CX78,'Energy Vy'!$B$2:$CX$2,"=и")</f>
        <v>-1.2646144441080289</v>
      </c>
      <c r="BL80" s="41">
        <f>AVERAGEIFS('Energy Vy'!$B80:$CX80,'Energy Vy'!$B$2:$CX$2,"=и")</f>
        <v>-0.79721993339161279</v>
      </c>
      <c r="BM80" s="77">
        <f>AVERAGEIFS('Energy Vz'!$B78:$CX78,'Energy Vy'!$B$2:$CX$2,"=и")</f>
        <v>-2.374910408150988</v>
      </c>
      <c r="BN80" s="23">
        <f>AVERAGEIFS('Entropy old'!$B78:$CX78,'Energy Vy'!$B$2:$CX$2,"=и")</f>
        <v>0.63082889842358902</v>
      </c>
      <c r="BO80" s="41">
        <f>AVERAGEIFS('Entropy X old'!$B78:$CX78,'Energy Vy'!$B$2:$CX$2,"=и")</f>
        <v>0.34373704640167313</v>
      </c>
      <c r="BP80" s="41">
        <f>AVERAGEIFS('Entropy Y old'!$B78:$CX78,'Energy Vy'!$B$2:$CX$2,"=и")</f>
        <v>0.31694642486667873</v>
      </c>
      <c r="BQ80" s="41">
        <f>AVERAGEIFS('Entropy Z old'!$B78:$CX78,'Energy Vy'!$B$2:$CX$2,"=и")</f>
        <v>0.3677228771526615</v>
      </c>
      <c r="BR80" s="41">
        <f>AVERAGEIFS('Entropy new'!$B78:$CX78,'Energy Vy'!$B$2:$CX$2,"=и")</f>
        <v>0.71101287784352341</v>
      </c>
      <c r="BS80" s="41">
        <f>AVERAGEIFS('Entropy X'!$B78:$CX78,'Energy Vy'!$B$2:$CX$2,"=и")</f>
        <v>0.311658184280175</v>
      </c>
      <c r="BT80" s="41">
        <f>AVERAGEIFS('Entropy Y'!$B78:$CX78,'Energy Vy'!$B$2:$CX$2,"=и")</f>
        <v>0.26875031859421311</v>
      </c>
      <c r="BU80" s="77">
        <f>AVERAGEIFS('Entropy Z'!$B78:$CX78,'Energy Vy'!$B$2:$CX$2,"=и")</f>
        <v>0.33877007278614218</v>
      </c>
      <c r="BV80" s="22">
        <f>AVERAGEIFS('Hurst V2'!$B78:$CX78,'Energy Vy'!$B$2:$CX$2,"=и")</f>
        <v>0.62637514729252031</v>
      </c>
      <c r="BW80" s="41">
        <f>AVERAGEIFS('Hurst Vx2+Vy2'!$B78:$CX78,'Energy Vy'!$B$2:$CX$2,"=и")</f>
        <v>0.62636231130068598</v>
      </c>
      <c r="BX80" s="41">
        <f>AVERAGEIFS('Hurst Vx2'!$B78:$CX78,'Energy Vy'!$B$2:$CX$2,"=и")</f>
        <v>0.63355442510570825</v>
      </c>
      <c r="BY80" s="41">
        <f>AVERAGEIFS('Hurst Vy2'!$B78:$CX78,'Energy Vy'!$B$2:$CX$2,"=и")</f>
        <v>0.62677972410189675</v>
      </c>
      <c r="BZ80" s="41">
        <f>AVERAGEIFS('Hurst Vz2'!$B78:$CX78,'Energy Vy'!$B$2:$CX$2,"=и")</f>
        <v>0.64069741233898081</v>
      </c>
      <c r="CA80" s="41">
        <f>AVERAGEIFS('Hurst Vx'!$B78:$CX78,'Energy Vy'!$B$2:$CX$2,"=и")</f>
        <v>0.64503222721729092</v>
      </c>
      <c r="CB80" s="41">
        <f>AVERAGEIFS('Hurst Vy'!$B78:$CX78,'Energy Vy'!$B$2:$CX$2,"=и")</f>
        <v>0.63662404203440603</v>
      </c>
      <c r="CC80" s="77">
        <f>AVERAGEIFS('Hurst Vz'!$B78:$CX78,'Energy Vy'!$B$2:$CX$2,"=и")</f>
        <v>0.58952494941737876</v>
      </c>
      <c r="CE80" s="41">
        <f>AVERAGEIFS('Energy V2'!$B78:$CX78,'Energy Vy'!$B$2:$CX$2,"=р")</f>
        <v>-9.2944715083840557E-2</v>
      </c>
      <c r="CF80" s="41">
        <f>AVERAGEIFS('Energy Vx2+Vy2'!$B78:$CX78,'Energy Vy'!$B$2:$CX$2,"=р")</f>
        <v>-0.1294366809637941</v>
      </c>
      <c r="CG80" s="41">
        <f>AVERAGEIFS('Energy Vx2'!$B78:$CX78,'Energy Vy'!$B$2:$CX$2,"=р")</f>
        <v>-1.3007887459455683</v>
      </c>
      <c r="CH80" s="41">
        <f>AVERAGEIFS('Energy Vy2'!$B78:$CX78,'Energy Vy'!$B$2:$CX$2,"=р")</f>
        <v>-0.77547193216051313</v>
      </c>
      <c r="CI80" s="41">
        <f>AVERAGEIFS('Energy Vz2'!$B78:$CX78,'Energy Vy'!$B$2:$CX$2,"=р")</f>
        <v>-3.8652776705753342</v>
      </c>
      <c r="CJ80" s="41">
        <f>AVERAGEIFS('Energy Vx'!$B78:$CX78,'Energy Vy'!$B$2:$CX$2,"=р")</f>
        <v>-1.3636681787494016</v>
      </c>
      <c r="CK80" s="41">
        <f>AVERAGEIFS('Energy Vy'!$B80:$CX80,'Energy Vy'!$B$2:$CX$2,"=р")</f>
        <v>-1.1140928396044614</v>
      </c>
      <c r="CL80" s="77">
        <f>AVERAGEIFS('Energy Vz'!$B78:$CX78,'Energy Vy'!$B$2:$CX$2,"=р")</f>
        <v>-2.5118225257464855</v>
      </c>
      <c r="CM80" s="23">
        <f>AVERAGEIFS('Entropy old'!$B78:$CX78,'Energy Vy'!$B$2:$CX$2,"=р")</f>
        <v>0.66312238437971094</v>
      </c>
      <c r="CN80" s="41">
        <f>AVERAGEIFS('Entropy X old'!$B78:$CX78,'Energy Vy'!$B$2:$CX$2,"=р")</f>
        <v>0.31145056327718224</v>
      </c>
      <c r="CO80" s="41">
        <f>AVERAGEIFS('Entropy Y old'!$B78:$CX78,'Energy Vy'!$B$2:$CX$2,"=р")</f>
        <v>0.31211665515623521</v>
      </c>
      <c r="CP80" s="41">
        <f>AVERAGEIFS('Entropy Z old'!$B78:$CX78,'Energy Vy'!$B$2:$CX$2,"=р")</f>
        <v>0.35709289504075226</v>
      </c>
      <c r="CQ80" s="41">
        <f>AVERAGEIFS('Entropy new'!$B78:$CX78,'Energy Vy'!$B$2:$CX$2,"=р")</f>
        <v>0.71846178106779535</v>
      </c>
      <c r="CR80" s="41">
        <f>AVERAGEIFS('Entropy X'!$B78:$CX78,'Energy Vy'!$B$2:$CX$2,"=р")</f>
        <v>0.28076980766443893</v>
      </c>
      <c r="CS80" s="41">
        <f>AVERAGEIFS('Entropy Y'!$B78:$CX78,'Energy Vy'!$B$2:$CX$2,"=р")</f>
        <v>0.28187000032550763</v>
      </c>
      <c r="CT80" s="77">
        <f>AVERAGEIFS('Entropy Z'!$B78:$CX78,'Energy Vy'!$B$2:$CX$2,"=р")</f>
        <v>0.33315295348323315</v>
      </c>
      <c r="CU80" s="22">
        <f>AVERAGEIFS('Hurst V2'!$B78:$CX78,'Energy Vy'!$B$2:$CX$2,"=р")</f>
        <v>0.62352151584010784</v>
      </c>
      <c r="CV80" s="41">
        <f>AVERAGEIFS('Hurst Vx2+Vy2'!$B78:$CX78,'Energy Vy'!$B$2:$CX$2,"=р")</f>
        <v>0.6247964314502461</v>
      </c>
      <c r="CW80" s="41">
        <f>AVERAGEIFS('Hurst Vx2'!$B78:$CX78,'Energy Vy'!$B$2:$CX$2,"=р")</f>
        <v>0.63825490278388819</v>
      </c>
      <c r="CX80" s="41">
        <f>AVERAGEIFS('Hurst Vy2'!$B78:$CX78,'Energy Vy'!$B$2:$CX$2,"=р")</f>
        <v>0.62776169422893568</v>
      </c>
      <c r="CY80" s="41">
        <f>AVERAGEIFS('Hurst Vz2'!$B78:$CX78,'Energy Vy'!$B$2:$CX$2,"=р")</f>
        <v>0.63543859166153249</v>
      </c>
      <c r="CZ80" s="41">
        <f>AVERAGEIFS('Hurst Vx'!$B78:$CX78,'Energy Vy'!$B$2:$CX$2,"=р")</f>
        <v>0.62760352902393912</v>
      </c>
      <c r="DA80" s="41">
        <f>AVERAGEIFS('Hurst Vy'!$B78:$CX78,'Energy Vy'!$B$2:$CX$2,"=р")</f>
        <v>0.63249014283548755</v>
      </c>
      <c r="DB80" s="77">
        <f>AVERAGEIFS('Hurst Vz'!$B78:$CX78,'Energy Vy'!$B$2:$CX$2,"=р")</f>
        <v>0.56985782478995939</v>
      </c>
      <c r="DD80" s="41">
        <f>AVERAGEIFS('Energy V2'!$B78:$CX78,'Energy Vy'!$B$1:$CX$1,"=BEFORE")</f>
        <v>-0.24958052522521657</v>
      </c>
      <c r="DE80" s="41">
        <f>AVERAGEIFS('Energy Vx2+Vy2'!$B78:$CX78,'Energy Vy'!$B$1:$CX$1,"=BEFORE")</f>
        <v>-0.29905473569363261</v>
      </c>
      <c r="DF80" s="41">
        <f>AVERAGEIFS('Energy Vx2'!$B78:$CX78,'Energy Vy'!$B$1:$CX$1,"=BEFORE")</f>
        <v>-2.3174269680408375</v>
      </c>
      <c r="DG80" s="41">
        <f>AVERAGEIFS('Energy Vy2'!$B78:$CX78,'Energy Vy'!$B$1:$CX$1,"=BEFORE")</f>
        <v>-0.55645816810199988</v>
      </c>
      <c r="DH80" s="41">
        <f>AVERAGEIFS('Energy Vz2'!$B78:$CX78,'Energy Vy'!$B$1:$CX$1,"=BEFORE")</f>
        <v>-3.6454732213609589</v>
      </c>
      <c r="DI80" s="41">
        <f>AVERAGEIFS('Energy Vx'!$B78:$CX78,'Energy Vy'!$B$1:$CX$1,"=BEFORE")</f>
        <v>-1.7785166530057601</v>
      </c>
      <c r="DJ80" s="41">
        <f>AVERAGEIFS('Energy Vy'!$B80:$CX80,'Energy Vy'!$B$1:$CX$1,"=BEFORE")</f>
        <v>-1.0496040641459428</v>
      </c>
      <c r="DK80" s="77">
        <f>AVERAGEIFS('Energy Vz'!$B78:$CX78,'Energy Vy'!$B$1:$CX$1,"=BEFORE")</f>
        <v>-2.4730881517678558</v>
      </c>
      <c r="DL80" s="23">
        <f>AVERAGEIFS('Entropy old'!$B78:$CX78,'Energy Vy'!$B$1:$CX$1,"=BEFORE")</f>
        <v>0.64857987547528573</v>
      </c>
      <c r="DM80" s="41">
        <f>AVERAGEIFS('Entropy X old'!$B78:$CX78,'Energy Vy'!$B$1:$CX$1,"=BEFORE")</f>
        <v>0.3368337323887447</v>
      </c>
      <c r="DN80" s="41">
        <f>AVERAGEIFS('Entropy Y old'!$B78:$CX78,'Energy Vy'!$B$1:$CX$1,"=BEFORE")</f>
        <v>0.29055234102071731</v>
      </c>
      <c r="DO80" s="41">
        <f>AVERAGEIFS('Entropy Z old'!$B78:$CX78,'Energy Vy'!$B$1:$CX$1,"=BEFORE")</f>
        <v>0.33572315772064382</v>
      </c>
      <c r="DP80" s="41">
        <f>AVERAGEIFS('Entropy new'!$B78:$CX78,'Energy Vy'!$B$1:$CX$1,"=BEFORE")</f>
        <v>0.69824592994763757</v>
      </c>
      <c r="DQ80" s="41">
        <f>AVERAGEIFS('Entropy X'!$B78:$CX78,'Energy Vy'!$B$1:$CX$1,"=BEFORE")</f>
        <v>0.31325945694443313</v>
      </c>
      <c r="DR80" s="41">
        <f>AVERAGEIFS('Entropy Y'!$B78:$CX78,'Energy Vy'!$B$1:$CX$1,"=BEFORE")</f>
        <v>0.25592113009212758</v>
      </c>
      <c r="DS80" s="77">
        <f>AVERAGEIFS('Entropy Z'!$B78:$CX78,'Energy Vy'!$B$1:$CX$1,"=BEFORE")</f>
        <v>0.30748143864027155</v>
      </c>
      <c r="DT80" s="22">
        <f>AVERAGEIFS('Hurst V2'!$B78:$CX78,'Energy Vy'!$B$1:$CX$1,"=BEFORE")</f>
        <v>0.63470360220287103</v>
      </c>
      <c r="DU80" s="41">
        <f>AVERAGEIFS('Hurst Vx2+Vy2'!$B78:$CX78,'Energy Vy'!$B$1:$CX$1,"=BEFORE")</f>
        <v>0.63598993927475422</v>
      </c>
      <c r="DV80" s="41">
        <f>AVERAGEIFS('Hurst Vx2'!$B78:$CX78,'Energy Vy'!$B$1:$CX$1,"=BEFORE")</f>
        <v>0.65296382306854595</v>
      </c>
      <c r="DW80" s="41">
        <f>AVERAGEIFS('Hurst Vy2'!$B78:$CX78,'Energy Vy'!$B$1:$CX$1,"=BEFORE")</f>
        <v>0.63217353357234241</v>
      </c>
      <c r="DX80" s="41">
        <f>AVERAGEIFS('Hurst Vz2'!$B78:$CX78,'Energy Vy'!$B$1:$CX$1,"=BEFORE")</f>
        <v>0.63347764604832024</v>
      </c>
      <c r="DY80" s="41">
        <f>AVERAGEIFS('Hurst Vx'!$B78:$CX78,'Energy Vy'!$B$1:$CX$1,"=BEFORE")</f>
        <v>0.63109568907655034</v>
      </c>
      <c r="DZ80" s="41">
        <f>AVERAGEIFS('Hurst Vy'!$B78:$CX78,'Energy Vy'!$B$1:$CX$1,"=BEFORE")</f>
        <v>0.63012170659998612</v>
      </c>
      <c r="EA80" s="77">
        <f>AVERAGEIFS('Hurst Vz'!$B78:$CX78,'Energy Vy'!$B$1:$CX$1,"=BEFORE")</f>
        <v>0.57411636906571772</v>
      </c>
      <c r="EB80" s="22">
        <v>0.35294117647058826</v>
      </c>
      <c r="EC80" s="22">
        <v>0.52631578947368418</v>
      </c>
      <c r="EE80" s="41">
        <f>AVERAGEIFS('Energy V2'!$B78:$CX78,'Energy Vy'!$B$1:$CX$1,"=AFTER")</f>
        <v>0.18194020193565949</v>
      </c>
      <c r="EF80" s="41">
        <f>AVERAGEIFS('Energy Vx2+Vy2'!$B78:$CX78,'Energy Vy'!$B$1:$CX$1,"=AFTER")</f>
        <v>0.16613850865968327</v>
      </c>
      <c r="EG80" s="41">
        <f>AVERAGEIFS('Energy Vx2'!$B78:$CX78,'Energy Vy'!$B$1:$CX$1,"=AFTER")</f>
        <v>-0.63543790769056407</v>
      </c>
      <c r="EH80" s="41">
        <f>AVERAGEIFS('Energy Vy2'!$B78:$CX78,'Energy Vy'!$B$1:$CX$1,"=AFTER")</f>
        <v>-0.67959620879627747</v>
      </c>
      <c r="EI80" s="41">
        <f>AVERAGEIFS('Energy Vz2'!$B78:$CX78,'Energy Vy'!$B$1:$CX$1,"=AFTER")</f>
        <v>-4.1517297147704815</v>
      </c>
      <c r="EJ80" s="41">
        <f>AVERAGEIFS('Energy Vx'!$B78:$CX78,'Energy Vy'!$B$1:$CX$1,"=AFTER")</f>
        <v>-1.0959571653726161</v>
      </c>
      <c r="EK80" s="41">
        <f>AVERAGEIFS('Energy Vy'!$B80:$CX80,'Energy Vy'!$B$1:$CX$1,"=AFTER")</f>
        <v>-1.0750105606337867</v>
      </c>
      <c r="EL80" s="77">
        <f>AVERAGEIFS('Energy Vz'!$B78:$CX78,'Energy Vy'!$B$1:$CX$1,"=AFTER")</f>
        <v>-2.6118765632486745</v>
      </c>
      <c r="EM80" s="23">
        <f>AVERAGEIFS('Entropy old'!$B78:$CX78,'Energy Vy'!$B$1:$CX$1,"=AFTER")</f>
        <v>0.65358269895203358</v>
      </c>
      <c r="EN80" s="41">
        <f>AVERAGEIFS('Entropy X old'!$B78:$CX78,'Energy Vy'!$B$1:$CX$1,"=AFTER")</f>
        <v>0.29828933308174971</v>
      </c>
      <c r="EO80" s="41">
        <f>AVERAGEIFS('Entropy Y old'!$B78:$CX78,'Energy Vy'!$B$1:$CX$1,"=AFTER")</f>
        <v>0.31607112459974762</v>
      </c>
      <c r="EP80" s="41">
        <f>AVERAGEIFS('Entropy Z old'!$B78:$CX78,'Energy Vy'!$B$1:$CX$1,"=AFTER")</f>
        <v>0.37341008882715787</v>
      </c>
      <c r="EQ80" s="41">
        <f>AVERAGEIFS('Entropy new'!$B78:$CX78,'Energy Vy'!$B$1:$CX$1,"=AFTER")</f>
        <v>0.72256711173953136</v>
      </c>
      <c r="ER80" s="41">
        <f>AVERAGEIFS('Entropy X'!$B78:$CX78,'Energy Vy'!$B$1:$CX$1,"=AFTER")</f>
        <v>0.26727061320752249</v>
      </c>
      <c r="ES80" s="41">
        <f>AVERAGEIFS('Entropy Y'!$B78:$CX78,'Energy Vy'!$B$1:$CX$1,"=AFTER")</f>
        <v>0.28257018379961313</v>
      </c>
      <c r="ET80" s="77">
        <f>AVERAGEIFS('Entropy Z'!$B78:$CX78,'Energy Vy'!$B$1:$CX$1,"=AFTER")</f>
        <v>0.35548975850322601</v>
      </c>
      <c r="EU80" s="22">
        <f>AVERAGEIFS('Hurst V2'!$B78:$CX78,'Energy Vy'!$B$1:$CX$1,"=AFTER")</f>
        <v>0.63525711364192872</v>
      </c>
      <c r="EV80" s="41">
        <f>AVERAGEIFS('Hurst Vx2+Vy2'!$B78:$CX78,'Energy Vy'!$B$1:$CX$1,"=AFTER")</f>
        <v>0.63484792101189036</v>
      </c>
      <c r="EW80" s="41">
        <f>AVERAGEIFS('Hurst Vx2'!$B78:$CX78,'Energy Vy'!$B$1:$CX$1,"=AFTER")</f>
        <v>0.63719876037103895</v>
      </c>
      <c r="EX80" s="41">
        <f>AVERAGEIFS('Hurst Vy2'!$B78:$CX78,'Energy Vy'!$B$1:$CX$1,"=AFTER")</f>
        <v>0.63928708687347202</v>
      </c>
      <c r="EY80" s="41">
        <f>AVERAGEIFS('Hurst Vz2'!$B78:$CX78,'Energy Vy'!$B$1:$CX$1,"=AFTER")</f>
        <v>0.64784518333799801</v>
      </c>
      <c r="EZ80" s="41">
        <f>AVERAGEIFS('Hurst Vx'!$B78:$CX78,'Energy Vy'!$B$1:$CX$1,"=AFTER")</f>
        <v>0.6283249574872708</v>
      </c>
      <c r="FA80" s="41">
        <f>AVERAGEIFS('Hurst Vy'!$B78:$CX78,'Energy Vy'!$B$1:$CX$1,"=AFTER")</f>
        <v>0.63058770723253244</v>
      </c>
      <c r="FB80" s="77">
        <f>AVERAGEIFS('Hurst Vz'!$B78:$CX78,'Energy Vy'!$B$1:$CX$1,"=AFTER")</f>
        <v>0.56531886414832411</v>
      </c>
      <c r="FD80" s="41">
        <f>AVERAGEIFS('Energy V2'!$B78:$CX78,'Energy Vy'!$B$2:$CX$2,"=и",'Energy Vy'!$B$1:$CX$1,"=BEFORE")</f>
        <v>0.10672168229939952</v>
      </c>
      <c r="FE80" s="41">
        <f>AVERAGEIFS('Energy Vx2+Vy2'!$B78:$CX78,'Energy Vy'!$B$2:$CX$2,"=и",'Energy Vy'!$B$1:$CX$1,"=BEFORE")</f>
        <v>5.9216323230417589E-2</v>
      </c>
      <c r="FF80" s="41">
        <f>AVERAGEIFS('Energy Vx2'!$B78:$CX78,'Energy Vy'!$B$2:$CX$2,"=и",'Energy Vy'!$B$1:$CX$1,"=BEFORE")</f>
        <v>-2.335613085341012</v>
      </c>
      <c r="FG80" s="41">
        <f>AVERAGEIFS('Energy Vy2'!$B78:$CX78,'Energy Vy'!$B$2:$CX$2,"=и",'Energy Vy'!$B$1:$CX$1,"=BEFORE")</f>
        <v>-0.16229135052956997</v>
      </c>
      <c r="FH80" s="41">
        <f>AVERAGEIFS('Energy Vz2'!$B78:$CX78,'Energy Vy'!$B$2:$CX$2,"=и",'Energy Vy'!$B$1:$CX$1,"=BEFORE")</f>
        <v>-3.3193433002849773</v>
      </c>
      <c r="FI80" s="41">
        <f>AVERAGEIFS('Energy Vx'!$B78:$CX78,'Energy Vy'!$B$2:$CX$2,"=и",'Energy Vy'!$B$1:$CX$1,"=BEFORE")</f>
        <v>-1.689763225618536</v>
      </c>
      <c r="FJ80" s="41">
        <f>AVERAGEIFS('Energy Vy'!$B80:$CX80,'Energy Vy'!$B$2:$CX$2,"=и",'Energy Vy'!$B$1:$CX$1,"=BEFORE")</f>
        <v>-0.76139912071433746</v>
      </c>
      <c r="FK80" s="77">
        <f>AVERAGEIFS('Energy Vz'!$B78:$CX78,'Energy Vy'!$B$2:$CX$2,"=и",'Energy Vy'!$B$1:$CX$1,"=BEFORE")</f>
        <v>-2.264223876416783</v>
      </c>
      <c r="FL80" s="23">
        <f>AVERAGEIFS('Entropy old'!$B78:$CX78,'Energy Vy'!$B$2:$CX$2,"=и",'Energy Vy'!$B$1:$CX$1,"=BEFORE")</f>
        <v>0.63053646794087681</v>
      </c>
      <c r="FM80" s="41">
        <f>AVERAGEIFS('Entropy X old'!$B78:$CX78,'Energy Vy'!$B$2:$CX$2,"=и",'Energy Vy'!$B$1:$CX$1,"=BEFORE")</f>
        <v>0.36893567089031853</v>
      </c>
      <c r="FN80" s="41">
        <f>AVERAGEIFS('Entropy Y old'!$B78:$CX78,'Energy Vy'!$B$2:$CX$2,"=и",'Energy Vy'!$B$1:$CX$1,"=BEFORE")</f>
        <v>0.31163458142807199</v>
      </c>
      <c r="FO80" s="41">
        <f>AVERAGEIFS('Entropy Z old'!$B78:$CX78,'Energy Vy'!$B$2:$CX$2,"=и",'Energy Vy'!$B$1:$CX$1,"=BEFORE")</f>
        <v>0.35006525483993395</v>
      </c>
      <c r="FP80" s="41">
        <f>AVERAGEIFS('Entropy new'!$B78:$CX78,'Energy Vy'!$B$2:$CX$2,"=и",'Energy Vy'!$B$1:$CX$1,"=BEFORE")</f>
        <v>0.71580681524012679</v>
      </c>
      <c r="FQ80" s="41">
        <f>AVERAGEIFS('Entropy X'!$B78:$CX78,'Energy Vy'!$B$2:$CX$2,"=и",'Energy Vy'!$B$1:$CX$1,"=BEFORE")</f>
        <v>0.34461228423700063</v>
      </c>
      <c r="FR80" s="41">
        <f>AVERAGEIFS('Entropy Y'!$B78:$CX78,'Energy Vy'!$B$2:$CX$2,"=и",'Energy Vy'!$B$1:$CX$1,"=BEFORE")</f>
        <v>0.26224948675131371</v>
      </c>
      <c r="FS80" s="77">
        <f>AVERAGEIFS('Entropy Z'!$B78:$CX78,'Energy Vy'!$B$2:$CX$2,"=и",'Energy Vy'!$B$1:$CX$1,"=BEFORE")</f>
        <v>0.31930416778942783</v>
      </c>
      <c r="FT80" s="22">
        <f>AVERAGEIFS('Hurst V2'!$B78:$CX78,'Energy Vy'!$B$2:$CX$2,"=и",'Energy Vy'!$B$1:$CX$1,"=BEFORE")</f>
        <v>0.63038969556653457</v>
      </c>
      <c r="FU80" s="41">
        <f>AVERAGEIFS('Hurst Vx2+Vy2'!$B78:$CX78,'Energy Vy'!$B$2:$CX$2,"=и",'Energy Vy'!$B$1:$CX$1,"=BEFORE")</f>
        <v>0.63082459962949877</v>
      </c>
      <c r="FV80" s="41">
        <f>AVERAGEIFS('Hurst Vx2'!$B78:$CX78,'Energy Vy'!$B$2:$CX$2,"=и",'Energy Vy'!$B$1:$CX$1,"=BEFORE")</f>
        <v>0.64080514054538573</v>
      </c>
      <c r="FW80" s="41">
        <f>AVERAGEIFS('Hurst Vy2'!$B78:$CX78,'Energy Vy'!$B$2:$CX$2,"=и",'Energy Vy'!$B$1:$CX$1,"=BEFORE")</f>
        <v>0.63184738243417216</v>
      </c>
      <c r="FX80" s="41">
        <f>AVERAGEIFS('Hurst Vz2'!$B78:$CX78,'Energy Vy'!$B$2:$CX$2,"=и",'Energy Vy'!$B$1:$CX$1,"=BEFORE")</f>
        <v>0.63925619389296995</v>
      </c>
      <c r="FY80" s="41">
        <f>AVERAGEIFS('Hurst Vx'!$B78:$CX78,'Energy Vy'!$B$2:$CX$2,"=и",'Energy Vy'!$B$1:$CX$1,"=BEFORE")</f>
        <v>0.64222021112626149</v>
      </c>
      <c r="FZ80" s="41">
        <f>AVERAGEIFS('Hurst Vy'!$B78:$CX78,'Energy Vy'!$B$2:$CX$2,"=и",'Energy Vy'!$B$1:$CX$1,"=BEFORE")</f>
        <v>0.6403199533732713</v>
      </c>
      <c r="GA80" s="77">
        <f>AVERAGEIFS('Hurst Vz'!$B78:$CX78,'Energy Vy'!$B$2:$CX$2,"=и",'Energy Vy'!$B$1:$CX$1,"=BEFORE")</f>
        <v>0.59143114290175869</v>
      </c>
      <c r="GB80" s="22">
        <v>0.35294117647058826</v>
      </c>
      <c r="GC80" s="22">
        <v>0.52631578947368418</v>
      </c>
      <c r="GE80" s="41">
        <f>AVERAGEIFS('Energy V2'!$B78:$CX78,'Energy Vy'!$B$2:$CX$2,"=и",'Energy Vy'!$B$1:$CX$1,"=AFTER")</f>
        <v>0.56799258126871233</v>
      </c>
      <c r="GF80" s="41">
        <f>AVERAGEIFS('Energy Vx2+Vy2'!$B78:$CX78,'Energy Vy'!$B$2:$CX$2,"=и",'Energy Vy'!$B$1:$CX$1,"=AFTER")</f>
        <v>0.55465793980445144</v>
      </c>
      <c r="GG80" s="41">
        <f>AVERAGEIFS('Energy Vx2'!$B78:$CX78,'Energy Vy'!$B$2:$CX$2,"=и",'Energy Vy'!$B$1:$CX$1,"=AFTER")</f>
        <v>-0.31646977347258104</v>
      </c>
      <c r="GH80" s="41">
        <f>AVERAGEIFS('Energy Vy2'!$B78:$CX78,'Energy Vy'!$B$2:$CX$2,"=и",'Energy Vy'!$B$1:$CX$1,"=AFTER")</f>
        <v>-0.23410756508243305</v>
      </c>
      <c r="GI80" s="41">
        <f>AVERAGEIFS('Energy Vz2'!$B78:$CX78,'Energy Vy'!$B$2:$CX$2,"=и",'Energy Vy'!$B$1:$CX$1,"=AFTER")</f>
        <v>-3.966518078733666</v>
      </c>
      <c r="GJ80" s="41">
        <f>AVERAGEIFS('Energy Vx'!$B78:$CX78,'Energy Vy'!$B$2:$CX$2,"=и",'Energy Vy'!$B$1:$CX$1,"=AFTER")</f>
        <v>-0.83946566259752164</v>
      </c>
      <c r="GK80" s="41">
        <f>AVERAGEIFS('Energy Vy'!$B80:$CX80,'Energy Vy'!$B$2:$CX$2,"=и",'Energy Vy'!$B$1:$CX$1,"=AFTER")</f>
        <v>-0.83304074606888801</v>
      </c>
      <c r="GL80" s="77">
        <f>AVERAGEIFS('Energy Vz'!$B78:$CX78,'Energy Vy'!$B$2:$CX$2,"=и",'Energy Vy'!$B$1:$CX$1,"=AFTER")</f>
        <v>-2.485596939885192</v>
      </c>
      <c r="GM80" s="23">
        <f>AVERAGEIFS('Entropy old'!$B78:$CX78,'Energy Vy'!$B$2:$CX$2,"=и",'Energy Vy'!$B$1:$CX$1,"=AFTER")</f>
        <v>0.63112132890630113</v>
      </c>
      <c r="GN80" s="41">
        <f>AVERAGEIFS('Entropy X old'!$B78:$CX78,'Energy Vy'!$B$2:$CX$2,"=и",'Energy Vy'!$B$1:$CX$1,"=AFTER")</f>
        <v>0.31853842191302773</v>
      </c>
      <c r="GO80" s="41">
        <f>AVERAGEIFS('Entropy Y old'!$B78:$CX78,'Energy Vy'!$B$2:$CX$2,"=и",'Energy Vy'!$B$1:$CX$1,"=AFTER")</f>
        <v>0.32225826830528537</v>
      </c>
      <c r="GP80" s="41">
        <f>AVERAGEIFS('Entropy Z old'!$B78:$CX78,'Energy Vy'!$B$2:$CX$2,"=и",'Energy Vy'!$B$1:$CX$1,"=AFTER")</f>
        <v>0.3853804994653891</v>
      </c>
      <c r="GQ80" s="41">
        <f>AVERAGEIFS('Entropy new'!$B78:$CX78,'Energy Vy'!$B$2:$CX$2,"=и",'Energy Vy'!$B$1:$CX$1,"=AFTER")</f>
        <v>0.70621894044692035</v>
      </c>
      <c r="GR80" s="41">
        <f>AVERAGEIFS('Entropy X'!$B78:$CX78,'Energy Vy'!$B$2:$CX$2,"=и",'Energy Vy'!$B$1:$CX$1,"=AFTER")</f>
        <v>0.2787040843233492</v>
      </c>
      <c r="GS80" s="41">
        <f>AVERAGEIFS('Entropy Y'!$B78:$CX78,'Energy Vy'!$B$2:$CX$2,"=и",'Energy Vy'!$B$1:$CX$1,"=AFTER")</f>
        <v>0.27525115043711246</v>
      </c>
      <c r="GT80" s="77">
        <f>AVERAGEIFS('Entropy Z'!$B78:$CX78,'Energy Vy'!$B$2:$CX$2,"=и",'Energy Vy'!$B$1:$CX$1,"=AFTER")</f>
        <v>0.35823597778285643</v>
      </c>
      <c r="GU80" s="22">
        <f>AVERAGEIFS('Hurst V2'!$B78:$CX78,'Energy Vy'!$B$2:$CX$2,"=и",'Energy Vy'!$B$1:$CX$1,"=AFTER")</f>
        <v>0.62236059901850582</v>
      </c>
      <c r="GV80" s="41">
        <f>AVERAGEIFS('Hurst Vx2+Vy2'!$B78:$CX78,'Energy Vy'!$B$2:$CX$2,"=и",'Energy Vy'!$B$1:$CX$1,"=AFTER")</f>
        <v>0.62190002297187252</v>
      </c>
      <c r="GW80" s="41">
        <f>AVERAGEIFS('Hurst Vx2'!$B78:$CX78,'Energy Vy'!$B$2:$CX$2,"=и",'Energy Vy'!$B$1:$CX$1,"=AFTER")</f>
        <v>0.62630370966603066</v>
      </c>
      <c r="GX80" s="41">
        <f>AVERAGEIFS('Hurst Vy2'!$B78:$CX78,'Energy Vy'!$B$2:$CX$2,"=и",'Energy Vy'!$B$1:$CX$1,"=AFTER")</f>
        <v>0.62171206576962157</v>
      </c>
      <c r="GY80" s="41">
        <f>AVERAGEIFS('Hurst Vz2'!$B78:$CX78,'Energy Vy'!$B$2:$CX$2,"=и",'Energy Vy'!$B$1:$CX$1,"=AFTER")</f>
        <v>0.64213863078499167</v>
      </c>
      <c r="GZ80" s="41">
        <f>AVERAGEIFS('Hurst Vx'!$B78:$CX78,'Energy Vy'!$B$2:$CX$2,"=и",'Energy Vy'!$B$1:$CX$1,"=AFTER")</f>
        <v>0.64784424330832047</v>
      </c>
      <c r="HA80" s="41">
        <f>AVERAGEIFS('Hurst Vy'!$B78:$CX78,'Energy Vy'!$B$2:$CX$2,"=и",'Energy Vy'!$B$1:$CX$1,"=AFTER")</f>
        <v>0.6329281306955411</v>
      </c>
      <c r="HB80" s="77">
        <f>AVERAGEIFS('Hurst Vz'!$B78:$CX78,'Energy Vy'!$B$2:$CX$2,"=и",'Energy Vy'!$B$1:$CX$1,"=AFTER")</f>
        <v>0.58761875593299873</v>
      </c>
      <c r="HD80" s="41">
        <f>AVERAGEIFS('Energy V2'!$B78:$CX78,'Energy Vy'!$B$2:$CX$2,"=р",'Energy Vy'!$B$1:$CX$1,"=BEFORE")</f>
        <v>-0.13124415348854612</v>
      </c>
      <c r="HE80" s="41">
        <f>AVERAGEIFS('Energy Vx2+Vy2'!$B78:$CX78,'Energy Vy'!$B$2:$CX$2,"=р",'Energy Vy'!$B$1:$CX$1,"=BEFORE")</f>
        <v>-0.19160631112765944</v>
      </c>
      <c r="HF80" s="41">
        <f>AVERAGEIFS('Energy Vx2'!$B78:$CX78,'Energy Vy'!$B$2:$CX$2,"=р",'Energy Vy'!$B$1:$CX$1,"=BEFORE")</f>
        <v>-1.9356543184464508</v>
      </c>
      <c r="HG80" s="41">
        <f>AVERAGEIFS('Energy Vy2'!$B78:$CX78,'Energy Vy'!$B$2:$CX$2,"=р",'Energy Vy'!$B$1:$CX$1,"=BEFORE")</f>
        <v>-0.42295009642745512</v>
      </c>
      <c r="HH80" s="41">
        <f>AVERAGEIFS('Energy Vz2'!$B78:$CX78,'Energy Vy'!$B$2:$CX$2,"=р",'Energy Vy'!$B$1:$CX$1,"=BEFORE")</f>
        <v>-3.3506179678573207</v>
      </c>
      <c r="HI80" s="41">
        <f>AVERAGEIFS('Energy Vx'!$B78:$CX78,'Energy Vy'!$B$2:$CX$2,"=р",'Energy Vy'!$B$1:$CX$1,"=BEFORE")</f>
        <v>-1.6004664129614892</v>
      </c>
      <c r="HJ80" s="41">
        <f>AVERAGEIFS('Energy Vy'!$B80:$CX80,'Energy Vy'!$B$2:$CX$2,"=р",'Energy Vy'!$B$1:$CX$1,"=BEFORE")</f>
        <v>-1.0114783360210851</v>
      </c>
      <c r="HK80" s="77">
        <f>AVERAGEIFS('Energy Vz'!$B78:$CX78,'Energy Vy'!$B$2:$CX$2,"=р",'Energy Vy'!$B$1:$CX$1,"=BEFORE")</f>
        <v>-2.3972722642431665</v>
      </c>
      <c r="HL80" s="23">
        <f>AVERAGEIFS('Entropy old'!$B78:$CX78,'Energy Vy'!$B$2:$CX$2,"=р",'Energy Vy'!$B$1:$CX$1,"=BEFORE")</f>
        <v>0.63589049320700231</v>
      </c>
      <c r="HM80" s="41">
        <f>AVERAGEIFS('Entropy X old'!$B78:$CX78,'Energy Vy'!$B$2:$CX$2,"=р",'Energy Vy'!$B$1:$CX$1,"=BEFORE")</f>
        <v>0.32455885919991512</v>
      </c>
      <c r="HN80" s="41">
        <f>AVERAGEIFS('Entropy Y old'!$B78:$CX78,'Energy Vy'!$B$2:$CX$2,"=р",'Energy Vy'!$B$1:$CX$1,"=BEFORE")</f>
        <v>0.28173135034684671</v>
      </c>
      <c r="HO80" s="41">
        <f>AVERAGEIFS('Entropy Z old'!$B78:$CX78,'Energy Vy'!$B$2:$CX$2,"=р",'Energy Vy'!$B$1:$CX$1,"=BEFORE")</f>
        <v>0.31622310305183016</v>
      </c>
      <c r="HP80" s="41">
        <f>AVERAGEIFS('Entropy new'!$B78:$CX78,'Energy Vy'!$B$2:$CX$2,"=р",'Energy Vy'!$B$1:$CX$1,"=BEFORE")</f>
        <v>0.66128679916803412</v>
      </c>
      <c r="HQ80" s="41">
        <f>AVERAGEIFS('Entropy X'!$B78:$CX78,'Energy Vy'!$B$2:$CX$2,"=р",'Energy Vy'!$B$1:$CX$1,"=BEFORE")</f>
        <v>0.29443632363641925</v>
      </c>
      <c r="HR80" s="41">
        <f>AVERAGEIFS('Entropy Y'!$B78:$CX78,'Energy Vy'!$B$2:$CX$2,"=р",'Energy Vy'!$B$1:$CX$1,"=BEFORE")</f>
        <v>0.25063228824694783</v>
      </c>
      <c r="HS80" s="77">
        <f>AVERAGEIFS('Entropy Z'!$B78:$CX78,'Energy Vy'!$B$2:$CX$2,"=р",'Energy Vy'!$B$1:$CX$1,"=BEFORE")</f>
        <v>0.28172844491881377</v>
      </c>
      <c r="HT80" s="22">
        <f>AVERAGEIFS('Hurst V2'!$B78:$CX78,'Energy Vy'!$B$2:$CX$2,"=р",'Energy Vy'!$B$1:$CX$1,"=BEFORE")</f>
        <v>0.62427803847205843</v>
      </c>
      <c r="HU80" s="41">
        <f>AVERAGEIFS('Hurst Vx2+Vy2'!$B78:$CX78,'Energy Vy'!$B$2:$CX$2,"=р",'Energy Vy'!$B$1:$CX$1,"=BEFORE")</f>
        <v>0.62747109018582248</v>
      </c>
      <c r="HV80" s="41">
        <f>AVERAGEIFS('Hurst Vx2'!$B78:$CX78,'Energy Vy'!$B$2:$CX$2,"=р",'Energy Vy'!$B$1:$CX$1,"=BEFORE")</f>
        <v>0.65082039563973304</v>
      </c>
      <c r="HW80" s="41">
        <f>AVERAGEIFS('Hurst Vy2'!$B78:$CX78,'Energy Vy'!$B$2:$CX$2,"=р",'Energy Vy'!$B$1:$CX$1,"=BEFORE")</f>
        <v>0.62220620036886909</v>
      </c>
      <c r="HX80" s="41">
        <f>AVERAGEIFS('Hurst Vz2'!$B78:$CX78,'Energy Vy'!$B$2:$CX$2,"=р",'Energy Vy'!$B$1:$CX$1,"=BEFORE")</f>
        <v>0.61720270739367789</v>
      </c>
      <c r="HY80" s="41">
        <f>AVERAGEIFS('Hurst Vx'!$B78:$CX78,'Energy Vy'!$B$2:$CX$2,"=р",'Energy Vy'!$B$1:$CX$1,"=BEFORE")</f>
        <v>0.63675485144198329</v>
      </c>
      <c r="HZ80" s="41">
        <f>AVERAGEIFS('Hurst Vy'!$B78:$CX78,'Energy Vy'!$B$2:$CX$2,"=р",'Energy Vy'!$B$1:$CX$1,"=BEFORE")</f>
        <v>0.63508933342851648</v>
      </c>
      <c r="IA80" s="77">
        <f>AVERAGEIFS('Hurst Vz'!$B78:$CX78,'Energy Vy'!$B$2:$CX$2,"=р",'Energy Vy'!$B$1:$CX$1,"=BEFORE")</f>
        <v>0.58624738311638647</v>
      </c>
      <c r="IB80" s="22">
        <v>0.35294117647058826</v>
      </c>
      <c r="IC80" s="22">
        <v>0.52631578947368418</v>
      </c>
      <c r="IE80" s="41">
        <f>AVERAGEIFS('Energy V2'!$B78:$CX78,'Energy Vy'!$B$2:$CX$2,"=р",'Energy Vy'!$B$1:$CX$1,"=AFTER")</f>
        <v>-5.4645276679134998E-2</v>
      </c>
      <c r="IF80" s="41">
        <f>AVERAGEIFS('Energy Vx2+Vy2'!$B78:$CX78,'Energy Vy'!$B$2:$CX$2,"=р",'Energy Vy'!$B$1:$CX$1,"=AFTER")</f>
        <v>-6.7267050799928702E-2</v>
      </c>
      <c r="IG80" s="41">
        <f>AVERAGEIFS('Energy Vx2'!$B78:$CX78,'Energy Vy'!$B$2:$CX$2,"=р",'Energy Vy'!$B$1:$CX$1,"=AFTER")</f>
        <v>-0.66592317344468555</v>
      </c>
      <c r="IH80" s="41">
        <f>AVERAGEIFS('Energy Vy2'!$B78:$CX78,'Energy Vy'!$B$2:$CX$2,"=р",'Energy Vy'!$B$1:$CX$1,"=AFTER")</f>
        <v>-1.1279937678935708</v>
      </c>
      <c r="II80" s="41">
        <f>AVERAGEIFS('Energy Vz2'!$B78:$CX78,'Energy Vy'!$B$2:$CX$2,"=р",'Energy Vy'!$B$1:$CX$1,"=AFTER")</f>
        <v>-4.3799373732933482</v>
      </c>
      <c r="IJ80" s="41">
        <f>AVERAGEIFS('Energy Vx'!$B78:$CX78,'Energy Vy'!$B$2:$CX$2,"=р",'Energy Vy'!$B$1:$CX$1,"=AFTER")</f>
        <v>-1.126869944537314</v>
      </c>
      <c r="IK80" s="41">
        <f>AVERAGEIFS('Energy Vy'!$B80:$CX80,'Energy Vy'!$B$2:$CX$2,"=р",'Energy Vy'!$B$1:$CX$1,"=AFTER")</f>
        <v>-1.2167073431878375</v>
      </c>
      <c r="IL80" s="77">
        <f>AVERAGEIFS('Energy Vz'!$B78:$CX78,'Energy Vy'!$B$2:$CX$2,"=р",'Energy Vy'!$B$1:$CX$1,"=AFTER")</f>
        <v>-2.6263727872498039</v>
      </c>
      <c r="IM80" s="23">
        <f>AVERAGEIFS('Entropy old'!$B78:$CX78,'Energy Vy'!$B$2:$CX$2,"=р",'Energy Vy'!$B$1:$CX$1,"=AFTER")</f>
        <v>0.69035427555241968</v>
      </c>
      <c r="IN80" s="41">
        <f>AVERAGEIFS('Entropy X old'!$B78:$CX78,'Energy Vy'!$B$2:$CX$2,"=р",'Energy Vy'!$B$1:$CX$1,"=AFTER")</f>
        <v>0.29834226735444946</v>
      </c>
      <c r="IO80" s="41">
        <f>AVERAGEIFS('Entropy Y old'!$B78:$CX78,'Energy Vy'!$B$2:$CX$2,"=р",'Energy Vy'!$B$1:$CX$1,"=AFTER")</f>
        <v>0.3425019599656236</v>
      </c>
      <c r="IP80" s="41">
        <f>AVERAGEIFS('Entropy Z old'!$B78:$CX78,'Energy Vy'!$B$2:$CX$2,"=р",'Energy Vy'!$B$1:$CX$1,"=AFTER")</f>
        <v>0.39796268702967447</v>
      </c>
      <c r="IQ80" s="41">
        <f>AVERAGEIFS('Entropy new'!$B78:$CX78,'Energy Vy'!$B$2:$CX$2,"=р",'Energy Vy'!$B$1:$CX$1,"=AFTER")</f>
        <v>0.77563676296755601</v>
      </c>
      <c r="IR80" s="41">
        <f>AVERAGEIFS('Entropy X'!$B78:$CX78,'Energy Vy'!$B$2:$CX$2,"=р",'Energy Vy'!$B$1:$CX$1,"=AFTER")</f>
        <v>0.26710329169245861</v>
      </c>
      <c r="IS80" s="41">
        <f>AVERAGEIFS('Entropy Y'!$B78:$CX78,'Energy Vy'!$B$2:$CX$2,"=р",'Energy Vy'!$B$1:$CX$1,"=AFTER")</f>
        <v>0.31310771240406748</v>
      </c>
      <c r="IT80" s="77">
        <f>AVERAGEIFS('Entropy Z'!$B78:$CX78,'Energy Vy'!$B$2:$CX$2,"=р",'Energy Vy'!$B$1:$CX$1,"=AFTER")</f>
        <v>0.38457746204765264</v>
      </c>
      <c r="IU80" s="22">
        <f>AVERAGEIFS('Hurst V2'!$B78:$CX78,'Energy Vy'!$B$2:$CX$2,"=р",'Energy Vy'!$B$1:$CX$1,"=AFTER")</f>
        <v>0.62276499320815715</v>
      </c>
      <c r="IV80" s="41">
        <f>AVERAGEIFS('Hurst Vx2+Vy2'!$B78:$CX78,'Energy Vy'!$B$2:$CX$2,"=р",'Energy Vy'!$B$1:$CX$1,"=AFTER")</f>
        <v>0.62212177271466962</v>
      </c>
      <c r="IW80" s="41">
        <f>AVERAGEIFS('Hurst Vx2'!$B78:$CX78,'Energy Vy'!$B$2:$CX$2,"=р",'Energy Vy'!$B$1:$CX$1,"=AFTER")</f>
        <v>0.62568940992804334</v>
      </c>
      <c r="IX80" s="41">
        <f>AVERAGEIFS('Hurst Vy2'!$B78:$CX78,'Energy Vy'!$B$2:$CX$2,"=р",'Energy Vy'!$B$1:$CX$1,"=AFTER")</f>
        <v>0.63331718808900239</v>
      </c>
      <c r="IY80" s="41">
        <f>AVERAGEIFS('Hurst Vz2'!$B78:$CX78,'Energy Vy'!$B$2:$CX$2,"=р",'Energy Vy'!$B$1:$CX$1,"=AFTER")</f>
        <v>0.65367447592938743</v>
      </c>
      <c r="IZ80" s="41">
        <f>AVERAGEIFS('Hurst Vx'!$B78:$CX78,'Energy Vy'!$B$2:$CX$2,"=р",'Energy Vy'!$B$1:$CX$1,"=AFTER")</f>
        <v>0.61845220660589484</v>
      </c>
      <c r="JA80" s="41">
        <f>AVERAGEIFS('Hurst Vy'!$B78:$CX78,'Energy Vy'!$B$2:$CX$2,"=р",'Energy Vy'!$B$1:$CX$1,"=AFTER")</f>
        <v>0.6298909522424585</v>
      </c>
      <c r="JB80" s="77">
        <f>AVERAGEIFS('Hurst Vz'!$B78:$CX78,'Energy Vy'!$B$2:$CX$2,"=р",'Energy Vy'!$B$1:$CX$1,"=AFTER")</f>
        <v>0.55346826646353231</v>
      </c>
      <c r="JC80">
        <f t="shared" si="994"/>
        <v>-0.17337461300309592</v>
      </c>
      <c r="JD80" s="78">
        <f>(DD80-EE80)/MAX(ABS(DD80),ABS(EE80))</f>
        <v>-1.7289839692879894</v>
      </c>
      <c r="JE80" s="78">
        <f t="shared" ref="JE80" si="1114">(DE80-EF80)/MAX(ABS(DE80),ABS(EF80))</f>
        <v>-1.5555454865957525</v>
      </c>
      <c r="JF80" s="78">
        <f t="shared" ref="JF80" si="1115">(DF80-EG80)/MAX(ABS(DF80),ABS(EG80))</f>
        <v>-0.7258002446447035</v>
      </c>
      <c r="JG80" s="78">
        <f t="shared" ref="JG80" si="1116">(DG80-EH80)/MAX(ABS(DG80),ABS(EH80))</f>
        <v>0.18119294825435184</v>
      </c>
      <c r="JH80" s="78">
        <f t="shared" ref="JH80" si="1117">(DH80-EI80)/MAX(ABS(DH80),ABS(EI80))</f>
        <v>0.12193869259080846</v>
      </c>
      <c r="JI80" s="78">
        <f t="shared" ref="JI80" si="1118">(DI80-EJ80)/MAX(ABS(DI80),ABS(EJ80))</f>
        <v>-0.38378020609455232</v>
      </c>
      <c r="JJ80" s="78">
        <f t="shared" ref="JJ80" si="1119">(DJ80-EK80)/MAX(ABS(DJ80),ABS(EK80))</f>
        <v>2.3633718047258299E-2</v>
      </c>
      <c r="JK80" s="78">
        <f t="shared" ref="JK80" si="1120">(DK80-EL80)/MAX(ABS(DK80),ABS(EL80))</f>
        <v>5.3137431314208984E-2</v>
      </c>
      <c r="JL80" s="91">
        <f t="shared" ref="JL80" si="1121">(DL80-EM80)/MAX(ABS(DL80),ABS(EM80))</f>
        <v>-7.6544613019430769E-3</v>
      </c>
      <c r="JM80" s="78">
        <f t="shared" ref="JM80" si="1122">(DM80-EN80)/MAX(ABS(DM80),ABS(EN80))</f>
        <v>0.11443152986385087</v>
      </c>
      <c r="JN80" s="78">
        <f t="shared" ref="JN80" si="1123">(DN80-EO80)/MAX(ABS(DN80),ABS(EO80))</f>
        <v>-8.073747202103855E-2</v>
      </c>
      <c r="JO80" s="78">
        <f t="shared" ref="JO80" si="1124">(DO80-EP80)/MAX(ABS(DO80),ABS(EP80))</f>
        <v>-0.10092638692458678</v>
      </c>
      <c r="JP80" s="78">
        <f t="shared" ref="JP80" si="1125">(DP80-EQ80)/MAX(ABS(DP80),ABS(EQ80))</f>
        <v>-3.3659408789506351E-2</v>
      </c>
      <c r="JQ80" s="78">
        <f t="shared" ref="JQ80" si="1126">(DQ80-ER80)/MAX(ABS(DQ80),ABS(ER80))</f>
        <v>0.14680751919029306</v>
      </c>
      <c r="JR80" s="78">
        <f t="shared" ref="JR80" si="1127">(DR80-ES80)/MAX(ABS(DR80),ABS(ES80))</f>
        <v>-9.4309503391850902E-2</v>
      </c>
      <c r="JS80" s="104">
        <f t="shared" ref="JS80" si="1128">(DS80-ET80)/MAX(ABS(DS80),ABS(ET80))</f>
        <v>-0.13504839088780327</v>
      </c>
      <c r="JT80" s="78">
        <f t="shared" ref="JT80" si="1129">(DT80-EU80)/MAX(ABS(DT80),ABS(EU80))</f>
        <v>-8.7131875766711974E-4</v>
      </c>
      <c r="JU80" s="78">
        <f t="shared" ref="JU80" si="1130">(DU80-EV80)/MAX(ABS(DU80),ABS(EV80))</f>
        <v>1.7956546044834531E-3</v>
      </c>
      <c r="JV80" s="78">
        <f t="shared" ref="JV80" si="1131">(DV80-EW80)/MAX(ABS(DV80),ABS(EW80))</f>
        <v>2.4143853212909207E-2</v>
      </c>
      <c r="JW80" s="78">
        <f t="shared" ref="JW80" si="1132">(DW80-EX80)/MAX(ABS(DW80),ABS(EX80))</f>
        <v>-1.1127322054821254E-2</v>
      </c>
      <c r="JX80" s="78">
        <f t="shared" ref="JX80" si="1133">(DX80-EY80)/MAX(ABS(DX80),ABS(EY80))</f>
        <v>-2.2177423957448553E-2</v>
      </c>
      <c r="JY80" s="78">
        <f t="shared" ref="JY80" si="1134">(DY80-EZ80)/MAX(ABS(DY80),ABS(EZ80))</f>
        <v>4.390350999440051E-3</v>
      </c>
      <c r="JZ80" s="78">
        <f t="shared" ref="JZ80" si="1135">(DZ80-FA80)/MAX(ABS(DZ80),ABS(FA80))</f>
        <v>-7.3899415926050548E-4</v>
      </c>
      <c r="KA80" s="78">
        <f t="shared" ref="KA80" si="1136">(EA80-FB80)/MAX(ABS(EA80),ABS(FB80))</f>
        <v>1.5323557019825344E-2</v>
      </c>
      <c r="KC80" s="78">
        <f t="shared" ref="KC80" si="1137">(FD80-GE80)/MAX(ABS(FD80),ABS(GE80))</f>
        <v>-0.8121072601669943</v>
      </c>
      <c r="KD80" s="78">
        <f t="shared" ref="KD80" si="1138">(FE80-GF80)/MAX(ABS(FE80),ABS(GF80))</f>
        <v>-0.89323812212749587</v>
      </c>
      <c r="KE80" s="78">
        <f t="shared" ref="KE80" si="1139">(FF80-GG80)/MAX(ABS(FF80),ABS(GG80))</f>
        <v>-0.86450248311296174</v>
      </c>
      <c r="KF80" s="78">
        <f t="shared" ref="KF80" si="1140">(FG80-GH80)/MAX(ABS(FG80),ABS(GH80))</f>
        <v>0.30676588570546803</v>
      </c>
      <c r="KG80" s="78">
        <f t="shared" ref="KG80" si="1141">(FH80-GI80)/MAX(ABS(FH80),ABS(GI80))</f>
        <v>0.16315941730317363</v>
      </c>
      <c r="KH80" s="78">
        <f t="shared" ref="KH80" si="1142">(FI80-GJ80)/MAX(ABS(FI80),ABS(GJ80))</f>
        <v>-0.50320515331949178</v>
      </c>
      <c r="KI80" s="78">
        <f t="shared" ref="KI80" si="1143">(FJ80-GK80)/MAX(ABS(FJ80),ABS(GK80))</f>
        <v>8.6000145482230908E-2</v>
      </c>
      <c r="KJ80" s="78">
        <f t="shared" ref="KJ80" si="1144">(FK80-GL80)/MAX(ABS(FK80),ABS(GL80))</f>
        <v>8.9062333444389449E-2</v>
      </c>
      <c r="KK80" s="91">
        <f t="shared" ref="KK80" si="1145">(FL80-GM80)/MAX(ABS(FL80),ABS(GM80))</f>
        <v>-9.2670131500364376E-4</v>
      </c>
      <c r="KL80" s="78">
        <f t="shared" ref="KL80" si="1146">(FM80-GN80)/MAX(ABS(FM80),ABS(GN80))</f>
        <v>0.13660172478218699</v>
      </c>
      <c r="KM80" s="78">
        <f t="shared" ref="KM80" si="1147">(FN80-GO80)/MAX(ABS(FN80),ABS(GO80))</f>
        <v>-3.2966374867841181E-2</v>
      </c>
      <c r="KN80" s="78">
        <f t="shared" ref="KN80" si="1148">(FO80-GP80)/MAX(ABS(FO80),ABS(GP80))</f>
        <v>-9.163734198913924E-2</v>
      </c>
      <c r="KO80" s="78">
        <f t="shared" ref="KO80" si="1149">(FP80-GQ80)/MAX(ABS(FP80),ABS(GQ80))</f>
        <v>1.3394500567852323E-2</v>
      </c>
      <c r="KP80" s="78">
        <f t="shared" ref="KP80" si="1150">(FQ80-GR80)/MAX(ABS(FQ80),ABS(GR80))</f>
        <v>0.19125319359864812</v>
      </c>
      <c r="KQ80" s="78">
        <f t="shared" ref="KQ80" si="1151">(FR80-GS80)/MAX(ABS(FR80),ABS(GS80))</f>
        <v>-4.7235637944297276E-2</v>
      </c>
      <c r="KR80" s="104">
        <f t="shared" ref="KR80" si="1152">(FS80-GT80)/MAX(ABS(FS80),ABS(GT80))</f>
        <v>-0.10867643790101672</v>
      </c>
      <c r="KS80" s="78">
        <f t="shared" ref="KS80" si="1153">(FT80-GU80)/MAX(ABS(FT80),ABS(GU80))</f>
        <v>1.2736719214315448E-2</v>
      </c>
      <c r="KT80" s="78">
        <f t="shared" ref="KT80" si="1154">(FU80-GV80)/MAX(ABS(FU80),ABS(GV80))</f>
        <v>1.4147477227216418E-2</v>
      </c>
      <c r="KU80" s="78">
        <f t="shared" ref="KU80" si="1155">(FV80-GW80)/MAX(ABS(FV80),ABS(GW80))</f>
        <v>2.2630016461810811E-2</v>
      </c>
      <c r="KV80" s="78">
        <f t="shared" ref="KV80" si="1156">(FW80-GX80)/MAX(ABS(FW80),ABS(GX80))</f>
        <v>1.6040767036977502E-2</v>
      </c>
      <c r="KW80" s="78">
        <f t="shared" ref="KW80" si="1157">(FX80-GY80)/MAX(ABS(FX80),ABS(GY80))</f>
        <v>-4.4888077960642953E-3</v>
      </c>
      <c r="KX80" s="78">
        <f t="shared" ref="KX80" si="1158">(FY80-GZ80)/MAX(ABS(FY80),ABS(GZ80))</f>
        <v>-8.6811486559469266E-3</v>
      </c>
      <c r="KY80" s="78">
        <f t="shared" ref="KY80" si="1159">(FZ80-HA80)/MAX(ABS(FZ80),ABS(HA80))</f>
        <v>1.154395179908E-2</v>
      </c>
      <c r="KZ80" s="78">
        <f t="shared" ref="KZ80" si="1160">(GA80-HB80)/MAX(ABS(GA80),ABS(HB80))</f>
        <v>6.4460368962904434E-3</v>
      </c>
      <c r="LB80" s="78">
        <f>(HD80-IE80)/MAX(ABS(IE80),ABS(HD80))</f>
        <v>-0.58363648797579415</v>
      </c>
      <c r="LC80" s="78">
        <f t="shared" ref="LC80" si="1161">(HE80-IF80)/MAX(ABS(IF80),ABS(HE80))</f>
        <v>-0.64893092297407984</v>
      </c>
      <c r="LD80" s="78">
        <f t="shared" ref="LD80" si="1162">(HF80-IG80)/MAX(ABS(IG80),ABS(HF80))</f>
        <v>-0.65596999056156213</v>
      </c>
      <c r="LE80" s="78">
        <f t="shared" ref="LE80" si="1163">(HG80-IH80)/MAX(ABS(IH80),ABS(HG80))</f>
        <v>0.62504216914489052</v>
      </c>
      <c r="LF80" s="78">
        <f t="shared" ref="LF80" si="1164">(HH80-II80)/MAX(ABS(II80),ABS(HH80))</f>
        <v>0.2350077906849305</v>
      </c>
      <c r="LG80" s="78">
        <f t="shared" ref="LG80" si="1165">(HI80-IJ80)/MAX(ABS(IJ80),ABS(HI80))</f>
        <v>-0.29591153215632704</v>
      </c>
      <c r="LH80" s="78">
        <f t="shared" ref="LH80" si="1166">(HJ80-IK80)/MAX(ABS(IK80),ABS(HJ80))</f>
        <v>0.16867573645856496</v>
      </c>
      <c r="LI80" s="78">
        <f t="shared" ref="LI80" si="1167">(HK80-IL80)/MAX(ABS(IL80),ABS(HK80))</f>
        <v>8.7230770939619409E-2</v>
      </c>
      <c r="LJ80" s="91">
        <f t="shared" ref="LJ80" si="1168">(HL80-IM80)/MAX(ABS(IM80),ABS(HL80))</f>
        <v>-7.8892511097777437E-2</v>
      </c>
      <c r="LK80" s="78">
        <f t="shared" ref="LK80" si="1169">(HM80-IN80)/MAX(ABS(IN80),ABS(HM80))</f>
        <v>8.0776078367089943E-2</v>
      </c>
      <c r="LL80" s="78">
        <f t="shared" ref="LL80" si="1170">(HN80-IO80)/MAX(ABS(IO80),ABS(HN80))</f>
        <v>-0.17743142148697877</v>
      </c>
      <c r="LM80" s="78">
        <f t="shared" ref="LM80" si="1171">(HO80-IP80)/MAX(ABS(IP80),ABS(HO80))</f>
        <v>-0.20539509517320481</v>
      </c>
      <c r="LN80" s="78">
        <f t="shared" ref="LN80" si="1172">(HP80-IQ80)/MAX(ABS(IQ80),ABS(HP80))</f>
        <v>-0.14742720982180291</v>
      </c>
      <c r="LO80" s="78">
        <f t="shared" ref="LO80" si="1173">(HQ80-IR80)/MAX(ABS(IR80),ABS(HQ80))</f>
        <v>9.2831725401219409E-2</v>
      </c>
      <c r="LP80" s="78">
        <f t="shared" ref="LP80" si="1174">(HR80-IS80)/MAX(ABS(IS80),ABS(HR80))</f>
        <v>-0.1995333288900106</v>
      </c>
      <c r="LQ80" s="104">
        <f t="shared" ref="LQ80" si="1175">(HS80-IT80)/MAX(ABS(IT80),ABS(HS80))</f>
        <v>-0.26743381315490333</v>
      </c>
      <c r="LR80" s="78">
        <f t="shared" ref="LR80" si="1176">(HT80-IU80)/MAX(ABS(IU80),ABS(HT80))</f>
        <v>2.4236720990610367E-3</v>
      </c>
      <c r="LS80" s="78">
        <f t="shared" ref="LS80" si="1177">(HU80-IV80)/MAX(ABS(IV80),ABS(HU80))</f>
        <v>8.525201487081557E-3</v>
      </c>
      <c r="LT80" s="78">
        <f t="shared" ref="LT80" si="1178">(HV80-IW80)/MAX(ABS(IW80),ABS(HV80))</f>
        <v>3.8614317990122063E-2</v>
      </c>
      <c r="LU80" s="78">
        <f t="shared" ref="LU80" si="1179">(HW80-IX80)/MAX(ABS(IX80),ABS(HW80))</f>
        <v>-1.7544112064382871E-2</v>
      </c>
      <c r="LV80" s="78">
        <f t="shared" ref="LV80" si="1180">(HX80-IY80)/MAX(ABS(IY80),ABS(HX80))</f>
        <v>-5.5795001761166176E-2</v>
      </c>
      <c r="LW80" s="78">
        <f t="shared" ref="LW80" si="1181">(HY80-IZ80)/MAX(ABS(IZ80),ABS(HY80))</f>
        <v>2.8743628406820338E-2</v>
      </c>
      <c r="LX80" s="78">
        <f t="shared" ref="LX80" si="1182">(HZ80-JA80)/MAX(ABS(JA80),ABS(HZ80))</f>
        <v>8.1852755391034898E-3</v>
      </c>
      <c r="LY80" s="78">
        <f t="shared" ref="LY80" si="1183">(IA80-JB80)/MAX(ABS(JB80),ABS(IA80))</f>
        <v>5.5913454962657955E-2</v>
      </c>
    </row>
    <row r="81" spans="1:337" x14ac:dyDescent="0.25">
      <c r="A81" s="11" t="s">
        <v>93</v>
      </c>
      <c r="B81" s="7">
        <v>0</v>
      </c>
      <c r="C81" t="s">
        <v>156</v>
      </c>
      <c r="D81" t="s">
        <v>130</v>
      </c>
      <c r="E81">
        <v>0.2</v>
      </c>
      <c r="F81">
        <v>0.55000000000000004</v>
      </c>
      <c r="H81" s="30">
        <f>AVERAGE('Energy V2'!$B79:$CX79)</f>
        <v>-0.95688753202168653</v>
      </c>
      <c r="I81" s="30">
        <f>AVERAGE('Energy Vx2+Vy2'!$B79:$CX79)</f>
        <v>-0.98455531289412124</v>
      </c>
      <c r="J81" s="30">
        <f>AVERAGE('Energy Vx2'!$B79:$CX79)</f>
        <v>-2.0134621581037822</v>
      </c>
      <c r="K81" s="30">
        <f>AVERAGE('Energy Vy2'!$B79:$CX79)</f>
        <v>-2.247328284152434</v>
      </c>
      <c r="L81" s="30">
        <f>AVERAGE('Energy Vz2'!$B79:$CX79)</f>
        <v>-4.5221767041526322</v>
      </c>
      <c r="M81" s="30">
        <f>AVERAGE('Energy Vx'!$B79:$CX79)</f>
        <v>-1.6670625776426871</v>
      </c>
      <c r="N81" s="30">
        <f>AVERAGE('Energy Vy'!$B81:$CX81)</f>
        <v>-1.7580196858733632</v>
      </c>
      <c r="O81" s="32">
        <f>AVERAGE('Energy Vz'!$B79:$CX79)</f>
        <v>-2.7691190039505944</v>
      </c>
      <c r="P81" s="20">
        <f>AVERAGE('Entropy old'!$B79:$CX79)</f>
        <v>0.60398282086199884</v>
      </c>
      <c r="Q81" s="30">
        <f>AVERAGE('Entropy X old'!$B79:$CX79)</f>
        <v>0.32725587029893544</v>
      </c>
      <c r="R81" s="30">
        <f>AVERAGE('Entropy Y old'!$B79:$CX79)</f>
        <v>0.32897866642725998</v>
      </c>
      <c r="S81" s="30">
        <f>AVERAGE('Entropy Z old'!$B79:$CX79)</f>
        <v>0.36970546211173871</v>
      </c>
      <c r="T81" s="30">
        <f>AVERAGE('Entropy new'!$B79:$CX79)</f>
        <v>0.71954300799692605</v>
      </c>
      <c r="U81" s="30">
        <f>AVERAGE('Entropy X'!$B79:$CX79)</f>
        <v>0.30009003141977908</v>
      </c>
      <c r="V81" s="30">
        <f>AVERAGE('Entropy Y'!$B79:$CX79)</f>
        <v>0.30513401023809389</v>
      </c>
      <c r="W81" s="32">
        <f>AVERAGE('Entropy Z'!$B79:$CX79)</f>
        <v>0.35486493568341082</v>
      </c>
      <c r="X81" s="21">
        <f>AVERAGE('Hurst V2'!$B79:$CX79)</f>
        <v>0.63139747792314249</v>
      </c>
      <c r="Y81" s="30">
        <f>AVERAGE('Hurst Vx2+Vy2'!$B79:$CX79)</f>
        <v>0.63089730793541487</v>
      </c>
      <c r="Z81" s="30">
        <f>AVERAGE('Hurst Vx2'!$B79:$CX79)</f>
        <v>0.63795824060505957</v>
      </c>
      <c r="AA81" s="30">
        <f>AVERAGE('Hurst Vy2'!$B79:$CX79)</f>
        <v>0.62995007920023327</v>
      </c>
      <c r="AB81" s="30">
        <f>AVERAGE('Hurst Vz2'!$B79:$CX79)</f>
        <v>0.62321636762276256</v>
      </c>
      <c r="AC81" s="30">
        <f>AVERAGE('Hurst Vx'!$B79:$CX79)</f>
        <v>0.62180226499751146</v>
      </c>
      <c r="AD81" s="30">
        <f>AVERAGE('Hurst Vy'!$B79:$CX79)</f>
        <v>0.62117351148008715</v>
      </c>
      <c r="AE81" s="32">
        <f>AVERAGE('Hurst Vz'!$B79:$CX79)</f>
        <v>0.55464193086441549</v>
      </c>
      <c r="AG81" s="30">
        <f>AVERAGEIFS('Energy V2'!$B79:$CX79,'Energy Vy'!$B$2:$CX$2,"=п")</f>
        <v>-0.37134695490454517</v>
      </c>
      <c r="AH81" s="30">
        <f>AVERAGEIFS('Energy Vx2+Vy2'!$B79:$CX79,'Energy Vy'!$B$2:$CX$2,"=п")</f>
        <v>-0.46435835375844148</v>
      </c>
      <c r="AI81" s="30">
        <f>AVERAGEIFS('Energy Vx2'!$B79:$CX79,'Energy Vy'!$B$2:$CX$2,"=п")</f>
        <v>-4.651018491222338</v>
      </c>
      <c r="AJ81" s="30">
        <f>AVERAGEIFS('Energy Vy2'!$B79:$CX79,'Energy Vy'!$B$2:$CX$2,"=п")</f>
        <v>-0.62671760844033253</v>
      </c>
      <c r="AK81" s="30">
        <f>AVERAGEIFS('Energy Vz2'!$B79:$CX79,'Energy Vy'!$B$2:$CX$2,"=п")</f>
        <v>-3.5933634646766652</v>
      </c>
      <c r="AL81" s="30">
        <f>AVERAGEIFS('Energy Vx'!$B79:$CX79,'Energy Vy'!$B$2:$CX$2,"=п")</f>
        <v>-2.8217495227097955</v>
      </c>
      <c r="AM81" s="30">
        <f>AVERAGEIFS('Energy Vy'!$B81:$CX81,'Energy Vy'!$B$2:$CX$2,"=п")</f>
        <v>-1.3020637318843893</v>
      </c>
      <c r="AN81" s="32">
        <f>AVERAGEIFS('Energy Vz'!$B79:$CX79,'Energy Vy'!$B$2:$CX$2,"=п")</f>
        <v>-2.756854232196027</v>
      </c>
      <c r="AO81" s="20">
        <f>AVERAGEIFS('Entropy old'!$B79:$CX79,'Energy Vy'!$B$2:$CX$2,"=п")</f>
        <v>0.66543660606461019</v>
      </c>
      <c r="AP81" s="30">
        <f>AVERAGEIFS('Entropy X old'!$B79:$CX79,'Energy Vy'!$B$2:$CX$2,"=п")</f>
        <v>0.36808981538449459</v>
      </c>
      <c r="AQ81" s="30">
        <f>AVERAGEIFS('Entropy Y old'!$B79:$CX79,'Energy Vy'!$B$2:$CX$2,"=п")</f>
        <v>0.18902886006936515</v>
      </c>
      <c r="AR81" s="30">
        <f>AVERAGEIFS('Entropy Z old'!$B79:$CX79,'Energy Vy'!$B$2:$CX$2,"=п")</f>
        <v>0.24783857548021299</v>
      </c>
      <c r="AS81" s="30">
        <f>AVERAGEIFS('Entropy new'!$B79:$CX79,'Energy Vy'!$B$2:$CX$2,"=п")</f>
        <v>0.67288104230226931</v>
      </c>
      <c r="AT81" s="30">
        <f>AVERAGEIFS('Entropy X'!$B79:$CX79,'Energy Vy'!$B$2:$CX$2,"=п")</f>
        <v>0.36770988254463788</v>
      </c>
      <c r="AU81" s="30">
        <f>AVERAGEIFS('Entropy Y'!$B79:$CX79,'Energy Vy'!$B$2:$CX$2,"=п")</f>
        <v>0.188181009193886</v>
      </c>
      <c r="AV81" s="32">
        <f>AVERAGEIFS('Entropy Z'!$B79:$CX79,'Energy Vy'!$B$2:$CX$2,"=п")</f>
        <v>0.24511946131012799</v>
      </c>
      <c r="AW81" s="21">
        <f>AVERAGEIFS('Hurst V2'!$B79:$CX79,'Energy Vy'!$B$2:$CX$2,"=п")</f>
        <v>0.62539443663622762</v>
      </c>
      <c r="AX81" s="30">
        <f>AVERAGEIFS('Hurst Vx2+Vy2'!$B79:$CX79,'Energy Vy'!$B$2:$CX$2,"=п")</f>
        <v>0.62485430792890173</v>
      </c>
      <c r="AY81" s="30">
        <f>AVERAGEIFS('Hurst Vx2'!$B79:$CX79,'Energy Vy'!$B$2:$CX$2,"=п")</f>
        <v>0.69256002495352231</v>
      </c>
      <c r="AZ81" s="30">
        <f>AVERAGEIFS('Hurst Vy2'!$B79:$CX79,'Energy Vy'!$B$2:$CX$2,"=п")</f>
        <v>0.61389088855350504</v>
      </c>
      <c r="BA81" s="30">
        <f>AVERAGEIFS('Hurst Vz2'!$B79:$CX79,'Energy Vy'!$B$2:$CX$2,"=п")</f>
        <v>0.59981441289970916</v>
      </c>
      <c r="BB81" s="30">
        <f>AVERAGEIFS('Hurst Vx'!$B79:$CX79,'Energy Vy'!$B$2:$CX$2,"=п")</f>
        <v>0.53030845587761521</v>
      </c>
      <c r="BC81" s="30">
        <f>AVERAGEIFS('Hurst Vy'!$B79:$CX79,'Energy Vy'!$B$2:$CX$2,"=п")</f>
        <v>0.5713119967840341</v>
      </c>
      <c r="BD81" s="32">
        <f>AVERAGEIFS('Hurst Vz'!$B79:$CX79,'Energy Vy'!$B$2:$CX$2,"=п")</f>
        <v>0.49651994484961065</v>
      </c>
      <c r="BF81" s="30">
        <f>AVERAGEIFS('Energy V2'!$B79:$CX79,'Energy Vy'!$B$2:$CX$2,"=и")</f>
        <v>-0.74112120555072869</v>
      </c>
      <c r="BG81" s="30">
        <f>AVERAGEIFS('Energy Vx2+Vy2'!$B79:$CX79,'Energy Vy'!$B$2:$CX$2,"=и")</f>
        <v>-0.76425595427383419</v>
      </c>
      <c r="BH81" s="30">
        <f>AVERAGEIFS('Energy Vx2'!$B79:$CX79,'Energy Vy'!$B$2:$CX$2,"=и")</f>
        <v>-1.6943960124419906</v>
      </c>
      <c r="BI81" s="30">
        <f>AVERAGEIFS('Energy Vy2'!$B79:$CX79,'Energy Vy'!$B$2:$CX$2,"=и")</f>
        <v>-2.2943574514339633</v>
      </c>
      <c r="BJ81" s="30">
        <f>AVERAGEIFS('Energy Vz2'!$B79:$CX79,'Energy Vy'!$B$2:$CX$2,"=и")</f>
        <v>-4.4522610798457478</v>
      </c>
      <c r="BK81" s="30">
        <f>AVERAGEIFS('Energy Vx'!$B79:$CX79,'Energy Vy'!$B$2:$CX$2,"=и")</f>
        <v>-1.4761352334748119</v>
      </c>
      <c r="BL81" s="30">
        <f>AVERAGEIFS('Energy Vy'!$B81:$CX81,'Energy Vy'!$B$2:$CX$2,"=и")</f>
        <v>-1.743980252567108</v>
      </c>
      <c r="BM81" s="32">
        <f>AVERAGEIFS('Energy Vz'!$B79:$CX79,'Energy Vy'!$B$2:$CX$2,"=и")</f>
        <v>-2.7528187365214931</v>
      </c>
      <c r="BN81" s="20">
        <f>AVERAGEIFS('Entropy old'!$B79:$CX79,'Energy Vy'!$B$2:$CX$2,"=и")</f>
        <v>0.55215603534002178</v>
      </c>
      <c r="BO81" s="30">
        <f>AVERAGEIFS('Entropy X old'!$B79:$CX79,'Energy Vy'!$B$2:$CX$2,"=и")</f>
        <v>0.31633726549753882</v>
      </c>
      <c r="BP81" s="30">
        <f>AVERAGEIFS('Entropy Y old'!$B79:$CX79,'Energy Vy'!$B$2:$CX$2,"=и")</f>
        <v>0.32769251848153147</v>
      </c>
      <c r="BQ81" s="30">
        <f>AVERAGEIFS('Entropy Z old'!$B79:$CX79,'Energy Vy'!$B$2:$CX$2,"=и")</f>
        <v>0.36256323218210074</v>
      </c>
      <c r="BR81" s="30">
        <f>AVERAGEIFS('Entropy new'!$B79:$CX79,'Energy Vy'!$B$2:$CX$2,"=и")</f>
        <v>0.67805132286539416</v>
      </c>
      <c r="BS81" s="30">
        <f>AVERAGEIFS('Entropy X'!$B79:$CX79,'Energy Vy'!$B$2:$CX$2,"=и")</f>
        <v>0.28572423636643762</v>
      </c>
      <c r="BT81" s="30">
        <f>AVERAGEIFS('Entropy Y'!$B79:$CX79,'Energy Vy'!$B$2:$CX$2,"=и")</f>
        <v>0.30152007287643351</v>
      </c>
      <c r="BU81" s="32">
        <f>AVERAGEIFS('Entropy Z'!$B79:$CX79,'Energy Vy'!$B$2:$CX$2,"=и")</f>
        <v>0.34454607309380786</v>
      </c>
      <c r="BV81" s="21">
        <f>AVERAGEIFS('Hurst V2'!$B79:$CX79,'Energy Vy'!$B$2:$CX$2,"=и")</f>
        <v>0.64672569318464213</v>
      </c>
      <c r="BW81" s="30">
        <f>AVERAGEIFS('Hurst Vx2+Vy2'!$B79:$CX79,'Energy Vy'!$B$2:$CX$2,"=и")</f>
        <v>0.64642319284522631</v>
      </c>
      <c r="BX81" s="30">
        <f>AVERAGEIFS('Hurst Vx2'!$B79:$CX79,'Energy Vy'!$B$2:$CX$2,"=и")</f>
        <v>0.65106541940829477</v>
      </c>
      <c r="BY81" s="30">
        <f>AVERAGEIFS('Hurst Vy2'!$B79:$CX79,'Energy Vy'!$B$2:$CX$2,"=и")</f>
        <v>0.63487969907552066</v>
      </c>
      <c r="BZ81" s="30">
        <f>AVERAGEIFS('Hurst Vz2'!$B79:$CX79,'Energy Vy'!$B$2:$CX$2,"=и")</f>
        <v>0.62365483041487779</v>
      </c>
      <c r="CA81" s="30">
        <f>AVERAGEIFS('Hurst Vx'!$B79:$CX79,'Energy Vy'!$B$2:$CX$2,"=и")</f>
        <v>0.64395915060181197</v>
      </c>
      <c r="CB81" s="30">
        <f>AVERAGEIFS('Hurst Vy'!$B79:$CX79,'Energy Vy'!$B$2:$CX$2,"=и")</f>
        <v>0.63558777783030551</v>
      </c>
      <c r="CC81" s="32">
        <f>AVERAGEIFS('Hurst Vz'!$B79:$CX79,'Energy Vy'!$B$2:$CX$2,"=и")</f>
        <v>0.58215862509160687</v>
      </c>
      <c r="CE81" s="30">
        <f>AVERAGEIFS('Energy V2'!$B79:$CX79,'Energy Vy'!$B$2:$CX$2,"=р")</f>
        <v>-1.2616879588913212</v>
      </c>
      <c r="CF81" s="30">
        <f>AVERAGEIFS('Energy Vx2+Vy2'!$B79:$CX79,'Energy Vy'!$B$2:$CX$2,"=р")</f>
        <v>-1.2871320401539599</v>
      </c>
      <c r="CG81" s="30">
        <f>AVERAGEIFS('Energy Vx2'!$B79:$CX79,'Energy Vy'!$B$2:$CX$2,"=р")</f>
        <v>-2.0749182829370429</v>
      </c>
      <c r="CH81" s="30">
        <f>AVERAGEIFS('Energy Vy2'!$B79:$CX79,'Energy Vy'!$B$2:$CX$2,"=р")</f>
        <v>-2.3751415066965236</v>
      </c>
      <c r="CI81" s="30">
        <f>AVERAGEIFS('Energy Vz2'!$B79:$CX79,'Energy Vy'!$B$2:$CX$2,"=р")</f>
        <v>-4.7030622022131627</v>
      </c>
      <c r="CJ81" s="30">
        <f>AVERAGEIFS('Energy Vx'!$B79:$CX79,'Energy Vy'!$B$2:$CX$2,"=р")</f>
        <v>-1.7509055217106484</v>
      </c>
      <c r="CK81" s="30">
        <f>AVERAGEIFS('Energy Vy'!$B81:$CX81,'Energy Vy'!$B$2:$CX$2,"=р")</f>
        <v>-1.8242808288790882</v>
      </c>
      <c r="CL81" s="32">
        <f>AVERAGEIFS('Energy Vz'!$B79:$CX79,'Energy Vy'!$B$2:$CX$2,"=р")</f>
        <v>-2.7885931646223252</v>
      </c>
      <c r="CM81" s="20">
        <f>AVERAGEIFS('Entropy old'!$B79:$CX79,'Energy Vy'!$B$2:$CX$2,"=р")</f>
        <v>0.6547399397527941</v>
      </c>
      <c r="CN81" s="30">
        <f>AVERAGEIFS('Entropy X old'!$B79:$CX79,'Energy Vy'!$B$2:$CX$2,"=р")</f>
        <v>0.33485054840209172</v>
      </c>
      <c r="CO81" s="30">
        <f>AVERAGEIFS('Entropy Y old'!$B79:$CX79,'Energy Vy'!$B$2:$CX$2,"=р")</f>
        <v>0.34595769818450228</v>
      </c>
      <c r="CP81" s="30">
        <f>AVERAGEIFS('Entropy Z old'!$B79:$CX79,'Energy Vy'!$B$2:$CX$2,"=р")</f>
        <v>0.39118203832595061</v>
      </c>
      <c r="CQ81" s="30">
        <f>AVERAGEIFS('Entropy new'!$B79:$CX79,'Energy Vy'!$B$2:$CX$2,"=р")</f>
        <v>0.77082954322025654</v>
      </c>
      <c r="CR81" s="30">
        <f>AVERAGEIFS('Entropy X'!$B79:$CX79,'Energy Vy'!$B$2:$CX$2,"=р")</f>
        <v>0.30853870913184078</v>
      </c>
      <c r="CS81" s="30">
        <f>AVERAGEIFS('Entropy Y'!$B79:$CX79,'Energy Vy'!$B$2:$CX$2,"=р")</f>
        <v>0.3221442740892953</v>
      </c>
      <c r="CT81" s="32">
        <f>AVERAGEIFS('Entropy Z'!$B79:$CX79,'Energy Vy'!$B$2:$CX$2,"=р")</f>
        <v>0.37852428015777878</v>
      </c>
      <c r="CU81" s="21">
        <f>AVERAGEIFS('Hurst V2'!$B79:$CX79,'Energy Vy'!$B$2:$CX$2,"=р")</f>
        <v>0.61503313222002265</v>
      </c>
      <c r="CV81" s="30">
        <f>AVERAGEIFS('Hurst Vx2+Vy2'!$B79:$CX79,'Energy Vy'!$B$2:$CX$2,"=р")</f>
        <v>0.61431776914745939</v>
      </c>
      <c r="CW81" s="30">
        <f>AVERAGEIFS('Hurst Vx2'!$B79:$CX79,'Energy Vy'!$B$2:$CX$2,"=р")</f>
        <v>0.61611429091319891</v>
      </c>
      <c r="CX81" s="30">
        <f>AVERAGEIFS('Hurst Vy2'!$B79:$CX79,'Energy Vy'!$B$2:$CX$2,"=р")</f>
        <v>0.62625707829955068</v>
      </c>
      <c r="CY81" s="30">
        <f>AVERAGEIFS('Hurst Vz2'!$B79:$CX79,'Energy Vy'!$B$2:$CX$2,"=р")</f>
        <v>0.62532940393408498</v>
      </c>
      <c r="CZ81" s="30">
        <f>AVERAGEIFS('Hurst Vx'!$B79:$CX79,'Energy Vy'!$B$2:$CX$2,"=р")</f>
        <v>0.60649931830067516</v>
      </c>
      <c r="DA81" s="30">
        <f>AVERAGEIFS('Hurst Vy'!$B79:$CX79,'Energy Vy'!$B$2:$CX$2,"=р")</f>
        <v>0.61069782827940589</v>
      </c>
      <c r="DB81" s="32">
        <f>AVERAGEIFS('Hurst Vz'!$B79:$CX79,'Energy Vy'!$B$2:$CX$2,"=р")</f>
        <v>0.53052582461362574</v>
      </c>
      <c r="DD81" s="30"/>
      <c r="DE81" s="30"/>
      <c r="DF81" s="30"/>
      <c r="DG81" s="30"/>
      <c r="DH81" s="30"/>
      <c r="DI81" s="30"/>
      <c r="DJ81" s="30"/>
      <c r="DK81" s="32"/>
      <c r="DL81" s="20"/>
      <c r="DM81" s="30"/>
      <c r="DN81" s="30"/>
      <c r="DO81" s="30"/>
      <c r="DP81" s="30"/>
      <c r="DQ81" s="30"/>
      <c r="DR81" s="30"/>
      <c r="DS81" s="32"/>
      <c r="DT81" s="21"/>
      <c r="DU81" s="30"/>
      <c r="DV81" s="30"/>
      <c r="DW81" s="30"/>
      <c r="DX81" s="30"/>
      <c r="DY81" s="30"/>
      <c r="DZ81" s="30"/>
      <c r="EA81" s="32"/>
      <c r="EB81">
        <v>0.2</v>
      </c>
      <c r="EC81">
        <v>0.55000000000000004</v>
      </c>
      <c r="EE81" s="30">
        <f>AVERAGEIFS('Energy V2'!$B79:$CX79,'Energy Vy'!$B$1:$CX$1,"=AFTER")</f>
        <v>-0.95688753202168653</v>
      </c>
      <c r="EF81" s="30">
        <f>AVERAGEIFS('Energy Vx2+Vy2'!$B79:$CX79,'Energy Vy'!$B$1:$CX$1,"=AFTER")</f>
        <v>-0.98455531289412124</v>
      </c>
      <c r="EG81" s="30">
        <f>AVERAGEIFS('Energy Vx2'!$B79:$CX79,'Energy Vy'!$B$1:$CX$1,"=AFTER")</f>
        <v>-2.0134621581037822</v>
      </c>
      <c r="EH81" s="30">
        <f>AVERAGEIFS('Energy Vy2'!$B79:$CX79,'Energy Vy'!$B$1:$CX$1,"=AFTER")</f>
        <v>-2.247328284152434</v>
      </c>
      <c r="EI81" s="30">
        <f>AVERAGEIFS('Energy Vz2'!$B79:$CX79,'Energy Vy'!$B$1:$CX$1,"=AFTER")</f>
        <v>-4.5221767041526322</v>
      </c>
      <c r="EJ81" s="30">
        <f>AVERAGEIFS('Energy Vx'!$B79:$CX79,'Energy Vy'!$B$1:$CX$1,"=AFTER")</f>
        <v>-1.6670625776426871</v>
      </c>
      <c r="EK81" s="30">
        <f>AVERAGEIFS('Energy Vy'!$B81:$CX81,'Energy Vy'!$B$1:$CX$1,"=AFTER")</f>
        <v>-1.7580196858733632</v>
      </c>
      <c r="EL81" s="32">
        <f>AVERAGEIFS('Energy Vz'!$B79:$CX79,'Energy Vy'!$B$1:$CX$1,"=AFTER")</f>
        <v>-2.7691190039505944</v>
      </c>
      <c r="EM81" s="20">
        <f>AVERAGEIFS('Entropy old'!$B79:$CX79,'Energy Vy'!$B$1:$CX$1,"=AFTER")</f>
        <v>0.60398282086199884</v>
      </c>
      <c r="EN81" s="30">
        <f>AVERAGEIFS('Entropy X old'!$B79:$CX79,'Energy Vy'!$B$1:$CX$1,"=AFTER")</f>
        <v>0.32725587029893544</v>
      </c>
      <c r="EO81" s="30">
        <f>AVERAGEIFS('Entropy Y old'!$B79:$CX79,'Energy Vy'!$B$1:$CX$1,"=AFTER")</f>
        <v>0.32897866642725998</v>
      </c>
      <c r="EP81" s="30">
        <f>AVERAGEIFS('Entropy Z old'!$B79:$CX79,'Energy Vy'!$B$1:$CX$1,"=AFTER")</f>
        <v>0.36970546211173871</v>
      </c>
      <c r="EQ81" s="30">
        <f>AVERAGEIFS('Entropy new'!$B79:$CX79,'Energy Vy'!$B$1:$CX$1,"=AFTER")</f>
        <v>0.71954300799692605</v>
      </c>
      <c r="ER81" s="30">
        <f>AVERAGEIFS('Entropy X'!$B79:$CX79,'Energy Vy'!$B$1:$CX$1,"=AFTER")</f>
        <v>0.30009003141977908</v>
      </c>
      <c r="ES81" s="30">
        <f>AVERAGEIFS('Entropy Y'!$B79:$CX79,'Energy Vy'!$B$1:$CX$1,"=AFTER")</f>
        <v>0.30513401023809389</v>
      </c>
      <c r="ET81" s="32">
        <f>AVERAGEIFS('Entropy Z'!$B79:$CX79,'Energy Vy'!$B$1:$CX$1,"=AFTER")</f>
        <v>0.35486493568341082</v>
      </c>
      <c r="EU81" s="21">
        <f>AVERAGEIFS('Hurst V2'!$B79:$CX79,'Energy Vy'!$B$1:$CX$1,"=AFTER")</f>
        <v>0.63139747792314249</v>
      </c>
      <c r="EV81" s="30">
        <f>AVERAGEIFS('Hurst Vx2+Vy2'!$B79:$CX79,'Energy Vy'!$B$1:$CX$1,"=AFTER")</f>
        <v>0.63089730793541487</v>
      </c>
      <c r="EW81" s="30">
        <f>AVERAGEIFS('Hurst Vx2'!$B79:$CX79,'Energy Vy'!$B$1:$CX$1,"=AFTER")</f>
        <v>0.63795824060505957</v>
      </c>
      <c r="EX81" s="30">
        <f>AVERAGEIFS('Hurst Vy2'!$B79:$CX79,'Energy Vy'!$B$1:$CX$1,"=AFTER")</f>
        <v>0.62995007920023327</v>
      </c>
      <c r="EY81" s="30">
        <f>AVERAGEIFS('Hurst Vz2'!$B79:$CX79,'Energy Vy'!$B$1:$CX$1,"=AFTER")</f>
        <v>0.62321636762276256</v>
      </c>
      <c r="EZ81" s="30">
        <f>AVERAGEIFS('Hurst Vx'!$B79:$CX79,'Energy Vy'!$B$1:$CX$1,"=AFTER")</f>
        <v>0.62180226499751146</v>
      </c>
      <c r="FA81" s="30">
        <f>AVERAGEIFS('Hurst Vy'!$B79:$CX79,'Energy Vy'!$B$1:$CX$1,"=AFTER")</f>
        <v>0.62117351148008715</v>
      </c>
      <c r="FB81" s="32">
        <f>AVERAGEIFS('Hurst Vz'!$B79:$CX79,'Energy Vy'!$B$1:$CX$1,"=AFTER")</f>
        <v>0.55464193086441549</v>
      </c>
      <c r="FD81" s="30"/>
      <c r="FE81" s="30"/>
      <c r="FF81" s="30"/>
      <c r="FG81" s="30"/>
      <c r="FH81" s="30"/>
      <c r="FI81" s="30"/>
      <c r="FJ81" s="30"/>
      <c r="FK81" s="32"/>
      <c r="FL81" s="20"/>
      <c r="FM81" s="30"/>
      <c r="FN81" s="30"/>
      <c r="FO81" s="30"/>
      <c r="FP81" s="30"/>
      <c r="FQ81" s="30"/>
      <c r="FR81" s="30"/>
      <c r="FS81" s="32"/>
      <c r="FT81" s="21"/>
      <c r="FU81" s="30"/>
      <c r="FV81" s="30"/>
      <c r="FW81" s="30"/>
      <c r="FX81" s="30"/>
      <c r="FY81" s="30"/>
      <c r="FZ81" s="30"/>
      <c r="GA81" s="32"/>
      <c r="GB81">
        <v>0.2</v>
      </c>
      <c r="GC81">
        <v>0.55000000000000004</v>
      </c>
      <c r="GE81" s="30">
        <f>AVERAGEIFS('Energy V2'!$B79:$CX79,'Energy Vy'!$B$2:$CX$2,"=и",'Energy Vy'!$B$1:$CX$1,"=AFTER")</f>
        <v>-0.74112120555072869</v>
      </c>
      <c r="GF81" s="30">
        <f>AVERAGEIFS('Energy Vx2+Vy2'!$B79:$CX79,'Energy Vy'!$B$2:$CX$2,"=и",'Energy Vy'!$B$1:$CX$1,"=AFTER")</f>
        <v>-0.76425595427383419</v>
      </c>
      <c r="GG81" s="30">
        <f>AVERAGEIFS('Energy Vx2'!$B79:$CX79,'Energy Vy'!$B$2:$CX$2,"=и",'Energy Vy'!$B$1:$CX$1,"=AFTER")</f>
        <v>-1.6943960124419906</v>
      </c>
      <c r="GH81" s="30">
        <f>AVERAGEIFS('Energy Vy2'!$B79:$CX79,'Energy Vy'!$B$2:$CX$2,"=и",'Energy Vy'!$B$1:$CX$1,"=AFTER")</f>
        <v>-2.2943574514339633</v>
      </c>
      <c r="GI81" s="30">
        <f>AVERAGEIFS('Energy Vz2'!$B79:$CX79,'Energy Vy'!$B$2:$CX$2,"=и",'Energy Vy'!$B$1:$CX$1,"=AFTER")</f>
        <v>-4.4522610798457478</v>
      </c>
      <c r="GJ81" s="30">
        <f>AVERAGEIFS('Energy Vx'!$B79:$CX79,'Energy Vy'!$B$2:$CX$2,"=и",'Energy Vy'!$B$1:$CX$1,"=AFTER")</f>
        <v>-1.4761352334748119</v>
      </c>
      <c r="GK81" s="30">
        <f>AVERAGEIFS('Energy Vy'!$B81:$CX81,'Energy Vy'!$B$2:$CX$2,"=и",'Energy Vy'!$B$1:$CX$1,"=AFTER")</f>
        <v>-1.743980252567108</v>
      </c>
      <c r="GL81" s="32">
        <f>AVERAGEIFS('Energy Vz'!$B79:$CX79,'Energy Vy'!$B$2:$CX$2,"=и",'Energy Vy'!$B$1:$CX$1,"=AFTER")</f>
        <v>-2.7528187365214931</v>
      </c>
      <c r="GM81" s="20">
        <f>AVERAGEIFS('Entropy old'!$B79:$CX79,'Energy Vy'!$B$2:$CX$2,"=и",'Energy Vy'!$B$1:$CX$1,"=AFTER")</f>
        <v>0.55215603534002178</v>
      </c>
      <c r="GN81" s="30">
        <f>AVERAGEIFS('Entropy X old'!$B79:$CX79,'Energy Vy'!$B$2:$CX$2,"=и",'Energy Vy'!$B$1:$CX$1,"=AFTER")</f>
        <v>0.31633726549753882</v>
      </c>
      <c r="GO81" s="30">
        <f>AVERAGEIFS('Entropy Y old'!$B79:$CX79,'Energy Vy'!$B$2:$CX$2,"=и",'Energy Vy'!$B$1:$CX$1,"=AFTER")</f>
        <v>0.32769251848153147</v>
      </c>
      <c r="GP81" s="30">
        <f>AVERAGEIFS('Entropy Z old'!$B79:$CX79,'Energy Vy'!$B$2:$CX$2,"=и",'Energy Vy'!$B$1:$CX$1,"=AFTER")</f>
        <v>0.36256323218210074</v>
      </c>
      <c r="GQ81" s="30">
        <f>AVERAGEIFS('Entropy new'!$B79:$CX79,'Energy Vy'!$B$2:$CX$2,"=и",'Energy Vy'!$B$1:$CX$1,"=AFTER")</f>
        <v>0.67805132286539416</v>
      </c>
      <c r="GR81" s="30">
        <f>AVERAGEIFS('Entropy X'!$B79:$CX79,'Energy Vy'!$B$2:$CX$2,"=и",'Energy Vy'!$B$1:$CX$1,"=AFTER")</f>
        <v>0.28572423636643762</v>
      </c>
      <c r="GS81" s="30">
        <f>AVERAGEIFS('Entropy Y'!$B79:$CX79,'Energy Vy'!$B$2:$CX$2,"=и",'Energy Vy'!$B$1:$CX$1,"=AFTER")</f>
        <v>0.30152007287643351</v>
      </c>
      <c r="GT81" s="32">
        <f>AVERAGEIFS('Entropy Z'!$B79:$CX79,'Energy Vy'!$B$2:$CX$2,"=и",'Energy Vy'!$B$1:$CX$1,"=AFTER")</f>
        <v>0.34454607309380786</v>
      </c>
      <c r="GU81" s="21">
        <f>AVERAGEIFS('Hurst V2'!$B79:$CX79,'Energy Vy'!$B$2:$CX$2,"=и",'Energy Vy'!$B$1:$CX$1,"=AFTER")</f>
        <v>0.64672569318464213</v>
      </c>
      <c r="GV81" s="30">
        <f>AVERAGEIFS('Hurst Vx2+Vy2'!$B79:$CX79,'Energy Vy'!$B$2:$CX$2,"=и",'Energy Vy'!$B$1:$CX$1,"=AFTER")</f>
        <v>0.64642319284522631</v>
      </c>
      <c r="GW81" s="30">
        <f>AVERAGEIFS('Hurst Vx2'!$B79:$CX79,'Energy Vy'!$B$2:$CX$2,"=и",'Energy Vy'!$B$1:$CX$1,"=AFTER")</f>
        <v>0.65106541940829477</v>
      </c>
      <c r="GX81" s="30">
        <f>AVERAGEIFS('Hurst Vy2'!$B79:$CX79,'Energy Vy'!$B$2:$CX$2,"=и",'Energy Vy'!$B$1:$CX$1,"=AFTER")</f>
        <v>0.63487969907552066</v>
      </c>
      <c r="GY81" s="30">
        <f>AVERAGEIFS('Hurst Vz2'!$B79:$CX79,'Energy Vy'!$B$2:$CX$2,"=и",'Energy Vy'!$B$1:$CX$1,"=AFTER")</f>
        <v>0.62365483041487779</v>
      </c>
      <c r="GZ81" s="30">
        <f>AVERAGEIFS('Hurst Vx'!$B79:$CX79,'Energy Vy'!$B$2:$CX$2,"=и",'Energy Vy'!$B$1:$CX$1,"=AFTER")</f>
        <v>0.64395915060181197</v>
      </c>
      <c r="HA81" s="30">
        <f>AVERAGEIFS('Hurst Vy'!$B79:$CX79,'Energy Vy'!$B$2:$CX$2,"=и",'Energy Vy'!$B$1:$CX$1,"=AFTER")</f>
        <v>0.63558777783030551</v>
      </c>
      <c r="HB81" s="32">
        <f>AVERAGEIFS('Hurst Vz'!$B79:$CX79,'Energy Vy'!$B$2:$CX$2,"=и",'Energy Vy'!$B$1:$CX$1,"=AFTER")</f>
        <v>0.58215862509160687</v>
      </c>
      <c r="HD81" s="30"/>
      <c r="HE81" s="30"/>
      <c r="HF81" s="30"/>
      <c r="HG81" s="30"/>
      <c r="HH81" s="30"/>
      <c r="HI81" s="30"/>
      <c r="HJ81" s="30"/>
      <c r="HK81" s="32"/>
      <c r="HL81" s="20"/>
      <c r="HM81" s="30"/>
      <c r="HN81" s="30"/>
      <c r="HO81" s="30"/>
      <c r="HP81" s="30"/>
      <c r="HQ81" s="30"/>
      <c r="HR81" s="30"/>
      <c r="HS81" s="32"/>
      <c r="HT81" s="21"/>
      <c r="HU81" s="30"/>
      <c r="HV81" s="30"/>
      <c r="HW81" s="30"/>
      <c r="HX81" s="30"/>
      <c r="HY81" s="30"/>
      <c r="HZ81" s="30"/>
      <c r="IA81" s="32"/>
      <c r="IB81">
        <v>0.2</v>
      </c>
      <c r="IC81">
        <v>0.55000000000000004</v>
      </c>
      <c r="IE81" s="30">
        <f>AVERAGEIFS('Energy V2'!$B79:$CX79,'Energy Vy'!$B$2:$CX$2,"=р",'Energy Vy'!$B$1:$CX$1,"=AFTER")</f>
        <v>-1.2616879588913212</v>
      </c>
      <c r="IF81" s="30">
        <f>AVERAGEIFS('Energy Vx2+Vy2'!$B79:$CX79,'Energy Vy'!$B$2:$CX$2,"=р",'Energy Vy'!$B$1:$CX$1,"=AFTER")</f>
        <v>-1.2871320401539599</v>
      </c>
      <c r="IG81" s="30">
        <f>AVERAGEIFS('Energy Vx2'!$B79:$CX79,'Energy Vy'!$B$2:$CX$2,"=р",'Energy Vy'!$B$1:$CX$1,"=AFTER")</f>
        <v>-2.0749182829370429</v>
      </c>
      <c r="IH81" s="30">
        <f>AVERAGEIFS('Energy Vy2'!$B79:$CX79,'Energy Vy'!$B$2:$CX$2,"=р",'Energy Vy'!$B$1:$CX$1,"=AFTER")</f>
        <v>-2.3751415066965236</v>
      </c>
      <c r="II81" s="30">
        <f>AVERAGEIFS('Energy Vz2'!$B79:$CX79,'Energy Vy'!$B$2:$CX$2,"=р",'Energy Vy'!$B$1:$CX$1,"=AFTER")</f>
        <v>-4.7030622022131627</v>
      </c>
      <c r="IJ81" s="30">
        <f>AVERAGEIFS('Energy Vx'!$B79:$CX79,'Energy Vy'!$B$2:$CX$2,"=р",'Energy Vy'!$B$1:$CX$1,"=AFTER")</f>
        <v>-1.7509055217106484</v>
      </c>
      <c r="IK81" s="30">
        <f>AVERAGEIFS('Energy Vy'!$B81:$CX81,'Energy Vy'!$B$2:$CX$2,"=р",'Energy Vy'!$B$1:$CX$1,"=AFTER")</f>
        <v>-1.8242808288790882</v>
      </c>
      <c r="IL81" s="32">
        <f>AVERAGEIFS('Energy Vz'!$B79:$CX79,'Energy Vy'!$B$2:$CX$2,"=р",'Energy Vy'!$B$1:$CX$1,"=AFTER")</f>
        <v>-2.7885931646223252</v>
      </c>
      <c r="IM81" s="20">
        <f>AVERAGEIFS('Entropy old'!$B79:$CX79,'Energy Vy'!$B$2:$CX$2,"=р",'Energy Vy'!$B$1:$CX$1,"=AFTER")</f>
        <v>0.6547399397527941</v>
      </c>
      <c r="IN81" s="30">
        <f>AVERAGEIFS('Entropy X old'!$B79:$CX79,'Energy Vy'!$B$2:$CX$2,"=р",'Energy Vy'!$B$1:$CX$1,"=AFTER")</f>
        <v>0.33485054840209172</v>
      </c>
      <c r="IO81" s="30">
        <f>AVERAGEIFS('Entropy Y old'!$B79:$CX79,'Energy Vy'!$B$2:$CX$2,"=р",'Energy Vy'!$B$1:$CX$1,"=AFTER")</f>
        <v>0.34595769818450228</v>
      </c>
      <c r="IP81" s="30">
        <f>AVERAGEIFS('Entropy Z old'!$B79:$CX79,'Energy Vy'!$B$2:$CX$2,"=р",'Energy Vy'!$B$1:$CX$1,"=AFTER")</f>
        <v>0.39118203832595061</v>
      </c>
      <c r="IQ81" s="30">
        <f>AVERAGEIFS('Entropy new'!$B79:$CX79,'Energy Vy'!$B$2:$CX$2,"=р",'Energy Vy'!$B$1:$CX$1,"=AFTER")</f>
        <v>0.77082954322025654</v>
      </c>
      <c r="IR81" s="30">
        <f>AVERAGEIFS('Entropy X'!$B79:$CX79,'Energy Vy'!$B$2:$CX$2,"=р",'Energy Vy'!$B$1:$CX$1,"=AFTER")</f>
        <v>0.30853870913184078</v>
      </c>
      <c r="IS81" s="30">
        <f>AVERAGEIFS('Entropy Y'!$B79:$CX79,'Energy Vy'!$B$2:$CX$2,"=р",'Energy Vy'!$B$1:$CX$1,"=AFTER")</f>
        <v>0.3221442740892953</v>
      </c>
      <c r="IT81" s="32">
        <f>AVERAGEIFS('Entropy Z'!$B79:$CX79,'Energy Vy'!$B$2:$CX$2,"=р",'Energy Vy'!$B$1:$CX$1,"=AFTER")</f>
        <v>0.37852428015777878</v>
      </c>
      <c r="IU81" s="21">
        <f>AVERAGEIFS('Hurst V2'!$B79:$CX79,'Energy Vy'!$B$2:$CX$2,"=р",'Energy Vy'!$B$1:$CX$1,"=AFTER")</f>
        <v>0.61503313222002265</v>
      </c>
      <c r="IV81" s="30">
        <f>AVERAGEIFS('Hurst Vx2+Vy2'!$B79:$CX79,'Energy Vy'!$B$2:$CX$2,"=р",'Energy Vy'!$B$1:$CX$1,"=AFTER")</f>
        <v>0.61431776914745939</v>
      </c>
      <c r="IW81" s="30">
        <f>AVERAGEIFS('Hurst Vx2'!$B79:$CX79,'Energy Vy'!$B$2:$CX$2,"=р",'Energy Vy'!$B$1:$CX$1,"=AFTER")</f>
        <v>0.61611429091319891</v>
      </c>
      <c r="IX81" s="30">
        <f>AVERAGEIFS('Hurst Vy2'!$B79:$CX79,'Energy Vy'!$B$2:$CX$2,"=р",'Energy Vy'!$B$1:$CX$1,"=AFTER")</f>
        <v>0.62625707829955068</v>
      </c>
      <c r="IY81" s="30">
        <f>AVERAGEIFS('Hurst Vz2'!$B79:$CX79,'Energy Vy'!$B$2:$CX$2,"=р",'Energy Vy'!$B$1:$CX$1,"=AFTER")</f>
        <v>0.62532940393408498</v>
      </c>
      <c r="IZ81" s="30">
        <f>AVERAGEIFS('Hurst Vx'!$B79:$CX79,'Energy Vy'!$B$2:$CX$2,"=р",'Energy Vy'!$B$1:$CX$1,"=AFTER")</f>
        <v>0.60649931830067516</v>
      </c>
      <c r="JA81" s="30">
        <f>AVERAGEIFS('Hurst Vy'!$B79:$CX79,'Energy Vy'!$B$2:$CX$2,"=р",'Energy Vy'!$B$1:$CX$1,"=AFTER")</f>
        <v>0.61069782827940589</v>
      </c>
      <c r="JB81" s="32">
        <f>AVERAGEIFS('Hurst Vz'!$B79:$CX79,'Energy Vy'!$B$2:$CX$2,"=р",'Energy Vy'!$B$1:$CX$1,"=AFTER")</f>
        <v>0.53052582461362574</v>
      </c>
    </row>
    <row r="82" spans="1:337" x14ac:dyDescent="0.25">
      <c r="A82" s="18" t="s">
        <v>94</v>
      </c>
      <c r="B82" s="7">
        <v>0</v>
      </c>
      <c r="C82" t="s">
        <v>156</v>
      </c>
      <c r="D82" t="s">
        <v>130</v>
      </c>
      <c r="E82">
        <v>0.4</v>
      </c>
      <c r="F82">
        <v>0.5</v>
      </c>
      <c r="H82" s="30">
        <f>AVERAGE('Energy V2'!$B80:$CX80)</f>
        <v>-1.3073998829564644</v>
      </c>
      <c r="I82" s="30">
        <f>AVERAGE('Energy Vx2+Vy2'!$B80:$CX80)</f>
        <v>-1.3640448503642304</v>
      </c>
      <c r="J82" s="30">
        <f>AVERAGE('Energy Vx2'!$B80:$CX80)</f>
        <v>-3.0858825180397029</v>
      </c>
      <c r="K82" s="30">
        <f>AVERAGE('Energy Vy2'!$B80:$CX80)</f>
        <v>-1.9115402103469166</v>
      </c>
      <c r="L82" s="30">
        <f>AVERAGE('Energy Vz2'!$B80:$CX80)</f>
        <v>-5.1345074670786506</v>
      </c>
      <c r="M82" s="30">
        <f>AVERAGE('Energy Vx'!$B80:$CX80)</f>
        <v>-2.2983189421218801</v>
      </c>
      <c r="N82" s="30">
        <f>AVERAGE('Energy Vy'!$B82:$CX82)</f>
        <v>-1.7246975989601836</v>
      </c>
      <c r="O82" s="32">
        <f>AVERAGE('Energy Vz'!$B80:$CX80)</f>
        <v>-3.1281333472351696</v>
      </c>
      <c r="P82" s="20">
        <f>AVERAGE('Entropy old'!$B80:$CX80)</f>
        <v>0.61184105813675838</v>
      </c>
      <c r="Q82" s="30">
        <f>AVERAGE('Entropy X old'!$B80:$CX80)</f>
        <v>0.30135460815549087</v>
      </c>
      <c r="R82" s="30">
        <f>AVERAGE('Entropy Y old'!$B80:$CX80)</f>
        <v>0.27774909155763544</v>
      </c>
      <c r="S82" s="30">
        <f>AVERAGE('Entropy Z old'!$B80:$CX80)</f>
        <v>0.35626466684674063</v>
      </c>
      <c r="T82" s="30">
        <f>AVERAGE('Entropy new'!$B80:$CX80)</f>
        <v>0.66225703496075783</v>
      </c>
      <c r="U82" s="30">
        <f>AVERAGE('Entropy X'!$B80:$CX80)</f>
        <v>0.26168508547380304</v>
      </c>
      <c r="V82" s="30">
        <f>AVERAGE('Entropy Y'!$B80:$CX80)</f>
        <v>0.24322281586262101</v>
      </c>
      <c r="W82" s="32">
        <f>AVERAGE('Entropy Z'!$B80:$CX80)</f>
        <v>0.33185323359032243</v>
      </c>
      <c r="X82" s="21">
        <f>AVERAGE('Hurst V2'!$B80:$CX80)</f>
        <v>0.62558632552934268</v>
      </c>
      <c r="Y82" s="30">
        <f>AVERAGE('Hurst Vx2+Vy2'!$B80:$CX80)</f>
        <v>0.62334970599205852</v>
      </c>
      <c r="Z82" s="30">
        <f>AVERAGE('Hurst Vx2'!$B80:$CX80)</f>
        <v>0.62724961034378868</v>
      </c>
      <c r="AA82" s="30">
        <f>AVERAGE('Hurst Vy2'!$B80:$CX80)</f>
        <v>0.62603764064633316</v>
      </c>
      <c r="AB82" s="30">
        <f>AVERAGE('Hurst Vz2'!$B80:$CX80)</f>
        <v>0.62326106538152959</v>
      </c>
      <c r="AC82" s="30">
        <f>AVERAGE('Hurst Vx'!$B80:$CX80)</f>
        <v>0.63686228920629595</v>
      </c>
      <c r="AD82" s="30">
        <f>AVERAGE('Hurst Vy'!$B80:$CX80)</f>
        <v>0.62685794700922337</v>
      </c>
      <c r="AE82" s="32">
        <f>AVERAGE('Hurst Vz'!$B80:$CX80)</f>
        <v>0.54662741647421553</v>
      </c>
      <c r="AG82" s="30">
        <f>AVERAGEIFS('Energy V2'!$B80:$CX80,'Energy Vy'!$B$2:$CX$2,"=п")</f>
        <v>-2.2203669798612551</v>
      </c>
      <c r="AH82" s="30">
        <f>AVERAGEIFS('Energy Vx2+Vy2'!$B80:$CX80,'Energy Vy'!$B$2:$CX$2,"=п")</f>
        <v>-2.3274330992225822</v>
      </c>
      <c r="AI82" s="30">
        <f>AVERAGEIFS('Energy Vx2'!$B80:$CX80,'Energy Vy'!$B$2:$CX$2,"=п")</f>
        <v>-4.6005801987658792</v>
      </c>
      <c r="AJ82" s="30">
        <f>AVERAGEIFS('Energy Vy2'!$B80:$CX80,'Energy Vy'!$B$2:$CX$2,"=п")</f>
        <v>-2.4440672823479002</v>
      </c>
      <c r="AK82" s="30">
        <f>AVERAGEIFS('Energy Vz2'!$B80:$CX80,'Energy Vy'!$B$2:$CX$2,"=п")</f>
        <v>-5.8832489912766457</v>
      </c>
      <c r="AL82" s="30">
        <f>AVERAGEIFS('Energy Vx'!$B80:$CX80,'Energy Vy'!$B$2:$CX$2,"=п")</f>
        <v>-3.1102120071743773</v>
      </c>
      <c r="AM82" s="30">
        <f>AVERAGEIFS('Energy Vy'!$B82:$CX82,'Energy Vy'!$B$2:$CX$2,"=п")</f>
        <v>-2.2473615973391192</v>
      </c>
      <c r="AN82" s="32">
        <f>AVERAGEIFS('Energy Vz'!$B80:$CX80,'Energy Vy'!$B$2:$CX$2,"=п")</f>
        <v>-3.4752231535150675</v>
      </c>
      <c r="AO82" s="20">
        <f>AVERAGEIFS('Entropy old'!$B80:$CX80,'Energy Vy'!$B$2:$CX$2,"=п")</f>
        <v>0.68031110676184836</v>
      </c>
      <c r="AP82" s="30">
        <f>AVERAGEIFS('Entropy X old'!$B80:$CX80,'Energy Vy'!$B$2:$CX$2,"=п")</f>
        <v>0.2667859438687209</v>
      </c>
      <c r="AQ82" s="30">
        <f>AVERAGEIFS('Entropy Y old'!$B80:$CX80,'Energy Vy'!$B$2:$CX$2,"=п")</f>
        <v>0.23056356826858204</v>
      </c>
      <c r="AR82" s="30">
        <f>AVERAGEIFS('Entropy Z old'!$B80:$CX80,'Energy Vy'!$B$2:$CX$2,"=п")</f>
        <v>0.35617386871118606</v>
      </c>
      <c r="AS82" s="30">
        <f>AVERAGEIFS('Entropy new'!$B80:$CX80,'Energy Vy'!$B$2:$CX$2,"=п")</f>
        <v>0.68865565319689215</v>
      </c>
      <c r="AT82" s="30">
        <f>AVERAGEIFS('Entropy X'!$B80:$CX80,'Energy Vy'!$B$2:$CX$2,"=п")</f>
        <v>0.2727483828462357</v>
      </c>
      <c r="AU82" s="30">
        <f>AVERAGEIFS('Entropy Y'!$B80:$CX80,'Energy Vy'!$B$2:$CX$2,"=п")</f>
        <v>0.22371700244266091</v>
      </c>
      <c r="AV82" s="32">
        <f>AVERAGEIFS('Entropy Z'!$B80:$CX80,'Energy Vy'!$B$2:$CX$2,"=п")</f>
        <v>0.35563281305219385</v>
      </c>
      <c r="AW82" s="21">
        <f>AVERAGEIFS('Hurst V2'!$B80:$CX80,'Energy Vy'!$B$2:$CX$2,"=п")</f>
        <v>0.64185099082460884</v>
      </c>
      <c r="AX82" s="30">
        <f>AVERAGEIFS('Hurst Vx2+Vy2'!$B80:$CX80,'Energy Vy'!$B$2:$CX$2,"=п")</f>
        <v>0.63990815879672125</v>
      </c>
      <c r="AY82" s="30">
        <f>AVERAGEIFS('Hurst Vx2'!$B80:$CX80,'Energy Vy'!$B$2:$CX$2,"=п")</f>
        <v>0.67879259700271577</v>
      </c>
      <c r="AZ82" s="30">
        <f>AVERAGEIFS('Hurst Vy2'!$B80:$CX80,'Energy Vy'!$B$2:$CX$2,"=п")</f>
        <v>0.63100479301935064</v>
      </c>
      <c r="BA82" s="30">
        <f>AVERAGEIFS('Hurst Vz2'!$B80:$CX80,'Energy Vy'!$B$2:$CX$2,"=п")</f>
        <v>0.59663375939632091</v>
      </c>
      <c r="BB82" s="30">
        <f>AVERAGEIFS('Hurst Vx'!$B80:$CX80,'Energy Vy'!$B$2:$CX$2,"=п")</f>
        <v>0.60012448790940409</v>
      </c>
      <c r="BC82" s="30">
        <f>AVERAGEIFS('Hurst Vy'!$B80:$CX80,'Energy Vy'!$B$2:$CX$2,"=п")</f>
        <v>0.61294991640305585</v>
      </c>
      <c r="BD82" s="32">
        <f>AVERAGEIFS('Hurst Vz'!$B80:$CX80,'Energy Vy'!$B$2:$CX$2,"=п")</f>
        <v>0.48232572448764532</v>
      </c>
      <c r="BF82" s="30">
        <f>AVERAGEIFS('Energy V2'!$B80:$CX80,'Energy Vy'!$B$2:$CX$2,"=и")</f>
        <v>-1.0430689505425692</v>
      </c>
      <c r="BG82" s="30">
        <f>AVERAGEIFS('Energy Vx2+Vy2'!$B80:$CX80,'Energy Vy'!$B$2:$CX$2,"=и")</f>
        <v>-1.0919642539795968</v>
      </c>
      <c r="BH82" s="30">
        <f>AVERAGEIFS('Energy Vx2'!$B80:$CX80,'Energy Vy'!$B$2:$CX$2,"=и")</f>
        <v>-2.831372034594712</v>
      </c>
      <c r="BI82" s="30">
        <f>AVERAGEIFS('Energy Vy2'!$B80:$CX80,'Energy Vy'!$B$2:$CX$2,"=и")</f>
        <v>-1.6592411956682578</v>
      </c>
      <c r="BJ82" s="30">
        <f>AVERAGEIFS('Energy Vz2'!$B80:$CX80,'Energy Vy'!$B$2:$CX$2,"=и")</f>
        <v>-5.0486626248250719</v>
      </c>
      <c r="BK82" s="30">
        <f>AVERAGEIFS('Energy Vx'!$B80:$CX80,'Energy Vy'!$B$2:$CX$2,"=и")</f>
        <v>-2.1853183886243972</v>
      </c>
      <c r="BL82" s="30">
        <f>AVERAGEIFS('Energy Vy'!$B82:$CX82,'Energy Vy'!$B$2:$CX$2,"=и")</f>
        <v>-1.6006016937300434</v>
      </c>
      <c r="BM82" s="32">
        <f>AVERAGEIFS('Energy Vz'!$B80:$CX80,'Energy Vy'!$B$2:$CX$2,"=и")</f>
        <v>-3.1004504889552407</v>
      </c>
      <c r="BN82" s="20">
        <f>AVERAGEIFS('Entropy old'!$B80:$CX80,'Energy Vy'!$B$2:$CX$2,"=и")</f>
        <v>0.58374557658155002</v>
      </c>
      <c r="BO82" s="30">
        <f>AVERAGEIFS('Entropy X old'!$B80:$CX80,'Energy Vy'!$B$2:$CX$2,"=и")</f>
        <v>0.29436974535700389</v>
      </c>
      <c r="BP82" s="30">
        <f>AVERAGEIFS('Entropy Y old'!$B80:$CX80,'Energy Vy'!$B$2:$CX$2,"=и")</f>
        <v>0.26722020372681088</v>
      </c>
      <c r="BQ82" s="30">
        <f>AVERAGEIFS('Entropy Z old'!$B80:$CX80,'Energy Vy'!$B$2:$CX$2,"=и")</f>
        <v>0.34802665835193591</v>
      </c>
      <c r="BR82" s="30">
        <f>AVERAGEIFS('Entropy new'!$B80:$CX80,'Energy Vy'!$B$2:$CX$2,"=и")</f>
        <v>0.62840581636138648</v>
      </c>
      <c r="BS82" s="30">
        <f>AVERAGEIFS('Entropy X'!$B80:$CX80,'Energy Vy'!$B$2:$CX$2,"=и")</f>
        <v>0.24617605777192914</v>
      </c>
      <c r="BT82" s="30">
        <f>AVERAGEIFS('Entropy Y'!$B80:$CX80,'Energy Vy'!$B$2:$CX$2,"=и")</f>
        <v>0.22769064542759473</v>
      </c>
      <c r="BU82" s="32">
        <f>AVERAGEIFS('Entropy Z'!$B80:$CX80,'Energy Vy'!$B$2:$CX$2,"=и")</f>
        <v>0.31932521255355345</v>
      </c>
      <c r="BV82" s="21">
        <f>AVERAGEIFS('Hurst V2'!$B80:$CX80,'Energy Vy'!$B$2:$CX$2,"=и")</f>
        <v>0.61719448763954243</v>
      </c>
      <c r="BW82" s="30">
        <f>AVERAGEIFS('Hurst Vx2+Vy2'!$B80:$CX80,'Energy Vy'!$B$2:$CX$2,"=и")</f>
        <v>0.61628942030698031</v>
      </c>
      <c r="BX82" s="30">
        <f>AVERAGEIFS('Hurst Vx2'!$B80:$CX80,'Energy Vy'!$B$2:$CX$2,"=и")</f>
        <v>0.61774881961689254</v>
      </c>
      <c r="BY82" s="30">
        <f>AVERAGEIFS('Hurst Vy2'!$B80:$CX80,'Energy Vy'!$B$2:$CX$2,"=и")</f>
        <v>0.61863914029355072</v>
      </c>
      <c r="BZ82" s="30">
        <f>AVERAGEIFS('Hurst Vz2'!$B80:$CX80,'Energy Vy'!$B$2:$CX$2,"=и")</f>
        <v>0.62532766687240637</v>
      </c>
      <c r="CA82" s="30">
        <f>AVERAGEIFS('Hurst Vx'!$B80:$CX80,'Energy Vy'!$B$2:$CX$2,"=и")</f>
        <v>0.6351596983723693</v>
      </c>
      <c r="CB82" s="30">
        <f>AVERAGEIFS('Hurst Vy'!$B80:$CX80,'Energy Vy'!$B$2:$CX$2,"=и")</f>
        <v>0.62591741746190244</v>
      </c>
      <c r="CC82" s="32">
        <f>AVERAGEIFS('Hurst Vz'!$B80:$CX80,'Energy Vy'!$B$2:$CX$2,"=и")</f>
        <v>0.5578429272714136</v>
      </c>
      <c r="CE82" s="30">
        <f>AVERAGEIFS('Energy V2'!$B80:$CX80,'Energy Vy'!$B$2:$CX$2,"=р")</f>
        <v>-1.4996601304269257</v>
      </c>
      <c r="CF82" s="30">
        <f>AVERAGEIFS('Energy Vx2+Vy2'!$B80:$CX80,'Energy Vy'!$B$2:$CX$2,"=р")</f>
        <v>-1.5593134853628958</v>
      </c>
      <c r="CG82" s="30">
        <f>AVERAGEIFS('Energy Vx2'!$B80:$CX80,'Energy Vy'!$B$2:$CX$2,"=р")</f>
        <v>-3.2003722017867844</v>
      </c>
      <c r="CH82" s="30">
        <f>AVERAGEIFS('Energy Vy2'!$B80:$CX80,'Energy Vy'!$B$2:$CX$2,"=р")</f>
        <v>-2.132702774211984</v>
      </c>
      <c r="CI82" s="30">
        <f>AVERAGEIFS('Energy Vz2'!$B80:$CX80,'Energy Vy'!$B$2:$CX$2,"=р")</f>
        <v>-5.1466971224495159</v>
      </c>
      <c r="CJ82" s="30">
        <f>AVERAGEIFS('Energy Vx'!$B80:$CX80,'Energy Vy'!$B$2:$CX$2,"=р")</f>
        <v>-2.3336647721132526</v>
      </c>
      <c r="CK82" s="30">
        <f>AVERAGEIFS('Energy Vy'!$B82:$CX82,'Energy Vy'!$B$2:$CX$2,"=р")</f>
        <v>-1.8045081605071245</v>
      </c>
      <c r="CL82" s="32">
        <f>AVERAGEIFS('Energy Vz'!$B80:$CX80,'Energy Vy'!$B$2:$CX$2,"=р")</f>
        <v>-3.1203265446262147</v>
      </c>
      <c r="CM82" s="20">
        <f>AVERAGEIFS('Entropy old'!$B80:$CX80,'Energy Vy'!$B$2:$CX$2,"=р")</f>
        <v>0.63545047668420163</v>
      </c>
      <c r="CN82" s="30">
        <f>AVERAGEIFS('Entropy X old'!$B80:$CX80,'Energy Vy'!$B$2:$CX$2,"=р")</f>
        <v>0.31295652951900688</v>
      </c>
      <c r="CO82" s="30">
        <f>AVERAGEIFS('Entropy Y old'!$B80:$CX80,'Energy Vy'!$B$2:$CX$2,"=р")</f>
        <v>0.29469069173511331</v>
      </c>
      <c r="CP82" s="30">
        <f>AVERAGEIFS('Entropy Z old'!$B80:$CX80,'Energy Vy'!$B$2:$CX$2,"=р")</f>
        <v>0.36542809830047412</v>
      </c>
      <c r="CQ82" s="30">
        <f>AVERAGEIFS('Entropy new'!$B80:$CX80,'Energy Vy'!$B$2:$CX$2,"=р")</f>
        <v>0.69693632026715546</v>
      </c>
      <c r="CR82" s="30">
        <f>AVERAGEIFS('Entropy X'!$B80:$CX80,'Energy Vy'!$B$2:$CX$2,"=р")</f>
        <v>0.27768808321228167</v>
      </c>
      <c r="CS82" s="30">
        <f>AVERAGEIFS('Entropy Y'!$B80:$CX80,'Energy Vy'!$B$2:$CX$2,"=р")</f>
        <v>0.26264809561486824</v>
      </c>
      <c r="CT82" s="32">
        <f>AVERAGEIFS('Entropy Z'!$B80:$CX80,'Energy Vy'!$B$2:$CX$2,"=р")</f>
        <v>0.34313108146874644</v>
      </c>
      <c r="CU82" s="21">
        <f>AVERAGEIFS('Hurst V2'!$B80:$CX80,'Energy Vy'!$B$2:$CX$2,"=р")</f>
        <v>0.63310340481853611</v>
      </c>
      <c r="CV82" s="30">
        <f>AVERAGEIFS('Hurst Vx2+Vy2'!$B80:$CX80,'Energy Vy'!$B$2:$CX$2,"=р")</f>
        <v>0.62935463977495965</v>
      </c>
      <c r="CW82" s="30">
        <f>AVERAGEIFS('Hurst Vx2'!$B80:$CX80,'Energy Vy'!$B$2:$CX$2,"=р")</f>
        <v>0.63236313041555769</v>
      </c>
      <c r="CX82" s="30">
        <f>AVERAGEIFS('Hurst Vy2'!$B80:$CX80,'Energy Vy'!$B$2:$CX$2,"=р")</f>
        <v>0.63415738784101638</v>
      </c>
      <c r="CY82" s="30">
        <f>AVERAGEIFS('Hurst Vz2'!$B80:$CX80,'Energy Vy'!$B$2:$CX$2,"=р")</f>
        <v>0.62392343105669024</v>
      </c>
      <c r="CZ82" s="30">
        <f>AVERAGEIFS('Hurst Vx'!$B80:$CX80,'Energy Vy'!$B$2:$CX$2,"=р")</f>
        <v>0.64318743151643165</v>
      </c>
      <c r="DA82" s="30">
        <f>AVERAGEIFS('Hurst Vy'!$B80:$CX80,'Energy Vy'!$B$2:$CX$2,"=р")</f>
        <v>0.62960069125385498</v>
      </c>
      <c r="DB82" s="32">
        <f>AVERAGEIFS('Hurst Vz'!$B80:$CX80,'Energy Vy'!$B$2:$CX$2,"=р")</f>
        <v>0.54131037025361439</v>
      </c>
      <c r="DD82" s="30">
        <f>AVERAGEIFS('Energy V2'!$B80:$CX80,'Energy Vy'!$B$1:$CX$1,"=BEFORE")</f>
        <v>-1.1809091396952718</v>
      </c>
      <c r="DE82" s="30">
        <f>AVERAGEIFS('Energy Vx2+Vy2'!$B80:$CX80,'Energy Vy'!$B$1:$CX$1,"=BEFORE")</f>
        <v>-1.2248660275977719</v>
      </c>
      <c r="DF82" s="30">
        <f>AVERAGEIFS('Energy Vx2'!$B80:$CX80,'Energy Vy'!$B$1:$CX$1,"=BEFORE")</f>
        <v>-3.1708025129183994</v>
      </c>
      <c r="DG82" s="30">
        <f>AVERAGEIFS('Energy Vy2'!$B80:$CX80,'Energy Vy'!$B$1:$CX$1,"=BEFORE")</f>
        <v>-1.6785994400213045</v>
      </c>
      <c r="DH82" s="30">
        <f>AVERAGEIFS('Energy Vz2'!$B80:$CX80,'Energy Vy'!$B$1:$CX$1,"=BEFORE")</f>
        <v>-4.8819745303558459</v>
      </c>
      <c r="DI82" s="30">
        <f>AVERAGEIFS('Energy Vx'!$B80:$CX80,'Energy Vy'!$B$1:$CX$1,"=BEFORE")</f>
        <v>-2.3219597559534111</v>
      </c>
      <c r="DJ82" s="30">
        <f>AVERAGEIFS('Energy Vy'!$B82:$CX82,'Energy Vy'!$B$1:$CX$1,"=BEFORE")</f>
        <v>-1.630553884421035</v>
      </c>
      <c r="DK82" s="32">
        <f>AVERAGEIFS('Energy Vz'!$B80:$CX80,'Energy Vy'!$B$1:$CX$1,"=BEFORE")</f>
        <v>-3.0588438911421707</v>
      </c>
      <c r="DL82" s="20">
        <f>AVERAGEIFS('Entropy old'!$B80:$CX80,'Energy Vy'!$B$1:$CX$1,"=BEFORE")</f>
        <v>0.59476696328500434</v>
      </c>
      <c r="DM82" s="30">
        <f>AVERAGEIFS('Entropy X old'!$B80:$CX80,'Energy Vy'!$B$1:$CX$1,"=BEFORE")</f>
        <v>0.30804528525282515</v>
      </c>
      <c r="DN82" s="30">
        <f>AVERAGEIFS('Entropy Y old'!$B80:$CX80,'Energy Vy'!$B$1:$CX$1,"=BEFORE")</f>
        <v>0.26188644852081755</v>
      </c>
      <c r="DO82" s="30">
        <f>AVERAGEIFS('Entropy Z old'!$B80:$CX80,'Energy Vy'!$B$1:$CX$1,"=BEFORE")</f>
        <v>0.33913353748730479</v>
      </c>
      <c r="DP82" s="30">
        <f>AVERAGEIFS('Entropy new'!$B80:$CX80,'Energy Vy'!$B$1:$CX$1,"=BEFORE")</f>
        <v>0.64543211083998109</v>
      </c>
      <c r="DQ82" s="30">
        <f>AVERAGEIFS('Entropy X'!$B80:$CX80,'Energy Vy'!$B$1:$CX$1,"=BEFORE")</f>
        <v>0.27759463191909794</v>
      </c>
      <c r="DR82" s="30">
        <f>AVERAGEIFS('Entropy Y'!$B80:$CX80,'Energy Vy'!$B$1:$CX$1,"=BEFORE")</f>
        <v>0.23676537382848489</v>
      </c>
      <c r="DS82" s="32">
        <f>AVERAGEIFS('Entropy Z'!$B80:$CX80,'Energy Vy'!$B$1:$CX$1,"=BEFORE")</f>
        <v>0.31087720350174086</v>
      </c>
      <c r="DT82" s="21">
        <f>AVERAGEIFS('Hurst V2'!$B80:$CX80,'Energy Vy'!$B$1:$CX$1,"=BEFORE")</f>
        <v>0.62352336468888125</v>
      </c>
      <c r="DU82" s="30">
        <f>AVERAGEIFS('Hurst Vx2+Vy2'!$B80:$CX80,'Energy Vy'!$B$1:$CX$1,"=BEFORE")</f>
        <v>0.6202138825447866</v>
      </c>
      <c r="DV82" s="30">
        <f>AVERAGEIFS('Hurst Vx2'!$B80:$CX80,'Energy Vy'!$B$1:$CX$1,"=BEFORE")</f>
        <v>0.62570715663644749</v>
      </c>
      <c r="DW82" s="30">
        <f>AVERAGEIFS('Hurst Vy2'!$B80:$CX80,'Energy Vy'!$B$1:$CX$1,"=BEFORE")</f>
        <v>0.62605118175320895</v>
      </c>
      <c r="DX82" s="30">
        <f>AVERAGEIFS('Hurst Vz2'!$B80:$CX80,'Energy Vy'!$B$1:$CX$1,"=BEFORE")</f>
        <v>0.62002558244896211</v>
      </c>
      <c r="DY82" s="30">
        <f>AVERAGEIFS('Hurst Vx'!$B80:$CX80,'Energy Vy'!$B$1:$CX$1,"=BEFORE")</f>
        <v>0.63948289649759926</v>
      </c>
      <c r="DZ82" s="30">
        <f>AVERAGEIFS('Hurst Vy'!$B80:$CX80,'Energy Vy'!$B$1:$CX$1,"=BEFORE")</f>
        <v>0.63282798843985566</v>
      </c>
      <c r="EA82" s="32">
        <f>AVERAGEIFS('Hurst Vz'!$B80:$CX80,'Energy Vy'!$B$1:$CX$1,"=BEFORE")</f>
        <v>0.54944857978456119</v>
      </c>
      <c r="EB82">
        <v>0.4</v>
      </c>
      <c r="EC82">
        <v>0.5</v>
      </c>
      <c r="EE82" s="30">
        <f>AVERAGEIFS('Energy V2'!$B80:$CX80,'Energy Vy'!$B$1:$CX$1,"=AFTER")</f>
        <v>-1.4338906262176558</v>
      </c>
      <c r="EF82" s="30">
        <f>AVERAGEIFS('Energy Vx2+Vy2'!$B80:$CX80,'Energy Vy'!$B$1:$CX$1,"=AFTER")</f>
        <v>-1.5032236731306889</v>
      </c>
      <c r="EG82" s="30">
        <f>AVERAGEIFS('Energy Vx2'!$B80:$CX80,'Energy Vy'!$B$1:$CX$1,"=AFTER")</f>
        <v>-3.0009625231610064</v>
      </c>
      <c r="EH82" s="30">
        <f>AVERAGEIFS('Energy Vy2'!$B80:$CX80,'Energy Vy'!$B$1:$CX$1,"=AFTER")</f>
        <v>-2.1444809806725287</v>
      </c>
      <c r="EI82" s="30">
        <f>AVERAGEIFS('Energy Vz2'!$B80:$CX80,'Energy Vy'!$B$1:$CX$1,"=AFTER")</f>
        <v>-5.3870404038014552</v>
      </c>
      <c r="EJ82" s="30">
        <f>AVERAGEIFS('Energy Vx'!$B80:$CX80,'Energy Vy'!$B$1:$CX$1,"=AFTER")</f>
        <v>-2.274678128290351</v>
      </c>
      <c r="EK82" s="30">
        <f>AVERAGEIFS('Energy Vy'!$B82:$CX82,'Energy Vy'!$B$1:$CX$1,"=AFTER")</f>
        <v>-1.8188413134993326</v>
      </c>
      <c r="EL82" s="32">
        <f>AVERAGEIFS('Energy Vz'!$B80:$CX80,'Energy Vy'!$B$1:$CX$1,"=AFTER")</f>
        <v>-3.1974228033281702</v>
      </c>
      <c r="EM82" s="20">
        <f>AVERAGEIFS('Entropy old'!$B80:$CX80,'Energy Vy'!$B$1:$CX$1,"=AFTER")</f>
        <v>0.62891515298851197</v>
      </c>
      <c r="EN82" s="30">
        <f>AVERAGEIFS('Entropy X old'!$B80:$CX80,'Energy Vy'!$B$1:$CX$1,"=AFTER")</f>
        <v>0.29466393105815697</v>
      </c>
      <c r="EO82" s="30">
        <f>AVERAGEIFS('Entropy Y old'!$B80:$CX80,'Energy Vy'!$B$1:$CX$1,"=AFTER")</f>
        <v>0.29361173459445361</v>
      </c>
      <c r="EP82" s="30">
        <f>AVERAGEIFS('Entropy Z old'!$B80:$CX80,'Energy Vy'!$B$1:$CX$1,"=AFTER")</f>
        <v>0.37339579620617652</v>
      </c>
      <c r="EQ82" s="30">
        <f>AVERAGEIFS('Entropy new'!$B80:$CX80,'Energy Vy'!$B$1:$CX$1,"=AFTER")</f>
        <v>0.67908195908153457</v>
      </c>
      <c r="ER82" s="30">
        <f>AVERAGEIFS('Entropy X'!$B80:$CX80,'Energy Vy'!$B$1:$CX$1,"=AFTER")</f>
        <v>0.24577553902850821</v>
      </c>
      <c r="ES82" s="30">
        <f>AVERAGEIFS('Entropy Y'!$B80:$CX80,'Energy Vy'!$B$1:$CX$1,"=AFTER")</f>
        <v>0.24968025789675732</v>
      </c>
      <c r="ET82" s="32">
        <f>AVERAGEIFS('Entropy Z'!$B80:$CX80,'Energy Vy'!$B$1:$CX$1,"=AFTER")</f>
        <v>0.35282926367890388</v>
      </c>
      <c r="EU82" s="21">
        <f>AVERAGEIFS('Hurst V2'!$B80:$CX80,'Energy Vy'!$B$1:$CX$1,"=AFTER")</f>
        <v>0.62764928636980444</v>
      </c>
      <c r="EV82" s="30">
        <f>AVERAGEIFS('Hurst Vx2+Vy2'!$B80:$CX80,'Energy Vy'!$B$1:$CX$1,"=AFTER")</f>
        <v>0.62648552943932967</v>
      </c>
      <c r="EW82" s="30">
        <f>AVERAGEIFS('Hurst Vx2'!$B80:$CX80,'Energy Vy'!$B$1:$CX$1,"=AFTER")</f>
        <v>0.62879206405113031</v>
      </c>
      <c r="EX82" s="30">
        <f>AVERAGEIFS('Hurst Vy2'!$B80:$CX80,'Energy Vy'!$B$1:$CX$1,"=AFTER")</f>
        <v>0.62602409953945759</v>
      </c>
      <c r="EY82" s="30">
        <f>AVERAGEIFS('Hurst Vz2'!$B80:$CX80,'Energy Vy'!$B$1:$CX$1,"=AFTER")</f>
        <v>0.6264965483140974</v>
      </c>
      <c r="EZ82" s="30">
        <f>AVERAGEIFS('Hurst Vx'!$B80:$CX80,'Energy Vy'!$B$1:$CX$1,"=AFTER")</f>
        <v>0.63424168191499242</v>
      </c>
      <c r="FA82" s="30">
        <f>AVERAGEIFS('Hurst Vy'!$B80:$CX80,'Energy Vy'!$B$1:$CX$1,"=AFTER")</f>
        <v>0.62088790557859019</v>
      </c>
      <c r="FB82" s="32">
        <f>AVERAGEIFS('Hurst Vz'!$B80:$CX80,'Energy Vy'!$B$1:$CX$1,"=AFTER")</f>
        <v>0.5438062531638701</v>
      </c>
      <c r="FD82" s="30">
        <f>AVERAGEIFS('Energy V2'!$B80:$CX80,'Energy Vy'!$B$2:$CX$2,"=и",'Energy Vy'!$B$1:$CX$1,"=BEFORE")</f>
        <v>-0.72214897619024321</v>
      </c>
      <c r="FE82" s="30">
        <f>AVERAGEIFS('Energy Vx2+Vy2'!$B80:$CX80,'Energy Vy'!$B$2:$CX$2,"=и",'Energy Vy'!$B$1:$CX$1,"=BEFORE")</f>
        <v>-0.76115318712862234</v>
      </c>
      <c r="FF82" s="30">
        <f>AVERAGEIFS('Energy Vx2'!$B80:$CX80,'Energy Vy'!$B$2:$CX$2,"=и",'Energy Vy'!$B$1:$CX$1,"=BEFORE")</f>
        <v>-2.7496000720946987</v>
      </c>
      <c r="FG82" s="30">
        <f>AVERAGEIFS('Energy Vy2'!$B80:$CX80,'Energy Vy'!$B$2:$CX$2,"=и",'Energy Vy'!$B$1:$CX$1,"=BEFORE")</f>
        <v>-1.2495712965225914</v>
      </c>
      <c r="FH82" s="30">
        <f>AVERAGEIFS('Energy Vz2'!$B80:$CX80,'Energy Vy'!$B$2:$CX$2,"=и",'Energy Vy'!$B$1:$CX$1,"=BEFORE")</f>
        <v>-4.6192916072707222</v>
      </c>
      <c r="FI82" s="30">
        <f>AVERAGEIFS('Energy Vx'!$B80:$CX80,'Energy Vy'!$B$2:$CX$2,"=и",'Energy Vy'!$B$1:$CX$1,"=BEFORE")</f>
        <v>-2.1740543129298056</v>
      </c>
      <c r="FJ82" s="30">
        <f>AVERAGEIFS('Energy Vy'!$B82:$CX82,'Energy Vy'!$B$2:$CX$2,"=и",'Energy Vy'!$B$1:$CX$1,"=BEFORE")</f>
        <v>-1.4410885157410345</v>
      </c>
      <c r="FK82" s="32">
        <f>AVERAGEIFS('Energy Vz'!$B80:$CX80,'Energy Vy'!$B$2:$CX$2,"=и",'Energy Vy'!$B$1:$CX$1,"=BEFORE")</f>
        <v>-2.9926223862166248</v>
      </c>
      <c r="FL82" s="20">
        <f>AVERAGEIFS('Entropy old'!$B80:$CX80,'Energy Vy'!$B$2:$CX$2,"=и",'Energy Vy'!$B$1:$CX$1,"=BEFORE")</f>
        <v>0.56155310159964344</v>
      </c>
      <c r="FM82" s="30">
        <f>AVERAGEIFS('Entropy X old'!$B80:$CX80,'Energy Vy'!$B$2:$CX$2,"=и",'Energy Vy'!$B$1:$CX$1,"=BEFORE")</f>
        <v>0.29160621355716188</v>
      </c>
      <c r="FN82" s="30">
        <f>AVERAGEIFS('Entropy Y old'!$B80:$CX80,'Energy Vy'!$B$2:$CX$2,"=и",'Energy Vy'!$B$1:$CX$1,"=BEFORE")</f>
        <v>0.24235429153770505</v>
      </c>
      <c r="FO82" s="30">
        <f>AVERAGEIFS('Entropy Z old'!$B80:$CX80,'Energy Vy'!$B$2:$CX$2,"=и",'Energy Vy'!$B$1:$CX$1,"=BEFORE")</f>
        <v>0.31438585707066097</v>
      </c>
      <c r="FP82" s="30">
        <f>AVERAGEIFS('Entropy new'!$B80:$CX80,'Energy Vy'!$B$2:$CX$2,"=и",'Energy Vy'!$B$1:$CX$1,"=BEFORE")</f>
        <v>0.58436075360399442</v>
      </c>
      <c r="FQ82" s="30">
        <f>AVERAGEIFS('Entropy X'!$B80:$CX80,'Energy Vy'!$B$2:$CX$2,"=и",'Energy Vy'!$B$1:$CX$1,"=BEFORE")</f>
        <v>0.25190353046215158</v>
      </c>
      <c r="FR82" s="30">
        <f>AVERAGEIFS('Entropy Y'!$B80:$CX80,'Energy Vy'!$B$2:$CX$2,"=и",'Energy Vy'!$B$1:$CX$1,"=BEFORE")</f>
        <v>0.20741135142630526</v>
      </c>
      <c r="FS82" s="32">
        <f>AVERAGEIFS('Entropy Z'!$B80:$CX80,'Energy Vy'!$B$2:$CX$2,"=и",'Energy Vy'!$B$1:$CX$1,"=BEFORE")</f>
        <v>0.27802875481217182</v>
      </c>
      <c r="FT82" s="21">
        <f>AVERAGEIFS('Hurst V2'!$B80:$CX80,'Energy Vy'!$B$2:$CX$2,"=и",'Energy Vy'!$B$1:$CX$1,"=BEFORE")</f>
        <v>0.61717467090587186</v>
      </c>
      <c r="FU82" s="30">
        <f>AVERAGEIFS('Hurst Vx2+Vy2'!$B80:$CX80,'Energy Vy'!$B$2:$CX$2,"=и",'Energy Vy'!$B$1:$CX$1,"=BEFORE")</f>
        <v>0.61740637200245707</v>
      </c>
      <c r="FV82" s="30">
        <f>AVERAGEIFS('Hurst Vx2'!$B80:$CX80,'Energy Vy'!$B$2:$CX$2,"=и",'Energy Vy'!$B$1:$CX$1,"=BEFORE")</f>
        <v>0.6170748290662279</v>
      </c>
      <c r="FW82" s="30">
        <f>AVERAGEIFS('Hurst Vy2'!$B80:$CX80,'Energy Vy'!$B$2:$CX$2,"=и",'Energy Vy'!$B$1:$CX$1,"=BEFORE")</f>
        <v>0.61877284174300995</v>
      </c>
      <c r="FX82" s="30">
        <f>AVERAGEIFS('Hurst Vz2'!$B80:$CX80,'Energy Vy'!$B$2:$CX$2,"=и",'Energy Vy'!$B$1:$CX$1,"=BEFORE")</f>
        <v>0.61938340905413725</v>
      </c>
      <c r="FY82" s="30">
        <f>AVERAGEIFS('Hurst Vx'!$B80:$CX80,'Energy Vy'!$B$2:$CX$2,"=и",'Energy Vy'!$B$1:$CX$1,"=BEFORE")</f>
        <v>0.63584517452305467</v>
      </c>
      <c r="FZ82" s="30">
        <f>AVERAGEIFS('Hurst Vy'!$B80:$CX80,'Energy Vy'!$B$2:$CX$2,"=и",'Energy Vy'!$B$1:$CX$1,"=BEFORE")</f>
        <v>0.63468564533073679</v>
      </c>
      <c r="GA82" s="32">
        <f>AVERAGEIFS('Hurst Vz'!$B80:$CX80,'Energy Vy'!$B$2:$CX$2,"=и",'Energy Vy'!$B$1:$CX$1,"=BEFORE")</f>
        <v>0.55899572083657512</v>
      </c>
      <c r="GB82">
        <v>0.4</v>
      </c>
      <c r="GC82">
        <v>0.5</v>
      </c>
      <c r="GE82" s="30">
        <f>AVERAGEIFS('Energy V2'!$B80:$CX80,'Energy Vy'!$B$2:$CX$2,"=и",'Energy Vy'!$B$1:$CX$1,"=AFTER")</f>
        <v>-1.3639889248948946</v>
      </c>
      <c r="GF82" s="30">
        <f>AVERAGEIFS('Energy Vx2+Vy2'!$B80:$CX80,'Energy Vy'!$B$2:$CX$2,"=и",'Energy Vy'!$B$1:$CX$1,"=AFTER")</f>
        <v>-1.4227753208305716</v>
      </c>
      <c r="GG82" s="30">
        <f>AVERAGEIFS('Energy Vx2'!$B80:$CX80,'Energy Vy'!$B$2:$CX$2,"=и",'Energy Vy'!$B$1:$CX$1,"=AFTER")</f>
        <v>-2.9131439970947239</v>
      </c>
      <c r="GH82" s="30">
        <f>AVERAGEIFS('Energy Vy2'!$B80:$CX80,'Energy Vy'!$B$2:$CX$2,"=и",'Energy Vy'!$B$1:$CX$1,"=AFTER")</f>
        <v>-2.0689110948139238</v>
      </c>
      <c r="GI82" s="30">
        <f>AVERAGEIFS('Energy Vz2'!$B80:$CX80,'Energy Vy'!$B$2:$CX$2,"=и",'Energy Vy'!$B$1:$CX$1,"=AFTER")</f>
        <v>-5.4780336423794207</v>
      </c>
      <c r="GJ82" s="30">
        <f>AVERAGEIFS('Energy Vx'!$B80:$CX80,'Energy Vy'!$B$2:$CX$2,"=и",'Energy Vy'!$B$1:$CX$1,"=AFTER")</f>
        <v>-2.196582464318988</v>
      </c>
      <c r="GK82" s="30">
        <f>AVERAGEIFS('Energy Vy'!$B82:$CX82,'Energy Vy'!$B$2:$CX$2,"=и",'Energy Vy'!$B$1:$CX$1,"=AFTER")</f>
        <v>-1.7601148717190522</v>
      </c>
      <c r="GL82" s="32">
        <f>AVERAGEIFS('Energy Vz'!$B80:$CX80,'Energy Vy'!$B$2:$CX$2,"=и",'Energy Vy'!$B$1:$CX$1,"=AFTER")</f>
        <v>-3.2082785916938561</v>
      </c>
      <c r="GM82" s="20">
        <f>AVERAGEIFS('Entropy old'!$B80:$CX80,'Energy Vy'!$B$2:$CX$2,"=и",'Energy Vy'!$B$1:$CX$1,"=AFTER")</f>
        <v>0.60593805156345681</v>
      </c>
      <c r="GN82" s="30">
        <f>AVERAGEIFS('Entropy X old'!$B80:$CX80,'Energy Vy'!$B$2:$CX$2,"=и",'Energy Vy'!$B$1:$CX$1,"=AFTER")</f>
        <v>0.29713327715684573</v>
      </c>
      <c r="GO82" s="30">
        <f>AVERAGEIFS('Entropy Y old'!$B80:$CX80,'Energy Vy'!$B$2:$CX$2,"=и",'Energy Vy'!$B$1:$CX$1,"=AFTER")</f>
        <v>0.2920861159159166</v>
      </c>
      <c r="GP82" s="30">
        <f>AVERAGEIFS('Entropy Z old'!$B80:$CX80,'Energy Vy'!$B$2:$CX$2,"=и",'Energy Vy'!$B$1:$CX$1,"=AFTER")</f>
        <v>0.38166745963321091</v>
      </c>
      <c r="GQ82" s="30">
        <f>AVERAGEIFS('Entropy new'!$B80:$CX80,'Energy Vy'!$B$2:$CX$2,"=и",'Energy Vy'!$B$1:$CX$1,"=AFTER")</f>
        <v>0.67245087911877877</v>
      </c>
      <c r="GR82" s="30">
        <f>AVERAGEIFS('Entropy X'!$B80:$CX80,'Energy Vy'!$B$2:$CX$2,"=и",'Energy Vy'!$B$1:$CX$1,"=AFTER")</f>
        <v>0.24044858508170672</v>
      </c>
      <c r="GS82" s="30">
        <f>AVERAGEIFS('Entropy Y'!$B80:$CX80,'Energy Vy'!$B$2:$CX$2,"=и",'Energy Vy'!$B$1:$CX$1,"=AFTER")</f>
        <v>0.24796993942888407</v>
      </c>
      <c r="GT82" s="32">
        <f>AVERAGEIFS('Entropy Z'!$B80:$CX80,'Energy Vy'!$B$2:$CX$2,"=и",'Energy Vy'!$B$1:$CX$1,"=AFTER")</f>
        <v>0.36062167029493508</v>
      </c>
      <c r="GU82" s="21">
        <f>AVERAGEIFS('Hurst V2'!$B80:$CX80,'Energy Vy'!$B$2:$CX$2,"=и",'Energy Vy'!$B$1:$CX$1,"=AFTER")</f>
        <v>0.6172143043732129</v>
      </c>
      <c r="GV82" s="30">
        <f>AVERAGEIFS('Hurst Vx2+Vy2'!$B80:$CX80,'Energy Vy'!$B$2:$CX$2,"=и",'Energy Vy'!$B$1:$CX$1,"=AFTER")</f>
        <v>0.61517246861150354</v>
      </c>
      <c r="GW82" s="30">
        <f>AVERAGEIFS('Hurst Vx2'!$B80:$CX80,'Energy Vy'!$B$2:$CX$2,"=и",'Energy Vy'!$B$1:$CX$1,"=AFTER")</f>
        <v>0.61842281016755718</v>
      </c>
      <c r="GX82" s="30">
        <f>AVERAGEIFS('Hurst Vy2'!$B80:$CX80,'Energy Vy'!$B$2:$CX$2,"=и",'Energy Vy'!$B$1:$CX$1,"=AFTER")</f>
        <v>0.61850543884409159</v>
      </c>
      <c r="GY82" s="30">
        <f>AVERAGEIFS('Hurst Vz2'!$B80:$CX80,'Energy Vy'!$B$2:$CX$2,"=и",'Energy Vy'!$B$1:$CX$1,"=AFTER")</f>
        <v>0.63127192469067495</v>
      </c>
      <c r="GZ82" s="30">
        <f>AVERAGEIFS('Hurst Vx'!$B80:$CX80,'Energy Vy'!$B$2:$CX$2,"=и",'Energy Vy'!$B$1:$CX$1,"=AFTER")</f>
        <v>0.63447422222168404</v>
      </c>
      <c r="HA82" s="30">
        <f>AVERAGEIFS('Hurst Vy'!$B80:$CX80,'Energy Vy'!$B$2:$CX$2,"=и",'Energy Vy'!$B$1:$CX$1,"=AFTER")</f>
        <v>0.61714918959306864</v>
      </c>
      <c r="HB82" s="32">
        <f>AVERAGEIFS('Hurst Vz'!$B80:$CX80,'Energy Vy'!$B$2:$CX$2,"=и",'Energy Vy'!$B$1:$CX$1,"=AFTER")</f>
        <v>0.5566901337062522</v>
      </c>
      <c r="HD82" s="30">
        <f>AVERAGEIFS('Energy V2'!$B80:$CX80,'Energy Vy'!$B$2:$CX$2,"=р",'Energy Vy'!$B$1:$CX$1,"=BEFORE")</f>
        <v>-1.6238769090337215</v>
      </c>
      <c r="HE82" s="30">
        <f>AVERAGEIFS('Energy Vx2+Vy2'!$B80:$CX80,'Energy Vy'!$B$2:$CX$2,"=р",'Energy Vy'!$B$1:$CX$1,"=BEFORE")</f>
        <v>-1.6585694379687186</v>
      </c>
      <c r="HF82" s="30">
        <f>AVERAGEIFS('Energy Vx2'!$B80:$CX80,'Energy Vy'!$B$2:$CX$2,"=р",'Energy Vy'!$B$1:$CX$1,"=BEFORE")</f>
        <v>-3.44182604434243</v>
      </c>
      <c r="HG82" s="30">
        <f>AVERAGEIFS('Energy Vy2'!$B80:$CX80,'Energy Vy'!$B$2:$CX$2,"=р",'Energy Vy'!$B$1:$CX$1,"=BEFORE")</f>
        <v>-2.1184696775128184</v>
      </c>
      <c r="HH82" s="30">
        <f>AVERAGEIFS('Energy Vz2'!$B80:$CX80,'Energy Vy'!$B$2:$CX$2,"=р",'Energy Vy'!$B$1:$CX$1,"=BEFORE")</f>
        <v>-5.1570777094454758</v>
      </c>
      <c r="HI82" s="30">
        <f>AVERAGEIFS('Energy Vx'!$B80:$CX80,'Energy Vy'!$B$2:$CX$2,"=р",'Energy Vy'!$B$1:$CX$1,"=BEFORE")</f>
        <v>-2.3948279152036438</v>
      </c>
      <c r="HJ82" s="30">
        <f>AVERAGEIFS('Energy Vy'!$B82:$CX82,'Energy Vy'!$B$2:$CX$2,"=р",'Energy Vy'!$B$1:$CX$1,"=BEFORE")</f>
        <v>-1.800347813158528</v>
      </c>
      <c r="HK82" s="32">
        <f>AVERAGEIFS('Energy Vz'!$B80:$CX80,'Energy Vy'!$B$2:$CX$2,"=р",'Energy Vy'!$B$1:$CX$1,"=BEFORE")</f>
        <v>-3.1173265472469138</v>
      </c>
      <c r="HL82" s="20">
        <f>AVERAGEIFS('Entropy old'!$B80:$CX80,'Energy Vy'!$B$2:$CX$2,"=р",'Energy Vy'!$B$1:$CX$1,"=BEFORE")</f>
        <v>0.62808730367158616</v>
      </c>
      <c r="HM82" s="30">
        <f>AVERAGEIFS('Entropy X old'!$B80:$CX80,'Energy Vy'!$B$2:$CX$2,"=р",'Energy Vy'!$B$1:$CX$1,"=BEFORE")</f>
        <v>0.32955767719952267</v>
      </c>
      <c r="HN82" s="30">
        <f>AVERAGEIFS('Entropy Y old'!$B80:$CX80,'Energy Vy'!$B$2:$CX$2,"=р",'Energy Vy'!$B$1:$CX$1,"=BEFORE")</f>
        <v>0.28737733563684031</v>
      </c>
      <c r="HO82" s="30">
        <f>AVERAGEIFS('Entropy Z old'!$B80:$CX80,'Energy Vy'!$B$2:$CX$2,"=р",'Energy Vy'!$B$1:$CX$1,"=BEFORE")</f>
        <v>0.369351429465472</v>
      </c>
      <c r="HP82" s="30">
        <f>AVERAGEIFS('Entropy new'!$B80:$CX80,'Energy Vy'!$B$2:$CX$2,"=р",'Energy Vy'!$B$1:$CX$1,"=BEFORE")</f>
        <v>0.71375531232515588</v>
      </c>
      <c r="HQ82" s="30">
        <f>AVERAGEIFS('Entropy X'!$B80:$CX80,'Energy Vy'!$B$2:$CX$2,"=р",'Energy Vy'!$B$1:$CX$1,"=BEFORE")</f>
        <v>0.30441704134607012</v>
      </c>
      <c r="HR82" s="30">
        <f>AVERAGEIFS('Entropy Y'!$B80:$CX80,'Energy Vy'!$B$2:$CX$2,"=р",'Energy Vy'!$B$1:$CX$1,"=BEFORE")</f>
        <v>0.27087618941659969</v>
      </c>
      <c r="HS82" s="32">
        <f>AVERAGEIFS('Entropy Z'!$B80:$CX80,'Energy Vy'!$B$2:$CX$2,"=р",'Energy Vy'!$B$1:$CX$1,"=BEFORE")</f>
        <v>0.34692632709063287</v>
      </c>
      <c r="HT82" s="21">
        <f>AVERAGEIFS('Hurst V2'!$B80:$CX80,'Energy Vy'!$B$2:$CX$2,"=р",'Energy Vy'!$B$1:$CX$1,"=BEFORE")</f>
        <v>0.62807469828133256</v>
      </c>
      <c r="HU82" s="30">
        <f>AVERAGEIFS('Hurst Vx2+Vy2'!$B80:$CX80,'Energy Vy'!$B$2:$CX$2,"=р",'Energy Vy'!$B$1:$CX$1,"=BEFORE")</f>
        <v>0.62077007760211744</v>
      </c>
      <c r="HV82" s="30">
        <f>AVERAGEIFS('Hurst Vx2'!$B80:$CX80,'Energy Vy'!$B$2:$CX$2,"=р",'Energy Vy'!$B$1:$CX$1,"=BEFORE")</f>
        <v>0.62563320022039026</v>
      </c>
      <c r="HW82" s="30">
        <f>AVERAGEIFS('Hurst Vy2'!$B80:$CX80,'Energy Vy'!$B$2:$CX$2,"=р",'Energy Vy'!$B$1:$CX$1,"=BEFORE")</f>
        <v>0.63424276778040645</v>
      </c>
      <c r="HX82" s="30">
        <f>AVERAGEIFS('Hurst Vz2'!$B80:$CX80,'Energy Vy'!$B$2:$CX$2,"=р",'Energy Vy'!$B$1:$CX$1,"=BEFORE")</f>
        <v>0.62109520868538981</v>
      </c>
      <c r="HY82" s="30">
        <f>AVERAGEIFS('Hurst Vx'!$B80:$CX80,'Energy Vy'!$B$2:$CX$2,"=р",'Energy Vy'!$B$1:$CX$1,"=BEFORE")</f>
        <v>0.64399244192578686</v>
      </c>
      <c r="HZ82" s="30">
        <f>AVERAGEIFS('Hurst Vy'!$B80:$CX80,'Energy Vy'!$B$2:$CX$2,"=р",'Energy Vy'!$B$1:$CX$1,"=BEFORE")</f>
        <v>0.63321964849908385</v>
      </c>
      <c r="IA82" s="32">
        <f>AVERAGEIFS('Hurst Vz'!$B80:$CX80,'Energy Vy'!$B$2:$CX$2,"=р",'Energy Vy'!$B$1:$CX$1,"=BEFORE")</f>
        <v>0.54189733914762972</v>
      </c>
      <c r="IB82">
        <v>0.4</v>
      </c>
      <c r="IC82">
        <v>0.5</v>
      </c>
      <c r="IE82" s="30">
        <f>AVERAGEIFS('Energy V2'!$B80:$CX80,'Energy Vy'!$B$2:$CX$2,"=р",'Energy Vy'!$B$1:$CX$1,"=AFTER")</f>
        <v>-1.3754433518201288</v>
      </c>
      <c r="IF82" s="30">
        <f>AVERAGEIFS('Energy Vx2+Vy2'!$B80:$CX80,'Energy Vy'!$B$2:$CX$2,"=р",'Energy Vy'!$B$1:$CX$1,"=AFTER")</f>
        <v>-1.4600575327570731</v>
      </c>
      <c r="IG82" s="30">
        <f>AVERAGEIFS('Energy Vx2'!$B80:$CX80,'Energy Vy'!$B$2:$CX$2,"=р",'Energy Vy'!$B$1:$CX$1,"=AFTER")</f>
        <v>-2.9589183592311397</v>
      </c>
      <c r="IH82" s="30">
        <f>AVERAGEIFS('Energy Vy2'!$B80:$CX80,'Energy Vy'!$B$2:$CX$2,"=р",'Energy Vy'!$B$1:$CX$1,"=AFTER")</f>
        <v>-2.1469358709111495</v>
      </c>
      <c r="II82" s="30">
        <f>AVERAGEIFS('Energy Vz2'!$B80:$CX80,'Energy Vy'!$B$2:$CX$2,"=р",'Energy Vy'!$B$1:$CX$1,"=AFTER")</f>
        <v>-5.1363165354535569</v>
      </c>
      <c r="IJ82" s="30">
        <f>AVERAGEIFS('Energy Vx'!$B80:$CX80,'Energy Vy'!$B$2:$CX$2,"=р",'Energy Vy'!$B$1:$CX$1,"=AFTER")</f>
        <v>-2.2725016290228615</v>
      </c>
      <c r="IK82" s="30">
        <f>AVERAGEIFS('Energy Vy'!$B82:$CX82,'Energy Vy'!$B$2:$CX$2,"=р",'Energy Vy'!$B$1:$CX$1,"=AFTER")</f>
        <v>-1.8086685078557205</v>
      </c>
      <c r="IL82" s="32">
        <f>AVERAGEIFS('Energy Vz'!$B80:$CX80,'Energy Vy'!$B$2:$CX$2,"=р",'Energy Vy'!$B$1:$CX$1,"=AFTER")</f>
        <v>-3.1233265420055165</v>
      </c>
      <c r="IM82" s="20">
        <f>AVERAGEIFS('Entropy old'!$B80:$CX80,'Energy Vy'!$B$2:$CX$2,"=р",'Energy Vy'!$B$1:$CX$1,"=AFTER")</f>
        <v>0.64281364969681709</v>
      </c>
      <c r="IN82" s="30">
        <f>AVERAGEIFS('Entropy X old'!$B80:$CX80,'Energy Vy'!$B$2:$CX$2,"=р",'Energy Vy'!$B$1:$CX$1,"=AFTER")</f>
        <v>0.29635538183849097</v>
      </c>
      <c r="IO82" s="30">
        <f>AVERAGEIFS('Entropy Y old'!$B80:$CX80,'Energy Vy'!$B$2:$CX$2,"=р",'Energy Vy'!$B$1:$CX$1,"=AFTER")</f>
        <v>0.3020040478333863</v>
      </c>
      <c r="IP82" s="30">
        <f>AVERAGEIFS('Entropy Z old'!$B80:$CX80,'Energy Vy'!$B$2:$CX$2,"=р",'Energy Vy'!$B$1:$CX$1,"=AFTER")</f>
        <v>0.36150476713547625</v>
      </c>
      <c r="IQ82" s="30">
        <f>AVERAGEIFS('Entropy new'!$B80:$CX80,'Energy Vy'!$B$2:$CX$2,"=р",'Energy Vy'!$B$1:$CX$1,"=AFTER")</f>
        <v>0.68011732820915516</v>
      </c>
      <c r="IR82" s="30">
        <f>AVERAGEIFS('Entropy X'!$B80:$CX80,'Energy Vy'!$B$2:$CX$2,"=р",'Energy Vy'!$B$1:$CX$1,"=AFTER")</f>
        <v>0.25095912507849316</v>
      </c>
      <c r="IS82" s="30">
        <f>AVERAGEIFS('Entropy Y'!$B80:$CX80,'Energy Vy'!$B$2:$CX$2,"=р",'Energy Vy'!$B$1:$CX$1,"=AFTER")</f>
        <v>0.25442000181313673</v>
      </c>
      <c r="IT82" s="32">
        <f>AVERAGEIFS('Entropy Z'!$B80:$CX80,'Energy Vy'!$B$2:$CX$2,"=р",'Energy Vy'!$B$1:$CX$1,"=AFTER")</f>
        <v>0.33933583584686011</v>
      </c>
      <c r="IU82" s="21">
        <f>AVERAGEIFS('Hurst V2'!$B80:$CX80,'Energy Vy'!$B$2:$CX$2,"=р",'Energy Vy'!$B$1:$CX$1,"=AFTER")</f>
        <v>0.63813211135573977</v>
      </c>
      <c r="IV82" s="30">
        <f>AVERAGEIFS('Hurst Vx2+Vy2'!$B80:$CX80,'Energy Vy'!$B$2:$CX$2,"=р",'Energy Vy'!$B$1:$CX$1,"=AFTER")</f>
        <v>0.63793920194780229</v>
      </c>
      <c r="IW82" s="30">
        <f>AVERAGEIFS('Hurst Vx2'!$B80:$CX80,'Energy Vy'!$B$2:$CX$2,"=р",'Energy Vy'!$B$1:$CX$1,"=AFTER")</f>
        <v>0.63909306061072479</v>
      </c>
      <c r="IX82" s="30">
        <f>AVERAGEIFS('Hurst Vy2'!$B80:$CX80,'Energy Vy'!$B$2:$CX$2,"=р",'Energy Vy'!$B$1:$CX$1,"=AFTER")</f>
        <v>0.6340720079016261</v>
      </c>
      <c r="IY82" s="30">
        <f>AVERAGEIFS('Hurst Vz2'!$B80:$CX80,'Energy Vy'!$B$2:$CX$2,"=р",'Energy Vy'!$B$1:$CX$1,"=AFTER")</f>
        <v>0.62675165342799077</v>
      </c>
      <c r="IZ82" s="30">
        <f>AVERAGEIFS('Hurst Vx'!$B80:$CX80,'Energy Vy'!$B$2:$CX$2,"=р",'Energy Vy'!$B$1:$CX$1,"=AFTER")</f>
        <v>0.64238242110707666</v>
      </c>
      <c r="JA82" s="30">
        <f>AVERAGEIFS('Hurst Vy'!$B80:$CX80,'Energy Vy'!$B$2:$CX$2,"=р",'Energy Vy'!$B$1:$CX$1,"=AFTER")</f>
        <v>0.62598173400862611</v>
      </c>
      <c r="JB82" s="32">
        <f>AVERAGEIFS('Hurst Vz'!$B80:$CX80,'Energy Vy'!$B$2:$CX$2,"=р",'Energy Vy'!$B$1:$CX$1,"=AFTER")</f>
        <v>0.54072340135959918</v>
      </c>
      <c r="JC82">
        <f t="shared" si="994"/>
        <v>-9.9999999999999978E-2</v>
      </c>
      <c r="JD82" s="66">
        <f>(DD82-EE82)/MAX(ABS(DD82),ABS(EE82))</f>
        <v>0.17643011391301405</v>
      </c>
      <c r="JE82" s="66">
        <f t="shared" ref="JE82" si="1184">(DE82-EF82)/MAX(ABS(DE82),ABS(EF82))</f>
        <v>0.18517380381137527</v>
      </c>
      <c r="JF82" s="66">
        <f t="shared" ref="JF82" si="1185">(DF82-EG82)/MAX(ABS(DF82),ABS(EG82))</f>
        <v>-5.3563723715190532E-2</v>
      </c>
      <c r="JG82" s="66">
        <f t="shared" ref="JG82" si="1186">(DG82-EH82)/MAX(ABS(DG82),ABS(EH82))</f>
        <v>0.21724675800347718</v>
      </c>
      <c r="JH82" s="66">
        <f t="shared" ref="JH82" si="1187">(DH82-EI82)/MAX(ABS(DH82),ABS(EI82))</f>
        <v>9.3755724031548207E-2</v>
      </c>
      <c r="JI82" s="66">
        <f t="shared" ref="JI82" si="1188">(DI82-EJ82)/MAX(ABS(DI82),ABS(EJ82))</f>
        <v>-2.0362811001281102E-2</v>
      </c>
      <c r="JJ82" s="66">
        <f t="shared" ref="JJ82" si="1189">(DJ82-EK82)/MAX(ABS(DJ82),ABS(EK82))</f>
        <v>0.10352053677296612</v>
      </c>
      <c r="JK82" s="66">
        <f t="shared" ref="JK82" si="1190">(DK82-EL82)/MAX(ABS(DK82),ABS(EL82))</f>
        <v>4.3340815622430001E-2</v>
      </c>
      <c r="JL82" s="89">
        <f t="shared" ref="JL82" si="1191">(DL82-EM82)/MAX(ABS(DL82),ABS(EM82))</f>
        <v>-5.4296973989639903E-2</v>
      </c>
      <c r="JM82" s="90">
        <f t="shared" ref="JM82" si="1192">(DM82-EN82)/MAX(ABS(DM82),ABS(EN82))</f>
        <v>4.3439568255964595E-2</v>
      </c>
      <c r="JN82" s="90">
        <f t="shared" ref="JN82" si="1193">(DN82-EO82)/MAX(ABS(DN82),ABS(EO82))</f>
        <v>-0.10805183286511383</v>
      </c>
      <c r="JO82" s="90">
        <f t="shared" ref="JO82" si="1194">(DO82-EP82)/MAX(ABS(DO82),ABS(EP82))</f>
        <v>-9.1758555042631681E-2</v>
      </c>
      <c r="JP82" s="90">
        <f t="shared" ref="JP82" si="1195">(DP82-EQ82)/MAX(ABS(DP82),ABS(EQ82))</f>
        <v>-4.9551969083474479E-2</v>
      </c>
      <c r="JQ82" s="90">
        <f t="shared" ref="JQ82" si="1196">(DQ82-ER82)/MAX(ABS(DQ82),ABS(ER82))</f>
        <v>0.11462430908917243</v>
      </c>
      <c r="JR82" s="90">
        <f t="shared" ref="JR82" si="1197">(DR82-ES82)/MAX(ABS(DR82),ABS(ES82))</f>
        <v>-5.1725691799039755E-2</v>
      </c>
      <c r="JS82" s="103">
        <f t="shared" ref="JS82" si="1198">(DS82-ET82)/MAX(ABS(DS82),ABS(ET82))</f>
        <v>-0.11890187265005872</v>
      </c>
      <c r="JT82" s="66">
        <f t="shared" ref="JT82" si="1199">(DT82-EU82)/MAX(ABS(DT82),ABS(EU82))</f>
        <v>-6.5736100885044795E-3</v>
      </c>
      <c r="JU82" s="66">
        <f t="shared" ref="JU82" si="1200">(DU82-EV82)/MAX(ABS(DU82),ABS(EV82))</f>
        <v>-1.0010840793331414E-2</v>
      </c>
      <c r="JV82" s="66">
        <f t="shared" ref="JV82" si="1201">(DV82-EW82)/MAX(ABS(DV82),ABS(EW82))</f>
        <v>-4.906085160820293E-3</v>
      </c>
      <c r="JW82" s="66">
        <f t="shared" ref="JW82" si="1202">(DW82-EX82)/MAX(ABS(DW82),ABS(EX82))</f>
        <v>4.3258785448691051E-5</v>
      </c>
      <c r="JX82" s="66">
        <f t="shared" ref="JX82" si="1203">(DX82-EY82)/MAX(ABS(DX82),ABS(EY82))</f>
        <v>-1.0328813275266503E-2</v>
      </c>
      <c r="JY82" s="66">
        <f t="shared" ref="JY82" si="1204">(DY82-EZ82)/MAX(ABS(DY82),ABS(EZ82))</f>
        <v>8.1960199581765075E-3</v>
      </c>
      <c r="JZ82" s="66">
        <f t="shared" ref="JZ82" si="1205">(DZ82-FA82)/MAX(ABS(DZ82),ABS(FA82))</f>
        <v>1.8867817289026652E-2</v>
      </c>
      <c r="KA82" s="66">
        <f t="shared" ref="KA82" si="1206">(EA82-FB82)/MAX(ABS(EA82),ABS(FB82))</f>
        <v>1.0269071262143296E-2</v>
      </c>
      <c r="KC82" s="66">
        <f t="shared" ref="KC82" si="1207">(FD82-GE82)/MAX(ABS(FD82),ABS(GE82))</f>
        <v>0.47056096790090135</v>
      </c>
      <c r="KD82" s="66">
        <f t="shared" ref="KD82" si="1208">(FE82-GF82)/MAX(ABS(FE82),ABS(GF82))</f>
        <v>0.46502221680069272</v>
      </c>
      <c r="KE82" s="66">
        <f t="shared" ref="KE82" si="1209">(FF82-GG82)/MAX(ABS(FF82),ABS(GG82))</f>
        <v>5.6140007209780039E-2</v>
      </c>
      <c r="KF82" s="66">
        <f t="shared" ref="KF82" si="1210">(FG82-GH82)/MAX(ABS(FG82),ABS(GH82))</f>
        <v>0.39602465294190092</v>
      </c>
      <c r="KG82" s="66">
        <f t="shared" ref="KG82" si="1211">(FH82-GI82)/MAX(ABS(FH82),ABS(GI82))</f>
        <v>0.15676100060161335</v>
      </c>
      <c r="KH82" s="66">
        <f t="shared" ref="KH82" si="1212">(FI82-GJ82)/MAX(ABS(FI82),ABS(GJ82))</f>
        <v>1.0256000744395847E-2</v>
      </c>
      <c r="KI82" s="66">
        <f t="shared" ref="KI82" si="1213">(FJ82-GK82)/MAX(ABS(FJ82),ABS(GK82))</f>
        <v>0.18125314495322351</v>
      </c>
      <c r="KJ82" s="66">
        <f t="shared" ref="KJ82" si="1214">(FK82-GL82)/MAX(ABS(FK82),ABS(GL82))</f>
        <v>6.7218665497304139E-2</v>
      </c>
      <c r="KK82" s="89">
        <f t="shared" ref="KK82" si="1215">(FL82-GM82)/MAX(ABS(FL82),ABS(GM82))</f>
        <v>-7.3249979679094565E-2</v>
      </c>
      <c r="KL82" s="90">
        <f t="shared" ref="KL82" si="1216">(FM82-GN82)/MAX(ABS(FM82),ABS(GN82))</f>
        <v>-1.8601294518642297E-2</v>
      </c>
      <c r="KM82" s="90">
        <f t="shared" ref="KM82" si="1217">(FN82-GO82)/MAX(ABS(FN82),ABS(GO82))</f>
        <v>-0.17026425313734511</v>
      </c>
      <c r="KN82" s="90">
        <f t="shared" ref="KN82" si="1218">(FO82-GP82)/MAX(ABS(FO82),ABS(GP82))</f>
        <v>-0.17628330858284</v>
      </c>
      <c r="KO82" s="90">
        <f t="shared" ref="KO82" si="1219">(FP82-GQ82)/MAX(ABS(FP82),ABS(GQ82))</f>
        <v>-0.13099860264919735</v>
      </c>
      <c r="KP82" s="90">
        <f t="shared" ref="KP82" si="1220">(FQ82-GR82)/MAX(ABS(FQ82),ABS(GR82))</f>
        <v>4.5473540443951681E-2</v>
      </c>
      <c r="KQ82" s="90">
        <f t="shared" ref="KQ82" si="1221">(FR82-GS82)/MAX(ABS(FR82),ABS(GS82))</f>
        <v>-0.16356251929565319</v>
      </c>
      <c r="KR82" s="103">
        <f t="shared" ref="KR82" si="1222">(FS82-GT82)/MAX(ABS(FS82),ABS(GT82))</f>
        <v>-0.22902926331413889</v>
      </c>
      <c r="KS82" s="66">
        <f t="shared" ref="KS82" si="1223">(FT82-GU82)/MAX(ABS(FT82),ABS(GU82))</f>
        <v>-6.421346209933726E-5</v>
      </c>
      <c r="KT82" s="66">
        <f t="shared" ref="KT82" si="1224">(FU82-GV82)/MAX(ABS(FU82),ABS(GV82))</f>
        <v>3.6182059211799628E-3</v>
      </c>
      <c r="KU82" s="66">
        <f t="shared" ref="KU82" si="1225">(FV82-GW82)/MAX(ABS(FV82),ABS(GW82))</f>
        <v>-2.1797079266271738E-3</v>
      </c>
      <c r="KV82" s="66">
        <f t="shared" ref="KV82" si="1226">(FW82-GX82)/MAX(ABS(FW82),ABS(GX82))</f>
        <v>4.3215034804228636E-4</v>
      </c>
      <c r="KW82" s="66">
        <f t="shared" ref="KW82" si="1227">(FX82-GY82)/MAX(ABS(FX82),ABS(GY82))</f>
        <v>-1.8832637998851456E-2</v>
      </c>
      <c r="KX82" s="66">
        <f t="shared" ref="KX82" si="1228">(FY82-GZ82)/MAX(ABS(FY82),ABS(GZ82))</f>
        <v>2.1561102549830283E-3</v>
      </c>
      <c r="KY82" s="66">
        <f t="shared" ref="KY82" si="1229">(FZ82-HA82)/MAX(ABS(FZ82),ABS(HA82))</f>
        <v>2.7630143940832078E-2</v>
      </c>
      <c r="KZ82" s="66">
        <f t="shared" ref="KZ82" si="1230">(GA82-HB82)/MAX(ABS(GA82),ABS(HB82))</f>
        <v>4.1245166007218247E-3</v>
      </c>
      <c r="LB82" s="66">
        <f>(HD82-IE82)/MAX(ABS(IE82),ABS(HD82))</f>
        <v>-0.15298792404248279</v>
      </c>
      <c r="LC82" s="66">
        <f t="shared" ref="LC82" si="1231">(HE82-IF82)/MAX(ABS(IF82),ABS(HE82))</f>
        <v>-0.11968863085694309</v>
      </c>
      <c r="LD82" s="66">
        <f t="shared" ref="LD82" si="1232">(HF82-IG82)/MAX(ABS(IG82),ABS(HF82))</f>
        <v>-0.14030566300847175</v>
      </c>
      <c r="LE82" s="66">
        <f t="shared" ref="LE82" si="1233">(HG82-IH82)/MAX(ABS(IH82),ABS(HG82))</f>
        <v>1.3258986346084986E-2</v>
      </c>
      <c r="LF82" s="66">
        <f t="shared" ref="LF82" si="1234">(HH82-II82)/MAX(ABS(II82),ABS(HH82))</f>
        <v>-4.0257632639302005E-3</v>
      </c>
      <c r="LG82" s="66">
        <f t="shared" ref="LG82" si="1235">(HI82-IJ82)/MAX(ABS(IJ82),ABS(HI82))</f>
        <v>-5.1079363742250493E-2</v>
      </c>
      <c r="LH82" s="66">
        <f t="shared" ref="LH82" si="1236">(HJ82-IK82)/MAX(ABS(IK82),ABS(HJ82))</f>
        <v>4.6004531294997781E-3</v>
      </c>
      <c r="LI82" s="66">
        <f t="shared" ref="LI82" si="1237">(HK82-IL82)/MAX(ABS(IL82),ABS(HK82))</f>
        <v>1.9210270453341833E-3</v>
      </c>
      <c r="LJ82" s="89">
        <f t="shared" ref="LJ82" si="1238">(HL82-IM82)/MAX(ABS(IM82),ABS(HL82))</f>
        <v>-2.2909199317993026E-2</v>
      </c>
      <c r="LK82" s="90">
        <f t="shared" ref="LK82" si="1239">(HM82-IN82)/MAX(ABS(IN82),ABS(HM82))</f>
        <v>0.10074805613140117</v>
      </c>
      <c r="LL82" s="90">
        <f t="shared" ref="LL82" si="1240">(HN82-IO82)/MAX(ABS(IO82),ABS(HN82))</f>
        <v>-4.8432172686027876E-2</v>
      </c>
      <c r="LM82" s="90">
        <f t="shared" ref="LM82" si="1241">(HO82-IP82)/MAX(ABS(IP82),ABS(HO82))</f>
        <v>2.124443471452514E-2</v>
      </c>
      <c r="LN82" s="90">
        <f t="shared" ref="LN82" si="1242">(HP82-IQ82)/MAX(ABS(IQ82),ABS(HP82))</f>
        <v>4.7128173388188692E-2</v>
      </c>
      <c r="LO82" s="90">
        <f t="shared" ref="LO82" si="1243">(HQ82-IR82)/MAX(ABS(IR82),ABS(HQ82))</f>
        <v>0.17560750223179669</v>
      </c>
      <c r="LP82" s="90">
        <f t="shared" ref="LP82" si="1244">(HR82-IS82)/MAX(ABS(IS82),ABS(HR82))</f>
        <v>6.0751694856995421E-2</v>
      </c>
      <c r="LQ82" s="103">
        <f t="shared" ref="LQ82" si="1245">(HS82-IT82)/MAX(ABS(IT82),ABS(HS82))</f>
        <v>2.1879259805468083E-2</v>
      </c>
      <c r="LR82" s="66">
        <f t="shared" ref="LR82" si="1246">(HT82-IU82)/MAX(ABS(IU82),ABS(HT82))</f>
        <v>-1.5760706749327818E-2</v>
      </c>
      <c r="LS82" s="66">
        <f t="shared" ref="LS82" si="1247">(HU82-IV82)/MAX(ABS(IV82),ABS(HU82))</f>
        <v>-2.6913417913905953E-2</v>
      </c>
      <c r="LT82" s="66">
        <f t="shared" ref="LT82" si="1248">(HV82-IW82)/MAX(ABS(IW82),ABS(HV82))</f>
        <v>-2.106087707707565E-2</v>
      </c>
      <c r="LU82" s="66">
        <f t="shared" ref="LU82" si="1249">(HW82-IX82)/MAX(ABS(IX82),ABS(HW82))</f>
        <v>2.6923425453937333E-4</v>
      </c>
      <c r="LV82" s="66">
        <f t="shared" ref="LV82" si="1250">(HX82-IY82)/MAX(ABS(IY82),ABS(HX82))</f>
        <v>-9.0250176631577854E-3</v>
      </c>
      <c r="LW82" s="66">
        <f t="shared" ref="LW82" si="1251">(HY82-IZ82)/MAX(ABS(IZ82),ABS(HY82))</f>
        <v>2.5000616682637061E-3</v>
      </c>
      <c r="LX82" s="66">
        <f t="shared" ref="LX82" si="1252">(HZ82-JA82)/MAX(ABS(JA82),ABS(HZ82))</f>
        <v>1.143033781029019E-2</v>
      </c>
      <c r="LY82" s="66">
        <f t="shared" ref="LY82" si="1253">(IA82-JB82)/MAX(ABS(JB82),ABS(IA82))</f>
        <v>2.1663472086374765E-3</v>
      </c>
    </row>
    <row r="83" spans="1:337" x14ac:dyDescent="0.25">
      <c r="A83" s="18" t="s">
        <v>95</v>
      </c>
      <c r="B83" s="7">
        <v>1</v>
      </c>
      <c r="C83" t="s">
        <v>155</v>
      </c>
      <c r="D83" t="s">
        <v>129</v>
      </c>
      <c r="E83">
        <v>0.7</v>
      </c>
      <c r="F83">
        <v>0.6</v>
      </c>
      <c r="H83" s="30">
        <f>AVERAGE('Energy V2'!$B81:$CX81)</f>
        <v>-1.4713864183211596</v>
      </c>
      <c r="I83" s="30">
        <f>AVERAGE('Energy Vx2+Vy2'!$B81:$CX81)</f>
        <v>-1.5447182729101898</v>
      </c>
      <c r="J83" s="30">
        <f>AVERAGE('Energy Vx2'!$B81:$CX81)</f>
        <v>-3.0230245312446375</v>
      </c>
      <c r="K83" s="30">
        <f>AVERAGE('Energy Vy2'!$B81:$CX81)</f>
        <v>-2.0958703089466519</v>
      </c>
      <c r="L83" s="30">
        <f>AVERAGE('Energy Vz2'!$B81:$CX81)</f>
        <v>-5.138375533448464</v>
      </c>
      <c r="M83" s="30">
        <f>AVERAGE('Energy Vx'!$B81:$CX81)</f>
        <v>-2.3032763767208428</v>
      </c>
      <c r="N83" s="30">
        <f>AVERAGE('Energy Vy'!$B83:$CX83)</f>
        <v>-1.8765186961079583</v>
      </c>
      <c r="O83" s="32">
        <f>AVERAGE('Energy Vz'!$B81:$CX81)</f>
        <v>-3.2493678860900905</v>
      </c>
      <c r="P83" s="20">
        <f>AVERAGE('Entropy old'!$B81:$CX81)</f>
        <v>0.58998752241843988</v>
      </c>
      <c r="Q83" s="30">
        <f>AVERAGE('Entropy X old'!$B81:$CX81)</f>
        <v>0.28894148247456852</v>
      </c>
      <c r="R83" s="30">
        <f>AVERAGE('Entropy Y old'!$B81:$CX81)</f>
        <v>0.26492055818593885</v>
      </c>
      <c r="S83" s="30">
        <f>AVERAGE('Entropy Z old'!$B81:$CX81)</f>
        <v>0.3306286598406602</v>
      </c>
      <c r="T83" s="30">
        <f>AVERAGE('Entropy new'!$B81:$CX81)</f>
        <v>0.61105520448370476</v>
      </c>
      <c r="U83" s="30">
        <f>AVERAGE('Entropy X'!$B81:$CX81)</f>
        <v>0.23804018156441081</v>
      </c>
      <c r="V83" s="30">
        <f>AVERAGE('Entropy Y'!$B81:$CX81)</f>
        <v>0.21996440820826585</v>
      </c>
      <c r="W83" s="32">
        <f>AVERAGE('Entropy Z'!$B81:$CX81)</f>
        <v>0.28911843995459857</v>
      </c>
      <c r="X83" s="21">
        <f>AVERAGE('Hurst V2'!$B81:$CX81)</f>
        <v>0.61733254771357737</v>
      </c>
      <c r="Y83" s="30">
        <f>AVERAGE('Hurst Vx2+Vy2'!$B81:$CX81)</f>
        <v>0.61664530981214538</v>
      </c>
      <c r="Z83" s="30">
        <f>AVERAGE('Hurst Vx2'!$B81:$CX81)</f>
        <v>0.62035311365317092</v>
      </c>
      <c r="AA83" s="30">
        <f>AVERAGE('Hurst Vy2'!$B81:$CX81)</f>
        <v>0.62138612381108116</v>
      </c>
      <c r="AB83" s="30">
        <f>AVERAGE('Hurst Vz2'!$B81:$CX81)</f>
        <v>0.62464222394054825</v>
      </c>
      <c r="AC83" s="30">
        <f>AVERAGE('Hurst Vx'!$B81:$CX81)</f>
        <v>0.63334664319000944</v>
      </c>
      <c r="AD83" s="30">
        <f>AVERAGE('Hurst Vy'!$B81:$CX81)</f>
        <v>0.63979941719372624</v>
      </c>
      <c r="AE83" s="32">
        <f>AVERAGE('Hurst Vz'!$B81:$CX81)</f>
        <v>0.57944203479422929</v>
      </c>
      <c r="AG83" s="30">
        <f>AVERAGEIFS('Energy V2'!$B81:$CX81,'Energy Vy'!$B$2:$CX$2,"=п")</f>
        <v>-0.693703377961572</v>
      </c>
      <c r="AH83" s="30">
        <f>AVERAGEIFS('Energy Vx2+Vy2'!$B81:$CX81,'Energy Vy'!$B$2:$CX$2,"=п")</f>
        <v>-0.73297526853812145</v>
      </c>
      <c r="AI83" s="30">
        <f>AVERAGEIFS('Energy Vx2'!$B81:$CX81,'Energy Vy'!$B$2:$CX$2,"=п")</f>
        <v>-4.2982962378328855</v>
      </c>
      <c r="AJ83" s="30">
        <f>AVERAGEIFS('Energy Vy2'!$B81:$CX81,'Energy Vy'!$B$2:$CX$2,"=п")</f>
        <v>-0.79839061101573749</v>
      </c>
      <c r="AK83" s="30">
        <f>AVERAGEIFS('Energy Vz2'!$B81:$CX81,'Energy Vy'!$B$2:$CX$2,"=п")</f>
        <v>-5.2427918980110428</v>
      </c>
      <c r="AL83" s="30">
        <f>AVERAGEIFS('Energy Vx'!$B81:$CX81,'Energy Vy'!$B$2:$CX$2,"=п")</f>
        <v>-3.0716198956374807</v>
      </c>
      <c r="AM83" s="30">
        <f>AVERAGEIFS('Energy Vy'!$B83:$CX83,'Energy Vy'!$B$2:$CX$2,"=п")</f>
        <v>-1.3653846593042795</v>
      </c>
      <c r="AN83" s="32">
        <f>AVERAGEIFS('Energy Vz'!$B81:$CX81,'Energy Vy'!$B$2:$CX$2,"=п")</f>
        <v>-3.540985424844791</v>
      </c>
      <c r="AO83" s="20">
        <f>AVERAGEIFS('Entropy old'!$B81:$CX81,'Energy Vy'!$B$2:$CX$2,"=п")</f>
        <v>0.62529766552565114</v>
      </c>
      <c r="AP83" s="30">
        <f>AVERAGEIFS('Entropy X old'!$B81:$CX81,'Energy Vy'!$B$2:$CX$2,"=п")</f>
        <v>0.28110094376788858</v>
      </c>
      <c r="AQ83" s="30">
        <f>AVERAGEIFS('Entropy Y old'!$B81:$CX81,'Energy Vy'!$B$2:$CX$2,"=п")</f>
        <v>0.20711964207057856</v>
      </c>
      <c r="AR83" s="30">
        <f>AVERAGEIFS('Entropy Z old'!$B81:$CX81,'Energy Vy'!$B$2:$CX$2,"=п")</f>
        <v>0.27789118335885177</v>
      </c>
      <c r="AS83" s="30">
        <f>AVERAGEIFS('Entropy new'!$B81:$CX81,'Energy Vy'!$B$2:$CX$2,"=п")</f>
        <v>0.63583074261733474</v>
      </c>
      <c r="AT83" s="30">
        <f>AVERAGEIFS('Entropy X'!$B81:$CX81,'Energy Vy'!$B$2:$CX$2,"=п")</f>
        <v>0.28080662920476174</v>
      </c>
      <c r="AU83" s="30">
        <f>AVERAGEIFS('Entropy Y'!$B81:$CX81,'Energy Vy'!$B$2:$CX$2,"=п")</f>
        <v>0.2053073970935973</v>
      </c>
      <c r="AV83" s="32">
        <f>AVERAGEIFS('Entropy Z'!$B81:$CX81,'Energy Vy'!$B$2:$CX$2,"=п")</f>
        <v>0.27676787788979806</v>
      </c>
      <c r="AW83" s="21">
        <f>AVERAGEIFS('Hurst V2'!$B81:$CX81,'Energy Vy'!$B$2:$CX$2,"=п")</f>
        <v>0.64798446192621517</v>
      </c>
      <c r="AX83" s="30">
        <f>AVERAGEIFS('Hurst Vx2+Vy2'!$B81:$CX81,'Energy Vy'!$B$2:$CX$2,"=п")</f>
        <v>0.64564879847145007</v>
      </c>
      <c r="AY83" s="30">
        <f>AVERAGEIFS('Hurst Vx2'!$B81:$CX81,'Energy Vy'!$B$2:$CX$2,"=п")</f>
        <v>0.64705321860211762</v>
      </c>
      <c r="AZ83" s="30">
        <f>AVERAGEIFS('Hurst Vy2'!$B81:$CX81,'Energy Vy'!$B$2:$CX$2,"=п")</f>
        <v>0.62281043830029104</v>
      </c>
      <c r="BA83" s="30">
        <f>AVERAGEIFS('Hurst Vz2'!$B81:$CX81,'Energy Vy'!$B$2:$CX$2,"=п")</f>
        <v>0.60792000591516637</v>
      </c>
      <c r="BB83" s="30">
        <f>AVERAGEIFS('Hurst Vx'!$B81:$CX81,'Energy Vy'!$B$2:$CX$2,"=п")</f>
        <v>0.5713390046520479</v>
      </c>
      <c r="BC83" s="30">
        <f>AVERAGEIFS('Hurst Vy'!$B81:$CX81,'Energy Vy'!$B$2:$CX$2,"=п")</f>
        <v>0.58883923579584663</v>
      </c>
      <c r="BD83" s="32">
        <f>AVERAGEIFS('Hurst Vz'!$B81:$CX81,'Energy Vy'!$B$2:$CX$2,"=п")</f>
        <v>0.50779075816892794</v>
      </c>
      <c r="BF83" s="30">
        <f>AVERAGEIFS('Energy V2'!$B81:$CX81,'Energy Vy'!$B$2:$CX$2,"=и")</f>
        <v>-1.2431389332966922</v>
      </c>
      <c r="BG83" s="30">
        <f>AVERAGEIFS('Energy Vx2+Vy2'!$B81:$CX81,'Energy Vy'!$B$2:$CX$2,"=и")</f>
        <v>-1.2939093585917552</v>
      </c>
      <c r="BH83" s="30">
        <f>AVERAGEIFS('Energy Vx2'!$B81:$CX81,'Energy Vy'!$B$2:$CX$2,"=и")</f>
        <v>-2.6182094183963396</v>
      </c>
      <c r="BI83" s="30">
        <f>AVERAGEIFS('Energy Vy2'!$B81:$CX81,'Energy Vy'!$B$2:$CX$2,"=и")</f>
        <v>-1.9414078279575633</v>
      </c>
      <c r="BJ83" s="30">
        <f>AVERAGEIFS('Energy Vz2'!$B81:$CX81,'Energy Vy'!$B$2:$CX$2,"=и")</f>
        <v>-5.0658227250847672</v>
      </c>
      <c r="BK83" s="30">
        <f>AVERAGEIFS('Energy Vx'!$B81:$CX81,'Energy Vy'!$B$2:$CX$2,"=и")</f>
        <v>-2.0871323688835082</v>
      </c>
      <c r="BL83" s="30">
        <f>AVERAGEIFS('Energy Vy'!$B83:$CX83,'Energy Vy'!$B$2:$CX$2,"=и")</f>
        <v>-1.731391517150799</v>
      </c>
      <c r="BM83" s="32">
        <f>AVERAGEIFS('Energy Vz'!$B81:$CX81,'Energy Vy'!$B$2:$CX$2,"=и")</f>
        <v>-3.1855663422459539</v>
      </c>
      <c r="BN83" s="20">
        <f>AVERAGEIFS('Entropy old'!$B81:$CX81,'Energy Vy'!$B$2:$CX$2,"=и")</f>
        <v>0.57604108928367315</v>
      </c>
      <c r="BO83" s="30">
        <f>AVERAGEIFS('Entropy X old'!$B81:$CX81,'Energy Vy'!$B$2:$CX$2,"=и")</f>
        <v>0.28363056568314893</v>
      </c>
      <c r="BP83" s="30">
        <f>AVERAGEIFS('Entropy Y old'!$B81:$CX81,'Energy Vy'!$B$2:$CX$2,"=и")</f>
        <v>0.26859542209100412</v>
      </c>
      <c r="BQ83" s="30">
        <f>AVERAGEIFS('Entropy Z old'!$B81:$CX81,'Energy Vy'!$B$2:$CX$2,"=и")</f>
        <v>0.33432465509474574</v>
      </c>
      <c r="BR83" s="30">
        <f>AVERAGEIFS('Entropy new'!$B81:$CX81,'Energy Vy'!$B$2:$CX$2,"=и")</f>
        <v>0.59202765909069055</v>
      </c>
      <c r="BS83" s="30">
        <f>AVERAGEIFS('Entropy X'!$B81:$CX81,'Energy Vy'!$B$2:$CX$2,"=и")</f>
        <v>0.21886962181483227</v>
      </c>
      <c r="BT83" s="30">
        <f>AVERAGEIFS('Entropy Y'!$B81:$CX81,'Energy Vy'!$B$2:$CX$2,"=и")</f>
        <v>0.21962190036272849</v>
      </c>
      <c r="BU83" s="32">
        <f>AVERAGEIFS('Entropy Z'!$B81:$CX81,'Energy Vy'!$B$2:$CX$2,"=и")</f>
        <v>0.29525348512392152</v>
      </c>
      <c r="BV83" s="21">
        <f>AVERAGEIFS('Hurst V2'!$B81:$CX81,'Energy Vy'!$B$2:$CX$2,"=и")</f>
        <v>0.61177431202079979</v>
      </c>
      <c r="BW83" s="30">
        <f>AVERAGEIFS('Hurst Vx2+Vy2'!$B81:$CX81,'Energy Vy'!$B$2:$CX$2,"=и")</f>
        <v>0.61259914650662561</v>
      </c>
      <c r="BX83" s="30">
        <f>AVERAGEIFS('Hurst Vx2'!$B81:$CX81,'Energy Vy'!$B$2:$CX$2,"=и")</f>
        <v>0.61097390431158649</v>
      </c>
      <c r="BY83" s="30">
        <f>AVERAGEIFS('Hurst Vy2'!$B81:$CX81,'Energy Vy'!$B$2:$CX$2,"=и")</f>
        <v>0.62003241015453769</v>
      </c>
      <c r="BZ83" s="30">
        <f>AVERAGEIFS('Hurst Vz2'!$B81:$CX81,'Energy Vy'!$B$2:$CX$2,"=и")</f>
        <v>0.62116274028947238</v>
      </c>
      <c r="CA83" s="30">
        <f>AVERAGEIFS('Hurst Vx'!$B81:$CX81,'Energy Vy'!$B$2:$CX$2,"=и")</f>
        <v>0.62561947031440412</v>
      </c>
      <c r="CB83" s="30">
        <f>AVERAGEIFS('Hurst Vy'!$B81:$CX81,'Energy Vy'!$B$2:$CX$2,"=и")</f>
        <v>0.63285396179854325</v>
      </c>
      <c r="CC83" s="32">
        <f>AVERAGEIFS('Hurst Vz'!$B81:$CX81,'Energy Vy'!$B$2:$CX$2,"=и")</f>
        <v>0.58831728463861466</v>
      </c>
      <c r="CE83" s="30">
        <f>AVERAGEIFS('Energy V2'!$B81:$CX81,'Energy Vy'!$B$2:$CX$2,"=р")</f>
        <v>-1.8114039617216331</v>
      </c>
      <c r="CF83" s="30">
        <f>AVERAGEIFS('Energy Vx2+Vy2'!$B81:$CX81,'Energy Vy'!$B$2:$CX$2,"=р")</f>
        <v>-1.9135885115275693</v>
      </c>
      <c r="CG83" s="30">
        <f>AVERAGEIFS('Energy Vx2'!$B81:$CX81,'Energy Vy'!$B$2:$CX$2,"=р")</f>
        <v>-3.3311222447884949</v>
      </c>
      <c r="CH83" s="30">
        <f>AVERAGEIFS('Energy Vy2'!$B81:$CX81,'Energy Vy'!$B$2:$CX$2,"=р")</f>
        <v>-2.4116596987046304</v>
      </c>
      <c r="CI83" s="30">
        <f>AVERAGEIFS('Energy Vz2'!$B81:$CX81,'Energy Vy'!$B$2:$CX$2,"=р")</f>
        <v>-5.2073879466789528</v>
      </c>
      <c r="CJ83" s="30">
        <f>AVERAGEIFS('Energy Vx'!$B81:$CX81,'Energy Vy'!$B$2:$CX$2,"=р")</f>
        <v>-2.4580648833271441</v>
      </c>
      <c r="CK83" s="30">
        <f>AVERAGEIFS('Energy Vy'!$B83:$CX83,'Energy Vy'!$B$2:$CX$2,"=р")</f>
        <v>-2.0945637879274326</v>
      </c>
      <c r="CL83" s="32">
        <f>AVERAGEIFS('Energy Vz'!$B81:$CX81,'Energy Vy'!$B$2:$CX$2,"=р")</f>
        <v>-3.2878565416108314</v>
      </c>
      <c r="CM83" s="20">
        <f>AVERAGEIFS('Entropy old'!$B81:$CX81,'Energy Vy'!$B$2:$CX$2,"=р")</f>
        <v>0.60156021000071291</v>
      </c>
      <c r="CN83" s="30">
        <f>AVERAGEIFS('Entropy X old'!$B81:$CX81,'Energy Vy'!$B$2:$CX$2,"=р")</f>
        <v>0.29571367209911004</v>
      </c>
      <c r="CO83" s="30">
        <f>AVERAGEIFS('Entropy Y old'!$B81:$CX81,'Energy Vy'!$B$2:$CX$2,"=р")</f>
        <v>0.26725970008201749</v>
      </c>
      <c r="CP83" s="30">
        <f>AVERAGEIFS('Entropy Z old'!$B81:$CX81,'Energy Vy'!$B$2:$CX$2,"=р")</f>
        <v>0.33238171805632172</v>
      </c>
      <c r="CQ83" s="30">
        <f>AVERAGEIFS('Entropy new'!$B81:$CX81,'Energy Vy'!$B$2:$CX$2,"=р")</f>
        <v>0.62944408401665053</v>
      </c>
      <c r="CR83" s="30">
        <f>AVERAGEIFS('Entropy X'!$B81:$CX81,'Energy Vy'!$B$2:$CX$2,"=р")</f>
        <v>0.25458897599279223</v>
      </c>
      <c r="CS83" s="30">
        <f>AVERAGEIFS('Entropy Y'!$B81:$CX81,'Energy Vy'!$B$2:$CX$2,"=р")</f>
        <v>0.22197352927160391</v>
      </c>
      <c r="CT83" s="32">
        <f>AVERAGEIFS('Entropy Z'!$B81:$CX81,'Energy Vy'!$B$2:$CX$2,"=р")</f>
        <v>0.2836740077736622</v>
      </c>
      <c r="CU83" s="21">
        <f>AVERAGEIFS('Hurst V2'!$B81:$CX81,'Energy Vy'!$B$2:$CX$2,"=р")</f>
        <v>0.62010259690414826</v>
      </c>
      <c r="CV83" s="30">
        <f>AVERAGEIFS('Hurst Vx2+Vy2'!$B81:$CX81,'Energy Vy'!$B$2:$CX$2,"=р")</f>
        <v>0.61791843696724424</v>
      </c>
      <c r="CW83" s="30">
        <f>AVERAGEIFS('Hurst Vx2'!$B81:$CX81,'Energy Vy'!$B$2:$CX$2,"=р")</f>
        <v>0.62780777903838114</v>
      </c>
      <c r="CX83" s="30">
        <f>AVERAGEIFS('Hurst Vy2'!$B81:$CX81,'Energy Vy'!$B$2:$CX$2,"=р")</f>
        <v>0.62265678661640933</v>
      </c>
      <c r="CY83" s="30">
        <f>AVERAGEIFS('Hurst Vz2'!$B81:$CX81,'Energy Vy'!$B$2:$CX$2,"=р")</f>
        <v>0.63036634111123102</v>
      </c>
      <c r="CZ83" s="30">
        <f>AVERAGEIFS('Hurst Vx'!$B81:$CX81,'Energy Vy'!$B$2:$CX$2,"=р")</f>
        <v>0.64882212844490028</v>
      </c>
      <c r="DA83" s="30">
        <f>AVERAGEIFS('Hurst Vy'!$B81:$CX81,'Energy Vy'!$B$2:$CX$2,"=р")</f>
        <v>0.65279297359951682</v>
      </c>
      <c r="DB83" s="32">
        <f>AVERAGEIFS('Hurst Vz'!$B81:$CX81,'Energy Vy'!$B$2:$CX$2,"=р")</f>
        <v>0.57754189903661235</v>
      </c>
      <c r="DD83" s="30"/>
      <c r="DE83" s="30"/>
      <c r="DF83" s="30"/>
      <c r="DG83" s="30"/>
      <c r="DH83" s="30"/>
      <c r="DI83" s="30"/>
      <c r="DJ83" s="30"/>
      <c r="DK83" s="32"/>
      <c r="DL83" s="20"/>
      <c r="DM83" s="30"/>
      <c r="DN83" s="30"/>
      <c r="DO83" s="30"/>
      <c r="DP83" s="30"/>
      <c r="DQ83" s="30"/>
      <c r="DR83" s="30"/>
      <c r="DS83" s="32"/>
      <c r="DT83" s="21"/>
      <c r="DU83" s="30"/>
      <c r="DV83" s="30"/>
      <c r="DW83" s="30"/>
      <c r="DX83" s="30"/>
      <c r="DY83" s="30"/>
      <c r="DZ83" s="30"/>
      <c r="EA83" s="32"/>
      <c r="EB83">
        <v>0.7</v>
      </c>
      <c r="EC83">
        <v>0.6</v>
      </c>
      <c r="EE83" s="30">
        <f>AVERAGEIFS('Energy V2'!$B81:$CX81,'Energy Vy'!$B$1:$CX$1,"=AFTER")</f>
        <v>-1.4713864183211596</v>
      </c>
      <c r="EF83" s="30">
        <f>AVERAGEIFS('Energy Vx2+Vy2'!$B81:$CX81,'Energy Vy'!$B$1:$CX$1,"=AFTER")</f>
        <v>-1.5447182729101898</v>
      </c>
      <c r="EG83" s="30">
        <f>AVERAGEIFS('Energy Vx2'!$B81:$CX81,'Energy Vy'!$B$1:$CX$1,"=AFTER")</f>
        <v>-3.0230245312446375</v>
      </c>
      <c r="EH83" s="30">
        <f>AVERAGEIFS('Energy Vy2'!$B81:$CX81,'Energy Vy'!$B$1:$CX$1,"=AFTER")</f>
        <v>-2.0958703089466519</v>
      </c>
      <c r="EI83" s="30">
        <f>AVERAGEIFS('Energy Vz2'!$B81:$CX81,'Energy Vy'!$B$1:$CX$1,"=AFTER")</f>
        <v>-5.138375533448464</v>
      </c>
      <c r="EJ83" s="30">
        <f>AVERAGEIFS('Energy Vx'!$B81:$CX81,'Energy Vy'!$B$1:$CX$1,"=AFTER")</f>
        <v>-2.3032763767208428</v>
      </c>
      <c r="EK83" s="30">
        <f>AVERAGEIFS('Energy Vy'!$B83:$CX83,'Energy Vy'!$B$1:$CX$1,"=AFTER")</f>
        <v>-1.8765186961079583</v>
      </c>
      <c r="EL83" s="32">
        <f>AVERAGEIFS('Energy Vz'!$B81:$CX81,'Energy Vy'!$B$1:$CX$1,"=AFTER")</f>
        <v>-3.2493678860900905</v>
      </c>
      <c r="EM83" s="20">
        <f>AVERAGEIFS('Entropy old'!$B81:$CX81,'Energy Vy'!$B$1:$CX$1,"=AFTER")</f>
        <v>0.58998752241843988</v>
      </c>
      <c r="EN83" s="30">
        <f>AVERAGEIFS('Entropy X old'!$B81:$CX81,'Energy Vy'!$B$1:$CX$1,"=AFTER")</f>
        <v>0.28894148247456852</v>
      </c>
      <c r="EO83" s="30">
        <f>AVERAGEIFS('Entropy Y old'!$B81:$CX81,'Energy Vy'!$B$1:$CX$1,"=AFTER")</f>
        <v>0.26492055818593885</v>
      </c>
      <c r="EP83" s="30">
        <f>AVERAGEIFS('Entropy Z old'!$B81:$CX81,'Energy Vy'!$B$1:$CX$1,"=AFTER")</f>
        <v>0.3306286598406602</v>
      </c>
      <c r="EQ83" s="30">
        <f>AVERAGEIFS('Entropy new'!$B81:$CX81,'Energy Vy'!$B$1:$CX$1,"=AFTER")</f>
        <v>0.61105520448370476</v>
      </c>
      <c r="ER83" s="30">
        <f>AVERAGEIFS('Entropy X'!$B81:$CX81,'Energy Vy'!$B$1:$CX$1,"=AFTER")</f>
        <v>0.23804018156441081</v>
      </c>
      <c r="ES83" s="30">
        <f>AVERAGEIFS('Entropy Y'!$B81:$CX81,'Energy Vy'!$B$1:$CX$1,"=AFTER")</f>
        <v>0.21996440820826585</v>
      </c>
      <c r="ET83" s="32">
        <f>AVERAGEIFS('Entropy Z'!$B81:$CX81,'Energy Vy'!$B$1:$CX$1,"=AFTER")</f>
        <v>0.28911843995459857</v>
      </c>
      <c r="EU83" s="21">
        <f>AVERAGEIFS('Hurst V2'!$B81:$CX81,'Energy Vy'!$B$1:$CX$1,"=AFTER")</f>
        <v>0.61733254771357737</v>
      </c>
      <c r="EV83" s="30">
        <f>AVERAGEIFS('Hurst Vx2+Vy2'!$B81:$CX81,'Energy Vy'!$B$1:$CX$1,"=AFTER")</f>
        <v>0.61664530981214538</v>
      </c>
      <c r="EW83" s="30">
        <f>AVERAGEIFS('Hurst Vx2'!$B81:$CX81,'Energy Vy'!$B$1:$CX$1,"=AFTER")</f>
        <v>0.62035311365317092</v>
      </c>
      <c r="EX83" s="30">
        <f>AVERAGEIFS('Hurst Vy2'!$B81:$CX81,'Energy Vy'!$B$1:$CX$1,"=AFTER")</f>
        <v>0.62138612381108116</v>
      </c>
      <c r="EY83" s="30">
        <f>AVERAGEIFS('Hurst Vz2'!$B81:$CX81,'Energy Vy'!$B$1:$CX$1,"=AFTER")</f>
        <v>0.62464222394054825</v>
      </c>
      <c r="EZ83" s="30">
        <f>AVERAGEIFS('Hurst Vx'!$B81:$CX81,'Energy Vy'!$B$1:$CX$1,"=AFTER")</f>
        <v>0.63334664319000944</v>
      </c>
      <c r="FA83" s="30">
        <f>AVERAGEIFS('Hurst Vy'!$B81:$CX81,'Energy Vy'!$B$1:$CX$1,"=AFTER")</f>
        <v>0.63979941719372624</v>
      </c>
      <c r="FB83" s="32">
        <f>AVERAGEIFS('Hurst Vz'!$B81:$CX81,'Energy Vy'!$B$1:$CX$1,"=AFTER")</f>
        <v>0.57944203479422929</v>
      </c>
      <c r="FD83" s="30"/>
      <c r="FE83" s="30"/>
      <c r="FF83" s="30"/>
      <c r="FG83" s="30"/>
      <c r="FH83" s="30"/>
      <c r="FI83" s="30"/>
      <c r="FJ83" s="30"/>
      <c r="FK83" s="32"/>
      <c r="FL83" s="20"/>
      <c r="FM83" s="30"/>
      <c r="FN83" s="30"/>
      <c r="FO83" s="30"/>
      <c r="FP83" s="30"/>
      <c r="FQ83" s="30"/>
      <c r="FR83" s="30"/>
      <c r="FS83" s="32"/>
      <c r="FT83" s="21"/>
      <c r="FU83" s="30"/>
      <c r="FV83" s="30"/>
      <c r="FW83" s="30"/>
      <c r="FX83" s="30"/>
      <c r="FY83" s="30"/>
      <c r="FZ83" s="30"/>
      <c r="GA83" s="32"/>
      <c r="GB83">
        <v>0.7</v>
      </c>
      <c r="GC83">
        <v>0.6</v>
      </c>
      <c r="GE83" s="30">
        <f>AVERAGEIFS('Energy V2'!$B81:$CX81,'Energy Vy'!$B$2:$CX$2,"=и",'Energy Vy'!$B$1:$CX$1,"=AFTER")</f>
        <v>-1.2431389332966922</v>
      </c>
      <c r="GF83" s="30">
        <f>AVERAGEIFS('Energy Vx2+Vy2'!$B81:$CX81,'Energy Vy'!$B$2:$CX$2,"=и",'Energy Vy'!$B$1:$CX$1,"=AFTER")</f>
        <v>-1.2939093585917552</v>
      </c>
      <c r="GG83" s="30">
        <f>AVERAGEIFS('Energy Vx2'!$B81:$CX81,'Energy Vy'!$B$2:$CX$2,"=и",'Energy Vy'!$B$1:$CX$1,"=AFTER")</f>
        <v>-2.6182094183963396</v>
      </c>
      <c r="GH83" s="30">
        <f>AVERAGEIFS('Energy Vy2'!$B81:$CX81,'Energy Vy'!$B$2:$CX$2,"=и",'Energy Vy'!$B$1:$CX$1,"=AFTER")</f>
        <v>-1.9414078279575633</v>
      </c>
      <c r="GI83" s="30">
        <f>AVERAGEIFS('Energy Vz2'!$B81:$CX81,'Energy Vy'!$B$2:$CX$2,"=и",'Energy Vy'!$B$1:$CX$1,"=AFTER")</f>
        <v>-5.0658227250847672</v>
      </c>
      <c r="GJ83" s="30">
        <f>AVERAGEIFS('Energy Vx'!$B81:$CX81,'Energy Vy'!$B$2:$CX$2,"=и",'Energy Vy'!$B$1:$CX$1,"=AFTER")</f>
        <v>-2.0871323688835082</v>
      </c>
      <c r="GK83" s="30">
        <f>AVERAGEIFS('Energy Vy'!$B83:$CX83,'Energy Vy'!$B$2:$CX$2,"=и",'Energy Vy'!$B$1:$CX$1,"=AFTER")</f>
        <v>-1.731391517150799</v>
      </c>
      <c r="GL83" s="32">
        <f>AVERAGEIFS('Energy Vz'!$B81:$CX81,'Energy Vy'!$B$2:$CX$2,"=и",'Energy Vy'!$B$1:$CX$1,"=AFTER")</f>
        <v>-3.1855663422459539</v>
      </c>
      <c r="GM83" s="20">
        <f>AVERAGEIFS('Entropy old'!$B81:$CX81,'Energy Vy'!$B$2:$CX$2,"=и",'Energy Vy'!$B$1:$CX$1,"=AFTER")</f>
        <v>0.57604108928367315</v>
      </c>
      <c r="GN83" s="30">
        <f>AVERAGEIFS('Entropy X old'!$B81:$CX81,'Energy Vy'!$B$2:$CX$2,"=и",'Energy Vy'!$B$1:$CX$1,"=AFTER")</f>
        <v>0.28363056568314893</v>
      </c>
      <c r="GO83" s="30">
        <f>AVERAGEIFS('Entropy Y old'!$B81:$CX81,'Energy Vy'!$B$2:$CX$2,"=и",'Energy Vy'!$B$1:$CX$1,"=AFTER")</f>
        <v>0.26859542209100412</v>
      </c>
      <c r="GP83" s="30">
        <f>AVERAGEIFS('Entropy Z old'!$B81:$CX81,'Energy Vy'!$B$2:$CX$2,"=и",'Energy Vy'!$B$1:$CX$1,"=AFTER")</f>
        <v>0.33432465509474574</v>
      </c>
      <c r="GQ83" s="30">
        <f>AVERAGEIFS('Entropy new'!$B81:$CX81,'Energy Vy'!$B$2:$CX$2,"=и",'Energy Vy'!$B$1:$CX$1,"=AFTER")</f>
        <v>0.59202765909069055</v>
      </c>
      <c r="GR83" s="30">
        <f>AVERAGEIFS('Entropy X'!$B81:$CX81,'Energy Vy'!$B$2:$CX$2,"=и",'Energy Vy'!$B$1:$CX$1,"=AFTER")</f>
        <v>0.21886962181483227</v>
      </c>
      <c r="GS83" s="30">
        <f>AVERAGEIFS('Entropy Y'!$B81:$CX81,'Energy Vy'!$B$2:$CX$2,"=и",'Energy Vy'!$B$1:$CX$1,"=AFTER")</f>
        <v>0.21962190036272849</v>
      </c>
      <c r="GT83" s="32">
        <f>AVERAGEIFS('Entropy Z'!$B81:$CX81,'Energy Vy'!$B$2:$CX$2,"=и",'Energy Vy'!$B$1:$CX$1,"=AFTER")</f>
        <v>0.29525348512392152</v>
      </c>
      <c r="GU83" s="21">
        <f>AVERAGEIFS('Hurst V2'!$B81:$CX81,'Energy Vy'!$B$2:$CX$2,"=и",'Energy Vy'!$B$1:$CX$1,"=AFTER")</f>
        <v>0.61177431202079979</v>
      </c>
      <c r="GV83" s="30">
        <f>AVERAGEIFS('Hurst Vx2+Vy2'!$B81:$CX81,'Energy Vy'!$B$2:$CX$2,"=и",'Energy Vy'!$B$1:$CX$1,"=AFTER")</f>
        <v>0.61259914650662561</v>
      </c>
      <c r="GW83" s="30">
        <f>AVERAGEIFS('Hurst Vx2'!$B81:$CX81,'Energy Vy'!$B$2:$CX$2,"=и",'Energy Vy'!$B$1:$CX$1,"=AFTER")</f>
        <v>0.61097390431158649</v>
      </c>
      <c r="GX83" s="30">
        <f>AVERAGEIFS('Hurst Vy2'!$B81:$CX81,'Energy Vy'!$B$2:$CX$2,"=и",'Energy Vy'!$B$1:$CX$1,"=AFTER")</f>
        <v>0.62003241015453769</v>
      </c>
      <c r="GY83" s="30">
        <f>AVERAGEIFS('Hurst Vz2'!$B81:$CX81,'Energy Vy'!$B$2:$CX$2,"=и",'Energy Vy'!$B$1:$CX$1,"=AFTER")</f>
        <v>0.62116274028947238</v>
      </c>
      <c r="GZ83" s="30">
        <f>AVERAGEIFS('Hurst Vx'!$B81:$CX81,'Energy Vy'!$B$2:$CX$2,"=и",'Energy Vy'!$B$1:$CX$1,"=AFTER")</f>
        <v>0.62561947031440412</v>
      </c>
      <c r="HA83" s="30">
        <f>AVERAGEIFS('Hurst Vy'!$B81:$CX81,'Energy Vy'!$B$2:$CX$2,"=и",'Energy Vy'!$B$1:$CX$1,"=AFTER")</f>
        <v>0.63285396179854325</v>
      </c>
      <c r="HB83" s="32">
        <f>AVERAGEIFS('Hurst Vz'!$B81:$CX81,'Energy Vy'!$B$2:$CX$2,"=и",'Energy Vy'!$B$1:$CX$1,"=AFTER")</f>
        <v>0.58831728463861466</v>
      </c>
      <c r="HD83" s="30"/>
      <c r="HE83" s="30"/>
      <c r="HF83" s="30"/>
      <c r="HG83" s="30"/>
      <c r="HH83" s="30"/>
      <c r="HI83" s="30"/>
      <c r="HJ83" s="30"/>
      <c r="HK83" s="32"/>
      <c r="HL83" s="20"/>
      <c r="HM83" s="30"/>
      <c r="HN83" s="30"/>
      <c r="HO83" s="30"/>
      <c r="HP83" s="30"/>
      <c r="HQ83" s="30"/>
      <c r="HR83" s="30"/>
      <c r="HS83" s="32"/>
      <c r="HT83" s="21"/>
      <c r="HU83" s="30"/>
      <c r="HV83" s="30"/>
      <c r="HW83" s="30"/>
      <c r="HX83" s="30"/>
      <c r="HY83" s="30"/>
      <c r="HZ83" s="30"/>
      <c r="IA83" s="32"/>
      <c r="IB83">
        <v>0.7</v>
      </c>
      <c r="IC83">
        <v>0.6</v>
      </c>
      <c r="IE83" s="30">
        <f>AVERAGEIFS('Energy V2'!$B81:$CX81,'Energy Vy'!$B$2:$CX$2,"=р",'Energy Vy'!$B$1:$CX$1,"=AFTER")</f>
        <v>-1.8114039617216331</v>
      </c>
      <c r="IF83" s="30">
        <f>AVERAGEIFS('Energy Vx2+Vy2'!$B81:$CX81,'Energy Vy'!$B$2:$CX$2,"=р",'Energy Vy'!$B$1:$CX$1,"=AFTER")</f>
        <v>-1.9135885115275693</v>
      </c>
      <c r="IG83" s="30">
        <f>AVERAGEIFS('Energy Vx2'!$B81:$CX81,'Energy Vy'!$B$2:$CX$2,"=р",'Energy Vy'!$B$1:$CX$1,"=AFTER")</f>
        <v>-3.3311222447884949</v>
      </c>
      <c r="IH83" s="30">
        <f>AVERAGEIFS('Energy Vy2'!$B81:$CX81,'Energy Vy'!$B$2:$CX$2,"=р",'Energy Vy'!$B$1:$CX$1,"=AFTER")</f>
        <v>-2.4116596987046304</v>
      </c>
      <c r="II83" s="30">
        <f>AVERAGEIFS('Energy Vz2'!$B81:$CX81,'Energy Vy'!$B$2:$CX$2,"=р",'Energy Vy'!$B$1:$CX$1,"=AFTER")</f>
        <v>-5.2073879466789528</v>
      </c>
      <c r="IJ83" s="30">
        <f>AVERAGEIFS('Energy Vx'!$B81:$CX81,'Energy Vy'!$B$2:$CX$2,"=р",'Energy Vy'!$B$1:$CX$1,"=AFTER")</f>
        <v>-2.4580648833271441</v>
      </c>
      <c r="IK83" s="30">
        <f>AVERAGEIFS('Energy Vy'!$B83:$CX83,'Energy Vy'!$B$2:$CX$2,"=р",'Energy Vy'!$B$1:$CX$1,"=AFTER")</f>
        <v>-2.0945637879274326</v>
      </c>
      <c r="IL83" s="32">
        <f>AVERAGEIFS('Energy Vz'!$B81:$CX81,'Energy Vy'!$B$2:$CX$2,"=р",'Energy Vy'!$B$1:$CX$1,"=AFTER")</f>
        <v>-3.2878565416108314</v>
      </c>
      <c r="IM83" s="20">
        <f>AVERAGEIFS('Entropy old'!$B81:$CX81,'Energy Vy'!$B$2:$CX$2,"=р",'Energy Vy'!$B$1:$CX$1,"=AFTER")</f>
        <v>0.60156021000071291</v>
      </c>
      <c r="IN83" s="30">
        <f>AVERAGEIFS('Entropy X old'!$B81:$CX81,'Energy Vy'!$B$2:$CX$2,"=р",'Energy Vy'!$B$1:$CX$1,"=AFTER")</f>
        <v>0.29571367209911004</v>
      </c>
      <c r="IO83" s="30">
        <f>AVERAGEIFS('Entropy Y old'!$B81:$CX81,'Energy Vy'!$B$2:$CX$2,"=р",'Energy Vy'!$B$1:$CX$1,"=AFTER")</f>
        <v>0.26725970008201749</v>
      </c>
      <c r="IP83" s="30">
        <f>AVERAGEIFS('Entropy Z old'!$B81:$CX81,'Energy Vy'!$B$2:$CX$2,"=р",'Energy Vy'!$B$1:$CX$1,"=AFTER")</f>
        <v>0.33238171805632172</v>
      </c>
      <c r="IQ83" s="30">
        <f>AVERAGEIFS('Entropy new'!$B81:$CX81,'Energy Vy'!$B$2:$CX$2,"=р",'Energy Vy'!$B$1:$CX$1,"=AFTER")</f>
        <v>0.62944408401665053</v>
      </c>
      <c r="IR83" s="30">
        <f>AVERAGEIFS('Entropy X'!$B81:$CX81,'Energy Vy'!$B$2:$CX$2,"=р",'Energy Vy'!$B$1:$CX$1,"=AFTER")</f>
        <v>0.25458897599279223</v>
      </c>
      <c r="IS83" s="30">
        <f>AVERAGEIFS('Entropy Y'!$B81:$CX81,'Energy Vy'!$B$2:$CX$2,"=р",'Energy Vy'!$B$1:$CX$1,"=AFTER")</f>
        <v>0.22197352927160391</v>
      </c>
      <c r="IT83" s="32">
        <f>AVERAGEIFS('Entropy Z'!$B81:$CX81,'Energy Vy'!$B$2:$CX$2,"=р",'Energy Vy'!$B$1:$CX$1,"=AFTER")</f>
        <v>0.2836740077736622</v>
      </c>
      <c r="IU83" s="21">
        <f>AVERAGEIFS('Hurst V2'!$B81:$CX81,'Energy Vy'!$B$2:$CX$2,"=р",'Energy Vy'!$B$1:$CX$1,"=AFTER")</f>
        <v>0.62010259690414826</v>
      </c>
      <c r="IV83" s="30">
        <f>AVERAGEIFS('Hurst Vx2+Vy2'!$B81:$CX81,'Energy Vy'!$B$2:$CX$2,"=р",'Energy Vy'!$B$1:$CX$1,"=AFTER")</f>
        <v>0.61791843696724424</v>
      </c>
      <c r="IW83" s="30">
        <f>AVERAGEIFS('Hurst Vx2'!$B81:$CX81,'Energy Vy'!$B$2:$CX$2,"=р",'Energy Vy'!$B$1:$CX$1,"=AFTER")</f>
        <v>0.62780777903838114</v>
      </c>
      <c r="IX83" s="30">
        <f>AVERAGEIFS('Hurst Vy2'!$B81:$CX81,'Energy Vy'!$B$2:$CX$2,"=р",'Energy Vy'!$B$1:$CX$1,"=AFTER")</f>
        <v>0.62265678661640933</v>
      </c>
      <c r="IY83" s="30">
        <f>AVERAGEIFS('Hurst Vz2'!$B81:$CX81,'Energy Vy'!$B$2:$CX$2,"=р",'Energy Vy'!$B$1:$CX$1,"=AFTER")</f>
        <v>0.63036634111123102</v>
      </c>
      <c r="IZ83" s="30">
        <f>AVERAGEIFS('Hurst Vx'!$B81:$CX81,'Energy Vy'!$B$2:$CX$2,"=р",'Energy Vy'!$B$1:$CX$1,"=AFTER")</f>
        <v>0.64882212844490028</v>
      </c>
      <c r="JA83" s="30">
        <f>AVERAGEIFS('Hurst Vy'!$B81:$CX81,'Energy Vy'!$B$2:$CX$2,"=р",'Energy Vy'!$B$1:$CX$1,"=AFTER")</f>
        <v>0.65279297359951682</v>
      </c>
      <c r="JB83" s="32">
        <f>AVERAGEIFS('Hurst Vz'!$B81:$CX81,'Energy Vy'!$B$2:$CX$2,"=р",'Energy Vy'!$B$1:$CX$1,"=AFTER")</f>
        <v>0.57754189903661235</v>
      </c>
      <c r="JC83">
        <f t="shared" si="994"/>
        <v>9.9999999999999978E-2</v>
      </c>
    </row>
    <row r="84" spans="1:337" x14ac:dyDescent="0.25">
      <c r="A84" s="11" t="s">
        <v>96</v>
      </c>
      <c r="B84" s="7">
        <v>0</v>
      </c>
      <c r="C84" t="s">
        <v>156</v>
      </c>
      <c r="D84" t="s">
        <v>130</v>
      </c>
      <c r="E84">
        <v>0.5</v>
      </c>
      <c r="F84">
        <v>0.5</v>
      </c>
      <c r="H84" s="30">
        <f>AVERAGE('Energy V2'!$B82:$CX82)</f>
        <v>-1.5766294758041437</v>
      </c>
      <c r="I84" s="30">
        <f>AVERAGE('Energy Vx2+Vy2'!$B82:$CX82)</f>
        <v>-1.6705429896098472</v>
      </c>
      <c r="J84" s="30">
        <f>AVERAGE('Energy Vx2'!$B82:$CX82)</f>
        <v>-2.9749372006134962</v>
      </c>
      <c r="K84" s="30">
        <f>AVERAGE('Energy Vy2'!$B82:$CX82)</f>
        <v>-2.1048003045017945</v>
      </c>
      <c r="L84" s="30">
        <f>AVERAGE('Energy Vz2'!$B82:$CX82)</f>
        <v>-4.1555545046373421</v>
      </c>
      <c r="M84" s="30">
        <f>AVERAGE('Energy Vx'!$B82:$CX82)</f>
        <v>-2.1082634527720088</v>
      </c>
      <c r="N84" s="30">
        <f>AVERAGE('Energy Vy'!$B84:$CX84)</f>
        <v>-1.7564711018235772</v>
      </c>
      <c r="O84" s="32">
        <f>AVERAGE('Energy Vz'!$B82:$CX82)</f>
        <v>-2.6058210609987573</v>
      </c>
      <c r="P84" s="20">
        <f>AVERAGE('Entropy old'!$B82:$CX82)</f>
        <v>0.62316026637934929</v>
      </c>
      <c r="Q84" s="30">
        <f>AVERAGE('Entropy X old'!$B82:$CX82)</f>
        <v>0.34649574301705488</v>
      </c>
      <c r="R84" s="30">
        <f>AVERAGE('Entropy Y old'!$B82:$CX82)</f>
        <v>0.31677574864725322</v>
      </c>
      <c r="S84" s="30">
        <f>AVERAGE('Entropy Z old'!$B82:$CX82)</f>
        <v>0.37263067064977046</v>
      </c>
      <c r="T84" s="30">
        <f>AVERAGE('Entropy new'!$B82:$CX82)</f>
        <v>0.73525160111813004</v>
      </c>
      <c r="U84" s="30">
        <f>AVERAGE('Entropy X'!$B82:$CX82)</f>
        <v>0.3173399761707465</v>
      </c>
      <c r="V84" s="30">
        <f>AVERAGE('Entropy Y'!$B82:$CX82)</f>
        <v>0.28103596465660807</v>
      </c>
      <c r="W84" s="32">
        <f>AVERAGE('Entropy Z'!$B82:$CX82)</f>
        <v>0.35207284121516247</v>
      </c>
      <c r="X84" s="21">
        <f>AVERAGE('Hurst V2'!$B82:$CX82)</f>
        <v>0.63150929124638133</v>
      </c>
      <c r="Y84" s="30">
        <f>AVERAGE('Hurst Vx2+Vy2'!$B82:$CX82)</f>
        <v>0.63001345721617008</v>
      </c>
      <c r="Z84" s="30">
        <f>AVERAGE('Hurst Vx2'!$B82:$CX82)</f>
        <v>0.64134651890811667</v>
      </c>
      <c r="AA84" s="30">
        <f>AVERAGE('Hurst Vy2'!$B82:$CX82)</f>
        <v>0.62432624937650827</v>
      </c>
      <c r="AB84" s="30">
        <f>AVERAGE('Hurst Vz2'!$B82:$CX82)</f>
        <v>0.6264191899769348</v>
      </c>
      <c r="AC84" s="30">
        <f>AVERAGE('Hurst Vx'!$B82:$CX82)</f>
        <v>0.64556194719002069</v>
      </c>
      <c r="AD84" s="30">
        <f>AVERAGE('Hurst Vy'!$B82:$CX82)</f>
        <v>0.63567735673421721</v>
      </c>
      <c r="AE84" s="32">
        <f>AVERAGE('Hurst Vz'!$B82:$CX82)</f>
        <v>0.5706637021207418</v>
      </c>
      <c r="AG84" s="30">
        <f>AVERAGEIFS('Energy V2'!$B82:$CX82,'Energy Vy'!$B$2:$CX$2,"=п")</f>
        <v>-2.4784261795516653</v>
      </c>
      <c r="AH84" s="30">
        <f>AVERAGEIFS('Energy Vx2+Vy2'!$B82:$CX82,'Energy Vy'!$B$2:$CX$2,"=п")</f>
        <v>-2.7362323140244724</v>
      </c>
      <c r="AI84" s="30">
        <f>AVERAGEIFS('Energy Vx2'!$B82:$CX82,'Energy Vy'!$B$2:$CX$2,"=п")</f>
        <v>-4.5728589581229269</v>
      </c>
      <c r="AJ84" s="30">
        <f>AVERAGEIFS('Energy Vy2'!$B82:$CX82,'Energy Vy'!$B$2:$CX$2,"=п")</f>
        <v>-2.9335559888128815</v>
      </c>
      <c r="AK84" s="30">
        <f>AVERAGEIFS('Energy Vz2'!$B82:$CX82,'Energy Vy'!$B$2:$CX$2,"=п")</f>
        <v>-3.9606802593441</v>
      </c>
      <c r="AL84" s="30">
        <f>AVERAGEIFS('Energy Vx'!$B82:$CX82,'Energy Vy'!$B$2:$CX$2,"=п")</f>
        <v>-3.211585698401942</v>
      </c>
      <c r="AM84" s="30">
        <f>AVERAGEIFS('Energy Vy'!$B84:$CX84,'Energy Vy'!$B$2:$CX$2,"=п")</f>
        <v>-2.3360446783673128</v>
      </c>
      <c r="AN84" s="32">
        <f>AVERAGEIFS('Energy Vz'!$B82:$CX82,'Energy Vy'!$B$2:$CX$2,"=п")</f>
        <v>-2.9136639294023809</v>
      </c>
      <c r="AO84" s="20">
        <f>AVERAGEIFS('Entropy old'!$B82:$CX82,'Energy Vy'!$B$2:$CX$2,"=п")</f>
        <v>0.65730411424570112</v>
      </c>
      <c r="AP84" s="30">
        <f>AVERAGEIFS('Entropy X old'!$B82:$CX82,'Energy Vy'!$B$2:$CX$2,"=п")</f>
        <v>0.27660121072976102</v>
      </c>
      <c r="AQ84" s="30">
        <f>AVERAGEIFS('Entropy Y old'!$B82:$CX82,'Energy Vy'!$B$2:$CX$2,"=п")</f>
        <v>0.26972914999131564</v>
      </c>
      <c r="AR84" s="30">
        <f>AVERAGEIFS('Entropy Z old'!$B82:$CX82,'Energy Vy'!$B$2:$CX$2,"=п")</f>
        <v>0.28264887109160741</v>
      </c>
      <c r="AS84" s="30">
        <f>AVERAGEIFS('Entropy new'!$B82:$CX82,'Energy Vy'!$B$2:$CX$2,"=п")</f>
        <v>0.65796882757004216</v>
      </c>
      <c r="AT84" s="30">
        <f>AVERAGEIFS('Entropy X'!$B82:$CX82,'Energy Vy'!$B$2:$CX$2,"=п")</f>
        <v>0.2690344941619639</v>
      </c>
      <c r="AU84" s="30">
        <f>AVERAGEIFS('Entropy Y'!$B82:$CX82,'Energy Vy'!$B$2:$CX$2,"=п")</f>
        <v>0.2684007468129066</v>
      </c>
      <c r="AV84" s="32">
        <f>AVERAGEIFS('Entropy Z'!$B82:$CX82,'Energy Vy'!$B$2:$CX$2,"=п")</f>
        <v>0.28356110112975996</v>
      </c>
      <c r="AW84" s="21">
        <f>AVERAGEIFS('Hurst V2'!$B82:$CX82,'Energy Vy'!$B$2:$CX$2,"=п")</f>
        <v>0.6608547873462518</v>
      </c>
      <c r="AX84" s="30">
        <f>AVERAGEIFS('Hurst Vx2+Vy2'!$B82:$CX82,'Energy Vy'!$B$2:$CX$2,"=п")</f>
        <v>0.65334525851372993</v>
      </c>
      <c r="AY84" s="30">
        <f>AVERAGEIFS('Hurst Vx2'!$B82:$CX82,'Energy Vy'!$B$2:$CX$2,"=п")</f>
        <v>0.67371695801260911</v>
      </c>
      <c r="AZ84" s="30">
        <f>AVERAGEIFS('Hurst Vy2'!$B82:$CX82,'Energy Vy'!$B$2:$CX$2,"=п")</f>
        <v>0.63429997994018072</v>
      </c>
      <c r="BA84" s="30">
        <f>AVERAGEIFS('Hurst Vz2'!$B82:$CX82,'Energy Vy'!$B$2:$CX$2,"=п")</f>
        <v>0.605734718267956</v>
      </c>
      <c r="BB84" s="30">
        <f>AVERAGEIFS('Hurst Vx'!$B82:$CX82,'Energy Vy'!$B$2:$CX$2,"=п")</f>
        <v>0.56273165185369545</v>
      </c>
      <c r="BC84" s="30">
        <f>AVERAGEIFS('Hurst Vy'!$B82:$CX82,'Energy Vy'!$B$2:$CX$2,"=п")</f>
        <v>0.58767622793256491</v>
      </c>
      <c r="BD84" s="32">
        <f>AVERAGEIFS('Hurst Vz'!$B82:$CX82,'Energy Vy'!$B$2:$CX$2,"=п")</f>
        <v>0.47647828047502983</v>
      </c>
      <c r="BF84" s="30">
        <f>AVERAGEIFS('Energy V2'!$B82:$CX82,'Energy Vy'!$B$2:$CX$2,"=и")</f>
        <v>-1.04106649852049</v>
      </c>
      <c r="BG84" s="30">
        <f>AVERAGEIFS('Energy Vx2+Vy2'!$B82:$CX82,'Energy Vy'!$B$2:$CX$2,"=и")</f>
        <v>-1.1342204784475638</v>
      </c>
      <c r="BH84" s="30">
        <f>AVERAGEIFS('Energy Vx2'!$B82:$CX82,'Energy Vy'!$B$2:$CX$2,"=и")</f>
        <v>-2.3990514007949191</v>
      </c>
      <c r="BI84" s="30">
        <f>AVERAGEIFS('Energy Vy2'!$B82:$CX82,'Energy Vy'!$B$2:$CX$2,"=и")</f>
        <v>-1.5950558557907077</v>
      </c>
      <c r="BJ84" s="30">
        <f>AVERAGEIFS('Energy Vz2'!$B82:$CX82,'Energy Vy'!$B$2:$CX$2,"=и")</f>
        <v>-3.7594718450587949</v>
      </c>
      <c r="BK84" s="30">
        <f>AVERAGEIFS('Energy Vx'!$B82:$CX82,'Energy Vy'!$B$2:$CX$2,"=и")</f>
        <v>-1.7972077109266587</v>
      </c>
      <c r="BL84" s="30">
        <f>AVERAGEIFS('Energy Vy'!$B84:$CX84,'Energy Vy'!$B$2:$CX$2,"=и")</f>
        <v>-1.4977572663862571</v>
      </c>
      <c r="BM84" s="32">
        <f>AVERAGEIFS('Energy Vz'!$B82:$CX82,'Energy Vy'!$B$2:$CX$2,"=и")</f>
        <v>-2.4237439055426426</v>
      </c>
      <c r="BN84" s="20">
        <f>AVERAGEIFS('Entropy old'!$B82:$CX82,'Energy Vy'!$B$2:$CX$2,"=и")</f>
        <v>0.57898624278256761</v>
      </c>
      <c r="BO84" s="30">
        <f>AVERAGEIFS('Entropy X old'!$B82:$CX82,'Energy Vy'!$B$2:$CX$2,"=и")</f>
        <v>0.34211297763071485</v>
      </c>
      <c r="BP84" s="30">
        <f>AVERAGEIFS('Entropy Y old'!$B82:$CX82,'Energy Vy'!$B$2:$CX$2,"=и")</f>
        <v>0.30806878674294336</v>
      </c>
      <c r="BQ84" s="30">
        <f>AVERAGEIFS('Entropy Z old'!$B82:$CX82,'Energy Vy'!$B$2:$CX$2,"=и")</f>
        <v>0.363330223914477</v>
      </c>
      <c r="BR84" s="30">
        <f>AVERAGEIFS('Entropy new'!$B82:$CX82,'Energy Vy'!$B$2:$CX$2,"=и")</f>
        <v>0.69683537105549354</v>
      </c>
      <c r="BS84" s="30">
        <f>AVERAGEIFS('Entropy X'!$B82:$CX82,'Energy Vy'!$B$2:$CX$2,"=и")</f>
        <v>0.30953488455578237</v>
      </c>
      <c r="BT84" s="30">
        <f>AVERAGEIFS('Entropy Y'!$B82:$CX82,'Energy Vy'!$B$2:$CX$2,"=и")</f>
        <v>0.26645202213615049</v>
      </c>
      <c r="BU84" s="32">
        <f>AVERAGEIFS('Entropy Z'!$B82:$CX82,'Energy Vy'!$B$2:$CX$2,"=и")</f>
        <v>0.33445530877621166</v>
      </c>
      <c r="BV84" s="21">
        <f>AVERAGEIFS('Hurst V2'!$B82:$CX82,'Energy Vy'!$B$2:$CX$2,"=и")</f>
        <v>0.62867686460619954</v>
      </c>
      <c r="BW84" s="30">
        <f>AVERAGEIFS('Hurst Vx2+Vy2'!$B82:$CX82,'Energy Vy'!$B$2:$CX$2,"=и")</f>
        <v>0.62979187649987756</v>
      </c>
      <c r="BX84" s="30">
        <f>AVERAGEIFS('Hurst Vx2'!$B82:$CX82,'Energy Vy'!$B$2:$CX$2,"=и")</f>
        <v>0.64320015906813832</v>
      </c>
      <c r="BY84" s="30">
        <f>AVERAGEIFS('Hurst Vy2'!$B82:$CX82,'Energy Vy'!$B$2:$CX$2,"=и")</f>
        <v>0.62637453031300228</v>
      </c>
      <c r="BZ84" s="30">
        <f>AVERAGEIFS('Hurst Vz2'!$B82:$CX82,'Energy Vy'!$B$2:$CX$2,"=и")</f>
        <v>0.61867190683247486</v>
      </c>
      <c r="CA84" s="30">
        <f>AVERAGEIFS('Hurst Vx'!$B82:$CX82,'Energy Vy'!$B$2:$CX$2,"=и")</f>
        <v>0.6573107474576364</v>
      </c>
      <c r="CB84" s="30">
        <f>AVERAGEIFS('Hurst Vy'!$B82:$CX82,'Energy Vy'!$B$2:$CX$2,"=и")</f>
        <v>0.64240085012000847</v>
      </c>
      <c r="CC84" s="32">
        <f>AVERAGEIFS('Hurst Vz'!$B82:$CX82,'Energy Vy'!$B$2:$CX$2,"=и")</f>
        <v>0.5847565224708996</v>
      </c>
      <c r="CE84" s="30">
        <f>AVERAGEIFS('Energy V2'!$B82:$CX82,'Energy Vy'!$B$2:$CX$2,"=р")</f>
        <v>-2.0714998168140366</v>
      </c>
      <c r="CF84" s="30">
        <f>AVERAGEIFS('Energy Vx2+Vy2'!$B82:$CX82,'Energy Vy'!$B$2:$CX$2,"=р")</f>
        <v>-2.1480469659663144</v>
      </c>
      <c r="CG84" s="30">
        <f>AVERAGEIFS('Energy Vx2'!$B82:$CX82,'Energy Vy'!$B$2:$CX$2,"=р")</f>
        <v>-3.4372634495775376</v>
      </c>
      <c r="CH84" s="30">
        <f>AVERAGEIFS('Energy Vy2'!$B82:$CX82,'Energy Vy'!$B$2:$CX$2,"=р")</f>
        <v>-2.5790990603684363</v>
      </c>
      <c r="CI84" s="30">
        <f>AVERAGEIFS('Energy Vz2'!$B82:$CX82,'Energy Vy'!$B$2:$CX$2,"=р")</f>
        <v>-4.6172990425349782</v>
      </c>
      <c r="CJ84" s="30">
        <f>AVERAGEIFS('Energy Vx'!$B82:$CX82,'Energy Vy'!$B$2:$CX$2,"=р")</f>
        <v>-2.3312895830857401</v>
      </c>
      <c r="CK84" s="30">
        <f>AVERAGEIFS('Energy Vy'!$B84:$CX84,'Energy Vy'!$B$2:$CX$2,"=р")</f>
        <v>-1.9795338549157411</v>
      </c>
      <c r="CL84" s="32">
        <f>AVERAGEIFS('Energy Vz'!$B82:$CX82,'Energy Vy'!$B$2:$CX$2,"=р")</f>
        <v>-2.7739242483495947</v>
      </c>
      <c r="CM84" s="20">
        <f>AVERAGEIFS('Entropy old'!$B82:$CX82,'Energy Vy'!$B$2:$CX$2,"=р")</f>
        <v>0.66844875394617909</v>
      </c>
      <c r="CN84" s="30">
        <f>AVERAGEIFS('Entropy X old'!$B82:$CX82,'Energy Vy'!$B$2:$CX$2,"=р")</f>
        <v>0.35913154147824322</v>
      </c>
      <c r="CO84" s="30">
        <f>AVERAGEIFS('Entropy Y old'!$B82:$CX82,'Energy Vy'!$B$2:$CX$2,"=р")</f>
        <v>0.33167755061381277</v>
      </c>
      <c r="CP84" s="30">
        <f>AVERAGEIFS('Entropy Z old'!$B82:$CX82,'Energy Vy'!$B$2:$CX$2,"=р")</f>
        <v>0.39296247808433649</v>
      </c>
      <c r="CQ84" s="30">
        <f>AVERAGEIFS('Entropy new'!$B82:$CX82,'Energy Vy'!$B$2:$CX$2,"=р")</f>
        <v>0.78652327602640215</v>
      </c>
      <c r="CR84" s="30">
        <f>AVERAGEIFS('Entropy X'!$B82:$CX82,'Energy Vy'!$B$2:$CX$2,"=р")</f>
        <v>0.33137957596612694</v>
      </c>
      <c r="CS84" s="30">
        <f>AVERAGEIFS('Entropy Y'!$B82:$CX82,'Energy Vy'!$B$2:$CX$2,"=р")</f>
        <v>0.29864425832863906</v>
      </c>
      <c r="CT84" s="32">
        <f>AVERAGEIFS('Entropy Z'!$B82:$CX82,'Energy Vy'!$B$2:$CX$2,"=р")</f>
        <v>0.37926029282348533</v>
      </c>
      <c r="CU84" s="21">
        <f>AVERAGEIFS('Hurst V2'!$B82:$CX82,'Energy Vy'!$B$2:$CX$2,"=р")</f>
        <v>0.63139582127993044</v>
      </c>
      <c r="CV84" s="30">
        <f>AVERAGEIFS('Hurst Vx2+Vy2'!$B82:$CX82,'Energy Vy'!$B$2:$CX$2,"=р")</f>
        <v>0.62766723564565496</v>
      </c>
      <c r="CW84" s="30">
        <f>AVERAGEIFS('Hurst Vx2'!$B82:$CX82,'Energy Vy'!$B$2:$CX$2,"=р")</f>
        <v>0.63541199765344492</v>
      </c>
      <c r="CX84" s="30">
        <f>AVERAGEIFS('Hurst Vy2'!$B82:$CX82,'Energy Vy'!$B$2:$CX$2,"=р")</f>
        <v>0.62090402426856672</v>
      </c>
      <c r="CY84" s="30">
        <f>AVERAGEIFS('Hurst Vz2'!$B82:$CX82,'Energy Vy'!$B$2:$CX$2,"=р")</f>
        <v>0.63732555699399895</v>
      </c>
      <c r="CZ84" s="30">
        <f>AVERAGEIFS('Hurst Vx'!$B82:$CX82,'Energy Vy'!$B$2:$CX$2,"=р")</f>
        <v>0.64183012280496976</v>
      </c>
      <c r="DA84" s="30">
        <f>AVERAGEIFS('Hurst Vy'!$B82:$CX82,'Energy Vy'!$B$2:$CX$2,"=р")</f>
        <v>0.63367130739595312</v>
      </c>
      <c r="DB84" s="32">
        <f>AVERAGEIFS('Hurst Vz'!$B82:$CX82,'Energy Vy'!$B$2:$CX$2,"=р")</f>
        <v>0.56547005969231201</v>
      </c>
      <c r="DD84" s="30">
        <f>AVERAGEIFS('Energy V2'!$B82:$CX82,'Energy Vy'!$B$1:$CX$1,"=BEFORE")</f>
        <v>-1.5975509325582944</v>
      </c>
      <c r="DE84" s="30">
        <f>AVERAGEIFS('Energy Vx2+Vy2'!$B82:$CX82,'Energy Vy'!$B$1:$CX$1,"=BEFORE")</f>
        <v>-1.6831049802203075</v>
      </c>
      <c r="DF84" s="30">
        <f>AVERAGEIFS('Energy Vx2'!$B82:$CX82,'Energy Vy'!$B$1:$CX$1,"=BEFORE")</f>
        <v>-2.9174203878802034</v>
      </c>
      <c r="DG84" s="30">
        <f>AVERAGEIFS('Energy Vy2'!$B82:$CX82,'Energy Vy'!$B$1:$CX$1,"=BEFORE")</f>
        <v>-2.1548898860416017</v>
      </c>
      <c r="DH84" s="30">
        <f>AVERAGEIFS('Energy Vz2'!$B82:$CX82,'Energy Vy'!$B$1:$CX$1,"=BEFORE")</f>
        <v>-4.277139081102213</v>
      </c>
      <c r="DI84" s="30">
        <f>AVERAGEIFS('Energy Vx'!$B82:$CX82,'Energy Vy'!$B$1:$CX$1,"=BEFORE")</f>
        <v>-2.1144889815066006</v>
      </c>
      <c r="DJ84" s="30">
        <f>AVERAGEIFS('Energy Vy'!$B84:$CX84,'Energy Vy'!$B$1:$CX$1,"=BEFORE")</f>
        <v>-1.8011074710243009</v>
      </c>
      <c r="DK84" s="32">
        <f>AVERAGEIFS('Energy Vz'!$B82:$CX82,'Energy Vy'!$B$1:$CX$1,"=BEFORE")</f>
        <v>-2.6551275583940308</v>
      </c>
      <c r="DL84" s="20">
        <f>AVERAGEIFS('Entropy old'!$B82:$CX82,'Energy Vy'!$B$1:$CX$1,"=BEFORE")</f>
        <v>0.63054167423941576</v>
      </c>
      <c r="DM84" s="30">
        <f>AVERAGEIFS('Entropy X old'!$B82:$CX82,'Energy Vy'!$B$1:$CX$1,"=BEFORE")</f>
        <v>0.33952243291990303</v>
      </c>
      <c r="DN84" s="30">
        <f>AVERAGEIFS('Entropy Y old'!$B82:$CX82,'Energy Vy'!$B$1:$CX$1,"=BEFORE")</f>
        <v>0.30783673998367439</v>
      </c>
      <c r="DO84" s="30">
        <f>AVERAGEIFS('Entropy Z old'!$B82:$CX82,'Energy Vy'!$B$1:$CX$1,"=BEFORE")</f>
        <v>0.37378286701604713</v>
      </c>
      <c r="DP84" s="30">
        <f>AVERAGEIFS('Entropy new'!$B82:$CX82,'Energy Vy'!$B$1:$CX$1,"=BEFORE")</f>
        <v>0.73022245154392285</v>
      </c>
      <c r="DQ84" s="30">
        <f>AVERAGEIFS('Entropy X'!$B82:$CX82,'Energy Vy'!$B$1:$CX$1,"=BEFORE")</f>
        <v>0.30844483898220498</v>
      </c>
      <c r="DR84" s="30">
        <f>AVERAGEIFS('Entropy Y'!$B82:$CX82,'Energy Vy'!$B$1:$CX$1,"=BEFORE")</f>
        <v>0.26955329007923179</v>
      </c>
      <c r="DS84" s="32">
        <f>AVERAGEIFS('Entropy Z'!$B82:$CX82,'Energy Vy'!$B$1:$CX$1,"=BEFORE")</f>
        <v>0.35799500626736097</v>
      </c>
      <c r="DT84" s="21">
        <f>AVERAGEIFS('Hurst V2'!$B82:$CX82,'Energy Vy'!$B$1:$CX$1,"=BEFORE")</f>
        <v>0.63644886562393865</v>
      </c>
      <c r="DU84" s="30">
        <f>AVERAGEIFS('Hurst Vx2+Vy2'!$B82:$CX82,'Energy Vy'!$B$1:$CX$1,"=BEFORE")</f>
        <v>0.63372332447634805</v>
      </c>
      <c r="DV84" s="30">
        <f>AVERAGEIFS('Hurst Vx2'!$B82:$CX82,'Energy Vy'!$B$1:$CX$1,"=BEFORE")</f>
        <v>0.64085399457527326</v>
      </c>
      <c r="DW84" s="30">
        <f>AVERAGEIFS('Hurst Vy2'!$B82:$CX82,'Energy Vy'!$B$1:$CX$1,"=BEFORE")</f>
        <v>0.62961015336445536</v>
      </c>
      <c r="DX84" s="30">
        <f>AVERAGEIFS('Hurst Vz2'!$B82:$CX82,'Energy Vy'!$B$1:$CX$1,"=BEFORE")</f>
        <v>0.63364770519534841</v>
      </c>
      <c r="DY84" s="30">
        <f>AVERAGEIFS('Hurst Vx'!$B82:$CX82,'Energy Vy'!$B$1:$CX$1,"=BEFORE")</f>
        <v>0.64075830901611963</v>
      </c>
      <c r="DZ84" s="30">
        <f>AVERAGEIFS('Hurst Vy'!$B82:$CX82,'Energy Vy'!$B$1:$CX$1,"=BEFORE")</f>
        <v>0.63593789388153099</v>
      </c>
      <c r="EA84" s="32">
        <f>AVERAGEIFS('Hurst Vz'!$B82:$CX82,'Energy Vy'!$B$1:$CX$1,"=BEFORE")</f>
        <v>0.56323485562465314</v>
      </c>
      <c r="EB84">
        <v>0.5</v>
      </c>
      <c r="EC84">
        <v>0.5</v>
      </c>
      <c r="EE84" s="30">
        <f>AVERAGEIFS('Energy V2'!$B82:$CX82,'Energy Vy'!$B$1:$CX$1,"=AFTER")</f>
        <v>-1.5557080190499939</v>
      </c>
      <c r="EF84" s="30">
        <f>AVERAGEIFS('Energy Vx2+Vy2'!$B82:$CX82,'Energy Vy'!$B$1:$CX$1,"=AFTER")</f>
        <v>-1.6579809989993861</v>
      </c>
      <c r="EG84" s="30">
        <f>AVERAGEIFS('Energy Vx2'!$B82:$CX82,'Energy Vy'!$B$1:$CX$1,"=AFTER")</f>
        <v>-3.0324540133467917</v>
      </c>
      <c r="EH84" s="30">
        <f>AVERAGEIFS('Energy Vy2'!$B82:$CX82,'Energy Vy'!$B$1:$CX$1,"=AFTER")</f>
        <v>-2.0547107229619863</v>
      </c>
      <c r="EI84" s="30">
        <f>AVERAGEIFS('Energy Vz2'!$B82:$CX82,'Energy Vy'!$B$1:$CX$1,"=AFTER")</f>
        <v>-4.033969928172473</v>
      </c>
      <c r="EJ84" s="30">
        <f>AVERAGEIFS('Energy Vx'!$B82:$CX82,'Energy Vy'!$B$1:$CX$1,"=AFTER")</f>
        <v>-2.1020379240374165</v>
      </c>
      <c r="EK84" s="30">
        <f>AVERAGEIFS('Energy Vy'!$B84:$CX84,'Energy Vy'!$B$1:$CX$1,"=AFTER")</f>
        <v>-1.711834732622854</v>
      </c>
      <c r="EL84" s="32">
        <f>AVERAGEIFS('Energy Vz'!$B82:$CX82,'Energy Vy'!$B$1:$CX$1,"=AFTER")</f>
        <v>-2.5565145636034847</v>
      </c>
      <c r="EM84" s="20">
        <f>AVERAGEIFS('Entropy old'!$B82:$CX82,'Energy Vy'!$B$1:$CX$1,"=AFTER")</f>
        <v>0.61577885851928271</v>
      </c>
      <c r="EN84" s="30">
        <f>AVERAGEIFS('Entropy X old'!$B82:$CX82,'Energy Vy'!$B$1:$CX$1,"=AFTER")</f>
        <v>0.35346905311420673</v>
      </c>
      <c r="EO84" s="30">
        <f>AVERAGEIFS('Entropy Y old'!$B82:$CX82,'Energy Vy'!$B$1:$CX$1,"=AFTER")</f>
        <v>0.32571475731083216</v>
      </c>
      <c r="EP84" s="30">
        <f>AVERAGEIFS('Entropy Z old'!$B82:$CX82,'Energy Vy'!$B$1:$CX$1,"=AFTER")</f>
        <v>0.3714784742834934</v>
      </c>
      <c r="EQ84" s="30">
        <f>AVERAGEIFS('Entropy new'!$B82:$CX82,'Energy Vy'!$B$1:$CX$1,"=AFTER")</f>
        <v>0.7402807506923369</v>
      </c>
      <c r="ER84" s="30">
        <f>AVERAGEIFS('Entropy X'!$B82:$CX82,'Energy Vy'!$B$1:$CX$1,"=AFTER")</f>
        <v>0.32623511335928812</v>
      </c>
      <c r="ES84" s="30">
        <f>AVERAGEIFS('Entropy Y'!$B82:$CX82,'Energy Vy'!$B$1:$CX$1,"=AFTER")</f>
        <v>0.29251863923398452</v>
      </c>
      <c r="ET84" s="32">
        <f>AVERAGEIFS('Entropy Z'!$B82:$CX82,'Energy Vy'!$B$1:$CX$1,"=AFTER")</f>
        <v>0.34615067616296341</v>
      </c>
      <c r="EU84" s="21">
        <f>AVERAGEIFS('Hurst V2'!$B82:$CX82,'Energy Vy'!$B$1:$CX$1,"=AFTER")</f>
        <v>0.62656971686882368</v>
      </c>
      <c r="EV84" s="30">
        <f>AVERAGEIFS('Hurst Vx2+Vy2'!$B82:$CX82,'Energy Vy'!$B$1:$CX$1,"=AFTER")</f>
        <v>0.62630358995599189</v>
      </c>
      <c r="EW84" s="30">
        <f>AVERAGEIFS('Hurst Vx2'!$B82:$CX82,'Energy Vy'!$B$1:$CX$1,"=AFTER")</f>
        <v>0.64180210391599601</v>
      </c>
      <c r="EX84" s="30">
        <f>AVERAGEIFS('Hurst Vy2'!$B82:$CX82,'Energy Vy'!$B$1:$CX$1,"=AFTER")</f>
        <v>0.61876424517866913</v>
      </c>
      <c r="EY84" s="30">
        <f>AVERAGEIFS('Hurst Vz2'!$B82:$CX82,'Energy Vy'!$B$1:$CX$1,"=AFTER")</f>
        <v>0.61919067475852119</v>
      </c>
      <c r="EZ84" s="30">
        <f>AVERAGEIFS('Hurst Vx'!$B82:$CX82,'Energy Vy'!$B$1:$CX$1,"=AFTER")</f>
        <v>0.65000531250087867</v>
      </c>
      <c r="FA84" s="30">
        <f>AVERAGEIFS('Hurst Vy'!$B82:$CX82,'Energy Vy'!$B$1:$CX$1,"=AFTER")</f>
        <v>0.63540310710546621</v>
      </c>
      <c r="FB84" s="32">
        <f>AVERAGEIFS('Hurst Vz'!$B82:$CX82,'Energy Vy'!$B$1:$CX$1,"=AFTER")</f>
        <v>0.57809254861683024</v>
      </c>
      <c r="FD84" s="30">
        <f>AVERAGEIFS('Energy V2'!$B82:$CX82,'Energy Vy'!$B$2:$CX$2,"=и",'Energy Vy'!$B$1:$CX$1,"=BEFORE")</f>
        <v>-1.0118448087161844</v>
      </c>
      <c r="FE84" s="30">
        <f>AVERAGEIFS('Energy Vx2+Vy2'!$B82:$CX82,'Energy Vy'!$B$2:$CX$2,"=и",'Energy Vy'!$B$1:$CX$1,"=BEFORE")</f>
        <v>-1.0871982669896316</v>
      </c>
      <c r="FF84" s="30">
        <f>AVERAGEIFS('Energy Vx2'!$B82:$CX82,'Energy Vy'!$B$2:$CX$2,"=и",'Energy Vy'!$B$1:$CX$1,"=BEFORE")</f>
        <v>-2.3246024520095432</v>
      </c>
      <c r="FG84" s="30">
        <f>AVERAGEIFS('Energy Vy2'!$B82:$CX82,'Energy Vy'!$B$2:$CX$2,"=и",'Energy Vy'!$B$1:$CX$1,"=BEFORE")</f>
        <v>-1.5093081957589938</v>
      </c>
      <c r="FH84" s="30">
        <f>AVERAGEIFS('Energy Vz2'!$B82:$CX82,'Energy Vy'!$B$2:$CX$2,"=и",'Energy Vy'!$B$1:$CX$1,"=BEFORE")</f>
        <v>-3.8758274478440433</v>
      </c>
      <c r="FI84" s="30">
        <f>AVERAGEIFS('Energy Vx'!$B82:$CX82,'Energy Vy'!$B$2:$CX$2,"=и",'Energy Vy'!$B$1:$CX$1,"=BEFORE")</f>
        <v>-1.7771170920653134</v>
      </c>
      <c r="FJ84" s="30">
        <f>AVERAGEIFS('Energy Vy'!$B84:$CX84,'Energy Vy'!$B$2:$CX$2,"=и",'Energy Vy'!$B$1:$CX$1,"=BEFORE")</f>
        <v>-1.4695386809484932</v>
      </c>
      <c r="FK84" s="32">
        <f>AVERAGEIFS('Energy Vz'!$B82:$CX82,'Energy Vy'!$B$2:$CX$2,"=и",'Energy Vy'!$B$1:$CX$1,"=BEFORE")</f>
        <v>-2.444118430187586</v>
      </c>
      <c r="FL84" s="20">
        <f>AVERAGEIFS('Entropy old'!$B82:$CX82,'Energy Vy'!$B$2:$CX$2,"=и",'Energy Vy'!$B$1:$CX$1,"=BEFORE")</f>
        <v>0.57372328419618435</v>
      </c>
      <c r="FM84" s="30">
        <f>AVERAGEIFS('Entropy X old'!$B82:$CX82,'Energy Vy'!$B$2:$CX$2,"=и",'Energy Vy'!$B$1:$CX$1,"=BEFORE")</f>
        <v>0.33651308400337648</v>
      </c>
      <c r="FN84" s="30">
        <f>AVERAGEIFS('Entropy Y old'!$B82:$CX82,'Energy Vy'!$B$2:$CX$2,"=и",'Energy Vy'!$B$1:$CX$1,"=BEFORE")</f>
        <v>0.29176135647313012</v>
      </c>
      <c r="FO84" s="30">
        <f>AVERAGEIFS('Entropy Z old'!$B82:$CX82,'Energy Vy'!$B$2:$CX$2,"=и",'Energy Vy'!$B$1:$CX$1,"=BEFORE")</f>
        <v>0.36562507699741542</v>
      </c>
      <c r="FP84" s="30">
        <f>AVERAGEIFS('Entropy new'!$B82:$CX82,'Energy Vy'!$B$2:$CX$2,"=и",'Energy Vy'!$B$1:$CX$1,"=BEFORE")</f>
        <v>0.6863695633246869</v>
      </c>
      <c r="FQ84" s="30">
        <f>AVERAGEIFS('Entropy X'!$B82:$CX82,'Energy Vy'!$B$2:$CX$2,"=и",'Energy Vy'!$B$1:$CX$1,"=BEFORE")</f>
        <v>0.30217861141073732</v>
      </c>
      <c r="FR84" s="30">
        <f>AVERAGEIFS('Entropy Y'!$B82:$CX82,'Energy Vy'!$B$2:$CX$2,"=и",'Energy Vy'!$B$1:$CX$1,"=BEFORE")</f>
        <v>0.2497500554204779</v>
      </c>
      <c r="FS84" s="32">
        <f>AVERAGEIFS('Entropy Z'!$B82:$CX82,'Energy Vy'!$B$2:$CX$2,"=и",'Energy Vy'!$B$1:$CX$1,"=BEFORE")</f>
        <v>0.34287172707508912</v>
      </c>
      <c r="FT84" s="21">
        <f>AVERAGEIFS('Hurst V2'!$B82:$CX82,'Energy Vy'!$B$2:$CX$2,"=и",'Energy Vy'!$B$1:$CX$1,"=BEFORE")</f>
        <v>0.62729557601011787</v>
      </c>
      <c r="FU84" s="30">
        <f>AVERAGEIFS('Hurst Vx2+Vy2'!$B82:$CX82,'Energy Vy'!$B$2:$CX$2,"=и",'Energy Vy'!$B$1:$CX$1,"=BEFORE")</f>
        <v>0.62541190105101707</v>
      </c>
      <c r="FV84" s="30">
        <f>AVERAGEIFS('Hurst Vx2'!$B82:$CX82,'Energy Vy'!$B$2:$CX$2,"=и",'Energy Vy'!$B$1:$CX$1,"=BEFORE")</f>
        <v>0.63418935752933348</v>
      </c>
      <c r="FW84" s="30">
        <f>AVERAGEIFS('Hurst Vy2'!$B82:$CX82,'Energy Vy'!$B$2:$CX$2,"=и",'Energy Vy'!$B$1:$CX$1,"=BEFORE")</f>
        <v>0.62428506185779087</v>
      </c>
      <c r="FX84" s="30">
        <f>AVERAGEIFS('Hurst Vz2'!$B82:$CX82,'Energy Vy'!$B$2:$CX$2,"=и",'Energy Vy'!$B$1:$CX$1,"=BEFORE")</f>
        <v>0.62358177834986717</v>
      </c>
      <c r="FY84" s="30">
        <f>AVERAGEIFS('Hurst Vx'!$B82:$CX82,'Energy Vy'!$B$2:$CX$2,"=и",'Energy Vy'!$B$1:$CX$1,"=BEFORE")</f>
        <v>0.64866865635277615</v>
      </c>
      <c r="FZ84" s="30">
        <f>AVERAGEIFS('Hurst Vy'!$B82:$CX82,'Energy Vy'!$B$2:$CX$2,"=и",'Energy Vy'!$B$1:$CX$1,"=BEFORE")</f>
        <v>0.63883569152809039</v>
      </c>
      <c r="GA84" s="32">
        <f>AVERAGEIFS('Hurst Vz'!$B82:$CX82,'Energy Vy'!$B$2:$CX$2,"=и",'Energy Vy'!$B$1:$CX$1,"=BEFORE")</f>
        <v>0.57709999808519619</v>
      </c>
      <c r="GB84">
        <v>0.5</v>
      </c>
      <c r="GC84">
        <v>0.5</v>
      </c>
      <c r="GE84" s="30">
        <f>AVERAGEIFS('Energy V2'!$B82:$CX82,'Energy Vy'!$B$2:$CX$2,"=и",'Energy Vy'!$B$1:$CX$1,"=AFTER")</f>
        <v>-1.0702881883247954</v>
      </c>
      <c r="GF84" s="30">
        <f>AVERAGEIFS('Energy Vx2+Vy2'!$B82:$CX82,'Energy Vy'!$B$2:$CX$2,"=и",'Energy Vy'!$B$1:$CX$1,"=AFTER")</f>
        <v>-1.1812426899054955</v>
      </c>
      <c r="GG84" s="30">
        <f>AVERAGEIFS('Energy Vx2'!$B82:$CX82,'Energy Vy'!$B$2:$CX$2,"=и",'Energy Vy'!$B$1:$CX$1,"=AFTER")</f>
        <v>-2.4735003495802945</v>
      </c>
      <c r="GH84" s="30">
        <f>AVERAGEIFS('Energy Vy2'!$B82:$CX82,'Energy Vy'!$B$2:$CX$2,"=и",'Energy Vy'!$B$1:$CX$1,"=AFTER")</f>
        <v>-1.680803515822421</v>
      </c>
      <c r="GI84" s="30">
        <f>AVERAGEIFS('Energy Vz2'!$B82:$CX82,'Energy Vy'!$B$2:$CX$2,"=и",'Energy Vy'!$B$1:$CX$1,"=AFTER")</f>
        <v>-3.6431162422735461</v>
      </c>
      <c r="GJ84" s="30">
        <f>AVERAGEIFS('Energy Vx'!$B82:$CX82,'Energy Vy'!$B$2:$CX$2,"=и",'Energy Vy'!$B$1:$CX$1,"=AFTER")</f>
        <v>-1.8172983297880052</v>
      </c>
      <c r="GK84" s="30">
        <f>AVERAGEIFS('Energy Vy'!$B84:$CX84,'Energy Vy'!$B$2:$CX$2,"=и",'Energy Vy'!$B$1:$CX$1,"=AFTER")</f>
        <v>-1.5259758518240207</v>
      </c>
      <c r="GL84" s="32">
        <f>AVERAGEIFS('Energy Vz'!$B82:$CX82,'Energy Vy'!$B$2:$CX$2,"=и",'Energy Vy'!$B$1:$CX$1,"=AFTER")</f>
        <v>-2.4033693808976979</v>
      </c>
      <c r="GM84" s="20">
        <f>AVERAGEIFS('Entropy old'!$B82:$CX82,'Energy Vy'!$B$2:$CX$2,"=и",'Energy Vy'!$B$1:$CX$1,"=AFTER")</f>
        <v>0.5842492013689502</v>
      </c>
      <c r="GN84" s="30">
        <f>AVERAGEIFS('Entropy X old'!$B82:$CX82,'Energy Vy'!$B$2:$CX$2,"=и",'Energy Vy'!$B$1:$CX$1,"=AFTER")</f>
        <v>0.34771287125805317</v>
      </c>
      <c r="GO84" s="30">
        <f>AVERAGEIFS('Entropy Y old'!$B82:$CX82,'Energy Vy'!$B$2:$CX$2,"=и",'Energy Vy'!$B$1:$CX$1,"=AFTER")</f>
        <v>0.32437621701275676</v>
      </c>
      <c r="GP84" s="30">
        <f>AVERAGEIFS('Entropy Z old'!$B82:$CX82,'Energy Vy'!$B$2:$CX$2,"=и",'Energy Vy'!$B$1:$CX$1,"=AFTER")</f>
        <v>0.3610353708315388</v>
      </c>
      <c r="GQ84" s="30">
        <f>AVERAGEIFS('Entropy new'!$B82:$CX82,'Energy Vy'!$B$2:$CX$2,"=и",'Energy Vy'!$B$1:$CX$1,"=AFTER")</f>
        <v>0.70730117878630039</v>
      </c>
      <c r="GR84" s="30">
        <f>AVERAGEIFS('Entropy X'!$B82:$CX82,'Energy Vy'!$B$2:$CX$2,"=и",'Energy Vy'!$B$1:$CX$1,"=AFTER")</f>
        <v>0.31689115770082743</v>
      </c>
      <c r="GS84" s="30">
        <f>AVERAGEIFS('Entropy Y'!$B82:$CX82,'Energy Vy'!$B$2:$CX$2,"=и",'Energy Vy'!$B$1:$CX$1,"=AFTER")</f>
        <v>0.28315398885182297</v>
      </c>
      <c r="GT84" s="32">
        <f>AVERAGEIFS('Entropy Z'!$B82:$CX82,'Energy Vy'!$B$2:$CX$2,"=и",'Energy Vy'!$B$1:$CX$1,"=AFTER")</f>
        <v>0.32603889047733409</v>
      </c>
      <c r="GU84" s="21">
        <f>AVERAGEIFS('Hurst V2'!$B82:$CX82,'Energy Vy'!$B$2:$CX$2,"=и",'Energy Vy'!$B$1:$CX$1,"=AFTER")</f>
        <v>0.6300581532022812</v>
      </c>
      <c r="GV84" s="30">
        <f>AVERAGEIFS('Hurst Vx2+Vy2'!$B82:$CX82,'Energy Vy'!$B$2:$CX$2,"=и",'Energy Vy'!$B$1:$CX$1,"=AFTER")</f>
        <v>0.63417185194873793</v>
      </c>
      <c r="GW84" s="30">
        <f>AVERAGEIFS('Hurst Vx2'!$B82:$CX82,'Energy Vy'!$B$2:$CX$2,"=и",'Energy Vy'!$B$1:$CX$1,"=AFTER")</f>
        <v>0.65176042053000338</v>
      </c>
      <c r="GX84" s="30">
        <f>AVERAGEIFS('Hurst Vy2'!$B82:$CX82,'Energy Vy'!$B$2:$CX$2,"=и",'Energy Vy'!$B$1:$CX$1,"=AFTER")</f>
        <v>0.62857397079217225</v>
      </c>
      <c r="GY84" s="30">
        <f>AVERAGEIFS('Hurst Vz2'!$B82:$CX82,'Energy Vy'!$B$2:$CX$2,"=и",'Energy Vy'!$B$1:$CX$1,"=AFTER")</f>
        <v>0.61376203531508222</v>
      </c>
      <c r="GZ84" s="30">
        <f>AVERAGEIFS('Hurst Vx'!$B82:$CX82,'Energy Vy'!$B$2:$CX$2,"=и",'Energy Vy'!$B$1:$CX$1,"=AFTER")</f>
        <v>0.66552073400725398</v>
      </c>
      <c r="HA84" s="30">
        <f>AVERAGEIFS('Hurst Vy'!$B82:$CX82,'Energy Vy'!$B$2:$CX$2,"=и",'Energy Vy'!$B$1:$CX$1,"=AFTER")</f>
        <v>0.64615364863781732</v>
      </c>
      <c r="HB84" s="32">
        <f>AVERAGEIFS('Hurst Vz'!$B82:$CX82,'Energy Vy'!$B$2:$CX$2,"=и",'Energy Vy'!$B$1:$CX$1,"=AFTER")</f>
        <v>0.59241304685660301</v>
      </c>
      <c r="HD84" s="30">
        <f>AVERAGEIFS('Energy V2'!$B82:$CX82,'Energy Vy'!$B$2:$CX$2,"=р",'Energy Vy'!$B$1:$CX$1,"=BEFORE")</f>
        <v>-1.9872991772050195</v>
      </c>
      <c r="HE84" s="30">
        <f>AVERAGEIFS('Energy Vx2+Vy2'!$B82:$CX82,'Energy Vy'!$B$2:$CX$2,"=р",'Energy Vy'!$B$1:$CX$1,"=BEFORE")</f>
        <v>-2.0525610150134876</v>
      </c>
      <c r="HF84" s="30">
        <f>AVERAGEIFS('Energy Vx2'!$B82:$CX82,'Energy Vy'!$B$2:$CX$2,"=р",'Energy Vy'!$B$1:$CX$1,"=BEFORE")</f>
        <v>-3.274409866138603</v>
      </c>
      <c r="HG84" s="30">
        <f>AVERAGEIFS('Energy Vy2'!$B82:$CX82,'Energy Vy'!$B$2:$CX$2,"=р",'Energy Vy'!$B$1:$CX$1,"=BEFORE")</f>
        <v>-2.6057720068774084</v>
      </c>
      <c r="HH84" s="30">
        <f>AVERAGEIFS('Energy Vz2'!$B82:$CX82,'Energy Vy'!$B$2:$CX$2,"=р",'Energy Vy'!$B$1:$CX$1,"=BEFORE")</f>
        <v>-4.6587971973674582</v>
      </c>
      <c r="HI84" s="30">
        <f>AVERAGEIFS('Energy Vx'!$B82:$CX82,'Energy Vy'!$B$2:$CX$2,"=р",'Energy Vy'!$B$1:$CX$1,"=BEFORE")</f>
        <v>-2.3173365676581508</v>
      </c>
      <c r="HJ84" s="30">
        <f>AVERAGEIFS('Energy Vy'!$B84:$CX84,'Energy Vy'!$B$2:$CX$2,"=р",'Energy Vy'!$B$1:$CX$1,"=BEFORE")</f>
        <v>-2.0280288924114873</v>
      </c>
      <c r="HK84" s="32">
        <f>AVERAGEIFS('Energy Vz'!$B82:$CX82,'Energy Vy'!$B$2:$CX$2,"=р",'Energy Vy'!$B$1:$CX$1,"=BEFORE")</f>
        <v>-2.8103266139669616</v>
      </c>
      <c r="HL84" s="20">
        <f>AVERAGEIFS('Entropy old'!$B82:$CX82,'Energy Vy'!$B$2:$CX$2,"=р",'Energy Vy'!$B$1:$CX$1,"=BEFORE")</f>
        <v>0.67966767109879689</v>
      </c>
      <c r="HM84" s="30">
        <f>AVERAGEIFS('Entropy X old'!$B82:$CX82,'Energy Vy'!$B$2:$CX$2,"=р",'Energy Vy'!$B$1:$CX$1,"=BEFORE")</f>
        <v>0.34518601963274226</v>
      </c>
      <c r="HN84" s="30">
        <f>AVERAGEIFS('Entropy Y old'!$B82:$CX82,'Energy Vy'!$B$2:$CX$2,"=р",'Energy Vy'!$B$1:$CX$1,"=BEFORE")</f>
        <v>0.32337506650480291</v>
      </c>
      <c r="HO84" s="30">
        <f>AVERAGEIFS('Entropy Z old'!$B82:$CX82,'Energy Vy'!$B$2:$CX$2,"=р",'Energy Vy'!$B$1:$CX$1,"=BEFORE")</f>
        <v>0.39099500991684766</v>
      </c>
      <c r="HP84" s="30">
        <f>AVERAGEIFS('Entropy new'!$B82:$CX82,'Energy Vy'!$B$2:$CX$2,"=р",'Energy Vy'!$B$1:$CX$1,"=BEFORE")</f>
        <v>0.77594439959319994</v>
      </c>
      <c r="HQ84" s="30">
        <f>AVERAGEIFS('Entropy X'!$B82:$CX82,'Energy Vy'!$B$2:$CX$2,"=р",'Energy Vy'!$B$1:$CX$1,"=BEFORE")</f>
        <v>0.31427113373866677</v>
      </c>
      <c r="HR84" s="30">
        <f>AVERAGEIFS('Entropy Y'!$B82:$CX82,'Energy Vy'!$B$2:$CX$2,"=р",'Energy Vy'!$B$1:$CX$1,"=BEFORE")</f>
        <v>0.28526900907338981</v>
      </c>
      <c r="HS84" s="32">
        <f>AVERAGEIFS('Entropy Z'!$B82:$CX82,'Energy Vy'!$B$2:$CX$2,"=р",'Energy Vy'!$B$1:$CX$1,"=BEFORE")</f>
        <v>0.38130894541893412</v>
      </c>
      <c r="HT84" s="21">
        <f>AVERAGEIFS('Hurst V2'!$B82:$CX82,'Energy Vy'!$B$2:$CX$2,"=р",'Energy Vy'!$B$1:$CX$1,"=BEFORE")</f>
        <v>0.63954599126913025</v>
      </c>
      <c r="HU84" s="30">
        <f>AVERAGEIFS('Hurst Vx2+Vy2'!$B82:$CX82,'Energy Vy'!$B$2:$CX$2,"=р",'Energy Vy'!$B$1:$CX$1,"=BEFORE")</f>
        <v>0.63673744828062206</v>
      </c>
      <c r="HV84" s="30">
        <f>AVERAGEIFS('Hurst Vx2'!$B82:$CX82,'Energy Vy'!$B$2:$CX$2,"=р",'Energy Vy'!$B$1:$CX$1,"=BEFORE")</f>
        <v>0.63970353092600751</v>
      </c>
      <c r="HW84" s="30">
        <f>AVERAGEIFS('Hurst Vy2'!$B82:$CX82,'Energy Vy'!$B$2:$CX$2,"=р",'Energy Vy'!$B$1:$CX$1,"=BEFORE")</f>
        <v>0.63158108575325667</v>
      </c>
      <c r="HX84" s="30">
        <f>AVERAGEIFS('Hurst Vz2'!$B82:$CX82,'Energy Vy'!$B$2:$CX$2,"=р",'Energy Vy'!$B$1:$CX$1,"=BEFORE")</f>
        <v>0.64519327008323524</v>
      </c>
      <c r="HY84" s="30">
        <f>AVERAGEIFS('Hurst Vx'!$B82:$CX82,'Energy Vy'!$B$2:$CX$2,"=р",'Energy Vy'!$B$1:$CX$1,"=BEFORE")</f>
        <v>0.6411987156718344</v>
      </c>
      <c r="HZ84" s="30">
        <f>AVERAGEIFS('Hurst Vy'!$B82:$CX82,'Energy Vy'!$B$2:$CX$2,"=р",'Energy Vy'!$B$1:$CX$1,"=BEFORE")</f>
        <v>0.63873334849219499</v>
      </c>
      <c r="IA84" s="32">
        <f>AVERAGEIFS('Hurst Vz'!$B82:$CX82,'Energy Vy'!$B$2:$CX$2,"=р",'Energy Vy'!$B$1:$CX$1,"=BEFORE")</f>
        <v>0.56013332940752647</v>
      </c>
      <c r="IB84">
        <v>0.5</v>
      </c>
      <c r="IC84">
        <v>0.5</v>
      </c>
      <c r="IE84" s="30">
        <f>AVERAGEIFS('Energy V2'!$B82:$CX82,'Energy Vy'!$B$2:$CX$2,"=р",'Energy Vy'!$B$1:$CX$1,"=AFTER")</f>
        <v>-2.1557004564230526</v>
      </c>
      <c r="IF84" s="30">
        <f>AVERAGEIFS('Energy Vx2+Vy2'!$B82:$CX82,'Energy Vy'!$B$2:$CX$2,"=р",'Energy Vy'!$B$1:$CX$1,"=AFTER")</f>
        <v>-2.2435329169191411</v>
      </c>
      <c r="IG84" s="30">
        <f>AVERAGEIFS('Energy Vx2'!$B82:$CX82,'Energy Vy'!$B$2:$CX$2,"=р",'Energy Vy'!$B$1:$CX$1,"=AFTER")</f>
        <v>-3.6001170330164709</v>
      </c>
      <c r="IH84" s="30">
        <f>AVERAGEIFS('Energy Vy2'!$B82:$CX82,'Energy Vy'!$B$2:$CX$2,"=р",'Energy Vy'!$B$1:$CX$1,"=AFTER")</f>
        <v>-2.5524261138594628</v>
      </c>
      <c r="II84" s="30">
        <f>AVERAGEIFS('Energy Vz2'!$B82:$CX82,'Energy Vy'!$B$2:$CX$2,"=р",'Energy Vy'!$B$1:$CX$1,"=AFTER")</f>
        <v>-4.5758008877024992</v>
      </c>
      <c r="IJ84" s="30">
        <f>AVERAGEIFS('Energy Vx'!$B82:$CX82,'Energy Vy'!$B$2:$CX$2,"=р",'Energy Vy'!$B$1:$CX$1,"=AFTER")</f>
        <v>-2.3452425985133267</v>
      </c>
      <c r="IK84" s="30">
        <f>AVERAGEIFS('Energy Vy'!$B84:$CX84,'Energy Vy'!$B$2:$CX$2,"=р",'Energy Vy'!$B$1:$CX$1,"=AFTER")</f>
        <v>-1.9310388174199942</v>
      </c>
      <c r="IL84" s="32">
        <f>AVERAGEIFS('Energy Vz'!$B82:$CX82,'Energy Vy'!$B$2:$CX$2,"=р",'Energy Vy'!$B$1:$CX$1,"=AFTER")</f>
        <v>-2.7375218827322292</v>
      </c>
      <c r="IM84" s="20">
        <f>AVERAGEIFS('Entropy old'!$B82:$CX82,'Energy Vy'!$B$2:$CX$2,"=р",'Energy Vy'!$B$1:$CX$1,"=AFTER")</f>
        <v>0.65722983679356106</v>
      </c>
      <c r="IN84" s="30">
        <f>AVERAGEIFS('Entropy X old'!$B82:$CX82,'Energy Vy'!$B$2:$CX$2,"=р",'Energy Vy'!$B$1:$CX$1,"=AFTER")</f>
        <v>0.37307706332374413</v>
      </c>
      <c r="IO84" s="30">
        <f>AVERAGEIFS('Entropy Y old'!$B82:$CX82,'Energy Vy'!$B$2:$CX$2,"=р",'Energy Vy'!$B$1:$CX$1,"=AFTER")</f>
        <v>0.3399800347228224</v>
      </c>
      <c r="IP84" s="30">
        <f>AVERAGEIFS('Entropy Z old'!$B82:$CX82,'Energy Vy'!$B$2:$CX$2,"=р",'Energy Vy'!$B$1:$CX$1,"=AFTER")</f>
        <v>0.39492994625182548</v>
      </c>
      <c r="IQ84" s="30">
        <f>AVERAGEIFS('Entropy new'!$B82:$CX82,'Energy Vy'!$B$2:$CX$2,"=р",'Energy Vy'!$B$1:$CX$1,"=AFTER")</f>
        <v>0.79710215245960414</v>
      </c>
      <c r="IR84" s="30">
        <f>AVERAGEIFS('Entropy X'!$B82:$CX82,'Energy Vy'!$B$2:$CX$2,"=р",'Energy Vy'!$B$1:$CX$1,"=AFTER")</f>
        <v>0.3484880181935871</v>
      </c>
      <c r="IS84" s="30">
        <f>AVERAGEIFS('Entropy Y'!$B82:$CX82,'Energy Vy'!$B$2:$CX$2,"=р",'Energy Vy'!$B$1:$CX$1,"=AFTER")</f>
        <v>0.31201950758388824</v>
      </c>
      <c r="IT84" s="32">
        <f>AVERAGEIFS('Entropy Z'!$B82:$CX82,'Energy Vy'!$B$2:$CX$2,"=р",'Energy Vy'!$B$1:$CX$1,"=AFTER")</f>
        <v>0.37721164022803655</v>
      </c>
      <c r="IU84" s="21">
        <f>AVERAGEIFS('Hurst V2'!$B82:$CX82,'Energy Vy'!$B$2:$CX$2,"=р",'Energy Vy'!$B$1:$CX$1,"=AFTER")</f>
        <v>0.62324565129073095</v>
      </c>
      <c r="IV84" s="30">
        <f>AVERAGEIFS('Hurst Vx2+Vy2'!$B82:$CX82,'Energy Vy'!$B$2:$CX$2,"=р",'Energy Vy'!$B$1:$CX$1,"=AFTER")</f>
        <v>0.6185970230106882</v>
      </c>
      <c r="IW84" s="30">
        <f>AVERAGEIFS('Hurst Vx2'!$B82:$CX82,'Energy Vy'!$B$2:$CX$2,"=р",'Energy Vy'!$B$1:$CX$1,"=AFTER")</f>
        <v>0.63159730141116732</v>
      </c>
      <c r="IX84" s="30">
        <f>AVERAGEIFS('Hurst Vy2'!$B82:$CX82,'Energy Vy'!$B$2:$CX$2,"=р",'Energy Vy'!$B$1:$CX$1,"=AFTER")</f>
        <v>0.60959890034360054</v>
      </c>
      <c r="IY84" s="30">
        <f>AVERAGEIFS('Hurst Vz2'!$B82:$CX82,'Energy Vy'!$B$2:$CX$2,"=р",'Energy Vy'!$B$1:$CX$1,"=AFTER")</f>
        <v>0.629457843904763</v>
      </c>
      <c r="IZ84" s="30">
        <f>AVERAGEIFS('Hurst Vx'!$B82:$CX82,'Energy Vy'!$B$2:$CX$2,"=р",'Energy Vy'!$B$1:$CX$1,"=AFTER")</f>
        <v>0.64239137358997922</v>
      </c>
      <c r="JA84" s="30">
        <f>AVERAGEIFS('Hurst Vy'!$B82:$CX82,'Energy Vy'!$B$2:$CX$2,"=р",'Energy Vy'!$B$1:$CX$1,"=AFTER")</f>
        <v>0.62831149917640283</v>
      </c>
      <c r="JB84" s="32">
        <f>AVERAGEIFS('Hurst Vz'!$B82:$CX82,'Energy Vy'!$B$2:$CX$2,"=р",'Energy Vy'!$B$1:$CX$1,"=AFTER")</f>
        <v>0.57080678997709744</v>
      </c>
      <c r="JC84">
        <f t="shared" si="994"/>
        <v>0</v>
      </c>
      <c r="JD84" s="66">
        <f>(DD84-EE84)/MAX(ABS(DD84),ABS(EE84))</f>
        <v>-2.6191912042074224E-2</v>
      </c>
      <c r="JE84" s="66">
        <f t="shared" ref="JE84" si="1254">(DE84-EF84)/MAX(ABS(DE84),ABS(EF84))</f>
        <v>-1.4927162307863199E-2</v>
      </c>
      <c r="JF84" s="66">
        <f t="shared" ref="JF84" si="1255">(DF84-EG84)/MAX(ABS(DF84),ABS(EG84))</f>
        <v>3.7934169804484677E-2</v>
      </c>
      <c r="JG84" s="66">
        <f t="shared" ref="JG84" si="1256">(DG84-EH84)/MAX(ABS(DG84),ABS(EH84))</f>
        <v>-4.6489226075323159E-2</v>
      </c>
      <c r="JH84" s="66">
        <f t="shared" ref="JH84" si="1257">(DH84-EI84)/MAX(ABS(DH84),ABS(EI84))</f>
        <v>-5.6853225560080593E-2</v>
      </c>
      <c r="JI84" s="66">
        <f t="shared" ref="JI84" si="1258">(DI84-EJ84)/MAX(ABS(DI84),ABS(EJ84))</f>
        <v>-5.8884475530879945E-3</v>
      </c>
      <c r="JJ84" s="66">
        <f t="shared" ref="JJ84" si="1259">(DJ84-EK84)/MAX(ABS(DJ84),ABS(EK84))</f>
        <v>-4.9565470044203933E-2</v>
      </c>
      <c r="JK84" s="66">
        <f t="shared" ref="JK84" si="1260">(DK84-EL84)/MAX(ABS(DK84),ABS(EL84))</f>
        <v>-3.714058651486888E-2</v>
      </c>
      <c r="JL84" s="89">
        <f t="shared" ref="JL84" si="1261">(DL84-EM84)/MAX(ABS(DL84),ABS(EM84))</f>
        <v>2.3412910396351738E-2</v>
      </c>
      <c r="JM84" s="90">
        <f t="shared" ref="JM84" si="1262">(DM84-EN84)/MAX(ABS(DM84),ABS(EN84))</f>
        <v>-3.9456410883578874E-2</v>
      </c>
      <c r="JN84" s="90">
        <f t="shared" ref="JN84" si="1263">(DN84-EO84)/MAX(ABS(DN84),ABS(EO84))</f>
        <v>-5.488857021635233E-2</v>
      </c>
      <c r="JO84" s="90">
        <f t="shared" ref="JO84" si="1264">(DO84-EP84)/MAX(ABS(DO84),ABS(EP84))</f>
        <v>6.1650571385199332E-3</v>
      </c>
      <c r="JP84" s="90">
        <f t="shared" ref="JP84" si="1265">(DP84-EQ84)/MAX(ABS(DP84),ABS(EQ84))</f>
        <v>-1.3587141282556885E-2</v>
      </c>
      <c r="JQ84" s="90">
        <f t="shared" ref="JQ84" si="1266">(DQ84-ER84)/MAX(ABS(DQ84),ABS(ER84))</f>
        <v>-5.4532064908323997E-2</v>
      </c>
      <c r="JR84" s="90">
        <f t="shared" ref="JR84" si="1267">(DR84-ES84)/MAX(ABS(DR84),ABS(ES84))</f>
        <v>-7.8509011305713208E-2</v>
      </c>
      <c r="JS84" s="103">
        <f t="shared" ref="JS84" si="1268">(DS84-ET84)/MAX(ABS(DS84),ABS(ET84))</f>
        <v>3.3085182466349471E-2</v>
      </c>
      <c r="JT84" s="66">
        <f t="shared" ref="JT84" si="1269">(DT84-EU84)/MAX(ABS(DT84),ABS(EU84))</f>
        <v>1.5522297687544801E-2</v>
      </c>
      <c r="JU84" s="66">
        <f t="shared" ref="JU84" si="1270">(DU84-EV84)/MAX(ABS(DU84),ABS(EV84))</f>
        <v>1.1708160696921105E-2</v>
      </c>
      <c r="JV84" s="66">
        <f t="shared" ref="JV84" si="1271">(DV84-EW84)/MAX(ABS(DV84),ABS(EW84))</f>
        <v>-1.4772611914760159E-3</v>
      </c>
      <c r="JW84" s="66">
        <f t="shared" ref="JW84" si="1272">(DW84-EX84)/MAX(ABS(DW84),ABS(EX84))</f>
        <v>1.7226387039390684E-2</v>
      </c>
      <c r="JX84" s="66">
        <f t="shared" ref="JX84" si="1273">(DX84-EY84)/MAX(ABS(DX84),ABS(EY84))</f>
        <v>2.2815565050251761E-2</v>
      </c>
      <c r="JY84" s="66">
        <f t="shared" ref="JY84" si="1274">(DY84-EZ84)/MAX(ABS(DY84),ABS(EZ84))</f>
        <v>-1.4226042936759139E-2</v>
      </c>
      <c r="JZ84" s="66">
        <f t="shared" ref="JZ84" si="1275">(DZ84-FA84)/MAX(ABS(DZ84),ABS(FA84))</f>
        <v>8.4094182971333178E-4</v>
      </c>
      <c r="KA84" s="66">
        <f t="shared" ref="KA84" si="1276">(EA84-FB84)/MAX(ABS(EA84),ABS(FB84))</f>
        <v>-2.5701235948683766E-2</v>
      </c>
      <c r="KC84" s="66">
        <f t="shared" ref="KC84" si="1277">(FD84-GE84)/MAX(ABS(FD84),ABS(GE84))</f>
        <v>5.4605273837587627E-2</v>
      </c>
      <c r="KD84" s="66">
        <f t="shared" ref="KD84" si="1278">(FE84-GF84)/MAX(ABS(FE84),ABS(GF84))</f>
        <v>7.9614818969493781E-2</v>
      </c>
      <c r="KE84" s="66">
        <f t="shared" ref="KE84" si="1279">(FF84-GG84)/MAX(ABS(FF84),ABS(GG84))</f>
        <v>6.0197241369307444E-2</v>
      </c>
      <c r="KF84" s="66">
        <f t="shared" ref="KF84" si="1280">(FG84-GH84)/MAX(ABS(FG84),ABS(GH84))</f>
        <v>0.10203174758324694</v>
      </c>
      <c r="KG84" s="66">
        <f t="shared" ref="KG84" si="1281">(FH84-GI84)/MAX(ABS(FH84),ABS(GI84))</f>
        <v>-6.0041683666785646E-2</v>
      </c>
      <c r="KH84" s="66">
        <f t="shared" ref="KH84" si="1282">(FI84-GJ84)/MAX(ABS(FI84),ABS(GJ84))</f>
        <v>2.2110424614421493E-2</v>
      </c>
      <c r="KI84" s="66">
        <f t="shared" ref="KI84" si="1283">(FJ84-GK84)/MAX(ABS(FJ84),ABS(GK84))</f>
        <v>3.6984314534248636E-2</v>
      </c>
      <c r="KJ84" s="66">
        <f t="shared" ref="KJ84" si="1284">(FK84-GL84)/MAX(ABS(FK84),ABS(GL84))</f>
        <v>-1.6672289192942506E-2</v>
      </c>
      <c r="KK84" s="89">
        <f t="shared" ref="KK84" si="1285">(FL84-GM84)/MAX(ABS(FL84),ABS(GM84))</f>
        <v>-1.8016143022707862E-2</v>
      </c>
      <c r="KL84" s="90">
        <f t="shared" ref="KL84" si="1286">(FM84-GN84)/MAX(ABS(FM84),ABS(GN84))</f>
        <v>-3.2209872513936436E-2</v>
      </c>
      <c r="KM84" s="90">
        <f t="shared" ref="KM84" si="1287">(FN84-GO84)/MAX(ABS(FN84),ABS(GO84))</f>
        <v>-0.10054639899306797</v>
      </c>
      <c r="KN84" s="90">
        <f t="shared" ref="KN84" si="1288">(FO84-GP84)/MAX(ABS(FO84),ABS(GP84))</f>
        <v>1.2553039861401688E-2</v>
      </c>
      <c r="KO84" s="90">
        <f t="shared" ref="KO84" si="1289">(FP84-GQ84)/MAX(ABS(FP84),ABS(GQ84))</f>
        <v>-2.9593638593295252E-2</v>
      </c>
      <c r="KP84" s="90">
        <f t="shared" ref="KP84" si="1290">(FQ84-GR84)/MAX(ABS(FQ84),ABS(GR84))</f>
        <v>-4.642775897199386E-2</v>
      </c>
      <c r="KQ84" s="90">
        <f t="shared" ref="KQ84" si="1291">(FR84-GS84)/MAX(ABS(FR84),ABS(GS84))</f>
        <v>-0.11797090892767061</v>
      </c>
      <c r="KR84" s="103">
        <f t="shared" ref="KR84" si="1292">(FS84-GT84)/MAX(ABS(FS84),ABS(GT84))</f>
        <v>4.909368509719271E-2</v>
      </c>
      <c r="KS84" s="66">
        <f t="shared" ref="KS84" si="1293">(FT84-GU84)/MAX(ABS(FT84),ABS(GU84))</f>
        <v>-4.3846384307900527E-3</v>
      </c>
      <c r="KT84" s="66">
        <f t="shared" ref="KT84" si="1294">(FU84-GV84)/MAX(ABS(FU84),ABS(GV84))</f>
        <v>-1.3813213044386196E-2</v>
      </c>
      <c r="KU84" s="66">
        <f t="shared" ref="KU84" si="1295">(FV84-GW84)/MAX(ABS(FV84),ABS(GW84))</f>
        <v>-2.6959389443104474E-2</v>
      </c>
      <c r="KV84" s="66">
        <f t="shared" ref="KV84" si="1296">(FW84-GX84)/MAX(ABS(FW84),ABS(GX84))</f>
        <v>-6.8232366176031872E-3</v>
      </c>
      <c r="KW84" s="66">
        <f t="shared" ref="KW84" si="1297">(FX84-GY84)/MAX(ABS(FX84),ABS(GY84))</f>
        <v>1.5747321964362265E-2</v>
      </c>
      <c r="KX84" s="66">
        <f t="shared" ref="KX84" si="1298">(FY84-GZ84)/MAX(ABS(FY84),ABS(GZ84))</f>
        <v>-2.5321641826254723E-2</v>
      </c>
      <c r="KY84" s="66">
        <f t="shared" ref="KY84" si="1299">(FZ84-HA84)/MAX(ABS(FZ84),ABS(HA84))</f>
        <v>-1.1325413274620081E-2</v>
      </c>
      <c r="KZ84" s="66">
        <f t="shared" ref="KZ84" si="1300">(GA84-HB84)/MAX(ABS(GA84),ABS(HB84))</f>
        <v>-2.584860149967871E-2</v>
      </c>
      <c r="LB84" s="66">
        <f>(HD84-IE84)/MAX(ABS(IE84),ABS(HD84))</f>
        <v>7.8119053468801922E-2</v>
      </c>
      <c r="LC84" s="66">
        <f t="shared" ref="LC84" si="1301">(HE84-IF84)/MAX(ABS(IF84),ABS(HE84))</f>
        <v>8.5121060834667611E-2</v>
      </c>
      <c r="LD84" s="66">
        <f t="shared" ref="LD84" si="1302">(HF84-IG84)/MAX(ABS(IG84),ABS(HF84))</f>
        <v>9.0471271875560103E-2</v>
      </c>
      <c r="LE84" s="66">
        <f t="shared" ref="LE84" si="1303">(HG84-IH84)/MAX(ABS(IH84),ABS(HG84))</f>
        <v>-2.0472202816343821E-2</v>
      </c>
      <c r="LF84" s="66">
        <f t="shared" ref="LF84" si="1304">(HH84-II84)/MAX(ABS(II84),ABS(HH84))</f>
        <v>-1.7814965139898709E-2</v>
      </c>
      <c r="LG84" s="66">
        <f t="shared" ref="LG84" si="1305">(HI84-IJ84)/MAX(ABS(IJ84),ABS(HI84))</f>
        <v>1.1898995384471473E-2</v>
      </c>
      <c r="LH84" s="66">
        <f t="shared" ref="LH84" si="1306">(HJ84-IK84)/MAX(ABS(IK84),ABS(HJ84))</f>
        <v>-4.7824799417016318E-2</v>
      </c>
      <c r="LI84" s="66">
        <f t="shared" ref="LI84" si="1307">(HK84-IL84)/MAX(ABS(IL84),ABS(HK84))</f>
        <v>-2.5906145881016914E-2</v>
      </c>
      <c r="LJ84" s="89">
        <f t="shared" ref="LJ84" si="1308">(HL84-IM84)/MAX(ABS(IM84),ABS(HL84))</f>
        <v>3.3012949209370659E-2</v>
      </c>
      <c r="LK84" s="90">
        <f t="shared" ref="LK84" si="1309">(HM84-IN84)/MAX(ABS(IN84),ABS(HM84))</f>
        <v>-7.475947044967203E-2</v>
      </c>
      <c r="LL84" s="90">
        <f t="shared" ref="LL84" si="1310">(HN84-IO84)/MAX(ABS(IO84),ABS(HN84))</f>
        <v>-4.8841009830348191E-2</v>
      </c>
      <c r="LM84" s="90">
        <f t="shared" ref="LM84" si="1311">(HO84-IP84)/MAX(ABS(IP84),ABS(HO84))</f>
        <v>-9.9636312017441376E-3</v>
      </c>
      <c r="LN84" s="90">
        <f t="shared" ref="LN84" si="1312">(HP84-IQ84)/MAX(ABS(IQ84),ABS(HP84))</f>
        <v>-2.6543339271030812E-2</v>
      </c>
      <c r="LO84" s="90">
        <f t="shared" ref="LO84" si="1313">(HQ84-IR84)/MAX(ABS(IR84),ABS(HQ84))</f>
        <v>-9.8186688404054825E-2</v>
      </c>
      <c r="LP84" s="90">
        <f t="shared" ref="LP84" si="1314">(HR84-IS84)/MAX(ABS(IS84),ABS(HR84))</f>
        <v>-8.5733416854734332E-2</v>
      </c>
      <c r="LQ84" s="103">
        <f t="shared" ref="LQ84" si="1315">(HS84-IT84)/MAX(ABS(IT84),ABS(HS84))</f>
        <v>1.0745368657417594E-2</v>
      </c>
      <c r="LR84" s="66">
        <f t="shared" ref="LR84" si="1316">(HT84-IU84)/MAX(ABS(IU84),ABS(HT84))</f>
        <v>2.548736166112545E-2</v>
      </c>
      <c r="LS84" s="66">
        <f t="shared" ref="LS84" si="1317">(HU84-IV84)/MAX(ABS(IV84),ABS(HU84))</f>
        <v>2.848964721474815E-2</v>
      </c>
      <c r="LT84" s="66">
        <f t="shared" ref="LT84" si="1318">(HV84-IW84)/MAX(ABS(IW84),ABS(HV84))</f>
        <v>1.2671853636802597E-2</v>
      </c>
      <c r="LU84" s="66">
        <f t="shared" ref="LU84" si="1319">(HW84-IX84)/MAX(ABS(IX84),ABS(HW84))</f>
        <v>3.4805009056658218E-2</v>
      </c>
      <c r="LV84" s="66">
        <f t="shared" ref="LV84" si="1320">(HX84-IY84)/MAX(ABS(IY84),ABS(HX84))</f>
        <v>2.4388701662127123E-2</v>
      </c>
      <c r="LW84" s="66">
        <f t="shared" ref="LW84" si="1321">(HY84-IZ84)/MAX(ABS(IZ84),ABS(HY84))</f>
        <v>-1.8565908061306947E-3</v>
      </c>
      <c r="LX84" s="66">
        <f t="shared" ref="LX84" si="1322">(HZ84-JA84)/MAX(ABS(JA84),ABS(HZ84))</f>
        <v>1.631643210800587E-2</v>
      </c>
      <c r="LY84" s="66">
        <f t="shared" ref="LY84" si="1323">(IA84-JB84)/MAX(ABS(JB84),ABS(IA84))</f>
        <v>-1.86989026006492E-2</v>
      </c>
    </row>
    <row r="85" spans="1:337" x14ac:dyDescent="0.25">
      <c r="A85" s="18" t="s">
        <v>97</v>
      </c>
      <c r="B85" s="7">
        <v>0</v>
      </c>
      <c r="C85" t="s">
        <v>155</v>
      </c>
      <c r="D85" t="s">
        <v>131</v>
      </c>
      <c r="E85">
        <v>0.3</v>
      </c>
      <c r="F85">
        <v>0.55000000000000004</v>
      </c>
      <c r="H85" s="30">
        <f>AVERAGE('Energy V2'!$B83:$CX83)</f>
        <v>-1.7834774643685081</v>
      </c>
      <c r="I85" s="30">
        <f>AVERAGE('Energy Vx2+Vy2'!$B83:$CX83)</f>
        <v>-1.8214834178466179</v>
      </c>
      <c r="J85" s="30">
        <f>AVERAGE('Energy Vx2'!$B83:$CX83)</f>
        <v>-2.6042696213739913</v>
      </c>
      <c r="K85" s="30">
        <f>AVERAGE('Energy Vy2'!$B83:$CX83)</f>
        <v>-2.7537367299604441</v>
      </c>
      <c r="L85" s="30">
        <f>AVERAGE('Energy Vz2'!$B83:$CX83)</f>
        <v>-5.6989856616476651</v>
      </c>
      <c r="M85" s="30">
        <f>AVERAGE('Energy Vx'!$B83:$CX83)</f>
        <v>-1.9346616973149993</v>
      </c>
      <c r="N85" s="30">
        <f>AVERAGE('Energy Vy'!$B85:$CX85)</f>
        <v>-2.0290663111446996</v>
      </c>
      <c r="O85" s="32">
        <f>AVERAGE('Energy Vz'!$B83:$CX83)</f>
        <v>-3.2596285721288458</v>
      </c>
      <c r="P85" s="20">
        <f>AVERAGE('Entropy old'!$B83:$CX83)</f>
        <v>0.65056033079216447</v>
      </c>
      <c r="Q85" s="30">
        <f>AVERAGE('Entropy X old'!$B83:$CX83)</f>
        <v>0.34204379765718373</v>
      </c>
      <c r="R85" s="30">
        <f>AVERAGE('Entropy Y old'!$B83:$CX83)</f>
        <v>0.3264835617323506</v>
      </c>
      <c r="S85" s="30">
        <f>AVERAGE('Entropy Z old'!$B83:$CX83)</f>
        <v>0.4121211033340465</v>
      </c>
      <c r="T85" s="30">
        <f>AVERAGE('Entropy new'!$B83:$CX83)</f>
        <v>0.78608440097266052</v>
      </c>
      <c r="U85" s="30">
        <f>AVERAGE('Entropy X'!$B83:$CX83)</f>
        <v>0.31159038512739728</v>
      </c>
      <c r="V85" s="30">
        <f>AVERAGE('Entropy Y'!$B83:$CX83)</f>
        <v>0.29492090843861507</v>
      </c>
      <c r="W85" s="32">
        <f>AVERAGE('Entropy Z'!$B83:$CX83)</f>
        <v>0.39980427242500005</v>
      </c>
      <c r="X85" s="21">
        <f>AVERAGE('Hurst V2'!$B83:$CX83)</f>
        <v>0.62907562559073527</v>
      </c>
      <c r="Y85" s="30">
        <f>AVERAGE('Hurst Vx2+Vy2'!$B83:$CX83)</f>
        <v>0.62839583189945647</v>
      </c>
      <c r="Z85" s="30">
        <f>AVERAGE('Hurst Vx2'!$B83:$CX83)</f>
        <v>0.62618039471320475</v>
      </c>
      <c r="AA85" s="30">
        <f>AVERAGE('Hurst Vy2'!$B83:$CX83)</f>
        <v>0.62854290621059805</v>
      </c>
      <c r="AB85" s="30">
        <f>AVERAGE('Hurst Vz2'!$B83:$CX83)</f>
        <v>0.61276945379396519</v>
      </c>
      <c r="AC85" s="30">
        <f>AVERAGE('Hurst Vx'!$B83:$CX83)</f>
        <v>0.63106525440328998</v>
      </c>
      <c r="AD85" s="30">
        <f>AVERAGE('Hurst Vy'!$B83:$CX83)</f>
        <v>0.62394097006463778</v>
      </c>
      <c r="AE85" s="32">
        <f>AVERAGE('Hurst Vz'!$B83:$CX83)</f>
        <v>0.54008779870615908</v>
      </c>
      <c r="AG85" s="30">
        <f>AVERAGEIFS('Energy V2'!$B83:$CX83,'Energy Vy'!$B$2:$CX$2,"=п")</f>
        <v>-2.0897320741020424</v>
      </c>
      <c r="AH85" s="30">
        <f>AVERAGEIFS('Energy Vx2+Vy2'!$B83:$CX83,'Energy Vy'!$B$2:$CX$2,"=п")</f>
        <v>-2.1577648962741312</v>
      </c>
      <c r="AI85" s="30">
        <f>AVERAGEIFS('Energy Vx2'!$B83:$CX83,'Energy Vy'!$B$2:$CX$2,"=п")</f>
        <v>-2.4221091406397832</v>
      </c>
      <c r="AJ85" s="30">
        <f>AVERAGEIFS('Energy Vy2'!$B83:$CX83,'Energy Vy'!$B$2:$CX$2,"=п")</f>
        <v>-3.3660180617720905</v>
      </c>
      <c r="AK85" s="30">
        <f>AVERAGEIFS('Energy Vz2'!$B83:$CX83,'Energy Vy'!$B$2:$CX$2,"=п")</f>
        <v>-5.2135430377910481</v>
      </c>
      <c r="AL85" s="30">
        <f>AVERAGEIFS('Energy Vx'!$B83:$CX83,'Energy Vy'!$B$2:$CX$2,"=п")</f>
        <v>-2.1335168180387205</v>
      </c>
      <c r="AM85" s="30">
        <f>AVERAGEIFS('Energy Vy'!$B85:$CX85,'Energy Vy'!$B$2:$CX$2,"=п")</f>
        <v>-2.5798983667998971</v>
      </c>
      <c r="AN85" s="32">
        <f>AVERAGEIFS('Energy Vz'!$B83:$CX83,'Energy Vy'!$B$2:$CX$2,"=п")</f>
        <v>-3.3368604952608045</v>
      </c>
      <c r="AO85" s="20">
        <f>AVERAGEIFS('Entropy old'!$B83:$CX83,'Energy Vy'!$B$2:$CX$2,"=п")</f>
        <v>0.70268652059888947</v>
      </c>
      <c r="AP85" s="30">
        <f>AVERAGEIFS('Entropy X old'!$B83:$CX83,'Energy Vy'!$B$2:$CX$2,"=п")</f>
        <v>0.2676461104942946</v>
      </c>
      <c r="AQ85" s="30">
        <f>AVERAGEIFS('Entropy Y old'!$B83:$CX83,'Energy Vy'!$B$2:$CX$2,"=п")</f>
        <v>0.29137282037934192</v>
      </c>
      <c r="AR85" s="30">
        <f>AVERAGEIFS('Entropy Z old'!$B83:$CX83,'Energy Vy'!$B$2:$CX$2,"=п")</f>
        <v>0.32708597033339548</v>
      </c>
      <c r="AS85" s="30">
        <f>AVERAGEIFS('Entropy new'!$B83:$CX83,'Energy Vy'!$B$2:$CX$2,"=п")</f>
        <v>0.70927941370833159</v>
      </c>
      <c r="AT85" s="30">
        <f>AVERAGEIFS('Entropy X'!$B83:$CX83,'Energy Vy'!$B$2:$CX$2,"=п")</f>
        <v>0.26492997542997754</v>
      </c>
      <c r="AU85" s="30">
        <f>AVERAGEIFS('Entropy Y'!$B83:$CX83,'Energy Vy'!$B$2:$CX$2,"=п")</f>
        <v>0.28878585489260805</v>
      </c>
      <c r="AV85" s="32">
        <f>AVERAGEIFS('Entropy Z'!$B83:$CX83,'Energy Vy'!$B$2:$CX$2,"=п")</f>
        <v>0.32634837851758425</v>
      </c>
      <c r="AW85" s="21">
        <f>AVERAGEIFS('Hurst V2'!$B83:$CX83,'Energy Vy'!$B$2:$CX$2,"=п")</f>
        <v>0.6033354431693897</v>
      </c>
      <c r="AX85" s="30">
        <f>AVERAGEIFS('Hurst Vx2+Vy2'!$B83:$CX83,'Energy Vy'!$B$2:$CX$2,"=п")</f>
        <v>0.6038439880768276</v>
      </c>
      <c r="AY85" s="30">
        <f>AVERAGEIFS('Hurst Vx2'!$B83:$CX83,'Energy Vy'!$B$2:$CX$2,"=п")</f>
        <v>0.60722917795090181</v>
      </c>
      <c r="AZ85" s="30">
        <f>AVERAGEIFS('Hurst Vy2'!$B83:$CX83,'Energy Vy'!$B$2:$CX$2,"=п")</f>
        <v>0.60808278784148406</v>
      </c>
      <c r="BA85" s="30">
        <f>AVERAGEIFS('Hurst Vz2'!$B83:$CX83,'Energy Vy'!$B$2:$CX$2,"=п")</f>
        <v>0.60228245208683284</v>
      </c>
      <c r="BB85" s="30">
        <f>AVERAGEIFS('Hurst Vx'!$B83:$CX83,'Energy Vy'!$B$2:$CX$2,"=п")</f>
        <v>0.57398007121298722</v>
      </c>
      <c r="BC85" s="30">
        <f>AVERAGEIFS('Hurst Vy'!$B83:$CX83,'Energy Vy'!$B$2:$CX$2,"=п")</f>
        <v>0.56755061478350721</v>
      </c>
      <c r="BD85" s="32">
        <f>AVERAGEIFS('Hurst Vz'!$B83:$CX83,'Energy Vy'!$B$2:$CX$2,"=п")</f>
        <v>0.48816530009303194</v>
      </c>
      <c r="BF85" s="30">
        <f>AVERAGEIFS('Energy V2'!$B83:$CX83,'Energy Vy'!$B$2:$CX$2,"=и")</f>
        <v>-1.3950721280617657</v>
      </c>
      <c r="BG85" s="30">
        <f>AVERAGEIFS('Energy Vx2+Vy2'!$B83:$CX83,'Energy Vy'!$B$2:$CX$2,"=и")</f>
        <v>-1.435166563190948</v>
      </c>
      <c r="BH85" s="30">
        <f>AVERAGEIFS('Energy Vx2'!$B83:$CX83,'Energy Vy'!$B$2:$CX$2,"=и")</f>
        <v>-2.2807709063134722</v>
      </c>
      <c r="BI85" s="30">
        <f>AVERAGEIFS('Energy Vy2'!$B83:$CX83,'Energy Vy'!$B$2:$CX$2,"=и")</f>
        <v>-2.3480256760660732</v>
      </c>
      <c r="BJ85" s="30">
        <f>AVERAGEIFS('Energy Vz2'!$B83:$CX83,'Energy Vy'!$B$2:$CX$2,"=и")</f>
        <v>-5.6127793901694307</v>
      </c>
      <c r="BK85" s="30">
        <f>AVERAGEIFS('Energy Vx'!$B83:$CX83,'Energy Vy'!$B$2:$CX$2,"=и")</f>
        <v>-1.7381677636717101</v>
      </c>
      <c r="BL85" s="30">
        <f>AVERAGEIFS('Energy Vy'!$B85:$CX85,'Energy Vy'!$B$2:$CX$2,"=и")</f>
        <v>-1.8232297142725238</v>
      </c>
      <c r="BM85" s="32">
        <f>AVERAGEIFS('Energy Vz'!$B83:$CX83,'Energy Vy'!$B$2:$CX$2,"=и")</f>
        <v>-3.1904301871332148</v>
      </c>
      <c r="BN85" s="20">
        <f>AVERAGEIFS('Entropy old'!$B83:$CX83,'Energy Vy'!$B$2:$CX$2,"=и")</f>
        <v>0.61709376224630896</v>
      </c>
      <c r="BO85" s="30">
        <f>AVERAGEIFS('Entropy X old'!$B83:$CX83,'Energy Vy'!$B$2:$CX$2,"=и")</f>
        <v>0.34120414483241596</v>
      </c>
      <c r="BP85" s="30">
        <f>AVERAGEIFS('Entropy Y old'!$B83:$CX83,'Energy Vy'!$B$2:$CX$2,"=и")</f>
        <v>0.3122106478940091</v>
      </c>
      <c r="BQ85" s="30">
        <f>AVERAGEIFS('Entropy Z old'!$B83:$CX83,'Energy Vy'!$B$2:$CX$2,"=и")</f>
        <v>0.41772034049674922</v>
      </c>
      <c r="BR85" s="30">
        <f>AVERAGEIFS('Entropy new'!$B83:$CX83,'Energy Vy'!$B$2:$CX$2,"=и")</f>
        <v>0.77305092043660406</v>
      </c>
      <c r="BS85" s="30">
        <f>AVERAGEIFS('Entropy X'!$B83:$CX83,'Energy Vy'!$B$2:$CX$2,"=и")</f>
        <v>0.31415193108838541</v>
      </c>
      <c r="BT85" s="30">
        <f>AVERAGEIFS('Entropy Y'!$B83:$CX83,'Energy Vy'!$B$2:$CX$2,"=и")</f>
        <v>0.2744846404530652</v>
      </c>
      <c r="BU85" s="32">
        <f>AVERAGEIFS('Entropy Z'!$B83:$CX83,'Energy Vy'!$B$2:$CX$2,"=и")</f>
        <v>0.40853560454794902</v>
      </c>
      <c r="BV85" s="21">
        <f>AVERAGEIFS('Hurst V2'!$B83:$CX83,'Energy Vy'!$B$2:$CX$2,"=и")</f>
        <v>0.62891548640027395</v>
      </c>
      <c r="BW85" s="30">
        <f>AVERAGEIFS('Hurst Vx2+Vy2'!$B83:$CX83,'Energy Vy'!$B$2:$CX$2,"=и")</f>
        <v>0.62775852416099276</v>
      </c>
      <c r="BX85" s="30">
        <f>AVERAGEIFS('Hurst Vx2'!$B83:$CX83,'Energy Vy'!$B$2:$CX$2,"=и")</f>
        <v>0.63402973464616463</v>
      </c>
      <c r="BY85" s="30">
        <f>AVERAGEIFS('Hurst Vy2'!$B83:$CX83,'Energy Vy'!$B$2:$CX$2,"=и")</f>
        <v>0.62374781258559187</v>
      </c>
      <c r="BZ85" s="30">
        <f>AVERAGEIFS('Hurst Vz2'!$B83:$CX83,'Energy Vy'!$B$2:$CX$2,"=и")</f>
        <v>0.6114565354443573</v>
      </c>
      <c r="CA85" s="30">
        <f>AVERAGEIFS('Hurst Vx'!$B83:$CX83,'Energy Vy'!$B$2:$CX$2,"=и")</f>
        <v>0.64409086451648867</v>
      </c>
      <c r="CB85" s="30">
        <f>AVERAGEIFS('Hurst Vy'!$B83:$CX83,'Energy Vy'!$B$2:$CX$2,"=и")</f>
        <v>0.62401247326731246</v>
      </c>
      <c r="CC85" s="32">
        <f>AVERAGEIFS('Hurst Vz'!$B83:$CX83,'Energy Vy'!$B$2:$CX$2,"=и")</f>
        <v>0.54939492047704142</v>
      </c>
      <c r="CE85" s="30">
        <f>AVERAGEIFS('Energy V2'!$B83:$CX83,'Energy Vy'!$B$2:$CX$2,"=р")</f>
        <v>-2.181010659183384</v>
      </c>
      <c r="CF85" s="30">
        <f>AVERAGEIFS('Energy Vx2+Vy2'!$B83:$CX83,'Energy Vy'!$B$2:$CX$2,"=р")</f>
        <v>-2.2133597587498612</v>
      </c>
      <c r="CG85" s="30">
        <f>AVERAGEIFS('Energy Vx2'!$B83:$CX83,'Energy Vy'!$B$2:$CX$2,"=р")</f>
        <v>-2.9839526915228123</v>
      </c>
      <c r="CH85" s="30">
        <f>AVERAGEIFS('Energy Vy2'!$B83:$CX83,'Energy Vy'!$B$2:$CX$2,"=р")</f>
        <v>-3.1364955307528941</v>
      </c>
      <c r="CI85" s="30">
        <f>AVERAGEIFS('Energy Vz2'!$B83:$CX83,'Energy Vy'!$B$2:$CX$2,"=р")</f>
        <v>-5.848708477051991</v>
      </c>
      <c r="CJ85" s="30">
        <f>AVERAGEIFS('Energy Vx'!$B83:$CX83,'Energy Vy'!$B$2:$CX$2,"=р")</f>
        <v>-2.1308932768382411</v>
      </c>
      <c r="CK85" s="30">
        <f>AVERAGEIFS('Energy Vy'!$B85:$CX85,'Energy Vy'!$B$2:$CX$2,"=р")</f>
        <v>-2.1965700792632075</v>
      </c>
      <c r="CL85" s="32">
        <f>AVERAGEIFS('Energy Vz'!$B83:$CX83,'Energy Vy'!$B$2:$CX$2,"=р")</f>
        <v>-3.3279343417759955</v>
      </c>
      <c r="CM85" s="20">
        <f>AVERAGEIFS('Entropy old'!$B83:$CX83,'Energy Vy'!$B$2:$CX$2,"=р")</f>
        <v>0.68195360808681205</v>
      </c>
      <c r="CN85" s="30">
        <f>AVERAGEIFS('Entropy X old'!$B83:$CX83,'Energy Vy'!$B$2:$CX$2,"=р")</f>
        <v>0.35124315492502456</v>
      </c>
      <c r="CO85" s="30">
        <f>AVERAGEIFS('Entropy Y old'!$B83:$CX83,'Energy Vy'!$B$2:$CX$2,"=р")</f>
        <v>0.34624354836973104</v>
      </c>
      <c r="CP85" s="30">
        <f>AVERAGEIFS('Entropy Z old'!$B83:$CX83,'Energy Vy'!$B$2:$CX$2,"=р")</f>
        <v>0.41534807682000513</v>
      </c>
      <c r="CQ85" s="30">
        <f>AVERAGEIFS('Entropy new'!$B83:$CX83,'Energy Vy'!$B$2:$CX$2,"=р")</f>
        <v>0.8090999334865383</v>
      </c>
      <c r="CR85" s="30">
        <f>AVERAGEIFS('Entropy X'!$B83:$CX83,'Energy Vy'!$B$2:$CX$2,"=р")</f>
        <v>0.3139287129149016</v>
      </c>
      <c r="CS85" s="30">
        <f>AVERAGEIFS('Entropy Y'!$B83:$CX83,'Energy Vy'!$B$2:$CX$2,"=р")</f>
        <v>0.31830954548322671</v>
      </c>
      <c r="CT85" s="32">
        <f>AVERAGEIFS('Entropy Z'!$B83:$CX83,'Energy Vy'!$B$2:$CX$2,"=р")</f>
        <v>0.39826455827810275</v>
      </c>
      <c r="CU85" s="21">
        <f>AVERAGEIFS('Hurst V2'!$B83:$CX83,'Energy Vy'!$B$2:$CX$2,"=р")</f>
        <v>0.63211357829361958</v>
      </c>
      <c r="CV85" s="30">
        <f>AVERAGEIFS('Hurst Vx2+Vy2'!$B83:$CX83,'Energy Vy'!$B$2:$CX$2,"=р")</f>
        <v>0.63183193425581952</v>
      </c>
      <c r="CW85" s="30">
        <f>AVERAGEIFS('Hurst Vx2'!$B83:$CX83,'Energy Vy'!$B$2:$CX$2,"=р")</f>
        <v>0.61956459665017194</v>
      </c>
      <c r="CX85" s="30">
        <f>AVERAGEIFS('Hurst Vy2'!$B83:$CX83,'Energy Vy'!$B$2:$CX$2,"=р")</f>
        <v>0.63630920124667734</v>
      </c>
      <c r="CY85" s="30">
        <f>AVERAGEIFS('Hurst Vz2'!$B83:$CX83,'Energy Vy'!$B$2:$CX$2,"=р")</f>
        <v>0.61539347437209979</v>
      </c>
      <c r="CZ85" s="30">
        <f>AVERAGEIFS('Hurst Vx'!$B83:$CX83,'Energy Vy'!$B$2:$CX$2,"=р")</f>
        <v>0.62293515240976938</v>
      </c>
      <c r="DA85" s="30">
        <f>AVERAGEIFS('Hurst Vy'!$B83:$CX83,'Energy Vy'!$B$2:$CX$2,"=р")</f>
        <v>0.63049521416531074</v>
      </c>
      <c r="DB85" s="32">
        <f>AVERAGEIFS('Hurst Vz'!$B83:$CX83,'Energy Vy'!$B$2:$CX$2,"=р")</f>
        <v>0.53551571880663795</v>
      </c>
      <c r="DD85" s="30"/>
      <c r="DE85" s="30"/>
      <c r="DF85" s="30"/>
      <c r="DG85" s="30"/>
      <c r="DH85" s="30"/>
      <c r="DI85" s="30"/>
      <c r="DJ85" s="30"/>
      <c r="DK85" s="32"/>
      <c r="DL85" s="20"/>
      <c r="DM85" s="30"/>
      <c r="DN85" s="30"/>
      <c r="DO85" s="30"/>
      <c r="DP85" s="30"/>
      <c r="DQ85" s="30"/>
      <c r="DR85" s="30"/>
      <c r="DS85" s="32"/>
      <c r="DT85" s="21"/>
      <c r="DU85" s="30"/>
      <c r="DV85" s="30"/>
      <c r="DW85" s="30"/>
      <c r="DX85" s="30"/>
      <c r="DY85" s="30"/>
      <c r="DZ85" s="30"/>
      <c r="EA85" s="32"/>
      <c r="EB85">
        <v>0.3</v>
      </c>
      <c r="EC85">
        <v>0.55000000000000004</v>
      </c>
      <c r="EE85" s="30">
        <f>AVERAGEIFS('Energy V2'!$B83:$CX83,'Energy Vy'!$B$1:$CX$1,"=AFTER")</f>
        <v>-1.7834774643685081</v>
      </c>
      <c r="EF85" s="30">
        <f>AVERAGEIFS('Energy Vx2+Vy2'!$B83:$CX83,'Energy Vy'!$B$1:$CX$1,"=AFTER")</f>
        <v>-1.8214834178466179</v>
      </c>
      <c r="EG85" s="30">
        <f>AVERAGEIFS('Energy Vx2'!$B83:$CX83,'Energy Vy'!$B$1:$CX$1,"=AFTER")</f>
        <v>-2.6042696213739913</v>
      </c>
      <c r="EH85" s="30">
        <f>AVERAGEIFS('Energy Vy2'!$B83:$CX83,'Energy Vy'!$B$1:$CX$1,"=AFTER")</f>
        <v>-2.7537367299604441</v>
      </c>
      <c r="EI85" s="30">
        <f>AVERAGEIFS('Energy Vz2'!$B83:$CX83,'Energy Vy'!$B$1:$CX$1,"=AFTER")</f>
        <v>-5.6989856616476651</v>
      </c>
      <c r="EJ85" s="30">
        <f>AVERAGEIFS('Energy Vx'!$B83:$CX83,'Energy Vy'!$B$1:$CX$1,"=AFTER")</f>
        <v>-1.9346616973149993</v>
      </c>
      <c r="EK85" s="30">
        <f>AVERAGEIFS('Energy Vy'!$B85:$CX85,'Energy Vy'!$B$1:$CX$1,"=AFTER")</f>
        <v>-2.0290663111446996</v>
      </c>
      <c r="EL85" s="32">
        <f>AVERAGEIFS('Energy Vz'!$B83:$CX83,'Energy Vy'!$B$1:$CX$1,"=AFTER")</f>
        <v>-3.2596285721288458</v>
      </c>
      <c r="EM85" s="20">
        <f>AVERAGEIFS('Entropy old'!$B83:$CX83,'Energy Vy'!$B$1:$CX$1,"=AFTER")</f>
        <v>0.65056033079216447</v>
      </c>
      <c r="EN85" s="30">
        <f>AVERAGEIFS('Entropy X old'!$B83:$CX83,'Energy Vy'!$B$1:$CX$1,"=AFTER")</f>
        <v>0.34204379765718373</v>
      </c>
      <c r="EO85" s="30">
        <f>AVERAGEIFS('Entropy Y old'!$B83:$CX83,'Energy Vy'!$B$1:$CX$1,"=AFTER")</f>
        <v>0.3264835617323506</v>
      </c>
      <c r="EP85" s="30">
        <f>AVERAGEIFS('Entropy Z old'!$B83:$CX83,'Energy Vy'!$B$1:$CX$1,"=AFTER")</f>
        <v>0.4121211033340465</v>
      </c>
      <c r="EQ85" s="30">
        <f>AVERAGEIFS('Entropy new'!$B83:$CX83,'Energy Vy'!$B$1:$CX$1,"=AFTER")</f>
        <v>0.78608440097266052</v>
      </c>
      <c r="ER85" s="30">
        <f>AVERAGEIFS('Entropy X'!$B83:$CX83,'Energy Vy'!$B$1:$CX$1,"=AFTER")</f>
        <v>0.31159038512739728</v>
      </c>
      <c r="ES85" s="30">
        <f>AVERAGEIFS('Entropy Y'!$B83:$CX83,'Energy Vy'!$B$1:$CX$1,"=AFTER")</f>
        <v>0.29492090843861507</v>
      </c>
      <c r="ET85" s="32">
        <f>AVERAGEIFS('Entropy Z'!$B83:$CX83,'Energy Vy'!$B$1:$CX$1,"=AFTER")</f>
        <v>0.39980427242500005</v>
      </c>
      <c r="EU85" s="21">
        <f>AVERAGEIFS('Hurst V2'!$B83:$CX83,'Energy Vy'!$B$1:$CX$1,"=AFTER")</f>
        <v>0.62907562559073527</v>
      </c>
      <c r="EV85" s="30">
        <f>AVERAGEIFS('Hurst Vx2+Vy2'!$B83:$CX83,'Energy Vy'!$B$1:$CX$1,"=AFTER")</f>
        <v>0.62839583189945647</v>
      </c>
      <c r="EW85" s="30">
        <f>AVERAGEIFS('Hurst Vx2'!$B83:$CX83,'Energy Vy'!$B$1:$CX$1,"=AFTER")</f>
        <v>0.62618039471320475</v>
      </c>
      <c r="EX85" s="30">
        <f>AVERAGEIFS('Hurst Vy2'!$B83:$CX83,'Energy Vy'!$B$1:$CX$1,"=AFTER")</f>
        <v>0.62854290621059805</v>
      </c>
      <c r="EY85" s="30">
        <f>AVERAGEIFS('Hurst Vz2'!$B83:$CX83,'Energy Vy'!$B$1:$CX$1,"=AFTER")</f>
        <v>0.61276945379396519</v>
      </c>
      <c r="EZ85" s="30">
        <f>AVERAGEIFS('Hurst Vx'!$B83:$CX83,'Energy Vy'!$B$1:$CX$1,"=AFTER")</f>
        <v>0.63106525440328998</v>
      </c>
      <c r="FA85" s="30">
        <f>AVERAGEIFS('Hurst Vy'!$B83:$CX83,'Energy Vy'!$B$1:$CX$1,"=AFTER")</f>
        <v>0.62394097006463778</v>
      </c>
      <c r="FB85" s="32">
        <f>AVERAGEIFS('Hurst Vz'!$B83:$CX83,'Energy Vy'!$B$1:$CX$1,"=AFTER")</f>
        <v>0.54008779870615908</v>
      </c>
      <c r="FD85" s="30"/>
      <c r="FE85" s="30"/>
      <c r="FF85" s="30"/>
      <c r="FG85" s="30"/>
      <c r="FH85" s="30"/>
      <c r="FI85" s="30"/>
      <c r="FJ85" s="30"/>
      <c r="FK85" s="32"/>
      <c r="FL85" s="20"/>
      <c r="FM85" s="30"/>
      <c r="FN85" s="30"/>
      <c r="FO85" s="30"/>
      <c r="FP85" s="30"/>
      <c r="FQ85" s="30"/>
      <c r="FR85" s="30"/>
      <c r="FS85" s="32"/>
      <c r="FT85" s="21"/>
      <c r="FU85" s="30"/>
      <c r="FV85" s="30"/>
      <c r="FW85" s="30"/>
      <c r="FX85" s="30"/>
      <c r="FY85" s="30"/>
      <c r="FZ85" s="30"/>
      <c r="GA85" s="32"/>
      <c r="GB85">
        <v>0.3</v>
      </c>
      <c r="GC85">
        <v>0.55000000000000004</v>
      </c>
      <c r="GE85" s="30">
        <f>AVERAGEIFS('Energy V2'!$B83:$CX83,'Energy Vy'!$B$2:$CX$2,"=и",'Energy Vy'!$B$1:$CX$1,"=AFTER")</f>
        <v>-1.3950721280617657</v>
      </c>
      <c r="GF85" s="30">
        <f>AVERAGEIFS('Energy Vx2+Vy2'!$B83:$CX83,'Energy Vy'!$B$2:$CX$2,"=и",'Energy Vy'!$B$1:$CX$1,"=AFTER")</f>
        <v>-1.435166563190948</v>
      </c>
      <c r="GG85" s="30">
        <f>AVERAGEIFS('Energy Vx2'!$B83:$CX83,'Energy Vy'!$B$2:$CX$2,"=и",'Energy Vy'!$B$1:$CX$1,"=AFTER")</f>
        <v>-2.2807709063134722</v>
      </c>
      <c r="GH85" s="30">
        <f>AVERAGEIFS('Energy Vy2'!$B83:$CX83,'Energy Vy'!$B$2:$CX$2,"=и",'Energy Vy'!$B$1:$CX$1,"=AFTER")</f>
        <v>-2.3480256760660732</v>
      </c>
      <c r="GI85" s="30">
        <f>AVERAGEIFS('Energy Vz2'!$B83:$CX83,'Energy Vy'!$B$2:$CX$2,"=и",'Energy Vy'!$B$1:$CX$1,"=AFTER")</f>
        <v>-5.6127793901694307</v>
      </c>
      <c r="GJ85" s="30">
        <f>AVERAGEIFS('Energy Vx'!$B83:$CX83,'Energy Vy'!$B$2:$CX$2,"=и",'Energy Vy'!$B$1:$CX$1,"=AFTER")</f>
        <v>-1.7381677636717101</v>
      </c>
      <c r="GK85" s="30">
        <f>AVERAGEIFS('Energy Vy'!$B85:$CX85,'Energy Vy'!$B$2:$CX$2,"=и",'Energy Vy'!$B$1:$CX$1,"=AFTER")</f>
        <v>-1.8232297142725238</v>
      </c>
      <c r="GL85" s="32">
        <f>AVERAGEIFS('Energy Vz'!$B83:$CX83,'Energy Vy'!$B$2:$CX$2,"=и",'Energy Vy'!$B$1:$CX$1,"=AFTER")</f>
        <v>-3.1904301871332148</v>
      </c>
      <c r="GM85" s="20">
        <f>AVERAGEIFS('Entropy old'!$B83:$CX83,'Energy Vy'!$B$2:$CX$2,"=и",'Energy Vy'!$B$1:$CX$1,"=AFTER")</f>
        <v>0.61709376224630896</v>
      </c>
      <c r="GN85" s="30">
        <f>AVERAGEIFS('Entropy X old'!$B83:$CX83,'Energy Vy'!$B$2:$CX$2,"=и",'Energy Vy'!$B$1:$CX$1,"=AFTER")</f>
        <v>0.34120414483241596</v>
      </c>
      <c r="GO85" s="30">
        <f>AVERAGEIFS('Entropy Y old'!$B83:$CX83,'Energy Vy'!$B$2:$CX$2,"=и",'Energy Vy'!$B$1:$CX$1,"=AFTER")</f>
        <v>0.3122106478940091</v>
      </c>
      <c r="GP85" s="30">
        <f>AVERAGEIFS('Entropy Z old'!$B83:$CX83,'Energy Vy'!$B$2:$CX$2,"=и",'Energy Vy'!$B$1:$CX$1,"=AFTER")</f>
        <v>0.41772034049674922</v>
      </c>
      <c r="GQ85" s="30">
        <f>AVERAGEIFS('Entropy new'!$B83:$CX83,'Energy Vy'!$B$2:$CX$2,"=и",'Energy Vy'!$B$1:$CX$1,"=AFTER")</f>
        <v>0.77305092043660406</v>
      </c>
      <c r="GR85" s="30">
        <f>AVERAGEIFS('Entropy X'!$B83:$CX83,'Energy Vy'!$B$2:$CX$2,"=и",'Energy Vy'!$B$1:$CX$1,"=AFTER")</f>
        <v>0.31415193108838541</v>
      </c>
      <c r="GS85" s="30">
        <f>AVERAGEIFS('Entropy Y'!$B83:$CX83,'Energy Vy'!$B$2:$CX$2,"=и",'Energy Vy'!$B$1:$CX$1,"=AFTER")</f>
        <v>0.2744846404530652</v>
      </c>
      <c r="GT85" s="32">
        <f>AVERAGEIFS('Entropy Z'!$B83:$CX83,'Energy Vy'!$B$2:$CX$2,"=и",'Energy Vy'!$B$1:$CX$1,"=AFTER")</f>
        <v>0.40853560454794902</v>
      </c>
      <c r="GU85" s="21">
        <f>AVERAGEIFS('Hurst V2'!$B83:$CX83,'Energy Vy'!$B$2:$CX$2,"=и",'Energy Vy'!$B$1:$CX$1,"=AFTER")</f>
        <v>0.62891548640027395</v>
      </c>
      <c r="GV85" s="30">
        <f>AVERAGEIFS('Hurst Vx2+Vy2'!$B83:$CX83,'Energy Vy'!$B$2:$CX$2,"=и",'Energy Vy'!$B$1:$CX$1,"=AFTER")</f>
        <v>0.62775852416099276</v>
      </c>
      <c r="GW85" s="30">
        <f>AVERAGEIFS('Hurst Vx2'!$B83:$CX83,'Energy Vy'!$B$2:$CX$2,"=и",'Energy Vy'!$B$1:$CX$1,"=AFTER")</f>
        <v>0.63402973464616463</v>
      </c>
      <c r="GX85" s="30">
        <f>AVERAGEIFS('Hurst Vy2'!$B83:$CX83,'Energy Vy'!$B$2:$CX$2,"=и",'Energy Vy'!$B$1:$CX$1,"=AFTER")</f>
        <v>0.62374781258559187</v>
      </c>
      <c r="GY85" s="30">
        <f>AVERAGEIFS('Hurst Vz2'!$B83:$CX83,'Energy Vy'!$B$2:$CX$2,"=и",'Energy Vy'!$B$1:$CX$1,"=AFTER")</f>
        <v>0.6114565354443573</v>
      </c>
      <c r="GZ85" s="30">
        <f>AVERAGEIFS('Hurst Vx'!$B83:$CX83,'Energy Vy'!$B$2:$CX$2,"=и",'Energy Vy'!$B$1:$CX$1,"=AFTER")</f>
        <v>0.64409086451648867</v>
      </c>
      <c r="HA85" s="30">
        <f>AVERAGEIFS('Hurst Vy'!$B83:$CX83,'Energy Vy'!$B$2:$CX$2,"=и",'Energy Vy'!$B$1:$CX$1,"=AFTER")</f>
        <v>0.62401247326731246</v>
      </c>
      <c r="HB85" s="32">
        <f>AVERAGEIFS('Hurst Vz'!$B83:$CX83,'Energy Vy'!$B$2:$CX$2,"=и",'Energy Vy'!$B$1:$CX$1,"=AFTER")</f>
        <v>0.54939492047704142</v>
      </c>
      <c r="HD85" s="30"/>
      <c r="HE85" s="30"/>
      <c r="HF85" s="30"/>
      <c r="HG85" s="30"/>
      <c r="HH85" s="30"/>
      <c r="HI85" s="30"/>
      <c r="HJ85" s="30"/>
      <c r="HK85" s="32"/>
      <c r="HL85" s="20"/>
      <c r="HM85" s="30"/>
      <c r="HN85" s="30"/>
      <c r="HO85" s="30"/>
      <c r="HP85" s="30"/>
      <c r="HQ85" s="30"/>
      <c r="HR85" s="30"/>
      <c r="HS85" s="32"/>
      <c r="HT85" s="21"/>
      <c r="HU85" s="30"/>
      <c r="HV85" s="30"/>
      <c r="HW85" s="30"/>
      <c r="HX85" s="30"/>
      <c r="HY85" s="30"/>
      <c r="HZ85" s="30"/>
      <c r="IA85" s="32"/>
      <c r="IB85">
        <v>0.3</v>
      </c>
      <c r="IC85">
        <v>0.55000000000000004</v>
      </c>
      <c r="IE85" s="30">
        <f>AVERAGEIFS('Energy V2'!$B83:$CX83,'Energy Vy'!$B$2:$CX$2,"=р",'Energy Vy'!$B$1:$CX$1,"=AFTER")</f>
        <v>-2.181010659183384</v>
      </c>
      <c r="IF85" s="30">
        <f>AVERAGEIFS('Energy Vx2+Vy2'!$B83:$CX83,'Energy Vy'!$B$2:$CX$2,"=р",'Energy Vy'!$B$1:$CX$1,"=AFTER")</f>
        <v>-2.2133597587498612</v>
      </c>
      <c r="IG85" s="30">
        <f>AVERAGEIFS('Energy Vx2'!$B83:$CX83,'Energy Vy'!$B$2:$CX$2,"=р",'Energy Vy'!$B$1:$CX$1,"=AFTER")</f>
        <v>-2.9839526915228123</v>
      </c>
      <c r="IH85" s="30">
        <f>AVERAGEIFS('Energy Vy2'!$B83:$CX83,'Energy Vy'!$B$2:$CX$2,"=р",'Energy Vy'!$B$1:$CX$1,"=AFTER")</f>
        <v>-3.1364955307528941</v>
      </c>
      <c r="II85" s="30">
        <f>AVERAGEIFS('Energy Vz2'!$B83:$CX83,'Energy Vy'!$B$2:$CX$2,"=р",'Energy Vy'!$B$1:$CX$1,"=AFTER")</f>
        <v>-5.848708477051991</v>
      </c>
      <c r="IJ85" s="30">
        <f>AVERAGEIFS('Energy Vx'!$B83:$CX83,'Energy Vy'!$B$2:$CX$2,"=р",'Energy Vy'!$B$1:$CX$1,"=AFTER")</f>
        <v>-2.1308932768382411</v>
      </c>
      <c r="IK85" s="30">
        <f>AVERAGEIFS('Energy Vy'!$B85:$CX85,'Energy Vy'!$B$2:$CX$2,"=р",'Energy Vy'!$B$1:$CX$1,"=AFTER")</f>
        <v>-2.1965700792632075</v>
      </c>
      <c r="IL85" s="32">
        <f>AVERAGEIFS('Energy Vz'!$B83:$CX83,'Energy Vy'!$B$2:$CX$2,"=р",'Energy Vy'!$B$1:$CX$1,"=AFTER")</f>
        <v>-3.3279343417759955</v>
      </c>
      <c r="IM85" s="20">
        <f>AVERAGEIFS('Entropy old'!$B83:$CX83,'Energy Vy'!$B$2:$CX$2,"=р",'Energy Vy'!$B$1:$CX$1,"=AFTER")</f>
        <v>0.68195360808681205</v>
      </c>
      <c r="IN85" s="30">
        <f>AVERAGEIFS('Entropy X old'!$B83:$CX83,'Energy Vy'!$B$2:$CX$2,"=р",'Energy Vy'!$B$1:$CX$1,"=AFTER")</f>
        <v>0.35124315492502456</v>
      </c>
      <c r="IO85" s="30">
        <f>AVERAGEIFS('Entropy Y old'!$B83:$CX83,'Energy Vy'!$B$2:$CX$2,"=р",'Energy Vy'!$B$1:$CX$1,"=AFTER")</f>
        <v>0.34624354836973104</v>
      </c>
      <c r="IP85" s="30">
        <f>AVERAGEIFS('Entropy Z old'!$B83:$CX83,'Energy Vy'!$B$2:$CX$2,"=р",'Energy Vy'!$B$1:$CX$1,"=AFTER")</f>
        <v>0.41534807682000513</v>
      </c>
      <c r="IQ85" s="30">
        <f>AVERAGEIFS('Entropy new'!$B83:$CX83,'Energy Vy'!$B$2:$CX$2,"=р",'Energy Vy'!$B$1:$CX$1,"=AFTER")</f>
        <v>0.8090999334865383</v>
      </c>
      <c r="IR85" s="30">
        <f>AVERAGEIFS('Entropy X'!$B83:$CX83,'Energy Vy'!$B$2:$CX$2,"=р",'Energy Vy'!$B$1:$CX$1,"=AFTER")</f>
        <v>0.3139287129149016</v>
      </c>
      <c r="IS85" s="30">
        <f>AVERAGEIFS('Entropy Y'!$B83:$CX83,'Energy Vy'!$B$2:$CX$2,"=р",'Energy Vy'!$B$1:$CX$1,"=AFTER")</f>
        <v>0.31830954548322671</v>
      </c>
      <c r="IT85" s="32">
        <f>AVERAGEIFS('Entropy Z'!$B83:$CX83,'Energy Vy'!$B$2:$CX$2,"=р",'Energy Vy'!$B$1:$CX$1,"=AFTER")</f>
        <v>0.39826455827810275</v>
      </c>
      <c r="IU85" s="21">
        <f>AVERAGEIFS('Hurst V2'!$B83:$CX83,'Energy Vy'!$B$2:$CX$2,"=р",'Energy Vy'!$B$1:$CX$1,"=AFTER")</f>
        <v>0.63211357829361958</v>
      </c>
      <c r="IV85" s="30">
        <f>AVERAGEIFS('Hurst Vx2+Vy2'!$B83:$CX83,'Energy Vy'!$B$2:$CX$2,"=р",'Energy Vy'!$B$1:$CX$1,"=AFTER")</f>
        <v>0.63183193425581952</v>
      </c>
      <c r="IW85" s="30">
        <f>AVERAGEIFS('Hurst Vx2'!$B83:$CX83,'Energy Vy'!$B$2:$CX$2,"=р",'Energy Vy'!$B$1:$CX$1,"=AFTER")</f>
        <v>0.61956459665017194</v>
      </c>
      <c r="IX85" s="30">
        <f>AVERAGEIFS('Hurst Vy2'!$B83:$CX83,'Energy Vy'!$B$2:$CX$2,"=р",'Energy Vy'!$B$1:$CX$1,"=AFTER")</f>
        <v>0.63630920124667734</v>
      </c>
      <c r="IY85" s="30">
        <f>AVERAGEIFS('Hurst Vz2'!$B83:$CX83,'Energy Vy'!$B$2:$CX$2,"=р",'Energy Vy'!$B$1:$CX$1,"=AFTER")</f>
        <v>0.61539347437209979</v>
      </c>
      <c r="IZ85" s="30">
        <f>AVERAGEIFS('Hurst Vx'!$B83:$CX83,'Energy Vy'!$B$2:$CX$2,"=р",'Energy Vy'!$B$1:$CX$1,"=AFTER")</f>
        <v>0.62293515240976938</v>
      </c>
      <c r="JA85" s="30">
        <f>AVERAGEIFS('Hurst Vy'!$B83:$CX83,'Energy Vy'!$B$2:$CX$2,"=р",'Energy Vy'!$B$1:$CX$1,"=AFTER")</f>
        <v>0.63049521416531074</v>
      </c>
      <c r="JB85" s="32">
        <f>AVERAGEIFS('Hurst Vz'!$B83:$CX83,'Energy Vy'!$B$2:$CX$2,"=р",'Energy Vy'!$B$1:$CX$1,"=AFTER")</f>
        <v>0.53551571880663795</v>
      </c>
    </row>
    <row r="86" spans="1:337" x14ac:dyDescent="0.25">
      <c r="A86" s="11" t="s">
        <v>98</v>
      </c>
      <c r="B86" s="7">
        <v>0</v>
      </c>
      <c r="C86" t="s">
        <v>156</v>
      </c>
      <c r="D86" t="s">
        <v>130</v>
      </c>
      <c r="E86">
        <v>0.5</v>
      </c>
      <c r="F86">
        <v>0.55000000000000004</v>
      </c>
      <c r="H86" s="30">
        <f>AVERAGE('Energy V2'!$B84:$CX84)</f>
        <v>-1.3521747012969931</v>
      </c>
      <c r="I86" s="30">
        <f>AVERAGE('Energy Vx2+Vy2'!$B84:$CX84)</f>
        <v>-1.3763044901884816</v>
      </c>
      <c r="J86" s="30">
        <f>AVERAGE('Energy Vx2'!$B84:$CX84)</f>
        <v>-2.2763270082195119</v>
      </c>
      <c r="K86" s="30">
        <f>AVERAGE('Energy Vy2'!$B84:$CX84)</f>
        <v>-2.3333260413572132</v>
      </c>
      <c r="L86" s="30">
        <f>AVERAGE('Energy Vz2'!$B84:$CX84)</f>
        <v>-5.1707410445284578</v>
      </c>
      <c r="M86" s="30">
        <f>AVERAGE('Energy Vx'!$B84:$CX84)</f>
        <v>-1.8495688660942651</v>
      </c>
      <c r="N86" s="30">
        <f>AVERAGE('Energy Vy'!$B86:$CX86)</f>
        <v>-1.801362745155447</v>
      </c>
      <c r="O86" s="32">
        <f>AVERAGE('Energy Vz'!$B84:$CX84)</f>
        <v>-3.0956984335864415</v>
      </c>
      <c r="P86" s="20">
        <f>AVERAGE('Entropy old'!$B84:$CX84)</f>
        <v>0.64595115634401623</v>
      </c>
      <c r="Q86" s="30">
        <f>AVERAGE('Entropy X old'!$B84:$CX84)</f>
        <v>0.31122095194083804</v>
      </c>
      <c r="R86" s="30">
        <f>AVERAGE('Entropy Y old'!$B84:$CX84)</f>
        <v>0.33376014039791235</v>
      </c>
      <c r="S86" s="30">
        <f>AVERAGE('Entropy Z old'!$B84:$CX84)</f>
        <v>0.37951827166056834</v>
      </c>
      <c r="T86" s="30">
        <f>AVERAGE('Entropy new'!$B84:$CX84)</f>
        <v>0.73486598363066569</v>
      </c>
      <c r="U86" s="30">
        <f>AVERAGE('Entropy X'!$B84:$CX84)</f>
        <v>0.2702481881110117</v>
      </c>
      <c r="V86" s="30">
        <f>AVERAGE('Entropy Y'!$B84:$CX84)</f>
        <v>0.30847623023137305</v>
      </c>
      <c r="W86" s="32">
        <f>AVERAGE('Entropy Z'!$B84:$CX84)</f>
        <v>0.35610972362703947</v>
      </c>
      <c r="X86" s="21">
        <f>AVERAGE('Hurst V2'!$B84:$CX84)</f>
        <v>0.6384502776251465</v>
      </c>
      <c r="Y86" s="30">
        <f>AVERAGE('Hurst Vx2+Vy2'!$B84:$CX84)</f>
        <v>0.63796882199973592</v>
      </c>
      <c r="Z86" s="30">
        <f>AVERAGE('Hurst Vx2'!$B84:$CX84)</f>
        <v>0.64750908782314798</v>
      </c>
      <c r="AA86" s="30">
        <f>AVERAGE('Hurst Vy2'!$B84:$CX84)</f>
        <v>0.63439147839773413</v>
      </c>
      <c r="AB86" s="30">
        <f>AVERAGE('Hurst Vz2'!$B84:$CX84)</f>
        <v>0.62274002665707007</v>
      </c>
      <c r="AC86" s="30">
        <f>AVERAGE('Hurst Vx'!$B84:$CX84)</f>
        <v>0.64460624098906227</v>
      </c>
      <c r="AD86" s="30">
        <f>AVERAGE('Hurst Vy'!$B84:$CX84)</f>
        <v>0.63033731289202699</v>
      </c>
      <c r="AE86" s="32">
        <f>AVERAGE('Hurst Vz'!$B84:$CX84)</f>
        <v>0.54412448664539648</v>
      </c>
      <c r="AG86" s="30">
        <f>AVERAGEIFS('Energy V2'!$B84:$CX84,'Energy Vy'!$B$2:$CX$2,"=п")</f>
        <v>-0.2742803379224934</v>
      </c>
      <c r="AH86" s="30">
        <f>AVERAGEIFS('Energy Vx2+Vy2'!$B84:$CX84,'Energy Vy'!$B$2:$CX$2,"=п")</f>
        <v>-0.29223339687358219</v>
      </c>
      <c r="AI86" s="30">
        <f>AVERAGEIFS('Energy Vx2'!$B84:$CX84,'Energy Vy'!$B$2:$CX$2,"=п")</f>
        <v>-2.1870743611244219</v>
      </c>
      <c r="AJ86" s="30">
        <f>AVERAGEIFS('Energy Vy2'!$B84:$CX84,'Energy Vy'!$B$2:$CX$2,"=п")</f>
        <v>-0.40529822296504614</v>
      </c>
      <c r="AK86" s="30">
        <f>AVERAGEIFS('Energy Vz2'!$B84:$CX84,'Energy Vy'!$B$2:$CX$2,"=п")</f>
        <v>-6.7869880327162884</v>
      </c>
      <c r="AL86" s="30">
        <f>AVERAGEIFS('Energy Vx'!$B84:$CX84,'Energy Vy'!$B$2:$CX$2,"=п")</f>
        <v>-2.1141458784874465</v>
      </c>
      <c r="AM86" s="30">
        <f>AVERAGEIFS('Energy Vy'!$B86:$CX86,'Energy Vy'!$B$2:$CX$2,"=п")</f>
        <v>-1.2271119600136779</v>
      </c>
      <c r="AN86" s="32">
        <f>AVERAGEIFS('Energy Vz'!$B84:$CX84,'Energy Vy'!$B$2:$CX$2,"=п")</f>
        <v>-3.7399296366046872</v>
      </c>
      <c r="AO86" s="20">
        <f>AVERAGEIFS('Entropy old'!$B84:$CX84,'Energy Vy'!$B$2:$CX$2,"=п")</f>
        <v>0.66804201471140789</v>
      </c>
      <c r="AP86" s="30">
        <f>AVERAGEIFS('Entropy X old'!$B84:$CX84,'Energy Vy'!$B$2:$CX$2,"=п")</f>
        <v>0.19612449665527909</v>
      </c>
      <c r="AQ86" s="30">
        <f>AVERAGEIFS('Entropy Y old'!$B84:$CX84,'Energy Vy'!$B$2:$CX$2,"=п")</f>
        <v>0.19148416865979564</v>
      </c>
      <c r="AR86" s="30">
        <f>AVERAGEIFS('Entropy Z old'!$B84:$CX84,'Energy Vy'!$B$2:$CX$2,"=п")</f>
        <v>0.42206081908389015</v>
      </c>
      <c r="AS86" s="30">
        <f>AVERAGEIFS('Entropy new'!$B84:$CX84,'Energy Vy'!$B$2:$CX$2,"=п")</f>
        <v>0.67687353455416321</v>
      </c>
      <c r="AT86" s="30">
        <f>AVERAGEIFS('Entropy X'!$B84:$CX84,'Energy Vy'!$B$2:$CX$2,"=п")</f>
        <v>0.19377228964466003</v>
      </c>
      <c r="AU86" s="30">
        <f>AVERAGEIFS('Entropy Y'!$B84:$CX84,'Energy Vy'!$B$2:$CX$2,"=п")</f>
        <v>0.18931866205451295</v>
      </c>
      <c r="AV86" s="32">
        <f>AVERAGEIFS('Entropy Z'!$B84:$CX84,'Energy Vy'!$B$2:$CX$2,"=п")</f>
        <v>0.42205275995884173</v>
      </c>
      <c r="AW86" s="21">
        <f>AVERAGEIFS('Hurst V2'!$B84:$CX84,'Energy Vy'!$B$2:$CX$2,"=п")</f>
        <v>0.65542199542410429</v>
      </c>
      <c r="AX86" s="30">
        <f>AVERAGEIFS('Hurst Vx2+Vy2'!$B84:$CX84,'Energy Vy'!$B$2:$CX$2,"=п")</f>
        <v>0.65443749678775665</v>
      </c>
      <c r="AY86" s="30">
        <f>AVERAGEIFS('Hurst Vx2'!$B84:$CX84,'Energy Vy'!$B$2:$CX$2,"=п")</f>
        <v>0.65480085621622308</v>
      </c>
      <c r="AZ86" s="30">
        <f>AVERAGEIFS('Hurst Vy2'!$B84:$CX84,'Energy Vy'!$B$2:$CX$2,"=п")</f>
        <v>0.64766293181385359</v>
      </c>
      <c r="BA86" s="30">
        <f>AVERAGEIFS('Hurst Vz2'!$B84:$CX84,'Energy Vy'!$B$2:$CX$2,"=п")</f>
        <v>0.60339895453090997</v>
      </c>
      <c r="BB86" s="30">
        <f>AVERAGEIFS('Hurst Vx'!$B84:$CX84,'Energy Vy'!$B$2:$CX$2,"=п")</f>
        <v>0.58130622459047554</v>
      </c>
      <c r="BC86" s="30">
        <f>AVERAGEIFS('Hurst Vy'!$B84:$CX84,'Energy Vy'!$B$2:$CX$2,"=п")</f>
        <v>0.58937155739033775</v>
      </c>
      <c r="BD86" s="32">
        <f>AVERAGEIFS('Hurst Vz'!$B84:$CX84,'Energy Vy'!$B$2:$CX$2,"=п")</f>
        <v>0.44676783122717212</v>
      </c>
      <c r="BF86" s="30">
        <f>AVERAGEIFS('Energy V2'!$B84:$CX84,'Energy Vy'!$B$2:$CX$2,"=и")</f>
        <v>-0.92176590811575509</v>
      </c>
      <c r="BG86" s="30">
        <f>AVERAGEIFS('Energy Vx2+Vy2'!$B84:$CX84,'Energy Vy'!$B$2:$CX$2,"=и")</f>
        <v>-0.94550666272696982</v>
      </c>
      <c r="BH86" s="30">
        <f>AVERAGEIFS('Energy Vx2'!$B84:$CX84,'Energy Vy'!$B$2:$CX$2,"=и")</f>
        <v>-2.1425094253364434</v>
      </c>
      <c r="BI86" s="30">
        <f>AVERAGEIFS('Energy Vy2'!$B84:$CX84,'Energy Vy'!$B$2:$CX$2,"=и")</f>
        <v>-1.9466113221690198</v>
      </c>
      <c r="BJ86" s="30">
        <f>AVERAGEIFS('Energy Vz2'!$B84:$CX84,'Energy Vy'!$B$2:$CX$2,"=и")</f>
        <v>-4.9981428214316725</v>
      </c>
      <c r="BK86" s="30">
        <f>AVERAGEIFS('Energy Vx'!$B84:$CX84,'Energy Vy'!$B$2:$CX$2,"=и")</f>
        <v>-1.7615581300901699</v>
      </c>
      <c r="BL86" s="30">
        <f>AVERAGEIFS('Energy Vy'!$B86:$CX86,'Energy Vy'!$B$2:$CX$2,"=и")</f>
        <v>-1.6183586203872302</v>
      </c>
      <c r="BM86" s="32">
        <f>AVERAGEIFS('Energy Vz'!$B84:$CX84,'Energy Vy'!$B$2:$CX$2,"=и")</f>
        <v>-3.0197014060449527</v>
      </c>
      <c r="BN86" s="20">
        <f>AVERAGEIFS('Entropy old'!$B84:$CX84,'Energy Vy'!$B$2:$CX$2,"=и")</f>
        <v>0.61278415553159649</v>
      </c>
      <c r="BO86" s="30">
        <f>AVERAGEIFS('Entropy X old'!$B84:$CX84,'Energy Vy'!$B$2:$CX$2,"=и")</f>
        <v>0.30524748338715801</v>
      </c>
      <c r="BP86" s="30">
        <f>AVERAGEIFS('Entropy Y old'!$B84:$CX84,'Energy Vy'!$B$2:$CX$2,"=и")</f>
        <v>0.31631069929717182</v>
      </c>
      <c r="BQ86" s="30">
        <f>AVERAGEIFS('Entropy Z old'!$B84:$CX84,'Energy Vy'!$B$2:$CX$2,"=и")</f>
        <v>0.38083015250094737</v>
      </c>
      <c r="BR86" s="30">
        <f>AVERAGEIFS('Entropy new'!$B84:$CX84,'Energy Vy'!$B$2:$CX$2,"=и")</f>
        <v>0.70140671483735362</v>
      </c>
      <c r="BS86" s="30">
        <f>AVERAGEIFS('Entropy X'!$B84:$CX84,'Energy Vy'!$B$2:$CX$2,"=и")</f>
        <v>0.25572069289435517</v>
      </c>
      <c r="BT86" s="30">
        <f>AVERAGEIFS('Entropy Y'!$B84:$CX84,'Energy Vy'!$B$2:$CX$2,"=и")</f>
        <v>0.28652237690682419</v>
      </c>
      <c r="BU86" s="32">
        <f>AVERAGEIFS('Entropy Z'!$B84:$CX84,'Energy Vy'!$B$2:$CX$2,"=и")</f>
        <v>0.35314433504602322</v>
      </c>
      <c r="BV86" s="21">
        <f>AVERAGEIFS('Hurst V2'!$B84:$CX84,'Energy Vy'!$B$2:$CX$2,"=и")</f>
        <v>0.6206278078566122</v>
      </c>
      <c r="BW86" s="30">
        <f>AVERAGEIFS('Hurst Vx2+Vy2'!$B84:$CX84,'Energy Vy'!$B$2:$CX$2,"=и")</f>
        <v>0.62138043948613242</v>
      </c>
      <c r="BX86" s="30">
        <f>AVERAGEIFS('Hurst Vx2'!$B84:$CX84,'Energy Vy'!$B$2:$CX$2,"=и")</f>
        <v>0.63771414178813512</v>
      </c>
      <c r="BY86" s="30">
        <f>AVERAGEIFS('Hurst Vy2'!$B84:$CX84,'Energy Vy'!$B$2:$CX$2,"=и")</f>
        <v>0.62366873360746555</v>
      </c>
      <c r="BZ86" s="30">
        <f>AVERAGEIFS('Hurst Vz2'!$B84:$CX84,'Energy Vy'!$B$2:$CX$2,"=и")</f>
        <v>0.61305313979312626</v>
      </c>
      <c r="CA86" s="30">
        <f>AVERAGEIFS('Hurst Vx'!$B84:$CX84,'Energy Vy'!$B$2:$CX$2,"=и")</f>
        <v>0.6455342831223484</v>
      </c>
      <c r="CB86" s="30">
        <f>AVERAGEIFS('Hurst Vy'!$B84:$CX84,'Energy Vy'!$B$2:$CX$2,"=и")</f>
        <v>0.63112225978666803</v>
      </c>
      <c r="CC86" s="32">
        <f>AVERAGEIFS('Hurst Vz'!$B84:$CX84,'Energy Vy'!$B$2:$CX$2,"=и")</f>
        <v>0.56938716638163678</v>
      </c>
      <c r="CE86" s="30">
        <f>AVERAGEIFS('Energy V2'!$B84:$CX84,'Energy Vy'!$B$2:$CX$2,"=р")</f>
        <v>-1.9501727340955348</v>
      </c>
      <c r="CF86" s="30">
        <f>AVERAGEIFS('Energy Vx2+Vy2'!$B84:$CX84,'Energy Vy'!$B$2:$CX$2,"=р")</f>
        <v>-1.9754210866251509</v>
      </c>
      <c r="CG86" s="30">
        <f>AVERAGEIFS('Energy Vx2'!$B84:$CX84,'Energy Vy'!$B$2:$CX$2,"=р")</f>
        <v>-2.4349301722112653</v>
      </c>
      <c r="CH86" s="30">
        <f>AVERAGEIFS('Energy Vy2'!$B84:$CX84,'Energy Vy'!$B$2:$CX$2,"=р")</f>
        <v>-2.9772343758321136</v>
      </c>
      <c r="CI86" s="30">
        <f>AVERAGEIFS('Energy Vz2'!$B84:$CX84,'Energy Vy'!$B$2:$CX$2,"=р")</f>
        <v>-5.1829338492817936</v>
      </c>
      <c r="CJ86" s="30">
        <f>AVERAGEIFS('Energy Vx'!$B84:$CX84,'Energy Vy'!$B$2:$CX$2,"=р")</f>
        <v>-1.9179611269440164</v>
      </c>
      <c r="CK86" s="30">
        <f>AVERAGEIFS('Energy Vy'!$B86:$CX86,'Energy Vy'!$B$2:$CX$2,"=р")</f>
        <v>-2.0685063043581073</v>
      </c>
      <c r="CL86" s="32">
        <f>AVERAGEIFS('Energy Vz'!$B84:$CX84,'Energy Vy'!$B$2:$CX$2,"=р")</f>
        <v>-3.1085583305194029</v>
      </c>
      <c r="CM86" s="20">
        <f>AVERAGEIFS('Entropy old'!$B84:$CX84,'Energy Vy'!$B$2:$CX$2,"=р")</f>
        <v>0.68034883965032766</v>
      </c>
      <c r="CN86" s="30">
        <f>AVERAGEIFS('Entropy X old'!$B84:$CX84,'Energy Vy'!$B$2:$CX$2,"=р")</f>
        <v>0.33064663425443347</v>
      </c>
      <c r="CO86" s="30">
        <f>AVERAGEIFS('Entropy Y old'!$B84:$CX84,'Energy Vy'!$B$2:$CX$2,"=р")</f>
        <v>0.36895684959185926</v>
      </c>
      <c r="CP86" s="30">
        <f>AVERAGEIFS('Entropy Z old'!$B84:$CX84,'Energy Vy'!$B$2:$CX$2,"=р")</f>
        <v>0.37333367656866678</v>
      </c>
      <c r="CQ86" s="30">
        <f>AVERAGEIFS('Entropy new'!$B84:$CX84,'Energy Vy'!$B$2:$CX$2,"=р")</f>
        <v>0.77848655440951264</v>
      </c>
      <c r="CR86" s="30">
        <f>AVERAGEIFS('Entropy X'!$B84:$CX84,'Energy Vy'!$B$2:$CX$2,"=р")</f>
        <v>0.29488717151466903</v>
      </c>
      <c r="CS86" s="30">
        <f>AVERAGEIFS('Entropy Y'!$B84:$CX84,'Energy Vy'!$B$2:$CX$2,"=р")</f>
        <v>0.34610913038941171</v>
      </c>
      <c r="CT86" s="32">
        <f>AVERAGEIFS('Entropy Z'!$B84:$CX84,'Energy Vy'!$B$2:$CX$2,"=р")</f>
        <v>0.35207759579130188</v>
      </c>
      <c r="CU86" s="21">
        <f>AVERAGEIFS('Hurst V2'!$B84:$CX84,'Energy Vy'!$B$2:$CX$2,"=р")</f>
        <v>0.65636727539030038</v>
      </c>
      <c r="CV86" s="30">
        <f>AVERAGEIFS('Hurst Vx2+Vy2'!$B84:$CX84,'Energy Vy'!$B$2:$CX$2,"=р")</f>
        <v>0.65457050537173822</v>
      </c>
      <c r="CW86" s="30">
        <f>AVERAGEIFS('Hurst Vx2'!$B84:$CX84,'Energy Vy'!$B$2:$CX$2,"=р")</f>
        <v>0.65758216470726505</v>
      </c>
      <c r="CX86" s="30">
        <f>AVERAGEIFS('Hurst Vy2'!$B84:$CX84,'Energy Vy'!$B$2:$CX$2,"=р")</f>
        <v>0.64483103334068614</v>
      </c>
      <c r="CY86" s="30">
        <f>AVERAGEIFS('Hurst Vz2'!$B84:$CX84,'Energy Vy'!$B$2:$CX$2,"=р")</f>
        <v>0.63565224229769257</v>
      </c>
      <c r="CZ86" s="30">
        <f>AVERAGEIFS('Hurst Vx'!$B84:$CX84,'Energy Vy'!$B$2:$CX$2,"=р")</f>
        <v>0.65060841821858717</v>
      </c>
      <c r="DA86" s="30">
        <f>AVERAGEIFS('Hurst Vy'!$B84:$CX84,'Energy Vy'!$B$2:$CX$2,"=р")</f>
        <v>0.63401690028705759</v>
      </c>
      <c r="DB86" s="32">
        <f>AVERAGEIFS('Hurst Vz'!$B84:$CX84,'Energy Vy'!$B$2:$CX$2,"=р")</f>
        <v>0.52687224865159876</v>
      </c>
      <c r="DD86" s="30"/>
      <c r="DE86" s="30"/>
      <c r="DF86" s="30"/>
      <c r="DG86" s="30"/>
      <c r="DH86" s="30"/>
      <c r="DI86" s="30"/>
      <c r="DJ86" s="30"/>
      <c r="DK86" s="32"/>
      <c r="DL86" s="20"/>
      <c r="DM86" s="30"/>
      <c r="DN86" s="30"/>
      <c r="DO86" s="30"/>
      <c r="DP86" s="30"/>
      <c r="DQ86" s="30"/>
      <c r="DR86" s="30"/>
      <c r="DS86" s="32"/>
      <c r="DT86" s="21"/>
      <c r="DU86" s="30"/>
      <c r="DV86" s="30"/>
      <c r="DW86" s="30"/>
      <c r="DX86" s="30"/>
      <c r="DY86" s="30"/>
      <c r="DZ86" s="30"/>
      <c r="EA86" s="32"/>
      <c r="EB86">
        <v>0.5</v>
      </c>
      <c r="EC86">
        <v>0.55000000000000004</v>
      </c>
      <c r="EE86" s="30">
        <f>AVERAGEIFS('Energy V2'!$B84:$CX84,'Energy Vy'!$B$1:$CX$1,"=AFTER")</f>
        <v>-1.3521747012969931</v>
      </c>
      <c r="EF86" s="30">
        <f>AVERAGEIFS('Energy Vx2+Vy2'!$B84:$CX84,'Energy Vy'!$B$1:$CX$1,"=AFTER")</f>
        <v>-1.3763044901884816</v>
      </c>
      <c r="EG86" s="30">
        <f>AVERAGEIFS('Energy Vx2'!$B84:$CX84,'Energy Vy'!$B$1:$CX$1,"=AFTER")</f>
        <v>-2.2763270082195119</v>
      </c>
      <c r="EH86" s="30">
        <f>AVERAGEIFS('Energy Vy2'!$B84:$CX84,'Energy Vy'!$B$1:$CX$1,"=AFTER")</f>
        <v>-2.3333260413572132</v>
      </c>
      <c r="EI86" s="30">
        <f>AVERAGEIFS('Energy Vz2'!$B84:$CX84,'Energy Vy'!$B$1:$CX$1,"=AFTER")</f>
        <v>-5.1707410445284578</v>
      </c>
      <c r="EJ86" s="30">
        <f>AVERAGEIFS('Energy Vx'!$B84:$CX84,'Energy Vy'!$B$1:$CX$1,"=AFTER")</f>
        <v>-1.8495688660942651</v>
      </c>
      <c r="EK86" s="30">
        <f>AVERAGEIFS('Energy Vy'!$B86:$CX86,'Energy Vy'!$B$1:$CX$1,"=AFTER")</f>
        <v>-1.801362745155447</v>
      </c>
      <c r="EL86" s="32">
        <f>AVERAGEIFS('Energy Vz'!$B84:$CX84,'Energy Vy'!$B$1:$CX$1,"=AFTER")</f>
        <v>-3.0956984335864415</v>
      </c>
      <c r="EM86" s="20">
        <f>AVERAGEIFS('Entropy old'!$B84:$CX84,'Energy Vy'!$B$1:$CX$1,"=AFTER")</f>
        <v>0.64595115634401623</v>
      </c>
      <c r="EN86" s="30">
        <f>AVERAGEIFS('Entropy X old'!$B84:$CX84,'Energy Vy'!$B$1:$CX$1,"=AFTER")</f>
        <v>0.31122095194083804</v>
      </c>
      <c r="EO86" s="30">
        <f>AVERAGEIFS('Entropy Y old'!$B84:$CX84,'Energy Vy'!$B$1:$CX$1,"=AFTER")</f>
        <v>0.33376014039791235</v>
      </c>
      <c r="EP86" s="30">
        <f>AVERAGEIFS('Entropy Z old'!$B84:$CX84,'Energy Vy'!$B$1:$CX$1,"=AFTER")</f>
        <v>0.37951827166056834</v>
      </c>
      <c r="EQ86" s="30">
        <f>AVERAGEIFS('Entropy new'!$B84:$CX84,'Energy Vy'!$B$1:$CX$1,"=AFTER")</f>
        <v>0.73486598363066569</v>
      </c>
      <c r="ER86" s="30">
        <f>AVERAGEIFS('Entropy X'!$B84:$CX84,'Energy Vy'!$B$1:$CX$1,"=AFTER")</f>
        <v>0.2702481881110117</v>
      </c>
      <c r="ES86" s="30">
        <f>AVERAGEIFS('Entropy Y'!$B84:$CX84,'Energy Vy'!$B$1:$CX$1,"=AFTER")</f>
        <v>0.30847623023137305</v>
      </c>
      <c r="ET86" s="32">
        <f>AVERAGEIFS('Entropy Z'!$B84:$CX84,'Energy Vy'!$B$1:$CX$1,"=AFTER")</f>
        <v>0.35610972362703947</v>
      </c>
      <c r="EU86" s="21">
        <f>AVERAGEIFS('Hurst V2'!$B84:$CX84,'Energy Vy'!$B$1:$CX$1,"=AFTER")</f>
        <v>0.6384502776251465</v>
      </c>
      <c r="EV86" s="30">
        <f>AVERAGEIFS('Hurst Vx2+Vy2'!$B84:$CX84,'Energy Vy'!$B$1:$CX$1,"=AFTER")</f>
        <v>0.63796882199973592</v>
      </c>
      <c r="EW86" s="30">
        <f>AVERAGEIFS('Hurst Vx2'!$B84:$CX84,'Energy Vy'!$B$1:$CX$1,"=AFTER")</f>
        <v>0.64750908782314798</v>
      </c>
      <c r="EX86" s="30">
        <f>AVERAGEIFS('Hurst Vy2'!$B84:$CX84,'Energy Vy'!$B$1:$CX$1,"=AFTER")</f>
        <v>0.63439147839773413</v>
      </c>
      <c r="EY86" s="30">
        <f>AVERAGEIFS('Hurst Vz2'!$B84:$CX84,'Energy Vy'!$B$1:$CX$1,"=AFTER")</f>
        <v>0.62274002665707007</v>
      </c>
      <c r="EZ86" s="30">
        <f>AVERAGEIFS('Hurst Vx'!$B84:$CX84,'Energy Vy'!$B$1:$CX$1,"=AFTER")</f>
        <v>0.64460624098906227</v>
      </c>
      <c r="FA86" s="30">
        <f>AVERAGEIFS('Hurst Vy'!$B84:$CX84,'Energy Vy'!$B$1:$CX$1,"=AFTER")</f>
        <v>0.63033731289202699</v>
      </c>
      <c r="FB86" s="32">
        <f>AVERAGEIFS('Hurst Vz'!$B84:$CX84,'Energy Vy'!$B$1:$CX$1,"=AFTER")</f>
        <v>0.54412448664539648</v>
      </c>
      <c r="FD86" s="30"/>
      <c r="FE86" s="30"/>
      <c r="FF86" s="30"/>
      <c r="FG86" s="30"/>
      <c r="FH86" s="30"/>
      <c r="FI86" s="30"/>
      <c r="FJ86" s="30"/>
      <c r="FK86" s="32"/>
      <c r="FL86" s="20"/>
      <c r="FM86" s="30"/>
      <c r="FN86" s="30"/>
      <c r="FO86" s="30"/>
      <c r="FP86" s="30"/>
      <c r="FQ86" s="30"/>
      <c r="FR86" s="30"/>
      <c r="FS86" s="32"/>
      <c r="FT86" s="21"/>
      <c r="FU86" s="30"/>
      <c r="FV86" s="30"/>
      <c r="FW86" s="30"/>
      <c r="FX86" s="30"/>
      <c r="FY86" s="30"/>
      <c r="FZ86" s="30"/>
      <c r="GA86" s="32"/>
      <c r="GB86">
        <v>0.5</v>
      </c>
      <c r="GC86">
        <v>0.55000000000000004</v>
      </c>
      <c r="GE86" s="30">
        <f>AVERAGEIFS('Energy V2'!$B84:$CX84,'Energy Vy'!$B$2:$CX$2,"=и",'Energy Vy'!$B$1:$CX$1,"=AFTER")</f>
        <v>-0.92176590811575509</v>
      </c>
      <c r="GF86" s="30">
        <f>AVERAGEIFS('Energy Vx2+Vy2'!$B84:$CX84,'Energy Vy'!$B$2:$CX$2,"=и",'Energy Vy'!$B$1:$CX$1,"=AFTER")</f>
        <v>-0.94550666272696982</v>
      </c>
      <c r="GG86" s="30">
        <f>AVERAGEIFS('Energy Vx2'!$B84:$CX84,'Energy Vy'!$B$2:$CX$2,"=и",'Energy Vy'!$B$1:$CX$1,"=AFTER")</f>
        <v>-2.1425094253364434</v>
      </c>
      <c r="GH86" s="30">
        <f>AVERAGEIFS('Energy Vy2'!$B84:$CX84,'Energy Vy'!$B$2:$CX$2,"=и",'Energy Vy'!$B$1:$CX$1,"=AFTER")</f>
        <v>-1.9466113221690198</v>
      </c>
      <c r="GI86" s="30">
        <f>AVERAGEIFS('Energy Vz2'!$B84:$CX84,'Energy Vy'!$B$2:$CX$2,"=и",'Energy Vy'!$B$1:$CX$1,"=AFTER")</f>
        <v>-4.9981428214316725</v>
      </c>
      <c r="GJ86" s="30">
        <f>AVERAGEIFS('Energy Vx'!$B84:$CX84,'Energy Vy'!$B$2:$CX$2,"=и",'Energy Vy'!$B$1:$CX$1,"=AFTER")</f>
        <v>-1.7615581300901699</v>
      </c>
      <c r="GK86" s="30">
        <f>AVERAGEIFS('Energy Vy'!$B86:$CX86,'Energy Vy'!$B$2:$CX$2,"=и",'Energy Vy'!$B$1:$CX$1,"=AFTER")</f>
        <v>-1.6183586203872302</v>
      </c>
      <c r="GL86" s="32">
        <f>AVERAGEIFS('Energy Vz'!$B84:$CX84,'Energy Vy'!$B$2:$CX$2,"=и",'Energy Vy'!$B$1:$CX$1,"=AFTER")</f>
        <v>-3.0197014060449527</v>
      </c>
      <c r="GM86" s="20">
        <f>AVERAGEIFS('Entropy old'!$B84:$CX84,'Energy Vy'!$B$2:$CX$2,"=и",'Energy Vy'!$B$1:$CX$1,"=AFTER")</f>
        <v>0.61278415553159649</v>
      </c>
      <c r="GN86" s="30">
        <f>AVERAGEIFS('Entropy X old'!$B84:$CX84,'Energy Vy'!$B$2:$CX$2,"=и",'Energy Vy'!$B$1:$CX$1,"=AFTER")</f>
        <v>0.30524748338715801</v>
      </c>
      <c r="GO86" s="30">
        <f>AVERAGEIFS('Entropy Y old'!$B84:$CX84,'Energy Vy'!$B$2:$CX$2,"=и",'Energy Vy'!$B$1:$CX$1,"=AFTER")</f>
        <v>0.31631069929717182</v>
      </c>
      <c r="GP86" s="30">
        <f>AVERAGEIFS('Entropy Z old'!$B84:$CX84,'Energy Vy'!$B$2:$CX$2,"=и",'Energy Vy'!$B$1:$CX$1,"=AFTER")</f>
        <v>0.38083015250094737</v>
      </c>
      <c r="GQ86" s="30">
        <f>AVERAGEIFS('Entropy new'!$B84:$CX84,'Energy Vy'!$B$2:$CX$2,"=и",'Energy Vy'!$B$1:$CX$1,"=AFTER")</f>
        <v>0.70140671483735362</v>
      </c>
      <c r="GR86" s="30">
        <f>AVERAGEIFS('Entropy X'!$B84:$CX84,'Energy Vy'!$B$2:$CX$2,"=и",'Energy Vy'!$B$1:$CX$1,"=AFTER")</f>
        <v>0.25572069289435517</v>
      </c>
      <c r="GS86" s="30">
        <f>AVERAGEIFS('Entropy Y'!$B84:$CX84,'Energy Vy'!$B$2:$CX$2,"=и",'Energy Vy'!$B$1:$CX$1,"=AFTER")</f>
        <v>0.28652237690682419</v>
      </c>
      <c r="GT86" s="32">
        <f>AVERAGEIFS('Entropy Z'!$B84:$CX84,'Energy Vy'!$B$2:$CX$2,"=и",'Energy Vy'!$B$1:$CX$1,"=AFTER")</f>
        <v>0.35314433504602322</v>
      </c>
      <c r="GU86" s="21">
        <f>AVERAGEIFS('Hurst V2'!$B84:$CX84,'Energy Vy'!$B$2:$CX$2,"=и",'Energy Vy'!$B$1:$CX$1,"=AFTER")</f>
        <v>0.6206278078566122</v>
      </c>
      <c r="GV86" s="30">
        <f>AVERAGEIFS('Hurst Vx2+Vy2'!$B84:$CX84,'Energy Vy'!$B$2:$CX$2,"=и",'Energy Vy'!$B$1:$CX$1,"=AFTER")</f>
        <v>0.62138043948613242</v>
      </c>
      <c r="GW86" s="30">
        <f>AVERAGEIFS('Hurst Vx2'!$B84:$CX84,'Energy Vy'!$B$2:$CX$2,"=и",'Energy Vy'!$B$1:$CX$1,"=AFTER")</f>
        <v>0.63771414178813512</v>
      </c>
      <c r="GX86" s="30">
        <f>AVERAGEIFS('Hurst Vy2'!$B84:$CX84,'Energy Vy'!$B$2:$CX$2,"=и",'Energy Vy'!$B$1:$CX$1,"=AFTER")</f>
        <v>0.62366873360746555</v>
      </c>
      <c r="GY86" s="30">
        <f>AVERAGEIFS('Hurst Vz2'!$B84:$CX84,'Energy Vy'!$B$2:$CX$2,"=и",'Energy Vy'!$B$1:$CX$1,"=AFTER")</f>
        <v>0.61305313979312626</v>
      </c>
      <c r="GZ86" s="30">
        <f>AVERAGEIFS('Hurst Vx'!$B84:$CX84,'Energy Vy'!$B$2:$CX$2,"=и",'Energy Vy'!$B$1:$CX$1,"=AFTER")</f>
        <v>0.6455342831223484</v>
      </c>
      <c r="HA86" s="30">
        <f>AVERAGEIFS('Hurst Vy'!$B84:$CX84,'Energy Vy'!$B$2:$CX$2,"=и",'Energy Vy'!$B$1:$CX$1,"=AFTER")</f>
        <v>0.63112225978666803</v>
      </c>
      <c r="HB86" s="32">
        <f>AVERAGEIFS('Hurst Vz'!$B84:$CX84,'Energy Vy'!$B$2:$CX$2,"=и",'Energy Vy'!$B$1:$CX$1,"=AFTER")</f>
        <v>0.56938716638163678</v>
      </c>
      <c r="HD86" s="30"/>
      <c r="HE86" s="30"/>
      <c r="HF86" s="30"/>
      <c r="HG86" s="30"/>
      <c r="HH86" s="30"/>
      <c r="HI86" s="30"/>
      <c r="HJ86" s="30"/>
      <c r="HK86" s="32"/>
      <c r="HL86" s="20"/>
      <c r="HM86" s="30"/>
      <c r="HN86" s="30"/>
      <c r="HO86" s="30"/>
      <c r="HP86" s="30"/>
      <c r="HQ86" s="30"/>
      <c r="HR86" s="30"/>
      <c r="HS86" s="32"/>
      <c r="HT86" s="21"/>
      <c r="HU86" s="30"/>
      <c r="HV86" s="30"/>
      <c r="HW86" s="30"/>
      <c r="HX86" s="30"/>
      <c r="HY86" s="30"/>
      <c r="HZ86" s="30"/>
      <c r="IA86" s="32"/>
      <c r="IB86">
        <v>0.5</v>
      </c>
      <c r="IC86">
        <v>0.55000000000000004</v>
      </c>
      <c r="IE86" s="30">
        <f>AVERAGEIFS('Energy V2'!$B84:$CX84,'Energy Vy'!$B$2:$CX$2,"=р",'Energy Vy'!$B$1:$CX$1,"=AFTER")</f>
        <v>-1.9501727340955348</v>
      </c>
      <c r="IF86" s="30">
        <f>AVERAGEIFS('Energy Vx2+Vy2'!$B84:$CX84,'Energy Vy'!$B$2:$CX$2,"=р",'Energy Vy'!$B$1:$CX$1,"=AFTER")</f>
        <v>-1.9754210866251509</v>
      </c>
      <c r="IG86" s="30">
        <f>AVERAGEIFS('Energy Vx2'!$B84:$CX84,'Energy Vy'!$B$2:$CX$2,"=р",'Energy Vy'!$B$1:$CX$1,"=AFTER")</f>
        <v>-2.4349301722112653</v>
      </c>
      <c r="IH86" s="30">
        <f>AVERAGEIFS('Energy Vy2'!$B84:$CX84,'Energy Vy'!$B$2:$CX$2,"=р",'Energy Vy'!$B$1:$CX$1,"=AFTER")</f>
        <v>-2.9772343758321136</v>
      </c>
      <c r="II86" s="30">
        <f>AVERAGEIFS('Energy Vz2'!$B84:$CX84,'Energy Vy'!$B$2:$CX$2,"=р",'Energy Vy'!$B$1:$CX$1,"=AFTER")</f>
        <v>-5.1829338492817936</v>
      </c>
      <c r="IJ86" s="30">
        <f>AVERAGEIFS('Energy Vx'!$B84:$CX84,'Energy Vy'!$B$2:$CX$2,"=р",'Energy Vy'!$B$1:$CX$1,"=AFTER")</f>
        <v>-1.9179611269440164</v>
      </c>
      <c r="IK86" s="30">
        <f>AVERAGEIFS('Energy Vy'!$B86:$CX86,'Energy Vy'!$B$2:$CX$2,"=р",'Energy Vy'!$B$1:$CX$1,"=AFTER")</f>
        <v>-2.0685063043581073</v>
      </c>
      <c r="IL86" s="32">
        <f>AVERAGEIFS('Energy Vz'!$B84:$CX84,'Energy Vy'!$B$2:$CX$2,"=р",'Energy Vy'!$B$1:$CX$1,"=AFTER")</f>
        <v>-3.1085583305194029</v>
      </c>
      <c r="IM86" s="20">
        <f>AVERAGEIFS('Entropy old'!$B84:$CX84,'Energy Vy'!$B$2:$CX$2,"=р",'Energy Vy'!$B$1:$CX$1,"=AFTER")</f>
        <v>0.68034883965032766</v>
      </c>
      <c r="IN86" s="30">
        <f>AVERAGEIFS('Entropy X old'!$B84:$CX84,'Energy Vy'!$B$2:$CX$2,"=р",'Energy Vy'!$B$1:$CX$1,"=AFTER")</f>
        <v>0.33064663425443347</v>
      </c>
      <c r="IO86" s="30">
        <f>AVERAGEIFS('Entropy Y old'!$B84:$CX84,'Energy Vy'!$B$2:$CX$2,"=р",'Energy Vy'!$B$1:$CX$1,"=AFTER")</f>
        <v>0.36895684959185926</v>
      </c>
      <c r="IP86" s="30">
        <f>AVERAGEIFS('Entropy Z old'!$B84:$CX84,'Energy Vy'!$B$2:$CX$2,"=р",'Energy Vy'!$B$1:$CX$1,"=AFTER")</f>
        <v>0.37333367656866678</v>
      </c>
      <c r="IQ86" s="30">
        <f>AVERAGEIFS('Entropy new'!$B84:$CX84,'Energy Vy'!$B$2:$CX$2,"=р",'Energy Vy'!$B$1:$CX$1,"=AFTER")</f>
        <v>0.77848655440951264</v>
      </c>
      <c r="IR86" s="30">
        <f>AVERAGEIFS('Entropy X'!$B84:$CX84,'Energy Vy'!$B$2:$CX$2,"=р",'Energy Vy'!$B$1:$CX$1,"=AFTER")</f>
        <v>0.29488717151466903</v>
      </c>
      <c r="IS86" s="30">
        <f>AVERAGEIFS('Entropy Y'!$B84:$CX84,'Energy Vy'!$B$2:$CX$2,"=р",'Energy Vy'!$B$1:$CX$1,"=AFTER")</f>
        <v>0.34610913038941171</v>
      </c>
      <c r="IT86" s="32">
        <f>AVERAGEIFS('Entropy Z'!$B84:$CX84,'Energy Vy'!$B$2:$CX$2,"=р",'Energy Vy'!$B$1:$CX$1,"=AFTER")</f>
        <v>0.35207759579130188</v>
      </c>
      <c r="IU86" s="21">
        <f>AVERAGEIFS('Hurst V2'!$B84:$CX84,'Energy Vy'!$B$2:$CX$2,"=р",'Energy Vy'!$B$1:$CX$1,"=AFTER")</f>
        <v>0.65636727539030038</v>
      </c>
      <c r="IV86" s="30">
        <f>AVERAGEIFS('Hurst Vx2+Vy2'!$B84:$CX84,'Energy Vy'!$B$2:$CX$2,"=р",'Energy Vy'!$B$1:$CX$1,"=AFTER")</f>
        <v>0.65457050537173822</v>
      </c>
      <c r="IW86" s="30">
        <f>AVERAGEIFS('Hurst Vx2'!$B84:$CX84,'Energy Vy'!$B$2:$CX$2,"=р",'Energy Vy'!$B$1:$CX$1,"=AFTER")</f>
        <v>0.65758216470726505</v>
      </c>
      <c r="IX86" s="30">
        <f>AVERAGEIFS('Hurst Vy2'!$B84:$CX84,'Energy Vy'!$B$2:$CX$2,"=р",'Energy Vy'!$B$1:$CX$1,"=AFTER")</f>
        <v>0.64483103334068614</v>
      </c>
      <c r="IY86" s="30">
        <f>AVERAGEIFS('Hurst Vz2'!$B84:$CX84,'Energy Vy'!$B$2:$CX$2,"=р",'Energy Vy'!$B$1:$CX$1,"=AFTER")</f>
        <v>0.63565224229769257</v>
      </c>
      <c r="IZ86" s="30">
        <f>AVERAGEIFS('Hurst Vx'!$B84:$CX84,'Energy Vy'!$B$2:$CX$2,"=р",'Energy Vy'!$B$1:$CX$1,"=AFTER")</f>
        <v>0.65060841821858717</v>
      </c>
      <c r="JA86" s="30">
        <f>AVERAGEIFS('Hurst Vy'!$B84:$CX84,'Energy Vy'!$B$2:$CX$2,"=р",'Energy Vy'!$B$1:$CX$1,"=AFTER")</f>
        <v>0.63401690028705759</v>
      </c>
      <c r="JB86" s="32">
        <f>AVERAGEIFS('Hurst Vz'!$B84:$CX84,'Energy Vy'!$B$2:$CX$2,"=р",'Energy Vy'!$B$1:$CX$1,"=AFTER")</f>
        <v>0.52687224865159876</v>
      </c>
    </row>
    <row r="87" spans="1:337" x14ac:dyDescent="0.25">
      <c r="A87" s="18" t="s">
        <v>99</v>
      </c>
      <c r="B87" s="7">
        <v>1</v>
      </c>
      <c r="C87" t="s">
        <v>155</v>
      </c>
      <c r="D87" t="s">
        <v>129</v>
      </c>
      <c r="E87">
        <v>0.47368421052631576</v>
      </c>
      <c r="F87">
        <v>0.55000000000000004</v>
      </c>
      <c r="H87" s="30">
        <f>AVERAGE('Energy V2'!$B85:$CX85)</f>
        <v>-0.56109070197911615</v>
      </c>
      <c r="I87" s="30">
        <f>AVERAGE('Energy Vx2+Vy2'!$B85:$CX85)</f>
        <v>-0.58138049960343552</v>
      </c>
      <c r="J87" s="30">
        <f>AVERAGE('Energy Vx2'!$B85:$CX85)</f>
        <v>-3.2187487437994831</v>
      </c>
      <c r="K87" s="30">
        <f>AVERAGE('Energy Vy2'!$B85:$CX85)</f>
        <v>-0.86668948698941306</v>
      </c>
      <c r="L87" s="30">
        <f>AVERAGE('Energy Vz2'!$B85:$CX85)</f>
        <v>-5.6105637895544032</v>
      </c>
      <c r="M87" s="30">
        <f>AVERAGE('Energy Vx'!$B85:$CX85)</f>
        <v>-2.3176853340795933</v>
      </c>
      <c r="N87" s="30">
        <f>AVERAGE('Energy Vy'!$B87:$CX87)</f>
        <v>-1.2783866231703047</v>
      </c>
      <c r="O87" s="32">
        <f>AVERAGE('Energy Vz'!$B85:$CX85)</f>
        <v>-3.462991751316757</v>
      </c>
      <c r="P87" s="20">
        <f>AVERAGE('Entropy old'!$B85:$CX85)</f>
        <v>0.60609993178170385</v>
      </c>
      <c r="Q87" s="30">
        <f>AVERAGE('Entropy X old'!$B85:$CX85)</f>
        <v>0.32290261966270017</v>
      </c>
      <c r="R87" s="30">
        <f>AVERAGE('Entropy Y old'!$B85:$CX85)</f>
        <v>0.25068887907097109</v>
      </c>
      <c r="S87" s="30">
        <f>AVERAGE('Entropy Z old'!$B85:$CX85)</f>
        <v>0.33913196822994324</v>
      </c>
      <c r="T87" s="30">
        <f>AVERAGE('Entropy new'!$B85:$CX85)</f>
        <v>0.65890541677401981</v>
      </c>
      <c r="U87" s="30">
        <f>AVERAGE('Entropy X'!$B85:$CX85)</f>
        <v>0.29180516257805367</v>
      </c>
      <c r="V87" s="30">
        <f>AVERAGE('Entropy Y'!$B85:$CX85)</f>
        <v>0.22839165271857181</v>
      </c>
      <c r="W87" s="32">
        <f>AVERAGE('Entropy Z'!$B85:$CX85)</f>
        <v>0.31237727200084558</v>
      </c>
      <c r="X87" s="21">
        <f>AVERAGE('Hurst V2'!$B85:$CX85)</f>
        <v>0.64223403900590559</v>
      </c>
      <c r="Y87" s="30">
        <f>AVERAGE('Hurst Vx2+Vy2'!$B85:$CX85)</f>
        <v>0.64202635175551592</v>
      </c>
      <c r="Z87" s="30">
        <f>AVERAGE('Hurst Vx2'!$B85:$CX85)</f>
        <v>0.64075087226530836</v>
      </c>
      <c r="AA87" s="30">
        <f>AVERAGE('Hurst Vy2'!$B85:$CX85)</f>
        <v>0.64322334876412679</v>
      </c>
      <c r="AB87" s="30">
        <f>AVERAGE('Hurst Vz2'!$B85:$CX85)</f>
        <v>0.62392106712236306</v>
      </c>
      <c r="AC87" s="30">
        <f>AVERAGE('Hurst Vx'!$B85:$CX85)</f>
        <v>0.6525190944718432</v>
      </c>
      <c r="AD87" s="30">
        <f>AVERAGE('Hurst Vy'!$B85:$CX85)</f>
        <v>0.6646586646242536</v>
      </c>
      <c r="AE87" s="32">
        <f>AVERAGE('Hurst Vz'!$B85:$CX85)</f>
        <v>0.59374663280701201</v>
      </c>
      <c r="AG87" s="30">
        <f>AVERAGEIFS('Energy V2'!$B85:$CX85,'Energy Vy'!$B$2:$CX$2,"=п")</f>
        <v>-3.253744799330283</v>
      </c>
      <c r="AH87" s="30">
        <f>AVERAGEIFS('Energy Vx2+Vy2'!$B85:$CX85,'Energy Vy'!$B$2:$CX$2,"=п")</f>
        <v>-3.3214738506864547</v>
      </c>
      <c r="AI87" s="30">
        <f>AVERAGEIFS('Energy Vx2'!$B85:$CX85,'Energy Vy'!$B$2:$CX$2,"=п")</f>
        <v>-4.5914150271034053</v>
      </c>
      <c r="AJ87" s="30">
        <f>AVERAGEIFS('Energy Vy2'!$B85:$CX85,'Energy Vy'!$B$2:$CX$2,"=п")</f>
        <v>-3.6265828416045216</v>
      </c>
      <c r="AK87" s="30">
        <f>AVERAGEIFS('Energy Vz2'!$B85:$CX85,'Energy Vy'!$B$2:$CX$2,"=п")</f>
        <v>-6.532108966623186</v>
      </c>
      <c r="AL87" s="30">
        <f>AVERAGEIFS('Energy Vx'!$B85:$CX85,'Energy Vy'!$B$2:$CX$2,"=п")</f>
        <v>-3.276275709449938</v>
      </c>
      <c r="AM87" s="30">
        <f>AVERAGEIFS('Energy Vy'!$B87:$CX87,'Energy Vy'!$B$2:$CX$2,"=п")</f>
        <v>-2.7667494572443441</v>
      </c>
      <c r="AN87" s="32">
        <f>AVERAGEIFS('Energy Vz'!$B85:$CX85,'Energy Vy'!$B$2:$CX$2,"=п")</f>
        <v>-4.0069909277443054</v>
      </c>
      <c r="AO87" s="20">
        <f>AVERAGEIFS('Entropy old'!$B85:$CX85,'Energy Vy'!$B$2:$CX$2,"=п")</f>
        <v>0.65514612070701617</v>
      </c>
      <c r="AP87" s="30">
        <f>AVERAGEIFS('Entropy X old'!$B85:$CX85,'Energy Vy'!$B$2:$CX$2,"=п")</f>
        <v>0.23109473618698065</v>
      </c>
      <c r="AQ87" s="30">
        <f>AVERAGEIFS('Entropy Y old'!$B85:$CX85,'Energy Vy'!$B$2:$CX$2,"=п")</f>
        <v>0.26011912770934048</v>
      </c>
      <c r="AR87" s="30">
        <f>AVERAGEIFS('Entropy Z old'!$B85:$CX85,'Energy Vy'!$B$2:$CX$2,"=п")</f>
        <v>0.33702087003564274</v>
      </c>
      <c r="AS87" s="30">
        <f>AVERAGEIFS('Entropy new'!$B85:$CX85,'Energy Vy'!$B$2:$CX$2,"=п")</f>
        <v>0.68025185726216431</v>
      </c>
      <c r="AT87" s="30">
        <f>AVERAGEIFS('Entropy X'!$B85:$CX85,'Energy Vy'!$B$2:$CX$2,"=п")</f>
        <v>0.23353403770999356</v>
      </c>
      <c r="AU87" s="30">
        <f>AVERAGEIFS('Entropy Y'!$B85:$CX85,'Energy Vy'!$B$2:$CX$2,"=п")</f>
        <v>0.27587747994312434</v>
      </c>
      <c r="AV87" s="32">
        <f>AVERAGEIFS('Entropy Z'!$B85:$CX85,'Energy Vy'!$B$2:$CX$2,"=п")</f>
        <v>0.33597792076927863</v>
      </c>
      <c r="AW87" s="21">
        <f>AVERAGEIFS('Hurst V2'!$B85:$CX85,'Energy Vy'!$B$2:$CX$2,"=п")</f>
        <v>0.61066176933856187</v>
      </c>
      <c r="AX87" s="30">
        <f>AVERAGEIFS('Hurst Vx2+Vy2'!$B85:$CX85,'Energy Vy'!$B$2:$CX$2,"=п")</f>
        <v>0.6092618495328822</v>
      </c>
      <c r="AY87" s="30">
        <f>AVERAGEIFS('Hurst Vx2'!$B85:$CX85,'Energy Vy'!$B$2:$CX$2,"=п")</f>
        <v>0.62914391907762801</v>
      </c>
      <c r="AZ87" s="30">
        <f>AVERAGEIFS('Hurst Vy2'!$B85:$CX85,'Energy Vy'!$B$2:$CX$2,"=п")</f>
        <v>0.59805493207166549</v>
      </c>
      <c r="BA87" s="30">
        <f>AVERAGEIFS('Hurst Vz2'!$B85:$CX85,'Energy Vy'!$B$2:$CX$2,"=п")</f>
        <v>0.54716476786323121</v>
      </c>
      <c r="BB87" s="30">
        <f>AVERAGEIFS('Hurst Vx'!$B85:$CX85,'Energy Vy'!$B$2:$CX$2,"=п")</f>
        <v>0.52665608989046708</v>
      </c>
      <c r="BC87" s="30">
        <f>AVERAGEIFS('Hurst Vy'!$B85:$CX85,'Energy Vy'!$B$2:$CX$2,"=п")</f>
        <v>0.56479604891258228</v>
      </c>
      <c r="BD87" s="32">
        <f>AVERAGEIFS('Hurst Vz'!$B85:$CX85,'Energy Vy'!$B$2:$CX$2,"=п")</f>
        <v>0.42074533343519971</v>
      </c>
      <c r="BF87" s="30">
        <f>AVERAGEIFS('Energy V2'!$B85:$CX85,'Energy Vy'!$B$2:$CX$2,"=и")</f>
        <v>-9.5899159858399863E-2</v>
      </c>
      <c r="BG87" s="30">
        <f>AVERAGEIFS('Energy Vx2+Vy2'!$B85:$CX85,'Energy Vy'!$B$2:$CX$2,"=и")</f>
        <v>-0.11577778782861445</v>
      </c>
      <c r="BH87" s="30">
        <f>AVERAGEIFS('Energy Vx2'!$B85:$CX85,'Energy Vy'!$B$2:$CX$2,"=и")</f>
        <v>-3.0713151158158367</v>
      </c>
      <c r="BI87" s="30">
        <f>AVERAGEIFS('Energy Vy2'!$B85:$CX85,'Energy Vy'!$B$2:$CX$2,"=и")</f>
        <v>-0.36575426748151468</v>
      </c>
      <c r="BJ87" s="30">
        <f>AVERAGEIFS('Energy Vz2'!$B85:$CX85,'Energy Vy'!$B$2:$CX$2,"=и")</f>
        <v>-5.3412596372502668</v>
      </c>
      <c r="BK87" s="30">
        <f>AVERAGEIFS('Energy Vx'!$B85:$CX85,'Energy Vy'!$B$2:$CX$2,"=и")</f>
        <v>-2.2150747766501762</v>
      </c>
      <c r="BL87" s="30">
        <f>AVERAGEIFS('Energy Vy'!$B87:$CX87,'Energy Vy'!$B$2:$CX$2,"=и")</f>
        <v>-0.99854083247260195</v>
      </c>
      <c r="BM87" s="32">
        <f>AVERAGEIFS('Energy Vz'!$B85:$CX85,'Energy Vy'!$B$2:$CX$2,"=и")</f>
        <v>-3.3404965127140356</v>
      </c>
      <c r="BN87" s="20">
        <f>AVERAGEIFS('Entropy old'!$B85:$CX85,'Energy Vy'!$B$2:$CX$2,"=и")</f>
        <v>0.58451442148538058</v>
      </c>
      <c r="BO87" s="30">
        <f>AVERAGEIFS('Entropy X old'!$B85:$CX85,'Energy Vy'!$B$2:$CX$2,"=и")</f>
        <v>0.32551920709714677</v>
      </c>
      <c r="BP87" s="30">
        <f>AVERAGEIFS('Entropy Y old'!$B85:$CX85,'Energy Vy'!$B$2:$CX$2,"=и")</f>
        <v>0.23452552681763744</v>
      </c>
      <c r="BQ87" s="30">
        <f>AVERAGEIFS('Entropy Z old'!$B85:$CX85,'Energy Vy'!$B$2:$CX$2,"=и")</f>
        <v>0.33509088396487019</v>
      </c>
      <c r="BR87" s="30">
        <f>AVERAGEIFS('Entropy new'!$B85:$CX85,'Energy Vy'!$B$2:$CX$2,"=и")</f>
        <v>0.62520758552355438</v>
      </c>
      <c r="BS87" s="30">
        <f>AVERAGEIFS('Entropy X'!$B85:$CX85,'Energy Vy'!$B$2:$CX$2,"=и")</f>
        <v>0.28355334592101433</v>
      </c>
      <c r="BT87" s="30">
        <f>AVERAGEIFS('Entropy Y'!$B85:$CX85,'Energy Vy'!$B$2:$CX$2,"=и")</f>
        <v>0.20691284085261166</v>
      </c>
      <c r="BU87" s="32">
        <f>AVERAGEIFS('Entropy Z'!$B85:$CX85,'Energy Vy'!$B$2:$CX$2,"=и")</f>
        <v>0.3004296490876302</v>
      </c>
      <c r="BV87" s="21">
        <f>AVERAGEIFS('Hurst V2'!$B85:$CX85,'Energy Vy'!$B$2:$CX$2,"=и")</f>
        <v>0.63292411684907557</v>
      </c>
      <c r="BW87" s="30">
        <f>AVERAGEIFS('Hurst Vx2+Vy2'!$B85:$CX85,'Energy Vy'!$B$2:$CX$2,"=и")</f>
        <v>0.63309440767355019</v>
      </c>
      <c r="BX87" s="30">
        <f>AVERAGEIFS('Hurst Vx2'!$B85:$CX85,'Energy Vy'!$B$2:$CX$2,"=и")</f>
        <v>0.63700190789416478</v>
      </c>
      <c r="BY87" s="30">
        <f>AVERAGEIFS('Hurst Vy2'!$B85:$CX85,'Energy Vy'!$B$2:$CX$2,"=и")</f>
        <v>0.63371289909918205</v>
      </c>
      <c r="BZ87" s="30">
        <f>AVERAGEIFS('Hurst Vz2'!$B85:$CX85,'Energy Vy'!$B$2:$CX$2,"=и")</f>
        <v>0.62097472409239773</v>
      </c>
      <c r="CA87" s="30">
        <f>AVERAGEIFS('Hurst Vx'!$B85:$CX85,'Energy Vy'!$B$2:$CX$2,"=и")</f>
        <v>0.65346742360149268</v>
      </c>
      <c r="CB87" s="30">
        <f>AVERAGEIFS('Hurst Vy'!$B85:$CX85,'Energy Vy'!$B$2:$CX$2,"=и")</f>
        <v>0.65475017883763975</v>
      </c>
      <c r="CC87" s="32">
        <f>AVERAGEIFS('Hurst Vz'!$B85:$CX85,'Energy Vy'!$B$2:$CX$2,"=и")</f>
        <v>0.59924949617758616</v>
      </c>
      <c r="CE87" s="30">
        <f>AVERAGEIFS('Energy V2'!$B85:$CX85,'Energy Vy'!$B$2:$CX$2,"=р")</f>
        <v>-0.77878640462978266</v>
      </c>
      <c r="CF87" s="30">
        <f>AVERAGEIFS('Energy Vx2+Vy2'!$B85:$CX85,'Energy Vy'!$B$2:$CX$2,"=р")</f>
        <v>-0.79426202923290101</v>
      </c>
      <c r="CG87" s="30">
        <f>AVERAGEIFS('Energy Vx2'!$B85:$CX85,'Energy Vy'!$B$2:$CX$2,"=р")</f>
        <v>-3.2300454100808751</v>
      </c>
      <c r="CH87" s="30">
        <f>AVERAGEIFS('Energy Vy2'!$B85:$CX85,'Energy Vy'!$B$2:$CX$2,"=р")</f>
        <v>-1.1166293581520659</v>
      </c>
      <c r="CI87" s="30">
        <f>AVERAGEIFS('Energy Vz2'!$B85:$CX85,'Energy Vy'!$B$2:$CX$2,"=р")</f>
        <v>-5.8073967168846927</v>
      </c>
      <c r="CJ87" s="30">
        <f>AVERAGEIFS('Energy Vx'!$B85:$CX85,'Energy Vy'!$B$2:$CX$2,"=р")</f>
        <v>-2.3251870228489078</v>
      </c>
      <c r="CK87" s="30">
        <f>AVERAGEIFS('Energy Vy'!$B87:$CX87,'Energy Vy'!$B$2:$CX$2,"=р")</f>
        <v>-1.4239527423817482</v>
      </c>
      <c r="CL87" s="32">
        <f>AVERAGEIFS('Energy Vz'!$B85:$CX85,'Energy Vy'!$B$2:$CX$2,"=р")</f>
        <v>-3.5386532190500546</v>
      </c>
      <c r="CM87" s="20">
        <f>AVERAGEIFS('Entropy old'!$B85:$CX85,'Energy Vy'!$B$2:$CX$2,"=р")</f>
        <v>0.62463425556369467</v>
      </c>
      <c r="CN87" s="30">
        <f>AVERAGEIFS('Entropy X old'!$B85:$CX85,'Energy Vy'!$B$2:$CX$2,"=р")</f>
        <v>0.33019617623283959</v>
      </c>
      <c r="CO87" s="30">
        <f>AVERAGEIFS('Entropy Y old'!$B85:$CX85,'Energy Vy'!$B$2:$CX$2,"=р")</f>
        <v>0.26760035394818948</v>
      </c>
      <c r="CP87" s="30">
        <f>AVERAGEIFS('Entropy Z old'!$B85:$CX85,'Energy Vy'!$B$2:$CX$2,"=р")</f>
        <v>0.34385662832383557</v>
      </c>
      <c r="CQ87" s="30">
        <f>AVERAGEIFS('Entropy new'!$B85:$CX85,'Energy Vy'!$B$2:$CX$2,"=р")</f>
        <v>0.69397562477585428</v>
      </c>
      <c r="CR87" s="30">
        <f>AVERAGEIFS('Entropy X'!$B85:$CX85,'Energy Vy'!$B$2:$CX$2,"=р")</f>
        <v>0.30744841718232618</v>
      </c>
      <c r="CS87" s="30">
        <f>AVERAGEIFS('Entropy Y'!$B85:$CX85,'Energy Vy'!$B$2:$CX$2,"=р")</f>
        <v>0.24698079621135538</v>
      </c>
      <c r="CT87" s="32">
        <f>AVERAGEIFS('Entropy Z'!$B85:$CX85,'Energy Vy'!$B$2:$CX$2,"=р")</f>
        <v>0.32303011426348116</v>
      </c>
      <c r="CU87" s="21">
        <f>AVERAGEIFS('Hurst V2'!$B85:$CX85,'Energy Vy'!$B$2:$CX$2,"=р")</f>
        <v>0.65608642692097641</v>
      </c>
      <c r="CV87" s="30">
        <f>AVERAGEIFS('Hurst Vx2+Vy2'!$B85:$CX85,'Energy Vy'!$B$2:$CX$2,"=р")</f>
        <v>0.65559123431577015</v>
      </c>
      <c r="CW87" s="30">
        <f>AVERAGEIFS('Hurst Vx2'!$B85:$CX85,'Energy Vy'!$B$2:$CX$2,"=р")</f>
        <v>0.64610191179934562</v>
      </c>
      <c r="CX87" s="30">
        <f>AVERAGEIFS('Hurst Vy2'!$B85:$CX85,'Energy Vy'!$B$2:$CX$2,"=р")</f>
        <v>0.65925453886034535</v>
      </c>
      <c r="CY87" s="30">
        <f>AVERAGEIFS('Hurst Vz2'!$B85:$CX85,'Energy Vy'!$B$2:$CX$2,"=р")</f>
        <v>0.63572325929556217</v>
      </c>
      <c r="CZ87" s="30">
        <f>AVERAGEIFS('Hurst Vx'!$B85:$CX85,'Energy Vy'!$B$2:$CX$2,"=р")</f>
        <v>0.66547651620154302</v>
      </c>
      <c r="DA87" s="30">
        <f>AVERAGEIFS('Hurst Vy'!$B85:$CX85,'Energy Vy'!$B$2:$CX$2,"=р")</f>
        <v>0.68739551874743132</v>
      </c>
      <c r="DB87" s="32">
        <f>AVERAGEIFS('Hurst Vz'!$B85:$CX85,'Energy Vy'!$B$2:$CX$2,"=р")</f>
        <v>0.60685470676990805</v>
      </c>
      <c r="DD87" s="30">
        <f>AVERAGEIFS('Energy V2'!$B85:$CX85,'Energy Vy'!$B$1:$CX$1,"=BEFORE")</f>
        <v>3.3368637751955755E-3</v>
      </c>
      <c r="DE87" s="30">
        <f>AVERAGEIFS('Energy Vx2+Vy2'!$B85:$CX85,'Energy Vy'!$B$1:$CX$1,"=BEFORE")</f>
        <v>-7.7119876280179354E-3</v>
      </c>
      <c r="DF87" s="30">
        <f>AVERAGEIFS('Energy Vx2'!$B85:$CX85,'Energy Vy'!$B$1:$CX$1,"=BEFORE")</f>
        <v>-2.8931972868988596</v>
      </c>
      <c r="DG87" s="30">
        <f>AVERAGEIFS('Energy Vy2'!$B85:$CX85,'Energy Vy'!$B$1:$CX$1,"=BEFORE")</f>
        <v>-0.37236226040039588</v>
      </c>
      <c r="DH87" s="30">
        <f>AVERAGEIFS('Energy Vz2'!$B85:$CX85,'Energy Vy'!$B$1:$CX$1,"=BEFORE")</f>
        <v>-5.3114255296142883</v>
      </c>
      <c r="DI87" s="30">
        <f>AVERAGEIFS('Energy Vx'!$B85:$CX85,'Energy Vy'!$B$1:$CX$1,"=BEFORE")</f>
        <v>-2.2029383368993471</v>
      </c>
      <c r="DJ87" s="30">
        <f>AVERAGEIFS('Energy Vy'!$B87:$CX87,'Energy Vy'!$B$1:$CX$1,"=BEFORE")</f>
        <v>-1.062312111302814</v>
      </c>
      <c r="DK87" s="32">
        <f>AVERAGEIFS('Energy Vz'!$B85:$CX85,'Energy Vy'!$B$1:$CX$1,"=BEFORE")</f>
        <v>-3.3729258544256226</v>
      </c>
      <c r="DL87" s="20">
        <f>AVERAGEIFS('Entropy old'!$B85:$CX85,'Energy Vy'!$B$1:$CX$1,"=BEFORE")</f>
        <v>0.59296060757200808</v>
      </c>
      <c r="DM87" s="30">
        <f>AVERAGEIFS('Entropy X old'!$B85:$CX85,'Energy Vy'!$B$1:$CX$1,"=BEFORE")</f>
        <v>0.30831041968514528</v>
      </c>
      <c r="DN87" s="30">
        <f>AVERAGEIFS('Entropy Y old'!$B85:$CX85,'Energy Vy'!$B$1:$CX$1,"=BEFORE")</f>
        <v>0.22976213083956415</v>
      </c>
      <c r="DO87" s="30">
        <f>AVERAGEIFS('Entropy Z old'!$B85:$CX85,'Energy Vy'!$B$1:$CX$1,"=BEFORE")</f>
        <v>0.32210008121092182</v>
      </c>
      <c r="DP87" s="30">
        <f>AVERAGEIFS('Entropy new'!$B85:$CX85,'Energy Vy'!$B$1:$CX$1,"=BEFORE")</f>
        <v>0.61094198345594031</v>
      </c>
      <c r="DQ87" s="30">
        <f>AVERAGEIFS('Entropy X'!$B85:$CX85,'Energy Vy'!$B$1:$CX$1,"=BEFORE")</f>
        <v>0.27405156656703811</v>
      </c>
      <c r="DR87" s="30">
        <f>AVERAGEIFS('Entropy Y'!$B85:$CX85,'Energy Vy'!$B$1:$CX$1,"=BEFORE")</f>
        <v>0.20747178180183151</v>
      </c>
      <c r="DS87" s="32">
        <f>AVERAGEIFS('Entropy Z'!$B85:$CX85,'Energy Vy'!$B$1:$CX$1,"=BEFORE")</f>
        <v>0.28790731276922288</v>
      </c>
      <c r="DT87" s="21">
        <f>AVERAGEIFS('Hurst V2'!$B85:$CX85,'Energy Vy'!$B$1:$CX$1,"=BEFORE")</f>
        <v>0.64919374472990976</v>
      </c>
      <c r="DU87" s="30">
        <f>AVERAGEIFS('Hurst Vx2+Vy2'!$B85:$CX85,'Energy Vy'!$B$1:$CX$1,"=BEFORE")</f>
        <v>0.6491784828935272</v>
      </c>
      <c r="DV87" s="30">
        <f>AVERAGEIFS('Hurst Vx2'!$B85:$CX85,'Energy Vy'!$B$1:$CX$1,"=BEFORE")</f>
        <v>0.632672698136448</v>
      </c>
      <c r="DW87" s="30">
        <f>AVERAGEIFS('Hurst Vy2'!$B85:$CX85,'Energy Vy'!$B$1:$CX$1,"=BEFORE")</f>
        <v>0.65408062713988224</v>
      </c>
      <c r="DX87" s="30">
        <f>AVERAGEIFS('Hurst Vz2'!$B85:$CX85,'Energy Vy'!$B$1:$CX$1,"=BEFORE")</f>
        <v>0.63503587508090553</v>
      </c>
      <c r="DY87" s="30">
        <f>AVERAGEIFS('Hurst Vx'!$B85:$CX85,'Energy Vy'!$B$1:$CX$1,"=BEFORE")</f>
        <v>0.65103614453258096</v>
      </c>
      <c r="DZ87" s="30">
        <f>AVERAGEIFS('Hurst Vy'!$B85:$CX85,'Energy Vy'!$B$1:$CX$1,"=BEFORE")</f>
        <v>0.67502816731195281</v>
      </c>
      <c r="EA87" s="32">
        <f>AVERAGEIFS('Hurst Vz'!$B85:$CX85,'Energy Vy'!$B$1:$CX$1,"=BEFORE")</f>
        <v>0.61999487242374096</v>
      </c>
      <c r="EB87">
        <v>0.47368421052631576</v>
      </c>
      <c r="EC87">
        <v>0.55000000000000004</v>
      </c>
      <c r="EE87" s="30">
        <f>AVERAGEIFS('Energy V2'!$B85:$CX85,'Energy Vy'!$B$1:$CX$1,"=AFTER")</f>
        <v>-1.1255182677334279</v>
      </c>
      <c r="EF87" s="30">
        <f>AVERAGEIFS('Energy Vx2+Vy2'!$B85:$CX85,'Energy Vy'!$B$1:$CX$1,"=AFTER")</f>
        <v>-1.155049011578853</v>
      </c>
      <c r="EG87" s="30">
        <f>AVERAGEIFS('Energy Vx2'!$B85:$CX85,'Energy Vy'!$B$1:$CX$1,"=AFTER")</f>
        <v>-3.5443002007001057</v>
      </c>
      <c r="EH87" s="30">
        <f>AVERAGEIFS('Energy Vy2'!$B85:$CX85,'Energy Vy'!$B$1:$CX$1,"=AFTER")</f>
        <v>-1.3610167135784303</v>
      </c>
      <c r="EI87" s="30">
        <f>AVERAGEIFS('Energy Vz2'!$B85:$CX85,'Energy Vy'!$B$1:$CX$1,"=AFTER")</f>
        <v>-5.9097020494945216</v>
      </c>
      <c r="EJ87" s="30">
        <f>AVERAGEIFS('Energy Vx'!$B85:$CX85,'Energy Vy'!$B$1:$CX$1,"=AFTER")</f>
        <v>-2.4324323312598386</v>
      </c>
      <c r="EK87" s="30">
        <f>AVERAGEIFS('Energy Vy'!$B87:$CX87,'Energy Vy'!$B$1:$CX$1,"=AFTER")</f>
        <v>-1.4944611350377954</v>
      </c>
      <c r="EL87" s="32">
        <f>AVERAGEIFS('Energy Vz'!$B85:$CX85,'Energy Vy'!$B$1:$CX$1,"=AFTER")</f>
        <v>-3.5530576482078922</v>
      </c>
      <c r="EM87" s="20">
        <f>AVERAGEIFS('Entropy old'!$B85:$CX85,'Energy Vy'!$B$1:$CX$1,"=AFTER")</f>
        <v>0.61923925599139973</v>
      </c>
      <c r="EN87" s="30">
        <f>AVERAGEIFS('Entropy X old'!$B85:$CX85,'Energy Vy'!$B$1:$CX$1,"=AFTER")</f>
        <v>0.33749481964025507</v>
      </c>
      <c r="EO87" s="30">
        <f>AVERAGEIFS('Entropy Y old'!$B85:$CX85,'Energy Vy'!$B$1:$CX$1,"=AFTER")</f>
        <v>0.27161562730237798</v>
      </c>
      <c r="EP87" s="30">
        <f>AVERAGEIFS('Entropy Z old'!$B85:$CX85,'Energy Vy'!$B$1:$CX$1,"=AFTER")</f>
        <v>0.35616385524896466</v>
      </c>
      <c r="EQ87" s="30">
        <f>AVERAGEIFS('Entropy new'!$B85:$CX85,'Energy Vy'!$B$1:$CX$1,"=AFTER")</f>
        <v>0.70686885009209921</v>
      </c>
      <c r="ER87" s="30">
        <f>AVERAGEIFS('Entropy X'!$B85:$CX85,'Energy Vy'!$B$1:$CX$1,"=AFTER")</f>
        <v>0.30955875858906912</v>
      </c>
      <c r="ES87" s="30">
        <f>AVERAGEIFS('Entropy Y'!$B85:$CX85,'Energy Vy'!$B$1:$CX$1,"=AFTER")</f>
        <v>0.24931152363531245</v>
      </c>
      <c r="ET87" s="32">
        <f>AVERAGEIFS('Entropy Z'!$B85:$CX85,'Energy Vy'!$B$1:$CX$1,"=AFTER")</f>
        <v>0.33684723123246824</v>
      </c>
      <c r="EU87" s="21">
        <f>AVERAGEIFS('Hurst V2'!$B85:$CX85,'Energy Vy'!$B$1:$CX$1,"=AFTER")</f>
        <v>0.63527433328190086</v>
      </c>
      <c r="EV87" s="30">
        <f>AVERAGEIFS('Hurst Vx2+Vy2'!$B85:$CX85,'Energy Vy'!$B$1:$CX$1,"=AFTER")</f>
        <v>0.63487422061750454</v>
      </c>
      <c r="EW87" s="30">
        <f>AVERAGEIFS('Hurst Vx2'!$B85:$CX85,'Energy Vy'!$B$1:$CX$1,"=AFTER")</f>
        <v>0.64862709204094737</v>
      </c>
      <c r="EX87" s="30">
        <f>AVERAGEIFS('Hurst Vy2'!$B85:$CX85,'Energy Vy'!$B$1:$CX$1,"=AFTER")</f>
        <v>0.63263750234776539</v>
      </c>
      <c r="EY87" s="30">
        <f>AVERAGEIFS('Hurst Vz2'!$B85:$CX85,'Energy Vy'!$B$1:$CX$1,"=AFTER")</f>
        <v>0.61280625916382092</v>
      </c>
      <c r="EZ87" s="30">
        <f>AVERAGEIFS('Hurst Vx'!$B85:$CX85,'Energy Vy'!$B$1:$CX$1,"=AFTER")</f>
        <v>0.65396497066262416</v>
      </c>
      <c r="FA87" s="30">
        <f>AVERAGEIFS('Hurst Vy'!$B85:$CX85,'Energy Vy'!$B$1:$CX$1,"=AFTER")</f>
        <v>0.65454839950374633</v>
      </c>
      <c r="FB87" s="32">
        <f>AVERAGEIFS('Hurst Vz'!$B85:$CX85,'Energy Vy'!$B$1:$CX$1,"=AFTER")</f>
        <v>0.56749839319028272</v>
      </c>
      <c r="FD87" s="30">
        <f>AVERAGEIFS('Energy V2'!$B85:$CX85,'Energy Vy'!$B$2:$CX$2,"=и",'Energy Vy'!$B$1:$CX$1,"=BEFORE")</f>
        <v>0.54463975972509659</v>
      </c>
      <c r="FE87" s="30">
        <f>AVERAGEIFS('Energy Vx2+Vy2'!$B85:$CX85,'Energy Vy'!$B$2:$CX$2,"=и",'Energy Vy'!$B$1:$CX$1,"=BEFORE")</f>
        <v>0.53669980238958903</v>
      </c>
      <c r="FF87" s="30">
        <f>AVERAGEIFS('Energy Vx2'!$B85:$CX85,'Energy Vy'!$B$2:$CX$2,"=и",'Energy Vy'!$B$1:$CX$1,"=BEFORE")</f>
        <v>-2.7694390403850493</v>
      </c>
      <c r="FG87" s="30">
        <f>AVERAGEIFS('Energy Vy2'!$B85:$CX85,'Energy Vy'!$B$2:$CX$2,"=и",'Energy Vy'!$B$1:$CX$1,"=BEFORE")</f>
        <v>0.19587364296675233</v>
      </c>
      <c r="FH87" s="30">
        <f>AVERAGEIFS('Energy Vz2'!$B85:$CX85,'Energy Vy'!$B$2:$CX$2,"=и",'Energy Vy'!$B$1:$CX$1,"=BEFORE")</f>
        <v>-5.0907191829423279</v>
      </c>
      <c r="FI87" s="30">
        <f>AVERAGEIFS('Energy Vx'!$B85:$CX85,'Energy Vy'!$B$2:$CX$2,"=и",'Energy Vy'!$B$1:$CX$1,"=BEFORE")</f>
        <v>-2.0750814230172239</v>
      </c>
      <c r="FJ87" s="30">
        <f>AVERAGEIFS('Energy Vy'!$B87:$CX87,'Energy Vy'!$B$2:$CX$2,"=и",'Energy Vy'!$B$1:$CX$1,"=BEFORE")</f>
        <v>-0.74219581383146038</v>
      </c>
      <c r="FK87" s="32">
        <f>AVERAGEIFS('Energy Vz'!$B85:$CX85,'Energy Vy'!$B$2:$CX$2,"=и",'Energy Vy'!$B$1:$CX$1,"=BEFORE")</f>
        <v>-3.2527272702223988</v>
      </c>
      <c r="FL87" s="20">
        <f>AVERAGEIFS('Entropy old'!$B85:$CX85,'Energy Vy'!$B$2:$CX$2,"=и",'Energy Vy'!$B$1:$CX$1,"=BEFORE")</f>
        <v>0.57648877367852225</v>
      </c>
      <c r="FM87" s="30">
        <f>AVERAGEIFS('Entropy X old'!$B85:$CX85,'Energy Vy'!$B$2:$CX$2,"=и",'Energy Vy'!$B$1:$CX$1,"=BEFORE")</f>
        <v>0.31492150331815527</v>
      </c>
      <c r="FN87" s="30">
        <f>AVERAGEIFS('Entropy Y old'!$B85:$CX85,'Energy Vy'!$B$2:$CX$2,"=и",'Energy Vy'!$B$1:$CX$1,"=BEFORE")</f>
        <v>0.2075951672593917</v>
      </c>
      <c r="FO87" s="30">
        <f>AVERAGEIFS('Entropy Z old'!$B85:$CX85,'Energy Vy'!$B$2:$CX$2,"=и",'Energy Vy'!$B$1:$CX$1,"=BEFORE")</f>
        <v>0.32473621767041505</v>
      </c>
      <c r="FP87" s="30">
        <f>AVERAGEIFS('Entropy new'!$B85:$CX85,'Energy Vy'!$B$2:$CX$2,"=и",'Energy Vy'!$B$1:$CX$1,"=BEFORE")</f>
        <v>0.57773128325308165</v>
      </c>
      <c r="FQ87" s="30">
        <f>AVERAGEIFS('Entropy X'!$B85:$CX85,'Energy Vy'!$B$2:$CX$2,"=и",'Energy Vy'!$B$1:$CX$1,"=BEFORE")</f>
        <v>0.26493108103552332</v>
      </c>
      <c r="FR87" s="30">
        <f>AVERAGEIFS('Entropy Y'!$B85:$CX85,'Energy Vy'!$B$2:$CX$2,"=и",'Energy Vy'!$B$1:$CX$1,"=BEFORE")</f>
        <v>0.18125553176421533</v>
      </c>
      <c r="FS87" s="32">
        <f>AVERAGEIFS('Entropy Z'!$B85:$CX85,'Energy Vy'!$B$2:$CX$2,"=и",'Energy Vy'!$B$1:$CX$1,"=BEFORE")</f>
        <v>0.28060829707812884</v>
      </c>
      <c r="FT87" s="21">
        <f>AVERAGEIFS('Hurst V2'!$B85:$CX85,'Energy Vy'!$B$2:$CX$2,"=и",'Energy Vy'!$B$1:$CX$1,"=BEFORE")</f>
        <v>0.64158680728437767</v>
      </c>
      <c r="FU87" s="30">
        <f>AVERAGEIFS('Hurst Vx2+Vy2'!$B85:$CX85,'Energy Vy'!$B$2:$CX$2,"=и",'Energy Vy'!$B$1:$CX$1,"=BEFORE")</f>
        <v>0.64227259264727943</v>
      </c>
      <c r="FV87" s="30">
        <f>AVERAGEIFS('Hurst Vx2'!$B85:$CX85,'Energy Vy'!$B$2:$CX$2,"=и",'Energy Vy'!$B$1:$CX$1,"=BEFORE")</f>
        <v>0.63409855580413943</v>
      </c>
      <c r="FW87" s="30">
        <f>AVERAGEIFS('Hurst Vy2'!$B85:$CX85,'Energy Vy'!$B$2:$CX$2,"=и",'Energy Vy'!$B$1:$CX$1,"=BEFORE")</f>
        <v>0.64627254627447694</v>
      </c>
      <c r="FX87" s="30">
        <f>AVERAGEIFS('Hurst Vz2'!$B85:$CX85,'Energy Vy'!$B$2:$CX$2,"=и",'Energy Vy'!$B$1:$CX$1,"=BEFORE")</f>
        <v>0.63099664280142398</v>
      </c>
      <c r="FY87" s="30">
        <f>AVERAGEIFS('Hurst Vx'!$B85:$CX85,'Energy Vy'!$B$2:$CX$2,"=и",'Energy Vy'!$B$1:$CX$1,"=BEFORE")</f>
        <v>0.66035895035182668</v>
      </c>
      <c r="FZ87" s="30">
        <f>AVERAGEIFS('Hurst Vy'!$B85:$CX85,'Energy Vy'!$B$2:$CX$2,"=и",'Energy Vy'!$B$1:$CX$1,"=BEFORE")</f>
        <v>0.65737822483904762</v>
      </c>
      <c r="GA87" s="32">
        <f>AVERAGEIFS('Hurst Vz'!$B85:$CX85,'Energy Vy'!$B$2:$CX$2,"=и",'Energy Vy'!$B$1:$CX$1,"=BEFORE")</f>
        <v>0.62441181002607526</v>
      </c>
      <c r="GB87">
        <v>0.47368421052631576</v>
      </c>
      <c r="GC87">
        <v>0.55000000000000004</v>
      </c>
      <c r="GE87" s="30">
        <f>AVERAGEIFS('Energy V2'!$B85:$CX85,'Energy Vy'!$B$2:$CX$2,"=и",'Energy Vy'!$B$1:$CX$1,"=AFTER")</f>
        <v>-0.73643807944189621</v>
      </c>
      <c r="GF87" s="30">
        <f>AVERAGEIFS('Energy Vx2+Vy2'!$B85:$CX85,'Energy Vy'!$B$2:$CX$2,"=и",'Energy Vy'!$B$1:$CX$1,"=AFTER")</f>
        <v>-0.76825537804681776</v>
      </c>
      <c r="GG87" s="30">
        <f>AVERAGEIFS('Energy Vx2'!$B85:$CX85,'Energy Vy'!$B$2:$CX$2,"=и",'Energy Vy'!$B$1:$CX$1,"=AFTER")</f>
        <v>-3.3731911912466259</v>
      </c>
      <c r="GH87" s="30">
        <f>AVERAGEIFS('Energy Vy2'!$B85:$CX85,'Energy Vy'!$B$2:$CX$2,"=и",'Energy Vy'!$B$1:$CX$1,"=AFTER")</f>
        <v>-0.92738217792978195</v>
      </c>
      <c r="GI87" s="30">
        <f>AVERAGEIFS('Energy Vz2'!$B85:$CX85,'Energy Vy'!$B$2:$CX$2,"=и",'Energy Vy'!$B$1:$CX$1,"=AFTER")</f>
        <v>-5.5918000915582065</v>
      </c>
      <c r="GJ87" s="30">
        <f>AVERAGEIFS('Energy Vx'!$B85:$CX85,'Energy Vy'!$B$2:$CX$2,"=и",'Energy Vy'!$B$1:$CX$1,"=AFTER")</f>
        <v>-2.3550681302831271</v>
      </c>
      <c r="GK87" s="30">
        <f>AVERAGEIFS('Energy Vy'!$B87:$CX87,'Energy Vy'!$B$2:$CX$2,"=и",'Energy Vy'!$B$1:$CX$1,"=AFTER")</f>
        <v>-1.254885851113744</v>
      </c>
      <c r="GL87" s="32">
        <f>AVERAGEIFS('Energy Vz'!$B85:$CX85,'Energy Vy'!$B$2:$CX$2,"=и",'Energy Vy'!$B$1:$CX$1,"=AFTER")</f>
        <v>-3.4282657552056728</v>
      </c>
      <c r="GM87" s="20">
        <f>AVERAGEIFS('Entropy old'!$B85:$CX85,'Energy Vy'!$B$2:$CX$2,"=и",'Energy Vy'!$B$1:$CX$1,"=AFTER")</f>
        <v>0.59254006929223912</v>
      </c>
      <c r="GN87" s="30">
        <f>AVERAGEIFS('Entropy X old'!$B85:$CX85,'Energy Vy'!$B$2:$CX$2,"=и",'Energy Vy'!$B$1:$CX$1,"=AFTER")</f>
        <v>0.33611691087613826</v>
      </c>
      <c r="GO87" s="30">
        <f>AVERAGEIFS('Entropy Y old'!$B85:$CX85,'Energy Vy'!$B$2:$CX$2,"=и",'Energy Vy'!$B$1:$CX$1,"=AFTER")</f>
        <v>0.26145588637588318</v>
      </c>
      <c r="GP87" s="30">
        <f>AVERAGEIFS('Entropy Z old'!$B85:$CX85,'Energy Vy'!$B$2:$CX$2,"=и",'Energy Vy'!$B$1:$CX$1,"=AFTER")</f>
        <v>0.34544555025932533</v>
      </c>
      <c r="GQ87" s="30">
        <f>AVERAGEIFS('Entropy new'!$B85:$CX85,'Energy Vy'!$B$2:$CX$2,"=и",'Energy Vy'!$B$1:$CX$1,"=AFTER")</f>
        <v>0.67268388779402732</v>
      </c>
      <c r="GR87" s="30">
        <f>AVERAGEIFS('Entropy X'!$B85:$CX85,'Energy Vy'!$B$2:$CX$2,"=и",'Energy Vy'!$B$1:$CX$1,"=AFTER")</f>
        <v>0.30217561080650535</v>
      </c>
      <c r="GS87" s="30">
        <f>AVERAGEIFS('Entropy Y'!$B85:$CX85,'Energy Vy'!$B$2:$CX$2,"=и",'Energy Vy'!$B$1:$CX$1,"=AFTER")</f>
        <v>0.23257014994100794</v>
      </c>
      <c r="GT87" s="32">
        <f>AVERAGEIFS('Entropy Z'!$B85:$CX85,'Energy Vy'!$B$2:$CX$2,"=и",'Energy Vy'!$B$1:$CX$1,"=AFTER")</f>
        <v>0.32025100109713145</v>
      </c>
      <c r="GU87" s="21">
        <f>AVERAGEIFS('Hurst V2'!$B85:$CX85,'Energy Vy'!$B$2:$CX$2,"=и",'Energy Vy'!$B$1:$CX$1,"=AFTER")</f>
        <v>0.62426142641377369</v>
      </c>
      <c r="GV87" s="30">
        <f>AVERAGEIFS('Hurst Vx2+Vy2'!$B85:$CX85,'Energy Vy'!$B$2:$CX$2,"=и",'Energy Vy'!$B$1:$CX$1,"=AFTER")</f>
        <v>0.62391622269982094</v>
      </c>
      <c r="GW87" s="30">
        <f>AVERAGEIFS('Hurst Vx2'!$B85:$CX85,'Energy Vy'!$B$2:$CX$2,"=и",'Energy Vy'!$B$1:$CX$1,"=AFTER")</f>
        <v>0.63976009237968889</v>
      </c>
      <c r="GX87" s="30">
        <f>AVERAGEIFS('Hurst Vy2'!$B85:$CX85,'Energy Vy'!$B$2:$CX$2,"=и",'Energy Vy'!$B$1:$CX$1,"=AFTER")</f>
        <v>0.62115325192388748</v>
      </c>
      <c r="GY87" s="30">
        <f>AVERAGEIFS('Hurst Vz2'!$B85:$CX85,'Energy Vy'!$B$2:$CX$2,"=и",'Energy Vy'!$B$1:$CX$1,"=AFTER")</f>
        <v>0.61095280538337116</v>
      </c>
      <c r="GZ87" s="30">
        <f>AVERAGEIFS('Hurst Vx'!$B85:$CX85,'Energy Vy'!$B$2:$CX$2,"=и",'Energy Vy'!$B$1:$CX$1,"=AFTER")</f>
        <v>0.64692047318867529</v>
      </c>
      <c r="HA87" s="30">
        <f>AVERAGEIFS('Hurst Vy'!$B85:$CX85,'Energy Vy'!$B$2:$CX$2,"=и",'Energy Vy'!$B$1:$CX$1,"=AFTER")</f>
        <v>0.65212213283623188</v>
      </c>
      <c r="HB87" s="32">
        <f>AVERAGEIFS('Hurst Vz'!$B85:$CX85,'Energy Vy'!$B$2:$CX$2,"=и",'Energy Vy'!$B$1:$CX$1,"=AFTER")</f>
        <v>0.5740871823290975</v>
      </c>
      <c r="HD87" s="30">
        <f>AVERAGEIFS('Energy V2'!$B85:$CX85,'Energy Vy'!$B$2:$CX$2,"=р",'Energy Vy'!$B$1:$CX$1,"=BEFORE")</f>
        <v>-0.17797430501837358</v>
      </c>
      <c r="HE87" s="30">
        <f>AVERAGEIFS('Energy Vx2+Vy2'!$B85:$CX85,'Energy Vy'!$B$2:$CX$2,"=р",'Energy Vy'!$B$1:$CX$1,"=BEFORE")</f>
        <v>-0.18932191749560287</v>
      </c>
      <c r="HF87" s="30">
        <f>AVERAGEIFS('Energy Vx2'!$B85:$CX85,'Energy Vy'!$B$2:$CX$2,"=р",'Energy Vy'!$B$1:$CX$1,"=BEFORE")</f>
        <v>-2.7732872846616932</v>
      </c>
      <c r="HG87" s="30">
        <f>AVERAGEIFS('Energy Vy2'!$B85:$CX85,'Energy Vy'!$B$2:$CX$2,"=р",'Energy Vy'!$B$1:$CX$1,"=BEFORE")</f>
        <v>-0.5950408092737981</v>
      </c>
      <c r="HH87" s="30">
        <f>AVERAGEIFS('Energy Vz2'!$B85:$CX85,'Energy Vy'!$B$2:$CX$2,"=р",'Energy Vy'!$B$1:$CX$1,"=BEFORE")</f>
        <v>-5.3596486368340646</v>
      </c>
      <c r="HI87" s="30">
        <f>AVERAGEIFS('Energy Vx'!$B85:$CX85,'Energy Vy'!$B$2:$CX$2,"=р",'Energy Vy'!$B$1:$CX$1,"=BEFORE")</f>
        <v>-2.1883736919507606</v>
      </c>
      <c r="HJ87" s="30">
        <f>AVERAGEIFS('Energy Vy'!$B87:$CX87,'Energy Vy'!$B$2:$CX$2,"=р",'Energy Vy'!$B$1:$CX$1,"=BEFORE")</f>
        <v>-1.2004004119147187</v>
      </c>
      <c r="HK87" s="32">
        <f>AVERAGEIFS('Energy Vz'!$B85:$CX85,'Energy Vy'!$B$2:$CX$2,"=р",'Energy Vy'!$B$1:$CX$1,"=BEFORE")</f>
        <v>-3.4175793687362459</v>
      </c>
      <c r="HL87" s="20">
        <f>AVERAGEIFS('Entropy old'!$B85:$CX85,'Energy Vy'!$B$2:$CX$2,"=р",'Energy Vy'!$B$1:$CX$1,"=BEFORE")</f>
        <v>0.59654346201163655</v>
      </c>
      <c r="HM87" s="30">
        <f>AVERAGEIFS('Entropy X old'!$B85:$CX85,'Energy Vy'!$B$2:$CX$2,"=р",'Energy Vy'!$B$1:$CX$1,"=BEFORE")</f>
        <v>0.30588345226653335</v>
      </c>
      <c r="HN87" s="30">
        <f>AVERAGEIFS('Entropy Y old'!$B85:$CX85,'Energy Vy'!$B$2:$CX$2,"=р",'Energy Vy'!$B$1:$CX$1,"=BEFORE")</f>
        <v>0.24880095748236164</v>
      </c>
      <c r="HO87" s="30">
        <f>AVERAGEIFS('Entropy Z old'!$B85:$CX85,'Energy Vy'!$B$2:$CX$2,"=р",'Energy Vy'!$B$1:$CX$1,"=BEFORE")</f>
        <v>0.31591176567429746</v>
      </c>
      <c r="HP87" s="30">
        <f>AVERAGEIFS('Entropy new'!$B85:$CX85,'Energy Vy'!$B$2:$CX$2,"=р",'Energy Vy'!$B$1:$CX$1,"=BEFORE")</f>
        <v>0.63487062594687482</v>
      </c>
      <c r="HQ87" s="30">
        <f>AVERAGEIFS('Entropy X'!$B85:$CX85,'Energy Vy'!$B$2:$CX$2,"=р",'Energy Vy'!$B$1:$CX$1,"=BEFORE")</f>
        <v>0.28541280394660129</v>
      </c>
      <c r="HR87" s="30">
        <f>AVERAGEIFS('Entropy Y'!$B85:$CX85,'Energy Vy'!$B$2:$CX$2,"=р",'Energy Vy'!$B$1:$CX$1,"=BEFORE")</f>
        <v>0.22847545841730957</v>
      </c>
      <c r="HS87" s="32">
        <f>AVERAGEIFS('Entropy Z'!$B85:$CX85,'Energy Vy'!$B$2:$CX$2,"=р",'Energy Vy'!$B$1:$CX$1,"=BEFORE")</f>
        <v>0.28918250945982993</v>
      </c>
      <c r="HT87" s="21">
        <f>AVERAGEIFS('Hurst V2'!$B85:$CX85,'Energy Vy'!$B$2:$CX$2,"=р",'Energy Vy'!$B$1:$CX$1,"=BEFORE")</f>
        <v>0.6601596015403286</v>
      </c>
      <c r="HU87" s="30">
        <f>AVERAGEIFS('Hurst Vx2+Vy2'!$B85:$CX85,'Energy Vy'!$B$2:$CX$2,"=р",'Energy Vy'!$B$1:$CX$1,"=BEFORE")</f>
        <v>0.65958500765104444</v>
      </c>
      <c r="HV87" s="30">
        <f>AVERAGEIFS('Hurst Vx2'!$B85:$CX85,'Energy Vy'!$B$2:$CX$2,"=р",'Energy Vy'!$B$1:$CX$1,"=BEFORE")</f>
        <v>0.63134334456210106</v>
      </c>
      <c r="HW87" s="30">
        <f>AVERAGEIFS('Hurst Vy2'!$B85:$CX85,'Energy Vy'!$B$2:$CX$2,"=р",'Energy Vy'!$B$1:$CX$1,"=BEFORE")</f>
        <v>0.6667645075434806</v>
      </c>
      <c r="HX87" s="30">
        <f>AVERAGEIFS('Hurst Vz2'!$B85:$CX85,'Energy Vy'!$B$2:$CX$2,"=р",'Energy Vy'!$B$1:$CX$1,"=BEFORE")</f>
        <v>0.6518709952881192</v>
      </c>
      <c r="HY87" s="30">
        <f>AVERAGEIFS('Hurst Vx'!$B85:$CX85,'Energy Vy'!$B$2:$CX$2,"=р",'Energy Vy'!$B$1:$CX$1,"=BEFORE")</f>
        <v>0.65874038476286301</v>
      </c>
      <c r="HZ87" s="30">
        <f>AVERAGEIFS('Hurst Vy'!$B85:$CX85,'Energy Vy'!$B$2:$CX$2,"=р",'Energy Vy'!$B$1:$CX$1,"=BEFORE")</f>
        <v>0.70825884235533076</v>
      </c>
      <c r="IA87" s="32">
        <f>AVERAGEIFS('Hurst Vz'!$B85:$CX85,'Energy Vy'!$B$2:$CX$2,"=р",'Energy Vy'!$B$1:$CX$1,"=BEFORE")</f>
        <v>0.64281678709964529</v>
      </c>
      <c r="IB87">
        <v>0.47368421052631576</v>
      </c>
      <c r="IC87">
        <v>0.55000000000000004</v>
      </c>
      <c r="IE87" s="30">
        <f>AVERAGEIFS('Energy V2'!$B85:$CX85,'Energy Vy'!$B$2:$CX$2,"=р",'Energy Vy'!$B$1:$CX$1,"=AFTER")</f>
        <v>-1.3795985042411913</v>
      </c>
      <c r="IF87" s="30">
        <f>AVERAGEIFS('Energy Vx2+Vy2'!$B85:$CX85,'Energy Vy'!$B$2:$CX$2,"=р",'Energy Vy'!$B$1:$CX$1,"=AFTER")</f>
        <v>-1.3992021409701991</v>
      </c>
      <c r="IG87" s="30">
        <f>AVERAGEIFS('Energy Vx2'!$B85:$CX85,'Energy Vy'!$B$2:$CX$2,"=р",'Energy Vy'!$B$1:$CX$1,"=AFTER")</f>
        <v>-3.6868035355000592</v>
      </c>
      <c r="IH87" s="30">
        <f>AVERAGEIFS('Energy Vy2'!$B85:$CX85,'Energy Vy'!$B$2:$CX$2,"=р",'Energy Vy'!$B$1:$CX$1,"=AFTER")</f>
        <v>-1.6382179070303335</v>
      </c>
      <c r="II87" s="30">
        <f>AVERAGEIFS('Energy Vz2'!$B85:$CX85,'Energy Vy'!$B$2:$CX$2,"=р",'Energy Vy'!$B$1:$CX$1,"=AFTER")</f>
        <v>-6.25514479693532</v>
      </c>
      <c r="IJ87" s="30">
        <f>AVERAGEIFS('Energy Vx'!$B85:$CX85,'Energy Vy'!$B$2:$CX$2,"=р",'Energy Vy'!$B$1:$CX$1,"=AFTER")</f>
        <v>-2.4620003537470554</v>
      </c>
      <c r="IK87" s="30">
        <f>AVERAGEIFS('Energy Vy'!$B87:$CX87,'Energy Vy'!$B$2:$CX$2,"=р",'Energy Vy'!$B$1:$CX$1,"=AFTER")</f>
        <v>-1.6475050728487783</v>
      </c>
      <c r="IL87" s="32">
        <f>AVERAGEIFS('Energy Vz'!$B85:$CX85,'Energy Vy'!$B$2:$CX$2,"=р",'Energy Vy'!$B$1:$CX$1,"=AFTER")</f>
        <v>-3.6597270693638637</v>
      </c>
      <c r="IM87" s="20">
        <f>AVERAGEIFS('Entropy old'!$B85:$CX85,'Energy Vy'!$B$2:$CX$2,"=р",'Energy Vy'!$B$1:$CX$1,"=AFTER")</f>
        <v>0.65272504911575335</v>
      </c>
      <c r="IN87" s="30">
        <f>AVERAGEIFS('Entropy X old'!$B85:$CX85,'Energy Vy'!$B$2:$CX$2,"=р",'Energy Vy'!$B$1:$CX$1,"=AFTER")</f>
        <v>0.35450890019914572</v>
      </c>
      <c r="IO87" s="30">
        <f>AVERAGEIFS('Entropy Y old'!$B85:$CX85,'Energy Vy'!$B$2:$CX$2,"=р",'Energy Vy'!$B$1:$CX$1,"=AFTER")</f>
        <v>0.28639975041401738</v>
      </c>
      <c r="IP87" s="30">
        <f>AVERAGEIFS('Entropy Z old'!$B85:$CX85,'Energy Vy'!$B$2:$CX$2,"=р",'Energy Vy'!$B$1:$CX$1,"=AFTER")</f>
        <v>0.37180149097337373</v>
      </c>
      <c r="IQ87" s="30">
        <f>AVERAGEIFS('Entropy new'!$B85:$CX85,'Energy Vy'!$B$2:$CX$2,"=р",'Energy Vy'!$B$1:$CX$1,"=AFTER")</f>
        <v>0.75308062360483374</v>
      </c>
      <c r="IR87" s="30">
        <f>AVERAGEIFS('Entropy X'!$B85:$CX85,'Energy Vy'!$B$2:$CX$2,"=р",'Energy Vy'!$B$1:$CX$1,"=AFTER")</f>
        <v>0.32948403041805113</v>
      </c>
      <c r="IS87" s="30">
        <f>AVERAGEIFS('Entropy Y'!$B85:$CX85,'Energy Vy'!$B$2:$CX$2,"=р",'Energy Vy'!$B$1:$CX$1,"=AFTER")</f>
        <v>0.26548613400540116</v>
      </c>
      <c r="IT87" s="32">
        <f>AVERAGEIFS('Entropy Z'!$B85:$CX85,'Energy Vy'!$B$2:$CX$2,"=р",'Energy Vy'!$B$1:$CX$1,"=AFTER")</f>
        <v>0.35687771906713234</v>
      </c>
      <c r="IU87" s="21">
        <f>AVERAGEIFS('Hurst V2'!$B85:$CX85,'Energy Vy'!$B$2:$CX$2,"=р",'Energy Vy'!$B$1:$CX$1,"=AFTER")</f>
        <v>0.65201325230162432</v>
      </c>
      <c r="IV87" s="30">
        <f>AVERAGEIFS('Hurst Vx2+Vy2'!$B85:$CX85,'Energy Vy'!$B$2:$CX$2,"=р",'Energy Vy'!$B$1:$CX$1,"=AFTER")</f>
        <v>0.65159746098049642</v>
      </c>
      <c r="IW87" s="30">
        <f>AVERAGEIFS('Hurst Vx2'!$B85:$CX85,'Energy Vy'!$B$2:$CX$2,"=р",'Energy Vy'!$B$1:$CX$1,"=AFTER")</f>
        <v>0.66086047903659018</v>
      </c>
      <c r="IX87" s="30">
        <f>AVERAGEIFS('Hurst Vy2'!$B85:$CX85,'Energy Vy'!$B$2:$CX$2,"=р",'Energy Vy'!$B$1:$CX$1,"=AFTER")</f>
        <v>0.65216179065960667</v>
      </c>
      <c r="IY87" s="30">
        <f>AVERAGEIFS('Hurst Vz2'!$B85:$CX85,'Energy Vy'!$B$2:$CX$2,"=р",'Energy Vy'!$B$1:$CX$1,"=AFTER")</f>
        <v>0.61957552330300514</v>
      </c>
      <c r="IZ87" s="30">
        <f>AVERAGEIFS('Hurst Vx'!$B85:$CX85,'Energy Vy'!$B$2:$CX$2,"=р",'Energy Vy'!$B$1:$CX$1,"=AFTER")</f>
        <v>0.6722126476402227</v>
      </c>
      <c r="JA87" s="30">
        <f>AVERAGEIFS('Hurst Vy'!$B85:$CX85,'Energy Vy'!$B$2:$CX$2,"=р",'Energy Vy'!$B$1:$CX$1,"=AFTER")</f>
        <v>0.66769126867330431</v>
      </c>
      <c r="JB87" s="32">
        <f>AVERAGEIFS('Hurst Vz'!$B85:$CX85,'Energy Vy'!$B$2:$CX$2,"=р",'Energy Vy'!$B$1:$CX$1,"=AFTER")</f>
        <v>0.57089262644017058</v>
      </c>
      <c r="JC87">
        <f t="shared" si="994"/>
        <v>-7.6315789473684281E-2</v>
      </c>
      <c r="JD87" s="66">
        <f>(DD87-EE87)/MAX(ABS(DD87),ABS(EE87))</f>
        <v>1.002964735332031</v>
      </c>
      <c r="JE87" s="66">
        <f t="shared" ref="JE87" si="1324">(DE87-EF87)/MAX(ABS(DE87),ABS(EF87))</f>
        <v>0.99332323775813092</v>
      </c>
      <c r="JF87" s="66">
        <f t="shared" ref="JF87" si="1325">(DF87-EG87)/MAX(ABS(DF87),ABS(EG87))</f>
        <v>0.1837042228174221</v>
      </c>
      <c r="JG87" s="66">
        <f t="shared" ref="JG87" si="1326">(DG87-EH87)/MAX(ABS(DG87),ABS(EH87))</f>
        <v>0.72640875259983495</v>
      </c>
      <c r="JH87" s="66">
        <f t="shared" ref="JH87" si="1327">(DH87-EI87)/MAX(ABS(DH87),ABS(EI87))</f>
        <v>0.10123632543055298</v>
      </c>
      <c r="JI87" s="66">
        <f t="shared" ref="JI87" si="1328">(DI87-EJ87)/MAX(ABS(DI87),ABS(EJ87))</f>
        <v>9.4347534939082475E-2</v>
      </c>
      <c r="JJ87" s="66">
        <f t="shared" ref="JJ87" si="1329">(DJ87-EK87)/MAX(ABS(DJ87),ABS(EK87))</f>
        <v>0.28916712091281799</v>
      </c>
      <c r="JK87" s="66">
        <f t="shared" ref="JK87" si="1330">(DK87-EL87)/MAX(ABS(DK87),ABS(EL87))</f>
        <v>5.0697683971754649E-2</v>
      </c>
      <c r="JL87" s="89">
        <f t="shared" ref="JL87" si="1331">(DL87-EM87)/MAX(ABS(DL87),ABS(EM87))</f>
        <v>-4.2436987263218047E-2</v>
      </c>
      <c r="JM87" s="90">
        <f t="shared" ref="JM87" si="1332">(DM87-EN87)/MAX(ABS(DM87),ABS(EN87))</f>
        <v>-8.6473623465445321E-2</v>
      </c>
      <c r="JN87" s="90">
        <f t="shared" ref="JN87" si="1333">(DN87-EO87)/MAX(ABS(DN87),ABS(EO87))</f>
        <v>-0.15409089999162728</v>
      </c>
      <c r="JO87" s="90">
        <f t="shared" ref="JO87" si="1334">(DO87-EP87)/MAX(ABS(DO87),ABS(EP87))</f>
        <v>-9.564073820526138E-2</v>
      </c>
      <c r="JP87" s="90">
        <f t="shared" ref="JP87" si="1335">(DP87-EQ87)/MAX(ABS(DP87),ABS(EQ87))</f>
        <v>-0.13570673912658682</v>
      </c>
      <c r="JQ87" s="90">
        <f t="shared" ref="JQ87" si="1336">(DQ87-ER87)/MAX(ABS(DQ87),ABS(ER87))</f>
        <v>-0.11470259211488132</v>
      </c>
      <c r="JR87" s="90">
        <f t="shared" ref="JR87" si="1337">(DR87-ES87)/MAX(ABS(DR87),ABS(ES87))</f>
        <v>-0.16782113086229908</v>
      </c>
      <c r="JS87" s="103">
        <f t="shared" ref="JS87" si="1338">(DS87-ET87)/MAX(ABS(DS87),ABS(ET87))</f>
        <v>-0.14528817198283714</v>
      </c>
      <c r="JT87" s="66">
        <f t="shared" ref="JT87" si="1339">(DT87-EU87)/MAX(ABS(DT87),ABS(EU87))</f>
        <v>2.1441074503575085E-2</v>
      </c>
      <c r="JU87" s="66">
        <f t="shared" ref="JU87" si="1340">(DU87-EV87)/MAX(ABS(DU87),ABS(EV87))</f>
        <v>2.2034406026930388E-2</v>
      </c>
      <c r="JV87" s="66">
        <f t="shared" ref="JV87" si="1341">(DV87-EW87)/MAX(ABS(DV87),ABS(EW87))</f>
        <v>-2.4597174709890448E-2</v>
      </c>
      <c r="JW87" s="66">
        <f t="shared" ref="JW87" si="1342">(DW87-EX87)/MAX(ABS(DW87),ABS(EX87))</f>
        <v>3.278361092252776E-2</v>
      </c>
      <c r="JX87" s="66">
        <f t="shared" ref="JX87" si="1343">(DX87-EY87)/MAX(ABS(DX87),ABS(EY87))</f>
        <v>3.5005291495149762E-2</v>
      </c>
      <c r="JY87" s="66">
        <f t="shared" ref="JY87" si="1344">(DY87-EZ87)/MAX(ABS(DY87),ABS(EZ87))</f>
        <v>-4.4785672955473246E-3</v>
      </c>
      <c r="JZ87" s="66">
        <f t="shared" ref="JZ87" si="1345">(DZ87-FA87)/MAX(ABS(DZ87),ABS(FA87))</f>
        <v>3.0339130720662365E-2</v>
      </c>
      <c r="KA87" s="66">
        <f t="shared" ref="KA87" si="1346">(EA87-FB87)/MAX(ABS(EA87),ABS(FB87))</f>
        <v>8.467244096428439E-2</v>
      </c>
      <c r="KC87" s="66">
        <f t="shared" ref="KC87" si="1347">(FD87-GE87)/MAX(ABS(FD87),ABS(GE87))</f>
        <v>1.7395594754386514</v>
      </c>
      <c r="KD87" s="66">
        <f t="shared" ref="KD87" si="1348">(FE87-GF87)/MAX(ABS(FE87),ABS(GF87))</f>
        <v>1.698595568252413</v>
      </c>
      <c r="KE87" s="66">
        <f t="shared" ref="KE87" si="1349">(FF87-GG87)/MAX(ABS(FF87),ABS(GG87))</f>
        <v>0.17898545224127918</v>
      </c>
      <c r="KF87" s="66">
        <f t="shared" ref="KF87" si="1350">(FG87-GH87)/MAX(ABS(FG87),ABS(GH87))</f>
        <v>1.2112113512942484</v>
      </c>
      <c r="KG87" s="66">
        <f t="shared" ref="KG87" si="1351">(FH87-GI87)/MAX(ABS(FH87),ABS(GI87))</f>
        <v>8.9609946781242622E-2</v>
      </c>
      <c r="KH87" s="66">
        <f t="shared" ref="KH87" si="1352">(FI87-GJ87)/MAX(ABS(FI87),ABS(GJ87))</f>
        <v>0.11888688215242552</v>
      </c>
      <c r="KI87" s="66">
        <f t="shared" ref="KI87" si="1353">(FJ87-GK87)/MAX(ABS(FJ87),ABS(GK87))</f>
        <v>0.40855511824223517</v>
      </c>
      <c r="KJ87" s="66">
        <f t="shared" ref="KJ87" si="1354">(FK87-GL87)/MAX(ABS(FK87),ABS(GL87))</f>
        <v>5.1203289802351636E-2</v>
      </c>
      <c r="KK87" s="89">
        <f t="shared" ref="KK87" si="1355">(FL87-GM87)/MAX(ABS(FL87),ABS(GM87))</f>
        <v>-2.7088962326023595E-2</v>
      </c>
      <c r="KL87" s="90">
        <f t="shared" ref="KL87" si="1356">(FM87-GN87)/MAX(ABS(FM87),ABS(GN87))</f>
        <v>-6.3059628576063134E-2</v>
      </c>
      <c r="KM87" s="90">
        <f t="shared" ref="KM87" si="1357">(FN87-GO87)/MAX(ABS(FN87),ABS(GO87))</f>
        <v>-0.20600308473857953</v>
      </c>
      <c r="KN87" s="90">
        <f t="shared" ref="KN87" si="1358">(FO87-GP87)/MAX(ABS(FO87),ABS(GP87))</f>
        <v>-5.9949629032314419E-2</v>
      </c>
      <c r="KO87" s="90">
        <f t="shared" ref="KO87" si="1359">(FP87-GQ87)/MAX(ABS(FP87),ABS(GQ87))</f>
        <v>-0.14115486674183539</v>
      </c>
      <c r="KP87" s="90">
        <f t="shared" ref="KP87" si="1360">(FQ87-GR87)/MAX(ABS(FQ87),ABS(GR87))</f>
        <v>-0.12325458587334875</v>
      </c>
      <c r="KQ87" s="90">
        <f t="shared" ref="KQ87" si="1361">(FR87-GS87)/MAX(ABS(FR87),ABS(GS87))</f>
        <v>-0.22064146318781111</v>
      </c>
      <c r="KR87" s="103">
        <f t="shared" ref="KR87" si="1362">(FS87-GT87)/MAX(ABS(FS87),ABS(GT87))</f>
        <v>-0.12378635471299919</v>
      </c>
      <c r="KS87" s="66">
        <f t="shared" ref="KS87" si="1363">(FT87-GU87)/MAX(ABS(FT87),ABS(GU87))</f>
        <v>2.7003954373589011E-2</v>
      </c>
      <c r="KT87" s="66">
        <f t="shared" ref="KT87" si="1364">(FU87-GV87)/MAX(ABS(FU87),ABS(GV87))</f>
        <v>2.858034136533576E-2</v>
      </c>
      <c r="KU87" s="66">
        <f t="shared" ref="KU87" si="1365">(FV87-GW87)/MAX(ABS(FV87),ABS(GW87))</f>
        <v>-8.8494681724996058E-3</v>
      </c>
      <c r="KV87" s="66">
        <f t="shared" ref="KV87" si="1366">(FW87-GX87)/MAX(ABS(FW87),ABS(GX87))</f>
        <v>3.8867958255991125E-2</v>
      </c>
      <c r="KW87" s="66">
        <f t="shared" ref="KW87" si="1367">(FX87-GY87)/MAX(ABS(FX87),ABS(GY87))</f>
        <v>3.1765363012177965E-2</v>
      </c>
      <c r="KX87" s="66">
        <f t="shared" ref="KX87" si="1368">(FY87-GZ87)/MAX(ABS(FY87),ABS(GZ87))</f>
        <v>2.0350261257141469E-2</v>
      </c>
      <c r="KY87" s="66">
        <f t="shared" ref="KY87" si="1369">(FZ87-HA87)/MAX(ABS(FZ87),ABS(HA87))</f>
        <v>7.995537126442907E-3</v>
      </c>
      <c r="KZ87" s="66">
        <f t="shared" ref="KZ87" si="1370">(GA87-HB87)/MAX(ABS(GA87),ABS(HB87))</f>
        <v>8.05952528266181E-2</v>
      </c>
      <c r="LB87" s="66">
        <f>(HD87-IE87)/MAX(ABS(IE87),ABS(HD87))</f>
        <v>0.87099557989426557</v>
      </c>
      <c r="LC87" s="66">
        <f t="shared" ref="LC87" si="1371">(HE87-IF87)/MAX(ABS(IF87),ABS(HE87))</f>
        <v>0.8646929475362809</v>
      </c>
      <c r="LD87" s="66">
        <f t="shared" ref="LD87" si="1372">(HF87-IG87)/MAX(ABS(IG87),ABS(HF87))</f>
        <v>0.24778001920692566</v>
      </c>
      <c r="LE87" s="66">
        <f t="shared" ref="LE87" si="1373">(HG87-IH87)/MAX(ABS(IH87),ABS(HG87))</f>
        <v>0.63677554327772323</v>
      </c>
      <c r="LF87" s="66">
        <f t="shared" ref="LF87" si="1374">(HH87-II87)/MAX(ABS(II87),ABS(HH87))</f>
        <v>0.143161539688098</v>
      </c>
      <c r="LG87" s="66">
        <f t="shared" ref="LG87" si="1375">(HI87-IJ87)/MAX(ABS(IJ87),ABS(HI87))</f>
        <v>0.11113997663722799</v>
      </c>
      <c r="LH87" s="66">
        <f t="shared" ref="LH87" si="1376">(HJ87-IK87)/MAX(ABS(IK87),ABS(HJ87))</f>
        <v>0.27138287359622509</v>
      </c>
      <c r="LI87" s="66">
        <f t="shared" ref="LI87" si="1377">(HK87-IL87)/MAX(ABS(IL87),ABS(HK87))</f>
        <v>6.6165507984098954E-2</v>
      </c>
      <c r="LJ87" s="89">
        <f t="shared" ref="LJ87" si="1378">(HL87-IM87)/MAX(ABS(IM87),ABS(HL87))</f>
        <v>-8.6072362597736984E-2</v>
      </c>
      <c r="LK87" s="90">
        <f t="shared" ref="LK87" si="1379">(HM87-IN87)/MAX(ABS(IN87),ABS(HM87))</f>
        <v>-0.13716284106068133</v>
      </c>
      <c r="LL87" s="90">
        <f t="shared" ref="LL87" si="1380">(HN87-IO87)/MAX(ABS(IO87),ABS(HN87))</f>
        <v>-0.13128081598291619</v>
      </c>
      <c r="LM87" s="90">
        <f t="shared" ref="LM87" si="1381">(HO87-IP87)/MAX(ABS(IP87),ABS(HO87))</f>
        <v>-0.15032141251708633</v>
      </c>
      <c r="LN87" s="90">
        <f t="shared" ref="LN87" si="1382">(HP87-IQ87)/MAX(ABS(IQ87),ABS(HP87))</f>
        <v>-0.15696858205183037</v>
      </c>
      <c r="LO87" s="90">
        <f t="shared" ref="LO87" si="1383">(HQ87-IR87)/MAX(ABS(IR87),ABS(HQ87))</f>
        <v>-0.13375830815087467</v>
      </c>
      <c r="LP87" s="90">
        <f t="shared" ref="LP87" si="1384">(HR87-IS87)/MAX(ABS(IS87),ABS(HR87))</f>
        <v>-0.139407188728503</v>
      </c>
      <c r="LQ87" s="103">
        <f t="shared" ref="LQ87" si="1385">(HS87-IT87)/MAX(ABS(IT87),ABS(HS87))</f>
        <v>-0.1896874082928339</v>
      </c>
      <c r="LR87" s="66">
        <f t="shared" ref="LR87" si="1386">(HT87-IU87)/MAX(ABS(IU87),ABS(HT87))</f>
        <v>1.2339969334228675E-2</v>
      </c>
      <c r="LS87" s="66">
        <f t="shared" ref="LS87" si="1387">(HU87-IV87)/MAX(ABS(IV87),ABS(HU87))</f>
        <v>1.2109957894576426E-2</v>
      </c>
      <c r="LT87" s="66">
        <f t="shared" ref="LT87" si="1388">(HV87-IW87)/MAX(ABS(IW87),ABS(HV87))</f>
        <v>-4.4664699147268609E-2</v>
      </c>
      <c r="LU87" s="66">
        <f t="shared" ref="LU87" si="1389">(HW87-IX87)/MAX(ABS(IX87),ABS(HW87))</f>
        <v>2.1900861126627487E-2</v>
      </c>
      <c r="LV87" s="66">
        <f t="shared" ref="LV87" si="1390">(HX87-IY87)/MAX(ABS(IY87),ABS(HX87))</f>
        <v>4.9542735017439846E-2</v>
      </c>
      <c r="LW87" s="66">
        <f t="shared" ref="LW87" si="1391">(HY87-IZ87)/MAX(ABS(IZ87),ABS(HY87))</f>
        <v>-2.0041668249851548E-2</v>
      </c>
      <c r="LX87" s="66">
        <f t="shared" ref="LX87" si="1392">(HZ87-JA87)/MAX(ABS(JA87),ABS(HZ87))</f>
        <v>5.7277892284575055E-2</v>
      </c>
      <c r="LY87" s="66">
        <f t="shared" ref="LY87" si="1393">(IA87-JB87)/MAX(ABS(JB87),ABS(IA87))</f>
        <v>0.11188905159741183</v>
      </c>
    </row>
    <row r="88" spans="1:337" x14ac:dyDescent="0.25">
      <c r="A88" s="11" t="s">
        <v>108</v>
      </c>
      <c r="B88" s="7">
        <v>0</v>
      </c>
      <c r="C88" t="s">
        <v>156</v>
      </c>
      <c r="D88" t="s">
        <v>130</v>
      </c>
      <c r="E88">
        <v>0.6</v>
      </c>
      <c r="F88">
        <v>0.6</v>
      </c>
      <c r="H88" s="30">
        <f>AVERAGE('Energy V2'!$B86:$CX86)</f>
        <v>-1.4516005215307635</v>
      </c>
      <c r="I88" s="30">
        <f>AVERAGE('Energy Vx2+Vy2'!$B86:$CX86)</f>
        <v>-1.4988969668415479</v>
      </c>
      <c r="J88" s="30">
        <f>AVERAGE('Energy Vx2'!$B86:$CX86)</f>
        <v>-2.8270818187481463</v>
      </c>
      <c r="K88" s="30">
        <f>AVERAGE('Energy Vy2'!$B86:$CX86)</f>
        <v>-2.1472910299784571</v>
      </c>
      <c r="L88" s="30">
        <f>AVERAGE('Energy Vz2'!$B86:$CX86)</f>
        <v>-4.6163082820239127</v>
      </c>
      <c r="M88" s="30">
        <f>AVERAGE('Energy Vx'!$B86:$CX86)</f>
        <v>-2.0097787294874419</v>
      </c>
      <c r="N88" s="30">
        <f>AVERAGE('Energy Vy'!$B88:$CX88)</f>
        <v>-1.7890790660494083</v>
      </c>
      <c r="O88" s="32">
        <f>AVERAGE('Energy Vz'!$B86:$CX86)</f>
        <v>-2.7806542901155238</v>
      </c>
      <c r="P88" s="20">
        <f>AVERAGE('Entropy old'!$B86:$CX86)</f>
        <v>0.63482816562178834</v>
      </c>
      <c r="Q88" s="30">
        <f>AVERAGE('Entropy X old'!$B86:$CX86)</f>
        <v>0.34982984994504523</v>
      </c>
      <c r="R88" s="30">
        <f>AVERAGE('Entropy Y old'!$B86:$CX86)</f>
        <v>0.31003295864874503</v>
      </c>
      <c r="S88" s="30">
        <f>AVERAGE('Entropy Z old'!$B86:$CX86)</f>
        <v>0.39122436847488384</v>
      </c>
      <c r="T88" s="30">
        <f>AVERAGE('Entropy new'!$B86:$CX86)</f>
        <v>0.75122524457661366</v>
      </c>
      <c r="U88" s="30">
        <f>AVERAGE('Entropy X'!$B86:$CX86)</f>
        <v>0.31869529104903194</v>
      </c>
      <c r="V88" s="30">
        <f>AVERAGE('Entropy Y'!$B86:$CX86)</f>
        <v>0.27077548806092627</v>
      </c>
      <c r="W88" s="32">
        <f>AVERAGE('Entropy Z'!$B86:$CX86)</f>
        <v>0.37316931189482055</v>
      </c>
      <c r="X88" s="21">
        <f>AVERAGE('Hurst V2'!$B86:$CX86)</f>
        <v>0.62603721618303909</v>
      </c>
      <c r="Y88" s="30">
        <f>AVERAGE('Hurst Vx2+Vy2'!$B86:$CX86)</f>
        <v>0.62485459615141192</v>
      </c>
      <c r="Z88" s="30">
        <f>AVERAGE('Hurst Vx2'!$B86:$CX86)</f>
        <v>0.64667313593172249</v>
      </c>
      <c r="AA88" s="30">
        <f>AVERAGE('Hurst Vy2'!$B86:$CX86)</f>
        <v>0.61654009254958841</v>
      </c>
      <c r="AB88" s="30">
        <f>AVERAGE('Hurst Vz2'!$B86:$CX86)</f>
        <v>0.62662231458058404</v>
      </c>
      <c r="AC88" s="30">
        <f>AVERAGE('Hurst Vx'!$B86:$CX86)</f>
        <v>0.63795136782357553</v>
      </c>
      <c r="AD88" s="30">
        <f>AVERAGE('Hurst Vy'!$B86:$CX86)</f>
        <v>0.62454341583519901</v>
      </c>
      <c r="AE88" s="32">
        <f>AVERAGE('Hurst Vz'!$B86:$CX86)</f>
        <v>0.56027788530534783</v>
      </c>
      <c r="AG88" s="30">
        <f>AVERAGEIFS('Energy V2'!$B86:$CX86,'Energy Vy'!$B$2:$CX$2,"=п")</f>
        <v>-0.61383744749340607</v>
      </c>
      <c r="AH88" s="30">
        <f>AVERAGEIFS('Energy Vx2+Vy2'!$B86:$CX86,'Energy Vy'!$B$2:$CX$2,"=п")</f>
        <v>-0.73137295718625439</v>
      </c>
      <c r="AI88" s="30">
        <f>AVERAGEIFS('Energy Vx2'!$B86:$CX86,'Energy Vy'!$B$2:$CX$2,"=п")</f>
        <v>-2.9026318940228371</v>
      </c>
      <c r="AJ88" s="30">
        <f>AVERAGEIFS('Energy Vy2'!$B86:$CX86,'Energy Vy'!$B$2:$CX$2,"=п")</f>
        <v>-2.1019686101796582</v>
      </c>
      <c r="AK88" s="30">
        <f>AVERAGEIFS('Energy Vz2'!$B86:$CX86,'Energy Vy'!$B$2:$CX$2,"=п")</f>
        <v>-3.3550520672614272</v>
      </c>
      <c r="AL88" s="30">
        <f>AVERAGEIFS('Energy Vx'!$B86:$CX86,'Energy Vy'!$B$2:$CX$2,"=п")</f>
        <v>-2.4327197720099201</v>
      </c>
      <c r="AM88" s="30">
        <f>AVERAGEIFS('Energy Vy'!$B88:$CX88,'Energy Vy'!$B$2:$CX$2,"=п")</f>
        <v>-1.8903964595480547</v>
      </c>
      <c r="AN88" s="32">
        <f>AVERAGEIFS('Energy Vz'!$B86:$CX86,'Energy Vy'!$B$2:$CX$2,"=п")</f>
        <v>-2.6881663202914829</v>
      </c>
      <c r="AO88" s="20">
        <f>AVERAGEIFS('Entropy old'!$B86:$CX86,'Energy Vy'!$B$2:$CX$2,"=п")</f>
        <v>0.63260514213390306</v>
      </c>
      <c r="AP88" s="30">
        <f>AVERAGEIFS('Entropy X old'!$B86:$CX86,'Energy Vy'!$B$2:$CX$2,"=п")</f>
        <v>0.23628176825149413</v>
      </c>
      <c r="AQ88" s="30">
        <f>AVERAGEIFS('Entropy Y old'!$B86:$CX86,'Energy Vy'!$B$2:$CX$2,"=п")</f>
        <v>0.25884449574616103</v>
      </c>
      <c r="AR88" s="30">
        <f>AVERAGEIFS('Entropy Z old'!$B86:$CX86,'Energy Vy'!$B$2:$CX$2,"=п")</f>
        <v>0.26454969644360143</v>
      </c>
      <c r="AS88" s="30">
        <f>AVERAGEIFS('Entropy new'!$B86:$CX86,'Energy Vy'!$B$2:$CX$2,"=п")</f>
        <v>0.61652491113793095</v>
      </c>
      <c r="AT88" s="30">
        <f>AVERAGEIFS('Entropy X'!$B86:$CX86,'Energy Vy'!$B$2:$CX$2,"=п")</f>
        <v>0.23693288708021079</v>
      </c>
      <c r="AU88" s="30">
        <f>AVERAGEIFS('Entropy Y'!$B86:$CX86,'Energy Vy'!$B$2:$CX$2,"=п")</f>
        <v>0.24104162234550497</v>
      </c>
      <c r="AV88" s="32">
        <f>AVERAGEIFS('Entropy Z'!$B86:$CX86,'Energy Vy'!$B$2:$CX$2,"=п")</f>
        <v>0.26273076756800134</v>
      </c>
      <c r="AW88" s="21">
        <f>AVERAGEIFS('Hurst V2'!$B86:$CX86,'Energy Vy'!$B$2:$CX$2,"=п")</f>
        <v>0.66552123967083976</v>
      </c>
      <c r="AX88" s="30">
        <f>AVERAGEIFS('Hurst Vx2+Vy2'!$B86:$CX86,'Energy Vy'!$B$2:$CX$2,"=п")</f>
        <v>0.65905154602987748</v>
      </c>
      <c r="AY88" s="30">
        <f>AVERAGEIFS('Hurst Vx2'!$B86:$CX86,'Energy Vy'!$B$2:$CX$2,"=п")</f>
        <v>0.68519161944531548</v>
      </c>
      <c r="AZ88" s="30">
        <f>AVERAGEIFS('Hurst Vy2'!$B86:$CX86,'Energy Vy'!$B$2:$CX$2,"=п")</f>
        <v>0.65074738577971714</v>
      </c>
      <c r="BA88" s="30">
        <f>AVERAGEIFS('Hurst Vz2'!$B86:$CX86,'Energy Vy'!$B$2:$CX$2,"=п")</f>
        <v>0.63858623865424857</v>
      </c>
      <c r="BB88" s="30">
        <f>AVERAGEIFS('Hurst Vx'!$B86:$CX86,'Energy Vy'!$B$2:$CX$2,"=п")</f>
        <v>0.58159153189044022</v>
      </c>
      <c r="BC88" s="30">
        <f>AVERAGEIFS('Hurst Vy'!$B86:$CX86,'Energy Vy'!$B$2:$CX$2,"=п")</f>
        <v>0.63564806503108606</v>
      </c>
      <c r="BD88" s="32">
        <f>AVERAGEIFS('Hurst Vz'!$B86:$CX86,'Energy Vy'!$B$2:$CX$2,"=п")</f>
        <v>0.50743883871762852</v>
      </c>
      <c r="BF88" s="30">
        <f>AVERAGEIFS('Energy V2'!$B86:$CX86,'Energy Vy'!$B$2:$CX$2,"=и")</f>
        <v>-1.1502025346748928</v>
      </c>
      <c r="BG88" s="30">
        <f>AVERAGEIFS('Energy Vx2+Vy2'!$B86:$CX86,'Energy Vy'!$B$2:$CX$2,"=и")</f>
        <v>-1.180376160566436</v>
      </c>
      <c r="BH88" s="30">
        <f>AVERAGEIFS('Energy Vx2'!$B86:$CX86,'Energy Vy'!$B$2:$CX$2,"=и")</f>
        <v>-2.489933862551243</v>
      </c>
      <c r="BI88" s="30">
        <f>AVERAGEIFS('Energy Vy2'!$B86:$CX86,'Energy Vy'!$B$2:$CX$2,"=и")</f>
        <v>-1.8764386144954663</v>
      </c>
      <c r="BJ88" s="30">
        <f>AVERAGEIFS('Energy Vz2'!$B86:$CX86,'Energy Vy'!$B$2:$CX$2,"=и")</f>
        <v>-4.60711969003993</v>
      </c>
      <c r="BK88" s="30">
        <f>AVERAGEIFS('Energy Vx'!$B86:$CX86,'Energy Vy'!$B$2:$CX$2,"=и")</f>
        <v>-1.8594014221120947</v>
      </c>
      <c r="BL88" s="30">
        <f>AVERAGEIFS('Energy Vy'!$B88:$CX88,'Energy Vy'!$B$2:$CX$2,"=и")</f>
        <v>-1.6503088745665395</v>
      </c>
      <c r="BM88" s="32">
        <f>AVERAGEIFS('Energy Vz'!$B86:$CX86,'Energy Vy'!$B$2:$CX$2,"=и")</f>
        <v>-2.7564839806856551</v>
      </c>
      <c r="BN88" s="20">
        <f>AVERAGEIFS('Entropy old'!$B86:$CX86,'Energy Vy'!$B$2:$CX$2,"=и")</f>
        <v>0.59653691097449024</v>
      </c>
      <c r="BO88" s="30">
        <f>AVERAGEIFS('Entropy X old'!$B86:$CX86,'Energy Vy'!$B$2:$CX$2,"=и")</f>
        <v>0.34022003087629343</v>
      </c>
      <c r="BP88" s="30">
        <f>AVERAGEIFS('Entropy Y old'!$B86:$CX86,'Energy Vy'!$B$2:$CX$2,"=и")</f>
        <v>0.29944905339264294</v>
      </c>
      <c r="BQ88" s="30">
        <f>AVERAGEIFS('Entropy Z old'!$B86:$CX86,'Energy Vy'!$B$2:$CX$2,"=и")</f>
        <v>0.39424732749854741</v>
      </c>
      <c r="BR88" s="30">
        <f>AVERAGEIFS('Entropy new'!$B86:$CX86,'Energy Vy'!$B$2:$CX$2,"=и")</f>
        <v>0.71709963232838136</v>
      </c>
      <c r="BS88" s="30">
        <f>AVERAGEIFS('Entropy X'!$B86:$CX86,'Energy Vy'!$B$2:$CX$2,"=и")</f>
        <v>0.29837171185994044</v>
      </c>
      <c r="BT88" s="30">
        <f>AVERAGEIFS('Entropy Y'!$B86:$CX86,'Energy Vy'!$B$2:$CX$2,"=и")</f>
        <v>0.25765852310866694</v>
      </c>
      <c r="BU88" s="32">
        <f>AVERAGEIFS('Entropy Z'!$B86:$CX86,'Energy Vy'!$B$2:$CX$2,"=и")</f>
        <v>0.37398456270258651</v>
      </c>
      <c r="BV88" s="21">
        <f>AVERAGEIFS('Hurst V2'!$B86:$CX86,'Energy Vy'!$B$2:$CX$2,"=и")</f>
        <v>0.61523440376976246</v>
      </c>
      <c r="BW88" s="30">
        <f>AVERAGEIFS('Hurst Vx2+Vy2'!$B86:$CX86,'Energy Vy'!$B$2:$CX$2,"=и")</f>
        <v>0.61435174543196225</v>
      </c>
      <c r="BX88" s="30">
        <f>AVERAGEIFS('Hurst Vx2'!$B86:$CX86,'Energy Vy'!$B$2:$CX$2,"=и")</f>
        <v>0.63217351682413236</v>
      </c>
      <c r="BY88" s="30">
        <f>AVERAGEIFS('Hurst Vy2'!$B86:$CX86,'Energy Vy'!$B$2:$CX$2,"=и")</f>
        <v>0.60966286971685268</v>
      </c>
      <c r="BZ88" s="30">
        <f>AVERAGEIFS('Hurst Vz2'!$B86:$CX86,'Energy Vy'!$B$2:$CX$2,"=и")</f>
        <v>0.62076187004523453</v>
      </c>
      <c r="CA88" s="30">
        <f>AVERAGEIFS('Hurst Vx'!$B86:$CX86,'Energy Vy'!$B$2:$CX$2,"=и")</f>
        <v>0.63947580406975024</v>
      </c>
      <c r="CB88" s="30">
        <f>AVERAGEIFS('Hurst Vy'!$B86:$CX86,'Energy Vy'!$B$2:$CX$2,"=и")</f>
        <v>0.6229561322644418</v>
      </c>
      <c r="CC88" s="32">
        <f>AVERAGEIFS('Hurst Vz'!$B86:$CX86,'Energy Vy'!$B$2:$CX$2,"=и")</f>
        <v>0.57352149377519557</v>
      </c>
      <c r="CE88" s="30">
        <f>AVERAGEIFS('Energy V2'!$B86:$CX86,'Energy Vy'!$B$2:$CX$2,"=р")</f>
        <v>-1.8795719595969933</v>
      </c>
      <c r="CF88" s="30">
        <f>AVERAGEIFS('Energy Vx2+Vy2'!$B86:$CX86,'Energy Vy'!$B$2:$CX$2,"=р")</f>
        <v>-1.9380894193311495</v>
      </c>
      <c r="CG88" s="30">
        <f>AVERAGEIFS('Energy Vx2'!$B86:$CX86,'Energy Vy'!$B$2:$CX$2,"=р")</f>
        <v>-3.1932962061586236</v>
      </c>
      <c r="CH88" s="30">
        <f>AVERAGEIFS('Energy Vy2'!$B86:$CX86,'Energy Vy'!$B$2:$CX$2,"=р")</f>
        <v>-2.4532739827149808</v>
      </c>
      <c r="CI88" s="30">
        <f>AVERAGEIFS('Energy Vz2'!$B86:$CX86,'Energy Vy'!$B$2:$CX$2,"=р")</f>
        <v>-4.7666574080908388</v>
      </c>
      <c r="CJ88" s="30">
        <f>AVERAGEIFS('Energy Vx'!$B86:$CX86,'Energy Vy'!$B$2:$CX$2,"=р")</f>
        <v>-2.1298711774019954</v>
      </c>
      <c r="CK88" s="30">
        <f>AVERAGEIFS('Energy Vy'!$B88:$CX88,'Energy Vy'!$B$2:$CX$2,"=р")</f>
        <v>-1.932010679530527</v>
      </c>
      <c r="CL88" s="32">
        <f>AVERAGEIFS('Energy Vz'!$B86:$CX86,'Energy Vy'!$B$2:$CX$2,"=р")</f>
        <v>-2.8177866305736052</v>
      </c>
      <c r="CM88" s="20">
        <f>AVERAGEIFS('Entropy old'!$B86:$CX86,'Energy Vy'!$B$2:$CX$2,"=р")</f>
        <v>0.67762100672855041</v>
      </c>
      <c r="CN88" s="30">
        <f>AVERAGEIFS('Entropy X old'!$B86:$CX86,'Energy Vy'!$B$2:$CX$2,"=р")</f>
        <v>0.37312388020960846</v>
      </c>
      <c r="CO88" s="30">
        <f>AVERAGEIFS('Entropy Y old'!$B86:$CX86,'Energy Vy'!$B$2:$CX$2,"=р")</f>
        <v>0.32748046036692358</v>
      </c>
      <c r="CP88" s="30">
        <f>AVERAGEIFS('Entropy Z old'!$B86:$CX86,'Energy Vy'!$B$2:$CX$2,"=р")</f>
        <v>0.40194048867428867</v>
      </c>
      <c r="CQ88" s="30">
        <f>AVERAGEIFS('Entropy new'!$B86:$CX86,'Energy Vy'!$B$2:$CX$2,"=р")</f>
        <v>0.80410929523450381</v>
      </c>
      <c r="CR88" s="30">
        <f>AVERAGEIFS('Entropy X'!$B86:$CX86,'Energy Vy'!$B$2:$CX$2,"=р")</f>
        <v>0.35036175725566943</v>
      </c>
      <c r="CS88" s="30">
        <f>AVERAGEIFS('Entropy Y'!$B86:$CX86,'Energy Vy'!$B$2:$CX$2,"=р")</f>
        <v>0.28865365642070562</v>
      </c>
      <c r="CT88" s="32">
        <f>AVERAGEIFS('Entropy Z'!$B86:$CX86,'Energy Vy'!$B$2:$CX$2,"=р")</f>
        <v>0.38453442703361607</v>
      </c>
      <c r="CU88" s="21">
        <f>AVERAGEIFS('Hurst V2'!$B86:$CX86,'Energy Vy'!$B$2:$CX$2,"=р")</f>
        <v>0.6336532273658132</v>
      </c>
      <c r="CV88" s="30">
        <f>AVERAGEIFS('Hurst Vx2+Vy2'!$B86:$CX86,'Energy Vy'!$B$2:$CX$2,"=р")</f>
        <v>0.63272476918652687</v>
      </c>
      <c r="CW88" s="30">
        <f>AVERAGEIFS('Hurst Vx2'!$B86:$CX86,'Energy Vy'!$B$2:$CX$2,"=р")</f>
        <v>0.65810122513010194</v>
      </c>
      <c r="CX88" s="30">
        <f>AVERAGEIFS('Hurst Vy2'!$B86:$CX86,'Energy Vy'!$B$2:$CX$2,"=р")</f>
        <v>0.62018960692614877</v>
      </c>
      <c r="CY88" s="30">
        <f>AVERAGEIFS('Hurst Vz2'!$B86:$CX86,'Energy Vy'!$B$2:$CX$2,"=р")</f>
        <v>0.63180459472278783</v>
      </c>
      <c r="CZ88" s="30">
        <f>AVERAGEIFS('Hurst Vx'!$B86:$CX86,'Energy Vy'!$B$2:$CX$2,"=р")</f>
        <v>0.64256209921612362</v>
      </c>
      <c r="DA88" s="30">
        <f>AVERAGEIFS('Hurst Vy'!$B86:$CX86,'Energy Vy'!$B$2:$CX$2,"=р")</f>
        <v>0.62502912312619818</v>
      </c>
      <c r="DB88" s="32">
        <f>AVERAGEIFS('Hurst Vz'!$B86:$CX86,'Energy Vy'!$B$2:$CX$2,"=р")</f>
        <v>0.55143376995970783</v>
      </c>
      <c r="DD88" s="30">
        <f>AVERAGEIFS('Energy V2'!$B86:$CX86,'Energy Vy'!$B$1:$CX$1,"=BEFORE")</f>
        <v>-0.63320320824901444</v>
      </c>
      <c r="DE88" s="30">
        <f>AVERAGEIFS('Energy Vx2+Vy2'!$B86:$CX86,'Energy Vy'!$B$1:$CX$1,"=BEFORE")</f>
        <v>-0.68858652873118553</v>
      </c>
      <c r="DF88" s="30">
        <f>AVERAGEIFS('Energy Vx2'!$B86:$CX86,'Energy Vy'!$B$1:$CX$1,"=BEFORE")</f>
        <v>-2.2022041626580013</v>
      </c>
      <c r="DG88" s="30">
        <f>AVERAGEIFS('Energy Vy2'!$B86:$CX86,'Energy Vy'!$B$1:$CX$1,"=BEFORE")</f>
        <v>-1.24162716947759</v>
      </c>
      <c r="DH88" s="30">
        <f>AVERAGEIFS('Energy Vz2'!$B86:$CX86,'Energy Vy'!$B$1:$CX$1,"=BEFORE")</f>
        <v>-3.921240892769088</v>
      </c>
      <c r="DI88" s="30">
        <f>AVERAGEIFS('Energy Vx'!$B86:$CX86,'Energy Vy'!$B$1:$CX$1,"=BEFORE")</f>
        <v>-1.7305159097849714</v>
      </c>
      <c r="DJ88" s="30">
        <f>AVERAGEIFS('Energy Vy'!$B88:$CX88,'Energy Vy'!$B$1:$CX$1,"=BEFORE")</f>
        <v>-1.4258851594709172</v>
      </c>
      <c r="DK88" s="32">
        <f>AVERAGEIFS('Energy Vz'!$B86:$CX86,'Energy Vy'!$B$1:$CX$1,"=BEFORE")</f>
        <v>-2.4776674899337179</v>
      </c>
      <c r="DL88" s="20">
        <f>AVERAGEIFS('Entropy old'!$B86:$CX86,'Energy Vy'!$B$1:$CX$1,"=BEFORE")</f>
        <v>0.64585557991688736</v>
      </c>
      <c r="DM88" s="30">
        <f>AVERAGEIFS('Entropy X old'!$B86:$CX86,'Energy Vy'!$B$1:$CX$1,"=BEFORE")</f>
        <v>0.34706652722721065</v>
      </c>
      <c r="DN88" s="30">
        <f>AVERAGEIFS('Entropy Y old'!$B86:$CX86,'Energy Vy'!$B$1:$CX$1,"=BEFORE")</f>
        <v>0.27914156612090318</v>
      </c>
      <c r="DO88" s="30">
        <f>AVERAGEIFS('Entropy Z old'!$B86:$CX86,'Energy Vy'!$B$1:$CX$1,"=BEFORE")</f>
        <v>0.38036801224298455</v>
      </c>
      <c r="DP88" s="30">
        <f>AVERAGEIFS('Entropy new'!$B86:$CX86,'Energy Vy'!$B$1:$CX$1,"=BEFORE")</f>
        <v>0.72714899033909819</v>
      </c>
      <c r="DQ88" s="30">
        <f>AVERAGEIFS('Entropy X'!$B86:$CX86,'Energy Vy'!$B$1:$CX$1,"=BEFORE")</f>
        <v>0.31441199218065163</v>
      </c>
      <c r="DR88" s="30">
        <f>AVERAGEIFS('Entropy Y'!$B86:$CX86,'Energy Vy'!$B$1:$CX$1,"=BEFORE")</f>
        <v>0.24172256925581972</v>
      </c>
      <c r="DS88" s="32">
        <f>AVERAGEIFS('Entropy Z'!$B86:$CX86,'Energy Vy'!$B$1:$CX$1,"=BEFORE")</f>
        <v>0.36035743547472687</v>
      </c>
      <c r="DT88" s="21">
        <f>AVERAGEIFS('Hurst V2'!$B86:$CX86,'Energy Vy'!$B$1:$CX$1,"=BEFORE")</f>
        <v>0.61966322113272088</v>
      </c>
      <c r="DU88" s="30">
        <f>AVERAGEIFS('Hurst Vx2+Vy2'!$B86:$CX86,'Energy Vy'!$B$1:$CX$1,"=BEFORE")</f>
        <v>0.61923097834404561</v>
      </c>
      <c r="DV88" s="30">
        <f>AVERAGEIFS('Hurst Vx2'!$B86:$CX86,'Energy Vy'!$B$1:$CX$1,"=BEFORE")</f>
        <v>0.64460940318826376</v>
      </c>
      <c r="DW88" s="30">
        <f>AVERAGEIFS('Hurst Vy2'!$B86:$CX86,'Energy Vy'!$B$1:$CX$1,"=BEFORE")</f>
        <v>0.61131370026918352</v>
      </c>
      <c r="DX88" s="30">
        <f>AVERAGEIFS('Hurst Vz2'!$B86:$CX86,'Energy Vy'!$B$1:$CX$1,"=BEFORE")</f>
        <v>0.62075327274979231</v>
      </c>
      <c r="DY88" s="30">
        <f>AVERAGEIFS('Hurst Vx'!$B86:$CX86,'Energy Vy'!$B$1:$CX$1,"=BEFORE")</f>
        <v>0.62786563729925071</v>
      </c>
      <c r="DZ88" s="30">
        <f>AVERAGEIFS('Hurst Vy'!$B86:$CX86,'Energy Vy'!$B$1:$CX$1,"=BEFORE")</f>
        <v>0.62433207591282247</v>
      </c>
      <c r="EA88" s="32">
        <f>AVERAGEIFS('Hurst Vz'!$B86:$CX86,'Energy Vy'!$B$1:$CX$1,"=BEFORE")</f>
        <v>0.55643171642774025</v>
      </c>
      <c r="EB88">
        <v>0.6</v>
      </c>
      <c r="EC88">
        <v>0.6</v>
      </c>
      <c r="EE88" s="30">
        <f>AVERAGEIFS('Energy V2'!$B86:$CX86,'Energy Vy'!$B$1:$CX$1,"=AFTER")</f>
        <v>-2.2699978348125125</v>
      </c>
      <c r="EF88" s="30">
        <f>AVERAGEIFS('Energy Vx2+Vy2'!$B86:$CX86,'Energy Vy'!$B$1:$CX$1,"=AFTER")</f>
        <v>-2.30920740495191</v>
      </c>
      <c r="EG88" s="30">
        <f>AVERAGEIFS('Energy Vx2'!$B86:$CX86,'Energy Vy'!$B$1:$CX$1,"=AFTER")</f>
        <v>-3.4519594748382887</v>
      </c>
      <c r="EH88" s="30">
        <f>AVERAGEIFS('Energy Vy2'!$B86:$CX86,'Energy Vy'!$B$1:$CX$1,"=AFTER")</f>
        <v>-3.0529548904793247</v>
      </c>
      <c r="EI88" s="30">
        <f>AVERAGEIFS('Energy Vz2'!$B86:$CX86,'Energy Vy'!$B$1:$CX$1,"=AFTER")</f>
        <v>-5.3113756712787392</v>
      </c>
      <c r="EJ88" s="30">
        <f>AVERAGEIFS('Energy Vx'!$B86:$CX86,'Energy Vy'!$B$1:$CX$1,"=AFTER")</f>
        <v>-2.2890415491899105</v>
      </c>
      <c r="EK88" s="30">
        <f>AVERAGEIFS('Energy Vy'!$B88:$CX88,'Energy Vy'!$B$1:$CX$1,"=AFTER")</f>
        <v>-2.1522729726279008</v>
      </c>
      <c r="EL88" s="32">
        <f>AVERAGEIFS('Energy Vz'!$B86:$CX86,'Energy Vy'!$B$1:$CX$1,"=AFTER")</f>
        <v>-3.0836410902973301</v>
      </c>
      <c r="EM88" s="20">
        <f>AVERAGEIFS('Entropy old'!$B86:$CX86,'Energy Vy'!$B$1:$CX$1,"=AFTER")</f>
        <v>0.623800751326689</v>
      </c>
      <c r="EN88" s="30">
        <f>AVERAGEIFS('Entropy X old'!$B86:$CX86,'Energy Vy'!$B$1:$CX$1,"=AFTER")</f>
        <v>0.35259317266287976</v>
      </c>
      <c r="EO88" s="30">
        <f>AVERAGEIFS('Entropy Y old'!$B86:$CX86,'Energy Vy'!$B$1:$CX$1,"=AFTER")</f>
        <v>0.34092435117658715</v>
      </c>
      <c r="EP88" s="30">
        <f>AVERAGEIFS('Entropy Z old'!$B86:$CX86,'Energy Vy'!$B$1:$CX$1,"=AFTER")</f>
        <v>0.40208072470678297</v>
      </c>
      <c r="EQ88" s="30">
        <f>AVERAGEIFS('Entropy new'!$B86:$CX86,'Energy Vy'!$B$1:$CX$1,"=AFTER")</f>
        <v>0.77530149881412957</v>
      </c>
      <c r="ER88" s="30">
        <f>AVERAGEIFS('Entropy X'!$B86:$CX86,'Energy Vy'!$B$1:$CX$1,"=AFTER")</f>
        <v>0.32297858991741218</v>
      </c>
      <c r="ES88" s="30">
        <f>AVERAGEIFS('Entropy Y'!$B86:$CX86,'Energy Vy'!$B$1:$CX$1,"=AFTER")</f>
        <v>0.29982840686603279</v>
      </c>
      <c r="ET88" s="32">
        <f>AVERAGEIFS('Entropy Z'!$B86:$CX86,'Energy Vy'!$B$1:$CX$1,"=AFTER")</f>
        <v>0.38598118831491435</v>
      </c>
      <c r="EU88" s="21">
        <f>AVERAGEIFS('Hurst V2'!$B86:$CX86,'Energy Vy'!$B$1:$CX$1,"=AFTER")</f>
        <v>0.63241121123335753</v>
      </c>
      <c r="EV88" s="30">
        <f>AVERAGEIFS('Hurst Vx2+Vy2'!$B86:$CX86,'Energy Vy'!$B$1:$CX$1,"=AFTER")</f>
        <v>0.63047821395877834</v>
      </c>
      <c r="EW88" s="30">
        <f>AVERAGEIFS('Hurst Vx2'!$B86:$CX86,'Energy Vy'!$B$1:$CX$1,"=AFTER")</f>
        <v>0.64868527535659504</v>
      </c>
      <c r="EX88" s="30">
        <f>AVERAGEIFS('Hurst Vy2'!$B86:$CX86,'Energy Vy'!$B$1:$CX$1,"=AFTER")</f>
        <v>0.62163582502298331</v>
      </c>
      <c r="EY88" s="30">
        <f>AVERAGEIFS('Hurst Vz2'!$B86:$CX86,'Energy Vy'!$B$1:$CX$1,"=AFTER")</f>
        <v>0.6324913564113761</v>
      </c>
      <c r="EZ88" s="30">
        <f>AVERAGEIFS('Hurst Vx'!$B86:$CX86,'Energy Vy'!$B$1:$CX$1,"=AFTER")</f>
        <v>0.64778495508479239</v>
      </c>
      <c r="FA88" s="30">
        <f>AVERAGEIFS('Hurst Vy'!$B86:$CX86,'Energy Vy'!$B$1:$CX$1,"=AFTER")</f>
        <v>0.62474947225951594</v>
      </c>
      <c r="FB88" s="32">
        <f>AVERAGEIFS('Hurst Vz'!$B86:$CX86,'Energy Vy'!$B$1:$CX$1,"=AFTER")</f>
        <v>0.56412405418295508</v>
      </c>
      <c r="FD88" s="30">
        <f>AVERAGEIFS('Energy V2'!$B86:$CX86,'Energy Vy'!$B$2:$CX$2,"=и",'Energy Vy'!$B$1:$CX$1,"=BEFORE")</f>
        <v>-0.34663233926034615</v>
      </c>
      <c r="FE88" s="30">
        <f>AVERAGEIFS('Energy Vx2+Vy2'!$B86:$CX86,'Energy Vy'!$B$2:$CX$2,"=и",'Energy Vy'!$B$1:$CX$1,"=BEFORE")</f>
        <v>-0.37817909922067189</v>
      </c>
      <c r="FF88" s="30">
        <f>AVERAGEIFS('Energy Vx2'!$B86:$CX86,'Energy Vy'!$B$2:$CX$2,"=и",'Energy Vy'!$B$1:$CX$1,"=BEFORE")</f>
        <v>-1.8458998413664944</v>
      </c>
      <c r="FG88" s="30">
        <f>AVERAGEIFS('Energy Vy2'!$B86:$CX86,'Energy Vy'!$B$2:$CX$2,"=и",'Energy Vy'!$B$1:$CX$1,"=BEFORE")</f>
        <v>-0.97753382041135983</v>
      </c>
      <c r="FH88" s="30">
        <f>AVERAGEIFS('Energy Vz2'!$B86:$CX86,'Energy Vy'!$B$2:$CX$2,"=и",'Energy Vy'!$B$1:$CX$1,"=BEFORE")</f>
        <v>-3.9478665813112159</v>
      </c>
      <c r="FI88" s="30">
        <f>AVERAGEIFS('Energy Vx'!$B86:$CX86,'Energy Vy'!$B$2:$CX$2,"=и",'Energy Vy'!$B$1:$CX$1,"=BEFORE")</f>
        <v>-1.5509416022289038</v>
      </c>
      <c r="FJ88" s="30">
        <f>AVERAGEIFS('Energy Vy'!$B88:$CX88,'Energy Vy'!$B$2:$CX$2,"=и",'Energy Vy'!$B$1:$CX$1,"=BEFORE")</f>
        <v>-1.2823090891367188</v>
      </c>
      <c r="FK88" s="32">
        <f>AVERAGEIFS('Energy Vz'!$B86:$CX86,'Energy Vy'!$B$2:$CX$2,"=и",'Energy Vy'!$B$1:$CX$1,"=BEFORE")</f>
        <v>-2.4581683154828085</v>
      </c>
      <c r="FL88" s="20">
        <f>AVERAGEIFS('Entropy old'!$B86:$CX86,'Energy Vy'!$B$2:$CX$2,"=и",'Energy Vy'!$B$1:$CX$1,"=BEFORE")</f>
        <v>0.60395903496075609</v>
      </c>
      <c r="FM88" s="30">
        <f>AVERAGEIFS('Entropy X old'!$B86:$CX86,'Energy Vy'!$B$2:$CX$2,"=и",'Energy Vy'!$B$1:$CX$1,"=BEFORE")</f>
        <v>0.3439138230940233</v>
      </c>
      <c r="FN88" s="30">
        <f>AVERAGEIFS('Entropy Y old'!$B86:$CX86,'Energy Vy'!$B$2:$CX$2,"=и",'Energy Vy'!$B$1:$CX$1,"=BEFORE")</f>
        <v>0.26805691036825652</v>
      </c>
      <c r="FO88" s="30">
        <f>AVERAGEIFS('Entropy Z old'!$B86:$CX86,'Energy Vy'!$B$2:$CX$2,"=и",'Energy Vy'!$B$1:$CX$1,"=BEFORE")</f>
        <v>0.38891856830632809</v>
      </c>
      <c r="FP88" s="30">
        <f>AVERAGEIFS('Entropy new'!$B86:$CX86,'Energy Vy'!$B$2:$CX$2,"=и",'Energy Vy'!$B$1:$CX$1,"=BEFORE")</f>
        <v>0.70028201173129279</v>
      </c>
      <c r="FQ88" s="30">
        <f>AVERAGEIFS('Entropy X'!$B86:$CX86,'Energy Vy'!$B$2:$CX$2,"=и",'Energy Vy'!$B$1:$CX$1,"=BEFORE")</f>
        <v>0.30384406911448641</v>
      </c>
      <c r="FR88" s="30">
        <f>AVERAGEIFS('Entropy Y'!$B86:$CX86,'Energy Vy'!$B$2:$CX$2,"=и",'Energy Vy'!$B$1:$CX$1,"=BEFORE")</f>
        <v>0.22915283404746206</v>
      </c>
      <c r="FS88" s="32">
        <f>AVERAGEIFS('Entropy Z'!$B86:$CX86,'Energy Vy'!$B$2:$CX$2,"=и",'Energy Vy'!$B$1:$CX$1,"=BEFORE")</f>
        <v>0.36928976011112458</v>
      </c>
      <c r="FT88" s="21">
        <f>AVERAGEIFS('Hurst V2'!$B86:$CX86,'Energy Vy'!$B$2:$CX$2,"=и",'Energy Vy'!$B$1:$CX$1,"=BEFORE")</f>
        <v>0.6122958763855606</v>
      </c>
      <c r="FU88" s="30">
        <f>AVERAGEIFS('Hurst Vx2+Vy2'!$B86:$CX86,'Energy Vy'!$B$2:$CX$2,"=и",'Energy Vy'!$B$1:$CX$1,"=BEFORE")</f>
        <v>0.61235345769602945</v>
      </c>
      <c r="FV88" s="30">
        <f>AVERAGEIFS('Hurst Vx2'!$B86:$CX86,'Energy Vy'!$B$2:$CX$2,"=и",'Energy Vy'!$B$1:$CX$1,"=BEFORE")</f>
        <v>0.62874413707435994</v>
      </c>
      <c r="FW88" s="30">
        <f>AVERAGEIFS('Hurst Vy2'!$B86:$CX86,'Energy Vy'!$B$2:$CX$2,"=и",'Energy Vy'!$B$1:$CX$1,"=BEFORE")</f>
        <v>0.60932357594378961</v>
      </c>
      <c r="FX88" s="30">
        <f>AVERAGEIFS('Hurst Vz2'!$B86:$CX86,'Energy Vy'!$B$2:$CX$2,"=и",'Energy Vy'!$B$1:$CX$1,"=BEFORE")</f>
        <v>0.61590528843050296</v>
      </c>
      <c r="FY88" s="30">
        <f>AVERAGEIFS('Hurst Vx'!$B86:$CX86,'Energy Vy'!$B$2:$CX$2,"=и",'Energy Vy'!$B$1:$CX$1,"=BEFORE")</f>
        <v>0.634302911847754</v>
      </c>
      <c r="FZ88" s="30">
        <f>AVERAGEIFS('Hurst Vy'!$B86:$CX86,'Energy Vy'!$B$2:$CX$2,"=и",'Energy Vy'!$B$1:$CX$1,"=BEFORE")</f>
        <v>0.62269127365585997</v>
      </c>
      <c r="GA88" s="32">
        <f>AVERAGEIFS('Hurst Vz'!$B86:$CX86,'Energy Vy'!$B$2:$CX$2,"=и",'Energy Vy'!$B$1:$CX$1,"=BEFORE")</f>
        <v>0.57240922530426519</v>
      </c>
      <c r="GB88">
        <v>0.6</v>
      </c>
      <c r="GC88">
        <v>0.6</v>
      </c>
      <c r="GE88" s="30">
        <f>AVERAGEIFS('Energy V2'!$B86:$CX86,'Energy Vy'!$B$2:$CX$2,"=и",'Energy Vy'!$B$1:$CX$1,"=AFTER")</f>
        <v>-1.953772730089439</v>
      </c>
      <c r="GF88" s="30">
        <f>AVERAGEIFS('Energy Vx2+Vy2'!$B86:$CX86,'Energy Vy'!$B$2:$CX$2,"=и",'Energy Vy'!$B$1:$CX$1,"=AFTER")</f>
        <v>-1.9825732219121999</v>
      </c>
      <c r="GG88" s="30">
        <f>AVERAGEIFS('Energy Vx2'!$B86:$CX86,'Energy Vy'!$B$2:$CX$2,"=и",'Energy Vy'!$B$1:$CX$1,"=AFTER")</f>
        <v>-3.1339678837359934</v>
      </c>
      <c r="GH88" s="30">
        <f>AVERAGEIFS('Energy Vy2'!$B86:$CX86,'Energy Vy'!$B$2:$CX$2,"=и",'Energy Vy'!$B$1:$CX$1,"=AFTER")</f>
        <v>-2.7753434085795732</v>
      </c>
      <c r="GI88" s="30">
        <f>AVERAGEIFS('Energy Vz2'!$B86:$CX86,'Energy Vy'!$B$2:$CX$2,"=и",'Energy Vy'!$B$1:$CX$1,"=AFTER")</f>
        <v>-5.2663727987686455</v>
      </c>
      <c r="GJ88" s="30">
        <f>AVERAGEIFS('Energy Vx'!$B86:$CX86,'Energy Vy'!$B$2:$CX$2,"=и",'Energy Vy'!$B$1:$CX$1,"=AFTER")</f>
        <v>-2.1678612419952854</v>
      </c>
      <c r="GK88" s="30">
        <f>AVERAGEIFS('Energy Vy'!$B88:$CX88,'Energy Vy'!$B$2:$CX$2,"=и",'Energy Vy'!$B$1:$CX$1,"=AFTER")</f>
        <v>-2.01830865999636</v>
      </c>
      <c r="GL88" s="32">
        <f>AVERAGEIFS('Energy Vz'!$B86:$CX86,'Energy Vy'!$B$2:$CX$2,"=и",'Energy Vy'!$B$1:$CX$1,"=AFTER")</f>
        <v>-3.0547996458885001</v>
      </c>
      <c r="GM88" s="20">
        <f>AVERAGEIFS('Entropy old'!$B86:$CX86,'Energy Vy'!$B$2:$CX$2,"=и",'Energy Vy'!$B$1:$CX$1,"=AFTER")</f>
        <v>0.58911478698822484</v>
      </c>
      <c r="GN88" s="30">
        <f>AVERAGEIFS('Entropy X old'!$B86:$CX86,'Energy Vy'!$B$2:$CX$2,"=и",'Energy Vy'!$B$1:$CX$1,"=AFTER")</f>
        <v>0.33652623865856329</v>
      </c>
      <c r="GO88" s="30">
        <f>AVERAGEIFS('Entropy Y old'!$B86:$CX86,'Energy Vy'!$B$2:$CX$2,"=и",'Energy Vy'!$B$1:$CX$1,"=AFTER")</f>
        <v>0.33084119641702936</v>
      </c>
      <c r="GP88" s="30">
        <f>AVERAGEIFS('Entropy Z old'!$B86:$CX86,'Energy Vy'!$B$2:$CX$2,"=и",'Energy Vy'!$B$1:$CX$1,"=AFTER")</f>
        <v>0.39957608669076694</v>
      </c>
      <c r="GQ88" s="30">
        <f>AVERAGEIFS('Entropy new'!$B86:$CX86,'Energy Vy'!$B$2:$CX$2,"=и",'Energy Vy'!$B$1:$CX$1,"=AFTER")</f>
        <v>0.73391725292546983</v>
      </c>
      <c r="GR88" s="30">
        <f>AVERAGEIFS('Entropy X'!$B86:$CX86,'Energy Vy'!$B$2:$CX$2,"=и",'Energy Vy'!$B$1:$CX$1,"=AFTER")</f>
        <v>0.29289935460539412</v>
      </c>
      <c r="GS88" s="30">
        <f>AVERAGEIFS('Entropy Y'!$B86:$CX86,'Energy Vy'!$B$2:$CX$2,"=и",'Energy Vy'!$B$1:$CX$1,"=AFTER")</f>
        <v>0.28616421216987176</v>
      </c>
      <c r="GT88" s="32">
        <f>AVERAGEIFS('Entropy Z'!$B86:$CX86,'Energy Vy'!$B$2:$CX$2,"=и",'Energy Vy'!$B$1:$CX$1,"=AFTER")</f>
        <v>0.37867936529404822</v>
      </c>
      <c r="GU88" s="21">
        <f>AVERAGEIFS('Hurst V2'!$B86:$CX86,'Energy Vy'!$B$2:$CX$2,"=и",'Energy Vy'!$B$1:$CX$1,"=AFTER")</f>
        <v>0.61817293115396432</v>
      </c>
      <c r="GV88" s="30">
        <f>AVERAGEIFS('Hurst Vx2+Vy2'!$B86:$CX86,'Energy Vy'!$B$2:$CX$2,"=и",'Energy Vy'!$B$1:$CX$1,"=AFTER")</f>
        <v>0.61635003316789505</v>
      </c>
      <c r="GW88" s="30">
        <f>AVERAGEIFS('Hurst Vx2'!$B86:$CX86,'Energy Vy'!$B$2:$CX$2,"=и",'Energy Vy'!$B$1:$CX$1,"=AFTER")</f>
        <v>0.63543142758641591</v>
      </c>
      <c r="GX88" s="30">
        <f>AVERAGEIFS('Hurst Vy2'!$B86:$CX86,'Energy Vy'!$B$2:$CX$2,"=и",'Energy Vy'!$B$1:$CX$1,"=AFTER")</f>
        <v>0.60998519880126267</v>
      </c>
      <c r="GY88" s="30">
        <f>AVERAGEIFS('Hurst Vz2'!$B86:$CX86,'Energy Vy'!$B$2:$CX$2,"=и",'Energy Vy'!$B$1:$CX$1,"=AFTER")</f>
        <v>0.62561845165996588</v>
      </c>
      <c r="GZ88" s="30">
        <f>AVERAGEIFS('Hurst Vx'!$B86:$CX86,'Energy Vy'!$B$2:$CX$2,"=и",'Energy Vy'!$B$1:$CX$1,"=AFTER")</f>
        <v>0.64439005168064722</v>
      </c>
      <c r="HA88" s="30">
        <f>AVERAGEIFS('Hurst Vy'!$B86:$CX86,'Energy Vy'!$B$2:$CX$2,"=и",'Energy Vy'!$B$1:$CX$1,"=AFTER")</f>
        <v>0.62320774794259459</v>
      </c>
      <c r="HB88" s="32">
        <f>AVERAGEIFS('Hurst Vz'!$B86:$CX86,'Energy Vy'!$B$2:$CX$2,"=и",'Energy Vy'!$B$1:$CX$1,"=AFTER")</f>
        <v>0.5746337622461255</v>
      </c>
      <c r="HD88" s="30">
        <f>AVERAGEIFS('Energy V2'!$B86:$CX86,'Energy Vy'!$B$2:$CX$2,"=р",'Energy Vy'!$B$1:$CX$1,"=BEFORE")</f>
        <v>-0.81778439151246629</v>
      </c>
      <c r="HE88" s="30">
        <f>AVERAGEIFS('Energy Vx2+Vy2'!$B86:$CX86,'Energy Vy'!$B$2:$CX$2,"=р",'Energy Vy'!$B$1:$CX$1,"=BEFORE")</f>
        <v>-0.8824677498453033</v>
      </c>
      <c r="HF88" s="30">
        <f>AVERAGEIFS('Energy Vx2'!$B86:$CX86,'Energy Vy'!$B$2:$CX$2,"=р",'Energy Vy'!$B$1:$CX$1,"=BEFORE")</f>
        <v>-2.2800363065793405</v>
      </c>
      <c r="HG88" s="30">
        <f>AVERAGEIFS('Energy Vy2'!$B86:$CX86,'Energy Vy'!$B$2:$CX$2,"=р",'Energy Vy'!$B$1:$CX$1,"=BEFORE")</f>
        <v>-1.4349670095172913</v>
      </c>
      <c r="HH88" s="30">
        <f>AVERAGEIFS('Energy Vz2'!$B86:$CX86,'Energy Vy'!$B$2:$CX$2,"=р",'Energy Vy'!$B$1:$CX$1,"=BEFORE")</f>
        <v>-3.8977232597375817</v>
      </c>
      <c r="HI88" s="30">
        <f>AVERAGEIFS('Energy Vx'!$B86:$CX86,'Energy Vy'!$B$2:$CX$2,"=р",'Energy Vy'!$B$1:$CX$1,"=BEFORE")</f>
        <v>-1.7513187542189317</v>
      </c>
      <c r="HJ88" s="30">
        <f>AVERAGEIFS('Energy Vy'!$B88:$CX88,'Energy Vy'!$B$2:$CX$2,"=р",'Energy Vy'!$B$1:$CX$1,"=BEFORE")</f>
        <v>-1.5065352844649382</v>
      </c>
      <c r="HK88" s="32">
        <f>AVERAGEIFS('Energy Vz'!$B86:$CX86,'Energy Vy'!$B$2:$CX$2,"=р",'Energy Vy'!$B$1:$CX$1,"=BEFORE")</f>
        <v>-2.4549351719059085</v>
      </c>
      <c r="HL88" s="20">
        <f>AVERAGEIFS('Entropy old'!$B86:$CX86,'Energy Vy'!$B$2:$CX$2,"=р",'Energy Vy'!$B$1:$CX$1,"=BEFORE")</f>
        <v>0.68671201560226502</v>
      </c>
      <c r="HM88" s="30">
        <f>AVERAGEIFS('Entropy X old'!$B86:$CX86,'Energy Vy'!$B$2:$CX$2,"=р",'Energy Vy'!$B$1:$CX$1,"=BEFORE")</f>
        <v>0.35330680307217432</v>
      </c>
      <c r="HN88" s="30">
        <f>AVERAGEIFS('Entropy Y old'!$B86:$CX86,'Energy Vy'!$B$2:$CX$2,"=р",'Energy Vy'!$B$1:$CX$1,"=BEFORE")</f>
        <v>0.29654479563793679</v>
      </c>
      <c r="HO88" s="30">
        <f>AVERAGEIFS('Entropy Z old'!$B86:$CX86,'Energy Vy'!$B$2:$CX$2,"=р",'Energy Vy'!$B$1:$CX$1,"=BEFORE")</f>
        <v>0.38012325633538185</v>
      </c>
      <c r="HP88" s="30">
        <f>AVERAGEIFS('Entropy new'!$B86:$CX86,'Energy Vy'!$B$2:$CX$2,"=р",'Energy Vy'!$B$1:$CX$1,"=BEFORE")</f>
        <v>0.76109735309011117</v>
      </c>
      <c r="HQ88" s="30">
        <f>AVERAGEIFS('Entropy X'!$B86:$CX86,'Energy Vy'!$B$2:$CX$2,"=р",'Energy Vy'!$B$1:$CX$1,"=BEFORE")</f>
        <v>0.32547434394946179</v>
      </c>
      <c r="HR88" s="30">
        <f>AVERAGEIFS('Entropy Y'!$B86:$CX86,'Energy Vy'!$B$2:$CX$2,"=р",'Energy Vy'!$B$1:$CX$1,"=BEFORE")</f>
        <v>0.25741195580541004</v>
      </c>
      <c r="HS88" s="32">
        <f>AVERAGEIFS('Entropy Z'!$B86:$CX86,'Energy Vy'!$B$2:$CX$2,"=р",'Energy Vy'!$B$1:$CX$1,"=BEFORE")</f>
        <v>0.35763119994116344</v>
      </c>
      <c r="HT88" s="21">
        <f>AVERAGEIFS('Hurst V2'!$B86:$CX86,'Energy Vy'!$B$2:$CX$2,"=р",'Energy Vy'!$B$1:$CX$1,"=BEFORE")</f>
        <v>0.62273704015701081</v>
      </c>
      <c r="HU88" s="30">
        <f>AVERAGEIFS('Hurst Vx2+Vy2'!$B86:$CX86,'Energy Vy'!$B$2:$CX$2,"=р",'Energy Vy'!$B$1:$CX$1,"=BEFORE")</f>
        <v>0.62306037293600625</v>
      </c>
      <c r="HV88" s="30">
        <f>AVERAGEIFS('Hurst Vx2'!$B86:$CX86,'Energy Vy'!$B$2:$CX$2,"=р",'Energy Vy'!$B$1:$CX$1,"=BEFORE")</f>
        <v>0.65638999379129226</v>
      </c>
      <c r="HW88" s="30">
        <f>AVERAGEIFS('Hurst Vy2'!$B86:$CX86,'Energy Vy'!$B$2:$CX$2,"=р",'Energy Vy'!$B$1:$CX$1,"=BEFORE")</f>
        <v>0.61125536693493521</v>
      </c>
      <c r="HX88" s="30">
        <f>AVERAGEIFS('Hurst Vz2'!$B86:$CX86,'Energy Vy'!$B$2:$CX$2,"=р",'Energy Vy'!$B$1:$CX$1,"=BEFORE")</f>
        <v>0.62556449549681026</v>
      </c>
      <c r="HY88" s="30">
        <f>AVERAGEIFS('Hurst Vx'!$B86:$CX86,'Energy Vy'!$B$2:$CX$2,"=р",'Energy Vy'!$B$1:$CX$1,"=BEFORE")</f>
        <v>0.63209536049700887</v>
      </c>
      <c r="HZ88" s="30">
        <f>AVERAGEIFS('Hurst Vy'!$B86:$CX86,'Energy Vy'!$B$2:$CX$2,"=р",'Energy Vy'!$B$1:$CX$1,"=BEFORE")</f>
        <v>0.62697667205639851</v>
      </c>
      <c r="IA88" s="32">
        <f>AVERAGEIFS('Hurst Vz'!$B86:$CX86,'Energy Vy'!$B$2:$CX$2,"=р",'Energy Vy'!$B$1:$CX$1,"=BEFORE")</f>
        <v>0.55623813553883128</v>
      </c>
      <c r="IB88">
        <v>0.6</v>
      </c>
      <c r="IC88">
        <v>0.6</v>
      </c>
      <c r="IE88" s="30">
        <f>AVERAGEIFS('Energy V2'!$B86:$CX86,'Energy Vy'!$B$2:$CX$2,"=р",'Energy Vy'!$B$1:$CX$1,"=AFTER")</f>
        <v>-2.9413595276815196</v>
      </c>
      <c r="IF88" s="30">
        <f>AVERAGEIFS('Energy Vx2+Vy2'!$B86:$CX86,'Energy Vy'!$B$2:$CX$2,"=р",'Energy Vy'!$B$1:$CX$1,"=AFTER")</f>
        <v>-2.9937110888169953</v>
      </c>
      <c r="IG88" s="30">
        <f>AVERAGEIFS('Energy Vx2'!$B86:$CX86,'Energy Vy'!$B$2:$CX$2,"=р",'Energy Vy'!$B$1:$CX$1,"=AFTER")</f>
        <v>-4.1065561057379059</v>
      </c>
      <c r="IH88" s="30">
        <f>AVERAGEIFS('Energy Vy2'!$B86:$CX86,'Energy Vy'!$B$2:$CX$2,"=р",'Energy Vy'!$B$1:$CX$1,"=AFTER")</f>
        <v>-3.4715809559126694</v>
      </c>
      <c r="II88" s="30">
        <f>AVERAGEIFS('Energy Vz2'!$B86:$CX86,'Energy Vy'!$B$2:$CX$2,"=р",'Energy Vy'!$B$1:$CX$1,"=AFTER")</f>
        <v>-5.6355915564440942</v>
      </c>
      <c r="IJ88" s="30">
        <f>AVERAGEIFS('Energy Vx'!$B86:$CX86,'Energy Vy'!$B$2:$CX$2,"=р",'Energy Vy'!$B$1:$CX$1,"=AFTER")</f>
        <v>-2.5084236005850591</v>
      </c>
      <c r="IK88" s="30">
        <f>AVERAGEIFS('Energy Vy'!$B88:$CX88,'Energy Vy'!$B$2:$CX$2,"=р",'Energy Vy'!$B$1:$CX$1,"=AFTER")</f>
        <v>-2.3574860745961157</v>
      </c>
      <c r="IL88" s="32">
        <f>AVERAGEIFS('Energy Vz'!$B86:$CX86,'Energy Vy'!$B$2:$CX$2,"=р",'Energy Vy'!$B$1:$CX$1,"=AFTER")</f>
        <v>-3.1806380892413029</v>
      </c>
      <c r="IM88" s="20">
        <f>AVERAGEIFS('Entropy old'!$B86:$CX86,'Energy Vy'!$B$2:$CX$2,"=р",'Energy Vy'!$B$1:$CX$1,"=AFTER")</f>
        <v>0.66852999785483613</v>
      </c>
      <c r="IN88" s="30">
        <f>AVERAGEIFS('Entropy X old'!$B86:$CX86,'Energy Vy'!$B$2:$CX$2,"=р",'Energy Vy'!$B$1:$CX$1,"=AFTER")</f>
        <v>0.39294095734704254</v>
      </c>
      <c r="IO88" s="30">
        <f>AVERAGEIFS('Entropy Y old'!$B86:$CX86,'Energy Vy'!$B$2:$CX$2,"=р",'Energy Vy'!$B$1:$CX$1,"=AFTER")</f>
        <v>0.35841612509591031</v>
      </c>
      <c r="IP88" s="30">
        <f>AVERAGEIFS('Entropy Z old'!$B86:$CX86,'Energy Vy'!$B$2:$CX$2,"=р",'Energy Vy'!$B$1:$CX$1,"=AFTER")</f>
        <v>0.42375772101319553</v>
      </c>
      <c r="IQ88" s="30">
        <f>AVERAGEIFS('Entropy new'!$B86:$CX86,'Energy Vy'!$B$2:$CX$2,"=р",'Energy Vy'!$B$1:$CX$1,"=AFTER")</f>
        <v>0.84712123737889655</v>
      </c>
      <c r="IR88" s="30">
        <f>AVERAGEIFS('Entropy X'!$B86:$CX86,'Energy Vy'!$B$2:$CX$2,"=р",'Energy Vy'!$B$1:$CX$1,"=AFTER")</f>
        <v>0.37524917056187701</v>
      </c>
      <c r="IS88" s="30">
        <f>AVERAGEIFS('Entropy Y'!$B86:$CX86,'Energy Vy'!$B$2:$CX$2,"=р",'Energy Vy'!$B$1:$CX$1,"=AFTER")</f>
        <v>0.31989535703600119</v>
      </c>
      <c r="IT88" s="32">
        <f>AVERAGEIFS('Entropy Z'!$B86:$CX86,'Energy Vy'!$B$2:$CX$2,"=р",'Energy Vy'!$B$1:$CX$1,"=AFTER")</f>
        <v>0.41143765412606875</v>
      </c>
      <c r="IU88" s="21">
        <f>AVERAGEIFS('Hurst V2'!$B86:$CX86,'Energy Vy'!$B$2:$CX$2,"=р",'Energy Vy'!$B$1:$CX$1,"=AFTER")</f>
        <v>0.64456941457461547</v>
      </c>
      <c r="IV88" s="30">
        <f>AVERAGEIFS('Hurst Vx2+Vy2'!$B86:$CX86,'Energy Vy'!$B$2:$CX$2,"=р",'Energy Vy'!$B$1:$CX$1,"=AFTER")</f>
        <v>0.64238916543704749</v>
      </c>
      <c r="IW88" s="30">
        <f>AVERAGEIFS('Hurst Vx2'!$B86:$CX86,'Energy Vy'!$B$2:$CX$2,"=р",'Energy Vy'!$B$1:$CX$1,"=AFTER")</f>
        <v>0.65981245646891162</v>
      </c>
      <c r="IX88" s="30">
        <f>AVERAGEIFS('Hurst Vy2'!$B86:$CX86,'Energy Vy'!$B$2:$CX$2,"=р",'Energy Vy'!$B$1:$CX$1,"=AFTER")</f>
        <v>0.62912384691736267</v>
      </c>
      <c r="IY88" s="30">
        <f>AVERAGEIFS('Hurst Vz2'!$B86:$CX86,'Energy Vy'!$B$2:$CX$2,"=р",'Energy Vy'!$B$1:$CX$1,"=AFTER")</f>
        <v>0.63804469394876495</v>
      </c>
      <c r="IZ88" s="30">
        <f>AVERAGEIFS('Hurst Vx'!$B86:$CX86,'Energy Vy'!$B$2:$CX$2,"=р",'Energy Vy'!$B$1:$CX$1,"=AFTER")</f>
        <v>0.65302883793523836</v>
      </c>
      <c r="JA88" s="30">
        <f>AVERAGEIFS('Hurst Vy'!$B86:$CX86,'Energy Vy'!$B$2:$CX$2,"=р",'Energy Vy'!$B$1:$CX$1,"=AFTER")</f>
        <v>0.62308157419599774</v>
      </c>
      <c r="JB88" s="32">
        <f>AVERAGEIFS('Hurst Vz'!$B86:$CX86,'Energy Vy'!$B$2:$CX$2,"=р",'Energy Vy'!$B$1:$CX$1,"=AFTER")</f>
        <v>0.54662940438058427</v>
      </c>
      <c r="JC88">
        <f t="shared" si="994"/>
        <v>0</v>
      </c>
      <c r="JD88" s="66">
        <f t="shared" ref="JD88:JD89" si="1394">(DD88-EE88)/MAX(ABS(DD88),ABS(EE88))</f>
        <v>0.72105558933217528</v>
      </c>
      <c r="JE88" s="66">
        <f t="shared" ref="JE88:JE89" si="1395">(DE88-EF88)/MAX(ABS(DE88),ABS(EF88))</f>
        <v>0.70180827964843395</v>
      </c>
      <c r="JF88" s="66">
        <f t="shared" ref="JF88:JF89" si="1396">(DF88-EG88)/MAX(ABS(DF88),ABS(EG88))</f>
        <v>0.36204228968789781</v>
      </c>
      <c r="JG88" s="66">
        <f t="shared" ref="JG88:JG89" si="1397">(DG88-EH88)/MAX(ABS(DG88),ABS(EH88))</f>
        <v>0.59330313941106083</v>
      </c>
      <c r="JH88" s="66">
        <f t="shared" ref="JH88:JH89" si="1398">(DH88-EI88)/MAX(ABS(DH88),ABS(EI88))</f>
        <v>0.26172782053937632</v>
      </c>
      <c r="JI88" s="66">
        <f t="shared" ref="JI88:JI89" si="1399">(DI88-EJ88)/MAX(ABS(DI88),ABS(EJ88))</f>
        <v>0.24399978218071264</v>
      </c>
      <c r="JJ88" s="66">
        <f t="shared" ref="JJ88:JJ89" si="1400">(DJ88-EK88)/MAX(ABS(DJ88),ABS(EK88))</f>
        <v>0.33749799509402956</v>
      </c>
      <c r="JK88" s="66">
        <f t="shared" ref="JK88:JK89" si="1401">(DK88-EL88)/MAX(ABS(DK88),ABS(EL88))</f>
        <v>0.19651236399408051</v>
      </c>
      <c r="JL88" s="89">
        <f t="shared" ref="JL88:JL89" si="1402">(DL88-EM88)/MAX(ABS(DL88),ABS(EM88))</f>
        <v>3.4148235729474556E-2</v>
      </c>
      <c r="JM88" s="90">
        <f t="shared" ref="JM88:JM89" si="1403">(DM88-EN88)/MAX(ABS(DM88),ABS(EN88))</f>
        <v>-1.5674283747272744E-2</v>
      </c>
      <c r="JN88" s="90">
        <f t="shared" ref="JN88:JN89" si="1404">(DN88-EO88)/MAX(ABS(DN88),ABS(EO88))</f>
        <v>-0.18122139073510357</v>
      </c>
      <c r="JO88" s="90">
        <f t="shared" ref="JO88:JO89" si="1405">(DO88-EP88)/MAX(ABS(DO88),ABS(EP88))</f>
        <v>-5.4000878752972777E-2</v>
      </c>
      <c r="JP88" s="90">
        <f t="shared" ref="JP88:JP89" si="1406">(DP88-EQ88)/MAX(ABS(DP88),ABS(EQ88))</f>
        <v>-6.2108107037950465E-2</v>
      </c>
      <c r="JQ88" s="90">
        <f t="shared" ref="JQ88:JQ89" si="1407">(DQ88-ER88)/MAX(ABS(DQ88),ABS(ER88))</f>
        <v>-2.6523732545092504E-2</v>
      </c>
      <c r="JR88" s="90">
        <f t="shared" ref="JR88:JR89" si="1408">(DR88-ES88)/MAX(ABS(DR88),ABS(ES88))</f>
        <v>-0.19379697280043084</v>
      </c>
      <c r="JS88" s="103">
        <f t="shared" ref="JS88:JS89" si="1409">(DS88-ET88)/MAX(ABS(DS88),ABS(ET88))</f>
        <v>-6.6386014696865392E-2</v>
      </c>
      <c r="JT88" s="66">
        <f t="shared" ref="JT88:JT89" si="1410">(DT88-EU88)/MAX(ABS(DT88),ABS(EU88))</f>
        <v>-2.0157754755446119E-2</v>
      </c>
      <c r="JU88" s="66">
        <f t="shared" ref="JU88:JU89" si="1411">(DU88-EV88)/MAX(ABS(DU88),ABS(EV88))</f>
        <v>-1.7839213736048447E-2</v>
      </c>
      <c r="JV88" s="66">
        <f t="shared" ref="JV88:JV89" si="1412">(DV88-EW88)/MAX(ABS(DV88),ABS(EW88))</f>
        <v>-6.2832814666414103E-3</v>
      </c>
      <c r="JW88" s="66">
        <f t="shared" ref="JW88:JW89" si="1413">(DW88-EX88)/MAX(ABS(DW88),ABS(EX88))</f>
        <v>-1.6604777810896205E-2</v>
      </c>
      <c r="JX88" s="66">
        <f t="shared" ref="JX88:JX89" si="1414">(DX88-EY88)/MAX(ABS(DX88),ABS(EY88))</f>
        <v>-1.8558488653794787E-2</v>
      </c>
      <c r="JY88" s="66">
        <f t="shared" ref="JY88:JY89" si="1415">(DY88-EZ88)/MAX(ABS(DY88),ABS(EZ88))</f>
        <v>-3.0749892582692541E-2</v>
      </c>
      <c r="JZ88" s="66">
        <f t="shared" ref="JZ88:JZ89" si="1416">(DZ88-FA88)/MAX(ABS(DZ88),ABS(FA88))</f>
        <v>-6.681019596285196E-4</v>
      </c>
      <c r="KA88" s="66">
        <f t="shared" ref="KA88:KA89" si="1417">(EA88-FB88)/MAX(ABS(EA88),ABS(FB88))</f>
        <v>-1.3635897455845895E-2</v>
      </c>
      <c r="KC88" s="66">
        <f t="shared" ref="KC88:KC89" si="1418">(FD88-GE88)/MAX(ABS(FD88),ABS(GE88))</f>
        <v>0.82258308045661066</v>
      </c>
      <c r="KD88" s="66">
        <f t="shared" ref="KD88:KD89" si="1419">(FE88-GF88)/MAX(ABS(FE88),ABS(GF88))</f>
        <v>0.8092483571144391</v>
      </c>
      <c r="KE88" s="66">
        <f t="shared" ref="KE88:KE89" si="1420">(FF88-GG88)/MAX(ABS(FF88),ABS(GG88))</f>
        <v>0.41100231085776062</v>
      </c>
      <c r="KF88" s="66">
        <f t="shared" ref="KF88:KF89" si="1421">(FG88-GH88)/MAX(ABS(FG88),ABS(GH88))</f>
        <v>0.64777914783826196</v>
      </c>
      <c r="KG88" s="66">
        <f t="shared" ref="KG88:KG89" si="1422">(FH88-GI88)/MAX(ABS(FH88),ABS(GI88))</f>
        <v>0.25036325148985189</v>
      </c>
      <c r="KH88" s="66">
        <f t="shared" ref="KH88:KH89" si="1423">(FI88-GJ88)/MAX(ABS(FI88),ABS(GJ88))</f>
        <v>0.2845752430162794</v>
      </c>
      <c r="KI88" s="66">
        <f t="shared" ref="KI88:KI89" si="1424">(FJ88-GK88)/MAX(ABS(FJ88),ABS(GK88))</f>
        <v>0.3646615532338689</v>
      </c>
      <c r="KJ88" s="66">
        <f t="shared" ref="KJ88:KJ89" si="1425">(FK88-GL88)/MAX(ABS(FK88),ABS(GL88))</f>
        <v>0.19530948002063131</v>
      </c>
      <c r="KK88" s="89">
        <f t="shared" ref="KK88:KK89" si="1426">(FL88-GM88)/MAX(ABS(FL88),ABS(GM88))</f>
        <v>2.4578236458530339E-2</v>
      </c>
      <c r="KL88" s="90">
        <f t="shared" ref="KL88:KL89" si="1427">(FM88-GN88)/MAX(ABS(FM88),ABS(GN88))</f>
        <v>2.1480917425759586E-2</v>
      </c>
      <c r="KM88" s="90">
        <f t="shared" ref="KM88:KM89" si="1428">(FN88-GO88)/MAX(ABS(FN88),ABS(GO88))</f>
        <v>-0.18977166909296411</v>
      </c>
      <c r="KN88" s="90">
        <f t="shared" ref="KN88:KN89" si="1429">(FO88-GP88)/MAX(ABS(FO88),ABS(GP88))</f>
        <v>-2.6672062566864094E-2</v>
      </c>
      <c r="KO88" s="90">
        <f t="shared" ref="KO88:KO89" si="1430">(FP88-GQ88)/MAX(ABS(FP88),ABS(GQ88))</f>
        <v>-4.5829745874079821E-2</v>
      </c>
      <c r="KP88" s="90">
        <f t="shared" ref="KP88:KP89" si="1431">(FQ88-GR88)/MAX(ABS(FQ88),ABS(GR88))</f>
        <v>3.6020826541025536E-2</v>
      </c>
      <c r="KQ88" s="90">
        <f t="shared" ref="KQ88:KQ89" si="1432">(FR88-GS88)/MAX(ABS(FR88),ABS(GS88))</f>
        <v>-0.19922609361287572</v>
      </c>
      <c r="KR88" s="103">
        <f t="shared" ref="KR88:KR89" si="1433">(FS88-GT88)/MAX(ABS(FS88),ABS(GT88))</f>
        <v>-2.4795661035378898E-2</v>
      </c>
      <c r="KS88" s="66">
        <f t="shared" ref="KS88:KS89" si="1434">(FT88-GU88)/MAX(ABS(FT88),ABS(GU88))</f>
        <v>-9.5071370359631011E-3</v>
      </c>
      <c r="KT88" s="66">
        <f t="shared" ref="KT88:KT89" si="1435">(FU88-GV88)/MAX(ABS(FU88),ABS(GV88))</f>
        <v>-6.4842626053318126E-3</v>
      </c>
      <c r="KU88" s="66">
        <f t="shared" ref="KU88:KU89" si="1436">(FV88-GW88)/MAX(ABS(FV88),ABS(GW88))</f>
        <v>-1.0524016001941489E-2</v>
      </c>
      <c r="KV88" s="66">
        <f t="shared" ref="KV88:KV89" si="1437">(FW88-GX88)/MAX(ABS(FW88),ABS(GX88))</f>
        <v>-1.0846539535275292E-3</v>
      </c>
      <c r="KW88" s="66">
        <f t="shared" ref="KW88:KW89" si="1438">(FX88-GY88)/MAX(ABS(FX88),ABS(GY88))</f>
        <v>-1.5525698137084654E-2</v>
      </c>
      <c r="KX88" s="66">
        <f t="shared" ref="KX88:KX89" si="1439">(FY88-GZ88)/MAX(ABS(FY88),ABS(GZ88))</f>
        <v>-1.5653779580526949E-2</v>
      </c>
      <c r="KY88" s="66">
        <f t="shared" ref="KY88:KY89" si="1440">(FZ88-HA88)/MAX(ABS(FZ88),ABS(HA88))</f>
        <v>-8.2873534297298068E-4</v>
      </c>
      <c r="KZ88" s="66">
        <f t="shared" ref="KZ88:KZ89" si="1441">(GA88-HB88)/MAX(ABS(GA88),ABS(HB88))</f>
        <v>-3.8712256188446928E-3</v>
      </c>
      <c r="LB88" s="66">
        <f t="shared" ref="LB88:LB89" si="1442">(HD88-IE88)/MAX(ABS(IE88),ABS(HD88))</f>
        <v>0.72197061127135598</v>
      </c>
      <c r="LC88" s="66">
        <f t="shared" ref="LC88:LC89" si="1443">(HE88-IF88)/MAX(ABS(IF88),ABS(HE88))</f>
        <v>0.70522614785983839</v>
      </c>
      <c r="LD88" s="66">
        <f t="shared" ref="LD88:LD89" si="1444">(HF88-IG88)/MAX(ABS(IG88),ABS(HF88))</f>
        <v>0.44478140615355322</v>
      </c>
      <c r="LE88" s="66">
        <f t="shared" ref="LE88:LE89" si="1445">(HG88-IH88)/MAX(ABS(IH88),ABS(HG88))</f>
        <v>0.58665316242350385</v>
      </c>
      <c r="LF88" s="66">
        <f t="shared" ref="LF88:LF89" si="1446">(HH88-II88)/MAX(ABS(II88),ABS(HH88))</f>
        <v>0.30837371362005878</v>
      </c>
      <c r="LG88" s="66">
        <f t="shared" ref="LG88:LG89" si="1447">(HI88-IJ88)/MAX(ABS(IJ88),ABS(HI88))</f>
        <v>0.30182495739138399</v>
      </c>
      <c r="LH88" s="66">
        <f t="shared" ref="LH88:LH89" si="1448">(HJ88-IK88)/MAX(ABS(IK88),ABS(HJ88))</f>
        <v>0.36095686812358468</v>
      </c>
      <c r="LI88" s="66">
        <f t="shared" ref="LI88:LI89" si="1449">(HK88-IL88)/MAX(ABS(IL88),ABS(HK88))</f>
        <v>0.22816268213291149</v>
      </c>
      <c r="LJ88" s="89">
        <f t="shared" ref="LJ88:LJ89" si="1450">(HL88-IM88)/MAX(ABS(IM88),ABS(HL88))</f>
        <v>2.6476918030162569E-2</v>
      </c>
      <c r="LK88" s="90">
        <f t="shared" ref="LK88:LK89" si="1451">(HM88-IN88)/MAX(ABS(IN88),ABS(HM88))</f>
        <v>-0.10086541892313766</v>
      </c>
      <c r="LL88" s="90">
        <f t="shared" ref="LL88:LL89" si="1452">(HN88-IO88)/MAX(ABS(IO88),ABS(HN88))</f>
        <v>-0.17262429094510487</v>
      </c>
      <c r="LM88" s="90">
        <f t="shared" ref="LM88:LM89" si="1453">(HO88-IP88)/MAX(ABS(IP88),ABS(HO88))</f>
        <v>-0.10297031184112615</v>
      </c>
      <c r="LN88" s="90">
        <f t="shared" ref="LN88:LN89" si="1454">(HP88-IQ88)/MAX(ABS(IQ88),ABS(HP88))</f>
        <v>-0.1015484921083486</v>
      </c>
      <c r="LO88" s="90">
        <f t="shared" ref="LO88:LO89" si="1455">(HQ88-IR88)/MAX(ABS(IR88),ABS(HQ88))</f>
        <v>-0.13264473453168515</v>
      </c>
      <c r="LP88" s="90">
        <f t="shared" ref="LP88:LP89" si="1456">(HR88-IS88)/MAX(ABS(IS88),ABS(HR88))</f>
        <v>-0.19532450176686758</v>
      </c>
      <c r="LQ88" s="103">
        <f t="shared" ref="LQ88:LQ89" si="1457">(HS88-IT88)/MAX(ABS(IT88),ABS(HS88))</f>
        <v>-0.13077668911756546</v>
      </c>
      <c r="LR88" s="66">
        <f t="shared" ref="LR88:LR89" si="1458">(HT88-IU88)/MAX(ABS(IU88),ABS(HT88))</f>
        <v>-3.3871254086750249E-2</v>
      </c>
      <c r="LS88" s="66">
        <f t="shared" ref="LS88:LS89" si="1459">(HU88-IV88)/MAX(ABS(IV88),ABS(HU88))</f>
        <v>-3.0088914229882698E-2</v>
      </c>
      <c r="LT88" s="66">
        <f t="shared" ref="LT88:LT89" si="1460">(HV88-IW88)/MAX(ABS(IW88),ABS(HV88))</f>
        <v>-5.1870234398653254E-3</v>
      </c>
      <c r="LU88" s="66">
        <f t="shared" ref="LU88:LU89" si="1461">(HW88-IX88)/MAX(ABS(IX88),ABS(HW88))</f>
        <v>-2.8402166075854607E-2</v>
      </c>
      <c r="LV88" s="66">
        <f t="shared" ref="LV88:LV89" si="1462">(HX88-IY88)/MAX(ABS(IY88),ABS(HX88))</f>
        <v>-1.9560069334197544E-2</v>
      </c>
      <c r="LW88" s="66">
        <f t="shared" ref="LW88:LW89" si="1463">(HY88-IZ88)/MAX(ABS(IZ88),ABS(HY88))</f>
        <v>-3.2055977044470864E-2</v>
      </c>
      <c r="LX88" s="66">
        <f t="shared" ref="LX88:LX89" si="1464">(HZ88-JA88)/MAX(ABS(JA88),ABS(HZ88))</f>
        <v>6.2125084297400919E-3</v>
      </c>
      <c r="LY88" s="66">
        <f t="shared" ref="LY88:LY89" si="1465">(IA88-JB88)/MAX(ABS(JB88),ABS(IA88))</f>
        <v>1.7274491884557631E-2</v>
      </c>
    </row>
    <row r="89" spans="1:337" x14ac:dyDescent="0.25">
      <c r="A89" s="18" t="s">
        <v>101</v>
      </c>
      <c r="B89" s="7">
        <v>1</v>
      </c>
      <c r="C89" t="s">
        <v>155</v>
      </c>
      <c r="D89" t="s">
        <v>129</v>
      </c>
      <c r="E89">
        <v>0.45</v>
      </c>
      <c r="F89">
        <v>0.55000000000000004</v>
      </c>
      <c r="H89" s="30">
        <f>AVERAGE('Energy V2'!$B87:$CX87)</f>
        <v>-1.3147968035874023</v>
      </c>
      <c r="I89" s="30">
        <f>AVERAGE('Energy Vx2+Vy2'!$B87:$CX87)</f>
        <v>-1.327630947073893</v>
      </c>
      <c r="J89" s="30">
        <f>AVERAGE('Energy Vx2'!$B87:$CX87)</f>
        <v>-2.2648819644186062</v>
      </c>
      <c r="K89" s="30">
        <f>AVERAGE('Energy Vy2'!$B87:$CX87)</f>
        <v>-2.2152360578077723</v>
      </c>
      <c r="L89" s="30">
        <f>AVERAGE('Energy Vz2'!$B87:$CX87)</f>
        <v>-5.9347676347530278</v>
      </c>
      <c r="M89" s="30">
        <f>AVERAGE('Energy Vx'!$B87:$CX87)</f>
        <v>-1.8483899231870837</v>
      </c>
      <c r="N89" s="30">
        <f>AVERAGE('Energy Vy'!$B89:$CX89)</f>
        <v>-1.7576984645194014</v>
      </c>
      <c r="O89" s="32">
        <f>AVERAGE('Energy Vz'!$B87:$CX87)</f>
        <v>-3.4453457797808107</v>
      </c>
      <c r="P89" s="20">
        <f>AVERAGE('Entropy old'!$B87:$CX87)</f>
        <v>0.63025667493090176</v>
      </c>
      <c r="Q89" s="30">
        <f>AVERAGE('Entropy X old'!$B87:$CX87)</f>
        <v>0.32391120602368656</v>
      </c>
      <c r="R89" s="30">
        <f>AVERAGE('Entropy Y old'!$B87:$CX87)</f>
        <v>0.34234010042878682</v>
      </c>
      <c r="S89" s="30">
        <f>AVERAGE('Entropy Z old'!$B87:$CX87)</f>
        <v>0.38746721507214732</v>
      </c>
      <c r="T89" s="30">
        <f>AVERAGE('Entropy new'!$B87:$CX87)</f>
        <v>0.74676069096539432</v>
      </c>
      <c r="U89" s="30">
        <f>AVERAGE('Entropy X'!$B87:$CX87)</f>
        <v>0.28060823855418071</v>
      </c>
      <c r="V89" s="30">
        <f>AVERAGE('Entropy Y'!$B87:$CX87)</f>
        <v>0.30875166382624603</v>
      </c>
      <c r="W89" s="32">
        <f>AVERAGE('Entropy Z'!$B87:$CX87)</f>
        <v>0.36932051302869801</v>
      </c>
      <c r="X89" s="21">
        <f>AVERAGE('Hurst V2'!$B87:$CX87)</f>
        <v>0.63081638570713361</v>
      </c>
      <c r="Y89" s="30">
        <f>AVERAGE('Hurst Vx2+Vy2'!$B87:$CX87)</f>
        <v>0.63025473743711069</v>
      </c>
      <c r="Z89" s="30">
        <f>AVERAGE('Hurst Vx2'!$B87:$CX87)</f>
        <v>0.63491929672488467</v>
      </c>
      <c r="AA89" s="30">
        <f>AVERAGE('Hurst Vy2'!$B87:$CX87)</f>
        <v>0.62973843110523142</v>
      </c>
      <c r="AB89" s="30">
        <f>AVERAGE('Hurst Vz2'!$B87:$CX87)</f>
        <v>0.61850124384538474</v>
      </c>
      <c r="AC89" s="30">
        <f>AVERAGE('Hurst Vx'!$B87:$CX87)</f>
        <v>0.64113382587002254</v>
      </c>
      <c r="AD89" s="30">
        <f>AVERAGE('Hurst Vy'!$B87:$CX87)</f>
        <v>0.63135750965671289</v>
      </c>
      <c r="AE89" s="32">
        <f>AVERAGE('Hurst Vz'!$B87:$CX87)</f>
        <v>0.56604994918343166</v>
      </c>
      <c r="AG89" s="30">
        <f>AVERAGEIFS('Energy V2'!$B87:$CX87,'Energy Vy'!$B$2:$CX$2,"=п")</f>
        <v>-1.4476248826802951</v>
      </c>
      <c r="AH89" s="30">
        <f>AVERAGEIFS('Energy Vx2+Vy2'!$B87:$CX87,'Energy Vy'!$B$2:$CX$2,"=п")</f>
        <v>-1.4603216238536982</v>
      </c>
      <c r="AI89" s="30">
        <f>AVERAGEIFS('Energy Vx2'!$B87:$CX87,'Energy Vy'!$B$2:$CX$2,"=п")</f>
        <v>-3.5680460254986595</v>
      </c>
      <c r="AJ89" s="30">
        <f>AVERAGEIFS('Energy Vy2'!$B87:$CX87,'Energy Vy'!$B$2:$CX$2,"=п")</f>
        <v>-1.8495886152925123</v>
      </c>
      <c r="AK89" s="30">
        <f>AVERAGEIFS('Energy Vz2'!$B87:$CX87,'Energy Vy'!$B$2:$CX$2,"=п")</f>
        <v>-5.4481049123945446</v>
      </c>
      <c r="AL89" s="30">
        <f>AVERAGEIFS('Energy Vx'!$B87:$CX87,'Energy Vy'!$B$2:$CX$2,"=п")</f>
        <v>-2.5349127887698035</v>
      </c>
      <c r="AM89" s="30">
        <f>AVERAGEIFS('Energy Vy'!$B89:$CX89,'Energy Vy'!$B$2:$CX$2,"=п")</f>
        <v>-1.9053615270541862</v>
      </c>
      <c r="AN89" s="32">
        <f>AVERAGEIFS('Energy Vz'!$B87:$CX87,'Energy Vy'!$B$2:$CX$2,"=п")</f>
        <v>-3.4868930909941964</v>
      </c>
      <c r="AO89" s="20">
        <f>AVERAGEIFS('Entropy old'!$B87:$CX87,'Energy Vy'!$B$2:$CX$2,"=п")</f>
        <v>0.70603356639287274</v>
      </c>
      <c r="AP89" s="30">
        <f>AVERAGEIFS('Entropy X old'!$B87:$CX87,'Energy Vy'!$B$2:$CX$2,"=п")</f>
        <v>0.29785588064522761</v>
      </c>
      <c r="AQ89" s="30">
        <f>AVERAGEIFS('Entropy Y old'!$B87:$CX87,'Energy Vy'!$B$2:$CX$2,"=п")</f>
        <v>0.25431849007684093</v>
      </c>
      <c r="AR89" s="30">
        <f>AVERAGEIFS('Entropy Z old'!$B87:$CX87,'Energy Vy'!$B$2:$CX$2,"=п")</f>
        <v>0.31121676922421448</v>
      </c>
      <c r="AS89" s="30">
        <f>AVERAGEIFS('Entropy new'!$B87:$CX87,'Energy Vy'!$B$2:$CX$2,"=п")</f>
        <v>0.69536272580699787</v>
      </c>
      <c r="AT89" s="30">
        <f>AVERAGEIFS('Entropy X'!$B87:$CX87,'Energy Vy'!$B$2:$CX$2,"=п")</f>
        <v>0.29294028134966998</v>
      </c>
      <c r="AU89" s="30">
        <f>AVERAGEIFS('Entropy Y'!$B87:$CX87,'Energy Vy'!$B$2:$CX$2,"=п")</f>
        <v>0.24146504230495131</v>
      </c>
      <c r="AV89" s="32">
        <f>AVERAGEIFS('Entropy Z'!$B87:$CX87,'Energy Vy'!$B$2:$CX$2,"=п")</f>
        <v>0.30854787220477131</v>
      </c>
      <c r="AW89" s="21">
        <f>AVERAGEIFS('Hurst V2'!$B87:$CX87,'Energy Vy'!$B$2:$CX$2,"=п")</f>
        <v>0.66561270258801519</v>
      </c>
      <c r="AX89" s="30">
        <f>AVERAGEIFS('Hurst Vx2+Vy2'!$B87:$CX87,'Energy Vy'!$B$2:$CX$2,"=п")</f>
        <v>0.66353777068625963</v>
      </c>
      <c r="AY89" s="30">
        <f>AVERAGEIFS('Hurst Vx2'!$B87:$CX87,'Energy Vy'!$B$2:$CX$2,"=п")</f>
        <v>0.65857951949595661</v>
      </c>
      <c r="AZ89" s="30">
        <f>AVERAGEIFS('Hurst Vy2'!$B87:$CX87,'Energy Vy'!$B$2:$CX$2,"=п")</f>
        <v>0.65742101625491267</v>
      </c>
      <c r="BA89" s="30">
        <f>AVERAGEIFS('Hurst Vz2'!$B87:$CX87,'Energy Vy'!$B$2:$CX$2,"=п")</f>
        <v>0.60282847924946759</v>
      </c>
      <c r="BB89" s="30">
        <f>AVERAGEIFS('Hurst Vx'!$B87:$CX87,'Energy Vy'!$B$2:$CX$2,"=п")</f>
        <v>0.56173360667931294</v>
      </c>
      <c r="BC89" s="30">
        <f>AVERAGEIFS('Hurst Vy'!$B87:$CX87,'Energy Vy'!$B$2:$CX$2,"=п")</f>
        <v>0.52624640033038839</v>
      </c>
      <c r="BD89" s="32">
        <f>AVERAGEIFS('Hurst Vz'!$B87:$CX87,'Energy Vy'!$B$2:$CX$2,"=п")</f>
        <v>0.44068954844020769</v>
      </c>
      <c r="BF89" s="30">
        <f>AVERAGEIFS('Energy V2'!$B87:$CX87,'Energy Vy'!$B$2:$CX$2,"=и")</f>
        <v>-1.1565714227203532</v>
      </c>
      <c r="BG89" s="30">
        <f>AVERAGEIFS('Energy Vx2+Vy2'!$B87:$CX87,'Energy Vy'!$B$2:$CX$2,"=и")</f>
        <v>-1.1708794019002833</v>
      </c>
      <c r="BH89" s="30">
        <f>AVERAGEIFS('Energy Vx2'!$B87:$CX87,'Energy Vy'!$B$2:$CX$2,"=и")</f>
        <v>-2.1231040396591174</v>
      </c>
      <c r="BI89" s="30">
        <f>AVERAGEIFS('Energy Vy2'!$B87:$CX87,'Energy Vy'!$B$2:$CX$2,"=и")</f>
        <v>-2.0317548521151609</v>
      </c>
      <c r="BJ89" s="30">
        <f>AVERAGEIFS('Energy Vz2'!$B87:$CX87,'Energy Vy'!$B$2:$CX$2,"=и")</f>
        <v>-5.7244267444197909</v>
      </c>
      <c r="BK89" s="30">
        <f>AVERAGEIFS('Energy Vx'!$B87:$CX87,'Energy Vy'!$B$2:$CX$2,"=и")</f>
        <v>-1.7549178821411311</v>
      </c>
      <c r="BL89" s="30">
        <f>AVERAGEIFS('Energy Vy'!$B89:$CX89,'Energy Vy'!$B$2:$CX$2,"=и")</f>
        <v>-1.6694297657120931</v>
      </c>
      <c r="BM89" s="32">
        <f>AVERAGEIFS('Energy Vz'!$B87:$CX87,'Energy Vy'!$B$2:$CX$2,"=и")</f>
        <v>-3.347062864131336</v>
      </c>
      <c r="BN89" s="20">
        <f>AVERAGEIFS('Entropy old'!$B87:$CX87,'Energy Vy'!$B$2:$CX$2,"=и")</f>
        <v>0.61134278442214718</v>
      </c>
      <c r="BO89" s="30">
        <f>AVERAGEIFS('Entropy X old'!$B87:$CX87,'Energy Vy'!$B$2:$CX$2,"=и")</f>
        <v>0.32627666708427716</v>
      </c>
      <c r="BP89" s="30">
        <f>AVERAGEIFS('Entropy Y old'!$B87:$CX87,'Energy Vy'!$B$2:$CX$2,"=и")</f>
        <v>0.33975204431171535</v>
      </c>
      <c r="BQ89" s="30">
        <f>AVERAGEIFS('Entropy Z old'!$B87:$CX87,'Energy Vy'!$B$2:$CX$2,"=и")</f>
        <v>0.38424919359433973</v>
      </c>
      <c r="BR89" s="30">
        <f>AVERAGEIFS('Entropy new'!$B87:$CX87,'Energy Vy'!$B$2:$CX$2,"=и")</f>
        <v>0.73005896139469706</v>
      </c>
      <c r="BS89" s="30">
        <f>AVERAGEIFS('Entropy X'!$B87:$CX87,'Energy Vy'!$B$2:$CX$2,"=и")</f>
        <v>0.27883497644196736</v>
      </c>
      <c r="BT89" s="30">
        <f>AVERAGEIFS('Entropy Y'!$B87:$CX87,'Energy Vy'!$B$2:$CX$2,"=и")</f>
        <v>0.30308132207467164</v>
      </c>
      <c r="BU89" s="32">
        <f>AVERAGEIFS('Entropy Z'!$B87:$CX87,'Energy Vy'!$B$2:$CX$2,"=и")</f>
        <v>0.36139450889775515</v>
      </c>
      <c r="BV89" s="21">
        <f>AVERAGEIFS('Hurst V2'!$B87:$CX87,'Energy Vy'!$B$2:$CX$2,"=и")</f>
        <v>0.6284830966172279</v>
      </c>
      <c r="BW89" s="30">
        <f>AVERAGEIFS('Hurst Vx2+Vy2'!$B87:$CX87,'Energy Vy'!$B$2:$CX$2,"=и")</f>
        <v>0.6282561824191687</v>
      </c>
      <c r="BX89" s="30">
        <f>AVERAGEIFS('Hurst Vx2'!$B87:$CX87,'Energy Vy'!$B$2:$CX$2,"=и")</f>
        <v>0.63590209038785339</v>
      </c>
      <c r="BY89" s="30">
        <f>AVERAGEIFS('Hurst Vy2'!$B87:$CX87,'Energy Vy'!$B$2:$CX$2,"=и")</f>
        <v>0.62763683415947824</v>
      </c>
      <c r="BZ89" s="30">
        <f>AVERAGEIFS('Hurst Vz2'!$B87:$CX87,'Energy Vy'!$B$2:$CX$2,"=и")</f>
        <v>0.61680768187099311</v>
      </c>
      <c r="CA89" s="30">
        <f>AVERAGEIFS('Hurst Vx'!$B87:$CX87,'Energy Vy'!$B$2:$CX$2,"=и")</f>
        <v>0.64005559529519984</v>
      </c>
      <c r="CB89" s="30">
        <f>AVERAGEIFS('Hurst Vy'!$B87:$CX87,'Energy Vy'!$B$2:$CX$2,"=и")</f>
        <v>0.63462221262435548</v>
      </c>
      <c r="CC89" s="32">
        <f>AVERAGEIFS('Hurst Vz'!$B87:$CX87,'Energy Vy'!$B$2:$CX$2,"=и")</f>
        <v>0.58266399917673228</v>
      </c>
      <c r="CE89" s="30">
        <f>AVERAGEIFS('Energy V2'!$B87:$CX87,'Energy Vy'!$B$2:$CX$2,"=р")</f>
        <v>-1.4758441068738017</v>
      </c>
      <c r="CF89" s="30">
        <f>AVERAGEIFS('Energy Vx2+Vy2'!$B87:$CX87,'Energy Vy'!$B$2:$CX$2,"=р")</f>
        <v>-1.4870559220690369</v>
      </c>
      <c r="CG89" s="30">
        <f>AVERAGEIFS('Energy Vx2'!$B87:$CX87,'Energy Vy'!$B$2:$CX$2,"=р")</f>
        <v>-2.2776169851424743</v>
      </c>
      <c r="CH89" s="30">
        <f>AVERAGEIFS('Energy Vy2'!$B87:$CX87,'Energy Vy'!$B$2:$CX$2,"=р")</f>
        <v>-2.4597315577457035</v>
      </c>
      <c r="CI89" s="30">
        <f>AVERAGEIFS('Energy Vz2'!$B87:$CX87,'Energy Vy'!$B$2:$CX$2,"=р")</f>
        <v>-6.2225533709408989</v>
      </c>
      <c r="CJ89" s="30">
        <f>AVERAGEIFS('Energy Vx'!$B87:$CX87,'Energy Vy'!$B$2:$CX$2,"=р")</f>
        <v>-1.8759674281733945</v>
      </c>
      <c r="CK89" s="30">
        <f>AVERAGEIFS('Energy Vy'!$B89:$CX89,'Energy Vy'!$B$2:$CX$2,"=р")</f>
        <v>-1.8393677895792153</v>
      </c>
      <c r="CL89" s="32">
        <f>AVERAGEIFS('Energy Vz'!$B87:$CX87,'Energy Vy'!$B$2:$CX$2,"=р")</f>
        <v>-3.5499326514787395</v>
      </c>
      <c r="CM89" s="20">
        <f>AVERAGEIFS('Entropy old'!$B87:$CX87,'Energy Vy'!$B$2:$CX$2,"=р")</f>
        <v>0.64285245422263204</v>
      </c>
      <c r="CN89" s="30">
        <f>AVERAGEIFS('Entropy X old'!$B87:$CX87,'Energy Vy'!$B$2:$CX$2,"=р")</f>
        <v>0.32417795210952566</v>
      </c>
      <c r="CO89" s="30">
        <f>AVERAGEIFS('Entropy Y old'!$B87:$CX87,'Energy Vy'!$B$2:$CX$2,"=р")</f>
        <v>0.35499589726463804</v>
      </c>
      <c r="CP89" s="30">
        <f>AVERAGEIFS('Entropy Z old'!$B87:$CX87,'Energy Vy'!$B$2:$CX$2,"=р")</f>
        <v>0.39951506625281508</v>
      </c>
      <c r="CQ89" s="30">
        <f>AVERAGEIFS('Entropy new'!$B87:$CX87,'Energy Vy'!$B$2:$CX$2,"=р")</f>
        <v>0.77102905328376892</v>
      </c>
      <c r="CR89" s="30">
        <f>AVERAGEIFS('Entropy X'!$B87:$CX87,'Energy Vy'!$B$2:$CX$2,"=р")</f>
        <v>0.28120830281269682</v>
      </c>
      <c r="CS89" s="30">
        <f>AVERAGEIFS('Entropy Y'!$B87:$CX87,'Energy Vy'!$B$2:$CX$2,"=р")</f>
        <v>0.32252833483036153</v>
      </c>
      <c r="CT89" s="32">
        <f>AVERAGEIFS('Entropy Z'!$B87:$CX87,'Energy Vy'!$B$2:$CX$2,"=р")</f>
        <v>0.38487969993240384</v>
      </c>
      <c r="CU89" s="21">
        <f>AVERAGEIFS('Hurst V2'!$B87:$CX87,'Energy Vy'!$B$2:$CX$2,"=р")</f>
        <v>0.62954267170915357</v>
      </c>
      <c r="CV89" s="30">
        <f>AVERAGEIFS('Hurst Vx2+Vy2'!$B87:$CX87,'Energy Vy'!$B$2:$CX$2,"=р")</f>
        <v>0.62877723931825236</v>
      </c>
      <c r="CW89" s="30">
        <f>AVERAGEIFS('Hurst Vx2'!$B87:$CX87,'Energy Vy'!$B$2:$CX$2,"=р")</f>
        <v>0.63188291835907984</v>
      </c>
      <c r="CX89" s="30">
        <f>AVERAGEIFS('Hurst Vy2'!$B87:$CX87,'Energy Vy'!$B$2:$CX$2,"=р")</f>
        <v>0.62897653216898508</v>
      </c>
      <c r="CY89" s="30">
        <f>AVERAGEIFS('Hurst Vz2'!$B87:$CX87,'Energy Vy'!$B$2:$CX$2,"=р")</f>
        <v>0.62212439766092098</v>
      </c>
      <c r="CZ89" s="30">
        <f>AVERAGEIFS('Hurst Vx'!$B87:$CX87,'Energy Vy'!$B$2:$CX$2,"=р")</f>
        <v>0.64894854477460684</v>
      </c>
      <c r="DA89" s="30">
        <f>AVERAGEIFS('Hurst Vy'!$B87:$CX87,'Energy Vy'!$B$2:$CX$2,"=р")</f>
        <v>0.63963911875955903</v>
      </c>
      <c r="DB89" s="32">
        <f>AVERAGEIFS('Hurst Vz'!$B87:$CX87,'Energy Vy'!$B$2:$CX$2,"=р")</f>
        <v>0.56151882705123324</v>
      </c>
      <c r="DD89" s="30">
        <f>AVERAGEIFS('Energy V2'!$B87:$CX87,'Energy Vy'!$B$1:$CX$1,"=BEFORE")</f>
        <v>-1.4628318807891083</v>
      </c>
      <c r="DE89" s="30">
        <f>AVERAGEIFS('Energy Vx2+Vy2'!$B87:$CX87,'Energy Vy'!$B$1:$CX$1,"=BEFORE")</f>
        <v>-1.4766946639549521</v>
      </c>
      <c r="DF89" s="30">
        <f>AVERAGEIFS('Energy Vx2'!$B87:$CX87,'Energy Vy'!$B$1:$CX$1,"=BEFORE")</f>
        <v>-2.4682061507282862</v>
      </c>
      <c r="DG89" s="30">
        <f>AVERAGEIFS('Energy Vy2'!$B87:$CX87,'Energy Vy'!$B$1:$CX$1,"=BEFORE")</f>
        <v>-2.5806813451372448</v>
      </c>
      <c r="DH89" s="30">
        <f>AVERAGEIFS('Energy Vz2'!$B87:$CX87,'Energy Vy'!$B$1:$CX$1,"=BEFORE")</f>
        <v>-6.0523288438486045</v>
      </c>
      <c r="DI89" s="30">
        <f>AVERAGEIFS('Energy Vx'!$B87:$CX87,'Energy Vy'!$B$1:$CX$1,"=BEFORE")</f>
        <v>-2.0357568008322895</v>
      </c>
      <c r="DJ89" s="30">
        <f>AVERAGEIFS('Energy Vy'!$B89:$CX89,'Energy Vy'!$B$1:$CX$1,"=BEFORE")</f>
        <v>-1.9648045288134892</v>
      </c>
      <c r="DK89" s="32">
        <f>AVERAGEIFS('Energy Vz'!$B87:$CX87,'Energy Vy'!$B$1:$CX$1,"=BEFORE")</f>
        <v>-3.5239255776523408</v>
      </c>
      <c r="DL89" s="20">
        <f>AVERAGEIFS('Entropy old'!$B87:$CX87,'Energy Vy'!$B$1:$CX$1,"=BEFORE")</f>
        <v>0.64379840634572472</v>
      </c>
      <c r="DM89" s="30">
        <f>AVERAGEIFS('Entropy X old'!$B87:$CX87,'Energy Vy'!$B$1:$CX$1,"=BEFORE")</f>
        <v>0.3013174475598045</v>
      </c>
      <c r="DN89" s="30">
        <f>AVERAGEIFS('Entropy Y old'!$B87:$CX87,'Energy Vy'!$B$1:$CX$1,"=BEFORE")</f>
        <v>0.33881194744688259</v>
      </c>
      <c r="DO89" s="30">
        <f>AVERAGEIFS('Entropy Z old'!$B87:$CX87,'Energy Vy'!$B$1:$CX$1,"=BEFORE")</f>
        <v>0.38283853682814845</v>
      </c>
      <c r="DP89" s="30">
        <f>AVERAGEIFS('Entropy new'!$B87:$CX87,'Energy Vy'!$B$1:$CX$1,"=BEFORE")</f>
        <v>0.74520449220715368</v>
      </c>
      <c r="DQ89" s="30">
        <f>AVERAGEIFS('Entropy X'!$B87:$CX87,'Energy Vy'!$B$1:$CX$1,"=BEFORE")</f>
        <v>0.25518346825285526</v>
      </c>
      <c r="DR89" s="30">
        <f>AVERAGEIFS('Entropy Y'!$B87:$CX87,'Energy Vy'!$B$1:$CX$1,"=BEFORE")</f>
        <v>0.31105519889846533</v>
      </c>
      <c r="DS89" s="32">
        <f>AVERAGEIFS('Entropy Z'!$B87:$CX87,'Energy Vy'!$B$1:$CX$1,"=BEFORE")</f>
        <v>0.36204923688181018</v>
      </c>
      <c r="DT89" s="21">
        <f>AVERAGEIFS('Hurst V2'!$B87:$CX87,'Energy Vy'!$B$1:$CX$1,"=BEFORE")</f>
        <v>0.62817086557049751</v>
      </c>
      <c r="DU89" s="30">
        <f>AVERAGEIFS('Hurst Vx2+Vy2'!$B87:$CX87,'Energy Vy'!$B$1:$CX$1,"=BEFORE")</f>
        <v>0.62750325487847136</v>
      </c>
      <c r="DV89" s="30">
        <f>AVERAGEIFS('Hurst Vx2'!$B87:$CX87,'Energy Vy'!$B$1:$CX$1,"=BEFORE")</f>
        <v>0.63150567009730074</v>
      </c>
      <c r="DW89" s="30">
        <f>AVERAGEIFS('Hurst Vy2'!$B87:$CX87,'Energy Vy'!$B$1:$CX$1,"=BEFORE")</f>
        <v>0.62918400918848172</v>
      </c>
      <c r="DX89" s="30">
        <f>AVERAGEIFS('Hurst Vz2'!$B87:$CX87,'Energy Vy'!$B$1:$CX$1,"=BEFORE")</f>
        <v>0.61215737467671105</v>
      </c>
      <c r="DY89" s="30">
        <f>AVERAGEIFS('Hurst Vx'!$B87:$CX87,'Energy Vy'!$B$1:$CX$1,"=BEFORE")</f>
        <v>0.6309410643517378</v>
      </c>
      <c r="DZ89" s="30">
        <f>AVERAGEIFS('Hurst Vy'!$B87:$CX87,'Energy Vy'!$B$1:$CX$1,"=BEFORE")</f>
        <v>0.62418975876720895</v>
      </c>
      <c r="EA89" s="32">
        <f>AVERAGEIFS('Hurst Vz'!$B87:$CX87,'Energy Vy'!$B$1:$CX$1,"=BEFORE")</f>
        <v>0.55417348017611445</v>
      </c>
      <c r="EB89">
        <v>0.45</v>
      </c>
      <c r="EC89">
        <v>0.55000000000000004</v>
      </c>
      <c r="EE89" s="30">
        <f>AVERAGEIFS('Energy V2'!$B87:$CX87,'Energy Vy'!$B$1:$CX$1,"=AFTER")</f>
        <v>-1.1667617263856969</v>
      </c>
      <c r="EF89" s="30">
        <f>AVERAGEIFS('Energy Vx2+Vy2'!$B87:$CX87,'Energy Vy'!$B$1:$CX$1,"=AFTER")</f>
        <v>-1.1785672301928343</v>
      </c>
      <c r="EG89" s="30">
        <f>AVERAGEIFS('Energy Vx2'!$B87:$CX87,'Energy Vy'!$B$1:$CX$1,"=AFTER")</f>
        <v>-2.0615577781089245</v>
      </c>
      <c r="EH89" s="30">
        <f>AVERAGEIFS('Energy Vy2'!$B87:$CX87,'Energy Vy'!$B$1:$CX$1,"=AFTER")</f>
        <v>-1.8497907704783014</v>
      </c>
      <c r="EI89" s="30">
        <f>AVERAGEIFS('Energy Vz2'!$B87:$CX87,'Energy Vy'!$B$1:$CX$1,"=AFTER")</f>
        <v>-5.8172064256574503</v>
      </c>
      <c r="EJ89" s="30">
        <f>AVERAGEIFS('Energy Vx'!$B87:$CX87,'Energy Vy'!$B$1:$CX$1,"=AFTER")</f>
        <v>-1.661023045541878</v>
      </c>
      <c r="EK89" s="30">
        <f>AVERAGEIFS('Energy Vy'!$B89:$CX89,'Energy Vy'!$B$1:$CX$1,"=AFTER")</f>
        <v>-1.5505924002253157</v>
      </c>
      <c r="EL89" s="32">
        <f>AVERAGEIFS('Energy Vz'!$B87:$CX87,'Energy Vy'!$B$1:$CX$1,"=AFTER")</f>
        <v>-3.3667659819092792</v>
      </c>
      <c r="EM89" s="20">
        <f>AVERAGEIFS('Entropy old'!$B87:$CX87,'Energy Vy'!$B$1:$CX$1,"=AFTER")</f>
        <v>0.61671494351607825</v>
      </c>
      <c r="EN89" s="30">
        <f>AVERAGEIFS('Entropy X old'!$B87:$CX87,'Energy Vy'!$B$1:$CX$1,"=AFTER")</f>
        <v>0.34650496448756857</v>
      </c>
      <c r="EO89" s="30">
        <f>AVERAGEIFS('Entropy Y old'!$B87:$CX87,'Energy Vy'!$B$1:$CX$1,"=AFTER")</f>
        <v>0.34586825341069105</v>
      </c>
      <c r="EP89" s="30">
        <f>AVERAGEIFS('Entropy Z old'!$B87:$CX87,'Energy Vy'!$B$1:$CX$1,"=AFTER")</f>
        <v>0.39209589331614636</v>
      </c>
      <c r="EQ89" s="30">
        <f>AVERAGEIFS('Entropy new'!$B87:$CX87,'Energy Vy'!$B$1:$CX$1,"=AFTER")</f>
        <v>0.7483168897236353</v>
      </c>
      <c r="ER89" s="30">
        <f>AVERAGEIFS('Entropy X'!$B87:$CX87,'Energy Vy'!$B$1:$CX$1,"=AFTER")</f>
        <v>0.30603300885550622</v>
      </c>
      <c r="ES89" s="30">
        <f>AVERAGEIFS('Entropy Y'!$B87:$CX87,'Energy Vy'!$B$1:$CX$1,"=AFTER")</f>
        <v>0.30644812875402672</v>
      </c>
      <c r="ET89" s="32">
        <f>AVERAGEIFS('Entropy Z'!$B87:$CX87,'Energy Vy'!$B$1:$CX$1,"=AFTER")</f>
        <v>0.37659178917558556</v>
      </c>
      <c r="EU89" s="21">
        <f>AVERAGEIFS('Hurst V2'!$B87:$CX87,'Energy Vy'!$B$1:$CX$1,"=AFTER")</f>
        <v>0.63346190584377005</v>
      </c>
      <c r="EV89" s="30">
        <f>AVERAGEIFS('Hurst Vx2+Vy2'!$B87:$CX87,'Energy Vy'!$B$1:$CX$1,"=AFTER")</f>
        <v>0.63300621999575013</v>
      </c>
      <c r="EW89" s="30">
        <f>AVERAGEIFS('Hurst Vx2'!$B87:$CX87,'Energy Vy'!$B$1:$CX$1,"=AFTER")</f>
        <v>0.63833292335246916</v>
      </c>
      <c r="EX89" s="30">
        <f>AVERAGEIFS('Hurst Vy2'!$B87:$CX87,'Energy Vy'!$B$1:$CX$1,"=AFTER")</f>
        <v>0.63027899247406205</v>
      </c>
      <c r="EY89" s="30">
        <f>AVERAGEIFS('Hurst Vz2'!$B87:$CX87,'Energy Vy'!$B$1:$CX$1,"=AFTER")</f>
        <v>0.62484511301405798</v>
      </c>
      <c r="EZ89" s="30">
        <f>AVERAGEIFS('Hurst Vx'!$B87:$CX87,'Energy Vy'!$B$1:$CX$1,"=AFTER")</f>
        <v>0.6510717683503503</v>
      </c>
      <c r="FA89" s="30">
        <f>AVERAGEIFS('Hurst Vy'!$B87:$CX87,'Energy Vy'!$B$1:$CX$1,"=AFTER")</f>
        <v>0.63834606677397943</v>
      </c>
      <c r="FB89" s="32">
        <f>AVERAGEIFS('Hurst Vz'!$B87:$CX87,'Energy Vy'!$B$1:$CX$1,"=AFTER")</f>
        <v>0.5779264181907483</v>
      </c>
      <c r="FD89" s="30">
        <f>AVERAGEIFS('Energy V2'!$B87:$CX87,'Energy Vy'!$B$2:$CX$2,"=и",'Energy Vy'!$B$1:$CX$1,"=BEFORE")</f>
        <v>-1.2945397579670714</v>
      </c>
      <c r="FE89" s="30">
        <f>AVERAGEIFS('Energy Vx2+Vy2'!$B87:$CX87,'Energy Vy'!$B$2:$CX$2,"=и",'Energy Vy'!$B$1:$CX$1,"=BEFORE")</f>
        <v>-1.308357996903613</v>
      </c>
      <c r="FF89" s="30">
        <f>AVERAGEIFS('Energy Vx2'!$B87:$CX87,'Energy Vy'!$B$2:$CX$2,"=и",'Energy Vy'!$B$1:$CX$1,"=BEFORE")</f>
        <v>-2.3596708143812171</v>
      </c>
      <c r="FG89" s="30">
        <f>AVERAGEIFS('Energy Vy2'!$B87:$CX87,'Energy Vy'!$B$2:$CX$2,"=и",'Energy Vy'!$B$1:$CX$1,"=BEFORE")</f>
        <v>-2.3118826947260698</v>
      </c>
      <c r="FH89" s="30">
        <f>AVERAGEIFS('Energy Vz2'!$B87:$CX87,'Energy Vy'!$B$2:$CX$2,"=и",'Energy Vy'!$B$1:$CX$1,"=BEFORE")</f>
        <v>-5.7972787539633117</v>
      </c>
      <c r="FI89" s="30">
        <f>AVERAGEIFS('Energy Vx'!$B87:$CX87,'Energy Vy'!$B$2:$CX$2,"=и",'Energy Vy'!$B$1:$CX$1,"=BEFORE")</f>
        <v>-1.9457398026270436</v>
      </c>
      <c r="FJ89" s="30">
        <f>AVERAGEIFS('Energy Vy'!$B89:$CX89,'Energy Vy'!$B$2:$CX$2,"=и",'Energy Vy'!$B$1:$CX$1,"=BEFORE")</f>
        <v>-1.8605807673866646</v>
      </c>
      <c r="FK89" s="32">
        <f>AVERAGEIFS('Energy Vz'!$B87:$CX87,'Energy Vy'!$B$2:$CX$2,"=и",'Energy Vy'!$B$1:$CX$1,"=BEFORE")</f>
        <v>-3.4213586450480435</v>
      </c>
      <c r="FL89" s="20">
        <f>AVERAGEIFS('Entropy old'!$B87:$CX87,'Energy Vy'!$B$2:$CX$2,"=и",'Energy Vy'!$B$1:$CX$1,"=BEFORE")</f>
        <v>0.6269262390351219</v>
      </c>
      <c r="FM89" s="30">
        <f>AVERAGEIFS('Entropy X old'!$B87:$CX87,'Energy Vy'!$B$2:$CX$2,"=и",'Energy Vy'!$B$1:$CX$1,"=BEFORE")</f>
        <v>0.30817964288275312</v>
      </c>
      <c r="FN89" s="30">
        <f>AVERAGEIFS('Entropy Y old'!$B87:$CX87,'Energy Vy'!$B$2:$CX$2,"=и",'Energy Vy'!$B$1:$CX$1,"=BEFORE")</f>
        <v>0.33117549451566258</v>
      </c>
      <c r="FO89" s="30">
        <f>AVERAGEIFS('Entropy Z old'!$B87:$CX87,'Energy Vy'!$B$2:$CX$2,"=и",'Energy Vy'!$B$1:$CX$1,"=BEFORE")</f>
        <v>0.37548744538078782</v>
      </c>
      <c r="FP89" s="30">
        <f>AVERAGEIFS('Entropy new'!$B87:$CX87,'Energy Vy'!$B$2:$CX$2,"=и",'Energy Vy'!$B$1:$CX$1,"=BEFORE")</f>
        <v>0.72635970619560297</v>
      </c>
      <c r="FQ89" s="30">
        <f>AVERAGEIFS('Entropy X'!$B87:$CX87,'Energy Vy'!$B$2:$CX$2,"=и",'Energy Vy'!$B$1:$CX$1,"=BEFORE")</f>
        <v>0.2619029044539074</v>
      </c>
      <c r="FR89" s="30">
        <f>AVERAGEIFS('Entropy Y'!$B87:$CX87,'Energy Vy'!$B$2:$CX$2,"=и",'Energy Vy'!$B$1:$CX$1,"=BEFORE")</f>
        <v>0.29942375933030357</v>
      </c>
      <c r="FS89" s="32">
        <f>AVERAGEIFS('Entropy Z'!$B87:$CX87,'Energy Vy'!$B$2:$CX$2,"=и",'Energy Vy'!$B$1:$CX$1,"=BEFORE")</f>
        <v>0.34796493709333259</v>
      </c>
      <c r="FT89" s="21">
        <f>AVERAGEIFS('Hurst V2'!$B87:$CX87,'Energy Vy'!$B$2:$CX$2,"=и",'Energy Vy'!$B$1:$CX$1,"=BEFORE")</f>
        <v>0.62436070009288569</v>
      </c>
      <c r="FU89" s="30">
        <f>AVERAGEIFS('Hurst Vx2+Vy2'!$B87:$CX87,'Energy Vy'!$B$2:$CX$2,"=и",'Energy Vy'!$B$1:$CX$1,"=BEFORE")</f>
        <v>0.62445108900001178</v>
      </c>
      <c r="FV89" s="30">
        <f>AVERAGEIFS('Hurst Vx2'!$B87:$CX87,'Energy Vy'!$B$2:$CX$2,"=и",'Energy Vy'!$B$1:$CX$1,"=BEFORE")</f>
        <v>0.63726564176020228</v>
      </c>
      <c r="FW89" s="30">
        <f>AVERAGEIFS('Hurst Vy2'!$B87:$CX87,'Energy Vy'!$B$2:$CX$2,"=и",'Energy Vy'!$B$1:$CX$1,"=BEFORE")</f>
        <v>0.62571020168576497</v>
      </c>
      <c r="FX89" s="30">
        <f>AVERAGEIFS('Hurst Vz2'!$B87:$CX87,'Energy Vy'!$B$2:$CX$2,"=и",'Energy Vy'!$B$1:$CX$1,"=BEFORE")</f>
        <v>0.6077104415739577</v>
      </c>
      <c r="FY89" s="30">
        <f>AVERAGEIFS('Hurst Vx'!$B87:$CX87,'Energy Vy'!$B$2:$CX$2,"=и",'Energy Vy'!$B$1:$CX$1,"=BEFORE")</f>
        <v>0.63116248656592278</v>
      </c>
      <c r="FZ89" s="30">
        <f>AVERAGEIFS('Hurst Vy'!$B87:$CX87,'Energy Vy'!$B$2:$CX$2,"=и",'Energy Vy'!$B$1:$CX$1,"=BEFORE")</f>
        <v>0.62776188004267097</v>
      </c>
      <c r="GA89" s="32">
        <f>AVERAGEIFS('Hurst Vz'!$B87:$CX87,'Energy Vy'!$B$2:$CX$2,"=и",'Energy Vy'!$B$1:$CX$1,"=BEFORE")</f>
        <v>0.56916929013756523</v>
      </c>
      <c r="GB89">
        <v>0.45</v>
      </c>
      <c r="GC89">
        <v>0.55000000000000004</v>
      </c>
      <c r="GE89" s="30">
        <f>AVERAGEIFS('Energy V2'!$B87:$CX87,'Energy Vy'!$B$2:$CX$2,"=и",'Energy Vy'!$B$1:$CX$1,"=AFTER")</f>
        <v>-1.0186030874736354</v>
      </c>
      <c r="GF89" s="30">
        <f>AVERAGEIFS('Energy Vx2+Vy2'!$B87:$CX87,'Energy Vy'!$B$2:$CX$2,"=и",'Energy Vy'!$B$1:$CX$1,"=AFTER")</f>
        <v>-1.0334008068969534</v>
      </c>
      <c r="GG89" s="30">
        <f>AVERAGEIFS('Energy Vx2'!$B87:$CX87,'Energy Vy'!$B$2:$CX$2,"=и",'Energy Vy'!$B$1:$CX$1,"=AFTER")</f>
        <v>-1.886537264937018</v>
      </c>
      <c r="GH89" s="30">
        <f>AVERAGEIFS('Energy Vy2'!$B87:$CX87,'Energy Vy'!$B$2:$CX$2,"=и",'Energy Vy'!$B$1:$CX$1,"=AFTER")</f>
        <v>-1.7516270095042521</v>
      </c>
      <c r="GI89" s="30">
        <f>AVERAGEIFS('Energy Vz2'!$B87:$CX87,'Energy Vy'!$B$2:$CX$2,"=и",'Energy Vy'!$B$1:$CX$1,"=AFTER")</f>
        <v>-5.6515747348762702</v>
      </c>
      <c r="GJ89" s="30">
        <f>AVERAGEIFS('Energy Vx'!$B87:$CX87,'Energy Vy'!$B$2:$CX$2,"=и",'Energy Vy'!$B$1:$CX$1,"=AFTER")</f>
        <v>-1.564095961655219</v>
      </c>
      <c r="GK89" s="30">
        <f>AVERAGEIFS('Energy Vy'!$B89:$CX89,'Energy Vy'!$B$2:$CX$2,"=и",'Energy Vy'!$B$1:$CX$1,"=AFTER")</f>
        <v>-1.478278764037521</v>
      </c>
      <c r="GL89" s="32">
        <f>AVERAGEIFS('Energy Vz'!$B87:$CX87,'Energy Vy'!$B$2:$CX$2,"=и",'Energy Vy'!$B$1:$CX$1,"=AFTER")</f>
        <v>-3.2727670832146267</v>
      </c>
      <c r="GM89" s="20">
        <f>AVERAGEIFS('Entropy old'!$B87:$CX87,'Energy Vy'!$B$2:$CX$2,"=и",'Energy Vy'!$B$1:$CX$1,"=AFTER")</f>
        <v>0.59575932980917223</v>
      </c>
      <c r="GN89" s="30">
        <f>AVERAGEIFS('Entropy X old'!$B87:$CX87,'Energy Vy'!$B$2:$CX$2,"=и",'Energy Vy'!$B$1:$CX$1,"=AFTER")</f>
        <v>0.3443736912858012</v>
      </c>
      <c r="GO89" s="30">
        <f>AVERAGEIFS('Entropy Y old'!$B87:$CX87,'Energy Vy'!$B$2:$CX$2,"=и",'Energy Vy'!$B$1:$CX$1,"=AFTER")</f>
        <v>0.34832859410776795</v>
      </c>
      <c r="GP89" s="30">
        <f>AVERAGEIFS('Entropy Z old'!$B87:$CX87,'Energy Vy'!$B$2:$CX$2,"=и",'Energy Vy'!$B$1:$CX$1,"=AFTER")</f>
        <v>0.39301094180789142</v>
      </c>
      <c r="GQ89" s="30">
        <f>AVERAGEIFS('Entropy new'!$B87:$CX87,'Energy Vy'!$B$2:$CX$2,"=и",'Energy Vy'!$B$1:$CX$1,"=AFTER")</f>
        <v>0.73375821659379159</v>
      </c>
      <c r="GR89" s="30">
        <f>AVERAGEIFS('Entropy X'!$B87:$CX87,'Energy Vy'!$B$2:$CX$2,"=и",'Energy Vy'!$B$1:$CX$1,"=AFTER")</f>
        <v>0.29576704843002755</v>
      </c>
      <c r="GS89" s="30">
        <f>AVERAGEIFS('Entropy Y'!$B87:$CX87,'Energy Vy'!$B$2:$CX$2,"=и",'Energy Vy'!$B$1:$CX$1,"=AFTER")</f>
        <v>0.30673888481903955</v>
      </c>
      <c r="GT89" s="32">
        <f>AVERAGEIFS('Entropy Z'!$B87:$CX87,'Energy Vy'!$B$2:$CX$2,"=и",'Energy Vy'!$B$1:$CX$1,"=AFTER")</f>
        <v>0.37482408070217782</v>
      </c>
      <c r="GU89" s="21">
        <f>AVERAGEIFS('Hurst V2'!$B87:$CX87,'Energy Vy'!$B$2:$CX$2,"=и",'Energy Vy'!$B$1:$CX$1,"=AFTER")</f>
        <v>0.63260549314157033</v>
      </c>
      <c r="GV89" s="30">
        <f>AVERAGEIFS('Hurst Vx2+Vy2'!$B87:$CX87,'Energy Vy'!$B$2:$CX$2,"=и",'Energy Vy'!$B$1:$CX$1,"=AFTER")</f>
        <v>0.63206127583832517</v>
      </c>
      <c r="GW89" s="30">
        <f>AVERAGEIFS('Hurst Vx2'!$B87:$CX87,'Energy Vy'!$B$2:$CX$2,"=и",'Energy Vy'!$B$1:$CX$1,"=AFTER")</f>
        <v>0.6344667731538014</v>
      </c>
      <c r="GX89" s="30">
        <f>AVERAGEIFS('Hurst Vy2'!$B87:$CX87,'Energy Vy'!$B$2:$CX$2,"=и",'Energy Vy'!$B$1:$CX$1,"=AFTER")</f>
        <v>0.62956346663319196</v>
      </c>
      <c r="GY89" s="30">
        <f>AVERAGEIFS('Hurst Vz2'!$B87:$CX87,'Energy Vy'!$B$2:$CX$2,"=и",'Energy Vy'!$B$1:$CX$1,"=AFTER")</f>
        <v>0.62590492216802862</v>
      </c>
      <c r="GZ89" s="30">
        <f>AVERAGEIFS('Hurst Vx'!$B87:$CX87,'Energy Vy'!$B$2:$CX$2,"=и",'Energy Vy'!$B$1:$CX$1,"=AFTER")</f>
        <v>0.64894870402447746</v>
      </c>
      <c r="HA89" s="30">
        <f>AVERAGEIFS('Hurst Vy'!$B87:$CX87,'Energy Vy'!$B$2:$CX$2,"=и",'Energy Vy'!$B$1:$CX$1,"=AFTER")</f>
        <v>0.64148254520604009</v>
      </c>
      <c r="HB89" s="32">
        <f>AVERAGEIFS('Hurst Vz'!$B87:$CX87,'Energy Vy'!$B$2:$CX$2,"=и",'Energy Vy'!$B$1:$CX$1,"=AFTER")</f>
        <v>0.596158708215899</v>
      </c>
      <c r="HD89" s="30">
        <f>AVERAGEIFS('Energy V2'!$B87:$CX87,'Energy Vy'!$B$2:$CX$2,"=р",'Energy Vy'!$B$1:$CX$1,"=BEFORE")</f>
        <v>-1.5856427592344875</v>
      </c>
      <c r="HE89" s="30">
        <f>AVERAGEIFS('Energy Vx2+Vy2'!$B87:$CX87,'Energy Vy'!$B$2:$CX$2,"=р",'Energy Vy'!$B$1:$CX$1,"=BEFORE")</f>
        <v>-1.6004018027894056</v>
      </c>
      <c r="HF89" s="30">
        <f>AVERAGEIFS('Energy Vx2'!$B87:$CX87,'Energy Vy'!$B$2:$CX$2,"=р",'Energy Vy'!$B$1:$CX$1,"=BEFORE")</f>
        <v>-2.3335972839747194</v>
      </c>
      <c r="HG89" s="30">
        <f>AVERAGEIFS('Energy Vy2'!$B87:$CX87,'Energy Vy'!$B$2:$CX$2,"=р",'Energy Vy'!$B$1:$CX$1,"=BEFORE")</f>
        <v>-2.8751036449552543</v>
      </c>
      <c r="HH89" s="30">
        <f>AVERAGEIFS('Energy Vz2'!$B87:$CX87,'Energy Vy'!$B$2:$CX$2,"=р",'Energy Vy'!$B$1:$CX$1,"=BEFORE")</f>
        <v>-6.2849222871966903</v>
      </c>
      <c r="HI89" s="30">
        <f>AVERAGEIFS('Energy Vx'!$B87:$CX87,'Energy Vy'!$B$2:$CX$2,"=р",'Energy Vy'!$B$1:$CX$1,"=BEFORE")</f>
        <v>-2.0301545261010689</v>
      </c>
      <c r="HJ89" s="30">
        <f>AVERAGEIFS('Energy Vy'!$B89:$CX89,'Energy Vy'!$B$2:$CX$2,"=р",'Energy Vy'!$B$1:$CX$1,"=BEFORE")</f>
        <v>-2.03768259036055</v>
      </c>
      <c r="HK89" s="32">
        <f>AVERAGEIFS('Energy Vz'!$B87:$CX87,'Energy Vy'!$B$2:$CX$2,"=р",'Energy Vy'!$B$1:$CX$1,"=BEFORE")</f>
        <v>-3.6056687206890712</v>
      </c>
      <c r="HL89" s="20">
        <f>AVERAGEIFS('Entropy old'!$B87:$CX87,'Energy Vy'!$B$2:$CX$2,"=р",'Energy Vy'!$B$1:$CX$1,"=BEFORE")</f>
        <v>0.64453713862356221</v>
      </c>
      <c r="HM89" s="30">
        <f>AVERAGEIFS('Entropy X old'!$B87:$CX87,'Energy Vy'!$B$2:$CX$2,"=р",'Energy Vy'!$B$1:$CX$1,"=BEFORE")</f>
        <v>0.29082497064534585</v>
      </c>
      <c r="HN89" s="30">
        <f>AVERAGEIFS('Entropy Y old'!$B87:$CX87,'Energy Vy'!$B$2:$CX$2,"=р",'Energy Vy'!$B$1:$CX$1,"=BEFORE")</f>
        <v>0.35799640243437658</v>
      </c>
      <c r="HO89" s="30">
        <f>AVERAGEIFS('Entropy Z old'!$B87:$CX87,'Energy Vy'!$B$2:$CX$2,"=р",'Energy Vy'!$B$1:$CX$1,"=BEFORE")</f>
        <v>0.39261888997270578</v>
      </c>
      <c r="HP89" s="30">
        <f>AVERAGEIFS('Entropy new'!$B87:$CX87,'Energy Vy'!$B$2:$CX$2,"=р",'Energy Vy'!$B$1:$CX$1,"=BEFORE")</f>
        <v>0.75946273723100088</v>
      </c>
      <c r="HQ89" s="30">
        <f>AVERAGEIFS('Entropy X'!$B87:$CX87,'Energy Vy'!$B$2:$CX$2,"=р",'Energy Vy'!$B$1:$CX$1,"=BEFORE")</f>
        <v>0.23996809547853848</v>
      </c>
      <c r="HR89" s="30">
        <f>AVERAGEIFS('Entropy Y'!$B87:$CX87,'Energy Vy'!$B$2:$CX$2,"=р",'Energy Vy'!$B$1:$CX$1,"=BEFORE")</f>
        <v>0.3316507302222822</v>
      </c>
      <c r="HS89" s="32">
        <f>AVERAGEIFS('Entropy Z'!$B87:$CX87,'Energy Vy'!$B$2:$CX$2,"=р",'Energy Vy'!$B$1:$CX$1,"=BEFORE")</f>
        <v>0.3771516153544226</v>
      </c>
      <c r="HT89" s="21">
        <f>AVERAGEIFS('Hurst V2'!$B87:$CX87,'Energy Vy'!$B$2:$CX$2,"=р",'Energy Vy'!$B$1:$CX$1,"=BEFORE")</f>
        <v>0.62472879097314715</v>
      </c>
      <c r="HU89" s="30">
        <f>AVERAGEIFS('Hurst Vx2+Vy2'!$B87:$CX87,'Energy Vy'!$B$2:$CX$2,"=р",'Energy Vy'!$B$1:$CX$1,"=BEFORE")</f>
        <v>0.62330176064171394</v>
      </c>
      <c r="HV89" s="30">
        <f>AVERAGEIFS('Hurst Vx2'!$B87:$CX87,'Energy Vy'!$B$2:$CX$2,"=р",'Energy Vy'!$B$1:$CX$1,"=BEFORE")</f>
        <v>0.61995759599139222</v>
      </c>
      <c r="HW89" s="30">
        <f>AVERAGEIFS('Hurst Vy2'!$B87:$CX87,'Energy Vy'!$B$2:$CX$2,"=р",'Energy Vy'!$B$1:$CX$1,"=BEFORE")</f>
        <v>0.62882760130945814</v>
      </c>
      <c r="HX89" s="30">
        <f>AVERAGEIFS('Hurst Vz2'!$B87:$CX87,'Energy Vy'!$B$2:$CX$2,"=р",'Energy Vy'!$B$1:$CX$1,"=BEFORE")</f>
        <v>0.61777829750226398</v>
      </c>
      <c r="HY89" s="30">
        <f>AVERAGEIFS('Hurst Vx'!$B87:$CX87,'Energy Vy'!$B$2:$CX$2,"=р",'Energy Vy'!$B$1:$CX$1,"=BEFORE")</f>
        <v>0.6317541264922929</v>
      </c>
      <c r="HZ89" s="30">
        <f>AVERAGEIFS('Hurst Vy'!$B87:$CX87,'Energy Vy'!$B$2:$CX$2,"=р",'Energy Vy'!$B$1:$CX$1,"=BEFORE")</f>
        <v>0.63246183828168356</v>
      </c>
      <c r="IA89" s="32">
        <f>AVERAGEIFS('Hurst Vz'!$B87:$CX87,'Energy Vy'!$B$2:$CX$2,"=р",'Energy Vy'!$B$1:$CX$1,"=BEFORE")</f>
        <v>0.55499807810700985</v>
      </c>
      <c r="IB89">
        <v>0.45</v>
      </c>
      <c r="IC89">
        <v>0.55000000000000004</v>
      </c>
      <c r="IE89" s="30">
        <f>AVERAGEIFS('Energy V2'!$B87:$CX87,'Energy Vy'!$B$2:$CX$2,"=р",'Energy Vy'!$B$1:$CX$1,"=AFTER")</f>
        <v>-1.366045454513116</v>
      </c>
      <c r="IF89" s="30">
        <f>AVERAGEIFS('Energy Vx2+Vy2'!$B87:$CX87,'Energy Vy'!$B$2:$CX$2,"=р",'Energy Vy'!$B$1:$CX$1,"=AFTER")</f>
        <v>-1.373710041348668</v>
      </c>
      <c r="IG89" s="30">
        <f>AVERAGEIFS('Energy Vx2'!$B87:$CX87,'Energy Vy'!$B$2:$CX$2,"=р",'Energy Vy'!$B$1:$CX$1,"=AFTER")</f>
        <v>-2.2216366863102288</v>
      </c>
      <c r="IH89" s="30">
        <f>AVERAGEIFS('Energy Vy2'!$B87:$CX87,'Energy Vy'!$B$2:$CX$2,"=р",'Energy Vy'!$B$1:$CX$1,"=AFTER")</f>
        <v>-2.0443594705361532</v>
      </c>
      <c r="II89" s="30">
        <f>AVERAGEIFS('Energy Vz2'!$B87:$CX87,'Energy Vy'!$B$2:$CX$2,"=р",'Energy Vy'!$B$1:$CX$1,"=AFTER")</f>
        <v>-6.1601844546851074</v>
      </c>
      <c r="IJ89" s="30">
        <f>AVERAGEIFS('Energy Vx'!$B87:$CX87,'Energy Vy'!$B$2:$CX$2,"=р",'Energy Vy'!$B$1:$CX$1,"=AFTER")</f>
        <v>-1.7217803302457204</v>
      </c>
      <c r="IK89" s="30">
        <f>AVERAGEIFS('Energy Vy'!$B89:$CX89,'Energy Vy'!$B$2:$CX$2,"=р",'Energy Vy'!$B$1:$CX$1,"=AFTER")</f>
        <v>-1.6410529887978806</v>
      </c>
      <c r="IL89" s="32">
        <f>AVERAGEIFS('Energy Vz'!$B87:$CX87,'Energy Vy'!$B$2:$CX$2,"=р",'Energy Vy'!$B$1:$CX$1,"=AFTER")</f>
        <v>-3.494196582268406</v>
      </c>
      <c r="IM89" s="20">
        <f>AVERAGEIFS('Entropy old'!$B87:$CX87,'Energy Vy'!$B$2:$CX$2,"=р",'Energy Vy'!$B$1:$CX$1,"=AFTER")</f>
        <v>0.64116776982170209</v>
      </c>
      <c r="IN89" s="30">
        <f>AVERAGEIFS('Entropy X old'!$B87:$CX87,'Energy Vy'!$B$2:$CX$2,"=р",'Energy Vy'!$B$1:$CX$1,"=AFTER")</f>
        <v>0.35753093357370541</v>
      </c>
      <c r="IO89" s="30">
        <f>AVERAGEIFS('Entropy Y old'!$B87:$CX87,'Energy Vy'!$B$2:$CX$2,"=р",'Energy Vy'!$B$1:$CX$1,"=AFTER")</f>
        <v>0.35199539209489944</v>
      </c>
      <c r="IP89" s="30">
        <f>AVERAGEIFS('Entropy Z old'!$B87:$CX87,'Energy Vy'!$B$2:$CX$2,"=р",'Energy Vy'!$B$1:$CX$1,"=AFTER")</f>
        <v>0.40641124253292449</v>
      </c>
      <c r="IQ89" s="30">
        <f>AVERAGEIFS('Entropy new'!$B87:$CX87,'Energy Vy'!$B$2:$CX$2,"=р",'Energy Vy'!$B$1:$CX$1,"=AFTER")</f>
        <v>0.78259536933653673</v>
      </c>
      <c r="IR89" s="30">
        <f>AVERAGEIFS('Entropy X'!$B87:$CX87,'Energy Vy'!$B$2:$CX$2,"=р",'Energy Vy'!$B$1:$CX$1,"=AFTER")</f>
        <v>0.32244851014685494</v>
      </c>
      <c r="IS89" s="30">
        <f>AVERAGEIFS('Entropy Y'!$B87:$CX87,'Energy Vy'!$B$2:$CX$2,"=р",'Energy Vy'!$B$1:$CX$1,"=AFTER")</f>
        <v>0.31340593943844081</v>
      </c>
      <c r="IT89" s="32">
        <f>AVERAGEIFS('Entropy Z'!$B87:$CX87,'Energy Vy'!$B$2:$CX$2,"=р",'Energy Vy'!$B$1:$CX$1,"=AFTER")</f>
        <v>0.39260778451038503</v>
      </c>
      <c r="IU89" s="21">
        <f>AVERAGEIFS('Hurst V2'!$B87:$CX87,'Energy Vy'!$B$2:$CX$2,"=р",'Energy Vy'!$B$1:$CX$1,"=AFTER")</f>
        <v>0.63435655244515998</v>
      </c>
      <c r="IV89" s="30">
        <f>AVERAGEIFS('Hurst Vx2+Vy2'!$B87:$CX87,'Energy Vy'!$B$2:$CX$2,"=р",'Energy Vy'!$B$1:$CX$1,"=AFTER")</f>
        <v>0.63425271799479077</v>
      </c>
      <c r="IW89" s="30">
        <f>AVERAGEIFS('Hurst Vx2'!$B87:$CX87,'Energy Vy'!$B$2:$CX$2,"=р",'Energy Vy'!$B$1:$CX$1,"=AFTER")</f>
        <v>0.64380824072676712</v>
      </c>
      <c r="IX89" s="30">
        <f>AVERAGEIFS('Hurst Vy2'!$B87:$CX87,'Energy Vy'!$B$2:$CX$2,"=р",'Energy Vy'!$B$1:$CX$1,"=AFTER")</f>
        <v>0.62911718909187164</v>
      </c>
      <c r="IY89" s="30">
        <f>AVERAGEIFS('Hurst Vz2'!$B87:$CX87,'Energy Vy'!$B$2:$CX$2,"=р",'Energy Vy'!$B$1:$CX$1,"=AFTER")</f>
        <v>0.62647049781957798</v>
      </c>
      <c r="IZ89" s="30">
        <f>AVERAGEIFS('Hurst Vx'!$B87:$CX87,'Energy Vy'!$B$2:$CX$2,"=р",'Energy Vy'!$B$1:$CX$1,"=AFTER")</f>
        <v>0.66614296305692056</v>
      </c>
      <c r="JA89" s="30">
        <f>AVERAGEIFS('Hurst Vy'!$B87:$CX87,'Energy Vy'!$B$2:$CX$2,"=р",'Energy Vy'!$B$1:$CX$1,"=AFTER")</f>
        <v>0.64641766143310753</v>
      </c>
      <c r="JB89" s="32">
        <f>AVERAGEIFS('Hurst Vz'!$B87:$CX87,'Energy Vy'!$B$2:$CX$2,"=р",'Energy Vy'!$B$1:$CX$1,"=AFTER")</f>
        <v>0.56803957599545696</v>
      </c>
      <c r="JC89">
        <f t="shared" si="994"/>
        <v>-0.10000000000000003</v>
      </c>
      <c r="JD89" s="66">
        <f t="shared" si="1394"/>
        <v>-0.20239520227279958</v>
      </c>
      <c r="JE89" s="66">
        <f t="shared" si="1395"/>
        <v>-0.20188833957296162</v>
      </c>
      <c r="JF89" s="66">
        <f t="shared" si="1396"/>
        <v>-0.16475462250159825</v>
      </c>
      <c r="JG89" s="66">
        <f t="shared" si="1397"/>
        <v>-0.28321612663886381</v>
      </c>
      <c r="JH89" s="66">
        <f t="shared" si="1398"/>
        <v>-3.8848255647927189E-2</v>
      </c>
      <c r="JI89" s="66">
        <f t="shared" si="1399"/>
        <v>-0.1840758950858998</v>
      </c>
      <c r="JJ89" s="66">
        <f t="shared" si="1400"/>
        <v>-0.21081594759877151</v>
      </c>
      <c r="JK89" s="66">
        <f t="shared" si="1401"/>
        <v>-4.4597875942590764E-2</v>
      </c>
      <c r="JL89" s="89">
        <f t="shared" si="1402"/>
        <v>4.2068235277833904E-2</v>
      </c>
      <c r="JM89" s="90">
        <f t="shared" si="1403"/>
        <v>-0.13040943582032069</v>
      </c>
      <c r="JN89" s="90">
        <f t="shared" si="1404"/>
        <v>-2.0401716243756144E-2</v>
      </c>
      <c r="JO89" s="90">
        <f t="shared" si="1405"/>
        <v>-2.3609929728424166E-2</v>
      </c>
      <c r="JP89" s="90">
        <f t="shared" si="1406"/>
        <v>-4.1591972053859156E-3</v>
      </c>
      <c r="JQ89" s="90">
        <f t="shared" si="1407"/>
        <v>-0.16615704558412395</v>
      </c>
      <c r="JR89" s="90">
        <f t="shared" si="1408"/>
        <v>1.4811101568961265E-2</v>
      </c>
      <c r="JS89" s="103">
        <f t="shared" si="1409"/>
        <v>-3.861622242378452E-2</v>
      </c>
      <c r="JT89" s="66">
        <f t="shared" si="1410"/>
        <v>-8.3525784651957632E-3</v>
      </c>
      <c r="JU89" s="66">
        <f t="shared" si="1411"/>
        <v>-8.6933823767414396E-3</v>
      </c>
      <c r="JV89" s="66">
        <f t="shared" si="1412"/>
        <v>-1.0695442778217169E-2</v>
      </c>
      <c r="JW89" s="66">
        <f t="shared" si="1413"/>
        <v>-1.7372993525964504E-3</v>
      </c>
      <c r="JX89" s="66">
        <f t="shared" si="1414"/>
        <v>-2.030541341060545E-2</v>
      </c>
      <c r="JY89" s="66">
        <f t="shared" si="1415"/>
        <v>-3.0919331749890745E-2</v>
      </c>
      <c r="JZ89" s="66">
        <f t="shared" si="1416"/>
        <v>-2.217654144610377E-2</v>
      </c>
      <c r="KA89" s="66">
        <f t="shared" si="1417"/>
        <v>-4.1100280705274911E-2</v>
      </c>
      <c r="KC89" s="66">
        <f t="shared" si="1418"/>
        <v>-0.21315426490010894</v>
      </c>
      <c r="KD89" s="66">
        <f t="shared" si="1419"/>
        <v>-0.21015440013924247</v>
      </c>
      <c r="KE89" s="66">
        <f t="shared" si="1420"/>
        <v>-0.20050828554586761</v>
      </c>
      <c r="KF89" s="66">
        <f t="shared" si="1421"/>
        <v>-0.24233741897886443</v>
      </c>
      <c r="KG89" s="66">
        <f t="shared" si="1422"/>
        <v>-2.5133174592895151E-2</v>
      </c>
      <c r="KH89" s="66">
        <f t="shared" si="1423"/>
        <v>-0.19614330778275058</v>
      </c>
      <c r="KI89" s="66">
        <f t="shared" si="1424"/>
        <v>-0.20547455399429795</v>
      </c>
      <c r="KJ89" s="66">
        <f t="shared" si="1425"/>
        <v>-4.3430571667335466E-2</v>
      </c>
      <c r="KK89" s="89">
        <f t="shared" si="1426"/>
        <v>4.9713837586248519E-2</v>
      </c>
      <c r="KL89" s="90">
        <f t="shared" si="1427"/>
        <v>-0.10510108442926919</v>
      </c>
      <c r="KM89" s="90">
        <f t="shared" si="1428"/>
        <v>-4.9244018097458986E-2</v>
      </c>
      <c r="KN89" s="90">
        <f t="shared" si="1429"/>
        <v>-4.4587808030213325E-2</v>
      </c>
      <c r="KO89" s="90">
        <f t="shared" si="1430"/>
        <v>-1.0083035843242123E-2</v>
      </c>
      <c r="KP89" s="90">
        <f t="shared" si="1431"/>
        <v>-0.11449599999687493</v>
      </c>
      <c r="KQ89" s="90">
        <f t="shared" si="1432"/>
        <v>-2.3848053998929836E-2</v>
      </c>
      <c r="KR89" s="103">
        <f t="shared" si="1433"/>
        <v>-7.1657999023244628E-2</v>
      </c>
      <c r="KS89" s="66">
        <f t="shared" si="1434"/>
        <v>-1.3033072172263833E-2</v>
      </c>
      <c r="KT89" s="66">
        <f t="shared" si="1435"/>
        <v>-1.2040267501311043E-2</v>
      </c>
      <c r="KU89" s="66">
        <f t="shared" si="1436"/>
        <v>4.3919967168951418E-3</v>
      </c>
      <c r="KV89" s="66">
        <f t="shared" si="1437"/>
        <v>-6.1205345475868513E-3</v>
      </c>
      <c r="KW89" s="66">
        <f t="shared" si="1438"/>
        <v>-2.9069080541894953E-2</v>
      </c>
      <c r="KX89" s="66">
        <f t="shared" si="1439"/>
        <v>-2.7407740162285331E-2</v>
      </c>
      <c r="KY89" s="66">
        <f t="shared" si="1440"/>
        <v>-2.138899221172437E-2</v>
      </c>
      <c r="KZ89" s="66">
        <f t="shared" si="1441"/>
        <v>-4.5272203033155302E-2</v>
      </c>
      <c r="LB89" s="66">
        <f t="shared" si="1442"/>
        <v>-0.13849103364706697</v>
      </c>
      <c r="LC89" s="66">
        <f t="shared" si="1443"/>
        <v>-0.14164677960598845</v>
      </c>
      <c r="LD89" s="66">
        <f t="shared" si="1444"/>
        <v>-4.7977685967217437E-2</v>
      </c>
      <c r="LE89" s="66">
        <f t="shared" si="1445"/>
        <v>-0.28894407889494717</v>
      </c>
      <c r="LF89" s="66">
        <f t="shared" si="1446"/>
        <v>-1.9847155909261147E-2</v>
      </c>
      <c r="LG89" s="66">
        <f t="shared" si="1447"/>
        <v>-0.15189690828489993</v>
      </c>
      <c r="LH89" s="66">
        <f t="shared" si="1448"/>
        <v>-0.1946473918160577</v>
      </c>
      <c r="LI89" s="66">
        <f t="shared" si="1449"/>
        <v>-3.0915801493644146E-2</v>
      </c>
      <c r="LJ89" s="89">
        <f t="shared" si="1450"/>
        <v>5.2275789864577159E-3</v>
      </c>
      <c r="LK89" s="90">
        <f t="shared" si="1451"/>
        <v>-0.18657396231872633</v>
      </c>
      <c r="LL89" s="90">
        <f t="shared" si="1452"/>
        <v>1.6762767163776657E-2</v>
      </c>
      <c r="LM89" s="90">
        <f t="shared" si="1453"/>
        <v>-3.393693657256875E-2</v>
      </c>
      <c r="LN89" s="90">
        <f t="shared" si="1454"/>
        <v>-2.9558866576411085E-2</v>
      </c>
      <c r="LO89" s="90">
        <f t="shared" si="1455"/>
        <v>-0.25579406346381267</v>
      </c>
      <c r="LP89" s="90">
        <f t="shared" si="1456"/>
        <v>5.5012062755336585E-2</v>
      </c>
      <c r="LQ89" s="103">
        <f t="shared" si="1457"/>
        <v>-3.9367964074470845E-2</v>
      </c>
      <c r="LR89" s="66">
        <f t="shared" si="1458"/>
        <v>-1.5177208203970036E-2</v>
      </c>
      <c r="LS89" s="66">
        <f t="shared" si="1459"/>
        <v>-1.7265921047525997E-2</v>
      </c>
      <c r="LT89" s="66">
        <f t="shared" si="1460"/>
        <v>-3.7046193612636814E-2</v>
      </c>
      <c r="LU89" s="66">
        <f t="shared" si="1461"/>
        <v>-4.6030817061527412E-4</v>
      </c>
      <c r="LV89" s="66">
        <f t="shared" si="1462"/>
        <v>-1.3874875748446378E-2</v>
      </c>
      <c r="LW89" s="66">
        <f t="shared" si="1463"/>
        <v>-5.1623808209003329E-2</v>
      </c>
      <c r="LX89" s="66">
        <f t="shared" si="1464"/>
        <v>-2.1589483060354374E-2</v>
      </c>
      <c r="LY89" s="66">
        <f t="shared" si="1465"/>
        <v>-2.2958783929082099E-2</v>
      </c>
    </row>
    <row r="90" spans="1:337" s="22" customFormat="1" x14ac:dyDescent="0.25">
      <c r="A90" s="13" t="s">
        <v>102</v>
      </c>
      <c r="B90" s="8">
        <v>1</v>
      </c>
      <c r="C90" s="22" t="s">
        <v>156</v>
      </c>
      <c r="D90" s="22" t="s">
        <v>132</v>
      </c>
      <c r="E90" s="22">
        <v>0.84210526315789469</v>
      </c>
      <c r="F90" s="22">
        <v>0.55000000000000004</v>
      </c>
      <c r="H90" s="41">
        <f>AVERAGE('Energy V2'!$B88:$CX88)</f>
        <v>-2.4879304364304957</v>
      </c>
      <c r="I90" s="41">
        <f>AVERAGE('Energy Vx2+Vy2'!$B88:$CX88)</f>
        <v>-2.5151222613375617</v>
      </c>
      <c r="J90" s="41">
        <f>AVERAGE('Energy Vx2'!$B88:$CX88)</f>
        <v>-3.5913242993679768</v>
      </c>
      <c r="K90" s="41">
        <f>AVERAGE('Energy Vy2'!$B88:$CX88)</f>
        <v>-3.0540570721383586</v>
      </c>
      <c r="L90" s="41">
        <f>AVERAGE('Energy Vz2'!$B88:$CX88)</f>
        <v>-5.8818366836921143</v>
      </c>
      <c r="M90" s="41">
        <f>AVERAGE('Energy Vx'!$B88:$CX88)</f>
        <v>-2.3488769667786169</v>
      </c>
      <c r="N90" s="41">
        <f>AVERAGE('Energy Vy'!$B90:$CX90)</f>
        <v>-2.1614622231468834</v>
      </c>
      <c r="O90" s="77">
        <f>AVERAGE('Energy Vz'!$B88:$CX88)</f>
        <v>-3.4177299006883404</v>
      </c>
      <c r="P90" s="23">
        <f>AVERAGE('Entropy old'!$B88:$CX88)</f>
        <v>0.67601364680518716</v>
      </c>
      <c r="Q90" s="41">
        <f>AVERAGE('Entropy X old'!$B88:$CX88)</f>
        <v>0.36312390486256985</v>
      </c>
      <c r="R90" s="41">
        <f>AVERAGE('Entropy Y old'!$B88:$CX88)</f>
        <v>0.34828382307037342</v>
      </c>
      <c r="S90" s="41">
        <f>AVERAGE('Entropy Z old'!$B88:$CX88)</f>
        <v>0.39464721293064786</v>
      </c>
      <c r="T90" s="41">
        <f>AVERAGE('Entropy new'!$B88:$CX88)</f>
        <v>0.80745733867857017</v>
      </c>
      <c r="U90" s="41">
        <f>AVERAGE('Entropy X'!$B88:$CX88)</f>
        <v>0.34151382162174782</v>
      </c>
      <c r="V90" s="41">
        <f>AVERAGE('Entropy Y'!$B88:$CX88)</f>
        <v>0.31771372732835285</v>
      </c>
      <c r="W90" s="77">
        <f>AVERAGE('Entropy Z'!$B88:$CX88)</f>
        <v>0.37865174697299003</v>
      </c>
      <c r="X90" s="22">
        <f>AVERAGE('Hurst V2'!$B88:$CX88)</f>
        <v>0.64028924742278337</v>
      </c>
      <c r="Y90" s="41">
        <f>AVERAGE('Hurst Vx2+Vy2'!$B88:$CX88)</f>
        <v>0.64009924155033737</v>
      </c>
      <c r="Z90" s="41">
        <f>AVERAGE('Hurst Vx2'!$B88:$CX88)</f>
        <v>0.6462784344507948</v>
      </c>
      <c r="AA90" s="41">
        <f>AVERAGE('Hurst Vy2'!$B88:$CX88)</f>
        <v>0.63861829685451477</v>
      </c>
      <c r="AB90" s="41">
        <f>AVERAGE('Hurst Vz2'!$B88:$CX88)</f>
        <v>0.61946084538447499</v>
      </c>
      <c r="AC90" s="41">
        <f>AVERAGE('Hurst Vx'!$B88:$CX88)</f>
        <v>0.64585436396821749</v>
      </c>
      <c r="AD90" s="41">
        <f>AVERAGE('Hurst Vy'!$B88:$CX88)</f>
        <v>0.64524763843662525</v>
      </c>
      <c r="AE90" s="77">
        <f>AVERAGE('Hurst Vz'!$B88:$CX88)</f>
        <v>0.55317153948980646</v>
      </c>
      <c r="AG90" s="41">
        <f>AVERAGEIFS('Energy V2'!$B88:$CX88,'Energy Vy'!$B$2:$CX$2,"=п")</f>
        <v>-1.8835813426563859</v>
      </c>
      <c r="AH90" s="41">
        <f>AVERAGEIFS('Energy Vx2+Vy2'!$B88:$CX88,'Energy Vy'!$B$2:$CX$2,"=п")</f>
        <v>-1.9469002571412162</v>
      </c>
      <c r="AI90" s="41">
        <f>AVERAGEIFS('Energy Vx2'!$B88:$CX88,'Energy Vy'!$B$2:$CX$2,"=п")</f>
        <v>-3.5850635175283703</v>
      </c>
      <c r="AJ90" s="41">
        <f>AVERAGEIFS('Energy Vy2'!$B88:$CX88,'Energy Vy'!$B$2:$CX$2,"=п")</f>
        <v>-2.1579175859135242</v>
      </c>
      <c r="AK90" s="41">
        <f>AVERAGEIFS('Energy Vz2'!$B88:$CX88,'Energy Vy'!$B$2:$CX$2,"=п")</f>
        <v>-5.4391521252035151</v>
      </c>
      <c r="AL90" s="41">
        <f>AVERAGEIFS('Energy Vx'!$B88:$CX88,'Energy Vy'!$B$2:$CX$2,"=п")</f>
        <v>-2.7031052806019615</v>
      </c>
      <c r="AM90" s="41">
        <f>AVERAGEIFS('Energy Vy'!$B90:$CX90,'Energy Vy'!$B$2:$CX$2,"=п")</f>
        <v>-2.0032509636442297</v>
      </c>
      <c r="AN90" s="77">
        <f>AVERAGEIFS('Energy Vz'!$B88:$CX88,'Energy Vy'!$B$2:$CX$2,"=п")</f>
        <v>-3.6177396416639946</v>
      </c>
      <c r="AO90" s="23">
        <f>AVERAGEIFS('Entropy old'!$B88:$CX88,'Energy Vy'!$B$2:$CX$2,"=п")</f>
        <v>0.60052007555506337</v>
      </c>
      <c r="AP90" s="41">
        <f>AVERAGEIFS('Entropy X old'!$B88:$CX88,'Energy Vy'!$B$2:$CX$2,"=п")</f>
        <v>0.25831625336386432</v>
      </c>
      <c r="AQ90" s="41">
        <f>AVERAGEIFS('Entropy Y old'!$B88:$CX88,'Energy Vy'!$B$2:$CX$2,"=п")</f>
        <v>0.22003974438554011</v>
      </c>
      <c r="AR90" s="41">
        <f>AVERAGEIFS('Entropy Z old'!$B88:$CX88,'Energy Vy'!$B$2:$CX$2,"=п")</f>
        <v>0.30340648210692261</v>
      </c>
      <c r="AS90" s="41">
        <f>AVERAGEIFS('Entropy new'!$B88:$CX88,'Energy Vy'!$B$2:$CX$2,"=п")</f>
        <v>0.62201307064088052</v>
      </c>
      <c r="AT90" s="41">
        <f>AVERAGEIFS('Entropy X'!$B88:$CX88,'Energy Vy'!$B$2:$CX$2,"=п")</f>
        <v>0.26506931231299924</v>
      </c>
      <c r="AU90" s="41">
        <f>AVERAGEIFS('Entropy Y'!$B88:$CX88,'Energy Vy'!$B$2:$CX$2,"=п")</f>
        <v>0.21905803944097996</v>
      </c>
      <c r="AV90" s="77">
        <f>AVERAGEIFS('Entropy Z'!$B88:$CX88,'Energy Vy'!$B$2:$CX$2,"=п")</f>
        <v>0.30483367991641563</v>
      </c>
      <c r="AW90" s="22">
        <f>AVERAGEIFS('Hurst V2'!$B88:$CX88,'Energy Vy'!$B$2:$CX$2,"=п")</f>
        <v>0.65026674763041503</v>
      </c>
      <c r="AX90" s="41">
        <f>AVERAGEIFS('Hurst Vx2+Vy2'!$B88:$CX88,'Energy Vy'!$B$2:$CX$2,"=п")</f>
        <v>0.65000009641586565</v>
      </c>
      <c r="AY90" s="41">
        <f>AVERAGEIFS('Hurst Vx2'!$B88:$CX88,'Energy Vy'!$B$2:$CX$2,"=п")</f>
        <v>0.58239158223150533</v>
      </c>
      <c r="AZ90" s="41">
        <f>AVERAGEIFS('Hurst Vy2'!$B88:$CX88,'Energy Vy'!$B$2:$CX$2,"=п")</f>
        <v>0.63153810357330076</v>
      </c>
      <c r="BA90" s="41">
        <f>AVERAGEIFS('Hurst Vz2'!$B88:$CX88,'Energy Vy'!$B$2:$CX$2,"=п")</f>
        <v>0.56494710364154088</v>
      </c>
      <c r="BB90" s="41">
        <f>AVERAGEIFS('Hurst Vx'!$B88:$CX88,'Energy Vy'!$B$2:$CX$2,"=п")</f>
        <v>0.58170329402620502</v>
      </c>
      <c r="BC90" s="41">
        <f>AVERAGEIFS('Hurst Vy'!$B88:$CX88,'Energy Vy'!$B$2:$CX$2,"=п")</f>
        <v>0.5920688456551324</v>
      </c>
      <c r="BD90" s="77">
        <f>AVERAGEIFS('Hurst Vz'!$B88:$CX88,'Energy Vy'!$B$2:$CX$2,"=п")</f>
        <v>0.49621995180370249</v>
      </c>
      <c r="BF90" s="41">
        <f>AVERAGEIFS('Energy V2'!$B88:$CX88,'Energy Vy'!$B$2:$CX$2,"=и")</f>
        <v>-2.2971910946304237</v>
      </c>
      <c r="BG90" s="41">
        <f>AVERAGEIFS('Energy Vx2+Vy2'!$B88:$CX88,'Energy Vy'!$B$2:$CX$2,"=и")</f>
        <v>-2.3185960761804951</v>
      </c>
      <c r="BH90" s="41">
        <f>AVERAGEIFS('Energy Vx2'!$B88:$CX88,'Energy Vy'!$B$2:$CX$2,"=и")</f>
        <v>-3.3385490836211011</v>
      </c>
      <c r="BI90" s="41">
        <f>AVERAGEIFS('Energy Vy2'!$B88:$CX88,'Energy Vy'!$B$2:$CX$2,"=и")</f>
        <v>-2.9695185117847411</v>
      </c>
      <c r="BJ90" s="41">
        <f>AVERAGEIFS('Energy Vz2'!$B88:$CX88,'Energy Vy'!$B$2:$CX$2,"=и")</f>
        <v>-5.7938195045226362</v>
      </c>
      <c r="BK90" s="41">
        <f>AVERAGEIFS('Energy Vx'!$B88:$CX88,'Energy Vy'!$B$2:$CX$2,"=и")</f>
        <v>-2.221845734928837</v>
      </c>
      <c r="BL90" s="41">
        <f>AVERAGEIFS('Energy Vy'!$B90:$CX90,'Energy Vy'!$B$2:$CX$2,"=и")</f>
        <v>-2.1051834899173647</v>
      </c>
      <c r="BM90" s="77">
        <f>AVERAGEIFS('Energy Vz'!$B88:$CX88,'Energy Vy'!$B$2:$CX$2,"=и")</f>
        <v>-3.3657342616328569</v>
      </c>
      <c r="BN90" s="23">
        <f>AVERAGEIFS('Entropy old'!$B88:$CX88,'Energy Vy'!$B$2:$CX$2,"=и")</f>
        <v>0.65200802353535448</v>
      </c>
      <c r="BO90" s="41">
        <f>AVERAGEIFS('Entropy X old'!$B88:$CX88,'Energy Vy'!$B$2:$CX$2,"=и")</f>
        <v>0.3621485120482178</v>
      </c>
      <c r="BP90" s="41">
        <f>AVERAGEIFS('Entropy Y old'!$B88:$CX88,'Energy Vy'!$B$2:$CX$2,"=и")</f>
        <v>0.35356351381949419</v>
      </c>
      <c r="BQ90" s="41">
        <f>AVERAGEIFS('Entropy Z old'!$B88:$CX88,'Energy Vy'!$B$2:$CX$2,"=и")</f>
        <v>0.39671896840295362</v>
      </c>
      <c r="BR90" s="41">
        <f>AVERAGEIFS('Entropy new'!$B88:$CX88,'Energy Vy'!$B$2:$CX$2,"=и")</f>
        <v>0.79286298227089169</v>
      </c>
      <c r="BS90" s="41">
        <f>AVERAGEIFS('Entropy X'!$B88:$CX88,'Energy Vy'!$B$2:$CX$2,"=и")</f>
        <v>0.339505024290225</v>
      </c>
      <c r="BT90" s="41">
        <f>AVERAGEIFS('Entropy Y'!$B88:$CX88,'Energy Vy'!$B$2:$CX$2,"=и")</f>
        <v>0.31750623987525395</v>
      </c>
      <c r="BU90" s="77">
        <f>AVERAGEIFS('Entropy Z'!$B88:$CX88,'Energy Vy'!$B$2:$CX$2,"=и")</f>
        <v>0.3745493881849582</v>
      </c>
      <c r="BV90" s="22">
        <f>AVERAGEIFS('Hurst V2'!$B88:$CX88,'Energy Vy'!$B$2:$CX$2,"=и")</f>
        <v>0.6449429085151982</v>
      </c>
      <c r="BW90" s="41">
        <f>AVERAGEIFS('Hurst Vx2+Vy2'!$B88:$CX88,'Energy Vy'!$B$2:$CX$2,"=и")</f>
        <v>0.64505704950152298</v>
      </c>
      <c r="BX90" s="41">
        <f>AVERAGEIFS('Hurst Vx2'!$B88:$CX88,'Energy Vy'!$B$2:$CX$2,"=и")</f>
        <v>0.6434163039551285</v>
      </c>
      <c r="BY90" s="41">
        <f>AVERAGEIFS('Hurst Vy2'!$B88:$CX88,'Energy Vy'!$B$2:$CX$2,"=и")</f>
        <v>0.64957407573874437</v>
      </c>
      <c r="BZ90" s="41">
        <f>AVERAGEIFS('Hurst Vz2'!$B88:$CX88,'Energy Vy'!$B$2:$CX$2,"=и")</f>
        <v>0.62855738829658125</v>
      </c>
      <c r="CA90" s="41">
        <f>AVERAGEIFS('Hurst Vx'!$B88:$CX88,'Energy Vy'!$B$2:$CX$2,"=и")</f>
        <v>0.65671550331523121</v>
      </c>
      <c r="CB90" s="41">
        <f>AVERAGEIFS('Hurst Vy'!$B88:$CX88,'Energy Vy'!$B$2:$CX$2,"=и")</f>
        <v>0.65965024078894563</v>
      </c>
      <c r="CC90" s="77">
        <f>AVERAGEIFS('Hurst Vz'!$B88:$CX88,'Energy Vy'!$B$2:$CX$2,"=и")</f>
        <v>0.56262909526110227</v>
      </c>
      <c r="CE90" s="41">
        <f>AVERAGEIFS('Energy V2'!$B88:$CX88,'Energy Vy'!$B$2:$CX$2,"=р")</f>
        <v>-2.7670129377388104</v>
      </c>
      <c r="CF90" s="41">
        <f>AVERAGEIFS('Energy Vx2+Vy2'!$B88:$CX88,'Energy Vy'!$B$2:$CX$2,"=р")</f>
        <v>-2.7966204675338937</v>
      </c>
      <c r="CG90" s="41">
        <f>AVERAGEIFS('Energy Vx2'!$B88:$CX88,'Energy Vy'!$B$2:$CX$2,"=р")</f>
        <v>-3.872881292624462</v>
      </c>
      <c r="CH90" s="41">
        <f>AVERAGEIFS('Energy Vy2'!$B88:$CX88,'Energy Vy'!$B$2:$CX$2,"=р")</f>
        <v>-3.2475598598895798</v>
      </c>
      <c r="CI90" s="41">
        <f>AVERAGEIFS('Energy Vz2'!$B88:$CX88,'Energy Vy'!$B$2:$CX$2,"=р")</f>
        <v>-6.0288207226013784</v>
      </c>
      <c r="CJ90" s="41">
        <f>AVERAGEIFS('Energy Vx'!$B88:$CX88,'Energy Vy'!$B$2:$CX$2,"=р")</f>
        <v>-2.4506640784091105</v>
      </c>
      <c r="CK90" s="41">
        <f>AVERAGEIFS('Energy Vy'!$B90:$CX90,'Energy Vy'!$B$2:$CX$2,"=р")</f>
        <v>-2.2415731777910874</v>
      </c>
      <c r="CL90" s="77">
        <f>AVERAGEIFS('Energy Vz'!$B88:$CX88,'Energy Vy'!$B$2:$CX$2,"=р")</f>
        <v>-3.4532795284193623</v>
      </c>
      <c r="CM90" s="23">
        <f>AVERAGEIFS('Entropy old'!$B88:$CX88,'Energy Vy'!$B$2:$CX$2,"=р")</f>
        <v>0.7110747361327926</v>
      </c>
      <c r="CN90" s="41">
        <f>AVERAGEIFS('Entropy X old'!$B88:$CX88,'Energy Vy'!$B$2:$CX$2,"=р")</f>
        <v>0.3758529692672618</v>
      </c>
      <c r="CO90" s="41">
        <f>AVERAGEIFS('Entropy Y old'!$B88:$CX88,'Energy Vy'!$B$2:$CX$2,"=р")</f>
        <v>0.35666684209188732</v>
      </c>
      <c r="CP90" s="41">
        <f>AVERAGEIFS('Entropy Z old'!$B88:$CX88,'Energy Vy'!$B$2:$CX$2,"=р")</f>
        <v>0.40248312138627729</v>
      </c>
      <c r="CQ90" s="41">
        <f>AVERAGEIFS('Entropy new'!$B88:$CX88,'Energy Vy'!$B$2:$CX$2,"=р")</f>
        <v>0.84427820891351102</v>
      </c>
      <c r="CR90" s="41">
        <f>AVERAGEIFS('Entropy X'!$B88:$CX88,'Energy Vy'!$B$2:$CX$2,"=р")</f>
        <v>0.35223965302441207</v>
      </c>
      <c r="CS90" s="41">
        <f>AVERAGEIFS('Entropy Y'!$B88:$CX88,'Energy Vy'!$B$2:$CX$2,"=р")</f>
        <v>0.32890601204150421</v>
      </c>
      <c r="CT90" s="77">
        <f>AVERAGEIFS('Entropy Z'!$B88:$CX88,'Energy Vy'!$B$2:$CX$2,"=р")</f>
        <v>0.39141193085486697</v>
      </c>
      <c r="CU90" s="22">
        <f>AVERAGEIFS('Hurst V2'!$B88:$CX88,'Energy Vy'!$B$2:$CX$2,"=р")</f>
        <v>0.63400990174147454</v>
      </c>
      <c r="CV90" s="41">
        <f>AVERAGEIFS('Hurst Vx2+Vy2'!$B88:$CX88,'Energy Vy'!$B$2:$CX$2,"=р")</f>
        <v>0.63349047106396139</v>
      </c>
      <c r="CW90" s="41">
        <f>AVERAGEIFS('Hurst Vx2'!$B88:$CX88,'Energy Vy'!$B$2:$CX$2,"=р")</f>
        <v>0.65284884176395841</v>
      </c>
      <c r="CX90" s="41">
        <f>AVERAGEIFS('Hurst Vy2'!$B88:$CX88,'Energy Vy'!$B$2:$CX$2,"=р")</f>
        <v>0.62720656672287189</v>
      </c>
      <c r="CY90" s="41">
        <f>AVERAGEIFS('Hurst Vz2'!$B88:$CX88,'Energy Vy'!$B$2:$CX$2,"=р")</f>
        <v>0.61541065789801586</v>
      </c>
      <c r="CZ90" s="41">
        <f>AVERAGEIFS('Hurst Vx'!$B88:$CX88,'Energy Vy'!$B$2:$CX$2,"=р")</f>
        <v>0.6379537763209262</v>
      </c>
      <c r="DA90" s="41">
        <f>AVERAGEIFS('Hurst Vy'!$B88:$CX88,'Energy Vy'!$B$2:$CX$2,"=р")</f>
        <v>0.63540694084067795</v>
      </c>
      <c r="DB90" s="77">
        <f>AVERAGEIFS('Hurst Vz'!$B88:$CX88,'Energy Vy'!$B$2:$CX$2,"=р")</f>
        <v>0.54899109837571158</v>
      </c>
      <c r="DD90" s="41"/>
      <c r="DE90" s="41"/>
      <c r="DF90" s="41"/>
      <c r="DG90" s="41"/>
      <c r="DH90" s="41"/>
      <c r="DI90" s="41"/>
      <c r="DJ90" s="41"/>
      <c r="DK90" s="77"/>
      <c r="DL90" s="23"/>
      <c r="DM90" s="41"/>
      <c r="DN90" s="41"/>
      <c r="DO90" s="41"/>
      <c r="DP90" s="41"/>
      <c r="DQ90" s="41"/>
      <c r="DR90" s="41"/>
      <c r="DS90" s="77"/>
      <c r="DU90" s="41"/>
      <c r="DV90" s="41"/>
      <c r="DW90" s="41"/>
      <c r="DX90" s="41"/>
      <c r="DY90" s="41"/>
      <c r="DZ90" s="41"/>
      <c r="EA90" s="77"/>
      <c r="EB90" s="22">
        <v>0.84210526315789469</v>
      </c>
      <c r="EC90" s="22">
        <v>0.55000000000000004</v>
      </c>
      <c r="EE90" s="41">
        <f>AVERAGEIFS('Energy V2'!$B88:$CX88,'Energy Vy'!$B$1:$CX$1,"=AFTER")</f>
        <v>-2.4879304364304957</v>
      </c>
      <c r="EF90" s="41">
        <f>AVERAGEIFS('Energy Vx2+Vy2'!$B88:$CX88,'Energy Vy'!$B$1:$CX$1,"=AFTER")</f>
        <v>-2.5151222613375617</v>
      </c>
      <c r="EG90" s="41">
        <f>AVERAGEIFS('Energy Vx2'!$B88:$CX88,'Energy Vy'!$B$1:$CX$1,"=AFTER")</f>
        <v>-3.5913242993679768</v>
      </c>
      <c r="EH90" s="41">
        <f>AVERAGEIFS('Energy Vy2'!$B88:$CX88,'Energy Vy'!$B$1:$CX$1,"=AFTER")</f>
        <v>-3.0540570721383586</v>
      </c>
      <c r="EI90" s="41">
        <f>AVERAGEIFS('Energy Vz2'!$B88:$CX88,'Energy Vy'!$B$1:$CX$1,"=AFTER")</f>
        <v>-5.8818366836921143</v>
      </c>
      <c r="EJ90" s="41">
        <f>AVERAGEIFS('Energy Vx'!$B88:$CX88,'Energy Vy'!$B$1:$CX$1,"=AFTER")</f>
        <v>-2.3488769667786169</v>
      </c>
      <c r="EK90" s="41">
        <f>AVERAGEIFS('Energy Vy'!$B90:$CX90,'Energy Vy'!$B$1:$CX$1,"=AFTER")</f>
        <v>-2.1614622231468834</v>
      </c>
      <c r="EL90" s="77">
        <f>AVERAGEIFS('Energy Vz'!$B88:$CX88,'Energy Vy'!$B$1:$CX$1,"=AFTER")</f>
        <v>-3.4177299006883404</v>
      </c>
      <c r="EM90" s="23">
        <f>AVERAGEIFS('Entropy old'!$B88:$CX88,'Energy Vy'!$B$1:$CX$1,"=AFTER")</f>
        <v>0.67601364680518716</v>
      </c>
      <c r="EN90" s="41">
        <f>AVERAGEIFS('Entropy X old'!$B88:$CX88,'Energy Vy'!$B$1:$CX$1,"=AFTER")</f>
        <v>0.36312390486256985</v>
      </c>
      <c r="EO90" s="41">
        <f>AVERAGEIFS('Entropy Y old'!$B88:$CX88,'Energy Vy'!$B$1:$CX$1,"=AFTER")</f>
        <v>0.34828382307037342</v>
      </c>
      <c r="EP90" s="41">
        <f>AVERAGEIFS('Entropy Z old'!$B88:$CX88,'Energy Vy'!$B$1:$CX$1,"=AFTER")</f>
        <v>0.39464721293064786</v>
      </c>
      <c r="EQ90" s="41">
        <f>AVERAGEIFS('Entropy new'!$B88:$CX88,'Energy Vy'!$B$1:$CX$1,"=AFTER")</f>
        <v>0.80745733867857017</v>
      </c>
      <c r="ER90" s="41">
        <f>AVERAGEIFS('Entropy X'!$B88:$CX88,'Energy Vy'!$B$1:$CX$1,"=AFTER")</f>
        <v>0.34151382162174782</v>
      </c>
      <c r="ES90" s="41">
        <f>AVERAGEIFS('Entropy Y'!$B88:$CX88,'Energy Vy'!$B$1:$CX$1,"=AFTER")</f>
        <v>0.31771372732835285</v>
      </c>
      <c r="ET90" s="77">
        <f>AVERAGEIFS('Entropy Z'!$B88:$CX88,'Energy Vy'!$B$1:$CX$1,"=AFTER")</f>
        <v>0.37865174697299003</v>
      </c>
      <c r="EU90" s="22">
        <f>AVERAGEIFS('Hurst V2'!$B88:$CX88,'Energy Vy'!$B$1:$CX$1,"=AFTER")</f>
        <v>0.64028924742278337</v>
      </c>
      <c r="EV90" s="41">
        <f>AVERAGEIFS('Hurst Vx2+Vy2'!$B88:$CX88,'Energy Vy'!$B$1:$CX$1,"=AFTER")</f>
        <v>0.64009924155033737</v>
      </c>
      <c r="EW90" s="41">
        <f>AVERAGEIFS('Hurst Vx2'!$B88:$CX88,'Energy Vy'!$B$1:$CX$1,"=AFTER")</f>
        <v>0.6462784344507948</v>
      </c>
      <c r="EX90" s="41">
        <f>AVERAGEIFS('Hurst Vy2'!$B88:$CX88,'Energy Vy'!$B$1:$CX$1,"=AFTER")</f>
        <v>0.63861829685451477</v>
      </c>
      <c r="EY90" s="41">
        <f>AVERAGEIFS('Hurst Vz2'!$B88:$CX88,'Energy Vy'!$B$1:$CX$1,"=AFTER")</f>
        <v>0.61946084538447499</v>
      </c>
      <c r="EZ90" s="41">
        <f>AVERAGEIFS('Hurst Vx'!$B88:$CX88,'Energy Vy'!$B$1:$CX$1,"=AFTER")</f>
        <v>0.64585436396821749</v>
      </c>
      <c r="FA90" s="41">
        <f>AVERAGEIFS('Hurst Vy'!$B88:$CX88,'Energy Vy'!$B$1:$CX$1,"=AFTER")</f>
        <v>0.64524763843662525</v>
      </c>
      <c r="FB90" s="77">
        <f>AVERAGEIFS('Hurst Vz'!$B88:$CX88,'Energy Vy'!$B$1:$CX$1,"=AFTER")</f>
        <v>0.55317153948980646</v>
      </c>
      <c r="FD90" s="41"/>
      <c r="FE90" s="41"/>
      <c r="FF90" s="41"/>
      <c r="FG90" s="41"/>
      <c r="FH90" s="41"/>
      <c r="FI90" s="41"/>
      <c r="FJ90" s="41"/>
      <c r="FK90" s="77"/>
      <c r="FL90" s="23"/>
      <c r="FM90" s="41"/>
      <c r="FN90" s="41"/>
      <c r="FO90" s="41"/>
      <c r="FP90" s="41"/>
      <c r="FQ90" s="41"/>
      <c r="FR90" s="41"/>
      <c r="FS90" s="77"/>
      <c r="FU90" s="41"/>
      <c r="FV90" s="41"/>
      <c r="FW90" s="41"/>
      <c r="FX90" s="41"/>
      <c r="FY90" s="41"/>
      <c r="FZ90" s="41"/>
      <c r="GA90" s="77"/>
      <c r="GB90" s="22">
        <v>0.84210526315789469</v>
      </c>
      <c r="GC90" s="22">
        <v>0.55000000000000004</v>
      </c>
      <c r="GE90" s="41">
        <f>AVERAGEIFS('Energy V2'!$B88:$CX88,'Energy Vy'!$B$2:$CX$2,"=и",'Energy Vy'!$B$1:$CX$1,"=AFTER")</f>
        <v>-2.2971910946304237</v>
      </c>
      <c r="GF90" s="41">
        <f>AVERAGEIFS('Energy Vx2+Vy2'!$B88:$CX88,'Energy Vy'!$B$2:$CX$2,"=и",'Energy Vy'!$B$1:$CX$1,"=AFTER")</f>
        <v>-2.3185960761804951</v>
      </c>
      <c r="GG90" s="41">
        <f>AVERAGEIFS('Energy Vx2'!$B88:$CX88,'Energy Vy'!$B$2:$CX$2,"=и",'Energy Vy'!$B$1:$CX$1,"=AFTER")</f>
        <v>-3.3385490836211011</v>
      </c>
      <c r="GH90" s="41">
        <f>AVERAGEIFS('Energy Vy2'!$B88:$CX88,'Energy Vy'!$B$2:$CX$2,"=и",'Energy Vy'!$B$1:$CX$1,"=AFTER")</f>
        <v>-2.9695185117847411</v>
      </c>
      <c r="GI90" s="41">
        <f>AVERAGEIFS('Energy Vz2'!$B88:$CX88,'Energy Vy'!$B$2:$CX$2,"=и",'Energy Vy'!$B$1:$CX$1,"=AFTER")</f>
        <v>-5.7938195045226362</v>
      </c>
      <c r="GJ90" s="41">
        <f>AVERAGEIFS('Energy Vx'!$B88:$CX88,'Energy Vy'!$B$2:$CX$2,"=и",'Energy Vy'!$B$1:$CX$1,"=AFTER")</f>
        <v>-2.221845734928837</v>
      </c>
      <c r="GK90" s="41">
        <f>AVERAGEIFS('Energy Vy'!$B90:$CX90,'Energy Vy'!$B$2:$CX$2,"=и",'Energy Vy'!$B$1:$CX$1,"=AFTER")</f>
        <v>-2.1051834899173647</v>
      </c>
      <c r="GL90" s="77">
        <f>AVERAGEIFS('Energy Vz'!$B88:$CX88,'Energy Vy'!$B$2:$CX$2,"=и",'Energy Vy'!$B$1:$CX$1,"=AFTER")</f>
        <v>-3.3657342616328569</v>
      </c>
      <c r="GM90" s="23">
        <f>AVERAGEIFS('Entropy old'!$B88:$CX88,'Energy Vy'!$B$2:$CX$2,"=и",'Energy Vy'!$B$1:$CX$1,"=AFTER")</f>
        <v>0.65200802353535448</v>
      </c>
      <c r="GN90" s="41">
        <f>AVERAGEIFS('Entropy X old'!$B88:$CX88,'Energy Vy'!$B$2:$CX$2,"=и",'Energy Vy'!$B$1:$CX$1,"=AFTER")</f>
        <v>0.3621485120482178</v>
      </c>
      <c r="GO90" s="41">
        <f>AVERAGEIFS('Entropy Y old'!$B88:$CX88,'Energy Vy'!$B$2:$CX$2,"=и",'Energy Vy'!$B$1:$CX$1,"=AFTER")</f>
        <v>0.35356351381949419</v>
      </c>
      <c r="GP90" s="41">
        <f>AVERAGEIFS('Entropy Z old'!$B88:$CX88,'Energy Vy'!$B$2:$CX$2,"=и",'Energy Vy'!$B$1:$CX$1,"=AFTER")</f>
        <v>0.39671896840295362</v>
      </c>
      <c r="GQ90" s="41">
        <f>AVERAGEIFS('Entropy new'!$B88:$CX88,'Energy Vy'!$B$2:$CX$2,"=и",'Energy Vy'!$B$1:$CX$1,"=AFTER")</f>
        <v>0.79286298227089169</v>
      </c>
      <c r="GR90" s="41">
        <f>AVERAGEIFS('Entropy X'!$B88:$CX88,'Energy Vy'!$B$2:$CX$2,"=и",'Energy Vy'!$B$1:$CX$1,"=AFTER")</f>
        <v>0.339505024290225</v>
      </c>
      <c r="GS90" s="41">
        <f>AVERAGEIFS('Entropy Y'!$B88:$CX88,'Energy Vy'!$B$2:$CX$2,"=и",'Energy Vy'!$B$1:$CX$1,"=AFTER")</f>
        <v>0.31750623987525395</v>
      </c>
      <c r="GT90" s="77">
        <f>AVERAGEIFS('Entropy Z'!$B88:$CX88,'Energy Vy'!$B$2:$CX$2,"=и",'Energy Vy'!$B$1:$CX$1,"=AFTER")</f>
        <v>0.3745493881849582</v>
      </c>
      <c r="GU90" s="22">
        <f>AVERAGEIFS('Hurst V2'!$B88:$CX88,'Energy Vy'!$B$2:$CX$2,"=и",'Energy Vy'!$B$1:$CX$1,"=AFTER")</f>
        <v>0.6449429085151982</v>
      </c>
      <c r="GV90" s="41">
        <f>AVERAGEIFS('Hurst Vx2+Vy2'!$B88:$CX88,'Energy Vy'!$B$2:$CX$2,"=и",'Energy Vy'!$B$1:$CX$1,"=AFTER")</f>
        <v>0.64505704950152298</v>
      </c>
      <c r="GW90" s="41">
        <f>AVERAGEIFS('Hurst Vx2'!$B88:$CX88,'Energy Vy'!$B$2:$CX$2,"=и",'Energy Vy'!$B$1:$CX$1,"=AFTER")</f>
        <v>0.6434163039551285</v>
      </c>
      <c r="GX90" s="41">
        <f>AVERAGEIFS('Hurst Vy2'!$B88:$CX88,'Energy Vy'!$B$2:$CX$2,"=и",'Energy Vy'!$B$1:$CX$1,"=AFTER")</f>
        <v>0.64957407573874437</v>
      </c>
      <c r="GY90" s="41">
        <f>AVERAGEIFS('Hurst Vz2'!$B88:$CX88,'Energy Vy'!$B$2:$CX$2,"=и",'Energy Vy'!$B$1:$CX$1,"=AFTER")</f>
        <v>0.62855738829658125</v>
      </c>
      <c r="GZ90" s="41">
        <f>AVERAGEIFS('Hurst Vx'!$B88:$CX88,'Energy Vy'!$B$2:$CX$2,"=и",'Energy Vy'!$B$1:$CX$1,"=AFTER")</f>
        <v>0.65671550331523121</v>
      </c>
      <c r="HA90" s="41">
        <f>AVERAGEIFS('Hurst Vy'!$B88:$CX88,'Energy Vy'!$B$2:$CX$2,"=и",'Energy Vy'!$B$1:$CX$1,"=AFTER")</f>
        <v>0.65965024078894563</v>
      </c>
      <c r="HB90" s="77">
        <f>AVERAGEIFS('Hurst Vz'!$B88:$CX88,'Energy Vy'!$B$2:$CX$2,"=и",'Energy Vy'!$B$1:$CX$1,"=AFTER")</f>
        <v>0.56262909526110227</v>
      </c>
      <c r="HD90" s="41"/>
      <c r="HE90" s="41"/>
      <c r="HF90" s="41"/>
      <c r="HG90" s="41"/>
      <c r="HH90" s="41"/>
      <c r="HI90" s="41"/>
      <c r="HJ90" s="41"/>
      <c r="HK90" s="77"/>
      <c r="HL90" s="23"/>
      <c r="HM90" s="41"/>
      <c r="HN90" s="41"/>
      <c r="HO90" s="41"/>
      <c r="HP90" s="41"/>
      <c r="HQ90" s="41"/>
      <c r="HR90" s="41"/>
      <c r="HS90" s="77"/>
      <c r="HU90" s="41"/>
      <c r="HV90" s="41"/>
      <c r="HW90" s="41"/>
      <c r="HX90" s="41"/>
      <c r="HY90" s="41"/>
      <c r="HZ90" s="41"/>
      <c r="IA90" s="77"/>
      <c r="IB90" s="22">
        <v>0.84210526315789469</v>
      </c>
      <c r="IC90" s="22">
        <v>0.55000000000000004</v>
      </c>
      <c r="IE90" s="41">
        <f>AVERAGEIFS('Energy V2'!$B88:$CX88,'Energy Vy'!$B$2:$CX$2,"=р",'Energy Vy'!$B$1:$CX$1,"=AFTER")</f>
        <v>-2.7670129377388104</v>
      </c>
      <c r="IF90" s="41">
        <f>AVERAGEIFS('Energy Vx2+Vy2'!$B88:$CX88,'Energy Vy'!$B$2:$CX$2,"=р",'Energy Vy'!$B$1:$CX$1,"=AFTER")</f>
        <v>-2.7966204675338937</v>
      </c>
      <c r="IG90" s="41">
        <f>AVERAGEIFS('Energy Vx2'!$B88:$CX88,'Energy Vy'!$B$2:$CX$2,"=р",'Energy Vy'!$B$1:$CX$1,"=AFTER")</f>
        <v>-3.872881292624462</v>
      </c>
      <c r="IH90" s="41">
        <f>AVERAGEIFS('Energy Vy2'!$B88:$CX88,'Energy Vy'!$B$2:$CX$2,"=р",'Energy Vy'!$B$1:$CX$1,"=AFTER")</f>
        <v>-3.2475598598895798</v>
      </c>
      <c r="II90" s="41">
        <f>AVERAGEIFS('Energy Vz2'!$B88:$CX88,'Energy Vy'!$B$2:$CX$2,"=р",'Energy Vy'!$B$1:$CX$1,"=AFTER")</f>
        <v>-6.0288207226013784</v>
      </c>
      <c r="IJ90" s="41">
        <f>AVERAGEIFS('Energy Vx'!$B88:$CX88,'Energy Vy'!$B$2:$CX$2,"=р",'Energy Vy'!$B$1:$CX$1,"=AFTER")</f>
        <v>-2.4506640784091105</v>
      </c>
      <c r="IK90" s="41">
        <f>AVERAGEIFS('Energy Vy'!$B90:$CX90,'Energy Vy'!$B$2:$CX$2,"=р",'Energy Vy'!$B$1:$CX$1,"=AFTER")</f>
        <v>-2.2415731777910874</v>
      </c>
      <c r="IL90" s="77">
        <f>AVERAGEIFS('Energy Vz'!$B88:$CX88,'Energy Vy'!$B$2:$CX$2,"=р",'Energy Vy'!$B$1:$CX$1,"=AFTER")</f>
        <v>-3.4532795284193623</v>
      </c>
      <c r="IM90" s="23">
        <f>AVERAGEIFS('Entropy old'!$B88:$CX88,'Energy Vy'!$B$2:$CX$2,"=р",'Energy Vy'!$B$1:$CX$1,"=AFTER")</f>
        <v>0.7110747361327926</v>
      </c>
      <c r="IN90" s="41">
        <f>AVERAGEIFS('Entropy X old'!$B88:$CX88,'Energy Vy'!$B$2:$CX$2,"=р",'Energy Vy'!$B$1:$CX$1,"=AFTER")</f>
        <v>0.3758529692672618</v>
      </c>
      <c r="IO90" s="41">
        <f>AVERAGEIFS('Entropy Y old'!$B88:$CX88,'Energy Vy'!$B$2:$CX$2,"=р",'Energy Vy'!$B$1:$CX$1,"=AFTER")</f>
        <v>0.35666684209188732</v>
      </c>
      <c r="IP90" s="41">
        <f>AVERAGEIFS('Entropy Z old'!$B88:$CX88,'Energy Vy'!$B$2:$CX$2,"=р",'Energy Vy'!$B$1:$CX$1,"=AFTER")</f>
        <v>0.40248312138627729</v>
      </c>
      <c r="IQ90" s="41">
        <f>AVERAGEIFS('Entropy new'!$B88:$CX88,'Energy Vy'!$B$2:$CX$2,"=р",'Energy Vy'!$B$1:$CX$1,"=AFTER")</f>
        <v>0.84427820891351102</v>
      </c>
      <c r="IR90" s="41">
        <f>AVERAGEIFS('Entropy X'!$B88:$CX88,'Energy Vy'!$B$2:$CX$2,"=р",'Energy Vy'!$B$1:$CX$1,"=AFTER")</f>
        <v>0.35223965302441207</v>
      </c>
      <c r="IS90" s="41">
        <f>AVERAGEIFS('Entropy Y'!$B88:$CX88,'Energy Vy'!$B$2:$CX$2,"=р",'Energy Vy'!$B$1:$CX$1,"=AFTER")</f>
        <v>0.32890601204150421</v>
      </c>
      <c r="IT90" s="77">
        <f>AVERAGEIFS('Entropy Z'!$B88:$CX88,'Energy Vy'!$B$2:$CX$2,"=р",'Energy Vy'!$B$1:$CX$1,"=AFTER")</f>
        <v>0.39141193085486697</v>
      </c>
      <c r="IU90" s="22">
        <f>AVERAGEIFS('Hurst V2'!$B88:$CX88,'Energy Vy'!$B$2:$CX$2,"=р",'Energy Vy'!$B$1:$CX$1,"=AFTER")</f>
        <v>0.63400990174147454</v>
      </c>
      <c r="IV90" s="41">
        <f>AVERAGEIFS('Hurst Vx2+Vy2'!$B88:$CX88,'Energy Vy'!$B$2:$CX$2,"=р",'Energy Vy'!$B$1:$CX$1,"=AFTER")</f>
        <v>0.63349047106396139</v>
      </c>
      <c r="IW90" s="41">
        <f>AVERAGEIFS('Hurst Vx2'!$B88:$CX88,'Energy Vy'!$B$2:$CX$2,"=р",'Energy Vy'!$B$1:$CX$1,"=AFTER")</f>
        <v>0.65284884176395841</v>
      </c>
      <c r="IX90" s="41">
        <f>AVERAGEIFS('Hurst Vy2'!$B88:$CX88,'Energy Vy'!$B$2:$CX$2,"=р",'Energy Vy'!$B$1:$CX$1,"=AFTER")</f>
        <v>0.62720656672287189</v>
      </c>
      <c r="IY90" s="41">
        <f>AVERAGEIFS('Hurst Vz2'!$B88:$CX88,'Energy Vy'!$B$2:$CX$2,"=р",'Energy Vy'!$B$1:$CX$1,"=AFTER")</f>
        <v>0.61541065789801586</v>
      </c>
      <c r="IZ90" s="41">
        <f>AVERAGEIFS('Hurst Vx'!$B88:$CX88,'Energy Vy'!$B$2:$CX$2,"=р",'Energy Vy'!$B$1:$CX$1,"=AFTER")</f>
        <v>0.6379537763209262</v>
      </c>
      <c r="JA90" s="41">
        <f>AVERAGEIFS('Hurst Vy'!$B88:$CX88,'Energy Vy'!$B$2:$CX$2,"=р",'Energy Vy'!$B$1:$CX$1,"=AFTER")</f>
        <v>0.63540694084067795</v>
      </c>
      <c r="JB90" s="77">
        <f>AVERAGEIFS('Hurst Vz'!$B88:$CX88,'Energy Vy'!$B$2:$CX$2,"=р",'Energy Vy'!$B$1:$CX$1,"=AFTER")</f>
        <v>0.54899109837571158</v>
      </c>
      <c r="JL90" s="41"/>
      <c r="JS90" s="23"/>
      <c r="KK90" s="41"/>
      <c r="KR90" s="23"/>
      <c r="LJ90" s="41"/>
      <c r="LQ90" s="23"/>
    </row>
    <row r="91" spans="1:337" x14ac:dyDescent="0.25">
      <c r="A91"/>
      <c r="AN91" s="31"/>
      <c r="AV91" s="31"/>
      <c r="BD91" s="31"/>
      <c r="BM91" s="31"/>
      <c r="BU91" s="31"/>
      <c r="CC91" s="31"/>
      <c r="CL91" s="31"/>
      <c r="CT91" s="31"/>
      <c r="DB91" s="31"/>
      <c r="DK91" s="31"/>
      <c r="DS91" s="31"/>
      <c r="EA91" s="31"/>
      <c r="EB91" s="21"/>
      <c r="EC91" s="21"/>
      <c r="EL91" s="31"/>
      <c r="ET91" s="31"/>
      <c r="FB91" s="31"/>
      <c r="FK91" s="31"/>
      <c r="FS91" s="31"/>
      <c r="GA91" s="31"/>
      <c r="GB91" s="21"/>
      <c r="GC91" s="21"/>
      <c r="GL91" s="31"/>
      <c r="GT91" s="31"/>
      <c r="HB91" s="31"/>
      <c r="HK91" s="31"/>
      <c r="HS91" s="31"/>
      <c r="IA91" s="31"/>
      <c r="IB91" s="21"/>
      <c r="IC91" s="21"/>
      <c r="IL91" s="31"/>
      <c r="IT91" s="31"/>
      <c r="JB91" s="31"/>
    </row>
    <row r="92" spans="1:337" x14ac:dyDescent="0.25">
      <c r="A92"/>
      <c r="G92" t="s">
        <v>157</v>
      </c>
      <c r="H92">
        <f>AVERAGEIFS(H4:H90,$C$4:$C$90,"=МАСКУЛ")</f>
        <v>-1.1014223861481078</v>
      </c>
      <c r="I92">
        <f>AVERAGEIFS(I4:I90,$C$4:$C$90,"=МАСКУЛ")</f>
        <v>-1.15561493013866</v>
      </c>
      <c r="J92">
        <f>AVERAGEIFS(J4:J90,$C$4:$C$90,"=МАСКУЛ")</f>
        <v>-2.3498389306735099</v>
      </c>
      <c r="K92">
        <f t="shared" ref="K92:AE92" si="1466">AVERAGEIFS(K4:K90,$C$4:$C$90,"=МАСКУЛ")</f>
        <v>-1.7805187252550616</v>
      </c>
      <c r="L92">
        <f t="shared" si="1466"/>
        <v>-4.4406852769473604</v>
      </c>
      <c r="M92">
        <f t="shared" si="1466"/>
        <v>-1.8612841152618702</v>
      </c>
      <c r="N92">
        <f t="shared" si="1466"/>
        <v>-1.5948742291051186</v>
      </c>
      <c r="O92" s="31">
        <f t="shared" si="1466"/>
        <v>-2.7982132598732621</v>
      </c>
      <c r="P92">
        <f t="shared" si="1466"/>
        <v>0.67721952859233203</v>
      </c>
      <c r="Q92">
        <f t="shared" si="1466"/>
        <v>0.31725339711736911</v>
      </c>
      <c r="R92">
        <f t="shared" si="1466"/>
        <v>0.30904632277103627</v>
      </c>
      <c r="S92">
        <f t="shared" si="1466"/>
        <v>0.35166823058413466</v>
      </c>
      <c r="T92">
        <f t="shared" si="1466"/>
        <v>0.71797875241186848</v>
      </c>
      <c r="U92">
        <f t="shared" si="1466"/>
        <v>0.29250548550953132</v>
      </c>
      <c r="V92">
        <f t="shared" si="1466"/>
        <v>0.28476603097610126</v>
      </c>
      <c r="W92" s="31">
        <f t="shared" si="1466"/>
        <v>0.33221203458641785</v>
      </c>
      <c r="X92">
        <f t="shared" si="1466"/>
        <v>0.65381328308272579</v>
      </c>
      <c r="Y92">
        <f t="shared" si="1466"/>
        <v>0.65255485273708802</v>
      </c>
      <c r="Z92">
        <f t="shared" si="1466"/>
        <v>0.65671510305095315</v>
      </c>
      <c r="AA92">
        <f t="shared" si="1466"/>
        <v>0.64547338406714183</v>
      </c>
      <c r="AB92">
        <f t="shared" si="1466"/>
        <v>0.6347258081599163</v>
      </c>
      <c r="AC92">
        <f t="shared" si="1466"/>
        <v>0.62603095321178814</v>
      </c>
      <c r="AD92">
        <f t="shared" si="1466"/>
        <v>0.61869680255983883</v>
      </c>
      <c r="AE92" s="31">
        <f t="shared" si="1466"/>
        <v>0.5404420101771904</v>
      </c>
      <c r="AF92" t="s">
        <v>157</v>
      </c>
      <c r="AG92">
        <f>AVERAGEIFS(AG4:AG90,$C$4:$C$90,"=МАСКУЛ")</f>
        <v>-1.5860848123495317</v>
      </c>
      <c r="AH92">
        <f>AVERAGEIFS(AH4:AH90,$C$4:$C$90,"=МАСКУЛ")</f>
        <v>-1.6745972195180319</v>
      </c>
      <c r="AI92">
        <f>AVERAGEIFS(AI4:AI90,$C$4:$C$90,"=МАСКУЛ")</f>
        <v>-3.5845389098911746</v>
      </c>
      <c r="AJ92">
        <f t="shared" ref="AJ92:BD92" si="1467">AVERAGEIFS(AJ4:AJ90,$C$4:$C$90,"=МАСКУЛ")</f>
        <v>-2.0794934281049278</v>
      </c>
      <c r="AK92">
        <f t="shared" si="1467"/>
        <v>-4.7804249267450407</v>
      </c>
      <c r="AL92">
        <f t="shared" si="1467"/>
        <v>-2.5666776599385241</v>
      </c>
      <c r="AM92">
        <f t="shared" si="1467"/>
        <v>-1.8977419284510508</v>
      </c>
      <c r="AN92" s="31">
        <f t="shared" si="1467"/>
        <v>-3.0783593725253802</v>
      </c>
      <c r="AO92">
        <f t="shared" si="1467"/>
        <v>0.72173409369879904</v>
      </c>
      <c r="AP92">
        <f t="shared" si="1467"/>
        <v>0.29739114396718902</v>
      </c>
      <c r="AQ92">
        <f t="shared" si="1467"/>
        <v>0.26901095121324931</v>
      </c>
      <c r="AR92">
        <f t="shared" si="1467"/>
        <v>0.32737038864586082</v>
      </c>
      <c r="AS92">
        <f t="shared" si="1467"/>
        <v>0.72465305926178447</v>
      </c>
      <c r="AT92">
        <f t="shared" si="1467"/>
        <v>0.29583278875568253</v>
      </c>
      <c r="AU92">
        <f t="shared" si="1467"/>
        <v>0.26732374011700005</v>
      </c>
      <c r="AV92" s="31">
        <f t="shared" si="1467"/>
        <v>0.32562084659999846</v>
      </c>
      <c r="AW92">
        <f t="shared" si="1467"/>
        <v>0.66999361533178414</v>
      </c>
      <c r="AX92">
        <f t="shared" si="1467"/>
        <v>0.66825149469142542</v>
      </c>
      <c r="AY92">
        <f t="shared" si="1467"/>
        <v>0.67814654339031877</v>
      </c>
      <c r="AZ92">
        <f t="shared" si="1467"/>
        <v>0.65259076592471299</v>
      </c>
      <c r="BA92">
        <f t="shared" si="1467"/>
        <v>0.61791653347494513</v>
      </c>
      <c r="BB92">
        <f t="shared" si="1467"/>
        <v>0.57405837405565741</v>
      </c>
      <c r="BC92">
        <f t="shared" si="1467"/>
        <v>0.5916787021383666</v>
      </c>
      <c r="BD92" s="31">
        <f t="shared" si="1467"/>
        <v>0.46671322782983521</v>
      </c>
      <c r="BE92" t="s">
        <v>157</v>
      </c>
      <c r="BF92">
        <f>AVERAGEIFS(BF4:BF90,$C$4:$C$90,"=МАСКУЛ")</f>
        <v>-0.82542703528414496</v>
      </c>
      <c r="BG92">
        <f>AVERAGEIFS(BG4:BG90,$C$4:$C$90,"=МАСКУЛ")</f>
        <v>-0.87448399660593801</v>
      </c>
      <c r="BH92">
        <f>AVERAGEIFS(BH4:BH90,$C$4:$C$90,"=МАСКУЛ")</f>
        <v>-2.0637515390203172</v>
      </c>
      <c r="BI92">
        <f t="shared" ref="BI92:CC92" si="1468">AVERAGEIFS(BI4:BI90,$C$4:$C$90,"=МАСКУЛ")</f>
        <v>-1.558344770480669</v>
      </c>
      <c r="BJ92">
        <f t="shared" si="1468"/>
        <v>-4.3049460257129866</v>
      </c>
      <c r="BK92">
        <f t="shared" si="1468"/>
        <v>-1.709236501689489</v>
      </c>
      <c r="BL92">
        <f t="shared" si="1468"/>
        <v>-1.4713334292910896</v>
      </c>
      <c r="BM92" s="31">
        <f t="shared" si="1468"/>
        <v>-2.7236232280393535</v>
      </c>
      <c r="BN92">
        <f t="shared" si="1468"/>
        <v>0.6546737061123562</v>
      </c>
      <c r="BO92">
        <f t="shared" si="1468"/>
        <v>0.31620269473861734</v>
      </c>
      <c r="BP92">
        <f t="shared" si="1468"/>
        <v>0.30755951665682962</v>
      </c>
      <c r="BQ92">
        <f t="shared" si="1468"/>
        <v>0.35199183270387485</v>
      </c>
      <c r="BR92">
        <f t="shared" si="1468"/>
        <v>0.69848021107885094</v>
      </c>
      <c r="BS92">
        <f t="shared" si="1468"/>
        <v>0.28521181475750923</v>
      </c>
      <c r="BT92">
        <f t="shared" si="1468"/>
        <v>0.27814655876780581</v>
      </c>
      <c r="BU92" s="31">
        <f t="shared" si="1468"/>
        <v>0.32800863221439858</v>
      </c>
      <c r="BV92">
        <f t="shared" si="1468"/>
        <v>0.6520953408360235</v>
      </c>
      <c r="BW92">
        <f t="shared" si="1468"/>
        <v>0.65103041115721005</v>
      </c>
      <c r="BX92">
        <f t="shared" si="1468"/>
        <v>0.65447085422593643</v>
      </c>
      <c r="BY92">
        <f t="shared" si="1468"/>
        <v>0.64492031007016404</v>
      </c>
      <c r="BZ92">
        <f t="shared" si="1468"/>
        <v>0.63612312886442102</v>
      </c>
      <c r="CA92">
        <f t="shared" si="1468"/>
        <v>0.63333420536028484</v>
      </c>
      <c r="CB92">
        <f t="shared" si="1468"/>
        <v>0.62468747768754729</v>
      </c>
      <c r="CC92" s="31">
        <f t="shared" si="1468"/>
        <v>0.55456523301740479</v>
      </c>
      <c r="CD92" t="s">
        <v>157</v>
      </c>
      <c r="CE92">
        <f>AVERAGEIFS(CE4:CE90,$C$4:$C$90,"=МАСКУЛ")</f>
        <v>-1.3223128299326168</v>
      </c>
      <c r="CF92">
        <f>AVERAGEIFS(CF4:CF90,$C$4:$C$90,"=МАСКУЛ")</f>
        <v>-1.3760900805962288</v>
      </c>
      <c r="CG92">
        <f>AVERAGEIFS(CG4:CG90,$C$4:$C$90,"=МАСКУЛ")</f>
        <v>-2.4489673231675377</v>
      </c>
      <c r="CH92">
        <f t="shared" ref="CH92:DB92" si="1469">AVERAGEIFS(CH4:CH90,$C$4:$C$90,"=МАСКУЛ")</f>
        <v>-1.98053600162581</v>
      </c>
      <c r="CI92">
        <f t="shared" si="1469"/>
        <v>-4.5394239837641468</v>
      </c>
      <c r="CJ92">
        <f t="shared" si="1469"/>
        <v>-1.9038913320165949</v>
      </c>
      <c r="CK92">
        <f t="shared" si="1469"/>
        <v>-1.6801969162579606</v>
      </c>
      <c r="CL92" s="31">
        <f t="shared" si="1469"/>
        <v>-2.8332727269337901</v>
      </c>
      <c r="CM92">
        <f t="shared" si="1469"/>
        <v>0.69499437944190756</v>
      </c>
      <c r="CN92">
        <f t="shared" si="1469"/>
        <v>0.32203797189253791</v>
      </c>
      <c r="CO92">
        <f t="shared" si="1469"/>
        <v>0.31802272352392191</v>
      </c>
      <c r="CP92">
        <f t="shared" si="1469"/>
        <v>0.35600459503341064</v>
      </c>
      <c r="CQ92">
        <f t="shared" si="1469"/>
        <v>0.73898672781733976</v>
      </c>
      <c r="CR92">
        <f t="shared" si="1469"/>
        <v>0.3000292823854675</v>
      </c>
      <c r="CS92">
        <f t="shared" si="1469"/>
        <v>0.29534753779119716</v>
      </c>
      <c r="CT92" s="31">
        <f t="shared" si="1469"/>
        <v>0.33844941970552761</v>
      </c>
      <c r="CU92">
        <f t="shared" si="1469"/>
        <v>0.6533245175708815</v>
      </c>
      <c r="CV92">
        <f t="shared" si="1469"/>
        <v>0.65187308816124079</v>
      </c>
      <c r="CW92">
        <f t="shared" si="1469"/>
        <v>0.65544321586278065</v>
      </c>
      <c r="CX92">
        <f t="shared" si="1469"/>
        <v>0.64495909633048687</v>
      </c>
      <c r="CY92">
        <f t="shared" si="1469"/>
        <v>0.63667893099170758</v>
      </c>
      <c r="CZ92">
        <f t="shared" si="1469"/>
        <v>0.62743268333115743</v>
      </c>
      <c r="DA92">
        <f t="shared" si="1469"/>
        <v>0.61673523852768908</v>
      </c>
      <c r="DB92" s="31">
        <f t="shared" si="1469"/>
        <v>0.53781497453328753</v>
      </c>
      <c r="DC92" t="s">
        <v>157</v>
      </c>
      <c r="DD92">
        <f>AVERAGEIFS(DD4:DD90,$C$4:$C$90,"=МАСКУЛ")</f>
        <v>-1.133126276842312</v>
      </c>
      <c r="DE92">
        <f>AVERAGEIFS(DE4:DE90,$C$4:$C$90,"=МАСКУЛ")</f>
        <v>-1.182114058980186</v>
      </c>
      <c r="DF92">
        <f>AVERAGEIFS(DF4:DF90,$C$4:$C$90,"=МАСКУЛ")</f>
        <v>-2.4265661482041692</v>
      </c>
      <c r="DG92">
        <f t="shared" ref="DG92:EA92" si="1470">AVERAGEIFS(DG4:DG90,$C$4:$C$90,"=МАСКУЛ")</f>
        <v>-1.7548180110593206</v>
      </c>
      <c r="DH92">
        <f t="shared" si="1470"/>
        <v>-4.3852640091497719</v>
      </c>
      <c r="DI92">
        <f t="shared" si="1470"/>
        <v>-1.8960823638293061</v>
      </c>
      <c r="DJ92">
        <f t="shared" si="1470"/>
        <v>-1.5881447396907344</v>
      </c>
      <c r="DK92" s="31">
        <f t="shared" si="1470"/>
        <v>-2.7853982027422259</v>
      </c>
      <c r="DL92">
        <f t="shared" si="1470"/>
        <v>0.68716402780833596</v>
      </c>
      <c r="DM92">
        <f t="shared" si="1470"/>
        <v>0.31829529819329205</v>
      </c>
      <c r="DN92">
        <f t="shared" si="1470"/>
        <v>0.30631437912328174</v>
      </c>
      <c r="DO92">
        <f t="shared" si="1470"/>
        <v>0.34575923582283341</v>
      </c>
      <c r="DP92">
        <f t="shared" si="1470"/>
        <v>0.71892566713619033</v>
      </c>
      <c r="DQ92">
        <f t="shared" si="1470"/>
        <v>0.29596929512375314</v>
      </c>
      <c r="DR92">
        <f t="shared" si="1470"/>
        <v>0.28468538392538623</v>
      </c>
      <c r="DS92" s="31">
        <f t="shared" si="1470"/>
        <v>0.3271759477520223</v>
      </c>
      <c r="DT92">
        <f t="shared" si="1470"/>
        <v>0.65601897011874666</v>
      </c>
      <c r="DU92">
        <f t="shared" si="1470"/>
        <v>0.65402629451854088</v>
      </c>
      <c r="DV92">
        <f t="shared" si="1470"/>
        <v>0.65818285889747097</v>
      </c>
      <c r="DW92">
        <f t="shared" si="1470"/>
        <v>0.64541387814254214</v>
      </c>
      <c r="DX92">
        <f t="shared" si="1470"/>
        <v>0.63408056402289048</v>
      </c>
      <c r="DY92">
        <f t="shared" si="1470"/>
        <v>0.62179836661144239</v>
      </c>
      <c r="DZ92">
        <f t="shared" si="1470"/>
        <v>0.6138076825538944</v>
      </c>
      <c r="EA92" s="31">
        <f t="shared" si="1470"/>
        <v>0.53356964610857338</v>
      </c>
      <c r="EB92" s="21"/>
      <c r="EC92" s="21"/>
      <c r="ED92" t="s">
        <v>157</v>
      </c>
      <c r="EE92">
        <f>AVERAGEIFS(EE4:EE90,$C$4:$C$90,"=МАСКУЛ")</f>
        <v>-1.1932078108854827</v>
      </c>
      <c r="EF92">
        <f>AVERAGEIFS(EF4:EF90,$C$4:$C$90,"=МАСКУЛ")</f>
        <v>-1.2597206588574725</v>
      </c>
      <c r="EG92">
        <f>AVERAGEIFS(EG4:EG90,$C$4:$C$90,"=МАСКУЛ")</f>
        <v>-2.4301940690075634</v>
      </c>
      <c r="EH92">
        <f t="shared" ref="EH92:FB92" si="1471">AVERAGEIFS(EH4:EH90,$C$4:$C$90,"=МАСКУЛ")</f>
        <v>-1.8754332632000665</v>
      </c>
      <c r="EI92">
        <f t="shared" si="1471"/>
        <v>-4.50683366703079</v>
      </c>
      <c r="EJ92">
        <f t="shared" si="1471"/>
        <v>-1.8869297320077214</v>
      </c>
      <c r="EK92">
        <f t="shared" si="1471"/>
        <v>-1.6230062800923122</v>
      </c>
      <c r="EL92" s="31">
        <f t="shared" si="1471"/>
        <v>-2.8099774292884567</v>
      </c>
      <c r="EM92">
        <f t="shared" si="1471"/>
        <v>0.67685901288478456</v>
      </c>
      <c r="EN92">
        <f t="shared" si="1471"/>
        <v>0.32033510725058523</v>
      </c>
      <c r="EO92">
        <f t="shared" si="1471"/>
        <v>0.31440784372657848</v>
      </c>
      <c r="EP92">
        <f t="shared" si="1471"/>
        <v>0.35800669679301989</v>
      </c>
      <c r="EQ92">
        <f t="shared" si="1471"/>
        <v>0.72515391427299891</v>
      </c>
      <c r="ER92">
        <f t="shared" si="1471"/>
        <v>0.29418354112766881</v>
      </c>
      <c r="ES92">
        <f t="shared" si="1471"/>
        <v>0.28837942796846094</v>
      </c>
      <c r="ET92" s="31">
        <f t="shared" si="1471"/>
        <v>0.33831199459442818</v>
      </c>
      <c r="EU92">
        <f t="shared" si="1471"/>
        <v>0.65677906840690126</v>
      </c>
      <c r="EV92">
        <f t="shared" si="1471"/>
        <v>0.65624520905870054</v>
      </c>
      <c r="EW92">
        <f t="shared" si="1471"/>
        <v>0.65957895566318603</v>
      </c>
      <c r="EX92">
        <f t="shared" si="1471"/>
        <v>0.64915150202967931</v>
      </c>
      <c r="EY92">
        <f t="shared" si="1471"/>
        <v>0.63656551218976709</v>
      </c>
      <c r="EZ92">
        <f t="shared" si="1471"/>
        <v>0.62941603261476908</v>
      </c>
      <c r="FA92">
        <f t="shared" si="1471"/>
        <v>0.62339708489320722</v>
      </c>
      <c r="FB92" s="31">
        <f t="shared" si="1471"/>
        <v>0.54450659680256697</v>
      </c>
      <c r="FD92">
        <f>AVERAGEIFS(FD4:FD90,$C$4:$C$90,"=МАСКУЛ")</f>
        <v>-0.8480351127845237</v>
      </c>
      <c r="FE92">
        <f>AVERAGEIFS(FE4:FE90,$C$4:$C$90,"=МАСКУЛ")</f>
        <v>-0.89058929559500832</v>
      </c>
      <c r="FF92">
        <f>AVERAGEIFS(FF4:FF90,$C$4:$C$90,"=МАСКУЛ")</f>
        <v>-2.1253576998945727</v>
      </c>
      <c r="FG92">
        <f t="shared" ref="FG92:GA92" si="1472">AVERAGEIFS(FG4:FG90,$C$4:$C$90,"=МАСКУЛ")</f>
        <v>-1.5141477629467082</v>
      </c>
      <c r="FH92">
        <f t="shared" si="1472"/>
        <v>-4.2370504037225132</v>
      </c>
      <c r="FI92">
        <f t="shared" si="1472"/>
        <v>-1.7350766912065569</v>
      </c>
      <c r="FJ92">
        <f t="shared" si="1472"/>
        <v>-1.453545820758529</v>
      </c>
      <c r="FK92" s="31">
        <f t="shared" si="1472"/>
        <v>-2.7002674808154419</v>
      </c>
      <c r="FL92">
        <f t="shared" si="1472"/>
        <v>0.66594575896976271</v>
      </c>
      <c r="FM92">
        <f t="shared" si="1472"/>
        <v>0.31812715300489541</v>
      </c>
      <c r="FN92">
        <f t="shared" si="1472"/>
        <v>0.30566127343173477</v>
      </c>
      <c r="FO92">
        <f t="shared" si="1472"/>
        <v>0.34654739035173265</v>
      </c>
      <c r="FP92">
        <f t="shared" si="1472"/>
        <v>0.70234234240874616</v>
      </c>
      <c r="FQ92">
        <f t="shared" si="1472"/>
        <v>0.29037288956165669</v>
      </c>
      <c r="FR92">
        <f t="shared" si="1472"/>
        <v>0.27925502665739876</v>
      </c>
      <c r="FS92" s="31">
        <f t="shared" si="1472"/>
        <v>0.32400843388095285</v>
      </c>
      <c r="FT92">
        <f t="shared" si="1472"/>
        <v>0.65595873787984182</v>
      </c>
      <c r="FU92">
        <f t="shared" si="1472"/>
        <v>0.65431593021564316</v>
      </c>
      <c r="FV92">
        <f t="shared" si="1472"/>
        <v>0.65686745071155361</v>
      </c>
      <c r="FW92">
        <f t="shared" si="1472"/>
        <v>0.64632287914693154</v>
      </c>
      <c r="FX92">
        <f t="shared" si="1472"/>
        <v>0.63811755018562455</v>
      </c>
      <c r="FY92">
        <f t="shared" si="1472"/>
        <v>0.62932083151504448</v>
      </c>
      <c r="FZ92">
        <f t="shared" si="1472"/>
        <v>0.62060103042816062</v>
      </c>
      <c r="GA92" s="31">
        <f t="shared" si="1472"/>
        <v>0.54733618534621586</v>
      </c>
      <c r="GB92" s="21"/>
      <c r="GC92" s="21"/>
      <c r="GD92" t="s">
        <v>157</v>
      </c>
      <c r="GE92">
        <f>AVERAGEIFS(GE4:GE90,$C$4:$C$90,"=МАСКУЛ")</f>
        <v>-0.91815713116420961</v>
      </c>
      <c r="GF92">
        <f>AVERAGEIFS(GF4:GF90,$C$4:$C$90,"=МАСКУЛ")</f>
        <v>-0.98036205931909559</v>
      </c>
      <c r="GG92">
        <f>AVERAGEIFS(GG4:GG90,$C$4:$C$90,"=МАСКУЛ")</f>
        <v>-2.1407325488078159</v>
      </c>
      <c r="GH92">
        <f t="shared" ref="GH92:HB92" si="1473">AVERAGEIFS(GH4:GH90,$C$4:$C$90,"=МАСКУЛ")</f>
        <v>-1.6534233289969258</v>
      </c>
      <c r="GI92">
        <f t="shared" si="1473"/>
        <v>-4.3523043898954388</v>
      </c>
      <c r="GJ92">
        <f t="shared" si="1473"/>
        <v>-1.7371018700514007</v>
      </c>
      <c r="GK92">
        <f t="shared" si="1473"/>
        <v>-1.5005226740719715</v>
      </c>
      <c r="GL92" s="31">
        <f t="shared" si="1473"/>
        <v>-2.7320941417703675</v>
      </c>
      <c r="GM92">
        <f t="shared" si="1473"/>
        <v>0.65774710994875052</v>
      </c>
      <c r="GN92">
        <f t="shared" si="1473"/>
        <v>0.31825336254920994</v>
      </c>
      <c r="GO92">
        <f t="shared" si="1473"/>
        <v>0.31212616567134616</v>
      </c>
      <c r="GP92">
        <f t="shared" si="1473"/>
        <v>0.3562839913669012</v>
      </c>
      <c r="GQ92">
        <f t="shared" si="1473"/>
        <v>0.70467523294536849</v>
      </c>
      <c r="GR92">
        <f t="shared" si="1473"/>
        <v>0.28558589608732315</v>
      </c>
      <c r="GS92">
        <f t="shared" si="1473"/>
        <v>0.28159897572323622</v>
      </c>
      <c r="GT92" s="31">
        <f t="shared" si="1473"/>
        <v>0.33201633696695648</v>
      </c>
      <c r="GU92">
        <f t="shared" si="1473"/>
        <v>0.65435080589142391</v>
      </c>
      <c r="GV92">
        <f t="shared" si="1473"/>
        <v>0.65378831163160678</v>
      </c>
      <c r="GW92">
        <f t="shared" si="1473"/>
        <v>0.65719741305608692</v>
      </c>
      <c r="GX92">
        <f t="shared" si="1473"/>
        <v>0.64847360466699777</v>
      </c>
      <c r="GY92">
        <f t="shared" si="1473"/>
        <v>0.63718099370233272</v>
      </c>
      <c r="GZ92">
        <f t="shared" si="1473"/>
        <v>0.63555200320248884</v>
      </c>
      <c r="HA92">
        <f t="shared" si="1473"/>
        <v>0.62866489923608193</v>
      </c>
      <c r="HB92" s="31">
        <f t="shared" si="1473"/>
        <v>0.55801126547381119</v>
      </c>
      <c r="HD92">
        <f>AVERAGEIFS(HD4:HD90,$C$4:$C$90,"=МАСКУЛ")</f>
        <v>-1.3268578973813732</v>
      </c>
      <c r="HE92">
        <f>AVERAGEIFS(HE4:HE90,$C$4:$C$90,"=МАСКУЛ")</f>
        <v>-1.3757565437036703</v>
      </c>
      <c r="HF92">
        <f>AVERAGEIFS(HF4:HF90,$C$4:$C$90,"=МАСКУЛ")</f>
        <v>-2.5052363435069034</v>
      </c>
      <c r="HG92">
        <f t="shared" ref="HG92:IA92" si="1474">AVERAGEIFS(HG4:HG90,$C$4:$C$90,"=МАСКУЛ")</f>
        <v>-1.9423900531907399</v>
      </c>
      <c r="HH92">
        <f t="shared" si="1474"/>
        <v>-4.4826505965546222</v>
      </c>
      <c r="HI92">
        <f t="shared" si="1474"/>
        <v>-1.9340312994596074</v>
      </c>
      <c r="HJ92">
        <f t="shared" si="1474"/>
        <v>-1.6695646146686132</v>
      </c>
      <c r="HK92" s="31">
        <f t="shared" si="1474"/>
        <v>-2.8262680757475169</v>
      </c>
      <c r="HL92">
        <f t="shared" si="1474"/>
        <v>0.70320001976162549</v>
      </c>
      <c r="HM92">
        <f t="shared" si="1474"/>
        <v>0.32073527714973071</v>
      </c>
      <c r="HN92">
        <f t="shared" si="1474"/>
        <v>0.31329252940616709</v>
      </c>
      <c r="HO92">
        <f t="shared" si="1474"/>
        <v>0.34847618486194393</v>
      </c>
      <c r="HP92">
        <f t="shared" si="1474"/>
        <v>0.73563892511249707</v>
      </c>
      <c r="HQ92">
        <f t="shared" si="1474"/>
        <v>0.30085324483966769</v>
      </c>
      <c r="HR92">
        <f t="shared" si="1474"/>
        <v>0.29321306465677516</v>
      </c>
      <c r="HS92" s="31">
        <f t="shared" si="1474"/>
        <v>0.33127636740197952</v>
      </c>
      <c r="HT92">
        <f t="shared" si="1474"/>
        <v>0.65516613430850823</v>
      </c>
      <c r="HU92">
        <f t="shared" si="1474"/>
        <v>0.65299453607069147</v>
      </c>
      <c r="HV92">
        <f t="shared" si="1474"/>
        <v>0.65593329346027007</v>
      </c>
      <c r="HW92">
        <f t="shared" si="1474"/>
        <v>0.64477689068203248</v>
      </c>
      <c r="HX92">
        <f t="shared" si="1474"/>
        <v>0.63414115971976326</v>
      </c>
      <c r="HY92">
        <f t="shared" si="1474"/>
        <v>0.62429542746332889</v>
      </c>
      <c r="HZ92">
        <f t="shared" si="1474"/>
        <v>0.61145604082894278</v>
      </c>
      <c r="IA92" s="31">
        <f t="shared" si="1474"/>
        <v>0.53320206134761583</v>
      </c>
      <c r="IB92" s="21"/>
      <c r="IC92" s="21"/>
      <c r="ID92" t="s">
        <v>157</v>
      </c>
      <c r="IE92">
        <f>AVERAGEIFS(IE4:IE90,$C$4:$C$90,"=МАСКУЛ")</f>
        <v>-1.4519836790878022</v>
      </c>
      <c r="IF92">
        <f>AVERAGEIFS(IF4:IF90,$C$4:$C$90,"=МАСКУЛ")</f>
        <v>-1.5176494961143769</v>
      </c>
      <c r="IG92">
        <f>AVERAGEIFS(IG4:IG90,$C$4:$C$90,"=МАСКУЛ")</f>
        <v>-2.5656088718840611</v>
      </c>
      <c r="IH92">
        <f t="shared" ref="IH92:JB92" si="1475">AVERAGEIFS(IH4:IH90,$C$4:$C$90,"=МАСКУЛ")</f>
        <v>-2.116797818380812</v>
      </c>
      <c r="II92">
        <f t="shared" si="1475"/>
        <v>-4.646875958991604</v>
      </c>
      <c r="IJ92">
        <f t="shared" si="1475"/>
        <v>-1.9361264689327413</v>
      </c>
      <c r="IK92">
        <f t="shared" si="1475"/>
        <v>-1.7244171363970748</v>
      </c>
      <c r="IL92" s="31">
        <f t="shared" si="1475"/>
        <v>-2.8547192030418405</v>
      </c>
      <c r="IM92">
        <f t="shared" si="1475"/>
        <v>0.69187407551350955</v>
      </c>
      <c r="IN92">
        <f t="shared" si="1475"/>
        <v>0.32841129171898198</v>
      </c>
      <c r="IO92">
        <f t="shared" si="1475"/>
        <v>0.32619873412725381</v>
      </c>
      <c r="IP92">
        <f t="shared" si="1475"/>
        <v>0.36643999547246003</v>
      </c>
      <c r="IQ92">
        <f t="shared" si="1475"/>
        <v>0.74928940132214061</v>
      </c>
      <c r="IR92">
        <f t="shared" si="1475"/>
        <v>0.30453845595304901</v>
      </c>
      <c r="IS92">
        <f t="shared" si="1475"/>
        <v>0.30046807784399121</v>
      </c>
      <c r="IT92" s="31">
        <f t="shared" si="1475"/>
        <v>0.34833961161743826</v>
      </c>
      <c r="IU92">
        <f t="shared" si="1475"/>
        <v>0.65492343507387651</v>
      </c>
      <c r="IV92">
        <f t="shared" si="1475"/>
        <v>0.65412116455462477</v>
      </c>
      <c r="IW92">
        <f t="shared" si="1475"/>
        <v>0.65770928715841293</v>
      </c>
      <c r="IX92">
        <f t="shared" si="1475"/>
        <v>0.64631464950077844</v>
      </c>
      <c r="IY92">
        <f t="shared" si="1475"/>
        <v>0.63790429862531195</v>
      </c>
      <c r="IZ92">
        <f t="shared" si="1475"/>
        <v>0.63086962734149277</v>
      </c>
      <c r="JA92">
        <f t="shared" si="1475"/>
        <v>0.62118306905524578</v>
      </c>
      <c r="JB92" s="31">
        <f t="shared" si="1475"/>
        <v>0.54056003153416288</v>
      </c>
      <c r="JD92" s="65">
        <f>COUNTIFS(JD4:JD89,"&gt;0")</f>
        <v>32</v>
      </c>
      <c r="JE92" s="65">
        <f t="shared" ref="JE92:KA92" si="1476">COUNTIFS(JE4:JE89,"&gt;0")</f>
        <v>31</v>
      </c>
      <c r="JF92" s="65">
        <f t="shared" si="1476"/>
        <v>29</v>
      </c>
      <c r="JG92" s="65">
        <f t="shared" si="1476"/>
        <v>28</v>
      </c>
      <c r="JH92" s="65">
        <f t="shared" si="1476"/>
        <v>33</v>
      </c>
      <c r="JI92" s="65">
        <f t="shared" si="1476"/>
        <v>24</v>
      </c>
      <c r="JJ92" s="65">
        <f t="shared" si="1476"/>
        <v>27</v>
      </c>
      <c r="JK92" s="65">
        <f t="shared" si="1476"/>
        <v>33</v>
      </c>
      <c r="JL92" s="92">
        <f t="shared" si="1476"/>
        <v>38</v>
      </c>
      <c r="JM92" s="65">
        <f t="shared" si="1476"/>
        <v>23</v>
      </c>
      <c r="JN92" s="65">
        <f t="shared" si="1476"/>
        <v>20</v>
      </c>
      <c r="JO92" s="65">
        <f t="shared" si="1476"/>
        <v>18</v>
      </c>
      <c r="JP92" s="65">
        <f t="shared" si="1476"/>
        <v>26</v>
      </c>
      <c r="JQ92" s="65">
        <f t="shared" si="1476"/>
        <v>24</v>
      </c>
      <c r="JR92" s="65">
        <f t="shared" si="1476"/>
        <v>25</v>
      </c>
      <c r="JS92" s="105">
        <f t="shared" si="1476"/>
        <v>24</v>
      </c>
      <c r="JT92" s="65">
        <f t="shared" si="1476"/>
        <v>25</v>
      </c>
      <c r="JU92" s="65">
        <f t="shared" si="1476"/>
        <v>25</v>
      </c>
      <c r="JV92" s="65">
        <f t="shared" si="1476"/>
        <v>17</v>
      </c>
      <c r="JW92" s="65">
        <f t="shared" si="1476"/>
        <v>25</v>
      </c>
      <c r="JX92" s="65">
        <f t="shared" si="1476"/>
        <v>24</v>
      </c>
      <c r="JY92" s="65">
        <f t="shared" si="1476"/>
        <v>18</v>
      </c>
      <c r="JZ92" s="65">
        <f t="shared" si="1476"/>
        <v>20</v>
      </c>
      <c r="KA92" s="65">
        <f t="shared" si="1476"/>
        <v>19</v>
      </c>
      <c r="KC92" s="65">
        <f>COUNTIFS(KC4:KC89,"&gt;0")</f>
        <v>32</v>
      </c>
      <c r="KD92" s="65">
        <f t="shared" ref="KD92:KZ92" si="1477">COUNTIFS(KD4:KD89,"&gt;0")</f>
        <v>33</v>
      </c>
      <c r="KE92" s="65">
        <f t="shared" si="1477"/>
        <v>33</v>
      </c>
      <c r="KF92" s="65">
        <f t="shared" si="1477"/>
        <v>29</v>
      </c>
      <c r="KG92" s="65">
        <f t="shared" si="1477"/>
        <v>34</v>
      </c>
      <c r="KH92" s="65">
        <f t="shared" si="1477"/>
        <v>31</v>
      </c>
      <c r="KI92" s="65">
        <f t="shared" si="1477"/>
        <v>28</v>
      </c>
      <c r="KJ92" s="65">
        <f t="shared" si="1477"/>
        <v>32</v>
      </c>
      <c r="KK92" s="92">
        <f t="shared" si="1477"/>
        <v>34</v>
      </c>
      <c r="KL92" s="65">
        <f t="shared" si="1477"/>
        <v>28</v>
      </c>
      <c r="KM92" s="65">
        <f t="shared" si="1477"/>
        <v>22</v>
      </c>
      <c r="KN92" s="65">
        <f t="shared" si="1477"/>
        <v>22</v>
      </c>
      <c r="KO92" s="65">
        <f t="shared" si="1477"/>
        <v>30</v>
      </c>
      <c r="KP92" s="65">
        <f t="shared" si="1477"/>
        <v>30</v>
      </c>
      <c r="KQ92" s="65">
        <f t="shared" si="1477"/>
        <v>25</v>
      </c>
      <c r="KR92" s="105">
        <f t="shared" si="1477"/>
        <v>24</v>
      </c>
      <c r="KS92" s="65">
        <f t="shared" si="1477"/>
        <v>34</v>
      </c>
      <c r="KT92" s="65">
        <f t="shared" si="1477"/>
        <v>36</v>
      </c>
      <c r="KU92" s="65">
        <f t="shared" si="1477"/>
        <v>28</v>
      </c>
      <c r="KV92" s="65">
        <f t="shared" si="1477"/>
        <v>36</v>
      </c>
      <c r="KW92" s="65">
        <f t="shared" si="1477"/>
        <v>32</v>
      </c>
      <c r="KX92" s="65">
        <f t="shared" si="1477"/>
        <v>24</v>
      </c>
      <c r="KY92" s="65">
        <f t="shared" si="1477"/>
        <v>28</v>
      </c>
      <c r="KZ92" s="65">
        <f t="shared" si="1477"/>
        <v>18</v>
      </c>
      <c r="LB92" s="65">
        <f>COUNTIFS(LB4:LB89,"&gt;0")</f>
        <v>30</v>
      </c>
      <c r="LC92" s="65">
        <f t="shared" ref="LC92:LY92" si="1478">COUNTIFS(LC4:LC89,"&gt;0")</f>
        <v>30</v>
      </c>
      <c r="LD92" s="65">
        <f t="shared" si="1478"/>
        <v>31</v>
      </c>
      <c r="LE92" s="65">
        <f t="shared" si="1478"/>
        <v>27</v>
      </c>
      <c r="LF92" s="65">
        <f t="shared" si="1478"/>
        <v>31</v>
      </c>
      <c r="LG92" s="65">
        <f t="shared" si="1478"/>
        <v>27</v>
      </c>
      <c r="LH92" s="65">
        <f t="shared" si="1478"/>
        <v>25</v>
      </c>
      <c r="LI92" s="65">
        <f t="shared" si="1478"/>
        <v>29</v>
      </c>
      <c r="LJ92" s="92">
        <f t="shared" si="1478"/>
        <v>37</v>
      </c>
      <c r="LK92" s="65">
        <f t="shared" si="1478"/>
        <v>19</v>
      </c>
      <c r="LL92" s="65">
        <f t="shared" si="1478"/>
        <v>23</v>
      </c>
      <c r="LM92" s="65">
        <f t="shared" si="1478"/>
        <v>21</v>
      </c>
      <c r="LN92" s="65">
        <f t="shared" si="1478"/>
        <v>23</v>
      </c>
      <c r="LO92" s="65">
        <f t="shared" si="1478"/>
        <v>23</v>
      </c>
      <c r="LP92" s="65">
        <f t="shared" si="1478"/>
        <v>24</v>
      </c>
      <c r="LQ92" s="105">
        <f t="shared" si="1478"/>
        <v>25</v>
      </c>
      <c r="LR92" s="65">
        <f t="shared" si="1478"/>
        <v>23</v>
      </c>
      <c r="LS92" s="65">
        <f t="shared" si="1478"/>
        <v>22</v>
      </c>
      <c r="LT92" s="65">
        <f t="shared" si="1478"/>
        <v>24</v>
      </c>
      <c r="LU92" s="65">
        <f t="shared" si="1478"/>
        <v>23</v>
      </c>
      <c r="LV92" s="65">
        <f t="shared" si="1478"/>
        <v>21</v>
      </c>
      <c r="LW92" s="65">
        <f t="shared" si="1478"/>
        <v>21</v>
      </c>
      <c r="LX92" s="65">
        <f t="shared" si="1478"/>
        <v>20</v>
      </c>
      <c r="LY92" s="65">
        <f t="shared" si="1478"/>
        <v>22</v>
      </c>
    </row>
    <row r="93" spans="1:337" x14ac:dyDescent="0.25">
      <c r="A93"/>
      <c r="G93" t="s">
        <v>158</v>
      </c>
      <c r="H93">
        <f>AVERAGEIFS(H4:H90,$C$4:$C$90,"=ФЕМИН")</f>
        <v>-1.4177907504652518</v>
      </c>
      <c r="I93">
        <f>AVERAGEIFS(I4:I90,$C$4:$C$90,"=ФЕМИН")</f>
        <v>-1.4640215554456022</v>
      </c>
      <c r="J93">
        <f>AVERAGEIFS(J4:J90,$C$4:$C$90,"=ФЕМИН")</f>
        <v>-2.7549521316374537</v>
      </c>
      <c r="K93">
        <f t="shared" ref="K93:AE93" si="1479">AVERAGEIFS(K4:K90,$C$4:$C$90,"=ФЕМИН")</f>
        <v>-2.0720124076313216</v>
      </c>
      <c r="L93">
        <f t="shared" si="1479"/>
        <v>-5.0006377720517516</v>
      </c>
      <c r="M93">
        <f t="shared" si="1479"/>
        <v>-2.0640614847067904</v>
      </c>
      <c r="N93">
        <f t="shared" si="1479"/>
        <v>-1.7604466825918941</v>
      </c>
      <c r="O93" s="31">
        <f t="shared" si="1479"/>
        <v>-3.0752719614384256</v>
      </c>
      <c r="P93">
        <f t="shared" si="1479"/>
        <v>0.67556472762794606</v>
      </c>
      <c r="Q93">
        <f t="shared" si="1479"/>
        <v>0.31909384374367955</v>
      </c>
      <c r="R93">
        <f t="shared" si="1479"/>
        <v>0.30459729871438124</v>
      </c>
      <c r="S93">
        <f t="shared" si="1479"/>
        <v>0.35511021380720459</v>
      </c>
      <c r="T93">
        <f t="shared" si="1479"/>
        <v>0.72006066206061459</v>
      </c>
      <c r="U93">
        <f t="shared" si="1479"/>
        <v>0.29289086410440796</v>
      </c>
      <c r="V93">
        <f t="shared" si="1479"/>
        <v>0.2792732842829298</v>
      </c>
      <c r="W93" s="31">
        <f t="shared" si="1479"/>
        <v>0.33499696920829025</v>
      </c>
      <c r="X93">
        <f t="shared" si="1479"/>
        <v>0.64586438493344156</v>
      </c>
      <c r="Y93">
        <f t="shared" si="1479"/>
        <v>0.64458923889164954</v>
      </c>
      <c r="Z93">
        <f t="shared" si="1479"/>
        <v>0.65088776364408019</v>
      </c>
      <c r="AA93">
        <f t="shared" si="1479"/>
        <v>0.63784296908616178</v>
      </c>
      <c r="AB93">
        <f t="shared" si="1479"/>
        <v>0.62526808338981243</v>
      </c>
      <c r="AC93">
        <f t="shared" si="1479"/>
        <v>0.62721362858238527</v>
      </c>
      <c r="AD93">
        <f t="shared" si="1479"/>
        <v>0.61800814371370172</v>
      </c>
      <c r="AE93" s="31">
        <f t="shared" si="1479"/>
        <v>0.54208770614599</v>
      </c>
      <c r="AF93" t="s">
        <v>158</v>
      </c>
      <c r="AG93">
        <f>AVERAGEIFS(AG4:AG90,$C$4:$C$90,"=ФЕМИН")</f>
        <v>-1.5149605263429557</v>
      </c>
      <c r="AH93">
        <f>AVERAGEIFS(AH4:AH90,$C$4:$C$90,"=ФЕМИН")</f>
        <v>-1.5932481957775613</v>
      </c>
      <c r="AI93">
        <f>AVERAGEIFS(AI4:AI90,$C$4:$C$90,"=ФЕМИН")</f>
        <v>-3.7946087702131464</v>
      </c>
      <c r="AJ93">
        <f t="shared" ref="AJ93:BD93" si="1480">AVERAGEIFS(AJ4:AJ90,$C$4:$C$90,"=ФЕМИН")</f>
        <v>-1.8735033376180223</v>
      </c>
      <c r="AK93">
        <f t="shared" si="1480"/>
        <v>-5.0722188448133867</v>
      </c>
      <c r="AL93">
        <f t="shared" si="1480"/>
        <v>-2.7127054431640496</v>
      </c>
      <c r="AM93">
        <f t="shared" si="1480"/>
        <v>-1.8529681742047697</v>
      </c>
      <c r="AN93" s="31">
        <f t="shared" si="1480"/>
        <v>-3.2267846723644076</v>
      </c>
      <c r="AO93">
        <f t="shared" si="1480"/>
        <v>0.70359143812987801</v>
      </c>
      <c r="AP93">
        <f t="shared" si="1480"/>
        <v>0.29112507450403419</v>
      </c>
      <c r="AQ93">
        <f t="shared" si="1480"/>
        <v>0.25085790941067165</v>
      </c>
      <c r="AR93">
        <f t="shared" si="1480"/>
        <v>0.3251094444102432</v>
      </c>
      <c r="AS93">
        <f t="shared" si="1480"/>
        <v>0.70597155754562135</v>
      </c>
      <c r="AT93">
        <f t="shared" si="1480"/>
        <v>0.28977721737182716</v>
      </c>
      <c r="AU93">
        <f t="shared" si="1480"/>
        <v>0.24868366822889146</v>
      </c>
      <c r="AV93" s="31">
        <f t="shared" si="1480"/>
        <v>0.3240655278447479</v>
      </c>
      <c r="AW93">
        <f t="shared" si="1480"/>
        <v>0.66162824936266484</v>
      </c>
      <c r="AX93">
        <f t="shared" si="1480"/>
        <v>0.65740460746141527</v>
      </c>
      <c r="AY93">
        <f t="shared" si="1480"/>
        <v>0.66345305902890905</v>
      </c>
      <c r="AZ93">
        <f t="shared" si="1480"/>
        <v>0.6426924035829884</v>
      </c>
      <c r="BA93">
        <f t="shared" si="1480"/>
        <v>0.60735340414050332</v>
      </c>
      <c r="BB93">
        <f t="shared" si="1480"/>
        <v>0.55919860024659962</v>
      </c>
      <c r="BC93">
        <f t="shared" si="1480"/>
        <v>0.57959153942214769</v>
      </c>
      <c r="BD93" s="31">
        <f t="shared" si="1480"/>
        <v>0.45417868144928508</v>
      </c>
      <c r="BE93" t="s">
        <v>158</v>
      </c>
      <c r="BF93">
        <f>AVERAGEIFS(BF4:BF90,$C$4:$C$90,"=ФЕМИН")</f>
        <v>-1.1853318856320574</v>
      </c>
      <c r="BG93">
        <f>AVERAGEIFS(BG4:BG90,$C$4:$C$90,"=ФЕМИН")</f>
        <v>-1.2262020839174972</v>
      </c>
      <c r="BH93">
        <f>AVERAGEIFS(BH4:BH90,$C$4:$C$90,"=ФЕМИН")</f>
        <v>-2.5091875701621933</v>
      </c>
      <c r="BI93">
        <f t="shared" ref="BI93:CC93" si="1481">AVERAGEIFS(BI4:BI90,$C$4:$C$90,"=ФЕМИН")</f>
        <v>-1.8767559431267919</v>
      </c>
      <c r="BJ93">
        <f t="shared" si="1481"/>
        <v>-4.8867313193217727</v>
      </c>
      <c r="BK93">
        <f t="shared" si="1481"/>
        <v>-1.920487421712612</v>
      </c>
      <c r="BL93">
        <f t="shared" si="1481"/>
        <v>-1.6421764074970489</v>
      </c>
      <c r="BM93" s="31">
        <f t="shared" si="1481"/>
        <v>-3.010050055485137</v>
      </c>
      <c r="BN93">
        <f t="shared" si="1481"/>
        <v>0.65319888692268624</v>
      </c>
      <c r="BO93">
        <f t="shared" si="1481"/>
        <v>0.32185773897572323</v>
      </c>
      <c r="BP93">
        <f t="shared" si="1481"/>
        <v>0.30546206173169388</v>
      </c>
      <c r="BQ93">
        <f t="shared" si="1481"/>
        <v>0.3576072017541474</v>
      </c>
      <c r="BR93">
        <f t="shared" si="1481"/>
        <v>0.70478566213857152</v>
      </c>
      <c r="BS93">
        <f t="shared" si="1481"/>
        <v>0.28928686146521787</v>
      </c>
      <c r="BT93">
        <f t="shared" si="1481"/>
        <v>0.27349249713005191</v>
      </c>
      <c r="BU93" s="31">
        <f t="shared" si="1481"/>
        <v>0.3331889130841223</v>
      </c>
      <c r="BV93">
        <f t="shared" si="1481"/>
        <v>0.64398759840668474</v>
      </c>
      <c r="BW93">
        <f t="shared" si="1481"/>
        <v>0.64314203005382942</v>
      </c>
      <c r="BX93">
        <f t="shared" si="1481"/>
        <v>0.64988181693491465</v>
      </c>
      <c r="BY93">
        <f t="shared" si="1481"/>
        <v>0.6370499157808488</v>
      </c>
      <c r="BZ93">
        <f t="shared" si="1481"/>
        <v>0.62607928140139635</v>
      </c>
      <c r="CA93">
        <f t="shared" si="1481"/>
        <v>0.63677361982587766</v>
      </c>
      <c r="CB93">
        <f t="shared" si="1481"/>
        <v>0.62275946228189794</v>
      </c>
      <c r="CC93" s="31">
        <f t="shared" si="1481"/>
        <v>0.55587337983842733</v>
      </c>
      <c r="CD93" t="s">
        <v>158</v>
      </c>
      <c r="CE93">
        <f>AVERAGEIFS(CE4:CE90,$C$4:$C$90,"=ФЕМИН")</f>
        <v>-1.6930479323413246</v>
      </c>
      <c r="CF93">
        <f>AVERAGEIFS(CF4:CF90,$C$4:$C$90,"=ФЕМИН")</f>
        <v>-1.7392586229427205</v>
      </c>
      <c r="CG93">
        <f>AVERAGEIFS(CG4:CG90,$C$4:$C$90,"=ФЕМИН")</f>
        <v>-2.8681052355210626</v>
      </c>
      <c r="CH93">
        <f t="shared" ref="CH93:DB93" si="1482">AVERAGEIFS(CH4:CH90,$C$4:$C$90,"=ФЕМИН")</f>
        <v>-2.3650969233143937</v>
      </c>
      <c r="CI93">
        <f t="shared" si="1482"/>
        <v>-5.1381055728060918</v>
      </c>
      <c r="CJ93">
        <f t="shared" si="1482"/>
        <v>-2.119509781652285</v>
      </c>
      <c r="CK93">
        <f t="shared" si="1482"/>
        <v>-1.8911208730609026</v>
      </c>
      <c r="CL93" s="31">
        <f t="shared" si="1482"/>
        <v>-3.1274947466483121</v>
      </c>
      <c r="CM93">
        <f t="shared" si="1482"/>
        <v>0.69676361852797419</v>
      </c>
      <c r="CN93">
        <f t="shared" si="1482"/>
        <v>0.32132773482430732</v>
      </c>
      <c r="CO93">
        <f t="shared" si="1482"/>
        <v>0.31448117089259381</v>
      </c>
      <c r="CP93">
        <f t="shared" si="1482"/>
        <v>0.35879295511979953</v>
      </c>
      <c r="CQ93">
        <f t="shared" si="1482"/>
        <v>0.7412386470781509</v>
      </c>
      <c r="CR93">
        <f t="shared" si="1482"/>
        <v>0.29754486342100284</v>
      </c>
      <c r="CS93">
        <f t="shared" si="1482"/>
        <v>0.29247849507099422</v>
      </c>
      <c r="CT93" s="31">
        <f t="shared" si="1482"/>
        <v>0.339907182414311</v>
      </c>
      <c r="CU93">
        <f t="shared" si="1482"/>
        <v>0.64480473427246299</v>
      </c>
      <c r="CV93">
        <f t="shared" si="1482"/>
        <v>0.64355785851466452</v>
      </c>
      <c r="CW93">
        <f t="shared" si="1482"/>
        <v>0.64952913319698469</v>
      </c>
      <c r="CX93">
        <f t="shared" si="1482"/>
        <v>0.63764918961742645</v>
      </c>
      <c r="CY93">
        <f t="shared" si="1482"/>
        <v>0.62753228101283431</v>
      </c>
      <c r="CZ93">
        <f t="shared" si="1482"/>
        <v>0.62904436961934496</v>
      </c>
      <c r="DA93">
        <f t="shared" si="1482"/>
        <v>0.61888358438101643</v>
      </c>
      <c r="DB93" s="31">
        <f t="shared" si="1482"/>
        <v>0.54214663991780976</v>
      </c>
      <c r="DC93" t="s">
        <v>158</v>
      </c>
      <c r="DD93">
        <f>AVERAGEIFS(DD4:DD90,$C$4:$C$90,"=ФЕМИН")</f>
        <v>-1.5647094254259035</v>
      </c>
      <c r="DE93">
        <f>AVERAGEIFS(DE4:DE90,$C$4:$C$90,"=ФЕМИН")</f>
        <v>-1.6130377035388934</v>
      </c>
      <c r="DF93">
        <f>AVERAGEIFS(DF4:DF90,$C$4:$C$90,"=ФЕМИН")</f>
        <v>-2.8726879496323301</v>
      </c>
      <c r="DG93">
        <f t="shared" ref="DG93:EA93" si="1483">AVERAGEIFS(DG4:DG90,$C$4:$C$90,"=ФЕМИН")</f>
        <v>-2.233500884750653</v>
      </c>
      <c r="DH93">
        <f t="shared" si="1483"/>
        <v>-5.0430711189802819</v>
      </c>
      <c r="DI93">
        <f t="shared" si="1483"/>
        <v>-2.1472282797815447</v>
      </c>
      <c r="DJ93">
        <f t="shared" si="1483"/>
        <v>-1.8571129450700834</v>
      </c>
      <c r="DK93" s="31">
        <f t="shared" si="1483"/>
        <v>-3.1128278795658622</v>
      </c>
      <c r="DL93">
        <f t="shared" si="1483"/>
        <v>0.68711389860156413</v>
      </c>
      <c r="DM93">
        <f t="shared" si="1483"/>
        <v>0.31224963059709282</v>
      </c>
      <c r="DN93">
        <f t="shared" si="1483"/>
        <v>0.30269133696585598</v>
      </c>
      <c r="DO93">
        <f t="shared" si="1483"/>
        <v>0.35020104415197578</v>
      </c>
      <c r="DP93">
        <f t="shared" si="1483"/>
        <v>0.71815090336756704</v>
      </c>
      <c r="DQ93">
        <f t="shared" si="1483"/>
        <v>0.2880910297350861</v>
      </c>
      <c r="DR93">
        <f t="shared" si="1483"/>
        <v>0.27896338923719405</v>
      </c>
      <c r="DS93" s="31">
        <f t="shared" si="1483"/>
        <v>0.330647119786661</v>
      </c>
      <c r="DT93">
        <f t="shared" si="1483"/>
        <v>0.6459167477235237</v>
      </c>
      <c r="DU93">
        <f t="shared" si="1483"/>
        <v>0.64448168456863364</v>
      </c>
      <c r="DV93">
        <f t="shared" si="1483"/>
        <v>0.65028886267559682</v>
      </c>
      <c r="DW93">
        <f t="shared" si="1483"/>
        <v>0.63715060949868574</v>
      </c>
      <c r="DX93">
        <f t="shared" si="1483"/>
        <v>0.62370302166670089</v>
      </c>
      <c r="DY93">
        <f t="shared" si="1483"/>
        <v>0.62129414889495571</v>
      </c>
      <c r="DZ93">
        <f t="shared" si="1483"/>
        <v>0.61224583533610566</v>
      </c>
      <c r="EA93" s="31">
        <f t="shared" si="1483"/>
        <v>0.53561756442857489</v>
      </c>
      <c r="EB93" s="21"/>
      <c r="EC93" s="21"/>
      <c r="ED93" t="s">
        <v>158</v>
      </c>
      <c r="EE93">
        <f>AVERAGEIFS(EE4:EE90,$C$4:$C$90,"=ФЕМИН")</f>
        <v>-1.4626727376147934</v>
      </c>
      <c r="EF93">
        <f>AVERAGEIFS(EF4:EF90,$C$4:$C$90,"=ФЕМИН")</f>
        <v>-1.5070463583818641</v>
      </c>
      <c r="EG93">
        <f>AVERAGEIFS(EG4:EG90,$C$4:$C$90,"=ФЕМИН")</f>
        <v>-2.7783884934786056</v>
      </c>
      <c r="EH93">
        <f t="shared" ref="EH93:FB93" si="1484">AVERAGEIFS(EH4:EH90,$C$4:$C$90,"=ФЕМИН")</f>
        <v>-2.1028007581697628</v>
      </c>
      <c r="EI93">
        <f t="shared" si="1484"/>
        <v>-5.0756609499126695</v>
      </c>
      <c r="EJ93">
        <f t="shared" si="1484"/>
        <v>-2.0474407812876434</v>
      </c>
      <c r="EK93">
        <f t="shared" si="1484"/>
        <v>-1.7538376953301862</v>
      </c>
      <c r="EL93" s="31">
        <f t="shared" si="1484"/>
        <v>-3.0944509954909214</v>
      </c>
      <c r="EM93">
        <f t="shared" si="1484"/>
        <v>0.67568626812505439</v>
      </c>
      <c r="EN93">
        <f t="shared" si="1484"/>
        <v>0.32843577276275893</v>
      </c>
      <c r="EO93">
        <f t="shared" si="1484"/>
        <v>0.31121182483725029</v>
      </c>
      <c r="EP93">
        <f t="shared" si="1484"/>
        <v>0.3607919886122366</v>
      </c>
      <c r="EQ93">
        <f t="shared" si="1484"/>
        <v>0.73208417435023576</v>
      </c>
      <c r="ER93">
        <f t="shared" si="1484"/>
        <v>0.30159104166819761</v>
      </c>
      <c r="ES93">
        <f t="shared" si="1484"/>
        <v>0.28485817728956497</v>
      </c>
      <c r="ET93" s="31">
        <f t="shared" si="1484"/>
        <v>0.34089531750980856</v>
      </c>
      <c r="EU93">
        <f t="shared" si="1484"/>
        <v>0.64800022534131552</v>
      </c>
      <c r="EV93">
        <f t="shared" si="1484"/>
        <v>0.64684323121193743</v>
      </c>
      <c r="EW93">
        <f t="shared" si="1484"/>
        <v>0.65339202091271642</v>
      </c>
      <c r="EX93">
        <f t="shared" si="1484"/>
        <v>0.63928171552782098</v>
      </c>
      <c r="EY93">
        <f t="shared" si="1484"/>
        <v>0.6263816140241325</v>
      </c>
      <c r="EZ93">
        <f t="shared" si="1484"/>
        <v>0.63044302238577243</v>
      </c>
      <c r="FA93">
        <f t="shared" si="1484"/>
        <v>0.62189959207374368</v>
      </c>
      <c r="FB93" s="31">
        <f t="shared" si="1484"/>
        <v>0.5432396028699702</v>
      </c>
      <c r="FD93">
        <f>AVERAGEIFS(FD4:FD90,$C$4:$C$90,"=ФЕМИН")</f>
        <v>-1.3221177374436042</v>
      </c>
      <c r="FE93">
        <f>AVERAGEIFS(FE4:FE90,$C$4:$C$90,"=ФЕМИН")</f>
        <v>-1.3630198024127687</v>
      </c>
      <c r="FF93">
        <f>AVERAGEIFS(FF4:FF90,$C$4:$C$90,"=ФЕМИН")</f>
        <v>-2.6368026882471187</v>
      </c>
      <c r="FG93">
        <f t="shared" ref="FG93:GA93" si="1485">AVERAGEIFS(FG4:FG90,$C$4:$C$90,"=ФЕМИН")</f>
        <v>-1.9970297180852075</v>
      </c>
      <c r="FH93">
        <f t="shared" si="1485"/>
        <v>-4.9027253942325286</v>
      </c>
      <c r="FI93">
        <f t="shared" si="1485"/>
        <v>-1.998106062424261</v>
      </c>
      <c r="FJ93">
        <f t="shared" si="1485"/>
        <v>-1.7201732908553433</v>
      </c>
      <c r="FK93" s="31">
        <f t="shared" si="1485"/>
        <v>-3.0387573191334916</v>
      </c>
      <c r="FL93">
        <f t="shared" si="1485"/>
        <v>0.66434644906645202</v>
      </c>
      <c r="FM93">
        <f t="shared" si="1485"/>
        <v>0.3180772038017034</v>
      </c>
      <c r="FN93">
        <f t="shared" si="1485"/>
        <v>0.30253779191352353</v>
      </c>
      <c r="FO93">
        <f t="shared" si="1485"/>
        <v>0.35088093658730274</v>
      </c>
      <c r="FP93">
        <f t="shared" si="1485"/>
        <v>0.70139275382528277</v>
      </c>
      <c r="FQ93">
        <f t="shared" si="1485"/>
        <v>0.28753261267668057</v>
      </c>
      <c r="FR93">
        <f t="shared" si="1485"/>
        <v>0.27219700852205375</v>
      </c>
      <c r="FS93" s="31">
        <f t="shared" si="1485"/>
        <v>0.32590828900934066</v>
      </c>
      <c r="FT93">
        <f t="shared" si="1485"/>
        <v>0.64727081237746353</v>
      </c>
      <c r="FU93">
        <f t="shared" si="1485"/>
        <v>0.64639828927525644</v>
      </c>
      <c r="FV93">
        <f t="shared" si="1485"/>
        <v>0.65151557032515506</v>
      </c>
      <c r="FW93">
        <f t="shared" si="1485"/>
        <v>0.63948133862833745</v>
      </c>
      <c r="FX93">
        <f t="shared" si="1485"/>
        <v>0.62701426148938166</v>
      </c>
      <c r="FY93">
        <f t="shared" si="1485"/>
        <v>0.63332742537541697</v>
      </c>
      <c r="FZ93">
        <f t="shared" si="1485"/>
        <v>0.61993497573949885</v>
      </c>
      <c r="GA93" s="31">
        <f t="shared" si="1485"/>
        <v>0.55140022510909592</v>
      </c>
      <c r="GB93" s="21"/>
      <c r="GC93" s="21"/>
      <c r="GD93" t="s">
        <v>158</v>
      </c>
      <c r="GE93">
        <f>AVERAGEIFS(GE4:GE90,$C$4:$C$90,"=ФЕМИН")</f>
        <v>-1.2655469966056112</v>
      </c>
      <c r="GF93">
        <f>AVERAGEIFS(GF4:GF90,$C$4:$C$90,"=ФЕМИН")</f>
        <v>-1.3081175470946247</v>
      </c>
      <c r="GG93">
        <f>AVERAGEIFS(GG4:GG90,$C$4:$C$90,"=ФЕМИН")</f>
        <v>-2.5504452993609545</v>
      </c>
      <c r="GH93">
        <f t="shared" ref="GH93:HB93" si="1486">AVERAGEIFS(GH4:GH90,$C$4:$C$90,"=ФЕМИН")</f>
        <v>-1.9622853455379865</v>
      </c>
      <c r="GI93">
        <f t="shared" si="1486"/>
        <v>-4.9842695268100172</v>
      </c>
      <c r="GJ93">
        <f t="shared" si="1486"/>
        <v>-1.9235966428011066</v>
      </c>
      <c r="GK93">
        <f t="shared" si="1486"/>
        <v>-1.6616034397221131</v>
      </c>
      <c r="GL93" s="31">
        <f t="shared" si="1486"/>
        <v>-3.0381118761482444</v>
      </c>
      <c r="GM93">
        <f t="shared" si="1486"/>
        <v>0.65648134758019117</v>
      </c>
      <c r="GN93">
        <f t="shared" si="1486"/>
        <v>0.32853989648524029</v>
      </c>
      <c r="GO93">
        <f t="shared" si="1486"/>
        <v>0.31386449226501373</v>
      </c>
      <c r="GP93">
        <f t="shared" si="1486"/>
        <v>0.36449292356423479</v>
      </c>
      <c r="GQ93">
        <f t="shared" si="1486"/>
        <v>0.71950170419245318</v>
      </c>
      <c r="GR93">
        <f t="shared" si="1486"/>
        <v>0.29560806941862217</v>
      </c>
      <c r="GS93">
        <f t="shared" si="1486"/>
        <v>0.28127551376519999</v>
      </c>
      <c r="GT93" s="31">
        <f t="shared" si="1486"/>
        <v>0.34104007629702887</v>
      </c>
      <c r="GU93">
        <f t="shared" si="1486"/>
        <v>0.6442944518075655</v>
      </c>
      <c r="GV93">
        <f t="shared" si="1486"/>
        <v>0.64342745494992826</v>
      </c>
      <c r="GW93">
        <f t="shared" si="1486"/>
        <v>0.65154798684863657</v>
      </c>
      <c r="GX93">
        <f t="shared" si="1486"/>
        <v>0.63622434696624142</v>
      </c>
      <c r="GY93">
        <f t="shared" si="1486"/>
        <v>0.6255605912221992</v>
      </c>
      <c r="GZ93">
        <f t="shared" si="1486"/>
        <v>0.6380072373648813</v>
      </c>
      <c r="HA93">
        <f t="shared" si="1486"/>
        <v>0.62443390324805759</v>
      </c>
      <c r="HB93" s="31">
        <f t="shared" si="1486"/>
        <v>0.55458025251895438</v>
      </c>
      <c r="HD93">
        <f>AVERAGEIFS(HD4:HD90,$C$4:$C$90,"=ФЕМИН")</f>
        <v>-1.8135795062930864</v>
      </c>
      <c r="HE93">
        <f>AVERAGEIFS(HE4:HE90,$C$4:$C$90,"=ФЕМИН")</f>
        <v>-1.8589669136507128</v>
      </c>
      <c r="HF93">
        <f>AVERAGEIFS(HF4:HF90,$C$4:$C$90,"=ФЕМИН")</f>
        <v>-2.9364634596799362</v>
      </c>
      <c r="HG93">
        <f t="shared" ref="HG93:IA93" si="1487">AVERAGEIFS(HG4:HG90,$C$4:$C$90,"=ФЕМИН")</f>
        <v>-2.5400366247382449</v>
      </c>
      <c r="HH93">
        <f t="shared" si="1487"/>
        <v>-5.2000243527120231</v>
      </c>
      <c r="HI93">
        <f t="shared" si="1487"/>
        <v>-2.1936323592272937</v>
      </c>
      <c r="HJ93">
        <f t="shared" si="1487"/>
        <v>-1.9988892760261285</v>
      </c>
      <c r="HK93" s="31">
        <f t="shared" si="1487"/>
        <v>-3.180270661581968</v>
      </c>
      <c r="HL93">
        <f t="shared" si="1487"/>
        <v>0.70726623106130104</v>
      </c>
      <c r="HM93">
        <f t="shared" si="1487"/>
        <v>0.30939184727193686</v>
      </c>
      <c r="HN93">
        <f t="shared" si="1487"/>
        <v>0.31150406795638846</v>
      </c>
      <c r="HO93">
        <f t="shared" si="1487"/>
        <v>0.35335290712070488</v>
      </c>
      <c r="HP93">
        <f t="shared" si="1487"/>
        <v>0.73706052346441353</v>
      </c>
      <c r="HQ93">
        <f t="shared" si="1487"/>
        <v>0.28772424214343689</v>
      </c>
      <c r="HR93">
        <f t="shared" si="1487"/>
        <v>0.29093990696488042</v>
      </c>
      <c r="HS93" s="31">
        <f t="shared" si="1487"/>
        <v>0.3359571499234843</v>
      </c>
      <c r="HT93">
        <f t="shared" si="1487"/>
        <v>0.64149870746941029</v>
      </c>
      <c r="HU93">
        <f t="shared" si="1487"/>
        <v>0.64002295671153142</v>
      </c>
      <c r="HV93">
        <f t="shared" si="1487"/>
        <v>0.64635818681175705</v>
      </c>
      <c r="HW93">
        <f t="shared" si="1487"/>
        <v>0.63332204572266892</v>
      </c>
      <c r="HX93">
        <f t="shared" si="1487"/>
        <v>0.62332787772980103</v>
      </c>
      <c r="HY93">
        <f t="shared" si="1487"/>
        <v>0.62093591841015627</v>
      </c>
      <c r="HZ93">
        <f t="shared" si="1487"/>
        <v>0.60921141268149326</v>
      </c>
      <c r="IA93" s="31">
        <f t="shared" si="1487"/>
        <v>0.53472459771235692</v>
      </c>
      <c r="IB93" s="21"/>
      <c r="IC93" s="21"/>
      <c r="ID93" t="s">
        <v>158</v>
      </c>
      <c r="IE93">
        <f>AVERAGEIFS(IE4:IE90,$C$4:$C$90,"=ФЕМИН")</f>
        <v>-1.7503236683605969</v>
      </c>
      <c r="IF93">
        <f>AVERAGEIFS(IF4:IF90,$C$4:$C$90,"=ФЕМИН")</f>
        <v>-1.7948015290689316</v>
      </c>
      <c r="IG93">
        <f>AVERAGEIFS(IG4:IG90,$C$4:$C$90,"=ФЕМИН")</f>
        <v>-2.922744931137979</v>
      </c>
      <c r="IH93">
        <f t="shared" ref="IH93:JB93" si="1488">AVERAGEIFS(IH4:IH90,$C$4:$C$90,"=ФЕМИН")</f>
        <v>-2.3866676400559448</v>
      </c>
      <c r="II93">
        <f t="shared" si="1488"/>
        <v>-5.2284020267212163</v>
      </c>
      <c r="IJ93">
        <f t="shared" si="1488"/>
        <v>-2.1050245918096824</v>
      </c>
      <c r="IK93">
        <f t="shared" si="1488"/>
        <v>-1.8762212797925681</v>
      </c>
      <c r="IL93" s="31">
        <f t="shared" si="1488"/>
        <v>-3.1464409356567118</v>
      </c>
      <c r="IM93">
        <f t="shared" si="1488"/>
        <v>0.69579326646979966</v>
      </c>
      <c r="IN93">
        <f t="shared" si="1488"/>
        <v>0.33456816316468507</v>
      </c>
      <c r="IO93">
        <f t="shared" si="1488"/>
        <v>0.32085579146441667</v>
      </c>
      <c r="IP93">
        <f t="shared" si="1488"/>
        <v>0.36613717908012094</v>
      </c>
      <c r="IQ93">
        <f t="shared" si="1488"/>
        <v>0.75475132696402514</v>
      </c>
      <c r="IR93">
        <f t="shared" si="1488"/>
        <v>0.31008331223660757</v>
      </c>
      <c r="IS93">
        <f t="shared" si="1488"/>
        <v>0.29725497709021276</v>
      </c>
      <c r="IT93" s="31">
        <f t="shared" si="1488"/>
        <v>0.34700070407324524</v>
      </c>
      <c r="IU93">
        <f t="shared" si="1488"/>
        <v>0.64875198308155158</v>
      </c>
      <c r="IV93">
        <f t="shared" si="1488"/>
        <v>0.64764923517315365</v>
      </c>
      <c r="IW93">
        <f t="shared" si="1488"/>
        <v>0.65294453061080837</v>
      </c>
      <c r="IX93">
        <f t="shared" si="1488"/>
        <v>0.64140804544714802</v>
      </c>
      <c r="IY93">
        <f t="shared" si="1488"/>
        <v>0.6299977006441756</v>
      </c>
      <c r="IZ93">
        <f t="shared" si="1488"/>
        <v>0.63354818784079603</v>
      </c>
      <c r="JA93">
        <f t="shared" si="1488"/>
        <v>0.6251860383491864</v>
      </c>
      <c r="JB93" s="31">
        <f t="shared" si="1488"/>
        <v>0.54418945902618665</v>
      </c>
      <c r="JD93" s="65">
        <f>COUNTIFS(JD4:JD89,"&lt;0")</f>
        <v>30</v>
      </c>
      <c r="JE93" s="65">
        <f t="shared" ref="JE93:KA93" si="1489">COUNTIFS(JE4:JE89,"&lt;0")</f>
        <v>31</v>
      </c>
      <c r="JF93" s="65">
        <f t="shared" si="1489"/>
        <v>33</v>
      </c>
      <c r="JG93" s="65">
        <f t="shared" si="1489"/>
        <v>34</v>
      </c>
      <c r="JH93" s="65">
        <f t="shared" si="1489"/>
        <v>29</v>
      </c>
      <c r="JI93" s="65">
        <f t="shared" si="1489"/>
        <v>38</v>
      </c>
      <c r="JJ93" s="65">
        <f t="shared" si="1489"/>
        <v>35</v>
      </c>
      <c r="JK93" s="65">
        <f t="shared" si="1489"/>
        <v>29</v>
      </c>
      <c r="JL93" s="92">
        <f t="shared" si="1489"/>
        <v>24</v>
      </c>
      <c r="JM93" s="65">
        <f t="shared" si="1489"/>
        <v>39</v>
      </c>
      <c r="JN93" s="65">
        <f t="shared" si="1489"/>
        <v>42</v>
      </c>
      <c r="JO93" s="65">
        <f t="shared" si="1489"/>
        <v>44</v>
      </c>
      <c r="JP93" s="65">
        <f t="shared" si="1489"/>
        <v>36</v>
      </c>
      <c r="JQ93" s="65">
        <f t="shared" si="1489"/>
        <v>38</v>
      </c>
      <c r="JR93" s="65">
        <f t="shared" si="1489"/>
        <v>37</v>
      </c>
      <c r="JS93" s="105">
        <f t="shared" si="1489"/>
        <v>38</v>
      </c>
      <c r="JT93" s="65">
        <f t="shared" si="1489"/>
        <v>37</v>
      </c>
      <c r="JU93" s="65">
        <f t="shared" si="1489"/>
        <v>37</v>
      </c>
      <c r="JV93" s="65">
        <f t="shared" si="1489"/>
        <v>45</v>
      </c>
      <c r="JW93" s="65">
        <f t="shared" si="1489"/>
        <v>37</v>
      </c>
      <c r="JX93" s="65">
        <f t="shared" si="1489"/>
        <v>38</v>
      </c>
      <c r="JY93" s="65">
        <f t="shared" si="1489"/>
        <v>44</v>
      </c>
      <c r="JZ93" s="65">
        <f t="shared" si="1489"/>
        <v>42</v>
      </c>
      <c r="KA93" s="65">
        <f t="shared" si="1489"/>
        <v>43</v>
      </c>
      <c r="KC93" s="65">
        <f>COUNTIFS(KC4:KC89,"&lt;0")</f>
        <v>30</v>
      </c>
      <c r="KD93" s="65">
        <f t="shared" ref="KD93:KZ93" si="1490">COUNTIFS(KD4:KD89,"&lt;0")</f>
        <v>29</v>
      </c>
      <c r="KE93" s="65">
        <f t="shared" si="1490"/>
        <v>29</v>
      </c>
      <c r="KF93" s="65">
        <f t="shared" si="1490"/>
        <v>33</v>
      </c>
      <c r="KG93" s="65">
        <f t="shared" si="1490"/>
        <v>28</v>
      </c>
      <c r="KH93" s="65">
        <f t="shared" si="1490"/>
        <v>31</v>
      </c>
      <c r="KI93" s="65">
        <f t="shared" si="1490"/>
        <v>34</v>
      </c>
      <c r="KJ93" s="65">
        <f t="shared" si="1490"/>
        <v>30</v>
      </c>
      <c r="KK93" s="92">
        <f t="shared" si="1490"/>
        <v>28</v>
      </c>
      <c r="KL93" s="65">
        <f t="shared" si="1490"/>
        <v>34</v>
      </c>
      <c r="KM93" s="65">
        <f t="shared" si="1490"/>
        <v>40</v>
      </c>
      <c r="KN93" s="65">
        <f t="shared" si="1490"/>
        <v>40</v>
      </c>
      <c r="KO93" s="65">
        <f t="shared" si="1490"/>
        <v>32</v>
      </c>
      <c r="KP93" s="65">
        <f t="shared" si="1490"/>
        <v>32</v>
      </c>
      <c r="KQ93" s="65">
        <f t="shared" si="1490"/>
        <v>37</v>
      </c>
      <c r="KR93" s="105">
        <f t="shared" si="1490"/>
        <v>38</v>
      </c>
      <c r="KS93" s="65">
        <f t="shared" si="1490"/>
        <v>28</v>
      </c>
      <c r="KT93" s="65">
        <f t="shared" si="1490"/>
        <v>26</v>
      </c>
      <c r="KU93" s="65">
        <f t="shared" si="1490"/>
        <v>34</v>
      </c>
      <c r="KV93" s="65">
        <f t="shared" si="1490"/>
        <v>26</v>
      </c>
      <c r="KW93" s="65">
        <f t="shared" si="1490"/>
        <v>30</v>
      </c>
      <c r="KX93" s="65">
        <f t="shared" si="1490"/>
        <v>38</v>
      </c>
      <c r="KY93" s="65">
        <f t="shared" si="1490"/>
        <v>34</v>
      </c>
      <c r="KZ93" s="65">
        <f t="shared" si="1490"/>
        <v>44</v>
      </c>
      <c r="LB93" s="65">
        <f>COUNTIFS(LB4:LB89,"&lt;0")</f>
        <v>32</v>
      </c>
      <c r="LC93" s="65">
        <f t="shared" ref="LC93:LY93" si="1491">COUNTIFS(LC4:LC89,"&lt;0")</f>
        <v>32</v>
      </c>
      <c r="LD93" s="65">
        <f t="shared" si="1491"/>
        <v>31</v>
      </c>
      <c r="LE93" s="65">
        <f t="shared" si="1491"/>
        <v>35</v>
      </c>
      <c r="LF93" s="65">
        <f t="shared" si="1491"/>
        <v>31</v>
      </c>
      <c r="LG93" s="65">
        <f t="shared" si="1491"/>
        <v>35</v>
      </c>
      <c r="LH93" s="65">
        <f t="shared" si="1491"/>
        <v>37</v>
      </c>
      <c r="LI93" s="65">
        <f t="shared" si="1491"/>
        <v>33</v>
      </c>
      <c r="LJ93" s="92">
        <f t="shared" si="1491"/>
        <v>25</v>
      </c>
      <c r="LK93" s="65">
        <f t="shared" si="1491"/>
        <v>43</v>
      </c>
      <c r="LL93" s="65">
        <f t="shared" si="1491"/>
        <v>39</v>
      </c>
      <c r="LM93" s="65">
        <f t="shared" si="1491"/>
        <v>41</v>
      </c>
      <c r="LN93" s="65">
        <f t="shared" si="1491"/>
        <v>39</v>
      </c>
      <c r="LO93" s="65">
        <f t="shared" si="1491"/>
        <v>39</v>
      </c>
      <c r="LP93" s="65">
        <f t="shared" si="1491"/>
        <v>38</v>
      </c>
      <c r="LQ93" s="105">
        <f t="shared" si="1491"/>
        <v>37</v>
      </c>
      <c r="LR93" s="65">
        <f t="shared" si="1491"/>
        <v>39</v>
      </c>
      <c r="LS93" s="65">
        <f t="shared" si="1491"/>
        <v>40</v>
      </c>
      <c r="LT93" s="65">
        <f t="shared" si="1491"/>
        <v>38</v>
      </c>
      <c r="LU93" s="65">
        <f t="shared" si="1491"/>
        <v>39</v>
      </c>
      <c r="LV93" s="65">
        <f t="shared" si="1491"/>
        <v>41</v>
      </c>
      <c r="LW93" s="65">
        <f t="shared" si="1491"/>
        <v>41</v>
      </c>
      <c r="LX93" s="65">
        <f t="shared" si="1491"/>
        <v>42</v>
      </c>
      <c r="LY93" s="65">
        <f t="shared" si="1491"/>
        <v>40</v>
      </c>
    </row>
    <row r="94" spans="1:337" x14ac:dyDescent="0.25">
      <c r="A94"/>
      <c r="G94" t="s">
        <v>159</v>
      </c>
      <c r="H94" s="29" t="str">
        <f>IF(H93&gt;H92,"ДА","НЕТ")</f>
        <v>НЕТ</v>
      </c>
      <c r="I94" s="29" t="str">
        <f>IF(I93&gt;I92,"ДА","НЕТ")</f>
        <v>НЕТ</v>
      </c>
      <c r="J94" s="29" t="str">
        <f>IF(J93&gt;J92,"ДА","НЕТ")</f>
        <v>НЕТ</v>
      </c>
      <c r="K94" s="29" t="str">
        <f t="shared" ref="K94" si="1492">IF(K93&gt;K92,"ДА","НЕТ")</f>
        <v>НЕТ</v>
      </c>
      <c r="L94" s="29" t="str">
        <f t="shared" ref="L94" si="1493">IF(L93&gt;L92,"ДА","НЕТ")</f>
        <v>НЕТ</v>
      </c>
      <c r="M94" s="29" t="str">
        <f t="shared" ref="M94" si="1494">IF(M93&gt;M92,"ДА","НЕТ")</f>
        <v>НЕТ</v>
      </c>
      <c r="N94" s="29" t="str">
        <f t="shared" ref="N94" si="1495">IF(N93&gt;N92,"ДА","НЕТ")</f>
        <v>НЕТ</v>
      </c>
      <c r="O94" s="33" t="str">
        <f t="shared" ref="O94" si="1496">IF(O93&gt;O92,"ДА","НЕТ")</f>
        <v>НЕТ</v>
      </c>
      <c r="P94" s="29" t="str">
        <f t="shared" ref="P94" si="1497">IF(P93&gt;P92,"ДА","НЕТ")</f>
        <v>НЕТ</v>
      </c>
      <c r="Q94" s="29" t="str">
        <f t="shared" ref="Q94" si="1498">IF(Q93&gt;Q92,"ДА","НЕТ")</f>
        <v>ДА</v>
      </c>
      <c r="R94" s="29" t="str">
        <f t="shared" ref="R94" si="1499">IF(R93&gt;R92,"ДА","НЕТ")</f>
        <v>НЕТ</v>
      </c>
      <c r="S94" s="29" t="str">
        <f t="shared" ref="S94" si="1500">IF(S93&gt;S92,"ДА","НЕТ")</f>
        <v>ДА</v>
      </c>
      <c r="T94" s="29" t="str">
        <f t="shared" ref="T94" si="1501">IF(T93&gt;T92,"ДА","НЕТ")</f>
        <v>ДА</v>
      </c>
      <c r="U94" s="29" t="str">
        <f t="shared" ref="U94" si="1502">IF(U93&gt;U92,"ДА","НЕТ")</f>
        <v>ДА</v>
      </c>
      <c r="V94" s="29" t="str">
        <f t="shared" ref="V94" si="1503">IF(V93&gt;V92,"ДА","НЕТ")</f>
        <v>НЕТ</v>
      </c>
      <c r="W94" s="33" t="str">
        <f t="shared" ref="W94" si="1504">IF(W93&gt;W92,"ДА","НЕТ")</f>
        <v>ДА</v>
      </c>
      <c r="X94" s="29" t="str">
        <f t="shared" ref="X94" si="1505">IF(X93&gt;X92,"ДА","НЕТ")</f>
        <v>НЕТ</v>
      </c>
      <c r="Y94" s="29" t="str">
        <f t="shared" ref="Y94" si="1506">IF(Y93&gt;Y92,"ДА","НЕТ")</f>
        <v>НЕТ</v>
      </c>
      <c r="Z94" s="29" t="str">
        <f t="shared" ref="Z94" si="1507">IF(Z93&gt;Z92,"ДА","НЕТ")</f>
        <v>НЕТ</v>
      </c>
      <c r="AA94" s="29" t="str">
        <f t="shared" ref="AA94" si="1508">IF(AA93&gt;AA92,"ДА","НЕТ")</f>
        <v>НЕТ</v>
      </c>
      <c r="AB94" s="29" t="str">
        <f t="shared" ref="AB94" si="1509">IF(AB93&gt;AB92,"ДА","НЕТ")</f>
        <v>НЕТ</v>
      </c>
      <c r="AC94" s="29" t="str">
        <f t="shared" ref="AC94" si="1510">IF(AC93&gt;AC92,"ДА","НЕТ")</f>
        <v>ДА</v>
      </c>
      <c r="AD94" s="29" t="str">
        <f t="shared" ref="AD94" si="1511">IF(AD93&gt;AD92,"ДА","НЕТ")</f>
        <v>НЕТ</v>
      </c>
      <c r="AE94" s="33" t="str">
        <f t="shared" ref="AE94" si="1512">IF(AE93&gt;AE92,"ДА","НЕТ")</f>
        <v>ДА</v>
      </c>
      <c r="AF94" t="s">
        <v>159</v>
      </c>
      <c r="AG94" s="29" t="str">
        <f>IF(AG93&gt;AG92,"ДА","НЕТ")</f>
        <v>ДА</v>
      </c>
      <c r="AH94" s="29" t="str">
        <f>IF(AH93&gt;AH92,"ДА","НЕТ")</f>
        <v>ДА</v>
      </c>
      <c r="AI94" s="29" t="str">
        <f>IF(AI93&gt;AI92,"ДА","НЕТ")</f>
        <v>НЕТ</v>
      </c>
      <c r="AJ94" s="29" t="str">
        <f t="shared" ref="AJ94:BD94" si="1513">IF(AJ93&gt;AJ92,"ДА","НЕТ")</f>
        <v>ДА</v>
      </c>
      <c r="AK94" s="29" t="str">
        <f t="shared" si="1513"/>
        <v>НЕТ</v>
      </c>
      <c r="AL94" s="29" t="str">
        <f t="shared" si="1513"/>
        <v>НЕТ</v>
      </c>
      <c r="AM94" s="29" t="str">
        <f t="shared" si="1513"/>
        <v>ДА</v>
      </c>
      <c r="AN94" s="33" t="str">
        <f t="shared" si="1513"/>
        <v>НЕТ</v>
      </c>
      <c r="AO94" s="29" t="str">
        <f t="shared" si="1513"/>
        <v>НЕТ</v>
      </c>
      <c r="AP94" s="29" t="str">
        <f t="shared" si="1513"/>
        <v>НЕТ</v>
      </c>
      <c r="AQ94" s="29" t="str">
        <f t="shared" si="1513"/>
        <v>НЕТ</v>
      </c>
      <c r="AR94" s="29" t="str">
        <f t="shared" si="1513"/>
        <v>НЕТ</v>
      </c>
      <c r="AS94" s="29" t="str">
        <f t="shared" si="1513"/>
        <v>НЕТ</v>
      </c>
      <c r="AT94" s="29" t="str">
        <f t="shared" si="1513"/>
        <v>НЕТ</v>
      </c>
      <c r="AU94" s="29" t="str">
        <f t="shared" si="1513"/>
        <v>НЕТ</v>
      </c>
      <c r="AV94" s="33" t="str">
        <f t="shared" si="1513"/>
        <v>НЕТ</v>
      </c>
      <c r="AW94" s="29" t="str">
        <f t="shared" si="1513"/>
        <v>НЕТ</v>
      </c>
      <c r="AX94" s="29" t="str">
        <f t="shared" si="1513"/>
        <v>НЕТ</v>
      </c>
      <c r="AY94" s="29" t="str">
        <f t="shared" si="1513"/>
        <v>НЕТ</v>
      </c>
      <c r="AZ94" s="29" t="str">
        <f t="shared" si="1513"/>
        <v>НЕТ</v>
      </c>
      <c r="BA94" s="29" t="str">
        <f t="shared" si="1513"/>
        <v>НЕТ</v>
      </c>
      <c r="BB94" s="29" t="str">
        <f t="shared" si="1513"/>
        <v>НЕТ</v>
      </c>
      <c r="BC94" s="29" t="str">
        <f t="shared" si="1513"/>
        <v>НЕТ</v>
      </c>
      <c r="BD94" s="33" t="str">
        <f t="shared" si="1513"/>
        <v>НЕТ</v>
      </c>
      <c r="BE94" t="s">
        <v>159</v>
      </c>
      <c r="BF94" s="29" t="str">
        <f>IF(BF93&gt;BF92,"ДА","НЕТ")</f>
        <v>НЕТ</v>
      </c>
      <c r="BG94" s="29" t="str">
        <f>IF(BG93&gt;BG92,"ДА","НЕТ")</f>
        <v>НЕТ</v>
      </c>
      <c r="BH94" s="29" t="str">
        <f>IF(BH93&gt;BH92,"ДА","НЕТ")</f>
        <v>НЕТ</v>
      </c>
      <c r="BI94" s="29" t="str">
        <f t="shared" ref="BI94" si="1514">IF(BI93&gt;BI92,"ДА","НЕТ")</f>
        <v>НЕТ</v>
      </c>
      <c r="BJ94" s="29" t="str">
        <f t="shared" ref="BJ94" si="1515">IF(BJ93&gt;BJ92,"ДА","НЕТ")</f>
        <v>НЕТ</v>
      </c>
      <c r="BK94" s="29" t="str">
        <f t="shared" ref="BK94" si="1516">IF(BK93&gt;BK92,"ДА","НЕТ")</f>
        <v>НЕТ</v>
      </c>
      <c r="BL94" s="29" t="str">
        <f t="shared" ref="BL94" si="1517">IF(BL93&gt;BL92,"ДА","НЕТ")</f>
        <v>НЕТ</v>
      </c>
      <c r="BM94" s="33" t="str">
        <f t="shared" ref="BM94" si="1518">IF(BM93&gt;BM92,"ДА","НЕТ")</f>
        <v>НЕТ</v>
      </c>
      <c r="BN94" s="29" t="str">
        <f t="shared" ref="BN94" si="1519">IF(BN93&gt;BN92,"ДА","НЕТ")</f>
        <v>НЕТ</v>
      </c>
      <c r="BO94" s="29" t="str">
        <f t="shared" ref="BO94" si="1520">IF(BO93&gt;BO92,"ДА","НЕТ")</f>
        <v>ДА</v>
      </c>
      <c r="BP94" s="29" t="str">
        <f t="shared" ref="BP94" si="1521">IF(BP93&gt;BP92,"ДА","НЕТ")</f>
        <v>НЕТ</v>
      </c>
      <c r="BQ94" s="29" t="str">
        <f t="shared" ref="BQ94" si="1522">IF(BQ93&gt;BQ92,"ДА","НЕТ")</f>
        <v>ДА</v>
      </c>
      <c r="BR94" s="29" t="str">
        <f t="shared" ref="BR94" si="1523">IF(BR93&gt;BR92,"ДА","НЕТ")</f>
        <v>ДА</v>
      </c>
      <c r="BS94" s="29" t="str">
        <f t="shared" ref="BS94" si="1524">IF(BS93&gt;BS92,"ДА","НЕТ")</f>
        <v>ДА</v>
      </c>
      <c r="BT94" s="29" t="str">
        <f t="shared" ref="BT94" si="1525">IF(BT93&gt;BT92,"ДА","НЕТ")</f>
        <v>НЕТ</v>
      </c>
      <c r="BU94" s="33" t="str">
        <f t="shared" ref="BU94" si="1526">IF(BU93&gt;BU92,"ДА","НЕТ")</f>
        <v>ДА</v>
      </c>
      <c r="BV94" s="29" t="str">
        <f t="shared" ref="BV94" si="1527">IF(BV93&gt;BV92,"ДА","НЕТ")</f>
        <v>НЕТ</v>
      </c>
      <c r="BW94" s="29" t="str">
        <f t="shared" ref="BW94" si="1528">IF(BW93&gt;BW92,"ДА","НЕТ")</f>
        <v>НЕТ</v>
      </c>
      <c r="BX94" s="29" t="str">
        <f t="shared" ref="BX94" si="1529">IF(BX93&gt;BX92,"ДА","НЕТ")</f>
        <v>НЕТ</v>
      </c>
      <c r="BY94" s="29" t="str">
        <f t="shared" ref="BY94" si="1530">IF(BY93&gt;BY92,"ДА","НЕТ")</f>
        <v>НЕТ</v>
      </c>
      <c r="BZ94" s="29" t="str">
        <f t="shared" ref="BZ94" si="1531">IF(BZ93&gt;BZ92,"ДА","НЕТ")</f>
        <v>НЕТ</v>
      </c>
      <c r="CA94" s="29" t="str">
        <f t="shared" ref="CA94" si="1532">IF(CA93&gt;CA92,"ДА","НЕТ")</f>
        <v>ДА</v>
      </c>
      <c r="CB94" s="29" t="str">
        <f t="shared" ref="CB94" si="1533">IF(CB93&gt;CB92,"ДА","НЕТ")</f>
        <v>НЕТ</v>
      </c>
      <c r="CC94" s="33" t="str">
        <f t="shared" ref="CC94" si="1534">IF(CC93&gt;CC92,"ДА","НЕТ")</f>
        <v>ДА</v>
      </c>
      <c r="CD94" t="s">
        <v>159</v>
      </c>
      <c r="CE94" s="29" t="str">
        <f>IF(CE93&gt;CE92,"ДА","НЕТ")</f>
        <v>НЕТ</v>
      </c>
      <c r="CF94" s="29" t="str">
        <f>IF(CF93&gt;CF92,"ДА","НЕТ")</f>
        <v>НЕТ</v>
      </c>
      <c r="CG94" s="29" t="str">
        <f>IF(CG93&gt;CG92,"ДА","НЕТ")</f>
        <v>НЕТ</v>
      </c>
      <c r="CH94" s="29" t="str">
        <f t="shared" ref="CH94" si="1535">IF(CH93&gt;CH92,"ДА","НЕТ")</f>
        <v>НЕТ</v>
      </c>
      <c r="CI94" s="29" t="str">
        <f t="shared" ref="CI94" si="1536">IF(CI93&gt;CI92,"ДА","НЕТ")</f>
        <v>НЕТ</v>
      </c>
      <c r="CJ94" s="29" t="str">
        <f t="shared" ref="CJ94" si="1537">IF(CJ93&gt;CJ92,"ДА","НЕТ")</f>
        <v>НЕТ</v>
      </c>
      <c r="CK94" s="29" t="str">
        <f t="shared" ref="CK94" si="1538">IF(CK93&gt;CK92,"ДА","НЕТ")</f>
        <v>НЕТ</v>
      </c>
      <c r="CL94" s="33" t="str">
        <f t="shared" ref="CL94" si="1539">IF(CL93&gt;CL92,"ДА","НЕТ")</f>
        <v>НЕТ</v>
      </c>
      <c r="CM94" s="29" t="str">
        <f t="shared" ref="CM94" si="1540">IF(CM93&gt;CM92,"ДА","НЕТ")</f>
        <v>ДА</v>
      </c>
      <c r="CN94" s="29" t="str">
        <f t="shared" ref="CN94" si="1541">IF(CN93&gt;CN92,"ДА","НЕТ")</f>
        <v>НЕТ</v>
      </c>
      <c r="CO94" s="29" t="str">
        <f t="shared" ref="CO94" si="1542">IF(CO93&gt;CO92,"ДА","НЕТ")</f>
        <v>НЕТ</v>
      </c>
      <c r="CP94" s="29" t="str">
        <f t="shared" ref="CP94" si="1543">IF(CP93&gt;CP92,"ДА","НЕТ")</f>
        <v>ДА</v>
      </c>
      <c r="CQ94" s="29" t="str">
        <f t="shared" ref="CQ94" si="1544">IF(CQ93&gt;CQ92,"ДА","НЕТ")</f>
        <v>ДА</v>
      </c>
      <c r="CR94" s="29" t="str">
        <f t="shared" ref="CR94" si="1545">IF(CR93&gt;CR92,"ДА","НЕТ")</f>
        <v>НЕТ</v>
      </c>
      <c r="CS94" s="29" t="str">
        <f t="shared" ref="CS94" si="1546">IF(CS93&gt;CS92,"ДА","НЕТ")</f>
        <v>НЕТ</v>
      </c>
      <c r="CT94" s="33" t="str">
        <f t="shared" ref="CT94" si="1547">IF(CT93&gt;CT92,"ДА","НЕТ")</f>
        <v>ДА</v>
      </c>
      <c r="CU94" s="29" t="str">
        <f t="shared" ref="CU94" si="1548">IF(CU93&gt;CU92,"ДА","НЕТ")</f>
        <v>НЕТ</v>
      </c>
      <c r="CV94" s="29" t="str">
        <f t="shared" ref="CV94" si="1549">IF(CV93&gt;CV92,"ДА","НЕТ")</f>
        <v>НЕТ</v>
      </c>
      <c r="CW94" s="29" t="str">
        <f t="shared" ref="CW94" si="1550">IF(CW93&gt;CW92,"ДА","НЕТ")</f>
        <v>НЕТ</v>
      </c>
      <c r="CX94" s="29" t="str">
        <f t="shared" ref="CX94" si="1551">IF(CX93&gt;CX92,"ДА","НЕТ")</f>
        <v>НЕТ</v>
      </c>
      <c r="CY94" s="29" t="str">
        <f t="shared" ref="CY94" si="1552">IF(CY93&gt;CY92,"ДА","НЕТ")</f>
        <v>НЕТ</v>
      </c>
      <c r="CZ94" s="29" t="str">
        <f t="shared" ref="CZ94" si="1553">IF(CZ93&gt;CZ92,"ДА","НЕТ")</f>
        <v>ДА</v>
      </c>
      <c r="DA94" s="29" t="str">
        <f t="shared" ref="DA94" si="1554">IF(DA93&gt;DA92,"ДА","НЕТ")</f>
        <v>ДА</v>
      </c>
      <c r="DB94" s="33" t="str">
        <f t="shared" ref="DB94" si="1555">IF(DB93&gt;DB92,"ДА","НЕТ")</f>
        <v>ДА</v>
      </c>
      <c r="DC94" t="s">
        <v>159</v>
      </c>
      <c r="DD94" s="29" t="str">
        <f>IF(DD93&gt;DD92,"ДА","НЕТ")</f>
        <v>НЕТ</v>
      </c>
      <c r="DE94" s="29" t="str">
        <f>IF(DE93&gt;DE92,"ДА","НЕТ")</f>
        <v>НЕТ</v>
      </c>
      <c r="DF94" s="29" t="str">
        <f>IF(DF93&gt;DF92,"ДА","НЕТ")</f>
        <v>НЕТ</v>
      </c>
      <c r="DG94" s="29" t="str">
        <f t="shared" ref="DG94" si="1556">IF(DG93&gt;DG92,"ДА","НЕТ")</f>
        <v>НЕТ</v>
      </c>
      <c r="DH94" s="29" t="str">
        <f t="shared" ref="DH94" si="1557">IF(DH93&gt;DH92,"ДА","НЕТ")</f>
        <v>НЕТ</v>
      </c>
      <c r="DI94" s="29" t="str">
        <f t="shared" ref="DI94" si="1558">IF(DI93&gt;DI92,"ДА","НЕТ")</f>
        <v>НЕТ</v>
      </c>
      <c r="DJ94" s="29" t="str">
        <f t="shared" ref="DJ94" si="1559">IF(DJ93&gt;DJ92,"ДА","НЕТ")</f>
        <v>НЕТ</v>
      </c>
      <c r="DK94" s="33" t="str">
        <f t="shared" ref="DK94" si="1560">IF(DK93&gt;DK92,"ДА","НЕТ")</f>
        <v>НЕТ</v>
      </c>
      <c r="DL94" s="29" t="str">
        <f t="shared" ref="DL94" si="1561">IF(DL93&gt;DL92,"ДА","НЕТ")</f>
        <v>НЕТ</v>
      </c>
      <c r="DM94" s="29" t="str">
        <f t="shared" ref="DM94" si="1562">IF(DM93&gt;DM92,"ДА","НЕТ")</f>
        <v>НЕТ</v>
      </c>
      <c r="DN94" s="29" t="str">
        <f t="shared" ref="DN94" si="1563">IF(DN93&gt;DN92,"ДА","НЕТ")</f>
        <v>НЕТ</v>
      </c>
      <c r="DO94" s="29" t="str">
        <f t="shared" ref="DO94" si="1564">IF(DO93&gt;DO92,"ДА","НЕТ")</f>
        <v>ДА</v>
      </c>
      <c r="DP94" s="29" t="str">
        <f t="shared" ref="DP94" si="1565">IF(DP93&gt;DP92,"ДА","НЕТ")</f>
        <v>НЕТ</v>
      </c>
      <c r="DQ94" s="29" t="str">
        <f t="shared" ref="DQ94" si="1566">IF(DQ93&gt;DQ92,"ДА","НЕТ")</f>
        <v>НЕТ</v>
      </c>
      <c r="DR94" s="29" t="str">
        <f t="shared" ref="DR94" si="1567">IF(DR93&gt;DR92,"ДА","НЕТ")</f>
        <v>НЕТ</v>
      </c>
      <c r="DS94" s="33" t="str">
        <f t="shared" ref="DS94" si="1568">IF(DS93&gt;DS92,"ДА","НЕТ")</f>
        <v>ДА</v>
      </c>
      <c r="DT94" s="29" t="str">
        <f t="shared" ref="DT94" si="1569">IF(DT93&gt;DT92,"ДА","НЕТ")</f>
        <v>НЕТ</v>
      </c>
      <c r="DU94" s="29" t="str">
        <f t="shared" ref="DU94" si="1570">IF(DU93&gt;DU92,"ДА","НЕТ")</f>
        <v>НЕТ</v>
      </c>
      <c r="DV94" s="29" t="str">
        <f t="shared" ref="DV94" si="1571">IF(DV93&gt;DV92,"ДА","НЕТ")</f>
        <v>НЕТ</v>
      </c>
      <c r="DW94" s="29" t="str">
        <f t="shared" ref="DW94" si="1572">IF(DW93&gt;DW92,"ДА","НЕТ")</f>
        <v>НЕТ</v>
      </c>
      <c r="DX94" s="29" t="str">
        <f t="shared" ref="DX94" si="1573">IF(DX93&gt;DX92,"ДА","НЕТ")</f>
        <v>НЕТ</v>
      </c>
      <c r="DY94" s="29" t="str">
        <f t="shared" ref="DY94" si="1574">IF(DY93&gt;DY92,"ДА","НЕТ")</f>
        <v>НЕТ</v>
      </c>
      <c r="DZ94" s="29" t="str">
        <f t="shared" ref="DZ94" si="1575">IF(DZ93&gt;DZ92,"ДА","НЕТ")</f>
        <v>НЕТ</v>
      </c>
      <c r="EA94" s="33" t="str">
        <f t="shared" ref="EA94" si="1576">IF(EA93&gt;EA92,"ДА","НЕТ")</f>
        <v>ДА</v>
      </c>
      <c r="EB94" s="34"/>
      <c r="EC94" s="34"/>
      <c r="ED94" t="s">
        <v>159</v>
      </c>
      <c r="EE94" s="29" t="str">
        <f>IF(EE93&gt;EE92,"ДА","НЕТ")</f>
        <v>НЕТ</v>
      </c>
      <c r="EF94" s="29" t="str">
        <f>IF(EF93&gt;EF92,"ДА","НЕТ")</f>
        <v>НЕТ</v>
      </c>
      <c r="EG94" s="29" t="str">
        <f>IF(EG93&gt;EG92,"ДА","НЕТ")</f>
        <v>НЕТ</v>
      </c>
      <c r="EH94" s="29" t="str">
        <f t="shared" ref="EH94" si="1577">IF(EH93&gt;EH92,"ДА","НЕТ")</f>
        <v>НЕТ</v>
      </c>
      <c r="EI94" s="29" t="str">
        <f t="shared" ref="EI94" si="1578">IF(EI93&gt;EI92,"ДА","НЕТ")</f>
        <v>НЕТ</v>
      </c>
      <c r="EJ94" s="29" t="str">
        <f t="shared" ref="EJ94" si="1579">IF(EJ93&gt;EJ92,"ДА","НЕТ")</f>
        <v>НЕТ</v>
      </c>
      <c r="EK94" s="29" t="str">
        <f t="shared" ref="EK94" si="1580">IF(EK93&gt;EK92,"ДА","НЕТ")</f>
        <v>НЕТ</v>
      </c>
      <c r="EL94" s="33" t="str">
        <f t="shared" ref="EL94" si="1581">IF(EL93&gt;EL92,"ДА","НЕТ")</f>
        <v>НЕТ</v>
      </c>
      <c r="EM94" s="29" t="str">
        <f t="shared" ref="EM94" si="1582">IF(EM93&gt;EM92,"ДА","НЕТ")</f>
        <v>НЕТ</v>
      </c>
      <c r="EN94" s="29" t="str">
        <f t="shared" ref="EN94" si="1583">IF(EN93&gt;EN92,"ДА","НЕТ")</f>
        <v>ДА</v>
      </c>
      <c r="EO94" s="29" t="str">
        <f t="shared" ref="EO94" si="1584">IF(EO93&gt;EO92,"ДА","НЕТ")</f>
        <v>НЕТ</v>
      </c>
      <c r="EP94" s="29" t="str">
        <f t="shared" ref="EP94" si="1585">IF(EP93&gt;EP92,"ДА","НЕТ")</f>
        <v>ДА</v>
      </c>
      <c r="EQ94" s="29" t="str">
        <f t="shared" ref="EQ94" si="1586">IF(EQ93&gt;EQ92,"ДА","НЕТ")</f>
        <v>ДА</v>
      </c>
      <c r="ER94" s="29" t="str">
        <f t="shared" ref="ER94" si="1587">IF(ER93&gt;ER92,"ДА","НЕТ")</f>
        <v>ДА</v>
      </c>
      <c r="ES94" s="29" t="str">
        <f t="shared" ref="ES94" si="1588">IF(ES93&gt;ES92,"ДА","НЕТ")</f>
        <v>НЕТ</v>
      </c>
      <c r="ET94" s="33" t="str">
        <f t="shared" ref="ET94" si="1589">IF(ET93&gt;ET92,"ДА","НЕТ")</f>
        <v>ДА</v>
      </c>
      <c r="EU94" s="29" t="str">
        <f t="shared" ref="EU94" si="1590">IF(EU93&gt;EU92,"ДА","НЕТ")</f>
        <v>НЕТ</v>
      </c>
      <c r="EV94" s="29" t="str">
        <f t="shared" ref="EV94" si="1591">IF(EV93&gt;EV92,"ДА","НЕТ")</f>
        <v>НЕТ</v>
      </c>
      <c r="EW94" s="29" t="str">
        <f t="shared" ref="EW94" si="1592">IF(EW93&gt;EW92,"ДА","НЕТ")</f>
        <v>НЕТ</v>
      </c>
      <c r="EX94" s="29" t="str">
        <f t="shared" ref="EX94" si="1593">IF(EX93&gt;EX92,"ДА","НЕТ")</f>
        <v>НЕТ</v>
      </c>
      <c r="EY94" s="29" t="str">
        <f t="shared" ref="EY94" si="1594">IF(EY93&gt;EY92,"ДА","НЕТ")</f>
        <v>НЕТ</v>
      </c>
      <c r="EZ94" s="29" t="str">
        <f t="shared" ref="EZ94" si="1595">IF(EZ93&gt;EZ92,"ДА","НЕТ")</f>
        <v>ДА</v>
      </c>
      <c r="FA94" s="29" t="str">
        <f t="shared" ref="FA94" si="1596">IF(FA93&gt;FA92,"ДА","НЕТ")</f>
        <v>НЕТ</v>
      </c>
      <c r="FB94" s="33" t="str">
        <f t="shared" ref="FB94" si="1597">IF(FB93&gt;FB92,"ДА","НЕТ")</f>
        <v>НЕТ</v>
      </c>
      <c r="FD94" s="29" t="str">
        <f>IF(FD93&gt;FD92,"ДА","НЕТ")</f>
        <v>НЕТ</v>
      </c>
      <c r="FE94" s="29" t="str">
        <f>IF(FE93&gt;FE92,"ДА","НЕТ")</f>
        <v>НЕТ</v>
      </c>
      <c r="FF94" s="29" t="str">
        <f>IF(FF93&gt;FF92,"ДА","НЕТ")</f>
        <v>НЕТ</v>
      </c>
      <c r="FG94" s="29" t="str">
        <f t="shared" ref="FG94:GA94" si="1598">IF(FG93&gt;FG92,"ДА","НЕТ")</f>
        <v>НЕТ</v>
      </c>
      <c r="FH94" s="29" t="str">
        <f t="shared" si="1598"/>
        <v>НЕТ</v>
      </c>
      <c r="FI94" s="29" t="str">
        <f t="shared" si="1598"/>
        <v>НЕТ</v>
      </c>
      <c r="FJ94" s="29" t="str">
        <f t="shared" si="1598"/>
        <v>НЕТ</v>
      </c>
      <c r="FK94" s="33" t="str">
        <f t="shared" si="1598"/>
        <v>НЕТ</v>
      </c>
      <c r="FL94" s="29" t="str">
        <f t="shared" si="1598"/>
        <v>НЕТ</v>
      </c>
      <c r="FM94" s="29" t="str">
        <f t="shared" si="1598"/>
        <v>НЕТ</v>
      </c>
      <c r="FN94" s="29" t="str">
        <f t="shared" si="1598"/>
        <v>НЕТ</v>
      </c>
      <c r="FO94" s="29" t="str">
        <f t="shared" si="1598"/>
        <v>ДА</v>
      </c>
      <c r="FP94" s="29" t="str">
        <f t="shared" si="1598"/>
        <v>НЕТ</v>
      </c>
      <c r="FQ94" s="29" t="str">
        <f t="shared" si="1598"/>
        <v>НЕТ</v>
      </c>
      <c r="FR94" s="29" t="str">
        <f t="shared" si="1598"/>
        <v>НЕТ</v>
      </c>
      <c r="FS94" s="33" t="str">
        <f t="shared" si="1598"/>
        <v>ДА</v>
      </c>
      <c r="FT94" s="29" t="str">
        <f t="shared" si="1598"/>
        <v>НЕТ</v>
      </c>
      <c r="FU94" s="29" t="str">
        <f t="shared" si="1598"/>
        <v>НЕТ</v>
      </c>
      <c r="FV94" s="29" t="str">
        <f t="shared" si="1598"/>
        <v>НЕТ</v>
      </c>
      <c r="FW94" s="29" t="str">
        <f t="shared" si="1598"/>
        <v>НЕТ</v>
      </c>
      <c r="FX94" s="29" t="str">
        <f t="shared" si="1598"/>
        <v>НЕТ</v>
      </c>
      <c r="FY94" s="29" t="str">
        <f t="shared" si="1598"/>
        <v>ДА</v>
      </c>
      <c r="FZ94" s="29" t="str">
        <f t="shared" si="1598"/>
        <v>НЕТ</v>
      </c>
      <c r="GA94" s="33" t="str">
        <f t="shared" si="1598"/>
        <v>ДА</v>
      </c>
      <c r="GB94" s="34"/>
      <c r="GC94" s="34"/>
      <c r="GD94" t="s">
        <v>159</v>
      </c>
      <c r="GE94" s="29" t="str">
        <f>IF(GE93&gt;GE92,"ДА","НЕТ")</f>
        <v>НЕТ</v>
      </c>
      <c r="GF94" s="29" t="str">
        <f>IF(GF93&gt;GF92,"ДА","НЕТ")</f>
        <v>НЕТ</v>
      </c>
      <c r="GG94" s="29" t="str">
        <f>IF(GG93&gt;GG92,"ДА","НЕТ")</f>
        <v>НЕТ</v>
      </c>
      <c r="GH94" s="29" t="str">
        <f t="shared" ref="GH94:HB94" si="1599">IF(GH93&gt;GH92,"ДА","НЕТ")</f>
        <v>НЕТ</v>
      </c>
      <c r="GI94" s="29" t="str">
        <f t="shared" si="1599"/>
        <v>НЕТ</v>
      </c>
      <c r="GJ94" s="29" t="str">
        <f t="shared" si="1599"/>
        <v>НЕТ</v>
      </c>
      <c r="GK94" s="29" t="str">
        <f t="shared" si="1599"/>
        <v>НЕТ</v>
      </c>
      <c r="GL94" s="33" t="str">
        <f t="shared" si="1599"/>
        <v>НЕТ</v>
      </c>
      <c r="GM94" s="29" t="str">
        <f t="shared" si="1599"/>
        <v>НЕТ</v>
      </c>
      <c r="GN94" s="29" t="str">
        <f t="shared" si="1599"/>
        <v>ДА</v>
      </c>
      <c r="GO94" s="29" t="str">
        <f t="shared" si="1599"/>
        <v>ДА</v>
      </c>
      <c r="GP94" s="29" t="str">
        <f t="shared" si="1599"/>
        <v>ДА</v>
      </c>
      <c r="GQ94" s="29" t="str">
        <f t="shared" si="1599"/>
        <v>ДА</v>
      </c>
      <c r="GR94" s="29" t="str">
        <f t="shared" si="1599"/>
        <v>ДА</v>
      </c>
      <c r="GS94" s="29" t="str">
        <f t="shared" si="1599"/>
        <v>НЕТ</v>
      </c>
      <c r="GT94" s="33" t="str">
        <f t="shared" si="1599"/>
        <v>ДА</v>
      </c>
      <c r="GU94" s="29" t="str">
        <f t="shared" si="1599"/>
        <v>НЕТ</v>
      </c>
      <c r="GV94" s="29" t="str">
        <f t="shared" si="1599"/>
        <v>НЕТ</v>
      </c>
      <c r="GW94" s="29" t="str">
        <f t="shared" si="1599"/>
        <v>НЕТ</v>
      </c>
      <c r="GX94" s="29" t="str">
        <f t="shared" si="1599"/>
        <v>НЕТ</v>
      </c>
      <c r="GY94" s="29" t="str">
        <f t="shared" si="1599"/>
        <v>НЕТ</v>
      </c>
      <c r="GZ94" s="29" t="str">
        <f t="shared" si="1599"/>
        <v>ДА</v>
      </c>
      <c r="HA94" s="29" t="str">
        <f t="shared" si="1599"/>
        <v>НЕТ</v>
      </c>
      <c r="HB94" s="33" t="str">
        <f t="shared" si="1599"/>
        <v>НЕТ</v>
      </c>
      <c r="HD94" s="29" t="str">
        <f>IF(HD93&gt;HD92,"ДА","НЕТ")</f>
        <v>НЕТ</v>
      </c>
      <c r="HE94" s="29" t="str">
        <f>IF(HE93&gt;HE92,"ДА","НЕТ")</f>
        <v>НЕТ</v>
      </c>
      <c r="HF94" s="29" t="str">
        <f>IF(HF93&gt;HF92,"ДА","НЕТ")</f>
        <v>НЕТ</v>
      </c>
      <c r="HG94" s="29" t="str">
        <f t="shared" ref="HG94:IA94" si="1600">IF(HG93&gt;HG92,"ДА","НЕТ")</f>
        <v>НЕТ</v>
      </c>
      <c r="HH94" s="29" t="str">
        <f t="shared" si="1600"/>
        <v>НЕТ</v>
      </c>
      <c r="HI94" s="29" t="str">
        <f t="shared" si="1600"/>
        <v>НЕТ</v>
      </c>
      <c r="HJ94" s="29" t="str">
        <f t="shared" si="1600"/>
        <v>НЕТ</v>
      </c>
      <c r="HK94" s="33" t="str">
        <f t="shared" si="1600"/>
        <v>НЕТ</v>
      </c>
      <c r="HL94" s="29" t="str">
        <f t="shared" si="1600"/>
        <v>ДА</v>
      </c>
      <c r="HM94" s="29" t="str">
        <f t="shared" si="1600"/>
        <v>НЕТ</v>
      </c>
      <c r="HN94" s="29" t="str">
        <f t="shared" si="1600"/>
        <v>НЕТ</v>
      </c>
      <c r="HO94" s="29" t="str">
        <f t="shared" si="1600"/>
        <v>ДА</v>
      </c>
      <c r="HP94" s="29" t="str">
        <f t="shared" si="1600"/>
        <v>ДА</v>
      </c>
      <c r="HQ94" s="29" t="str">
        <f t="shared" si="1600"/>
        <v>НЕТ</v>
      </c>
      <c r="HR94" s="29" t="str">
        <f t="shared" si="1600"/>
        <v>НЕТ</v>
      </c>
      <c r="HS94" s="33" t="str">
        <f t="shared" si="1600"/>
        <v>ДА</v>
      </c>
      <c r="HT94" s="29" t="str">
        <f t="shared" si="1600"/>
        <v>НЕТ</v>
      </c>
      <c r="HU94" s="29" t="str">
        <f t="shared" si="1600"/>
        <v>НЕТ</v>
      </c>
      <c r="HV94" s="29" t="str">
        <f t="shared" si="1600"/>
        <v>НЕТ</v>
      </c>
      <c r="HW94" s="29" t="str">
        <f t="shared" si="1600"/>
        <v>НЕТ</v>
      </c>
      <c r="HX94" s="29" t="str">
        <f t="shared" si="1600"/>
        <v>НЕТ</v>
      </c>
      <c r="HY94" s="29" t="str">
        <f t="shared" si="1600"/>
        <v>НЕТ</v>
      </c>
      <c r="HZ94" s="29" t="str">
        <f t="shared" si="1600"/>
        <v>НЕТ</v>
      </c>
      <c r="IA94" s="33" t="str">
        <f t="shared" si="1600"/>
        <v>ДА</v>
      </c>
      <c r="IB94" s="34"/>
      <c r="IC94" s="34"/>
      <c r="ID94" t="s">
        <v>159</v>
      </c>
      <c r="IE94" s="29" t="str">
        <f>IF(IE93&gt;IE92,"ДА","НЕТ")</f>
        <v>НЕТ</v>
      </c>
      <c r="IF94" s="29" t="str">
        <f>IF(IF93&gt;IF92,"ДА","НЕТ")</f>
        <v>НЕТ</v>
      </c>
      <c r="IG94" s="29" t="str">
        <f>IF(IG93&gt;IG92,"ДА","НЕТ")</f>
        <v>НЕТ</v>
      </c>
      <c r="IH94" s="29" t="str">
        <f t="shared" ref="IH94:JB94" si="1601">IF(IH93&gt;IH92,"ДА","НЕТ")</f>
        <v>НЕТ</v>
      </c>
      <c r="II94" s="29" t="str">
        <f t="shared" si="1601"/>
        <v>НЕТ</v>
      </c>
      <c r="IJ94" s="29" t="str">
        <f t="shared" si="1601"/>
        <v>НЕТ</v>
      </c>
      <c r="IK94" s="29" t="str">
        <f t="shared" si="1601"/>
        <v>НЕТ</v>
      </c>
      <c r="IL94" s="33" t="str">
        <f t="shared" si="1601"/>
        <v>НЕТ</v>
      </c>
      <c r="IM94" s="29" t="str">
        <f t="shared" si="1601"/>
        <v>ДА</v>
      </c>
      <c r="IN94" s="29" t="str">
        <f t="shared" si="1601"/>
        <v>ДА</v>
      </c>
      <c r="IO94" s="29" t="str">
        <f t="shared" si="1601"/>
        <v>НЕТ</v>
      </c>
      <c r="IP94" s="29" t="str">
        <f t="shared" si="1601"/>
        <v>НЕТ</v>
      </c>
      <c r="IQ94" s="29" t="str">
        <f t="shared" si="1601"/>
        <v>ДА</v>
      </c>
      <c r="IR94" s="29" t="str">
        <f t="shared" si="1601"/>
        <v>ДА</v>
      </c>
      <c r="IS94" s="29" t="str">
        <f t="shared" si="1601"/>
        <v>НЕТ</v>
      </c>
      <c r="IT94" s="33" t="str">
        <f t="shared" si="1601"/>
        <v>НЕТ</v>
      </c>
      <c r="IU94" s="29" t="str">
        <f t="shared" si="1601"/>
        <v>НЕТ</v>
      </c>
      <c r="IV94" s="29" t="str">
        <f t="shared" si="1601"/>
        <v>НЕТ</v>
      </c>
      <c r="IW94" s="29" t="str">
        <f t="shared" si="1601"/>
        <v>НЕТ</v>
      </c>
      <c r="IX94" s="29" t="str">
        <f t="shared" si="1601"/>
        <v>НЕТ</v>
      </c>
      <c r="IY94" s="29" t="str">
        <f t="shared" si="1601"/>
        <v>НЕТ</v>
      </c>
      <c r="IZ94" s="29" t="str">
        <f t="shared" si="1601"/>
        <v>ДА</v>
      </c>
      <c r="JA94" s="29" t="str">
        <f t="shared" si="1601"/>
        <v>ДА</v>
      </c>
      <c r="JB94" s="33" t="str">
        <f t="shared" si="1601"/>
        <v>ДА</v>
      </c>
      <c r="JD94" s="34">
        <f>JD92-JD93</f>
        <v>2</v>
      </c>
      <c r="JE94" s="34">
        <f t="shared" ref="JE94:KA94" si="1602">JE92-JE93</f>
        <v>0</v>
      </c>
      <c r="JF94" s="34">
        <f t="shared" si="1602"/>
        <v>-4</v>
      </c>
      <c r="JG94" s="34">
        <f t="shared" si="1602"/>
        <v>-6</v>
      </c>
      <c r="JH94" s="34">
        <f t="shared" si="1602"/>
        <v>4</v>
      </c>
      <c r="JI94" s="34">
        <f t="shared" si="1602"/>
        <v>-14</v>
      </c>
      <c r="JJ94" s="34">
        <f t="shared" si="1602"/>
        <v>-8</v>
      </c>
      <c r="JK94" s="34">
        <f t="shared" si="1602"/>
        <v>4</v>
      </c>
      <c r="JL94" s="93">
        <f t="shared" si="1602"/>
        <v>14</v>
      </c>
      <c r="JM94" s="34">
        <f t="shared" si="1602"/>
        <v>-16</v>
      </c>
      <c r="JN94" s="34">
        <f t="shared" si="1602"/>
        <v>-22</v>
      </c>
      <c r="JO94" s="34">
        <f t="shared" si="1602"/>
        <v>-26</v>
      </c>
      <c r="JP94" s="34">
        <f t="shared" si="1602"/>
        <v>-10</v>
      </c>
      <c r="JQ94" s="34">
        <f t="shared" si="1602"/>
        <v>-14</v>
      </c>
      <c r="JR94" s="34">
        <f t="shared" si="1602"/>
        <v>-12</v>
      </c>
      <c r="JS94" s="106">
        <f t="shared" si="1602"/>
        <v>-14</v>
      </c>
      <c r="JT94" s="34">
        <f t="shared" si="1602"/>
        <v>-12</v>
      </c>
      <c r="JU94" s="34">
        <f t="shared" si="1602"/>
        <v>-12</v>
      </c>
      <c r="JV94" s="34">
        <f t="shared" si="1602"/>
        <v>-28</v>
      </c>
      <c r="JW94" s="34">
        <f t="shared" si="1602"/>
        <v>-12</v>
      </c>
      <c r="JX94" s="34">
        <f t="shared" si="1602"/>
        <v>-14</v>
      </c>
      <c r="JY94" s="34">
        <f t="shared" si="1602"/>
        <v>-26</v>
      </c>
      <c r="JZ94" s="34">
        <f t="shared" si="1602"/>
        <v>-22</v>
      </c>
      <c r="KA94" s="34">
        <f t="shared" si="1602"/>
        <v>-24</v>
      </c>
      <c r="KC94" s="34">
        <f>KC92-KC93</f>
        <v>2</v>
      </c>
      <c r="KD94" s="34">
        <f t="shared" ref="KD94" si="1603">KD92-KD93</f>
        <v>4</v>
      </c>
      <c r="KE94" s="34">
        <f t="shared" ref="KE94" si="1604">KE92-KE93</f>
        <v>4</v>
      </c>
      <c r="KF94" s="34">
        <f t="shared" ref="KF94" si="1605">KF92-KF93</f>
        <v>-4</v>
      </c>
      <c r="KG94" s="34">
        <f t="shared" ref="KG94" si="1606">KG92-KG93</f>
        <v>6</v>
      </c>
      <c r="KH94" s="34">
        <f t="shared" ref="KH94" si="1607">KH92-KH93</f>
        <v>0</v>
      </c>
      <c r="KI94" s="34">
        <f t="shared" ref="KI94" si="1608">KI92-KI93</f>
        <v>-6</v>
      </c>
      <c r="KJ94" s="34">
        <f t="shared" ref="KJ94" si="1609">KJ92-KJ93</f>
        <v>2</v>
      </c>
      <c r="KK94" s="93">
        <f t="shared" ref="KK94" si="1610">KK92-KK93</f>
        <v>6</v>
      </c>
      <c r="KL94" s="34">
        <f t="shared" ref="KL94" si="1611">KL92-KL93</f>
        <v>-6</v>
      </c>
      <c r="KM94" s="34">
        <f t="shared" ref="KM94" si="1612">KM92-KM93</f>
        <v>-18</v>
      </c>
      <c r="KN94" s="34">
        <f t="shared" ref="KN94" si="1613">KN92-KN93</f>
        <v>-18</v>
      </c>
      <c r="KO94" s="34">
        <f t="shared" ref="KO94" si="1614">KO92-KO93</f>
        <v>-2</v>
      </c>
      <c r="KP94" s="34">
        <f t="shared" ref="KP94" si="1615">KP92-KP93</f>
        <v>-2</v>
      </c>
      <c r="KQ94" s="34">
        <f t="shared" ref="KQ94" si="1616">KQ92-KQ93</f>
        <v>-12</v>
      </c>
      <c r="KR94" s="106">
        <f t="shared" ref="KR94" si="1617">KR92-KR93</f>
        <v>-14</v>
      </c>
      <c r="KS94" s="34">
        <f t="shared" ref="KS94" si="1618">KS92-KS93</f>
        <v>6</v>
      </c>
      <c r="KT94" s="34">
        <f t="shared" ref="KT94" si="1619">KT92-KT93</f>
        <v>10</v>
      </c>
      <c r="KU94" s="34">
        <f t="shared" ref="KU94" si="1620">KU92-KU93</f>
        <v>-6</v>
      </c>
      <c r="KV94" s="34">
        <f t="shared" ref="KV94" si="1621">KV92-KV93</f>
        <v>10</v>
      </c>
      <c r="KW94" s="34">
        <f t="shared" ref="KW94" si="1622">KW92-KW93</f>
        <v>2</v>
      </c>
      <c r="KX94" s="34">
        <f t="shared" ref="KX94" si="1623">KX92-KX93</f>
        <v>-14</v>
      </c>
      <c r="KY94" s="34">
        <f t="shared" ref="KY94" si="1624">KY92-KY93</f>
        <v>-6</v>
      </c>
      <c r="KZ94" s="34">
        <f t="shared" ref="KZ94" si="1625">KZ92-KZ93</f>
        <v>-26</v>
      </c>
      <c r="LB94" s="34">
        <f>LB92-LB93</f>
        <v>-2</v>
      </c>
      <c r="LC94" s="34">
        <f t="shared" ref="LC94" si="1626">LC92-LC93</f>
        <v>-2</v>
      </c>
      <c r="LD94" s="34">
        <f t="shared" ref="LD94" si="1627">LD92-LD93</f>
        <v>0</v>
      </c>
      <c r="LE94" s="34">
        <f t="shared" ref="LE94" si="1628">LE92-LE93</f>
        <v>-8</v>
      </c>
      <c r="LF94" s="34">
        <f t="shared" ref="LF94" si="1629">LF92-LF93</f>
        <v>0</v>
      </c>
      <c r="LG94" s="34">
        <f t="shared" ref="LG94" si="1630">LG92-LG93</f>
        <v>-8</v>
      </c>
      <c r="LH94" s="34">
        <f t="shared" ref="LH94" si="1631">LH92-LH93</f>
        <v>-12</v>
      </c>
      <c r="LI94" s="34">
        <f t="shared" ref="LI94" si="1632">LI92-LI93</f>
        <v>-4</v>
      </c>
      <c r="LJ94" s="93">
        <f t="shared" ref="LJ94" si="1633">LJ92-LJ93</f>
        <v>12</v>
      </c>
      <c r="LK94" s="34">
        <f t="shared" ref="LK94" si="1634">LK92-LK93</f>
        <v>-24</v>
      </c>
      <c r="LL94" s="34">
        <f t="shared" ref="LL94" si="1635">LL92-LL93</f>
        <v>-16</v>
      </c>
      <c r="LM94" s="34">
        <f t="shared" ref="LM94" si="1636">LM92-LM93</f>
        <v>-20</v>
      </c>
      <c r="LN94" s="34">
        <f t="shared" ref="LN94" si="1637">LN92-LN93</f>
        <v>-16</v>
      </c>
      <c r="LO94" s="34">
        <f t="shared" ref="LO94" si="1638">LO92-LO93</f>
        <v>-16</v>
      </c>
      <c r="LP94" s="34">
        <f t="shared" ref="LP94" si="1639">LP92-LP93</f>
        <v>-14</v>
      </c>
      <c r="LQ94" s="106">
        <f t="shared" ref="LQ94" si="1640">LQ92-LQ93</f>
        <v>-12</v>
      </c>
      <c r="LR94" s="34">
        <f t="shared" ref="LR94" si="1641">LR92-LR93</f>
        <v>-16</v>
      </c>
      <c r="LS94" s="34">
        <f t="shared" ref="LS94" si="1642">LS92-LS93</f>
        <v>-18</v>
      </c>
      <c r="LT94" s="34">
        <f t="shared" ref="LT94" si="1643">LT92-LT93</f>
        <v>-14</v>
      </c>
      <c r="LU94" s="34">
        <f t="shared" ref="LU94" si="1644">LU92-LU93</f>
        <v>-16</v>
      </c>
      <c r="LV94" s="34">
        <f t="shared" ref="LV94" si="1645">LV92-LV93</f>
        <v>-20</v>
      </c>
      <c r="LW94" s="34">
        <f t="shared" ref="LW94" si="1646">LW92-LW93</f>
        <v>-20</v>
      </c>
      <c r="LX94" s="34">
        <f t="shared" ref="LX94" si="1647">LX92-LX93</f>
        <v>-22</v>
      </c>
      <c r="LY94" s="34">
        <f t="shared" ref="LY94" si="1648">LY92-LY93</f>
        <v>-18</v>
      </c>
    </row>
    <row r="95" spans="1:337" x14ac:dyDescent="0.25">
      <c r="A95"/>
      <c r="H95" s="29"/>
      <c r="I95" s="29"/>
      <c r="J95" s="29"/>
      <c r="K95" s="29"/>
      <c r="L95" s="29"/>
      <c r="M95" s="29"/>
      <c r="N95" s="29"/>
      <c r="O95" s="33"/>
      <c r="P95" s="29"/>
      <c r="Q95" s="29"/>
      <c r="R95" s="29"/>
      <c r="S95" s="29"/>
      <c r="T95" s="29"/>
      <c r="U95" s="29"/>
      <c r="V95" s="29"/>
      <c r="W95" s="33"/>
      <c r="X95" s="29"/>
      <c r="Y95" s="29"/>
      <c r="Z95" s="29"/>
      <c r="AA95" s="29"/>
      <c r="AB95" s="29"/>
      <c r="AC95" s="29"/>
      <c r="AD95" s="29"/>
      <c r="AE95" s="33"/>
      <c r="AG95" s="29"/>
      <c r="AH95" s="29"/>
      <c r="AI95" s="29"/>
      <c r="AJ95" s="29"/>
      <c r="AK95" s="29"/>
      <c r="AL95" s="29"/>
      <c r="AM95" s="29"/>
      <c r="AN95" s="33"/>
      <c r="AO95" s="29"/>
      <c r="AP95" s="29"/>
      <c r="AQ95" s="29"/>
      <c r="AR95" s="29"/>
      <c r="AS95" s="29"/>
      <c r="AT95" s="29"/>
      <c r="AU95" s="29"/>
      <c r="AV95" s="33"/>
      <c r="AW95" s="29"/>
      <c r="AX95" s="29"/>
      <c r="AY95" s="29"/>
      <c r="AZ95" s="29"/>
      <c r="BA95" s="29"/>
      <c r="BB95" s="29"/>
      <c r="BC95" s="29"/>
      <c r="BD95" s="33"/>
      <c r="BF95" s="29"/>
      <c r="BG95" s="29"/>
      <c r="BH95" s="29"/>
      <c r="BI95" s="29"/>
      <c r="BJ95" s="29"/>
      <c r="BK95" s="29"/>
      <c r="BL95" s="29"/>
      <c r="BM95" s="33"/>
      <c r="BN95" s="29"/>
      <c r="BO95" s="29"/>
      <c r="BP95" s="29"/>
      <c r="BQ95" s="29"/>
      <c r="BR95" s="29"/>
      <c r="BS95" s="29"/>
      <c r="BT95" s="29"/>
      <c r="BU95" s="33"/>
      <c r="BV95" s="29"/>
      <c r="BW95" s="29"/>
      <c r="BX95" s="29"/>
      <c r="BY95" s="29"/>
      <c r="BZ95" s="29"/>
      <c r="CA95" s="29"/>
      <c r="CB95" s="29"/>
      <c r="CC95" s="33"/>
      <c r="CE95" s="29"/>
      <c r="CF95" s="29"/>
      <c r="CG95" s="29"/>
      <c r="CH95" s="29"/>
      <c r="CI95" s="29"/>
      <c r="CJ95" s="29"/>
      <c r="CK95" s="29"/>
      <c r="CL95" s="33"/>
      <c r="CM95" s="29"/>
      <c r="CN95" s="29"/>
      <c r="CO95" s="29"/>
      <c r="CP95" s="29"/>
      <c r="CQ95" s="29"/>
      <c r="CR95" s="29"/>
      <c r="CS95" s="29"/>
      <c r="CT95" s="33"/>
      <c r="CU95" s="29"/>
      <c r="CV95" s="29"/>
      <c r="CW95" s="29"/>
      <c r="CX95" s="29"/>
      <c r="CY95" s="29"/>
      <c r="CZ95" s="29"/>
      <c r="DA95" s="29"/>
      <c r="DB95" s="33"/>
      <c r="DD95" s="29"/>
      <c r="DE95" s="29"/>
      <c r="DF95" s="29"/>
      <c r="DG95" s="29"/>
      <c r="DH95" s="29"/>
      <c r="DI95" s="29"/>
      <c r="DJ95" s="29"/>
      <c r="DK95" s="33"/>
      <c r="DL95" s="29"/>
      <c r="DM95" s="29"/>
      <c r="DN95" s="29"/>
      <c r="DO95" s="29"/>
      <c r="DP95" s="29"/>
      <c r="DQ95" s="29"/>
      <c r="DR95" s="29"/>
      <c r="DS95" s="33"/>
      <c r="DT95" s="29"/>
      <c r="DU95" s="29"/>
      <c r="DV95" s="29"/>
      <c r="DW95" s="29"/>
      <c r="DX95" s="29"/>
      <c r="DY95" s="29"/>
      <c r="DZ95" s="29"/>
      <c r="EA95" s="33"/>
      <c r="EB95" s="34"/>
      <c r="EC95" s="34"/>
      <c r="EE95" s="29"/>
      <c r="EF95" s="29"/>
      <c r="EG95" s="29"/>
      <c r="EH95" s="29"/>
      <c r="EI95" s="29"/>
      <c r="EJ95" s="29"/>
      <c r="EK95" s="29"/>
      <c r="EL95" s="33"/>
      <c r="EM95" s="29"/>
      <c r="EN95" s="29"/>
      <c r="EO95" s="29"/>
      <c r="EP95" s="29"/>
      <c r="EQ95" s="29"/>
      <c r="ER95" s="29"/>
      <c r="ES95" s="29"/>
      <c r="ET95" s="33"/>
      <c r="EU95" s="29"/>
      <c r="EV95" s="29"/>
      <c r="EW95" s="29"/>
      <c r="EX95" s="29"/>
      <c r="EY95" s="29"/>
      <c r="EZ95" s="29"/>
      <c r="FA95" s="29"/>
      <c r="FB95" s="33"/>
      <c r="FD95" s="29"/>
      <c r="FE95" s="29"/>
      <c r="FF95" s="29"/>
      <c r="FG95" s="29"/>
      <c r="FH95" s="29"/>
      <c r="FI95" s="29"/>
      <c r="FJ95" s="29"/>
      <c r="FK95" s="33"/>
      <c r="FL95" s="29"/>
      <c r="FM95" s="29"/>
      <c r="FN95" s="29"/>
      <c r="FO95" s="29"/>
      <c r="FP95" s="29"/>
      <c r="FQ95" s="29"/>
      <c r="FR95" s="29"/>
      <c r="FS95" s="33"/>
      <c r="FT95" s="29"/>
      <c r="FU95" s="29"/>
      <c r="FV95" s="29"/>
      <c r="FW95" s="29"/>
      <c r="FX95" s="29"/>
      <c r="FY95" s="29"/>
      <c r="FZ95" s="29"/>
      <c r="GA95" s="33"/>
      <c r="GB95" s="34"/>
      <c r="GC95" s="34"/>
      <c r="GE95" s="29"/>
      <c r="GF95" s="29"/>
      <c r="GG95" s="29"/>
      <c r="GH95" s="29"/>
      <c r="GI95" s="29"/>
      <c r="GJ95" s="29"/>
      <c r="GK95" s="29"/>
      <c r="GL95" s="33"/>
      <c r="GM95" s="29"/>
      <c r="GN95" s="29"/>
      <c r="GO95" s="29"/>
      <c r="GP95" s="29"/>
      <c r="GQ95" s="29"/>
      <c r="GR95" s="29"/>
      <c r="GS95" s="29"/>
      <c r="GT95" s="33"/>
      <c r="GU95" s="29"/>
      <c r="GV95" s="29"/>
      <c r="GW95" s="29"/>
      <c r="GX95" s="29"/>
      <c r="GY95" s="29"/>
      <c r="GZ95" s="29"/>
      <c r="HA95" s="29"/>
      <c r="HB95" s="33"/>
      <c r="HD95" s="29"/>
      <c r="HE95" s="29"/>
      <c r="HF95" s="29"/>
      <c r="HG95" s="29"/>
      <c r="HH95" s="29"/>
      <c r="HI95" s="29"/>
      <c r="HJ95" s="29"/>
      <c r="HK95" s="33"/>
      <c r="HL95" s="29"/>
      <c r="HM95" s="29"/>
      <c r="HN95" s="29"/>
      <c r="HO95" s="29"/>
      <c r="HP95" s="29"/>
      <c r="HQ95" s="29"/>
      <c r="HR95" s="29"/>
      <c r="HS95" s="33"/>
      <c r="HT95" s="29"/>
      <c r="HU95" s="29"/>
      <c r="HV95" s="29"/>
      <c r="HW95" s="29"/>
      <c r="HX95" s="29"/>
      <c r="HY95" s="29"/>
      <c r="HZ95" s="29"/>
      <c r="IA95" s="33"/>
      <c r="IB95" s="34"/>
      <c r="IC95" s="34"/>
      <c r="IE95" s="29"/>
      <c r="IF95" s="29"/>
      <c r="IG95" s="29"/>
      <c r="IH95" s="29"/>
      <c r="II95" s="29"/>
      <c r="IJ95" s="29"/>
      <c r="IK95" s="29"/>
      <c r="IL95" s="33"/>
      <c r="IM95" s="29"/>
      <c r="IN95" s="29"/>
      <c r="IO95" s="29"/>
      <c r="IP95" s="29"/>
      <c r="IQ95" s="29"/>
      <c r="IR95" s="29"/>
      <c r="IS95" s="29"/>
      <c r="IT95" s="33"/>
      <c r="IU95" s="29"/>
      <c r="IV95" s="29"/>
      <c r="IW95" s="29"/>
      <c r="IX95" s="29"/>
      <c r="IY95" s="29"/>
      <c r="IZ95" s="29"/>
      <c r="JA95" s="29"/>
      <c r="JB95" s="33"/>
      <c r="JD95" s="34"/>
      <c r="JE95" s="34"/>
      <c r="JF95" s="34"/>
      <c r="JG95" s="34"/>
      <c r="JH95" s="34"/>
      <c r="JI95" s="34"/>
      <c r="JJ95" s="34"/>
      <c r="JK95" s="34"/>
      <c r="JL95" s="127">
        <f>AVERAGEIFS(JL4:JL89,JL4:JL89,"&gt;0")</f>
        <v>4.3687441651555685E-2</v>
      </c>
      <c r="JM95" s="127">
        <f t="shared" ref="JM95:JS95" si="1649">AVERAGEIFS(JM4:JM89,JM4:JM89,"&lt;0")</f>
        <v>-7.7580980547616543E-2</v>
      </c>
      <c r="JN95" s="127">
        <f t="shared" si="1649"/>
        <v>-6.8852378044875442E-2</v>
      </c>
      <c r="JO95" s="127">
        <f t="shared" si="1649"/>
        <v>-6.3102653075812878E-2</v>
      </c>
      <c r="JP95" s="127">
        <f t="shared" si="1649"/>
        <v>-6.678854256952961E-2</v>
      </c>
      <c r="JQ95" s="127">
        <f t="shared" si="1649"/>
        <v>-8.6107731514901059E-2</v>
      </c>
      <c r="JR95" s="127">
        <f t="shared" si="1649"/>
        <v>-8.0451235868542484E-2</v>
      </c>
      <c r="JS95" s="127">
        <f t="shared" si="1649"/>
        <v>-8.5249119756953581E-2</v>
      </c>
      <c r="JT95" s="127">
        <f>AVERAGEIFS(JT4:JT89,JT4:JT89,"&lt;0")</f>
        <v>-1.9352232412768389E-2</v>
      </c>
      <c r="JU95" s="127">
        <f>AVERAGEIFS(JU4:JU89,JU4:JU89,"&lt;0")</f>
        <v>-2.0610289358363409E-2</v>
      </c>
      <c r="JV95" s="127">
        <f t="shared" ref="JV95:KA95" si="1650">AVERAGEIF(JV4:JV89,"&lt;0",JV4:JV89)</f>
        <v>-1.4065743694250399E-2</v>
      </c>
      <c r="JW95" s="127">
        <f t="shared" si="1650"/>
        <v>-2.0139491897565687E-2</v>
      </c>
      <c r="JX95" s="127">
        <f t="shared" si="1650"/>
        <v>-2.0401231505256249E-2</v>
      </c>
      <c r="JY95" s="127">
        <f t="shared" si="1650"/>
        <v>-2.2623799722282987E-2</v>
      </c>
      <c r="JZ95" s="127">
        <f t="shared" si="1650"/>
        <v>-2.7059076037451571E-2</v>
      </c>
      <c r="KA95" s="127">
        <f t="shared" si="1650"/>
        <v>-3.6937390971793306E-2</v>
      </c>
      <c r="KC95" s="34"/>
      <c r="KD95" s="34"/>
      <c r="KE95" s="34"/>
      <c r="KF95" s="34"/>
      <c r="KG95" s="34"/>
      <c r="KH95" s="34"/>
      <c r="KI95" s="34"/>
      <c r="KJ95" s="34"/>
      <c r="KK95" s="93"/>
      <c r="KL95" s="34"/>
      <c r="KM95" s="34"/>
      <c r="KN95" s="34"/>
      <c r="KO95" s="34"/>
      <c r="KP95" s="34"/>
      <c r="KQ95" s="34"/>
      <c r="KR95" s="106"/>
      <c r="KS95" s="34"/>
      <c r="KT95" s="34"/>
      <c r="KU95" s="34"/>
      <c r="KV95" s="34"/>
      <c r="KW95" s="34"/>
      <c r="KX95" s="34"/>
      <c r="KY95" s="34"/>
      <c r="KZ95" s="34"/>
      <c r="LB95" s="34"/>
      <c r="LC95" s="34"/>
      <c r="LD95" s="34"/>
      <c r="LE95" s="34"/>
      <c r="LF95" s="34"/>
      <c r="LG95" s="34"/>
      <c r="LH95" s="34"/>
      <c r="LI95" s="34"/>
      <c r="LJ95" s="93"/>
      <c r="LK95" s="34"/>
      <c r="LL95" s="34"/>
      <c r="LM95" s="34"/>
      <c r="LN95" s="34"/>
      <c r="LO95" s="34"/>
      <c r="LP95" s="34"/>
      <c r="LQ95" s="106"/>
      <c r="LR95" s="34"/>
      <c r="LS95" s="34"/>
      <c r="LT95" s="34"/>
      <c r="LU95" s="34"/>
      <c r="LV95" s="34"/>
      <c r="LW95" s="34"/>
      <c r="LX95" s="34"/>
      <c r="LY95" s="34"/>
    </row>
    <row r="96" spans="1:337" x14ac:dyDescent="0.25">
      <c r="A96"/>
      <c r="AN96" s="31"/>
      <c r="AV96" s="31"/>
      <c r="BD96" s="31"/>
      <c r="BM96" s="31"/>
      <c r="BU96" s="31"/>
      <c r="CC96" s="31"/>
      <c r="CL96" s="31"/>
      <c r="CT96" s="31"/>
      <c r="DB96" s="31"/>
      <c r="DK96" s="31"/>
      <c r="DS96" s="31"/>
      <c r="EA96" s="31"/>
      <c r="EB96" s="21"/>
      <c r="EC96" s="21"/>
      <c r="EL96" s="31"/>
      <c r="ET96" s="31"/>
      <c r="FB96" s="31"/>
      <c r="FK96" s="31"/>
      <c r="FS96" s="31"/>
      <c r="GA96" s="31"/>
      <c r="GB96" s="21"/>
      <c r="GC96" s="21"/>
      <c r="GL96" s="31"/>
      <c r="GT96" s="31"/>
      <c r="HB96" s="31"/>
      <c r="HK96" s="31"/>
      <c r="HS96" s="31"/>
      <c r="IA96" s="31"/>
      <c r="IB96" s="21"/>
      <c r="IC96" s="21"/>
      <c r="IL96" s="31"/>
      <c r="IT96" s="31"/>
      <c r="JB96" s="31"/>
      <c r="JD96" s="67">
        <f>AVERAGE(JD4:JD89)</f>
        <v>-0.12985646511114404</v>
      </c>
      <c r="JE96" s="67">
        <f t="shared" ref="JE96:KA96" si="1651">AVERAGE(JE4:JE89)</f>
        <v>-0.1216733847653737</v>
      </c>
      <c r="JF96" s="67">
        <f t="shared" si="1651"/>
        <v>-8.7262303722648212E-3</v>
      </c>
      <c r="JG96" s="67">
        <f t="shared" si="1651"/>
        <v>-4.3365308453934388E-2</v>
      </c>
      <c r="JH96" s="67">
        <f t="shared" si="1651"/>
        <v>1.6189054397137023E-2</v>
      </c>
      <c r="JI96" s="67">
        <f t="shared" si="1651"/>
        <v>-1.3301185431752875E-2</v>
      </c>
      <c r="JJ96" s="67">
        <f t="shared" si="1651"/>
        <v>-1.2659270286881087E-2</v>
      </c>
      <c r="JK96" s="67">
        <f t="shared" si="1651"/>
        <v>2.6810829570054675E-3</v>
      </c>
      <c r="JL96" s="94">
        <f t="shared" si="1651"/>
        <v>9.6979913479509714E-3</v>
      </c>
      <c r="JM96" s="95">
        <f t="shared" si="1651"/>
        <v>-2.6809461623716481E-2</v>
      </c>
      <c r="JN96" s="95">
        <f t="shared" si="1651"/>
        <v>-2.4228260641865687E-2</v>
      </c>
      <c r="JO96" s="95">
        <f t="shared" si="1651"/>
        <v>-2.7898031084116062E-2</v>
      </c>
      <c r="JP96" s="95">
        <f t="shared" si="1651"/>
        <v>-1.3528542048723819E-2</v>
      </c>
      <c r="JQ96" s="95">
        <f t="shared" si="1651"/>
        <v>-2.2255529750676115E-2</v>
      </c>
      <c r="JR96" s="95">
        <f t="shared" si="1651"/>
        <v>-1.6959671514951945E-2</v>
      </c>
      <c r="JS96" s="107">
        <f t="shared" si="1651"/>
        <v>-2.7790823231263095E-2</v>
      </c>
      <c r="JT96" s="67">
        <f>AVERAGE(JT4:JT89)</f>
        <v>-4.3243283805605428E-3</v>
      </c>
      <c r="JU96" s="67">
        <f t="shared" si="1651"/>
        <v>-5.6119228873023957E-3</v>
      </c>
      <c r="JV96" s="67">
        <f t="shared" si="1651"/>
        <v>-5.8421728359762167E-3</v>
      </c>
      <c r="JW96" s="67">
        <f t="shared" si="1651"/>
        <v>-4.9388986354715258E-3</v>
      </c>
      <c r="JX96" s="67">
        <f t="shared" si="1651"/>
        <v>-5.2753892011659703E-3</v>
      </c>
      <c r="JY96" s="67">
        <f t="shared" si="1651"/>
        <v>-1.2720434056316109E-2</v>
      </c>
      <c r="JZ96" s="67">
        <f t="shared" si="1651"/>
        <v>-1.2893932271922546E-2</v>
      </c>
      <c r="KA96" s="67">
        <f t="shared" si="1651"/>
        <v>-1.4642437331351732E-2</v>
      </c>
      <c r="KC96" s="67">
        <f>AVERAGE(KC4:KC89)</f>
        <v>-4.4432187789855429E-2</v>
      </c>
      <c r="KD96" s="67">
        <f t="shared" ref="KD96:KZ96" si="1652">AVERAGE(KD4:KD89)</f>
        <v>-4.6678626922165491E-2</v>
      </c>
      <c r="KE96" s="67">
        <f t="shared" si="1652"/>
        <v>-1.7221804384841657E-3</v>
      </c>
      <c r="KF96" s="67">
        <f t="shared" si="1652"/>
        <v>-2.7737882988718193E-2</v>
      </c>
      <c r="KG96" s="67">
        <f t="shared" si="1652"/>
        <v>2.3045029858741479E-2</v>
      </c>
      <c r="KH96" s="67">
        <f t="shared" si="1652"/>
        <v>-1.3890689856676838E-3</v>
      </c>
      <c r="KI96" s="67">
        <f t="shared" si="1652"/>
        <v>-2.8394224607318543E-5</v>
      </c>
      <c r="KJ96" s="67">
        <f t="shared" si="1652"/>
        <v>8.9724747225373262E-3</v>
      </c>
      <c r="KK96" s="94">
        <f t="shared" si="1652"/>
        <v>7.1444130372136008E-3</v>
      </c>
      <c r="KL96" s="95">
        <f t="shared" si="1652"/>
        <v>-1.8776265828740781E-2</v>
      </c>
      <c r="KM96" s="95">
        <f t="shared" si="1652"/>
        <v>-2.8952208695940583E-2</v>
      </c>
      <c r="KN96" s="95">
        <f t="shared" si="1652"/>
        <v>-2.8149904258026635E-2</v>
      </c>
      <c r="KO96" s="95">
        <f t="shared" si="1652"/>
        <v>-1.3791500758831159E-2</v>
      </c>
      <c r="KP96" s="95">
        <f t="shared" si="1652"/>
        <v>-1.0349593351973571E-2</v>
      </c>
      <c r="KQ96" s="95">
        <f t="shared" si="1652"/>
        <v>-2.1761457998349533E-2</v>
      </c>
      <c r="KR96" s="107">
        <f t="shared" si="1652"/>
        <v>-2.8879383817687579E-2</v>
      </c>
      <c r="KS96" s="67">
        <f t="shared" si="1652"/>
        <v>2.6649581018786399E-3</v>
      </c>
      <c r="KT96" s="67">
        <f t="shared" si="1652"/>
        <v>1.952925897020241E-3</v>
      </c>
      <c r="KU96" s="67">
        <f t="shared" si="1652"/>
        <v>-2.6553862014245832E-3</v>
      </c>
      <c r="KV96" s="67">
        <f t="shared" si="1652"/>
        <v>1.4011348037945418E-3</v>
      </c>
      <c r="KW96" s="67">
        <f t="shared" si="1652"/>
        <v>1.5084180035328195E-3</v>
      </c>
      <c r="KX96" s="67">
        <f t="shared" si="1652"/>
        <v>-9.8231762277542385E-3</v>
      </c>
      <c r="KY96" s="67">
        <f t="shared" si="1652"/>
        <v>-7.0834348871121203E-3</v>
      </c>
      <c r="KZ96" s="67">
        <f t="shared" si="1652"/>
        <v>-1.1726340525372721E-2</v>
      </c>
      <c r="LB96" s="67">
        <f>AVERAGE(LB4:LB89)</f>
        <v>-8.6076074313021778E-2</v>
      </c>
      <c r="LC96" s="67">
        <f t="shared" ref="LC96:LY96" si="1653">AVERAGE(LC4:LC89)</f>
        <v>-8.5237621767040195E-2</v>
      </c>
      <c r="LD96" s="67">
        <f t="shared" si="1653"/>
        <v>8.8082185665766218E-4</v>
      </c>
      <c r="LE96" s="67">
        <f t="shared" si="1653"/>
        <v>-1.2673671894558806E-2</v>
      </c>
      <c r="LF96" s="67">
        <f t="shared" si="1653"/>
        <v>1.66451649055392E-2</v>
      </c>
      <c r="LG96" s="67">
        <f t="shared" si="1653"/>
        <v>-1.5224691991876553E-2</v>
      </c>
      <c r="LH96" s="67">
        <f t="shared" si="1653"/>
        <v>-1.277389963109332E-2</v>
      </c>
      <c r="LI96" s="67">
        <f t="shared" si="1653"/>
        <v>-5.6904487765869636E-4</v>
      </c>
      <c r="LJ96" s="94">
        <f t="shared" si="1653"/>
        <v>9.686948404465396E-3</v>
      </c>
      <c r="LK96" s="95">
        <f t="shared" si="1653"/>
        <v>-4.2988774557683643E-2</v>
      </c>
      <c r="LL96" s="95">
        <f t="shared" si="1653"/>
        <v>-2.894274702818702E-2</v>
      </c>
      <c r="LM96" s="95">
        <f t="shared" si="1653"/>
        <v>-3.4510236313262416E-2</v>
      </c>
      <c r="LN96" s="95">
        <f t="shared" si="1653"/>
        <v>-1.8770334627188058E-2</v>
      </c>
      <c r="LO96" s="95">
        <f t="shared" si="1653"/>
        <v>-4.1357846141899357E-2</v>
      </c>
      <c r="LP96" s="95">
        <f t="shared" si="1653"/>
        <v>-2.1076606717407746E-2</v>
      </c>
      <c r="LQ96" s="107">
        <f t="shared" si="1653"/>
        <v>-3.4315740428860812E-2</v>
      </c>
      <c r="LR96" s="67">
        <f t="shared" si="1653"/>
        <v>-9.3073826936054885E-3</v>
      </c>
      <c r="LS96" s="67">
        <f t="shared" si="1653"/>
        <v>-1.0780570962235395E-2</v>
      </c>
      <c r="LT96" s="67">
        <f t="shared" si="1653"/>
        <v>-9.9684615611244851E-3</v>
      </c>
      <c r="LU96" s="67">
        <f t="shared" si="1653"/>
        <v>-9.2237579843975435E-3</v>
      </c>
      <c r="LV96" s="67">
        <f t="shared" si="1653"/>
        <v>-9.6254680485489529E-3</v>
      </c>
      <c r="LW96" s="67">
        <f t="shared" si="1653"/>
        <v>-1.2591397800543878E-2</v>
      </c>
      <c r="LX96" s="67">
        <f t="shared" si="1653"/>
        <v>-1.7586375074263971E-2</v>
      </c>
      <c r="LY96" s="67">
        <f t="shared" si="1653"/>
        <v>-1.2949292171321134E-2</v>
      </c>
    </row>
    <row r="97" spans="1:337" x14ac:dyDescent="0.25">
      <c r="A97"/>
      <c r="G97" t="s">
        <v>160</v>
      </c>
      <c r="H97">
        <f>AVERAGEIFS(H$4:H$90,$B$4:$B$90,"=0")</f>
        <v>-1.2487561625152419</v>
      </c>
      <c r="I97">
        <f t="shared" ref="I97:AE97" si="1654">AVERAGEIFS(I4:I90,$B$4:$B$90,"=0")</f>
        <v>-1.3064012557235443</v>
      </c>
      <c r="J97">
        <f t="shared" si="1654"/>
        <v>-2.449304400699472</v>
      </c>
      <c r="K97">
        <f t="shared" si="1654"/>
        <v>-1.9264421004351406</v>
      </c>
      <c r="L97">
        <f t="shared" si="1654"/>
        <v>-4.4345692650278608</v>
      </c>
      <c r="M97">
        <f t="shared" si="1654"/>
        <v>-1.8978427385869086</v>
      </c>
      <c r="N97">
        <f t="shared" si="1654"/>
        <v>-1.6458976156795095</v>
      </c>
      <c r="O97" s="31">
        <f t="shared" si="1654"/>
        <v>-2.769999865579281</v>
      </c>
      <c r="P97">
        <f t="shared" si="1654"/>
        <v>0.69172279234890499</v>
      </c>
      <c r="Q97">
        <f t="shared" si="1654"/>
        <v>0.32052974517124017</v>
      </c>
      <c r="R97">
        <f t="shared" si="1654"/>
        <v>0.31634988739215542</v>
      </c>
      <c r="S97">
        <f t="shared" si="1654"/>
        <v>0.35883800875730382</v>
      </c>
      <c r="T97">
        <f t="shared" si="1654"/>
        <v>0.73464585961023687</v>
      </c>
      <c r="U97">
        <f t="shared" si="1654"/>
        <v>0.29739897585523761</v>
      </c>
      <c r="V97">
        <f t="shared" si="1654"/>
        <v>0.29357743751340315</v>
      </c>
      <c r="W97" s="31">
        <f t="shared" si="1654"/>
        <v>0.34106458638794218</v>
      </c>
      <c r="X97">
        <f t="shared" si="1654"/>
        <v>0.65647480274558145</v>
      </c>
      <c r="Y97">
        <f t="shared" si="1654"/>
        <v>0.65480233547678313</v>
      </c>
      <c r="Z97">
        <f t="shared" si="1654"/>
        <v>0.65923005406581747</v>
      </c>
      <c r="AA97">
        <f t="shared" si="1654"/>
        <v>0.6462898085692157</v>
      </c>
      <c r="AB97">
        <f t="shared" si="1654"/>
        <v>0.63538805457158187</v>
      </c>
      <c r="AC97">
        <f t="shared" si="1654"/>
        <v>0.62559699236114308</v>
      </c>
      <c r="AD97">
        <f t="shared" si="1654"/>
        <v>0.61629107203919897</v>
      </c>
      <c r="AE97" s="31">
        <f t="shared" si="1654"/>
        <v>0.53556553509919036</v>
      </c>
      <c r="AF97" t="s">
        <v>160</v>
      </c>
      <c r="AG97">
        <f>AVERAGEIFS(AG4:AG90,$B$4:$B$90,"=0")</f>
        <v>-1.723326969877047</v>
      </c>
      <c r="AH97">
        <f t="shared" ref="AH97:AJ97" si="1655">AVERAGEIFS(AH4:AH90,$B$4:$B$90,"=0")</f>
        <v>-1.8247492991135308</v>
      </c>
      <c r="AI97">
        <f t="shared" si="1655"/>
        <v>-3.7614870033820305</v>
      </c>
      <c r="AJ97">
        <f t="shared" si="1655"/>
        <v>-2.1999018424342758</v>
      </c>
      <c r="AK97">
        <f t="shared" ref="AK97:BD97" si="1656">AVERAGEIFS(AK4:AK90,$B$4:$B$90,"=0")</f>
        <v>-4.7912425760785409</v>
      </c>
      <c r="AL97">
        <f t="shared" si="1656"/>
        <v>-2.6337118079436461</v>
      </c>
      <c r="AM97">
        <f t="shared" si="1656"/>
        <v>-1.9216272668818366</v>
      </c>
      <c r="AN97" s="31">
        <f t="shared" si="1656"/>
        <v>-3.0182055959614162</v>
      </c>
      <c r="AO97">
        <f t="shared" si="1656"/>
        <v>0.74232289064936918</v>
      </c>
      <c r="AP97">
        <f t="shared" si="1656"/>
        <v>0.3054203526410082</v>
      </c>
      <c r="AQ97">
        <f t="shared" si="1656"/>
        <v>0.27899904294816363</v>
      </c>
      <c r="AR97">
        <f t="shared" si="1656"/>
        <v>0.34072757906056333</v>
      </c>
      <c r="AS97">
        <f t="shared" si="1656"/>
        <v>0.7447240569878939</v>
      </c>
      <c r="AT97">
        <f t="shared" si="1656"/>
        <v>0.30372877862798175</v>
      </c>
      <c r="AU97">
        <f t="shared" si="1656"/>
        <v>0.27673596156116043</v>
      </c>
      <c r="AV97" s="31">
        <f t="shared" si="1656"/>
        <v>0.33905483884243132</v>
      </c>
      <c r="AW97">
        <f t="shared" si="1656"/>
        <v>0.66292246612602801</v>
      </c>
      <c r="AX97">
        <f t="shared" si="1656"/>
        <v>0.65930923584386136</v>
      </c>
      <c r="AY97">
        <f t="shared" si="1656"/>
        <v>0.6719918475969201</v>
      </c>
      <c r="AZ97">
        <f t="shared" si="1656"/>
        <v>0.64429608947829808</v>
      </c>
      <c r="BA97">
        <f t="shared" si="1656"/>
        <v>0.61952768421568316</v>
      </c>
      <c r="BB97">
        <f t="shared" si="1656"/>
        <v>0.56911990200641793</v>
      </c>
      <c r="BC97">
        <f t="shared" si="1656"/>
        <v>0.58673983104806315</v>
      </c>
      <c r="BD97" s="31">
        <f t="shared" si="1656"/>
        <v>0.46068390441484453</v>
      </c>
      <c r="BE97" t="s">
        <v>160</v>
      </c>
      <c r="BF97">
        <f>AVERAGEIFS(BF4:BF90,$B$4:$B$90,"=0")</f>
        <v>-1.0004075073976713</v>
      </c>
      <c r="BG97">
        <f t="shared" ref="BG97:CC97" si="1657">AVERAGEIFS(BG4:BG90,$B$4:$B$90,"=0")</f>
        <v>-1.0506590751230478</v>
      </c>
      <c r="BH97">
        <f t="shared" si="1657"/>
        <v>-2.1827553852815869</v>
      </c>
      <c r="BI97">
        <f t="shared" si="1657"/>
        <v>-1.721581007922284</v>
      </c>
      <c r="BJ97">
        <f t="shared" si="1657"/>
        <v>-4.3298490557517155</v>
      </c>
      <c r="BK97">
        <f t="shared" si="1657"/>
        <v>-1.7562627797512087</v>
      </c>
      <c r="BL97">
        <f t="shared" si="1657"/>
        <v>-1.5367428780939796</v>
      </c>
      <c r="BM97" s="31">
        <f t="shared" si="1657"/>
        <v>-2.7131218288764294</v>
      </c>
      <c r="BN97">
        <f t="shared" si="1657"/>
        <v>0.66870559660932838</v>
      </c>
      <c r="BO97">
        <f t="shared" si="1657"/>
        <v>0.32007051228298039</v>
      </c>
      <c r="BP97">
        <f t="shared" si="1657"/>
        <v>0.31408786422027574</v>
      </c>
      <c r="BQ97">
        <f t="shared" si="1657"/>
        <v>0.35962672524662204</v>
      </c>
      <c r="BR97">
        <f t="shared" si="1657"/>
        <v>0.71669271397043199</v>
      </c>
      <c r="BS97">
        <f t="shared" si="1657"/>
        <v>0.29130125273527224</v>
      </c>
      <c r="BT97">
        <f t="shared" si="1657"/>
        <v>0.28584407281193663</v>
      </c>
      <c r="BU97" s="31">
        <f t="shared" si="1657"/>
        <v>0.33808221212684458</v>
      </c>
      <c r="BV97">
        <f t="shared" si="1657"/>
        <v>0.65599293058261832</v>
      </c>
      <c r="BW97">
        <f t="shared" si="1657"/>
        <v>0.65456973351313696</v>
      </c>
      <c r="BX97">
        <f t="shared" si="1657"/>
        <v>0.65789644090787802</v>
      </c>
      <c r="BY97">
        <f t="shared" si="1657"/>
        <v>0.64678869583792897</v>
      </c>
      <c r="BZ97">
        <f t="shared" si="1657"/>
        <v>0.63696349649335826</v>
      </c>
      <c r="CA97">
        <f t="shared" si="1657"/>
        <v>0.63433557256222095</v>
      </c>
      <c r="CB97">
        <f t="shared" si="1657"/>
        <v>0.62227124067853523</v>
      </c>
      <c r="CC97" s="31">
        <f t="shared" si="1657"/>
        <v>0.5499310185523324</v>
      </c>
      <c r="CD97" t="s">
        <v>160</v>
      </c>
      <c r="CE97">
        <f>AVERAGEIFS(CE4:CE90,$B$4:$B$90,"=0")</f>
        <v>-1.444804179333399</v>
      </c>
      <c r="CF97">
        <f t="shared" ref="CF97:DB97" si="1658">AVERAGEIFS(CF4:CF90,$B$4:$B$90,"=0")</f>
        <v>-1.5028133112898274</v>
      </c>
      <c r="CG97">
        <f t="shared" si="1658"/>
        <v>-2.5205788550530159</v>
      </c>
      <c r="CH97">
        <f t="shared" si="1658"/>
        <v>-2.1144005947942168</v>
      </c>
      <c r="CI97">
        <f t="shared" si="1658"/>
        <v>-4.5058220835415295</v>
      </c>
      <c r="CJ97">
        <f t="shared" si="1658"/>
        <v>-1.9307467784482579</v>
      </c>
      <c r="CK97">
        <f t="shared" si="1658"/>
        <v>-1.7233475012490655</v>
      </c>
      <c r="CL97" s="31">
        <f t="shared" si="1658"/>
        <v>-2.7956556664642163</v>
      </c>
      <c r="CM97">
        <f t="shared" si="1658"/>
        <v>0.70884694049391328</v>
      </c>
      <c r="CN97">
        <f t="shared" si="1658"/>
        <v>0.32308500358990627</v>
      </c>
      <c r="CO97">
        <f t="shared" si="1658"/>
        <v>0.32522925796589008</v>
      </c>
      <c r="CP97">
        <f t="shared" si="1658"/>
        <v>0.36158224062424604</v>
      </c>
      <c r="CQ97">
        <f t="shared" si="1658"/>
        <v>0.75299519612273103</v>
      </c>
      <c r="CR97">
        <f t="shared" si="1658"/>
        <v>0.30239155250850147</v>
      </c>
      <c r="CS97">
        <f t="shared" si="1658"/>
        <v>0.30499147686494482</v>
      </c>
      <c r="CT97" s="31">
        <f t="shared" si="1658"/>
        <v>0.34524685773639857</v>
      </c>
      <c r="CU97">
        <f t="shared" si="1658"/>
        <v>0.65607829698111086</v>
      </c>
      <c r="CV97">
        <f t="shared" si="1658"/>
        <v>0.65439223403192404</v>
      </c>
      <c r="CW97">
        <f t="shared" si="1658"/>
        <v>0.65848488837771968</v>
      </c>
      <c r="CX97">
        <f t="shared" si="1658"/>
        <v>0.64601176018637496</v>
      </c>
      <c r="CY97">
        <f t="shared" si="1658"/>
        <v>0.63666909805428074</v>
      </c>
      <c r="CZ97">
        <f t="shared" si="1658"/>
        <v>0.62585296821143366</v>
      </c>
      <c r="DA97">
        <f t="shared" si="1658"/>
        <v>0.61422020449877801</v>
      </c>
      <c r="DB97" s="31">
        <f t="shared" si="1658"/>
        <v>0.53210167663709629</v>
      </c>
      <c r="DC97" t="s">
        <v>160</v>
      </c>
      <c r="DD97">
        <f>AVERAGEIFS(DD4:DD90,$B$4:$B$90,"=0")</f>
        <v>-1.3259130229981835</v>
      </c>
      <c r="DE97">
        <f t="shared" ref="DE97:EA97" si="1659">AVERAGEIFS(DE4:DE90,$B$4:$B$90,"=0")</f>
        <v>-1.3789305743497626</v>
      </c>
      <c r="DF97">
        <f t="shared" si="1659"/>
        <v>-2.5735343615519159</v>
      </c>
      <c r="DG97">
        <f t="shared" si="1659"/>
        <v>-1.9464158556112174</v>
      </c>
      <c r="DH97">
        <f t="shared" si="1659"/>
        <v>-4.4191666175267263</v>
      </c>
      <c r="DI97">
        <f t="shared" si="1659"/>
        <v>-1.9614314462957825</v>
      </c>
      <c r="DJ97">
        <f t="shared" si="1659"/>
        <v>-1.6676216634599559</v>
      </c>
      <c r="DK97" s="31">
        <f t="shared" si="1659"/>
        <v>-2.7793160874341432</v>
      </c>
      <c r="DL97">
        <f t="shared" si="1659"/>
        <v>0.70139559501656246</v>
      </c>
      <c r="DM97">
        <f t="shared" si="1659"/>
        <v>0.32045622356705894</v>
      </c>
      <c r="DN97">
        <f t="shared" si="1659"/>
        <v>0.31328691303963169</v>
      </c>
      <c r="DO97">
        <f t="shared" si="1659"/>
        <v>0.35321890550751472</v>
      </c>
      <c r="DP97">
        <f t="shared" si="1659"/>
        <v>0.73368018847998206</v>
      </c>
      <c r="DQ97">
        <f t="shared" si="1659"/>
        <v>0.29887634373230104</v>
      </c>
      <c r="DR97">
        <f t="shared" si="1659"/>
        <v>0.29224343396277652</v>
      </c>
      <c r="DS97" s="31">
        <f t="shared" si="1659"/>
        <v>0.33549896918831129</v>
      </c>
      <c r="DT97">
        <f t="shared" si="1659"/>
        <v>0.65656484533266213</v>
      </c>
      <c r="DU97">
        <f t="shared" si="1659"/>
        <v>0.65422764170036229</v>
      </c>
      <c r="DV97">
        <f t="shared" si="1659"/>
        <v>0.65947315563855802</v>
      </c>
      <c r="DW97">
        <f t="shared" si="1659"/>
        <v>0.64482169949467971</v>
      </c>
      <c r="DX97">
        <f t="shared" si="1659"/>
        <v>0.6332603043079571</v>
      </c>
      <c r="DY97">
        <f t="shared" si="1659"/>
        <v>0.62025996580522968</v>
      </c>
      <c r="DZ97">
        <f t="shared" si="1659"/>
        <v>0.61002647673450971</v>
      </c>
      <c r="EA97" s="31">
        <f t="shared" si="1659"/>
        <v>0.52926346713911798</v>
      </c>
      <c r="EB97" s="21"/>
      <c r="EC97" s="21"/>
      <c r="ED97" t="s">
        <v>160</v>
      </c>
      <c r="EE97">
        <f>AVERAGEIFS(EE4:EE90,$B$4:$B$90,"=0")</f>
        <v>-1.3135271913543367</v>
      </c>
      <c r="EF97">
        <f t="shared" ref="EF97:FB97" si="1660">AVERAGEIFS(EF4:EF90,$B$4:$B$90,"=0")</f>
        <v>-1.3820673435438446</v>
      </c>
      <c r="EG97">
        <f t="shared" si="1660"/>
        <v>-2.4887810811545208</v>
      </c>
      <c r="EH97">
        <f t="shared" si="1660"/>
        <v>-1.999898150836027</v>
      </c>
      <c r="EI97">
        <f t="shared" si="1660"/>
        <v>-4.4648096218279658</v>
      </c>
      <c r="EJ97">
        <f t="shared" si="1660"/>
        <v>-1.8944613473714702</v>
      </c>
      <c r="EK97">
        <f t="shared" si="1660"/>
        <v>-1.6551985927609507</v>
      </c>
      <c r="EL97" s="31">
        <f t="shared" si="1660"/>
        <v>-2.7633845446874727</v>
      </c>
      <c r="EM97">
        <f t="shared" si="1660"/>
        <v>0.69273400545302521</v>
      </c>
      <c r="EN97">
        <f t="shared" si="1660"/>
        <v>0.32639774626880136</v>
      </c>
      <c r="EO97">
        <f t="shared" si="1660"/>
        <v>0.32353722577115163</v>
      </c>
      <c r="EP97">
        <f t="shared" si="1660"/>
        <v>0.36479351256878806</v>
      </c>
      <c r="EQ97">
        <f t="shared" si="1660"/>
        <v>0.74634487501088465</v>
      </c>
      <c r="ER97">
        <f t="shared" si="1660"/>
        <v>0.30308408654000213</v>
      </c>
      <c r="ES97">
        <f t="shared" si="1660"/>
        <v>0.29997133690902988</v>
      </c>
      <c r="ET97" s="31">
        <f t="shared" si="1660"/>
        <v>0.34758218443913474</v>
      </c>
      <c r="EU97">
        <f t="shared" si="1660"/>
        <v>0.66153952200833688</v>
      </c>
      <c r="EV97">
        <f t="shared" si="1660"/>
        <v>0.66051824424681804</v>
      </c>
      <c r="EW97">
        <f t="shared" si="1660"/>
        <v>0.66405617950530305</v>
      </c>
      <c r="EX97">
        <f t="shared" si="1660"/>
        <v>0.65119769059402144</v>
      </c>
      <c r="EY97">
        <f t="shared" si="1660"/>
        <v>0.63857691059086352</v>
      </c>
      <c r="EZ97">
        <f t="shared" si="1660"/>
        <v>0.62985935819173178</v>
      </c>
      <c r="FA97">
        <f t="shared" si="1660"/>
        <v>0.62221694240102998</v>
      </c>
      <c r="FB97" s="31">
        <f t="shared" si="1660"/>
        <v>0.53825690765653444</v>
      </c>
      <c r="FD97">
        <f>AVERAGEIFS(FD4:FD90,$B$4:$B$90,"=0")</f>
        <v>-1.0476308307249469</v>
      </c>
      <c r="FE97">
        <f t="shared" ref="FE97:GA97" si="1661">AVERAGEIFS(FE4:FE90,$B$4:$B$90,"=0")</f>
        <v>-1.0914439086749348</v>
      </c>
      <c r="FF97">
        <f t="shared" si="1661"/>
        <v>-2.2821690359263043</v>
      </c>
      <c r="FG97">
        <f t="shared" si="1661"/>
        <v>-1.6986393348485194</v>
      </c>
      <c r="FH97">
        <f t="shared" si="1661"/>
        <v>-4.2853115153411014</v>
      </c>
      <c r="FI97">
        <f t="shared" si="1661"/>
        <v>-1.8060887277537923</v>
      </c>
      <c r="FJ97">
        <f t="shared" si="1661"/>
        <v>-1.5360876326746669</v>
      </c>
      <c r="FK97" s="31">
        <f t="shared" si="1661"/>
        <v>-2.7083017156073939</v>
      </c>
      <c r="FL97">
        <f t="shared" si="1661"/>
        <v>0.67806814740566901</v>
      </c>
      <c r="FM97">
        <f t="shared" si="1661"/>
        <v>0.32124824214406639</v>
      </c>
      <c r="FN97">
        <f t="shared" si="1661"/>
        <v>0.3110707911083313</v>
      </c>
      <c r="FO97">
        <f t="shared" si="1661"/>
        <v>0.35326015570200414</v>
      </c>
      <c r="FP97">
        <f t="shared" si="1661"/>
        <v>0.71626078422881712</v>
      </c>
      <c r="FQ97">
        <f t="shared" si="1661"/>
        <v>0.29420766312994445</v>
      </c>
      <c r="FR97">
        <f t="shared" si="1661"/>
        <v>0.28474994229711009</v>
      </c>
      <c r="FS97" s="31">
        <f t="shared" si="1661"/>
        <v>0.33158722626972142</v>
      </c>
      <c r="FT97">
        <f t="shared" si="1661"/>
        <v>0.65752997468773644</v>
      </c>
      <c r="FU97">
        <f t="shared" si="1661"/>
        <v>0.65562801096620127</v>
      </c>
      <c r="FV97">
        <f t="shared" si="1661"/>
        <v>0.65813175056556827</v>
      </c>
      <c r="FW97">
        <f t="shared" si="1661"/>
        <v>0.64708337066134181</v>
      </c>
      <c r="FX97">
        <f t="shared" si="1661"/>
        <v>0.63725569677229432</v>
      </c>
      <c r="FY97">
        <f t="shared" si="1661"/>
        <v>0.6292536807052822</v>
      </c>
      <c r="FZ97">
        <f t="shared" si="1661"/>
        <v>0.6171241714988237</v>
      </c>
      <c r="GA97" s="31">
        <f t="shared" si="1661"/>
        <v>0.54416887126161473</v>
      </c>
      <c r="GB97" s="21"/>
      <c r="GC97" s="21"/>
      <c r="GD97" t="s">
        <v>160</v>
      </c>
      <c r="GE97">
        <f>AVERAGEIFS(GE4:GE90,$B$4:$B$90,"=0")</f>
        <v>-1.108932931029849</v>
      </c>
      <c r="GF97">
        <f t="shared" ref="GF97:HB97" si="1662">AVERAGEIFS(GF4:GF90,$B$4:$B$90,"=0")</f>
        <v>-1.171570495186256</v>
      </c>
      <c r="GG97">
        <f t="shared" si="1662"/>
        <v>-2.2505663053562084</v>
      </c>
      <c r="GH97">
        <f t="shared" si="1662"/>
        <v>-1.8426166460601034</v>
      </c>
      <c r="GI97">
        <f t="shared" si="1662"/>
        <v>-4.3804043498771676</v>
      </c>
      <c r="GJ97">
        <f t="shared" si="1662"/>
        <v>-1.7711254191189283</v>
      </c>
      <c r="GK97">
        <f t="shared" si="1662"/>
        <v>-1.5703577976474612</v>
      </c>
      <c r="GL97" s="31">
        <f t="shared" si="1662"/>
        <v>-2.7173550424133621</v>
      </c>
      <c r="GM97">
        <f t="shared" si="1662"/>
        <v>0.67629699612861249</v>
      </c>
      <c r="GN97">
        <f t="shared" si="1662"/>
        <v>0.32501872630954137</v>
      </c>
      <c r="GO97">
        <f t="shared" si="1662"/>
        <v>0.32222829999044561</v>
      </c>
      <c r="GP97">
        <f t="shared" si="1662"/>
        <v>0.36564872116823577</v>
      </c>
      <c r="GQ97">
        <f t="shared" si="1662"/>
        <v>0.73133272900551216</v>
      </c>
      <c r="GR97">
        <f t="shared" si="1662"/>
        <v>0.29634254101509627</v>
      </c>
      <c r="GS97">
        <f t="shared" si="1662"/>
        <v>0.29384805933476438</v>
      </c>
      <c r="GT97" s="31">
        <f t="shared" si="1662"/>
        <v>0.34508159344470624</v>
      </c>
      <c r="GU97">
        <f t="shared" si="1662"/>
        <v>0.66037674286313663</v>
      </c>
      <c r="GV97">
        <f t="shared" si="1662"/>
        <v>0.65938522809054878</v>
      </c>
      <c r="GW97">
        <f t="shared" si="1662"/>
        <v>0.66333867333033814</v>
      </c>
      <c r="GX97">
        <f t="shared" si="1662"/>
        <v>0.65111279216886142</v>
      </c>
      <c r="GY97">
        <f t="shared" si="1662"/>
        <v>0.6390703306394091</v>
      </c>
      <c r="GZ97">
        <f t="shared" si="1662"/>
        <v>0.63738860607414494</v>
      </c>
      <c r="HA97">
        <f t="shared" si="1662"/>
        <v>0.62743818567828158</v>
      </c>
      <c r="HB97" s="31">
        <f t="shared" si="1662"/>
        <v>0.55054675711056078</v>
      </c>
      <c r="HD97">
        <f>AVERAGEIFS(HD4:HD90,$B$4:$B$90,"=0")</f>
        <v>-1.5177523186348398</v>
      </c>
      <c r="HE97">
        <f t="shared" ref="HE97:IA97" si="1663">AVERAGEIFS(HE4:HE90,$B$4:$B$90,"=0")</f>
        <v>-1.5712271328998559</v>
      </c>
      <c r="HF97">
        <f t="shared" si="1663"/>
        <v>-2.6197895599406755</v>
      </c>
      <c r="HG97">
        <f t="shared" si="1663"/>
        <v>-2.1565641774528324</v>
      </c>
      <c r="HH97">
        <f t="shared" si="1663"/>
        <v>-4.5024619149124625</v>
      </c>
      <c r="HI97">
        <f t="shared" si="1663"/>
        <v>-1.9899769376030674</v>
      </c>
      <c r="HJ97">
        <f t="shared" si="1663"/>
        <v>-1.7589515258793611</v>
      </c>
      <c r="HK97" s="31">
        <f t="shared" si="1663"/>
        <v>-2.8150068571985845</v>
      </c>
      <c r="HL97">
        <f t="shared" si="1663"/>
        <v>0.71762111200204382</v>
      </c>
      <c r="HM97">
        <f t="shared" si="1663"/>
        <v>0.31967761564698521</v>
      </c>
      <c r="HN97">
        <f t="shared" si="1663"/>
        <v>0.32079434759657505</v>
      </c>
      <c r="HO97">
        <f t="shared" si="1663"/>
        <v>0.35494846794539708</v>
      </c>
      <c r="HP97">
        <f t="shared" si="1663"/>
        <v>0.74906286799054811</v>
      </c>
      <c r="HQ97">
        <f t="shared" si="1663"/>
        <v>0.30043440499171603</v>
      </c>
      <c r="HR97">
        <f t="shared" si="1663"/>
        <v>0.3021131455787272</v>
      </c>
      <c r="HS97" s="31">
        <f t="shared" si="1663"/>
        <v>0.33872907429099824</v>
      </c>
      <c r="HT97">
        <f t="shared" si="1663"/>
        <v>0.65535379010493966</v>
      </c>
      <c r="HU97">
        <f t="shared" si="1663"/>
        <v>0.65298891913460833</v>
      </c>
      <c r="HV97">
        <f t="shared" si="1663"/>
        <v>0.65857787217201758</v>
      </c>
      <c r="HW97">
        <f t="shared" si="1663"/>
        <v>0.64319503462862992</v>
      </c>
      <c r="HX97">
        <f t="shared" si="1663"/>
        <v>0.63251893815155757</v>
      </c>
      <c r="HY97">
        <f t="shared" si="1663"/>
        <v>0.62102222000783336</v>
      </c>
      <c r="HZ97">
        <f t="shared" si="1663"/>
        <v>0.60644102209224415</v>
      </c>
      <c r="IA97" s="31">
        <f t="shared" si="1663"/>
        <v>0.52687740068684175</v>
      </c>
      <c r="IB97" s="21"/>
      <c r="IC97" s="21"/>
      <c r="ID97" t="s">
        <v>160</v>
      </c>
      <c r="IE97">
        <f>AVERAGEIFS(IE4:IE90,$B$4:$B$90,"=0")</f>
        <v>-1.523695783069104</v>
      </c>
      <c r="IF97">
        <f t="shared" ref="IF97:JB97" si="1664">AVERAGEIFS(IF4:IF90,$B$4:$B$90,"=0")</f>
        <v>-1.5928309190493388</v>
      </c>
      <c r="IG97">
        <f t="shared" si="1664"/>
        <v>-2.5990953303610334</v>
      </c>
      <c r="IH97">
        <f t="shared" si="1664"/>
        <v>-2.1929660967875693</v>
      </c>
      <c r="II97">
        <f t="shared" si="1664"/>
        <v>-4.5509713247444985</v>
      </c>
      <c r="IJ97">
        <f t="shared" si="1664"/>
        <v>-1.9327988478986533</v>
      </c>
      <c r="IK97">
        <f t="shared" si="1664"/>
        <v>-1.7292227744478543</v>
      </c>
      <c r="IL97" s="31">
        <f t="shared" si="1664"/>
        <v>-2.7876499222957594</v>
      </c>
      <c r="IM97">
        <f t="shared" si="1664"/>
        <v>0.70612870638667524</v>
      </c>
      <c r="IN97">
        <f t="shared" si="1664"/>
        <v>0.33292304121760929</v>
      </c>
      <c r="IO97">
        <f t="shared" si="1664"/>
        <v>0.33384226958252439</v>
      </c>
      <c r="IP97">
        <f t="shared" si="1664"/>
        <v>0.37033946212620739</v>
      </c>
      <c r="IQ97">
        <f t="shared" si="1664"/>
        <v>0.76643977843052491</v>
      </c>
      <c r="IR97">
        <f t="shared" si="1664"/>
        <v>0.3116606305993061</v>
      </c>
      <c r="IS97">
        <f t="shared" si="1664"/>
        <v>0.31192322929653926</v>
      </c>
      <c r="IT97" s="31">
        <f t="shared" si="1664"/>
        <v>0.3541725922741415</v>
      </c>
      <c r="IU97">
        <f t="shared" si="1664"/>
        <v>0.66090791102910962</v>
      </c>
      <c r="IV97">
        <f t="shared" si="1664"/>
        <v>0.65975879733160614</v>
      </c>
      <c r="IW97">
        <f t="shared" si="1664"/>
        <v>0.66239805919100037</v>
      </c>
      <c r="IX97">
        <f t="shared" si="1664"/>
        <v>0.65033030068458964</v>
      </c>
      <c r="IY97">
        <f t="shared" si="1664"/>
        <v>0.64019969428296108</v>
      </c>
      <c r="IZ97">
        <f t="shared" si="1664"/>
        <v>0.63028839400675574</v>
      </c>
      <c r="JA97">
        <f t="shared" si="1664"/>
        <v>0.62066399656271587</v>
      </c>
      <c r="JB97" s="31">
        <f t="shared" si="1664"/>
        <v>0.53458055135915972</v>
      </c>
      <c r="JD97" s="68">
        <f>JD93/(JD92+JD93)</f>
        <v>0.4838709677419355</v>
      </c>
      <c r="JE97" s="68">
        <f t="shared" ref="JE97:KA97" si="1665">JE93/(JE92+JE93)</f>
        <v>0.5</v>
      </c>
      <c r="JF97" s="68">
        <f t="shared" si="1665"/>
        <v>0.532258064516129</v>
      </c>
      <c r="JG97" s="68">
        <f t="shared" si="1665"/>
        <v>0.54838709677419351</v>
      </c>
      <c r="JH97" s="68">
        <f t="shared" si="1665"/>
        <v>0.46774193548387094</v>
      </c>
      <c r="JI97" s="68">
        <f t="shared" si="1665"/>
        <v>0.61290322580645162</v>
      </c>
      <c r="JJ97" s="68">
        <f t="shared" si="1665"/>
        <v>0.56451612903225812</v>
      </c>
      <c r="JK97" s="68">
        <f t="shared" si="1665"/>
        <v>0.46774193548387094</v>
      </c>
      <c r="JL97" s="96">
        <f t="shared" si="1665"/>
        <v>0.38709677419354838</v>
      </c>
      <c r="JM97" s="68">
        <f t="shared" si="1665"/>
        <v>0.62903225806451613</v>
      </c>
      <c r="JN97" s="68">
        <f t="shared" si="1665"/>
        <v>0.67741935483870963</v>
      </c>
      <c r="JO97" s="68">
        <f t="shared" si="1665"/>
        <v>0.70967741935483875</v>
      </c>
      <c r="JP97" s="68">
        <f t="shared" si="1665"/>
        <v>0.58064516129032262</v>
      </c>
      <c r="JQ97" s="68">
        <f t="shared" si="1665"/>
        <v>0.61290322580645162</v>
      </c>
      <c r="JR97" s="68">
        <f t="shared" si="1665"/>
        <v>0.59677419354838712</v>
      </c>
      <c r="JS97" s="108">
        <f t="shared" si="1665"/>
        <v>0.61290322580645162</v>
      </c>
      <c r="JT97" s="68">
        <f t="shared" si="1665"/>
        <v>0.59677419354838712</v>
      </c>
      <c r="JU97" s="68">
        <f t="shared" si="1665"/>
        <v>0.59677419354838712</v>
      </c>
      <c r="JV97" s="68">
        <f t="shared" si="1665"/>
        <v>0.72580645161290325</v>
      </c>
      <c r="JW97" s="68">
        <f t="shared" si="1665"/>
        <v>0.59677419354838712</v>
      </c>
      <c r="JX97" s="68">
        <f t="shared" si="1665"/>
        <v>0.61290322580645162</v>
      </c>
      <c r="JY97" s="68">
        <f t="shared" si="1665"/>
        <v>0.70967741935483875</v>
      </c>
      <c r="JZ97" s="68">
        <f t="shared" si="1665"/>
        <v>0.67741935483870963</v>
      </c>
      <c r="KA97" s="68">
        <f t="shared" si="1665"/>
        <v>0.69354838709677424</v>
      </c>
      <c r="KC97" s="68">
        <f>KC93/(KC92+KC93)</f>
        <v>0.4838709677419355</v>
      </c>
      <c r="KD97" s="68">
        <f t="shared" ref="KD97:KZ97" si="1666">KD93/(KD92+KD93)</f>
        <v>0.46774193548387094</v>
      </c>
      <c r="KE97" s="68">
        <f t="shared" si="1666"/>
        <v>0.46774193548387094</v>
      </c>
      <c r="KF97" s="68">
        <f t="shared" si="1666"/>
        <v>0.532258064516129</v>
      </c>
      <c r="KG97" s="68">
        <f t="shared" si="1666"/>
        <v>0.45161290322580644</v>
      </c>
      <c r="KH97" s="68">
        <f t="shared" si="1666"/>
        <v>0.5</v>
      </c>
      <c r="KI97" s="68">
        <f t="shared" si="1666"/>
        <v>0.54838709677419351</v>
      </c>
      <c r="KJ97" s="68">
        <f t="shared" si="1666"/>
        <v>0.4838709677419355</v>
      </c>
      <c r="KK97" s="96">
        <f t="shared" si="1666"/>
        <v>0.45161290322580644</v>
      </c>
      <c r="KL97" s="68">
        <f t="shared" si="1666"/>
        <v>0.54838709677419351</v>
      </c>
      <c r="KM97" s="68">
        <f t="shared" si="1666"/>
        <v>0.64516129032258063</v>
      </c>
      <c r="KN97" s="68">
        <f t="shared" si="1666"/>
        <v>0.64516129032258063</v>
      </c>
      <c r="KO97" s="68">
        <f t="shared" si="1666"/>
        <v>0.5161290322580645</v>
      </c>
      <c r="KP97" s="68">
        <f t="shared" si="1666"/>
        <v>0.5161290322580645</v>
      </c>
      <c r="KQ97" s="68">
        <f t="shared" si="1666"/>
        <v>0.59677419354838712</v>
      </c>
      <c r="KR97" s="108">
        <f t="shared" si="1666"/>
        <v>0.61290322580645162</v>
      </c>
      <c r="KS97" s="68">
        <f t="shared" si="1666"/>
        <v>0.45161290322580644</v>
      </c>
      <c r="KT97" s="68">
        <f t="shared" si="1666"/>
        <v>0.41935483870967744</v>
      </c>
      <c r="KU97" s="68">
        <f t="shared" si="1666"/>
        <v>0.54838709677419351</v>
      </c>
      <c r="KV97" s="68">
        <f t="shared" si="1666"/>
        <v>0.41935483870967744</v>
      </c>
      <c r="KW97" s="68">
        <f t="shared" si="1666"/>
        <v>0.4838709677419355</v>
      </c>
      <c r="KX97" s="68">
        <f t="shared" si="1666"/>
        <v>0.61290322580645162</v>
      </c>
      <c r="KY97" s="68">
        <f t="shared" si="1666"/>
        <v>0.54838709677419351</v>
      </c>
      <c r="KZ97" s="68">
        <f t="shared" si="1666"/>
        <v>0.70967741935483875</v>
      </c>
      <c r="LB97" s="68">
        <f>LB93/(LB92+LB93)</f>
        <v>0.5161290322580645</v>
      </c>
      <c r="LC97" s="68">
        <f t="shared" ref="LC97:LY97" si="1667">LC93/(LC92+LC93)</f>
        <v>0.5161290322580645</v>
      </c>
      <c r="LD97" s="68">
        <f t="shared" si="1667"/>
        <v>0.5</v>
      </c>
      <c r="LE97" s="68">
        <f t="shared" si="1667"/>
        <v>0.56451612903225812</v>
      </c>
      <c r="LF97" s="68">
        <f t="shared" si="1667"/>
        <v>0.5</v>
      </c>
      <c r="LG97" s="68">
        <f t="shared" si="1667"/>
        <v>0.56451612903225812</v>
      </c>
      <c r="LH97" s="68">
        <f t="shared" si="1667"/>
        <v>0.59677419354838712</v>
      </c>
      <c r="LI97" s="68">
        <f t="shared" si="1667"/>
        <v>0.532258064516129</v>
      </c>
      <c r="LJ97" s="96">
        <f t="shared" si="1667"/>
        <v>0.40322580645161288</v>
      </c>
      <c r="LK97" s="68">
        <f t="shared" si="1667"/>
        <v>0.69354838709677424</v>
      </c>
      <c r="LL97" s="68">
        <f t="shared" si="1667"/>
        <v>0.62903225806451613</v>
      </c>
      <c r="LM97" s="68">
        <f t="shared" si="1667"/>
        <v>0.66129032258064513</v>
      </c>
      <c r="LN97" s="68">
        <f t="shared" si="1667"/>
        <v>0.62903225806451613</v>
      </c>
      <c r="LO97" s="68">
        <f t="shared" si="1667"/>
        <v>0.62903225806451613</v>
      </c>
      <c r="LP97" s="68">
        <f t="shared" si="1667"/>
        <v>0.61290322580645162</v>
      </c>
      <c r="LQ97" s="108">
        <f t="shared" si="1667"/>
        <v>0.59677419354838712</v>
      </c>
      <c r="LR97" s="68">
        <f t="shared" si="1667"/>
        <v>0.62903225806451613</v>
      </c>
      <c r="LS97" s="68">
        <f t="shared" si="1667"/>
        <v>0.64516129032258063</v>
      </c>
      <c r="LT97" s="68">
        <f t="shared" si="1667"/>
        <v>0.61290322580645162</v>
      </c>
      <c r="LU97" s="68">
        <f t="shared" si="1667"/>
        <v>0.62903225806451613</v>
      </c>
      <c r="LV97" s="68">
        <f t="shared" si="1667"/>
        <v>0.66129032258064513</v>
      </c>
      <c r="LW97" s="68">
        <f t="shared" si="1667"/>
        <v>0.66129032258064513</v>
      </c>
      <c r="LX97" s="68">
        <f t="shared" si="1667"/>
        <v>0.67741935483870963</v>
      </c>
      <c r="LY97" s="68">
        <f t="shared" si="1667"/>
        <v>0.64516129032258063</v>
      </c>
    </row>
    <row r="98" spans="1:337" x14ac:dyDescent="0.25">
      <c r="A98"/>
      <c r="G98" t="s">
        <v>161</v>
      </c>
      <c r="H98">
        <f>AVERAGEIFS(H$4:H$90,$B$4:$B$90,"=1")</f>
        <v>-1.2535394247984362</v>
      </c>
      <c r="I98">
        <f t="shared" ref="I98:AE98" si="1668">AVERAGEIFS(I4:I90,$B$4:$B$90,"=1")</f>
        <v>-1.2915969217141594</v>
      </c>
      <c r="J98">
        <f t="shared" si="1668"/>
        <v>-2.6979339428014417</v>
      </c>
      <c r="K98">
        <f t="shared" si="1668"/>
        <v>-1.9031892047088828</v>
      </c>
      <c r="L98">
        <f t="shared" si="1668"/>
        <v>-5.1686363067865022</v>
      </c>
      <c r="M98">
        <f t="shared" si="1668"/>
        <v>-2.0582574860232641</v>
      </c>
      <c r="N98">
        <f t="shared" si="1668"/>
        <v>-1.7193174894603143</v>
      </c>
      <c r="O98" s="31">
        <f t="shared" si="1668"/>
        <v>-3.201686492696409</v>
      </c>
      <c r="P98">
        <f t="shared" si="1668"/>
        <v>0.65017183027510317</v>
      </c>
      <c r="Q98">
        <f t="shared" si="1668"/>
        <v>0.31398024613973829</v>
      </c>
      <c r="R98">
        <f t="shared" si="1668"/>
        <v>0.2907930090058985</v>
      </c>
      <c r="S98">
        <f t="shared" si="1668"/>
        <v>0.34375521535355841</v>
      </c>
      <c r="T98">
        <f t="shared" si="1668"/>
        <v>0.69199960865212895</v>
      </c>
      <c r="U98">
        <f t="shared" si="1668"/>
        <v>0.28458856530253435</v>
      </c>
      <c r="V98">
        <f t="shared" si="1668"/>
        <v>0.26258384428948772</v>
      </c>
      <c r="W98" s="31">
        <f t="shared" si="1668"/>
        <v>0.32056490866182202</v>
      </c>
      <c r="X98">
        <f t="shared" si="1668"/>
        <v>0.63905427040842222</v>
      </c>
      <c r="Y98">
        <f t="shared" si="1668"/>
        <v>0.63848604903876871</v>
      </c>
      <c r="Z98">
        <f t="shared" si="1668"/>
        <v>0.64492625237909895</v>
      </c>
      <c r="AA98">
        <f t="shared" si="1668"/>
        <v>0.63429368525982122</v>
      </c>
      <c r="AB98">
        <f t="shared" si="1668"/>
        <v>0.62146986227817069</v>
      </c>
      <c r="AC98">
        <f t="shared" si="1668"/>
        <v>0.62829212624241149</v>
      </c>
      <c r="AD98">
        <f t="shared" si="1668"/>
        <v>0.62194930774557577</v>
      </c>
      <c r="AE98" s="31">
        <f t="shared" si="1668"/>
        <v>0.55093199967752726</v>
      </c>
      <c r="AF98" t="s">
        <v>161</v>
      </c>
      <c r="AG98">
        <f t="shared" ref="AG98:AI98" si="1669">AVERAGEIFS(AG4:AG90,$B$4:$B$90,"=1")</f>
        <v>-1.2508173896309391</v>
      </c>
      <c r="AH98">
        <f t="shared" si="1669"/>
        <v>-1.3032318863770243</v>
      </c>
      <c r="AI98">
        <f t="shared" si="1669"/>
        <v>-3.5416566283067161</v>
      </c>
      <c r="AJ98">
        <f t="shared" ref="AJ98:BD98" si="1670">AVERAGEIFS(AJ4:AJ90,$B$4:$B$90,"=1")</f>
        <v>-1.6000719310858849</v>
      </c>
      <c r="AK98">
        <f t="shared" si="1670"/>
        <v>-5.1377406044673437</v>
      </c>
      <c r="AL98">
        <f t="shared" si="1670"/>
        <v>-2.636169053123663</v>
      </c>
      <c r="AM98">
        <f t="shared" si="1670"/>
        <v>-1.7975921289818746</v>
      </c>
      <c r="AN98" s="31">
        <f t="shared" si="1670"/>
        <v>-3.3766003307376082</v>
      </c>
      <c r="AO98">
        <f t="shared" si="1670"/>
        <v>0.66179570482659955</v>
      </c>
      <c r="AP98">
        <f t="shared" si="1670"/>
        <v>0.27506052281924531</v>
      </c>
      <c r="AQ98">
        <f t="shared" si="1670"/>
        <v>0.2278668635512042</v>
      </c>
      <c r="AR98">
        <f t="shared" si="1670"/>
        <v>0.30075480018672041</v>
      </c>
      <c r="AS98">
        <f t="shared" si="1670"/>
        <v>0.66493806108170228</v>
      </c>
      <c r="AT98">
        <f t="shared" si="1670"/>
        <v>0.27401013397082219</v>
      </c>
      <c r="AU98">
        <f t="shared" si="1670"/>
        <v>0.22657293189270439</v>
      </c>
      <c r="AV98" s="31">
        <f t="shared" si="1670"/>
        <v>0.29977948132439086</v>
      </c>
      <c r="AW98">
        <f t="shared" si="1670"/>
        <v>0.67174518202700384</v>
      </c>
      <c r="AX98">
        <f t="shared" si="1670"/>
        <v>0.67012080912418759</v>
      </c>
      <c r="AY98">
        <f t="shared" si="1670"/>
        <v>0.67010683029936813</v>
      </c>
      <c r="AZ98">
        <f t="shared" si="1670"/>
        <v>0.65453504692096576</v>
      </c>
      <c r="BA98">
        <f t="shared" si="1670"/>
        <v>0.6014281959227431</v>
      </c>
      <c r="BB98">
        <f t="shared" si="1670"/>
        <v>0.56364627761520114</v>
      </c>
      <c r="BC98">
        <f t="shared" si="1670"/>
        <v>0.58484487637442872</v>
      </c>
      <c r="BD98" s="31">
        <f t="shared" si="1670"/>
        <v>0.46123680630088337</v>
      </c>
      <c r="BE98" t="s">
        <v>161</v>
      </c>
      <c r="BF98">
        <f t="shared" ref="BF98:CC98" si="1671">AVERAGEIFS(BF4:BF90,$B$4:$B$90,"=1")</f>
        <v>-0.98580743834728479</v>
      </c>
      <c r="BG98">
        <f t="shared" si="1671"/>
        <v>-1.0223218797725906</v>
      </c>
      <c r="BH98">
        <f t="shared" si="1671"/>
        <v>-2.4299285931592896</v>
      </c>
      <c r="BI98">
        <f t="shared" si="1671"/>
        <v>-1.6857468023307387</v>
      </c>
      <c r="BJ98">
        <f t="shared" si="1671"/>
        <v>-5.0075563502701774</v>
      </c>
      <c r="BK98">
        <f t="shared" si="1671"/>
        <v>-1.8990753275505352</v>
      </c>
      <c r="BL98">
        <f t="shared" si="1671"/>
        <v>-1.5778035049875077</v>
      </c>
      <c r="BM98" s="31">
        <f t="shared" si="1671"/>
        <v>-3.108656880515539</v>
      </c>
      <c r="BN98">
        <f t="shared" si="1671"/>
        <v>0.6286667822339207</v>
      </c>
      <c r="BO98">
        <f t="shared" si="1671"/>
        <v>0.31680040876303528</v>
      </c>
      <c r="BP98">
        <f t="shared" si="1671"/>
        <v>0.29365155515932662</v>
      </c>
      <c r="BQ98">
        <f t="shared" si="1671"/>
        <v>0.34606405274168994</v>
      </c>
      <c r="BR98">
        <f t="shared" si="1671"/>
        <v>0.675256330904213</v>
      </c>
      <c r="BS98">
        <f t="shared" si="1671"/>
        <v>0.27996674682748068</v>
      </c>
      <c r="BT98">
        <f t="shared" si="1671"/>
        <v>0.25895344003108378</v>
      </c>
      <c r="BU98" s="31">
        <f t="shared" si="1671"/>
        <v>0.31733190160421565</v>
      </c>
      <c r="BV98">
        <f t="shared" si="1671"/>
        <v>0.63500831347147368</v>
      </c>
      <c r="BW98">
        <f t="shared" si="1671"/>
        <v>0.63484021256925394</v>
      </c>
      <c r="BX98">
        <f t="shared" si="1671"/>
        <v>0.64270342308722794</v>
      </c>
      <c r="BY98">
        <f t="shared" si="1671"/>
        <v>0.6316250793486331</v>
      </c>
      <c r="BZ98">
        <f t="shared" si="1671"/>
        <v>0.62181006744018508</v>
      </c>
      <c r="CA98">
        <f t="shared" si="1671"/>
        <v>0.6360198552659978</v>
      </c>
      <c r="CB98">
        <f t="shared" si="1671"/>
        <v>0.62637011530829856</v>
      </c>
      <c r="CC98" s="31">
        <f t="shared" si="1671"/>
        <v>0.56420635224368332</v>
      </c>
      <c r="CD98" t="s">
        <v>161</v>
      </c>
      <c r="CE98">
        <f t="shared" ref="CE98:DB98" si="1672">AVERAGEIFS(CE4:CE90,$B$4:$B$90,"=1")</f>
        <v>-1.5867851731111784</v>
      </c>
      <c r="CF98">
        <f t="shared" si="1672"/>
        <v>-1.6235942227230498</v>
      </c>
      <c r="CG98">
        <f t="shared" si="1672"/>
        <v>-2.8629054529423246</v>
      </c>
      <c r="CH98">
        <f t="shared" si="1672"/>
        <v>-2.2431749130311087</v>
      </c>
      <c r="CI98">
        <f t="shared" si="1672"/>
        <v>-5.3642380357317618</v>
      </c>
      <c r="CJ98">
        <f t="shared" si="1672"/>
        <v>-2.1339946720579004</v>
      </c>
      <c r="CK98">
        <f t="shared" si="1672"/>
        <v>-1.8762781679582683</v>
      </c>
      <c r="CL98" s="31">
        <f t="shared" si="1672"/>
        <v>-3.2748990123751005</v>
      </c>
      <c r="CM98">
        <f t="shared" si="1672"/>
        <v>0.67345212771279572</v>
      </c>
      <c r="CN98">
        <f t="shared" si="1672"/>
        <v>0.31932839491901566</v>
      </c>
      <c r="CO98">
        <f t="shared" si="1672"/>
        <v>0.30109887814289998</v>
      </c>
      <c r="CP98">
        <f t="shared" si="1672"/>
        <v>0.3499906030348478</v>
      </c>
      <c r="CQ98">
        <f t="shared" si="1672"/>
        <v>0.71779494447036296</v>
      </c>
      <c r="CR98">
        <f t="shared" si="1672"/>
        <v>0.29278596881328245</v>
      </c>
      <c r="CS98">
        <f t="shared" si="1672"/>
        <v>0.27509605652293312</v>
      </c>
      <c r="CT98" s="31">
        <f t="shared" si="1672"/>
        <v>0.32863408156059704</v>
      </c>
      <c r="CU98">
        <f t="shared" si="1672"/>
        <v>0.63767548685845099</v>
      </c>
      <c r="CV98">
        <f t="shared" si="1672"/>
        <v>0.63688941821132783</v>
      </c>
      <c r="CW98">
        <f t="shared" si="1672"/>
        <v>0.64263792281217857</v>
      </c>
      <c r="CX98">
        <f t="shared" si="1672"/>
        <v>0.63378401235207016</v>
      </c>
      <c r="CY98">
        <f t="shared" si="1672"/>
        <v>0.6249766860674788</v>
      </c>
      <c r="CZ98">
        <f t="shared" si="1672"/>
        <v>0.63221279174992284</v>
      </c>
      <c r="DA98">
        <f t="shared" si="1672"/>
        <v>0.6238105213894557</v>
      </c>
      <c r="DB98" s="31">
        <f t="shared" si="1672"/>
        <v>0.55318465156628516</v>
      </c>
      <c r="DC98" t="s">
        <v>161</v>
      </c>
      <c r="DD98">
        <f t="shared" ref="DD98:EA98" si="1673">AVERAGEIFS(DD4:DD90,$B$4:$B$90,"=1")</f>
        <v>-1.3249908956029537</v>
      </c>
      <c r="DE98">
        <f t="shared" si="1673"/>
        <v>-1.3657020410070191</v>
      </c>
      <c r="DF98">
        <f t="shared" si="1673"/>
        <v>-2.7214717330671485</v>
      </c>
      <c r="DG98">
        <f t="shared" si="1673"/>
        <v>-2.0086579454178946</v>
      </c>
      <c r="DH98">
        <f t="shared" si="1673"/>
        <v>-5.1575836023156594</v>
      </c>
      <c r="DI98">
        <f t="shared" si="1673"/>
        <v>-2.0942000279844217</v>
      </c>
      <c r="DJ98">
        <f t="shared" si="1673"/>
        <v>-1.7828008334059602</v>
      </c>
      <c r="DK98" s="31">
        <f t="shared" si="1673"/>
        <v>-3.212210543894841</v>
      </c>
      <c r="DL98">
        <f t="shared" si="1673"/>
        <v>0.66082673973840023</v>
      </c>
      <c r="DM98">
        <f t="shared" si="1673"/>
        <v>0.30663255016962332</v>
      </c>
      <c r="DN98">
        <f t="shared" si="1673"/>
        <v>0.28884353223174924</v>
      </c>
      <c r="DO98">
        <f t="shared" si="1673"/>
        <v>0.33762521774579474</v>
      </c>
      <c r="DP98">
        <f t="shared" si="1673"/>
        <v>0.69070319679516801</v>
      </c>
      <c r="DQ98">
        <f t="shared" si="1673"/>
        <v>0.28060309931466415</v>
      </c>
      <c r="DR98">
        <f t="shared" si="1673"/>
        <v>0.26346952905980631</v>
      </c>
      <c r="DS98" s="31">
        <f t="shared" si="1673"/>
        <v>0.31621608806745322</v>
      </c>
      <c r="DT98">
        <f t="shared" si="1673"/>
        <v>0.64218914899142743</v>
      </c>
      <c r="DU98">
        <f t="shared" si="1673"/>
        <v>0.64154026401568076</v>
      </c>
      <c r="DV98">
        <f t="shared" si="1673"/>
        <v>0.64578146970923933</v>
      </c>
      <c r="DW98">
        <f t="shared" si="1673"/>
        <v>0.63601913621370076</v>
      </c>
      <c r="DX98">
        <f t="shared" si="1673"/>
        <v>0.62242339358298782</v>
      </c>
      <c r="DY98">
        <f t="shared" si="1673"/>
        <v>0.62399852253660215</v>
      </c>
      <c r="DZ98">
        <f t="shared" si="1673"/>
        <v>0.61880602567479548</v>
      </c>
      <c r="EA98" s="31">
        <f t="shared" si="1673"/>
        <v>0.54411879591987733</v>
      </c>
      <c r="EB98" s="21"/>
      <c r="EC98" s="21"/>
      <c r="ED98" t="s">
        <v>161</v>
      </c>
      <c r="EE98">
        <f t="shared" ref="EE98:FB98" si="1674">AVERAGEIFS(EE4:EE90,$B$4:$B$90,"=1")</f>
        <v>-1.3360866522573744</v>
      </c>
      <c r="EF98">
        <f t="shared" si="1674"/>
        <v>-1.3729914712571842</v>
      </c>
      <c r="EG98">
        <f t="shared" si="1674"/>
        <v>-2.7601468601523771</v>
      </c>
      <c r="EH98">
        <f t="shared" si="1674"/>
        <v>-1.9615769257097613</v>
      </c>
      <c r="EI98">
        <f t="shared" si="1674"/>
        <v>-5.2524624742932842</v>
      </c>
      <c r="EJ98">
        <f t="shared" si="1674"/>
        <v>-2.0682455680980039</v>
      </c>
      <c r="EK98">
        <f t="shared" si="1674"/>
        <v>-1.7317155093748029</v>
      </c>
      <c r="EL98" s="31">
        <f t="shared" si="1674"/>
        <v>-3.2212350356328909</v>
      </c>
      <c r="EM98">
        <f t="shared" si="1674"/>
        <v>0.65163923032074722</v>
      </c>
      <c r="EN98">
        <f t="shared" si="1674"/>
        <v>0.32096194733786965</v>
      </c>
      <c r="EO98">
        <f t="shared" si="1674"/>
        <v>0.29687854799252483</v>
      </c>
      <c r="EP98">
        <f t="shared" si="1674"/>
        <v>0.3511688233124276</v>
      </c>
      <c r="EQ98">
        <f t="shared" si="1674"/>
        <v>0.70168378525885444</v>
      </c>
      <c r="ER98">
        <f t="shared" si="1674"/>
        <v>0.28972172365780324</v>
      </c>
      <c r="ES98">
        <f t="shared" si="1674"/>
        <v>0.26676606374293227</v>
      </c>
      <c r="ET98" s="31">
        <f t="shared" si="1674"/>
        <v>0.3275066973258246</v>
      </c>
      <c r="EU98">
        <f t="shared" si="1674"/>
        <v>0.63910377632604454</v>
      </c>
      <c r="EV98">
        <f t="shared" si="1674"/>
        <v>0.63855328286040869</v>
      </c>
      <c r="EW98">
        <f t="shared" si="1674"/>
        <v>0.64543879819944705</v>
      </c>
      <c r="EX98">
        <f t="shared" si="1674"/>
        <v>0.63423847538093625</v>
      </c>
      <c r="EY98">
        <f t="shared" si="1674"/>
        <v>0.62132773678936104</v>
      </c>
      <c r="EZ98">
        <f t="shared" si="1674"/>
        <v>0.629983431974529</v>
      </c>
      <c r="FA98">
        <f t="shared" si="1674"/>
        <v>0.62337030724811726</v>
      </c>
      <c r="FB98" s="31">
        <f t="shared" si="1674"/>
        <v>0.55236073780249972</v>
      </c>
      <c r="FD98">
        <f t="shared" ref="FD98:GA98" si="1675">AVERAGEIFS(FD4:FD90,$B$4:$B$90,"=1")</f>
        <v>-1.0812709648079604</v>
      </c>
      <c r="FE98">
        <f t="shared" si="1675"/>
        <v>-1.119404114716148</v>
      </c>
      <c r="FF98">
        <f t="shared" si="1675"/>
        <v>-2.485001564744993</v>
      </c>
      <c r="FG98">
        <f t="shared" si="1675"/>
        <v>-1.7864365732653056</v>
      </c>
      <c r="FH98">
        <f t="shared" si="1675"/>
        <v>-4.9928481471509087</v>
      </c>
      <c r="FI98">
        <f t="shared" si="1675"/>
        <v>-1.9378225179725939</v>
      </c>
      <c r="FJ98">
        <f t="shared" si="1675"/>
        <v>-1.6395727261900765</v>
      </c>
      <c r="FK98" s="31">
        <f t="shared" si="1675"/>
        <v>-3.1150567652185943</v>
      </c>
      <c r="FL98">
        <f t="shared" si="1675"/>
        <v>0.64153607159542614</v>
      </c>
      <c r="FM98">
        <f t="shared" si="1675"/>
        <v>0.31230174522083615</v>
      </c>
      <c r="FN98">
        <f t="shared" si="1675"/>
        <v>0.2917100527172114</v>
      </c>
      <c r="FO98">
        <f t="shared" si="1675"/>
        <v>0.33965486300407011</v>
      </c>
      <c r="FP98">
        <f t="shared" si="1675"/>
        <v>0.67544151046191148</v>
      </c>
      <c r="FQ98">
        <f t="shared" si="1675"/>
        <v>0.27968834077388655</v>
      </c>
      <c r="FR98">
        <f t="shared" si="1675"/>
        <v>0.26015231322768595</v>
      </c>
      <c r="FS98" s="31">
        <f t="shared" si="1675"/>
        <v>0.31242817174925697</v>
      </c>
      <c r="FT98">
        <f t="shared" si="1675"/>
        <v>0.64203101063532542</v>
      </c>
      <c r="FU98">
        <f t="shared" si="1675"/>
        <v>0.64184431379027573</v>
      </c>
      <c r="FV98">
        <f t="shared" si="1675"/>
        <v>0.64774058741371288</v>
      </c>
      <c r="FW98">
        <f t="shared" si="1675"/>
        <v>0.6362354010774971</v>
      </c>
      <c r="FX98">
        <f t="shared" si="1675"/>
        <v>0.62561602852654141</v>
      </c>
      <c r="FY98">
        <f t="shared" si="1675"/>
        <v>0.634530094448155</v>
      </c>
      <c r="FZ98">
        <f t="shared" si="1675"/>
        <v>0.62617446980825009</v>
      </c>
      <c r="GA98" s="31">
        <f t="shared" si="1675"/>
        <v>0.55834173873990423</v>
      </c>
      <c r="GB98" s="21"/>
      <c r="GC98" s="21"/>
      <c r="GD98" t="s">
        <v>161</v>
      </c>
      <c r="GE98">
        <f t="shared" ref="GE98:HB98" si="1676">AVERAGEIFS(GE4:GE90,$B$4:$B$90,"=1")</f>
        <v>-1.0488612698954325</v>
      </c>
      <c r="GF98">
        <f t="shared" si="1676"/>
        <v>-1.0868559908489897</v>
      </c>
      <c r="GG98">
        <f t="shared" si="1676"/>
        <v>-2.4676372146489935</v>
      </c>
      <c r="GH98">
        <f t="shared" si="1676"/>
        <v>-1.7402677732514327</v>
      </c>
      <c r="GI98">
        <f t="shared" si="1676"/>
        <v>-5.0685126142203396</v>
      </c>
      <c r="GJ98">
        <f t="shared" si="1676"/>
        <v>-1.909860273749757</v>
      </c>
      <c r="GK98">
        <f t="shared" si="1676"/>
        <v>-1.589066907488907</v>
      </c>
      <c r="GL98" s="31">
        <f t="shared" si="1676"/>
        <v>-3.1214240720593271</v>
      </c>
      <c r="GM98">
        <f t="shared" si="1676"/>
        <v>0.62840336583668632</v>
      </c>
      <c r="GN98">
        <f t="shared" si="1676"/>
        <v>0.3204491576319492</v>
      </c>
      <c r="GO98">
        <f t="shared" si="1676"/>
        <v>0.29905895610509808</v>
      </c>
      <c r="GP98">
        <f t="shared" si="1676"/>
        <v>0.35208761530169969</v>
      </c>
      <c r="GQ98">
        <f t="shared" si="1676"/>
        <v>0.68248075435165467</v>
      </c>
      <c r="GR98">
        <f t="shared" si="1676"/>
        <v>0.28147753669322217</v>
      </c>
      <c r="GS98">
        <f t="shared" si="1676"/>
        <v>0.26283719595630051</v>
      </c>
      <c r="GT98" s="31">
        <f t="shared" si="1676"/>
        <v>0.3232469394464188</v>
      </c>
      <c r="GU98">
        <f t="shared" si="1676"/>
        <v>0.63324427553322449</v>
      </c>
      <c r="GV98">
        <f t="shared" si="1676"/>
        <v>0.63295990892517973</v>
      </c>
      <c r="GW98">
        <f t="shared" si="1676"/>
        <v>0.64120621119576993</v>
      </c>
      <c r="GX98">
        <f t="shared" si="1676"/>
        <v>0.62981571417329485</v>
      </c>
      <c r="GY98">
        <f t="shared" si="1676"/>
        <v>0.62040250532055807</v>
      </c>
      <c r="GZ98">
        <f t="shared" si="1676"/>
        <v>0.63574337988987561</v>
      </c>
      <c r="HA98">
        <f t="shared" si="1676"/>
        <v>0.62542777438715347</v>
      </c>
      <c r="HB98" s="31">
        <f t="shared" si="1676"/>
        <v>0.56509081247285886</v>
      </c>
      <c r="HD98">
        <f t="shared" ref="HD98:IA98" si="1677">AVERAGEIFS(HD4:HD90,$B$4:$B$90,"=1")</f>
        <v>-1.5921994694552244</v>
      </c>
      <c r="HE98">
        <f t="shared" si="1677"/>
        <v>-1.6281932331973428</v>
      </c>
      <c r="HF98">
        <f t="shared" si="1677"/>
        <v>-2.8410802067718652</v>
      </c>
      <c r="HG98">
        <f t="shared" si="1677"/>
        <v>-2.3055430876710172</v>
      </c>
      <c r="HH98">
        <f t="shared" si="1677"/>
        <v>-5.3565886993245426</v>
      </c>
      <c r="HI98">
        <f t="shared" si="1677"/>
        <v>-2.1602406972075912</v>
      </c>
      <c r="HJ98">
        <f t="shared" si="1677"/>
        <v>-1.9225316180025407</v>
      </c>
      <c r="HK98" s="31">
        <f t="shared" si="1677"/>
        <v>-3.2963689920123493</v>
      </c>
      <c r="HL98">
        <f t="shared" si="1677"/>
        <v>0.68173742535198056</v>
      </c>
      <c r="HM98">
        <f t="shared" si="1677"/>
        <v>0.30829045277144534</v>
      </c>
      <c r="HN98">
        <f t="shared" si="1677"/>
        <v>0.29717304859915644</v>
      </c>
      <c r="HO98">
        <f t="shared" si="1677"/>
        <v>0.34271704049784202</v>
      </c>
      <c r="HP98">
        <f t="shared" si="1677"/>
        <v>0.71266059770737322</v>
      </c>
      <c r="HQ98">
        <f t="shared" si="1677"/>
        <v>0.28496275344451616</v>
      </c>
      <c r="HR98">
        <f t="shared" si="1677"/>
        <v>0.27389698434576648</v>
      </c>
      <c r="HS98" s="31">
        <f t="shared" si="1677"/>
        <v>0.32345851711493179</v>
      </c>
      <c r="HT98">
        <f t="shared" si="1677"/>
        <v>0.6374725741577798</v>
      </c>
      <c r="HU98">
        <f t="shared" si="1677"/>
        <v>0.63654097815068011</v>
      </c>
      <c r="HV98">
        <f t="shared" si="1677"/>
        <v>0.63889797432316209</v>
      </c>
      <c r="HW98">
        <f t="shared" si="1677"/>
        <v>0.63315839863989098</v>
      </c>
      <c r="HX98">
        <f t="shared" si="1677"/>
        <v>0.62341148008919056</v>
      </c>
      <c r="HY98">
        <f t="shared" si="1677"/>
        <v>0.62607427973675578</v>
      </c>
      <c r="HZ98">
        <f t="shared" si="1677"/>
        <v>0.61786558584800821</v>
      </c>
      <c r="IA98" s="31">
        <f t="shared" si="1677"/>
        <v>0.54681080795352421</v>
      </c>
      <c r="IB98" s="21"/>
      <c r="IC98" s="21"/>
      <c r="ID98" t="s">
        <v>161</v>
      </c>
      <c r="IE98">
        <f t="shared" ref="IE98:JB98" si="1678">AVERAGEIFS(IE4:IE90,$B$4:$B$90,"=1")</f>
        <v>-1.7024235102432035</v>
      </c>
      <c r="IF98">
        <f t="shared" si="1678"/>
        <v>-1.7374598012573992</v>
      </c>
      <c r="IG98">
        <f t="shared" si="1678"/>
        <v>-2.9439424552733029</v>
      </c>
      <c r="IH98">
        <f t="shared" si="1678"/>
        <v>-2.3263891867808346</v>
      </c>
      <c r="II98">
        <f t="shared" si="1678"/>
        <v>-5.4885641916377956</v>
      </c>
      <c r="IJ98">
        <f t="shared" si="1678"/>
        <v>-2.1437956479362028</v>
      </c>
      <c r="IK98">
        <f t="shared" si="1678"/>
        <v>-1.8993736513954973</v>
      </c>
      <c r="IL98" s="31">
        <f t="shared" si="1678"/>
        <v>-3.3053892032988084</v>
      </c>
      <c r="IM98">
        <f t="shared" si="1678"/>
        <v>0.67519515835130928</v>
      </c>
      <c r="IN98">
        <f t="shared" si="1678"/>
        <v>0.32903191320588476</v>
      </c>
      <c r="IO98">
        <f t="shared" si="1678"/>
        <v>0.30832189974894336</v>
      </c>
      <c r="IP98">
        <f t="shared" si="1678"/>
        <v>0.36022741582103213</v>
      </c>
      <c r="IQ98">
        <f t="shared" si="1678"/>
        <v>0.73011814642982531</v>
      </c>
      <c r="IR98">
        <f t="shared" si="1678"/>
        <v>0.30050902152393361</v>
      </c>
      <c r="IS98">
        <f t="shared" si="1678"/>
        <v>0.27942962976063507</v>
      </c>
      <c r="IT98" s="31">
        <f t="shared" si="1678"/>
        <v>0.33798345157935167</v>
      </c>
      <c r="IU98">
        <f t="shared" si="1678"/>
        <v>0.63854097875023685</v>
      </c>
      <c r="IV98">
        <f t="shared" si="1678"/>
        <v>0.63789840013138732</v>
      </c>
      <c r="IW98">
        <f t="shared" si="1678"/>
        <v>0.64495842125240621</v>
      </c>
      <c r="IX98">
        <f t="shared" si="1678"/>
        <v>0.63440324786070534</v>
      </c>
      <c r="IY98">
        <f t="shared" si="1678"/>
        <v>0.62497328756147441</v>
      </c>
      <c r="IZ98">
        <f t="shared" si="1678"/>
        <v>0.63495574994276227</v>
      </c>
      <c r="JA98">
        <f t="shared" si="1678"/>
        <v>0.62676524094676944</v>
      </c>
      <c r="JB98" s="31">
        <f t="shared" si="1678"/>
        <v>0.5538845647870958</v>
      </c>
      <c r="KJ98" s="21"/>
      <c r="LI98" s="21"/>
    </row>
    <row r="99" spans="1:337" x14ac:dyDescent="0.25">
      <c r="A99"/>
      <c r="G99" t="s">
        <v>162</v>
      </c>
      <c r="H99" s="29" t="str">
        <f t="shared" ref="H99" si="1679">IF(H98&gt;H97,"ДА","НЕТ")</f>
        <v>НЕТ</v>
      </c>
      <c r="I99" s="29" t="str">
        <f t="shared" ref="I99" si="1680">IF(I98&gt;I97,"ДА","НЕТ")</f>
        <v>ДА</v>
      </c>
      <c r="J99" s="29" t="str">
        <f t="shared" ref="J99" si="1681">IF(J98&gt;J97,"ДА","НЕТ")</f>
        <v>НЕТ</v>
      </c>
      <c r="K99" s="29" t="str">
        <f t="shared" ref="K99" si="1682">IF(K98&gt;K97,"ДА","НЕТ")</f>
        <v>ДА</v>
      </c>
      <c r="L99" s="29" t="str">
        <f t="shared" ref="L99" si="1683">IF(L98&gt;L97,"ДА","НЕТ")</f>
        <v>НЕТ</v>
      </c>
      <c r="M99" s="29" t="str">
        <f t="shared" ref="M99" si="1684">IF(M98&gt;M97,"ДА","НЕТ")</f>
        <v>НЕТ</v>
      </c>
      <c r="N99" s="29" t="str">
        <f t="shared" ref="N99" si="1685">IF(N98&gt;N97,"ДА","НЕТ")</f>
        <v>НЕТ</v>
      </c>
      <c r="O99" s="33" t="str">
        <f t="shared" ref="O99" si="1686">IF(O98&gt;O97,"ДА","НЕТ")</f>
        <v>НЕТ</v>
      </c>
      <c r="P99" s="29" t="str">
        <f t="shared" ref="P99" si="1687">IF(P98&gt;P97,"ДА","НЕТ")</f>
        <v>НЕТ</v>
      </c>
      <c r="Q99" s="29" t="str">
        <f t="shared" ref="Q99" si="1688">IF(Q98&gt;Q97,"ДА","НЕТ")</f>
        <v>НЕТ</v>
      </c>
      <c r="R99" s="29" t="str">
        <f t="shared" ref="R99" si="1689">IF(R98&gt;R97,"ДА","НЕТ")</f>
        <v>НЕТ</v>
      </c>
      <c r="S99" s="29" t="str">
        <f t="shared" ref="S99" si="1690">IF(S98&gt;S97,"ДА","НЕТ")</f>
        <v>НЕТ</v>
      </c>
      <c r="T99" s="29" t="str">
        <f t="shared" ref="T99" si="1691">IF(T98&gt;T97,"ДА","НЕТ")</f>
        <v>НЕТ</v>
      </c>
      <c r="U99" s="29" t="str">
        <f t="shared" ref="U99" si="1692">IF(U98&gt;U97,"ДА","НЕТ")</f>
        <v>НЕТ</v>
      </c>
      <c r="V99" s="29" t="str">
        <f t="shared" ref="V99" si="1693">IF(V98&gt;V97,"ДА","НЕТ")</f>
        <v>НЕТ</v>
      </c>
      <c r="W99" s="33" t="str">
        <f t="shared" ref="W99" si="1694">IF(W98&gt;W97,"ДА","НЕТ")</f>
        <v>НЕТ</v>
      </c>
      <c r="X99" s="29" t="str">
        <f t="shared" ref="X99" si="1695">IF(X98&gt;X97,"ДА","НЕТ")</f>
        <v>НЕТ</v>
      </c>
      <c r="Y99" s="29" t="str">
        <f t="shared" ref="Y99" si="1696">IF(Y98&gt;Y97,"ДА","НЕТ")</f>
        <v>НЕТ</v>
      </c>
      <c r="Z99" s="29" t="str">
        <f t="shared" ref="Z99" si="1697">IF(Z98&gt;Z97,"ДА","НЕТ")</f>
        <v>НЕТ</v>
      </c>
      <c r="AA99" s="29" t="str">
        <f t="shared" ref="AA99" si="1698">IF(AA98&gt;AA97,"ДА","НЕТ")</f>
        <v>НЕТ</v>
      </c>
      <c r="AB99" s="29" t="str">
        <f t="shared" ref="AB99" si="1699">IF(AB98&gt;AB97,"ДА","НЕТ")</f>
        <v>НЕТ</v>
      </c>
      <c r="AC99" s="29" t="str">
        <f t="shared" ref="AC99" si="1700">IF(AC98&gt;AC97,"ДА","НЕТ")</f>
        <v>ДА</v>
      </c>
      <c r="AD99" s="29" t="str">
        <f t="shared" ref="AD99" si="1701">IF(AD98&gt;AD97,"ДА","НЕТ")</f>
        <v>ДА</v>
      </c>
      <c r="AE99" s="33" t="str">
        <f t="shared" ref="AE99" si="1702">IF(AE98&gt;AE97,"ДА","НЕТ")</f>
        <v>ДА</v>
      </c>
      <c r="AF99" t="s">
        <v>162</v>
      </c>
      <c r="AG99" s="29" t="str">
        <f t="shared" ref="AG99:AI99" si="1703">IF(AG98&gt;AG97,"ДА","НЕТ")</f>
        <v>ДА</v>
      </c>
      <c r="AH99" s="29" t="str">
        <f t="shared" si="1703"/>
        <v>ДА</v>
      </c>
      <c r="AI99" s="29" t="str">
        <f t="shared" si="1703"/>
        <v>ДА</v>
      </c>
      <c r="AJ99" s="29" t="str">
        <f t="shared" ref="AJ99" si="1704">IF(AJ98&gt;AJ97,"ДА","НЕТ")</f>
        <v>ДА</v>
      </c>
      <c r="AK99" s="29" t="str">
        <f t="shared" ref="AK99" si="1705">IF(AK98&gt;AK97,"ДА","НЕТ")</f>
        <v>НЕТ</v>
      </c>
      <c r="AL99" s="29" t="str">
        <f t="shared" ref="AL99" si="1706">IF(AL98&gt;AL97,"ДА","НЕТ")</f>
        <v>НЕТ</v>
      </c>
      <c r="AM99" s="29" t="str">
        <f t="shared" ref="AM99" si="1707">IF(AM98&gt;AM97,"ДА","НЕТ")</f>
        <v>ДА</v>
      </c>
      <c r="AN99" s="33" t="str">
        <f t="shared" ref="AN99" si="1708">IF(AN98&gt;AN97,"ДА","НЕТ")</f>
        <v>НЕТ</v>
      </c>
      <c r="AO99" s="29" t="str">
        <f t="shared" ref="AO99" si="1709">IF(AO98&gt;AO97,"ДА","НЕТ")</f>
        <v>НЕТ</v>
      </c>
      <c r="AP99" s="29" t="str">
        <f t="shared" ref="AP99" si="1710">IF(AP98&gt;AP97,"ДА","НЕТ")</f>
        <v>НЕТ</v>
      </c>
      <c r="AQ99" s="29" t="str">
        <f t="shared" ref="AQ99" si="1711">IF(AQ98&gt;AQ97,"ДА","НЕТ")</f>
        <v>НЕТ</v>
      </c>
      <c r="AR99" s="29" t="str">
        <f t="shared" ref="AR99" si="1712">IF(AR98&gt;AR97,"ДА","НЕТ")</f>
        <v>НЕТ</v>
      </c>
      <c r="AS99" s="29" t="str">
        <f t="shared" ref="AS99" si="1713">IF(AS98&gt;AS97,"ДА","НЕТ")</f>
        <v>НЕТ</v>
      </c>
      <c r="AT99" s="29" t="str">
        <f t="shared" ref="AT99" si="1714">IF(AT98&gt;AT97,"ДА","НЕТ")</f>
        <v>НЕТ</v>
      </c>
      <c r="AU99" s="29" t="str">
        <f t="shared" ref="AU99" si="1715">IF(AU98&gt;AU97,"ДА","НЕТ")</f>
        <v>НЕТ</v>
      </c>
      <c r="AV99" s="33" t="str">
        <f t="shared" ref="AV99" si="1716">IF(AV98&gt;AV97,"ДА","НЕТ")</f>
        <v>НЕТ</v>
      </c>
      <c r="AW99" s="29" t="str">
        <f t="shared" ref="AW99" si="1717">IF(AW98&gt;AW97,"ДА","НЕТ")</f>
        <v>ДА</v>
      </c>
      <c r="AX99" s="29" t="str">
        <f t="shared" ref="AX99" si="1718">IF(AX98&gt;AX97,"ДА","НЕТ")</f>
        <v>ДА</v>
      </c>
      <c r="AY99" s="29" t="str">
        <f t="shared" ref="AY99" si="1719">IF(AY98&gt;AY97,"ДА","НЕТ")</f>
        <v>НЕТ</v>
      </c>
      <c r="AZ99" s="29" t="str">
        <f t="shared" ref="AZ99" si="1720">IF(AZ98&gt;AZ97,"ДА","НЕТ")</f>
        <v>ДА</v>
      </c>
      <c r="BA99" s="29" t="str">
        <f t="shared" ref="BA99" si="1721">IF(BA98&gt;BA97,"ДА","НЕТ")</f>
        <v>НЕТ</v>
      </c>
      <c r="BB99" s="29" t="str">
        <f t="shared" ref="BB99" si="1722">IF(BB98&gt;BB97,"ДА","НЕТ")</f>
        <v>НЕТ</v>
      </c>
      <c r="BC99" s="29" t="str">
        <f t="shared" ref="BC99:BD99" si="1723">IF(BC98&gt;BC97,"ДА","НЕТ")</f>
        <v>НЕТ</v>
      </c>
      <c r="BD99" s="33" t="str">
        <f t="shared" si="1723"/>
        <v>ДА</v>
      </c>
      <c r="BE99" t="s">
        <v>162</v>
      </c>
      <c r="BF99" s="29" t="str">
        <f t="shared" ref="BF99" si="1724">IF(BF98&gt;BF97,"ДА","НЕТ")</f>
        <v>ДА</v>
      </c>
      <c r="BG99" s="29" t="str">
        <f t="shared" ref="BG99" si="1725">IF(BG98&gt;BG97,"ДА","НЕТ")</f>
        <v>ДА</v>
      </c>
      <c r="BH99" s="29" t="str">
        <f t="shared" ref="BH99" si="1726">IF(BH98&gt;BH97,"ДА","НЕТ")</f>
        <v>НЕТ</v>
      </c>
      <c r="BI99" s="29" t="str">
        <f t="shared" ref="BI99" si="1727">IF(BI98&gt;BI97,"ДА","НЕТ")</f>
        <v>ДА</v>
      </c>
      <c r="BJ99" s="29" t="str">
        <f t="shared" ref="BJ99" si="1728">IF(BJ98&gt;BJ97,"ДА","НЕТ")</f>
        <v>НЕТ</v>
      </c>
      <c r="BK99" s="29" t="str">
        <f t="shared" ref="BK99" si="1729">IF(BK98&gt;BK97,"ДА","НЕТ")</f>
        <v>НЕТ</v>
      </c>
      <c r="BL99" s="29" t="str">
        <f t="shared" ref="BL99" si="1730">IF(BL98&gt;BL97,"ДА","НЕТ")</f>
        <v>НЕТ</v>
      </c>
      <c r="BM99" s="33" t="str">
        <f t="shared" ref="BM99" si="1731">IF(BM98&gt;BM97,"ДА","НЕТ")</f>
        <v>НЕТ</v>
      </c>
      <c r="BN99" s="29" t="str">
        <f t="shared" ref="BN99" si="1732">IF(BN98&gt;BN97,"ДА","НЕТ")</f>
        <v>НЕТ</v>
      </c>
      <c r="BO99" s="29" t="str">
        <f t="shared" ref="BO99" si="1733">IF(BO98&gt;BO97,"ДА","НЕТ")</f>
        <v>НЕТ</v>
      </c>
      <c r="BP99" s="29" t="str">
        <f t="shared" ref="BP99" si="1734">IF(BP98&gt;BP97,"ДА","НЕТ")</f>
        <v>НЕТ</v>
      </c>
      <c r="BQ99" s="29" t="str">
        <f t="shared" ref="BQ99" si="1735">IF(BQ98&gt;BQ97,"ДА","НЕТ")</f>
        <v>НЕТ</v>
      </c>
      <c r="BR99" s="29" t="str">
        <f t="shared" ref="BR99" si="1736">IF(BR98&gt;BR97,"ДА","НЕТ")</f>
        <v>НЕТ</v>
      </c>
      <c r="BS99" s="29" t="str">
        <f t="shared" ref="BS99" si="1737">IF(BS98&gt;BS97,"ДА","НЕТ")</f>
        <v>НЕТ</v>
      </c>
      <c r="BT99" s="29" t="str">
        <f t="shared" ref="BT99" si="1738">IF(BT98&gt;BT97,"ДА","НЕТ")</f>
        <v>НЕТ</v>
      </c>
      <c r="BU99" s="33" t="str">
        <f t="shared" ref="BU99" si="1739">IF(BU98&gt;BU97,"ДА","НЕТ")</f>
        <v>НЕТ</v>
      </c>
      <c r="BV99" s="29" t="str">
        <f t="shared" ref="BV99" si="1740">IF(BV98&gt;BV97,"ДА","НЕТ")</f>
        <v>НЕТ</v>
      </c>
      <c r="BW99" s="29" t="str">
        <f t="shared" ref="BW99" si="1741">IF(BW98&gt;BW97,"ДА","НЕТ")</f>
        <v>НЕТ</v>
      </c>
      <c r="BX99" s="29" t="str">
        <f t="shared" ref="BX99" si="1742">IF(BX98&gt;BX97,"ДА","НЕТ")</f>
        <v>НЕТ</v>
      </c>
      <c r="BY99" s="29" t="str">
        <f t="shared" ref="BY99" si="1743">IF(BY98&gt;BY97,"ДА","НЕТ")</f>
        <v>НЕТ</v>
      </c>
      <c r="BZ99" s="29" t="str">
        <f t="shared" ref="BZ99" si="1744">IF(BZ98&gt;BZ97,"ДА","НЕТ")</f>
        <v>НЕТ</v>
      </c>
      <c r="CA99" s="29" t="str">
        <f t="shared" ref="CA99" si="1745">IF(CA98&gt;CA97,"ДА","НЕТ")</f>
        <v>ДА</v>
      </c>
      <c r="CB99" s="29" t="str">
        <f t="shared" ref="CB99" si="1746">IF(CB98&gt;CB97,"ДА","НЕТ")</f>
        <v>ДА</v>
      </c>
      <c r="CC99" s="33" t="str">
        <f t="shared" ref="CC99" si="1747">IF(CC98&gt;CC97,"ДА","НЕТ")</f>
        <v>ДА</v>
      </c>
      <c r="CD99" t="s">
        <v>162</v>
      </c>
      <c r="CE99" s="29" t="str">
        <f t="shared" ref="CE99" si="1748">IF(CE98&gt;CE97,"ДА","НЕТ")</f>
        <v>НЕТ</v>
      </c>
      <c r="CF99" s="29" t="str">
        <f t="shared" ref="CF99" si="1749">IF(CF98&gt;CF97,"ДА","НЕТ")</f>
        <v>НЕТ</v>
      </c>
      <c r="CG99" s="29" t="str">
        <f t="shared" ref="CG99" si="1750">IF(CG98&gt;CG97,"ДА","НЕТ")</f>
        <v>НЕТ</v>
      </c>
      <c r="CH99" s="29" t="str">
        <f t="shared" ref="CH99" si="1751">IF(CH98&gt;CH97,"ДА","НЕТ")</f>
        <v>НЕТ</v>
      </c>
      <c r="CI99" s="29" t="str">
        <f t="shared" ref="CI99" si="1752">IF(CI98&gt;CI97,"ДА","НЕТ")</f>
        <v>НЕТ</v>
      </c>
      <c r="CJ99" s="29" t="str">
        <f t="shared" ref="CJ99" si="1753">IF(CJ98&gt;CJ97,"ДА","НЕТ")</f>
        <v>НЕТ</v>
      </c>
      <c r="CK99" s="29" t="str">
        <f t="shared" ref="CK99" si="1754">IF(CK98&gt;CK97,"ДА","НЕТ")</f>
        <v>НЕТ</v>
      </c>
      <c r="CL99" s="33" t="str">
        <f t="shared" ref="CL99" si="1755">IF(CL98&gt;CL97,"ДА","НЕТ")</f>
        <v>НЕТ</v>
      </c>
      <c r="CM99" s="29" t="str">
        <f t="shared" ref="CM99" si="1756">IF(CM98&gt;CM97,"ДА","НЕТ")</f>
        <v>НЕТ</v>
      </c>
      <c r="CN99" s="29" t="str">
        <f t="shared" ref="CN99" si="1757">IF(CN98&gt;CN97,"ДА","НЕТ")</f>
        <v>НЕТ</v>
      </c>
      <c r="CO99" s="29" t="str">
        <f t="shared" ref="CO99" si="1758">IF(CO98&gt;CO97,"ДА","НЕТ")</f>
        <v>НЕТ</v>
      </c>
      <c r="CP99" s="29" t="str">
        <f t="shared" ref="CP99" si="1759">IF(CP98&gt;CP97,"ДА","НЕТ")</f>
        <v>НЕТ</v>
      </c>
      <c r="CQ99" s="29" t="str">
        <f t="shared" ref="CQ99" si="1760">IF(CQ98&gt;CQ97,"ДА","НЕТ")</f>
        <v>НЕТ</v>
      </c>
      <c r="CR99" s="29" t="str">
        <f t="shared" ref="CR99" si="1761">IF(CR98&gt;CR97,"ДА","НЕТ")</f>
        <v>НЕТ</v>
      </c>
      <c r="CS99" s="29" t="str">
        <f t="shared" ref="CS99" si="1762">IF(CS98&gt;CS97,"ДА","НЕТ")</f>
        <v>НЕТ</v>
      </c>
      <c r="CT99" s="33" t="str">
        <f t="shared" ref="CT99" si="1763">IF(CT98&gt;CT97,"ДА","НЕТ")</f>
        <v>НЕТ</v>
      </c>
      <c r="CU99" s="29" t="str">
        <f t="shared" ref="CU99" si="1764">IF(CU98&gt;CU97,"ДА","НЕТ")</f>
        <v>НЕТ</v>
      </c>
      <c r="CV99" s="29" t="str">
        <f t="shared" ref="CV99" si="1765">IF(CV98&gt;CV97,"ДА","НЕТ")</f>
        <v>НЕТ</v>
      </c>
      <c r="CW99" s="29" t="str">
        <f t="shared" ref="CW99" si="1766">IF(CW98&gt;CW97,"ДА","НЕТ")</f>
        <v>НЕТ</v>
      </c>
      <c r="CX99" s="29" t="str">
        <f t="shared" ref="CX99" si="1767">IF(CX98&gt;CX97,"ДА","НЕТ")</f>
        <v>НЕТ</v>
      </c>
      <c r="CY99" s="29" t="str">
        <f t="shared" ref="CY99" si="1768">IF(CY98&gt;CY97,"ДА","НЕТ")</f>
        <v>НЕТ</v>
      </c>
      <c r="CZ99" s="29" t="str">
        <f t="shared" ref="CZ99" si="1769">IF(CZ98&gt;CZ97,"ДА","НЕТ")</f>
        <v>ДА</v>
      </c>
      <c r="DA99" s="29" t="str">
        <f t="shared" ref="DA99" si="1770">IF(DA98&gt;DA97,"ДА","НЕТ")</f>
        <v>ДА</v>
      </c>
      <c r="DB99" s="33" t="str">
        <f t="shared" ref="DB99" si="1771">IF(DB98&gt;DB97,"ДА","НЕТ")</f>
        <v>ДА</v>
      </c>
      <c r="DC99" t="s">
        <v>162</v>
      </c>
      <c r="DD99" s="29" t="str">
        <f t="shared" ref="DD99" si="1772">IF(DD98&gt;DD97,"ДА","НЕТ")</f>
        <v>ДА</v>
      </c>
      <c r="DE99" s="29" t="str">
        <f t="shared" ref="DE99" si="1773">IF(DE98&gt;DE97,"ДА","НЕТ")</f>
        <v>ДА</v>
      </c>
      <c r="DF99" s="29" t="str">
        <f t="shared" ref="DF99" si="1774">IF(DF98&gt;DF97,"ДА","НЕТ")</f>
        <v>НЕТ</v>
      </c>
      <c r="DG99" s="29" t="str">
        <f t="shared" ref="DG99" si="1775">IF(DG98&gt;DG97,"ДА","НЕТ")</f>
        <v>НЕТ</v>
      </c>
      <c r="DH99" s="29" t="str">
        <f t="shared" ref="DH99" si="1776">IF(DH98&gt;DH97,"ДА","НЕТ")</f>
        <v>НЕТ</v>
      </c>
      <c r="DI99" s="29" t="str">
        <f t="shared" ref="DI99" si="1777">IF(DI98&gt;DI97,"ДА","НЕТ")</f>
        <v>НЕТ</v>
      </c>
      <c r="DJ99" s="29" t="str">
        <f t="shared" ref="DJ99" si="1778">IF(DJ98&gt;DJ97,"ДА","НЕТ")</f>
        <v>НЕТ</v>
      </c>
      <c r="DK99" s="33" t="str">
        <f t="shared" ref="DK99" si="1779">IF(DK98&gt;DK97,"ДА","НЕТ")</f>
        <v>НЕТ</v>
      </c>
      <c r="DL99" s="29" t="str">
        <f t="shared" ref="DL99" si="1780">IF(DL98&gt;DL97,"ДА","НЕТ")</f>
        <v>НЕТ</v>
      </c>
      <c r="DM99" s="29" t="str">
        <f t="shared" ref="DM99" si="1781">IF(DM98&gt;DM97,"ДА","НЕТ")</f>
        <v>НЕТ</v>
      </c>
      <c r="DN99" s="29" t="str">
        <f t="shared" ref="DN99" si="1782">IF(DN98&gt;DN97,"ДА","НЕТ")</f>
        <v>НЕТ</v>
      </c>
      <c r="DO99" s="29" t="str">
        <f t="shared" ref="DO99" si="1783">IF(DO98&gt;DO97,"ДА","НЕТ")</f>
        <v>НЕТ</v>
      </c>
      <c r="DP99" s="29" t="str">
        <f t="shared" ref="DP99" si="1784">IF(DP98&gt;DP97,"ДА","НЕТ")</f>
        <v>НЕТ</v>
      </c>
      <c r="DQ99" s="29" t="str">
        <f t="shared" ref="DQ99" si="1785">IF(DQ98&gt;DQ97,"ДА","НЕТ")</f>
        <v>НЕТ</v>
      </c>
      <c r="DR99" s="29" t="str">
        <f t="shared" ref="DR99" si="1786">IF(DR98&gt;DR97,"ДА","НЕТ")</f>
        <v>НЕТ</v>
      </c>
      <c r="DS99" s="33" t="str">
        <f t="shared" ref="DS99" si="1787">IF(DS98&gt;DS97,"ДА","НЕТ")</f>
        <v>НЕТ</v>
      </c>
      <c r="DT99" s="29" t="str">
        <f t="shared" ref="DT99" si="1788">IF(DT98&gt;DT97,"ДА","НЕТ")</f>
        <v>НЕТ</v>
      </c>
      <c r="DU99" s="29" t="str">
        <f t="shared" ref="DU99" si="1789">IF(DU98&gt;DU97,"ДА","НЕТ")</f>
        <v>НЕТ</v>
      </c>
      <c r="DV99" s="29" t="str">
        <f t="shared" ref="DV99" si="1790">IF(DV98&gt;DV97,"ДА","НЕТ")</f>
        <v>НЕТ</v>
      </c>
      <c r="DW99" s="29" t="str">
        <f t="shared" ref="DW99" si="1791">IF(DW98&gt;DW97,"ДА","НЕТ")</f>
        <v>НЕТ</v>
      </c>
      <c r="DX99" s="29" t="str">
        <f t="shared" ref="DX99" si="1792">IF(DX98&gt;DX97,"ДА","НЕТ")</f>
        <v>НЕТ</v>
      </c>
      <c r="DY99" s="29" t="str">
        <f t="shared" ref="DY99" si="1793">IF(DY98&gt;DY97,"ДА","НЕТ")</f>
        <v>ДА</v>
      </c>
      <c r="DZ99" s="29" t="str">
        <f t="shared" ref="DZ99" si="1794">IF(DZ98&gt;DZ97,"ДА","НЕТ")</f>
        <v>ДА</v>
      </c>
      <c r="EA99" s="33" t="str">
        <f t="shared" ref="EA99" si="1795">IF(EA98&gt;EA97,"ДА","НЕТ")</f>
        <v>ДА</v>
      </c>
      <c r="EB99" s="34"/>
      <c r="EC99" s="34"/>
      <c r="ED99" t="s">
        <v>162</v>
      </c>
      <c r="EE99" s="29" t="str">
        <f t="shared" ref="EE99" si="1796">IF(EE98&gt;EE97,"ДА","НЕТ")</f>
        <v>НЕТ</v>
      </c>
      <c r="EF99" s="29" t="str">
        <f t="shared" ref="EF99" si="1797">IF(EF98&gt;EF97,"ДА","НЕТ")</f>
        <v>ДА</v>
      </c>
      <c r="EG99" s="29" t="str">
        <f t="shared" ref="EG99" si="1798">IF(EG98&gt;EG97,"ДА","НЕТ")</f>
        <v>НЕТ</v>
      </c>
      <c r="EH99" s="29" t="str">
        <f t="shared" ref="EH99" si="1799">IF(EH98&gt;EH97,"ДА","НЕТ")</f>
        <v>ДА</v>
      </c>
      <c r="EI99" s="29" t="str">
        <f t="shared" ref="EI99" si="1800">IF(EI98&gt;EI97,"ДА","НЕТ")</f>
        <v>НЕТ</v>
      </c>
      <c r="EJ99" s="29" t="str">
        <f t="shared" ref="EJ99" si="1801">IF(EJ98&gt;EJ97,"ДА","НЕТ")</f>
        <v>НЕТ</v>
      </c>
      <c r="EK99" s="29" t="str">
        <f t="shared" ref="EK99" si="1802">IF(EK98&gt;EK97,"ДА","НЕТ")</f>
        <v>НЕТ</v>
      </c>
      <c r="EL99" s="33" t="str">
        <f t="shared" ref="EL99" si="1803">IF(EL98&gt;EL97,"ДА","НЕТ")</f>
        <v>НЕТ</v>
      </c>
      <c r="EM99" s="29" t="str">
        <f t="shared" ref="EM99" si="1804">IF(EM98&gt;EM97,"ДА","НЕТ")</f>
        <v>НЕТ</v>
      </c>
      <c r="EN99" s="29" t="str">
        <f t="shared" ref="EN99" si="1805">IF(EN98&gt;EN97,"ДА","НЕТ")</f>
        <v>НЕТ</v>
      </c>
      <c r="EO99" s="29" t="str">
        <f t="shared" ref="EO99" si="1806">IF(EO98&gt;EO97,"ДА","НЕТ")</f>
        <v>НЕТ</v>
      </c>
      <c r="EP99" s="29" t="str">
        <f t="shared" ref="EP99" si="1807">IF(EP98&gt;EP97,"ДА","НЕТ")</f>
        <v>НЕТ</v>
      </c>
      <c r="EQ99" s="29" t="str">
        <f t="shared" ref="EQ99" si="1808">IF(EQ98&gt;EQ97,"ДА","НЕТ")</f>
        <v>НЕТ</v>
      </c>
      <c r="ER99" s="29" t="str">
        <f t="shared" ref="ER99" si="1809">IF(ER98&gt;ER97,"ДА","НЕТ")</f>
        <v>НЕТ</v>
      </c>
      <c r="ES99" s="29" t="str">
        <f t="shared" ref="ES99" si="1810">IF(ES98&gt;ES97,"ДА","НЕТ")</f>
        <v>НЕТ</v>
      </c>
      <c r="ET99" s="33" t="str">
        <f t="shared" ref="ET99" si="1811">IF(ET98&gt;ET97,"ДА","НЕТ")</f>
        <v>НЕТ</v>
      </c>
      <c r="EU99" s="29" t="str">
        <f t="shared" ref="EU99" si="1812">IF(EU98&gt;EU97,"ДА","НЕТ")</f>
        <v>НЕТ</v>
      </c>
      <c r="EV99" s="29" t="str">
        <f t="shared" ref="EV99" si="1813">IF(EV98&gt;EV97,"ДА","НЕТ")</f>
        <v>НЕТ</v>
      </c>
      <c r="EW99" s="29" t="str">
        <f t="shared" ref="EW99" si="1814">IF(EW98&gt;EW97,"ДА","НЕТ")</f>
        <v>НЕТ</v>
      </c>
      <c r="EX99" s="29" t="str">
        <f t="shared" ref="EX99" si="1815">IF(EX98&gt;EX97,"ДА","НЕТ")</f>
        <v>НЕТ</v>
      </c>
      <c r="EY99" s="29" t="str">
        <f t="shared" ref="EY99" si="1816">IF(EY98&gt;EY97,"ДА","НЕТ")</f>
        <v>НЕТ</v>
      </c>
      <c r="EZ99" s="29" t="str">
        <f t="shared" ref="EZ99" si="1817">IF(EZ98&gt;EZ97,"ДА","НЕТ")</f>
        <v>ДА</v>
      </c>
      <c r="FA99" s="29" t="str">
        <f t="shared" ref="FA99" si="1818">IF(FA98&gt;FA97,"ДА","НЕТ")</f>
        <v>ДА</v>
      </c>
      <c r="FB99" s="33" t="str">
        <f t="shared" ref="FB99" si="1819">IF(FB98&gt;FB97,"ДА","НЕТ")</f>
        <v>ДА</v>
      </c>
      <c r="FD99" s="29" t="str">
        <f t="shared" ref="FD99:GA99" si="1820">IF(FD98&gt;FD97,"ДА","НЕТ")</f>
        <v>НЕТ</v>
      </c>
      <c r="FE99" s="29" t="str">
        <f t="shared" si="1820"/>
        <v>НЕТ</v>
      </c>
      <c r="FF99" s="29" t="str">
        <f t="shared" si="1820"/>
        <v>НЕТ</v>
      </c>
      <c r="FG99" s="29" t="str">
        <f t="shared" si="1820"/>
        <v>НЕТ</v>
      </c>
      <c r="FH99" s="29" t="str">
        <f t="shared" si="1820"/>
        <v>НЕТ</v>
      </c>
      <c r="FI99" s="29" t="str">
        <f t="shared" si="1820"/>
        <v>НЕТ</v>
      </c>
      <c r="FJ99" s="29" t="str">
        <f t="shared" si="1820"/>
        <v>НЕТ</v>
      </c>
      <c r="FK99" s="33" t="str">
        <f t="shared" si="1820"/>
        <v>НЕТ</v>
      </c>
      <c r="FL99" s="29" t="str">
        <f t="shared" si="1820"/>
        <v>НЕТ</v>
      </c>
      <c r="FM99" s="29" t="str">
        <f t="shared" si="1820"/>
        <v>НЕТ</v>
      </c>
      <c r="FN99" s="29" t="str">
        <f t="shared" si="1820"/>
        <v>НЕТ</v>
      </c>
      <c r="FO99" s="29" t="str">
        <f t="shared" si="1820"/>
        <v>НЕТ</v>
      </c>
      <c r="FP99" s="29" t="str">
        <f t="shared" si="1820"/>
        <v>НЕТ</v>
      </c>
      <c r="FQ99" s="29" t="str">
        <f t="shared" si="1820"/>
        <v>НЕТ</v>
      </c>
      <c r="FR99" s="29" t="str">
        <f t="shared" si="1820"/>
        <v>НЕТ</v>
      </c>
      <c r="FS99" s="33" t="str">
        <f t="shared" si="1820"/>
        <v>НЕТ</v>
      </c>
      <c r="FT99" s="29" t="str">
        <f t="shared" si="1820"/>
        <v>НЕТ</v>
      </c>
      <c r="FU99" s="29" t="str">
        <f t="shared" si="1820"/>
        <v>НЕТ</v>
      </c>
      <c r="FV99" s="29" t="str">
        <f t="shared" si="1820"/>
        <v>НЕТ</v>
      </c>
      <c r="FW99" s="29" t="str">
        <f t="shared" si="1820"/>
        <v>НЕТ</v>
      </c>
      <c r="FX99" s="29" t="str">
        <f t="shared" si="1820"/>
        <v>НЕТ</v>
      </c>
      <c r="FY99" s="29" t="str">
        <f t="shared" si="1820"/>
        <v>ДА</v>
      </c>
      <c r="FZ99" s="29" t="str">
        <f t="shared" si="1820"/>
        <v>ДА</v>
      </c>
      <c r="GA99" s="33" t="str">
        <f t="shared" si="1820"/>
        <v>ДА</v>
      </c>
      <c r="GB99" s="34"/>
      <c r="GC99" s="34"/>
      <c r="GD99" t="s">
        <v>162</v>
      </c>
      <c r="GE99" s="29" t="str">
        <f t="shared" ref="GE99:HB99" si="1821">IF(GE98&gt;GE97,"ДА","НЕТ")</f>
        <v>ДА</v>
      </c>
      <c r="GF99" s="29" t="str">
        <f t="shared" si="1821"/>
        <v>ДА</v>
      </c>
      <c r="GG99" s="29" t="str">
        <f t="shared" si="1821"/>
        <v>НЕТ</v>
      </c>
      <c r="GH99" s="29" t="str">
        <f t="shared" si="1821"/>
        <v>ДА</v>
      </c>
      <c r="GI99" s="29" t="str">
        <f t="shared" si="1821"/>
        <v>НЕТ</v>
      </c>
      <c r="GJ99" s="29" t="str">
        <f t="shared" si="1821"/>
        <v>НЕТ</v>
      </c>
      <c r="GK99" s="29" t="str">
        <f t="shared" si="1821"/>
        <v>НЕТ</v>
      </c>
      <c r="GL99" s="33" t="str">
        <f t="shared" si="1821"/>
        <v>НЕТ</v>
      </c>
      <c r="GM99" s="29" t="str">
        <f t="shared" si="1821"/>
        <v>НЕТ</v>
      </c>
      <c r="GN99" s="29" t="str">
        <f t="shared" si="1821"/>
        <v>НЕТ</v>
      </c>
      <c r="GO99" s="29" t="str">
        <f t="shared" si="1821"/>
        <v>НЕТ</v>
      </c>
      <c r="GP99" s="29" t="str">
        <f t="shared" si="1821"/>
        <v>НЕТ</v>
      </c>
      <c r="GQ99" s="29" t="str">
        <f t="shared" si="1821"/>
        <v>НЕТ</v>
      </c>
      <c r="GR99" s="29" t="str">
        <f t="shared" si="1821"/>
        <v>НЕТ</v>
      </c>
      <c r="GS99" s="29" t="str">
        <f t="shared" si="1821"/>
        <v>НЕТ</v>
      </c>
      <c r="GT99" s="33" t="str">
        <f t="shared" si="1821"/>
        <v>НЕТ</v>
      </c>
      <c r="GU99" s="29" t="str">
        <f t="shared" si="1821"/>
        <v>НЕТ</v>
      </c>
      <c r="GV99" s="29" t="str">
        <f t="shared" si="1821"/>
        <v>НЕТ</v>
      </c>
      <c r="GW99" s="29" t="str">
        <f t="shared" si="1821"/>
        <v>НЕТ</v>
      </c>
      <c r="GX99" s="29" t="str">
        <f t="shared" si="1821"/>
        <v>НЕТ</v>
      </c>
      <c r="GY99" s="29" t="str">
        <f t="shared" si="1821"/>
        <v>НЕТ</v>
      </c>
      <c r="GZ99" s="29" t="str">
        <f t="shared" si="1821"/>
        <v>НЕТ</v>
      </c>
      <c r="HA99" s="29" t="str">
        <f t="shared" si="1821"/>
        <v>НЕТ</v>
      </c>
      <c r="HB99" s="33" t="str">
        <f t="shared" si="1821"/>
        <v>ДА</v>
      </c>
      <c r="HD99" s="29" t="str">
        <f t="shared" ref="HD99:IA99" si="1822">IF(HD98&gt;HD97,"ДА","НЕТ")</f>
        <v>НЕТ</v>
      </c>
      <c r="HE99" s="29" t="str">
        <f t="shared" si="1822"/>
        <v>НЕТ</v>
      </c>
      <c r="HF99" s="29" t="str">
        <f t="shared" si="1822"/>
        <v>НЕТ</v>
      </c>
      <c r="HG99" s="29" t="str">
        <f t="shared" si="1822"/>
        <v>НЕТ</v>
      </c>
      <c r="HH99" s="29" t="str">
        <f t="shared" si="1822"/>
        <v>НЕТ</v>
      </c>
      <c r="HI99" s="29" t="str">
        <f t="shared" si="1822"/>
        <v>НЕТ</v>
      </c>
      <c r="HJ99" s="29" t="str">
        <f t="shared" si="1822"/>
        <v>НЕТ</v>
      </c>
      <c r="HK99" s="33" t="str">
        <f t="shared" si="1822"/>
        <v>НЕТ</v>
      </c>
      <c r="HL99" s="29" t="str">
        <f t="shared" si="1822"/>
        <v>НЕТ</v>
      </c>
      <c r="HM99" s="29" t="str">
        <f t="shared" si="1822"/>
        <v>НЕТ</v>
      </c>
      <c r="HN99" s="29" t="str">
        <f t="shared" si="1822"/>
        <v>НЕТ</v>
      </c>
      <c r="HO99" s="29" t="str">
        <f t="shared" si="1822"/>
        <v>НЕТ</v>
      </c>
      <c r="HP99" s="29" t="str">
        <f t="shared" si="1822"/>
        <v>НЕТ</v>
      </c>
      <c r="HQ99" s="29" t="str">
        <f t="shared" si="1822"/>
        <v>НЕТ</v>
      </c>
      <c r="HR99" s="29" t="str">
        <f t="shared" si="1822"/>
        <v>НЕТ</v>
      </c>
      <c r="HS99" s="33" t="str">
        <f t="shared" si="1822"/>
        <v>НЕТ</v>
      </c>
      <c r="HT99" s="29" t="str">
        <f t="shared" si="1822"/>
        <v>НЕТ</v>
      </c>
      <c r="HU99" s="29" t="str">
        <f t="shared" si="1822"/>
        <v>НЕТ</v>
      </c>
      <c r="HV99" s="29" t="str">
        <f t="shared" si="1822"/>
        <v>НЕТ</v>
      </c>
      <c r="HW99" s="29" t="str">
        <f t="shared" si="1822"/>
        <v>НЕТ</v>
      </c>
      <c r="HX99" s="29" t="str">
        <f t="shared" si="1822"/>
        <v>НЕТ</v>
      </c>
      <c r="HY99" s="29" t="str">
        <f t="shared" si="1822"/>
        <v>ДА</v>
      </c>
      <c r="HZ99" s="29" t="str">
        <f t="shared" si="1822"/>
        <v>ДА</v>
      </c>
      <c r="IA99" s="33" t="str">
        <f t="shared" si="1822"/>
        <v>ДА</v>
      </c>
      <c r="IB99" s="34"/>
      <c r="IC99" s="34"/>
      <c r="ID99" t="s">
        <v>162</v>
      </c>
      <c r="IE99" s="29" t="str">
        <f t="shared" ref="IE99:JB99" si="1823">IF(IE98&gt;IE97,"ДА","НЕТ")</f>
        <v>НЕТ</v>
      </c>
      <c r="IF99" s="29" t="str">
        <f t="shared" si="1823"/>
        <v>НЕТ</v>
      </c>
      <c r="IG99" s="29" t="str">
        <f t="shared" si="1823"/>
        <v>НЕТ</v>
      </c>
      <c r="IH99" s="29" t="str">
        <f t="shared" si="1823"/>
        <v>НЕТ</v>
      </c>
      <c r="II99" s="29" t="str">
        <f t="shared" si="1823"/>
        <v>НЕТ</v>
      </c>
      <c r="IJ99" s="29" t="str">
        <f t="shared" si="1823"/>
        <v>НЕТ</v>
      </c>
      <c r="IK99" s="29" t="str">
        <f t="shared" si="1823"/>
        <v>НЕТ</v>
      </c>
      <c r="IL99" s="33" t="str">
        <f t="shared" si="1823"/>
        <v>НЕТ</v>
      </c>
      <c r="IM99" s="29" t="str">
        <f t="shared" si="1823"/>
        <v>НЕТ</v>
      </c>
      <c r="IN99" s="29" t="str">
        <f t="shared" si="1823"/>
        <v>НЕТ</v>
      </c>
      <c r="IO99" s="29" t="str">
        <f t="shared" si="1823"/>
        <v>НЕТ</v>
      </c>
      <c r="IP99" s="29" t="str">
        <f t="shared" si="1823"/>
        <v>НЕТ</v>
      </c>
      <c r="IQ99" s="29" t="str">
        <f t="shared" si="1823"/>
        <v>НЕТ</v>
      </c>
      <c r="IR99" s="29" t="str">
        <f t="shared" si="1823"/>
        <v>НЕТ</v>
      </c>
      <c r="IS99" s="29" t="str">
        <f t="shared" si="1823"/>
        <v>НЕТ</v>
      </c>
      <c r="IT99" s="33" t="str">
        <f t="shared" si="1823"/>
        <v>НЕТ</v>
      </c>
      <c r="IU99" s="29" t="str">
        <f t="shared" si="1823"/>
        <v>НЕТ</v>
      </c>
      <c r="IV99" s="29" t="str">
        <f t="shared" si="1823"/>
        <v>НЕТ</v>
      </c>
      <c r="IW99" s="29" t="str">
        <f t="shared" si="1823"/>
        <v>НЕТ</v>
      </c>
      <c r="IX99" s="29" t="str">
        <f t="shared" si="1823"/>
        <v>НЕТ</v>
      </c>
      <c r="IY99" s="29" t="str">
        <f t="shared" si="1823"/>
        <v>НЕТ</v>
      </c>
      <c r="IZ99" s="29" t="str">
        <f t="shared" si="1823"/>
        <v>ДА</v>
      </c>
      <c r="JA99" s="29" t="str">
        <f t="shared" si="1823"/>
        <v>ДА</v>
      </c>
      <c r="JB99" s="33" t="str">
        <f t="shared" si="1823"/>
        <v>ДА</v>
      </c>
      <c r="JD99" s="67">
        <f>AVERAGE(JD97:JK97)</f>
        <v>0.52217741935483863</v>
      </c>
      <c r="JL99" s="94">
        <f>AVERAGE(JM97:JS97)</f>
        <v>0.63133640552995385</v>
      </c>
      <c r="JT99" s="67">
        <f>AVERAGE(JT97:KA97)</f>
        <v>0.65120967741935487</v>
      </c>
      <c r="KC99" s="67">
        <f>AVERAGE(KC97:KJ97)</f>
        <v>0.49193548387096775</v>
      </c>
      <c r="KJ99" s="21"/>
      <c r="KK99" s="94">
        <f>AVERAGE(KL97:KR97)</f>
        <v>0.58294930875576034</v>
      </c>
      <c r="KS99" s="67">
        <f>AVERAGE(KS97:KZ97)</f>
        <v>0.52419354838709675</v>
      </c>
      <c r="LB99" s="67">
        <f>AVERAGE(LB97:LI97)</f>
        <v>0.53629032258064513</v>
      </c>
      <c r="LI99" s="21"/>
      <c r="LJ99" s="94">
        <f>AVERAGE(LK97:LQ97)</f>
        <v>0.6359447004608294</v>
      </c>
      <c r="LR99" s="67">
        <f>AVERAGE(LR97:LY97)</f>
        <v>0.64516129032258063</v>
      </c>
    </row>
    <row r="100" spans="1:337" ht="15.75" thickBot="1" x14ac:dyDescent="0.3">
      <c r="A100"/>
      <c r="AN100" s="31"/>
      <c r="AV100" s="31"/>
      <c r="BD100" s="31"/>
      <c r="BM100" s="31"/>
      <c r="BU100" s="31"/>
      <c r="CC100" s="31"/>
      <c r="CL100" s="31"/>
      <c r="CT100" s="31"/>
      <c r="DB100" s="31"/>
      <c r="DK100" s="31"/>
      <c r="DS100" s="31"/>
      <c r="EA100" s="31"/>
      <c r="EB100" s="21"/>
      <c r="EC100" s="21"/>
      <c r="EL100" s="31"/>
      <c r="ET100" s="31"/>
      <c r="FB100" s="31"/>
      <c r="FK100" s="31"/>
      <c r="FS100" s="31"/>
      <c r="GA100" s="31"/>
      <c r="GB100" s="21"/>
      <c r="GC100" s="21"/>
      <c r="GL100" s="31"/>
      <c r="GT100" s="31"/>
      <c r="HB100" s="31"/>
      <c r="HK100" s="31"/>
      <c r="HS100" s="31"/>
      <c r="IA100" s="31"/>
      <c r="IB100" s="21"/>
      <c r="IC100" s="21"/>
      <c r="IL100" s="31"/>
      <c r="IT100" s="31"/>
      <c r="JB100" s="31"/>
      <c r="KJ100" s="21"/>
      <c r="LI100" s="21"/>
    </row>
    <row r="101" spans="1:337" x14ac:dyDescent="0.25">
      <c r="A101"/>
      <c r="G101" t="s">
        <v>163</v>
      </c>
      <c r="H101" s="61">
        <f>AVERAGEIFS(H4:H90,$B$4:$B$90,"=0",$C$4:$C$90,"=МАСКУЛ")</f>
        <v>-1.1612426769468154</v>
      </c>
      <c r="I101">
        <f t="shared" ref="I101:AE101" si="1824">AVERAGEIFS(I4:I90,$B$4:$B$90,"=0",$C$4:$C$90,"=МАСКУЛ")</f>
        <v>-1.2221950361955118</v>
      </c>
      <c r="J101">
        <f t="shared" si="1824"/>
        <v>-2.3556743360539367</v>
      </c>
      <c r="K101">
        <f t="shared" si="1824"/>
        <v>-1.8604194493474857</v>
      </c>
      <c r="L101">
        <f t="shared" si="1824"/>
        <v>-4.3172110193496076</v>
      </c>
      <c r="M101">
        <f t="shared" si="1824"/>
        <v>-1.8545996655412458</v>
      </c>
      <c r="N101">
        <f t="shared" si="1824"/>
        <v>-1.6125919622136649</v>
      </c>
      <c r="O101" s="31">
        <f t="shared" si="1824"/>
        <v>-2.7201134690262139</v>
      </c>
      <c r="P101">
        <f t="shared" si="1824"/>
        <v>0.68770158184033181</v>
      </c>
      <c r="Q101">
        <f t="shared" si="1824"/>
        <v>0.31974489852470478</v>
      </c>
      <c r="R101">
        <f t="shared" si="1824"/>
        <v>0.31597528229357164</v>
      </c>
      <c r="S101">
        <f t="shared" si="1824"/>
        <v>0.35656613616027</v>
      </c>
      <c r="T101" s="61">
        <f t="shared" si="1824"/>
        <v>0.72998904885794946</v>
      </c>
      <c r="U101">
        <f t="shared" si="1824"/>
        <v>0.29603156275514397</v>
      </c>
      <c r="V101">
        <f t="shared" si="1824"/>
        <v>0.2929405045889551</v>
      </c>
      <c r="W101" s="21">
        <f t="shared" si="1824"/>
        <v>0.33803180197229182</v>
      </c>
      <c r="X101" s="61">
        <f t="shared" si="1824"/>
        <v>0.65720069294594641</v>
      </c>
      <c r="Y101">
        <f t="shared" si="1824"/>
        <v>0.65571254306881488</v>
      </c>
      <c r="Z101">
        <f t="shared" si="1824"/>
        <v>0.6598454741751546</v>
      </c>
      <c r="AA101">
        <f t="shared" si="1824"/>
        <v>0.6475341696531266</v>
      </c>
      <c r="AB101">
        <f t="shared" si="1824"/>
        <v>0.63718822822868948</v>
      </c>
      <c r="AC101">
        <f t="shared" si="1824"/>
        <v>0.62572371263881255</v>
      </c>
      <c r="AD101">
        <f t="shared" si="1824"/>
        <v>0.61647830801855108</v>
      </c>
      <c r="AE101" s="31">
        <f t="shared" si="1824"/>
        <v>0.53730056668034509</v>
      </c>
      <c r="AF101" t="s">
        <v>163</v>
      </c>
      <c r="AG101">
        <f>AVERAGEIFS(AG4:AG90,$B$4:$B$90,"=0",$C$4:$C$90,"=МАСКУЛ")</f>
        <v>-1.6740525706844238</v>
      </c>
      <c r="AH101">
        <f t="shared" ref="AH101:AJ101" si="1825">AVERAGEIFS(AH4:AH90,$B$4:$B$90,"=0",$C$4:$C$90,"=МАСКУЛ")</f>
        <v>-1.7777271148621308</v>
      </c>
      <c r="AI101">
        <f t="shared" si="1825"/>
        <v>-3.6677384718735229</v>
      </c>
      <c r="AJ101">
        <f t="shared" si="1825"/>
        <v>-2.177046150555582</v>
      </c>
      <c r="AK101">
        <f t="shared" ref="AK101:BD101" si="1826">AVERAGEIFS(AK4:AK90,$B$4:$B$90,"=0",$C$4:$C$90,"=МАСКУЛ")</f>
        <v>-4.6853343314859348</v>
      </c>
      <c r="AL101">
        <f t="shared" si="1826"/>
        <v>-2.5748913440562333</v>
      </c>
      <c r="AM101">
        <f t="shared" si="1826"/>
        <v>-1.9070531732439859</v>
      </c>
      <c r="AN101" s="31">
        <f t="shared" si="1826"/>
        <v>-2.9939911175382665</v>
      </c>
      <c r="AO101">
        <f t="shared" si="1826"/>
        <v>0.73601089078786797</v>
      </c>
      <c r="AP101">
        <f t="shared" si="1826"/>
        <v>0.30410014419218112</v>
      </c>
      <c r="AQ101">
        <f t="shared" si="1826"/>
        <v>0.27900065222875586</v>
      </c>
      <c r="AR101">
        <f t="shared" si="1826"/>
        <v>0.33384693538854932</v>
      </c>
      <c r="AS101">
        <f t="shared" si="1826"/>
        <v>0.73865840075351386</v>
      </c>
      <c r="AT101">
        <f t="shared" si="1826"/>
        <v>0.30262153468197517</v>
      </c>
      <c r="AU101">
        <f t="shared" si="1826"/>
        <v>0.27704165113228324</v>
      </c>
      <c r="AV101" s="31">
        <f t="shared" si="1826"/>
        <v>0.33197308842428347</v>
      </c>
      <c r="AW101">
        <f t="shared" si="1826"/>
        <v>0.6693045545553582</v>
      </c>
      <c r="AX101">
        <f t="shared" si="1826"/>
        <v>0.66741040377012428</v>
      </c>
      <c r="AY101">
        <f t="shared" si="1826"/>
        <v>0.68098850123888632</v>
      </c>
      <c r="AZ101">
        <f t="shared" si="1826"/>
        <v>0.65174302986439092</v>
      </c>
      <c r="BA101">
        <f t="shared" si="1826"/>
        <v>0.62154291664042605</v>
      </c>
      <c r="BB101">
        <f t="shared" si="1826"/>
        <v>0.57486985091529086</v>
      </c>
      <c r="BC101">
        <f t="shared" si="1826"/>
        <v>0.59183078218438601</v>
      </c>
      <c r="BD101" s="31">
        <f t="shared" si="1826"/>
        <v>0.46706478651025624</v>
      </c>
      <c r="BE101" t="s">
        <v>163</v>
      </c>
      <c r="BF101">
        <f>AVERAGEIFS(BF4:BF90,$B$4:$B$90,"=0",$C$4:$C$90,"=МАСКУЛ")</f>
        <v>-0.88517615172254915</v>
      </c>
      <c r="BG101">
        <f t="shared" ref="BG101:CC101" si="1827">AVERAGEIFS(BG4:BG90,$B$4:$B$90,"=0",$C$4:$C$90,"=МАСКУЛ")</f>
        <v>-0.9389382270492338</v>
      </c>
      <c r="BH101">
        <f t="shared" si="1827"/>
        <v>-2.0651086625529942</v>
      </c>
      <c r="BI101">
        <f t="shared" si="1827"/>
        <v>-1.6367387896787315</v>
      </c>
      <c r="BJ101">
        <f t="shared" si="1827"/>
        <v>-4.1902384538215882</v>
      </c>
      <c r="BK101">
        <f t="shared" si="1827"/>
        <v>-1.7048509336523816</v>
      </c>
      <c r="BL101">
        <f t="shared" si="1827"/>
        <v>-1.497231987254515</v>
      </c>
      <c r="BM101" s="31">
        <f t="shared" si="1827"/>
        <v>-2.6544677033121538</v>
      </c>
      <c r="BN101">
        <f t="shared" si="1827"/>
        <v>0.66600241966817486</v>
      </c>
      <c r="BO101">
        <f t="shared" si="1827"/>
        <v>0.31796229633251843</v>
      </c>
      <c r="BP101">
        <f t="shared" si="1827"/>
        <v>0.31266927740145523</v>
      </c>
      <c r="BQ101">
        <f t="shared" si="1827"/>
        <v>0.35618563926297431</v>
      </c>
      <c r="BR101">
        <f t="shared" si="1827"/>
        <v>0.71039022914430083</v>
      </c>
      <c r="BS101">
        <f t="shared" si="1827"/>
        <v>0.28841747352435509</v>
      </c>
      <c r="BT101">
        <f t="shared" si="1827"/>
        <v>0.28478648094808645</v>
      </c>
      <c r="BU101" s="31">
        <f t="shared" si="1827"/>
        <v>0.33370521096854372</v>
      </c>
      <c r="BV101">
        <f t="shared" si="1827"/>
        <v>0.65594378449784663</v>
      </c>
      <c r="BW101">
        <f t="shared" si="1827"/>
        <v>0.654578738054584</v>
      </c>
      <c r="BX101">
        <f t="shared" si="1827"/>
        <v>0.65795474254229136</v>
      </c>
      <c r="BY101">
        <f t="shared" si="1827"/>
        <v>0.6473443331162394</v>
      </c>
      <c r="BZ101">
        <f t="shared" si="1827"/>
        <v>0.63875151341636327</v>
      </c>
      <c r="CA101">
        <f t="shared" si="1827"/>
        <v>0.63284354681578903</v>
      </c>
      <c r="CB101">
        <f t="shared" si="1827"/>
        <v>0.62237690735454865</v>
      </c>
      <c r="CC101" s="31">
        <f t="shared" si="1827"/>
        <v>0.55162839920008355</v>
      </c>
      <c r="CD101" t="s">
        <v>163</v>
      </c>
      <c r="CE101">
        <f>AVERAGEIFS(CE4:CE90,$B$4:$B$90,"=0",$C$4:$C$90,"=МАСКУЛ")</f>
        <v>-1.3790822918965606</v>
      </c>
      <c r="CF101">
        <f t="shared" ref="CF101:DB101" si="1828">AVERAGEIFS(CF4:CF90,$B$4:$B$90,"=0",$C$4:$C$90,"=МАСКУЛ")</f>
        <v>-1.4404235460220718</v>
      </c>
      <c r="CG101">
        <f t="shared" si="1828"/>
        <v>-2.4452232437141128</v>
      </c>
      <c r="CH101">
        <f t="shared" si="1828"/>
        <v>-2.0625854951553082</v>
      </c>
      <c r="CI101">
        <f t="shared" si="1828"/>
        <v>-4.4045964525728323</v>
      </c>
      <c r="CJ101">
        <f t="shared" si="1828"/>
        <v>-1.8910213247764258</v>
      </c>
      <c r="CK101">
        <f t="shared" si="1828"/>
        <v>-1.6912432171340184</v>
      </c>
      <c r="CL101" s="31">
        <f t="shared" si="1828"/>
        <v>-2.7469029027667391</v>
      </c>
      <c r="CM101">
        <f t="shared" si="1828"/>
        <v>0.70436772202829534</v>
      </c>
      <c r="CN101">
        <f t="shared" si="1828"/>
        <v>0.32476759132555838</v>
      </c>
      <c r="CO101">
        <f t="shared" si="1828"/>
        <v>0.32677580100318177</v>
      </c>
      <c r="CP101">
        <f t="shared" si="1828"/>
        <v>0.36166168694230177</v>
      </c>
      <c r="CQ101">
        <f t="shared" si="1828"/>
        <v>0.75139278752896621</v>
      </c>
      <c r="CR101">
        <f t="shared" si="1828"/>
        <v>0.30340369424369568</v>
      </c>
      <c r="CS101">
        <f t="shared" si="1828"/>
        <v>0.30526501935186068</v>
      </c>
      <c r="CT101" s="31">
        <f t="shared" si="1828"/>
        <v>0.34454576969910861</v>
      </c>
      <c r="CU101">
        <f t="shared" si="1828"/>
        <v>0.65702844932955828</v>
      </c>
      <c r="CV101">
        <f t="shared" si="1828"/>
        <v>0.65538902022801981</v>
      </c>
      <c r="CW101">
        <f t="shared" si="1828"/>
        <v>0.65846611424550294</v>
      </c>
      <c r="CX101">
        <f t="shared" si="1828"/>
        <v>0.6472184938485761</v>
      </c>
      <c r="CY101">
        <f t="shared" si="1828"/>
        <v>0.63886737594626986</v>
      </c>
      <c r="CZ101">
        <f t="shared" si="1828"/>
        <v>0.62731916896363682</v>
      </c>
      <c r="DA101">
        <f t="shared" si="1828"/>
        <v>0.61439337610097688</v>
      </c>
      <c r="DB101" s="31">
        <f t="shared" si="1828"/>
        <v>0.53394489808024204</v>
      </c>
      <c r="DC101" t="s">
        <v>163</v>
      </c>
      <c r="DD101">
        <f>AVERAGEIFS(DD4:DD90,$B$4:$B$90,"=0",$C$4:$C$90,"=МАСКУЛ")</f>
        <v>-1.1932879317080889</v>
      </c>
      <c r="DE101">
        <f t="shared" ref="DE101:EA101" si="1829">AVERAGEIFS(DE4:DE90,$B$4:$B$90,"=0",$C$4:$C$90,"=МАСКУЛ")</f>
        <v>-1.2463250676063871</v>
      </c>
      <c r="DF101">
        <f t="shared" si="1829"/>
        <v>-2.4474460665606204</v>
      </c>
      <c r="DG101">
        <f t="shared" si="1829"/>
        <v>-1.8137034714485283</v>
      </c>
      <c r="DH101">
        <f t="shared" si="1829"/>
        <v>-4.2474917649626809</v>
      </c>
      <c r="DI101">
        <f t="shared" si="1829"/>
        <v>-1.8929070457718487</v>
      </c>
      <c r="DJ101">
        <f t="shared" si="1829"/>
        <v>-1.5957740246934631</v>
      </c>
      <c r="DK101" s="31">
        <f t="shared" si="1829"/>
        <v>-2.7024123932676125</v>
      </c>
      <c r="DL101">
        <f t="shared" si="1829"/>
        <v>0.69937106502952751</v>
      </c>
      <c r="DM101">
        <f t="shared" si="1829"/>
        <v>0.32231043691217587</v>
      </c>
      <c r="DN101">
        <f t="shared" si="1829"/>
        <v>0.31340898363981001</v>
      </c>
      <c r="DO101">
        <f t="shared" si="1829"/>
        <v>0.35065147544489395</v>
      </c>
      <c r="DP101">
        <f t="shared" si="1829"/>
        <v>0.73154020807657283</v>
      </c>
      <c r="DQ101">
        <f t="shared" si="1829"/>
        <v>0.30091468975909424</v>
      </c>
      <c r="DR101">
        <f t="shared" si="1829"/>
        <v>0.29263852901607607</v>
      </c>
      <c r="DS101" s="31">
        <f t="shared" si="1829"/>
        <v>0.33234012480716102</v>
      </c>
      <c r="DT101">
        <f t="shared" si="1829"/>
        <v>0.6591825866704889</v>
      </c>
      <c r="DU101">
        <f t="shared" si="1829"/>
        <v>0.65677864649585804</v>
      </c>
      <c r="DV101">
        <f t="shared" si="1829"/>
        <v>0.66116561004837349</v>
      </c>
      <c r="DW101">
        <f t="shared" si="1829"/>
        <v>0.64704895542721741</v>
      </c>
      <c r="DX101">
        <f t="shared" si="1829"/>
        <v>0.63595134877908366</v>
      </c>
      <c r="DY101">
        <f t="shared" si="1829"/>
        <v>0.62138952514878121</v>
      </c>
      <c r="DZ101">
        <f t="shared" si="1829"/>
        <v>0.6116004509454297</v>
      </c>
      <c r="EA101" s="31">
        <f t="shared" si="1829"/>
        <v>0.53122344421052192</v>
      </c>
      <c r="EB101" s="21"/>
      <c r="EC101" s="21"/>
      <c r="ED101" t="s">
        <v>163</v>
      </c>
      <c r="EE101">
        <f>AVERAGEIFS(EE4:EE90,$B$4:$B$90,"=0",$C$4:$C$90,"=МАСКУЛ")</f>
        <v>-1.2604619279651239</v>
      </c>
      <c r="EF101">
        <f t="shared" ref="EF101:FB101" si="1830">AVERAGEIFS(EF4:EF90,$B$4:$B$90,"=0",$C$4:$C$90,"=МАСКУЛ")</f>
        <v>-1.3385009081313468</v>
      </c>
      <c r="EG101">
        <f t="shared" si="1830"/>
        <v>-2.4351525245261811</v>
      </c>
      <c r="EH101">
        <f t="shared" si="1830"/>
        <v>-1.9755403733856409</v>
      </c>
      <c r="EI101">
        <f t="shared" si="1830"/>
        <v>-4.3783199080005302</v>
      </c>
      <c r="EJ101">
        <f t="shared" si="1830"/>
        <v>-1.8741330522691046</v>
      </c>
      <c r="EK101">
        <f t="shared" si="1830"/>
        <v>-1.6433072558834487</v>
      </c>
      <c r="EL101" s="31">
        <f t="shared" si="1830"/>
        <v>-2.7226324045928831</v>
      </c>
      <c r="EM101">
        <f t="shared" si="1830"/>
        <v>0.68905713189843565</v>
      </c>
      <c r="EN101">
        <f t="shared" si="1830"/>
        <v>0.32370311790473599</v>
      </c>
      <c r="EO101">
        <f t="shared" si="1830"/>
        <v>0.32291517229123207</v>
      </c>
      <c r="EP101">
        <f t="shared" si="1830"/>
        <v>0.36405832051847986</v>
      </c>
      <c r="EQ101">
        <f t="shared" si="1830"/>
        <v>0.7415937970680575</v>
      </c>
      <c r="ER101">
        <f t="shared" si="1830"/>
        <v>0.29949222366117373</v>
      </c>
      <c r="ES101">
        <f t="shared" si="1830"/>
        <v>0.2989558642955702</v>
      </c>
      <c r="ET101" s="31">
        <f t="shared" si="1830"/>
        <v>0.34640703763402136</v>
      </c>
      <c r="EU101">
        <f t="shared" si="1830"/>
        <v>0.66268372870473735</v>
      </c>
      <c r="EV101">
        <f t="shared" si="1830"/>
        <v>0.66209576799855452</v>
      </c>
      <c r="EW101">
        <f t="shared" si="1830"/>
        <v>0.66498162483650591</v>
      </c>
      <c r="EX101">
        <f t="shared" si="1830"/>
        <v>0.65345301130790678</v>
      </c>
      <c r="EY101">
        <f t="shared" si="1830"/>
        <v>0.64089769090568305</v>
      </c>
      <c r="EZ101">
        <f t="shared" si="1830"/>
        <v>0.6298087059259535</v>
      </c>
      <c r="FA101">
        <f t="shared" si="1830"/>
        <v>0.6216218832357957</v>
      </c>
      <c r="FB101" s="31">
        <f t="shared" si="1830"/>
        <v>0.54059152191832693</v>
      </c>
      <c r="FD101">
        <f>AVERAGEIFS(FD4:FD90,$B$4:$B$90,"=0",$C$4:$C$90,"=МАСКУЛ")</f>
        <v>-0.88652214147374175</v>
      </c>
      <c r="FE101">
        <f t="shared" ref="FE101:GA101" si="1831">AVERAGEIFS(FE4:FE90,$B$4:$B$90,"=0",$C$4:$C$90,"=МАСКУЛ")</f>
        <v>-0.93152951883654034</v>
      </c>
      <c r="FF101">
        <f t="shared" si="1831"/>
        <v>-2.1268530450418015</v>
      </c>
      <c r="FG101">
        <f t="shared" si="1831"/>
        <v>-1.5518266647853529</v>
      </c>
      <c r="FH101">
        <f t="shared" si="1831"/>
        <v>-4.0924488845412235</v>
      </c>
      <c r="FI101">
        <f t="shared" si="1831"/>
        <v>-1.7301257398668546</v>
      </c>
      <c r="FJ101">
        <f t="shared" si="1831"/>
        <v>-1.4606613373921389</v>
      </c>
      <c r="FK101" s="31">
        <f t="shared" si="1831"/>
        <v>-2.6208989960220204</v>
      </c>
      <c r="FL101">
        <f t="shared" si="1831"/>
        <v>0.67866773083068077</v>
      </c>
      <c r="FM101">
        <f t="shared" si="1831"/>
        <v>0.32077702282095694</v>
      </c>
      <c r="FN101">
        <f t="shared" si="1831"/>
        <v>0.31017701441008422</v>
      </c>
      <c r="FO101">
        <f t="shared" si="1831"/>
        <v>0.34985409951392704</v>
      </c>
      <c r="FP101">
        <f t="shared" si="1831"/>
        <v>0.71304051847274852</v>
      </c>
      <c r="FQ101">
        <f t="shared" si="1831"/>
        <v>0.29409315403088215</v>
      </c>
      <c r="FR101">
        <f t="shared" si="1831"/>
        <v>0.28493927371480321</v>
      </c>
      <c r="FS101" s="31">
        <f t="shared" si="1831"/>
        <v>0.32771814832144525</v>
      </c>
      <c r="FT101">
        <f t="shared" si="1831"/>
        <v>0.65910138902005966</v>
      </c>
      <c r="FU101">
        <f t="shared" si="1831"/>
        <v>0.65695699146740283</v>
      </c>
      <c r="FV101">
        <f t="shared" si="1831"/>
        <v>0.65915160403544815</v>
      </c>
      <c r="FW101">
        <f t="shared" si="1831"/>
        <v>0.64823311208661338</v>
      </c>
      <c r="FX101">
        <f t="shared" si="1831"/>
        <v>0.64018072137198156</v>
      </c>
      <c r="FY101">
        <f t="shared" si="1831"/>
        <v>0.62810458568748595</v>
      </c>
      <c r="FZ101">
        <f t="shared" si="1831"/>
        <v>0.61735180835075221</v>
      </c>
      <c r="GA101" s="31">
        <f t="shared" si="1831"/>
        <v>0.54476974791294053</v>
      </c>
      <c r="GB101" s="21"/>
      <c r="GC101" s="21"/>
      <c r="GD101" t="s">
        <v>163</v>
      </c>
      <c r="GE101">
        <f>AVERAGEIFS(GE4:GE90,$B$4:$B$90,"=0",$C$4:$C$90,"=МАСКУЛ")</f>
        <v>-1.0105100119060548</v>
      </c>
      <c r="GF101">
        <f t="shared" ref="GF101:HB101" si="1832">AVERAGEIFS(GF4:GF90,$B$4:$B$90,"=0",$C$4:$C$90,"=МАСКУЛ")</f>
        <v>-1.0810395427111059</v>
      </c>
      <c r="GG101">
        <f t="shared" si="1832"/>
        <v>-2.1587443446745249</v>
      </c>
      <c r="GH101">
        <f t="shared" si="1832"/>
        <v>-1.7725709238306868</v>
      </c>
      <c r="GI101">
        <f t="shared" si="1832"/>
        <v>-4.2573114521685831</v>
      </c>
      <c r="GJ101">
        <f t="shared" si="1832"/>
        <v>-1.7320239181966863</v>
      </c>
      <c r="GK101">
        <f t="shared" si="1832"/>
        <v>-1.5401337165700768</v>
      </c>
      <c r="GL101" s="31">
        <f t="shared" si="1832"/>
        <v>-2.6635568871855155</v>
      </c>
      <c r="GM101">
        <f t="shared" si="1832"/>
        <v>0.67311374845098959</v>
      </c>
      <c r="GN101">
        <f t="shared" si="1832"/>
        <v>0.32199804432661</v>
      </c>
      <c r="GO101">
        <f t="shared" si="1832"/>
        <v>0.31969792538256753</v>
      </c>
      <c r="GP101">
        <f t="shared" si="1832"/>
        <v>0.36281689394094574</v>
      </c>
      <c r="GQ101">
        <f t="shared" si="1832"/>
        <v>0.72424214409425458</v>
      </c>
      <c r="GR101">
        <f t="shared" si="1832"/>
        <v>0.2921721199680038</v>
      </c>
      <c r="GS101">
        <f t="shared" si="1832"/>
        <v>0.29135457899322403</v>
      </c>
      <c r="GT101" s="31">
        <f t="shared" si="1832"/>
        <v>0.34168578226789142</v>
      </c>
      <c r="GU101">
        <f t="shared" si="1832"/>
        <v>0.66136119973939245</v>
      </c>
      <c r="GV101">
        <f t="shared" si="1832"/>
        <v>0.66065865480537544</v>
      </c>
      <c r="GW101">
        <f t="shared" si="1832"/>
        <v>0.66413905675071405</v>
      </c>
      <c r="GX101">
        <f t="shared" si="1832"/>
        <v>0.65368875536262061</v>
      </c>
      <c r="GY101">
        <f t="shared" si="1832"/>
        <v>0.64188421227787162</v>
      </c>
      <c r="GZ101">
        <f t="shared" si="1832"/>
        <v>0.63632126810583001</v>
      </c>
      <c r="HA101">
        <f t="shared" si="1832"/>
        <v>0.62806758018992326</v>
      </c>
      <c r="HB101" s="31">
        <f t="shared" si="1832"/>
        <v>0.55451182895627227</v>
      </c>
      <c r="HD101">
        <f>AVERAGEIFS(HD4:HD90,$B$4:$B$90,"=0",$C$4:$C$90,"=МАСКУЛ")</f>
        <v>-1.3917618479162792</v>
      </c>
      <c r="HE101">
        <f t="shared" ref="HE101:IA101" si="1833">AVERAGEIFS(HE4:HE90,$B$4:$B$90,"=0",$C$4:$C$90,"=МАСКУЛ")</f>
        <v>-1.4448963586172432</v>
      </c>
      <c r="HF101">
        <f t="shared" si="1833"/>
        <v>-2.5046802784306745</v>
      </c>
      <c r="HG101">
        <f t="shared" si="1833"/>
        <v>-2.0149088411029346</v>
      </c>
      <c r="HH101">
        <f t="shared" si="1833"/>
        <v>-4.3419690380662139</v>
      </c>
      <c r="HI101">
        <f t="shared" si="1833"/>
        <v>-1.9184984841677681</v>
      </c>
      <c r="HJ101">
        <f t="shared" si="1833"/>
        <v>-1.6748324327301711</v>
      </c>
      <c r="HK101" s="31">
        <f t="shared" si="1833"/>
        <v>-2.7380447644677606</v>
      </c>
      <c r="HL101">
        <f t="shared" si="1833"/>
        <v>0.71369414926958075</v>
      </c>
      <c r="HM101">
        <f t="shared" si="1833"/>
        <v>0.32486034470536779</v>
      </c>
      <c r="HN101">
        <f t="shared" si="1833"/>
        <v>0.32289945795022534</v>
      </c>
      <c r="HO101">
        <f t="shared" si="1833"/>
        <v>0.35467262705402375</v>
      </c>
      <c r="HP101">
        <f t="shared" si="1833"/>
        <v>0.7495702632774528</v>
      </c>
      <c r="HQ101">
        <f t="shared" si="1833"/>
        <v>0.3054950324072187</v>
      </c>
      <c r="HR101">
        <f t="shared" si="1833"/>
        <v>0.3035312460845867</v>
      </c>
      <c r="HS101" s="31">
        <f t="shared" si="1833"/>
        <v>0.33757499069519709</v>
      </c>
      <c r="HT101">
        <f t="shared" si="1833"/>
        <v>0.65883755056403015</v>
      </c>
      <c r="HU101">
        <f t="shared" si="1833"/>
        <v>0.65631207217174126</v>
      </c>
      <c r="HV101">
        <f t="shared" si="1833"/>
        <v>0.65958644962309043</v>
      </c>
      <c r="HW101">
        <f t="shared" si="1833"/>
        <v>0.64630771630684969</v>
      </c>
      <c r="HX101">
        <f t="shared" si="1833"/>
        <v>0.63561009303322336</v>
      </c>
      <c r="HY101">
        <f t="shared" si="1833"/>
        <v>0.62469895854068458</v>
      </c>
      <c r="HZ101">
        <f t="shared" si="1833"/>
        <v>0.60986681530890041</v>
      </c>
      <c r="IA101" s="31">
        <f t="shared" si="1833"/>
        <v>0.53093740380280108</v>
      </c>
      <c r="IB101" s="21"/>
      <c r="IC101" s="21"/>
      <c r="ID101" t="s">
        <v>163</v>
      </c>
      <c r="IE101">
        <f>AVERAGEIFS(IE4:IE90,$B$4:$B$90,"=0",$C$4:$C$90,"=МАСКУЛ")</f>
        <v>-1.5141780097381639</v>
      </c>
      <c r="IF101">
        <f t="shared" ref="IF101:JB101" si="1834">AVERAGEIFS(IF4:IF90,$B$4:$B$90,"=0",$C$4:$C$90,"=МАСКУЛ")</f>
        <v>-1.5933435667745044</v>
      </c>
      <c r="IG101">
        <f t="shared" si="1834"/>
        <v>-2.5734833062562905</v>
      </c>
      <c r="IH101">
        <f t="shared" si="1834"/>
        <v>-2.2161176988665892</v>
      </c>
      <c r="II101">
        <f t="shared" si="1834"/>
        <v>-4.4969002865956558</v>
      </c>
      <c r="IJ101">
        <f t="shared" si="1834"/>
        <v>-1.9223973759978874</v>
      </c>
      <c r="IK101">
        <f t="shared" si="1834"/>
        <v>-1.7348395251580433</v>
      </c>
      <c r="IL101" s="31">
        <f t="shared" si="1834"/>
        <v>-2.7535189365814712</v>
      </c>
      <c r="IM101">
        <f t="shared" si="1834"/>
        <v>0.7026281892818923</v>
      </c>
      <c r="IN101">
        <f t="shared" si="1834"/>
        <v>0.3321210325241441</v>
      </c>
      <c r="IO101">
        <f t="shared" si="1834"/>
        <v>0.33630439835238424</v>
      </c>
      <c r="IP101">
        <f t="shared" si="1834"/>
        <v>0.37292922242644122</v>
      </c>
      <c r="IQ101">
        <f t="shared" si="1834"/>
        <v>0.76526239936184193</v>
      </c>
      <c r="IR101">
        <f t="shared" si="1834"/>
        <v>0.30968282981366901</v>
      </c>
      <c r="IS101">
        <f t="shared" si="1834"/>
        <v>0.31290993030317737</v>
      </c>
      <c r="IT101" s="31">
        <f t="shared" si="1834"/>
        <v>0.3561249813044231</v>
      </c>
      <c r="IU101">
        <f t="shared" si="1834"/>
        <v>0.66105302685650058</v>
      </c>
      <c r="IV101">
        <f t="shared" si="1834"/>
        <v>0.66022049419981921</v>
      </c>
      <c r="IW101">
        <f t="shared" si="1834"/>
        <v>0.66243507885142683</v>
      </c>
      <c r="IX101">
        <f t="shared" si="1834"/>
        <v>0.65078268402050488</v>
      </c>
      <c r="IY101">
        <f t="shared" si="1834"/>
        <v>0.64187164109888784</v>
      </c>
      <c r="IZ101">
        <f t="shared" si="1834"/>
        <v>0.63062789033756583</v>
      </c>
      <c r="JA101">
        <f t="shared" si="1834"/>
        <v>0.61823368947769608</v>
      </c>
      <c r="JB101" s="31">
        <f t="shared" si="1834"/>
        <v>0.5350739647105357</v>
      </c>
      <c r="JC101" t="s">
        <v>163</v>
      </c>
      <c r="JD101" s="83">
        <f>AVERAGEIFS(JD4:JD90,$B$4:$B$90,"=0",$C$4:$C$90,"=МАСКУЛ")</f>
        <v>-7.8423746424612251E-2</v>
      </c>
      <c r="JE101" s="83">
        <f t="shared" ref="JE101:KA101" si="1835">AVERAGEIFS(JE4:JE90,$B$4:$B$90,"=0",$C$4:$C$90,"=МАСКУЛ")</f>
        <v>-7.0243710955563129E-2</v>
      </c>
      <c r="JF101" s="83">
        <f t="shared" si="1835"/>
        <v>1.6541341446785124E-2</v>
      </c>
      <c r="JG101" s="83">
        <f t="shared" si="1835"/>
        <v>4.2564344778445833E-2</v>
      </c>
      <c r="JH101" s="83">
        <f t="shared" si="1835"/>
        <v>4.6801888145421779E-2</v>
      </c>
      <c r="JI101" s="83">
        <f t="shared" si="1835"/>
        <v>1.1285925509029387E-2</v>
      </c>
      <c r="JJ101" s="83">
        <f t="shared" si="1835"/>
        <v>5.5563649708489676E-2</v>
      </c>
      <c r="JK101" s="86">
        <f t="shared" si="1835"/>
        <v>2.3310129716044427E-2</v>
      </c>
      <c r="JL101" s="97">
        <f t="shared" si="1835"/>
        <v>6.2352808706795122E-3</v>
      </c>
      <c r="JM101" s="83">
        <f t="shared" si="1835"/>
        <v>-1.2784608289965617E-2</v>
      </c>
      <c r="JN101" s="83">
        <f t="shared" si="1835"/>
        <v>-2.5030472998943183E-2</v>
      </c>
      <c r="JO101" s="83">
        <f t="shared" si="1835"/>
        <v>-3.1492618949143174E-2</v>
      </c>
      <c r="JP101" s="83">
        <f t="shared" si="1835"/>
        <v>-1.6285120024638944E-2</v>
      </c>
      <c r="JQ101" s="83">
        <f t="shared" si="1835"/>
        <v>-8.1676386462603522E-3</v>
      </c>
      <c r="JR101" s="83">
        <f t="shared" si="1835"/>
        <v>-2.0355322179531819E-2</v>
      </c>
      <c r="JS101" s="109">
        <f t="shared" si="1835"/>
        <v>-3.5607668720668589E-2</v>
      </c>
      <c r="JT101" s="100">
        <f t="shared" si="1835"/>
        <v>-6.6889133462605371E-3</v>
      </c>
      <c r="JU101" s="83">
        <f t="shared" si="1835"/>
        <v>-9.5814005315613023E-3</v>
      </c>
      <c r="JV101" s="83">
        <f t="shared" si="1835"/>
        <v>-7.1718947409278163E-3</v>
      </c>
      <c r="JW101" s="83">
        <f t="shared" si="1835"/>
        <v>-9.5809747977099926E-3</v>
      </c>
      <c r="JX101" s="83">
        <f t="shared" si="1835"/>
        <v>-9.3196236144166243E-3</v>
      </c>
      <c r="JY101" s="83">
        <f t="shared" si="1835"/>
        <v>-1.3112793034737559E-2</v>
      </c>
      <c r="JZ101" s="83">
        <f t="shared" si="1835"/>
        <v>-1.4041615689123479E-2</v>
      </c>
      <c r="KA101" s="83">
        <f t="shared" si="1835"/>
        <v>-1.3766700841094834E-2</v>
      </c>
      <c r="KB101" t="s">
        <v>163</v>
      </c>
      <c r="KC101" s="83">
        <f>AVERAGEIFS(KC4:KC90,$B$4:$B$90,"=0",$C$4:$C$90,"=МАСКУЛ")</f>
        <v>8.3802364074593766E-2</v>
      </c>
      <c r="KD101" s="83">
        <f t="shared" ref="KD101:KZ101" si="1836">AVERAGEIFS(KD4:KD90,$B$4:$B$90,"=0",$C$4:$C$90,"=МАСКУЛ")</f>
        <v>8.3792995894902245E-2</v>
      </c>
      <c r="KE101" s="83">
        <f t="shared" si="1836"/>
        <v>3.594657095124449E-2</v>
      </c>
      <c r="KF101" s="83">
        <f t="shared" si="1836"/>
        <v>6.3602414025831097E-2</v>
      </c>
      <c r="KG101" s="83">
        <f t="shared" si="1836"/>
        <v>5.7742245797187598E-2</v>
      </c>
      <c r="KH101" s="83">
        <f t="shared" si="1836"/>
        <v>2.2014898506572296E-2</v>
      </c>
      <c r="KI101" s="83">
        <f t="shared" si="1836"/>
        <v>7.6587254421923476E-2</v>
      </c>
      <c r="KJ101" s="86">
        <f t="shared" si="1836"/>
        <v>3.2693169568478807E-2</v>
      </c>
      <c r="KK101" s="97">
        <f t="shared" si="1836"/>
        <v>-1.9907387193104521E-3</v>
      </c>
      <c r="KL101" s="83">
        <f t="shared" si="1836"/>
        <v>-2.2001928007131338E-2</v>
      </c>
      <c r="KM101" s="83">
        <f t="shared" si="1836"/>
        <v>-3.648927224512933E-2</v>
      </c>
      <c r="KN101" s="83">
        <f t="shared" si="1836"/>
        <v>-3.4945309537634084E-2</v>
      </c>
      <c r="KO101" s="83">
        <f t="shared" si="1836"/>
        <v>-2.4837521243776958E-2</v>
      </c>
      <c r="KP101" s="83">
        <f t="shared" si="1836"/>
        <v>-1.5078689554102213E-2</v>
      </c>
      <c r="KQ101" s="83">
        <f t="shared" si="1836"/>
        <v>-3.2184293060028922E-2</v>
      </c>
      <c r="KR101" s="109">
        <f t="shared" si="1836"/>
        <v>-3.9451304248359707E-2</v>
      </c>
      <c r="KS101" s="100">
        <f t="shared" si="1836"/>
        <v>-1.6894149663723593E-3</v>
      </c>
      <c r="KT101" s="83">
        <f t="shared" si="1836"/>
        <v>-3.9215600668854713E-3</v>
      </c>
      <c r="KU101" s="83">
        <f t="shared" si="1836"/>
        <v>-8.4275846219131756E-3</v>
      </c>
      <c r="KV101" s="83">
        <f t="shared" si="1836"/>
        <v>-5.8113640342081817E-3</v>
      </c>
      <c r="KW101" s="83">
        <f t="shared" si="1836"/>
        <v>-3.0051396042144133E-3</v>
      </c>
      <c r="KX101" s="83">
        <f t="shared" si="1836"/>
        <v>-1.4775197034189967E-2</v>
      </c>
      <c r="KY101" s="83">
        <f t="shared" si="1836"/>
        <v>-1.3842921434738741E-2</v>
      </c>
      <c r="KZ101" s="83">
        <f t="shared" si="1836"/>
        <v>-1.3630548817041142E-2</v>
      </c>
      <c r="LA101" t="s">
        <v>163</v>
      </c>
      <c r="LB101" s="83">
        <f>AVERAGEIFS(LB4:LB90,$B$4:$B$90,"=0",$C$4:$C$90,"=МАСКУЛ")</f>
        <v>-5.8460523405540407E-2</v>
      </c>
      <c r="LC101" s="83">
        <f t="shared" ref="LC101:LY101" si="1837">AVERAGEIFS(LC4:LC90,$B$4:$B$90,"=0",$C$4:$C$90,"=МАСКУЛ")</f>
        <v>-6.6979150780732188E-2</v>
      </c>
      <c r="LD101" s="83">
        <f t="shared" si="1837"/>
        <v>3.6220023924108585E-2</v>
      </c>
      <c r="LE101" s="83">
        <f t="shared" si="1837"/>
        <v>7.1803406620213672E-2</v>
      </c>
      <c r="LF101" s="83">
        <f t="shared" si="1837"/>
        <v>5.051318141978766E-2</v>
      </c>
      <c r="LG101" s="83">
        <f t="shared" si="1837"/>
        <v>1.9705284366565875E-2</v>
      </c>
      <c r="LH101" s="83">
        <f t="shared" si="1837"/>
        <v>6.1767137014982931E-2</v>
      </c>
      <c r="LI101" s="86">
        <f t="shared" si="1837"/>
        <v>2.2036938384432263E-2</v>
      </c>
      <c r="LJ101" s="97">
        <f t="shared" si="1837"/>
        <v>6.1309680875711375E-3</v>
      </c>
      <c r="LK101" s="83">
        <f t="shared" si="1837"/>
        <v>-1.9166573896528569E-2</v>
      </c>
      <c r="LL101" s="83">
        <f t="shared" si="1837"/>
        <v>-2.4956147351958051E-2</v>
      </c>
      <c r="LM101" s="83">
        <f t="shared" si="1837"/>
        <v>-3.7231145322630638E-2</v>
      </c>
      <c r="LN101" s="83">
        <f t="shared" si="1837"/>
        <v>-1.7311871078705868E-2</v>
      </c>
      <c r="LO101" s="83">
        <f t="shared" si="1837"/>
        <v>-1.7145910047162313E-2</v>
      </c>
      <c r="LP101" s="83">
        <f t="shared" si="1837"/>
        <v>-1.8983372012405145E-2</v>
      </c>
      <c r="LQ101" s="109">
        <f t="shared" si="1837"/>
        <v>-4.1841727381496538E-2</v>
      </c>
      <c r="LR101" s="100">
        <f t="shared" si="1837"/>
        <v>-8.9527697447556332E-3</v>
      </c>
      <c r="LS101" s="83">
        <f t="shared" si="1837"/>
        <v>-1.1803955898792724E-2</v>
      </c>
      <c r="LT101" s="83">
        <f t="shared" si="1837"/>
        <v>-8.0959462332834738E-3</v>
      </c>
      <c r="LU101" s="83">
        <f t="shared" si="1837"/>
        <v>-1.051682600489447E-2</v>
      </c>
      <c r="LV101" s="83">
        <f t="shared" si="1837"/>
        <v>-1.2774368705005824E-2</v>
      </c>
      <c r="LW101" s="83">
        <f t="shared" si="1837"/>
        <v>-7.4094887381989001E-3</v>
      </c>
      <c r="LX101" s="83">
        <f t="shared" si="1837"/>
        <v>-1.3168637289837597E-2</v>
      </c>
      <c r="LY101" s="83">
        <f t="shared" si="1837"/>
        <v>-5.8916407874545548E-3</v>
      </c>
    </row>
    <row r="102" spans="1:337" x14ac:dyDescent="0.25">
      <c r="A102"/>
      <c r="G102" t="s">
        <v>164</v>
      </c>
      <c r="H102" s="62">
        <f>AVERAGEIFS(H4:H90,$B$4:$B$90,"=1",$C$4:$C$90,"=МАСКУЛ")</f>
        <v>-0.88606933927276033</v>
      </c>
      <c r="I102">
        <f t="shared" ref="I102:AE102" si="1838">AVERAGEIFS(I4:I90,$B$4:$B$90,"=1",$C$4:$C$90,"=МАСКУЛ")</f>
        <v>-0.91592654833399312</v>
      </c>
      <c r="J102">
        <f t="shared" si="1838"/>
        <v>-2.3288314713039733</v>
      </c>
      <c r="K102">
        <f t="shared" si="1838"/>
        <v>-1.492876118522334</v>
      </c>
      <c r="L102">
        <f t="shared" si="1838"/>
        <v>-4.8851926042992693</v>
      </c>
      <c r="M102">
        <f t="shared" si="1838"/>
        <v>-1.8853481342561218</v>
      </c>
      <c r="N102">
        <f t="shared" si="1838"/>
        <v>-1.5310903899143526</v>
      </c>
      <c r="O102" s="31">
        <f t="shared" si="1838"/>
        <v>-3.0793725069226392</v>
      </c>
      <c r="P102">
        <f t="shared" si="1838"/>
        <v>0.63948413689953332</v>
      </c>
      <c r="Q102">
        <f t="shared" si="1838"/>
        <v>0.30828399205096046</v>
      </c>
      <c r="R102">
        <f t="shared" si="1838"/>
        <v>0.28410206848990921</v>
      </c>
      <c r="S102">
        <f t="shared" si="1838"/>
        <v>0.33403577051004757</v>
      </c>
      <c r="T102" s="62">
        <f t="shared" si="1838"/>
        <v>0.67474168520597688</v>
      </c>
      <c r="U102">
        <f t="shared" si="1838"/>
        <v>0.27981160742532546</v>
      </c>
      <c r="V102">
        <f t="shared" si="1838"/>
        <v>0.25533792596982713</v>
      </c>
      <c r="W102" s="21">
        <f t="shared" si="1838"/>
        <v>0.3112608719972717</v>
      </c>
      <c r="X102" s="62">
        <f t="shared" si="1838"/>
        <v>0.64161860757513134</v>
      </c>
      <c r="Y102">
        <f t="shared" si="1838"/>
        <v>0.64118716754287119</v>
      </c>
      <c r="Z102">
        <f t="shared" si="1838"/>
        <v>0.64544576700382705</v>
      </c>
      <c r="AA102">
        <f t="shared" si="1838"/>
        <v>0.63805455595759708</v>
      </c>
      <c r="AB102">
        <f t="shared" si="1838"/>
        <v>0.62586109591233363</v>
      </c>
      <c r="AC102">
        <f t="shared" si="1838"/>
        <v>0.62713701927450027</v>
      </c>
      <c r="AD102">
        <f t="shared" si="1838"/>
        <v>0.62668338290847525</v>
      </c>
      <c r="AE102" s="31">
        <f t="shared" si="1838"/>
        <v>0.55175120676583267</v>
      </c>
      <c r="AF102" t="s">
        <v>164</v>
      </c>
      <c r="AG102">
        <f>AVERAGEIFS(AG4:AG90,$B$4:$B$90,"=1",$C$4:$C$90,"=МАСКУЛ")</f>
        <v>-1.2694008823439227</v>
      </c>
      <c r="AH102">
        <f t="shared" ref="AH102:AJ102" si="1839">AVERAGEIFS(AH4:AH90,$B$4:$B$90,"=1",$C$4:$C$90,"=МАСКУЛ")</f>
        <v>-1.3033295962792746</v>
      </c>
      <c r="AI102">
        <f t="shared" si="1839"/>
        <v>-3.2850204867547226</v>
      </c>
      <c r="AJ102">
        <f t="shared" si="1839"/>
        <v>-1.7283036272825725</v>
      </c>
      <c r="AK102">
        <f t="shared" ref="AK102:BD102" si="1840">AVERAGEIFS(AK4:AK90,$B$4:$B$90,"=1",$C$4:$C$90,"=МАСКУЛ")</f>
        <v>-5.1227510696778236</v>
      </c>
      <c r="AL102">
        <f t="shared" si="1840"/>
        <v>-2.5371083971147708</v>
      </c>
      <c r="AM102">
        <f t="shared" si="1840"/>
        <v>-1.8642214471964824</v>
      </c>
      <c r="AN102" s="31">
        <f t="shared" si="1840"/>
        <v>-3.3820850904789843</v>
      </c>
      <c r="AO102">
        <f t="shared" si="1840"/>
        <v>0.67033762417815068</v>
      </c>
      <c r="AP102">
        <f t="shared" si="1840"/>
        <v>0.27323874315721758</v>
      </c>
      <c r="AQ102">
        <f t="shared" si="1840"/>
        <v>0.23304802755742543</v>
      </c>
      <c r="AR102">
        <f t="shared" si="1840"/>
        <v>0.30405482037218212</v>
      </c>
      <c r="AS102">
        <f t="shared" si="1840"/>
        <v>0.67423382989155756</v>
      </c>
      <c r="AT102">
        <f t="shared" si="1840"/>
        <v>0.27139330342102952</v>
      </c>
      <c r="AU102">
        <f t="shared" si="1840"/>
        <v>0.2323392604619805</v>
      </c>
      <c r="AV102" s="31">
        <f t="shared" si="1840"/>
        <v>0.30275277603257272</v>
      </c>
      <c r="AW102">
        <f t="shared" si="1840"/>
        <v>0.67247423412691731</v>
      </c>
      <c r="AX102">
        <f t="shared" si="1840"/>
        <v>0.67127942200810986</v>
      </c>
      <c r="AY102">
        <f t="shared" si="1840"/>
        <v>0.66791549513547555</v>
      </c>
      <c r="AZ102">
        <f t="shared" si="1840"/>
        <v>0.6556426157418721</v>
      </c>
      <c r="BA102">
        <f t="shared" si="1840"/>
        <v>0.60486155407921394</v>
      </c>
      <c r="BB102">
        <f t="shared" si="1840"/>
        <v>0.57113705736097731</v>
      </c>
      <c r="BC102">
        <f t="shared" si="1840"/>
        <v>0.59113121397269652</v>
      </c>
      <c r="BD102" s="31">
        <f t="shared" si="1840"/>
        <v>0.46544761658032058</v>
      </c>
      <c r="BE102" t="s">
        <v>164</v>
      </c>
      <c r="BF102">
        <f>AVERAGEIFS(BF4:BF90,$B$4:$B$90,"=1",$C$4:$C$90,"=МАСКУЛ")</f>
        <v>-0.61033021610589044</v>
      </c>
      <c r="BG102">
        <f t="shared" ref="BG102:CC102" si="1841">AVERAGEIFS(BG4:BG90,$B$4:$B$90,"=1",$C$4:$C$90,"=МАСКУЛ")</f>
        <v>-0.64244876701007247</v>
      </c>
      <c r="BH102">
        <f t="shared" si="1841"/>
        <v>-2.0588658943026799</v>
      </c>
      <c r="BI102">
        <f t="shared" si="1841"/>
        <v>-1.2761263013676429</v>
      </c>
      <c r="BJ102">
        <f t="shared" si="1841"/>
        <v>-4.7178932845220194</v>
      </c>
      <c r="BK102">
        <f t="shared" si="1841"/>
        <v>-1.7250245466230762</v>
      </c>
      <c r="BL102">
        <f t="shared" si="1841"/>
        <v>-1.3780986206227577</v>
      </c>
      <c r="BM102" s="31">
        <f t="shared" si="1841"/>
        <v>-2.9725831170572721</v>
      </c>
      <c r="BN102">
        <f t="shared" si="1841"/>
        <v>0.61389033731140885</v>
      </c>
      <c r="BO102">
        <f t="shared" si="1841"/>
        <v>0.30986812900057309</v>
      </c>
      <c r="BP102">
        <f t="shared" si="1841"/>
        <v>0.2891643779761775</v>
      </c>
      <c r="BQ102">
        <f t="shared" si="1841"/>
        <v>0.33689412909111704</v>
      </c>
      <c r="BR102">
        <f t="shared" si="1841"/>
        <v>0.65560414604323169</v>
      </c>
      <c r="BS102">
        <f t="shared" si="1841"/>
        <v>0.27367144319686371</v>
      </c>
      <c r="BT102">
        <f t="shared" si="1841"/>
        <v>0.25424283891879551</v>
      </c>
      <c r="BU102" s="31">
        <f t="shared" si="1841"/>
        <v>0.30750094869947642</v>
      </c>
      <c r="BV102">
        <f t="shared" si="1841"/>
        <v>0.63824094365345985</v>
      </c>
      <c r="BW102">
        <f t="shared" si="1841"/>
        <v>0.63825643432666312</v>
      </c>
      <c r="BX102">
        <f t="shared" si="1841"/>
        <v>0.64192885628705909</v>
      </c>
      <c r="BY102">
        <f t="shared" si="1841"/>
        <v>0.63619382710429329</v>
      </c>
      <c r="BZ102">
        <f t="shared" si="1841"/>
        <v>0.62666094447742915</v>
      </c>
      <c r="CA102">
        <f t="shared" si="1841"/>
        <v>0.63510057612046977</v>
      </c>
      <c r="CB102">
        <f t="shared" si="1841"/>
        <v>0.63300553088634204</v>
      </c>
      <c r="CC102" s="31">
        <f t="shared" si="1841"/>
        <v>0.56513783475976065</v>
      </c>
      <c r="CD102" t="s">
        <v>164</v>
      </c>
      <c r="CE102">
        <f>AVERAGEIFS(CE4:CE90,$B$4:$B$90,"=1",$C$4:$C$90,"=МАСКУЛ")</f>
        <v>-1.1179427668624198</v>
      </c>
      <c r="CF102">
        <f t="shared" ref="CF102:DB102" si="1842">AVERAGEIFS(CF4:CF90,$B$4:$B$90,"=1",$C$4:$C$90,"=МАСКУЛ")</f>
        <v>-1.144489605063193</v>
      </c>
      <c r="CG102">
        <f t="shared" si="1842"/>
        <v>-2.4624460091998666</v>
      </c>
      <c r="CH102">
        <f t="shared" si="1842"/>
        <v>-1.685157824919618</v>
      </c>
      <c r="CI102">
        <f t="shared" si="1842"/>
        <v>-5.0248030960528709</v>
      </c>
      <c r="CJ102">
        <f t="shared" si="1842"/>
        <v>-1.9502233580812038</v>
      </c>
      <c r="CK102">
        <f t="shared" si="1842"/>
        <v>-1.6404302331041525</v>
      </c>
      <c r="CL102" s="31">
        <f t="shared" si="1842"/>
        <v>-3.1442040939351745</v>
      </c>
      <c r="CM102">
        <f t="shared" si="1842"/>
        <v>0.66125034613091194</v>
      </c>
      <c r="CN102">
        <f t="shared" si="1842"/>
        <v>0.31221134193366429</v>
      </c>
      <c r="CO102">
        <f t="shared" si="1842"/>
        <v>0.28651164459858675</v>
      </c>
      <c r="CP102">
        <f t="shared" si="1842"/>
        <v>0.33563906416140266</v>
      </c>
      <c r="CQ102">
        <f t="shared" si="1842"/>
        <v>0.69432491285548592</v>
      </c>
      <c r="CR102">
        <f t="shared" si="1842"/>
        <v>0.2878813996958457</v>
      </c>
      <c r="CS102">
        <f t="shared" si="1842"/>
        <v>0.25964460417280849</v>
      </c>
      <c r="CT102" s="31">
        <f t="shared" si="1842"/>
        <v>0.31650255972863617</v>
      </c>
      <c r="CU102">
        <f t="shared" si="1842"/>
        <v>0.63999036323964575</v>
      </c>
      <c r="CV102">
        <f t="shared" si="1842"/>
        <v>0.63921573272083587</v>
      </c>
      <c r="CW102">
        <f t="shared" si="1842"/>
        <v>0.64456078168498154</v>
      </c>
      <c r="CX102">
        <f t="shared" si="1842"/>
        <v>0.63682526526536587</v>
      </c>
      <c r="CY102">
        <f t="shared" si="1842"/>
        <v>0.62880052915528406</v>
      </c>
      <c r="CZ102">
        <f t="shared" si="1842"/>
        <v>0.62784133505423156</v>
      </c>
      <c r="DA102">
        <f t="shared" si="1842"/>
        <v>0.62516594326385289</v>
      </c>
      <c r="DB102" s="31">
        <f t="shared" si="1842"/>
        <v>0.55174724976425082</v>
      </c>
      <c r="DC102" t="s">
        <v>164</v>
      </c>
      <c r="DD102">
        <f>AVERAGEIFS(DD4:DD90,$B$4:$B$90,"=1",$C$4:$C$90,"=МАСКУЛ")</f>
        <v>-0.91921817065288325</v>
      </c>
      <c r="DE102">
        <f t="shared" ref="DE102:EA102" si="1843">AVERAGEIFS(DE4:DE90,$B$4:$B$90,"=1",$C$4:$C$90,"=МАСКУЛ")</f>
        <v>-0.95380825053147078</v>
      </c>
      <c r="DF102">
        <f t="shared" si="1843"/>
        <v>-2.3523264384923426</v>
      </c>
      <c r="DG102">
        <f t="shared" si="1843"/>
        <v>-1.5454474852310283</v>
      </c>
      <c r="DH102">
        <f t="shared" si="1843"/>
        <v>-4.8751208773705468</v>
      </c>
      <c r="DI102">
        <f t="shared" si="1843"/>
        <v>-1.9073723835891561</v>
      </c>
      <c r="DJ102">
        <f t="shared" si="1843"/>
        <v>-1.561018393014366</v>
      </c>
      <c r="DK102" s="31">
        <f t="shared" si="1843"/>
        <v>-3.0804588586519639</v>
      </c>
      <c r="DL102">
        <f t="shared" si="1843"/>
        <v>0.64376122879965514</v>
      </c>
      <c r="DM102">
        <f t="shared" si="1843"/>
        <v>0.30401924941503866</v>
      </c>
      <c r="DN102">
        <f t="shared" si="1843"/>
        <v>0.28108911862006986</v>
      </c>
      <c r="DO102">
        <f t="shared" si="1843"/>
        <v>0.32836460605550699</v>
      </c>
      <c r="DP102">
        <f t="shared" si="1843"/>
        <v>0.67407396601483016</v>
      </c>
      <c r="DQ102">
        <f t="shared" si="1843"/>
        <v>0.27838566975365137</v>
      </c>
      <c r="DR102">
        <f t="shared" si="1843"/>
        <v>0.25640753471404465</v>
      </c>
      <c r="DS102" s="31">
        <f t="shared" si="1843"/>
        <v>0.30881442933375131</v>
      </c>
      <c r="DT102">
        <f t="shared" si="1843"/>
        <v>0.64477055571255282</v>
      </c>
      <c r="DU102">
        <f t="shared" si="1843"/>
        <v>0.64424015415474645</v>
      </c>
      <c r="DV102">
        <f t="shared" si="1843"/>
        <v>0.64757752147203995</v>
      </c>
      <c r="DW102">
        <f t="shared" si="1843"/>
        <v>0.63960027001925179</v>
      </c>
      <c r="DX102">
        <f t="shared" si="1843"/>
        <v>0.62742888488975879</v>
      </c>
      <c r="DY102">
        <f t="shared" si="1843"/>
        <v>0.62325202514534928</v>
      </c>
      <c r="DZ102">
        <f t="shared" si="1843"/>
        <v>0.62165561716176887</v>
      </c>
      <c r="EA102" s="31">
        <f t="shared" si="1843"/>
        <v>0.54191169730164535</v>
      </c>
      <c r="EB102" s="21"/>
      <c r="EC102" s="21"/>
      <c r="ED102" t="s">
        <v>164</v>
      </c>
      <c r="EE102">
        <f>AVERAGEIFS(EE4:EE90,$B$4:$B$90,"=1",$C$4:$C$90,"=МАСКУЛ")</f>
        <v>-0.9690274206200109</v>
      </c>
      <c r="EF102">
        <f t="shared" ref="EF102:FB102" si="1844">AVERAGEIFS(EF4:EF90,$B$4:$B$90,"=1",$C$4:$C$90,"=МАСКУЛ")</f>
        <v>-0.99711982794455833</v>
      </c>
      <c r="EG102">
        <f t="shared" si="1844"/>
        <v>-2.413665883945503</v>
      </c>
      <c r="EH102">
        <f t="shared" si="1844"/>
        <v>-1.5417428959148181</v>
      </c>
      <c r="EI102">
        <f t="shared" si="1844"/>
        <v>-4.9352128637983244</v>
      </c>
      <c r="EJ102">
        <f t="shared" si="1844"/>
        <v>-1.9295853311364439</v>
      </c>
      <c r="EK102">
        <f t="shared" si="1844"/>
        <v>-1.5553363607885231</v>
      </c>
      <c r="EL102" s="31">
        <f t="shared" si="1844"/>
        <v>-3.1011275116070349</v>
      </c>
      <c r="EM102">
        <f t="shared" si="1844"/>
        <v>0.63619861617261408</v>
      </c>
      <c r="EN102">
        <f t="shared" si="1844"/>
        <v>0.3091084050700828</v>
      </c>
      <c r="EO102">
        <f t="shared" si="1844"/>
        <v>0.28605008184439984</v>
      </c>
      <c r="EP102">
        <f t="shared" si="1844"/>
        <v>0.33783461770815315</v>
      </c>
      <c r="EQ102">
        <f t="shared" si="1844"/>
        <v>0.6703543049561369</v>
      </c>
      <c r="ER102">
        <f t="shared" si="1844"/>
        <v>0.2764879326826522</v>
      </c>
      <c r="ES102">
        <f t="shared" si="1844"/>
        <v>0.25312464021143011</v>
      </c>
      <c r="ET102" s="31">
        <f t="shared" si="1844"/>
        <v>0.31132851779578424</v>
      </c>
      <c r="EU102">
        <f t="shared" si="1844"/>
        <v>0.6370968674141142</v>
      </c>
      <c r="EV102">
        <f t="shared" si="1844"/>
        <v>0.63674334592585291</v>
      </c>
      <c r="EW102">
        <f t="shared" si="1844"/>
        <v>0.64157005841878556</v>
      </c>
      <c r="EX102">
        <f t="shared" si="1844"/>
        <v>0.63481313776892156</v>
      </c>
      <c r="EY102">
        <f t="shared" si="1844"/>
        <v>0.62212491647004753</v>
      </c>
      <c r="EZ102">
        <f t="shared" si="1844"/>
        <v>0.62810712157748749</v>
      </c>
      <c r="FA102">
        <f t="shared" si="1844"/>
        <v>0.62931442375124524</v>
      </c>
      <c r="FB102" s="31">
        <f t="shared" si="1844"/>
        <v>0.55755684641669978</v>
      </c>
      <c r="FD102">
        <f>AVERAGEIFS(FD4:FD90,$B$4:$B$90,"=1",$C$4:$C$90,"=МАСКУЛ")</f>
        <v>-0.71119234411174859</v>
      </c>
      <c r="FE102">
        <f t="shared" ref="FE102:GA102" si="1845">AVERAGEIFS(FE4:FE90,$B$4:$B$90,"=1",$C$4:$C$90,"=МАСКУЛ")</f>
        <v>-0.7450240574028929</v>
      </c>
      <c r="FF102">
        <f t="shared" si="1845"/>
        <v>-2.1200409171488706</v>
      </c>
      <c r="FG102">
        <f t="shared" si="1845"/>
        <v>-1.3801783341870824</v>
      </c>
      <c r="FH102">
        <f t="shared" si="1845"/>
        <v>-4.7511891385893223</v>
      </c>
      <c r="FI102">
        <f t="shared" si="1845"/>
        <v>-1.7526800737477204</v>
      </c>
      <c r="FJ102">
        <f t="shared" si="1845"/>
        <v>-1.4282462060612489</v>
      </c>
      <c r="FK102" s="31">
        <f t="shared" si="1845"/>
        <v>-2.9824665378587198</v>
      </c>
      <c r="FL102">
        <f t="shared" si="1845"/>
        <v>0.62071208124205368</v>
      </c>
      <c r="FM102">
        <f t="shared" si="1845"/>
        <v>0.30870539365889893</v>
      </c>
      <c r="FN102">
        <f t="shared" si="1845"/>
        <v>0.28960530550871455</v>
      </c>
      <c r="FO102">
        <f t="shared" si="1845"/>
        <v>0.3347902022194863</v>
      </c>
      <c r="FP102">
        <f t="shared" si="1845"/>
        <v>0.66430438307007167</v>
      </c>
      <c r="FQ102">
        <f t="shared" si="1845"/>
        <v>0.27714528255996601</v>
      </c>
      <c r="FR102">
        <f t="shared" si="1845"/>
        <v>0.25904437045329387</v>
      </c>
      <c r="FS102" s="31">
        <f t="shared" si="1845"/>
        <v>0.31081833809253523</v>
      </c>
      <c r="FT102">
        <f t="shared" si="1845"/>
        <v>0.64478486715906747</v>
      </c>
      <c r="FU102">
        <f t="shared" si="1845"/>
        <v>0.64492549020938661</v>
      </c>
      <c r="FV102">
        <f t="shared" si="1845"/>
        <v>0.64874601667103937</v>
      </c>
      <c r="FW102">
        <f t="shared" si="1845"/>
        <v>0.63953093980584019</v>
      </c>
      <c r="FX102">
        <f t="shared" si="1845"/>
        <v>0.63078183041191149</v>
      </c>
      <c r="FY102">
        <f t="shared" si="1845"/>
        <v>0.63364526112414099</v>
      </c>
      <c r="FZ102">
        <f t="shared" si="1845"/>
        <v>0.63215382003672349</v>
      </c>
      <c r="GA102" s="31">
        <f t="shared" si="1845"/>
        <v>0.55646129622008356</v>
      </c>
      <c r="GB102" s="21"/>
      <c r="GC102" s="21"/>
      <c r="GD102" t="s">
        <v>164</v>
      </c>
      <c r="GE102">
        <f>AVERAGEIFS(GE4:GE90,$B$4:$B$90,"=1",$C$4:$C$90,"=МАСКУЛ")</f>
        <v>-0.6103141953580582</v>
      </c>
      <c r="GF102">
        <f t="shared" ref="GF102:HB102" si="1846">AVERAGEIFS(GF4:GF90,$B$4:$B$90,"=1",$C$4:$C$90,"=МАСКУЛ")</f>
        <v>-0.64477044801239458</v>
      </c>
      <c r="GG102">
        <f t="shared" si="1846"/>
        <v>-2.0806932292521214</v>
      </c>
      <c r="GH102">
        <f t="shared" si="1846"/>
        <v>-1.2562646795510555</v>
      </c>
      <c r="GI102">
        <f t="shared" si="1846"/>
        <v>-4.6689475156516194</v>
      </c>
      <c r="GJ102">
        <f t="shared" si="1846"/>
        <v>-1.7540283762337816</v>
      </c>
      <c r="GK102">
        <f t="shared" si="1846"/>
        <v>-1.3684858657449535</v>
      </c>
      <c r="GL102" s="31">
        <f t="shared" si="1846"/>
        <v>-2.960551657053208</v>
      </c>
      <c r="GM102">
        <f t="shared" si="1846"/>
        <v>0.60652498160795365</v>
      </c>
      <c r="GN102">
        <f t="shared" si="1846"/>
        <v>0.305771089957876</v>
      </c>
      <c r="GO102">
        <f t="shared" si="1846"/>
        <v>0.28688696663394142</v>
      </c>
      <c r="GP102">
        <f t="shared" si="1846"/>
        <v>0.33450764945341943</v>
      </c>
      <c r="GQ102">
        <f t="shared" si="1846"/>
        <v>0.63945219578241486</v>
      </c>
      <c r="GR102">
        <f t="shared" si="1846"/>
        <v>0.26363181648505418</v>
      </c>
      <c r="GS102">
        <f t="shared" si="1846"/>
        <v>0.24908029815661059</v>
      </c>
      <c r="GT102" s="31">
        <f t="shared" si="1846"/>
        <v>0.29978485263050675</v>
      </c>
      <c r="GU102">
        <f t="shared" si="1846"/>
        <v>0.6309828263981947</v>
      </c>
      <c r="GV102">
        <f t="shared" si="1846"/>
        <v>0.63088716771904396</v>
      </c>
      <c r="GW102">
        <f t="shared" si="1846"/>
        <v>0.63405860074066345</v>
      </c>
      <c r="GX102">
        <f t="shared" si="1846"/>
        <v>0.63108976901492209</v>
      </c>
      <c r="GY102">
        <f t="shared" si="1846"/>
        <v>0.62150359845053571</v>
      </c>
      <c r="GZ102">
        <f t="shared" si="1846"/>
        <v>0.63298778685801749</v>
      </c>
      <c r="HA102">
        <f t="shared" si="1846"/>
        <v>0.63065596272327795</v>
      </c>
      <c r="HB102" s="31">
        <f t="shared" si="1846"/>
        <v>0.5696760538656076</v>
      </c>
      <c r="HD102">
        <f>AVERAGEIFS(HD4:HD90,$B$4:$B$90,"=1",$C$4:$C$90,"=МАСКУЛ")</f>
        <v>-1.0960882954794844</v>
      </c>
      <c r="HE102">
        <f t="shared" ref="HE102:IA102" si="1847">AVERAGEIFS(HE4:HE90,$B$4:$B$90,"=1",$C$4:$C$90,"=МАСКУЛ")</f>
        <v>-1.1299260906776332</v>
      </c>
      <c r="HF102">
        <f t="shared" si="1847"/>
        <v>-2.5072134637779384</v>
      </c>
      <c r="HG102">
        <f t="shared" si="1847"/>
        <v>-1.6845454739473793</v>
      </c>
      <c r="HH102">
        <f t="shared" si="1847"/>
        <v>-4.9828516934022913</v>
      </c>
      <c r="HI102">
        <f t="shared" si="1847"/>
        <v>-1.9892590871639255</v>
      </c>
      <c r="HJ102">
        <f t="shared" si="1847"/>
        <v>-1.6508345948941863</v>
      </c>
      <c r="HK102" s="31">
        <f t="shared" si="1847"/>
        <v>-3.1399509602977611</v>
      </c>
      <c r="HL102">
        <f t="shared" si="1847"/>
        <v>0.6658875592888962</v>
      </c>
      <c r="HM102">
        <f t="shared" si="1847"/>
        <v>0.3060683702852432</v>
      </c>
      <c r="HN102">
        <f t="shared" si="1847"/>
        <v>0.27913456124951547</v>
      </c>
      <c r="HO102">
        <f t="shared" si="1847"/>
        <v>0.3264443904012157</v>
      </c>
      <c r="HP102">
        <f t="shared" si="1847"/>
        <v>0.68610527830376578</v>
      </c>
      <c r="HQ102">
        <f t="shared" si="1847"/>
        <v>0.2843491112661527</v>
      </c>
      <c r="HR102">
        <f t="shared" si="1847"/>
        <v>0.2565261973578894</v>
      </c>
      <c r="HS102" s="31">
        <f t="shared" si="1847"/>
        <v>0.30888126235942792</v>
      </c>
      <c r="HT102">
        <f t="shared" si="1847"/>
        <v>0.64211220984443018</v>
      </c>
      <c r="HU102">
        <f t="shared" si="1847"/>
        <v>0.64119885215584849</v>
      </c>
      <c r="HV102">
        <f t="shared" si="1847"/>
        <v>0.64294429377024165</v>
      </c>
      <c r="HW102">
        <f t="shared" si="1847"/>
        <v>0.63933395512712687</v>
      </c>
      <c r="HX102">
        <f t="shared" si="1847"/>
        <v>0.62891828571635022</v>
      </c>
      <c r="HY102">
        <f t="shared" si="1847"/>
        <v>0.62286065029939719</v>
      </c>
      <c r="HZ102">
        <f t="shared" si="1847"/>
        <v>0.6171066204557597</v>
      </c>
      <c r="IA102" s="31">
        <f t="shared" si="1847"/>
        <v>0.54125417706251211</v>
      </c>
      <c r="IB102" s="21"/>
      <c r="IC102" s="21"/>
      <c r="ID102" t="s">
        <v>164</v>
      </c>
      <c r="IE102">
        <f>AVERAGEIFS(IE4:IE90,$B$4:$B$90,"=1",$C$4:$C$90,"=МАСКУЛ")</f>
        <v>-1.2446692435865963</v>
      </c>
      <c r="IF102">
        <f t="shared" ref="IF102:JB102" si="1848">AVERAGEIFS(IF4:IF90,$B$4:$B$90,"=1",$C$4:$C$90,"=МАСКУЛ")</f>
        <v>-1.2653359272472864</v>
      </c>
      <c r="IG102">
        <f t="shared" si="1848"/>
        <v>-2.539360757309959</v>
      </c>
      <c r="IH102">
        <f t="shared" si="1848"/>
        <v>-1.7857315500948876</v>
      </c>
      <c r="II102">
        <f t="shared" si="1848"/>
        <v>-5.1467948669781007</v>
      </c>
      <c r="IJ102">
        <f t="shared" si="1848"/>
        <v>-1.9818901120489225</v>
      </c>
      <c r="IK102">
        <f t="shared" si="1848"/>
        <v>-1.6896758405271826</v>
      </c>
      <c r="IL102" s="31">
        <f t="shared" si="1848"/>
        <v>-3.1920534245764056</v>
      </c>
      <c r="IM102">
        <f t="shared" si="1848"/>
        <v>0.65602702961890036</v>
      </c>
      <c r="IN102">
        <f t="shared" si="1848"/>
        <v>0.31604548903510804</v>
      </c>
      <c r="IO102">
        <f t="shared" si="1848"/>
        <v>0.29251318671015208</v>
      </c>
      <c r="IP102">
        <f t="shared" si="1848"/>
        <v>0.34480923895918925</v>
      </c>
      <c r="IQ102">
        <f t="shared" si="1848"/>
        <v>0.69604607452313538</v>
      </c>
      <c r="IR102">
        <f t="shared" si="1848"/>
        <v>0.28739054308431583</v>
      </c>
      <c r="IS102">
        <f t="shared" si="1848"/>
        <v>0.25899523631337096</v>
      </c>
      <c r="IT102" s="31">
        <f t="shared" si="1848"/>
        <v>0.32238837932748887</v>
      </c>
      <c r="IU102">
        <f t="shared" si="1848"/>
        <v>0.63449146246512944</v>
      </c>
      <c r="IV102">
        <f t="shared" si="1848"/>
        <v>0.63379006573730967</v>
      </c>
      <c r="IW102">
        <f t="shared" si="1848"/>
        <v>0.64195664818169984</v>
      </c>
      <c r="IX102">
        <f t="shared" si="1848"/>
        <v>0.63142120110169075</v>
      </c>
      <c r="IY102">
        <f t="shared" si="1848"/>
        <v>0.62467982371339192</v>
      </c>
      <c r="IZ102">
        <f t="shared" si="1848"/>
        <v>0.63167541735458266</v>
      </c>
      <c r="JA102">
        <f t="shared" si="1848"/>
        <v>0.63101433431374432</v>
      </c>
      <c r="JB102" s="31">
        <f t="shared" si="1848"/>
        <v>0.55884692094625321</v>
      </c>
      <c r="JC102" t="s">
        <v>164</v>
      </c>
      <c r="JD102" s="84">
        <f>AVERAGEIFS(JD4:JD90,$B$4:$B$90,"=1",$C$4:$C$90,"=МАСКУЛ")</f>
        <v>-0.50424393222543795</v>
      </c>
      <c r="JE102" s="84">
        <f t="shared" ref="JE102:KA102" si="1849">AVERAGEIFS(JE4:JE90,$B$4:$B$90,"=1",$C$4:$C$90,"=МАСКУЛ")</f>
        <v>-0.46771318399079198</v>
      </c>
      <c r="JF102" s="84">
        <f t="shared" si="1849"/>
        <v>-0.13529179650689097</v>
      </c>
      <c r="JG102" s="84">
        <f t="shared" si="1849"/>
        <v>-0.3310304419920187</v>
      </c>
      <c r="JH102" s="84">
        <f t="shared" si="1849"/>
        <v>-3.6107539081337139E-2</v>
      </c>
      <c r="JI102" s="84">
        <f t="shared" si="1849"/>
        <v>-7.4912336095828203E-2</v>
      </c>
      <c r="JJ102" s="84">
        <f t="shared" si="1849"/>
        <v>-0.1628211206933059</v>
      </c>
      <c r="JK102" s="87">
        <f t="shared" si="1849"/>
        <v>-2.4831082677904348E-2</v>
      </c>
      <c r="JL102" s="98">
        <f t="shared" si="1849"/>
        <v>2.2988659263835517E-2</v>
      </c>
      <c r="JM102" s="84">
        <f t="shared" si="1849"/>
        <v>1.1030749482876528E-2</v>
      </c>
      <c r="JN102" s="84">
        <f t="shared" si="1849"/>
        <v>2.8688351301268754E-2</v>
      </c>
      <c r="JO102" s="84">
        <f t="shared" si="1849"/>
        <v>3.8334323586918934E-3</v>
      </c>
      <c r="JP102" s="84">
        <f t="shared" si="1849"/>
        <v>3.9062965221384263E-2</v>
      </c>
      <c r="JQ102" s="84">
        <f t="shared" si="1849"/>
        <v>4.1089240292132581E-2</v>
      </c>
      <c r="JR102" s="84">
        <f t="shared" si="1849"/>
        <v>6.5908516931094452E-2</v>
      </c>
      <c r="JS102" s="110">
        <f t="shared" si="1849"/>
        <v>2.8142181126869146E-2</v>
      </c>
      <c r="JT102" s="101">
        <f t="shared" si="1849"/>
        <v>1.0165761939156368E-2</v>
      </c>
      <c r="JU102" s="84">
        <f t="shared" si="1849"/>
        <v>9.9212282082821578E-3</v>
      </c>
      <c r="JV102" s="84">
        <f t="shared" si="1849"/>
        <v>7.3515587238060882E-3</v>
      </c>
      <c r="JW102" s="84">
        <f t="shared" si="1849"/>
        <v>5.1779173235333448E-3</v>
      </c>
      <c r="JX102" s="84">
        <f t="shared" si="1849"/>
        <v>2.7416218373598335E-3</v>
      </c>
      <c r="JY102" s="84">
        <f t="shared" si="1849"/>
        <v>-6.6076375826248984E-3</v>
      </c>
      <c r="JZ102" s="84">
        <f t="shared" si="1849"/>
        <v>-1.1035899110123927E-2</v>
      </c>
      <c r="KA102" s="84">
        <f t="shared" si="1849"/>
        <v>-3.9364188432718848E-2</v>
      </c>
      <c r="KB102" t="s">
        <v>164</v>
      </c>
      <c r="KC102" s="84">
        <f>AVERAGEIFS(KC4:KC90,$B$4:$B$90,"=1",$C$4:$C$90,"=МАСКУЛ")</f>
        <v>-0.5788236076063249</v>
      </c>
      <c r="KD102" s="84">
        <f t="shared" ref="KD102:KZ102" si="1850">AVERAGEIFS(KD4:KD90,$B$4:$B$90,"=1",$C$4:$C$90,"=МАСКУЛ")</f>
        <v>-0.59407436300363725</v>
      </c>
      <c r="KE102" s="84">
        <f t="shared" si="1850"/>
        <v>-0.17690738382633697</v>
      </c>
      <c r="KF102" s="84">
        <f t="shared" si="1850"/>
        <v>-0.40015749416911872</v>
      </c>
      <c r="KG102" s="84">
        <f t="shared" si="1850"/>
        <v>-5.4044801467923148E-2</v>
      </c>
      <c r="KH102" s="84">
        <f t="shared" si="1850"/>
        <v>-8.9863481136865916E-2</v>
      </c>
      <c r="KI102" s="84">
        <f t="shared" si="1850"/>
        <v>-0.22672753902608764</v>
      </c>
      <c r="KJ102" s="87">
        <f t="shared" si="1850"/>
        <v>-3.2711545353914337E-2</v>
      </c>
      <c r="KK102" s="98">
        <f t="shared" si="1850"/>
        <v>3.3374530991880529E-2</v>
      </c>
      <c r="KL102" s="84">
        <f t="shared" si="1850"/>
        <v>3.3975086202581294E-2</v>
      </c>
      <c r="KM102" s="84">
        <f t="shared" si="1850"/>
        <v>5.5956231949104908E-2</v>
      </c>
      <c r="KN102" s="84">
        <f t="shared" si="1850"/>
        <v>2.5057963500509973E-2</v>
      </c>
      <c r="KO102" s="84">
        <f t="shared" si="1850"/>
        <v>7.1667242941460901E-2</v>
      </c>
      <c r="KP102" s="84">
        <f t="shared" si="1850"/>
        <v>8.7097653265191755E-2</v>
      </c>
      <c r="KQ102" s="84">
        <f t="shared" si="1850"/>
        <v>0.10279316206047767</v>
      </c>
      <c r="KR102" s="110">
        <f t="shared" si="1850"/>
        <v>6.4009112303411442E-2</v>
      </c>
      <c r="KS102" s="101">
        <f t="shared" si="1850"/>
        <v>2.5293988102571621E-2</v>
      </c>
      <c r="KT102" s="84">
        <f t="shared" si="1850"/>
        <v>2.5815893521896404E-2</v>
      </c>
      <c r="KU102" s="84">
        <f t="shared" si="1850"/>
        <v>2.4328778316570127E-2</v>
      </c>
      <c r="KV102" s="84">
        <f t="shared" si="1850"/>
        <v>1.6856295076490269E-2</v>
      </c>
      <c r="KW102" s="84">
        <f t="shared" si="1850"/>
        <v>1.5313845171581705E-2</v>
      </c>
      <c r="KX102" s="84">
        <f t="shared" si="1850"/>
        <v>2.9167388806051455E-3</v>
      </c>
      <c r="KY102" s="84">
        <f t="shared" si="1850"/>
        <v>7.1475433909089598E-3</v>
      </c>
      <c r="KZ102" s="84">
        <f t="shared" si="1850"/>
        <v>-3.5723233842792926E-2</v>
      </c>
      <c r="LA102" t="s">
        <v>164</v>
      </c>
      <c r="LB102" s="84">
        <f>AVERAGEIFS(LB4:LB90,$B$4:$B$90,"=1",$C$4:$C$90,"=МАСКУЛ")</f>
        <v>-0.24665608035558242</v>
      </c>
      <c r="LC102" s="84">
        <f t="shared" ref="LC102:LY102" si="1851">AVERAGEIFS(LC4:LC90,$B$4:$B$90,"=1",$C$4:$C$90,"=МАСКУЛ")</f>
        <v>-0.24826718987256127</v>
      </c>
      <c r="LD102" s="84">
        <f t="shared" si="1851"/>
        <v>-0.15808754451820525</v>
      </c>
      <c r="LE102" s="84">
        <f t="shared" si="1851"/>
        <v>-0.18659387573961858</v>
      </c>
      <c r="LF102" s="84">
        <f t="shared" si="1851"/>
        <v>-2.9180176123094925E-2</v>
      </c>
      <c r="LG102" s="84">
        <f t="shared" si="1851"/>
        <v>-9.2507801518648722E-2</v>
      </c>
      <c r="LH102" s="84">
        <f t="shared" si="1851"/>
        <v>-0.13681599846945305</v>
      </c>
      <c r="LI102" s="87">
        <f t="shared" si="1851"/>
        <v>-2.2199247090813671E-2</v>
      </c>
      <c r="LJ102" s="98">
        <f t="shared" si="1851"/>
        <v>2.8784635198794827E-2</v>
      </c>
      <c r="LK102" s="84">
        <f t="shared" si="1851"/>
        <v>7.0261199228129996E-3</v>
      </c>
      <c r="LL102" s="84">
        <f t="shared" si="1851"/>
        <v>-2.450604376037677E-3</v>
      </c>
      <c r="LM102" s="84">
        <f t="shared" si="1851"/>
        <v>-1.3516490452044156E-2</v>
      </c>
      <c r="LN102" s="84">
        <f t="shared" si="1851"/>
        <v>2.1838488274931848E-2</v>
      </c>
      <c r="LO102" s="84">
        <f t="shared" si="1851"/>
        <v>2.8557786963578025E-2</v>
      </c>
      <c r="LP102" s="84">
        <f t="shared" si="1851"/>
        <v>3.0656848278253636E-2</v>
      </c>
      <c r="LQ102" s="110">
        <f t="shared" si="1851"/>
        <v>8.4960765221875931E-4</v>
      </c>
      <c r="LR102" s="101">
        <f t="shared" si="1851"/>
        <v>4.9229697900449419E-3</v>
      </c>
      <c r="LS102" s="84">
        <f t="shared" si="1851"/>
        <v>4.5421272132553231E-3</v>
      </c>
      <c r="LT102" s="84">
        <f t="shared" si="1851"/>
        <v>-2.8918227237279027E-3</v>
      </c>
      <c r="LU102" s="84">
        <f t="shared" si="1851"/>
        <v>4.803653509517225E-3</v>
      </c>
      <c r="LV102" s="84">
        <f t="shared" si="1851"/>
        <v>-4.7742577108506479E-3</v>
      </c>
      <c r="LW102" s="84">
        <f t="shared" si="1851"/>
        <v>-1.3949690483000311E-2</v>
      </c>
      <c r="LX102" s="84">
        <f t="shared" si="1851"/>
        <v>-2.4952644086204942E-2</v>
      </c>
      <c r="LY102" s="84">
        <f t="shared" si="1851"/>
        <v>-4.42453004967528E-2</v>
      </c>
    </row>
    <row r="103" spans="1:337" x14ac:dyDescent="0.25">
      <c r="A103"/>
      <c r="G103" t="s">
        <v>165</v>
      </c>
      <c r="H103" s="62">
        <f>AVERAGEIFS(H4:H90,$B$4:$B$90,"=0",$C$4:$C$90,"=ФЕМИН")</f>
        <v>-1.4145711878027876</v>
      </c>
      <c r="I103">
        <f t="shared" ref="I103:AE103" si="1852">AVERAGEIFS(I4:I90,$B$4:$B$90,"=0",$C$4:$C$90,"=ФЕМИН")</f>
        <v>-1.4659498821977104</v>
      </c>
      <c r="J103">
        <f t="shared" si="1852"/>
        <v>-2.6267087337120625</v>
      </c>
      <c r="K103">
        <f t="shared" si="1852"/>
        <v>-2.0515376498643829</v>
      </c>
      <c r="L103">
        <f t="shared" si="1852"/>
        <v>-4.6569322568392852</v>
      </c>
      <c r="M103">
        <f t="shared" si="1852"/>
        <v>-1.9797769822523765</v>
      </c>
      <c r="N103">
        <f t="shared" si="1852"/>
        <v>-1.7090030643516372</v>
      </c>
      <c r="O103" s="31">
        <f t="shared" si="1852"/>
        <v>-2.8645214590482495</v>
      </c>
      <c r="P103">
        <f t="shared" si="1852"/>
        <v>0.69934192804935857</v>
      </c>
      <c r="Q103">
        <f t="shared" si="1852"/>
        <v>0.32201682302783369</v>
      </c>
      <c r="R103">
        <f t="shared" si="1852"/>
        <v>0.31705966547368269</v>
      </c>
      <c r="S103">
        <f t="shared" si="1852"/>
        <v>0.36314260946747362</v>
      </c>
      <c r="T103" s="62">
        <f t="shared" si="1852"/>
        <v>0.74346929050930743</v>
      </c>
      <c r="U103">
        <f t="shared" si="1852"/>
        <v>0.29998986383436216</v>
      </c>
      <c r="V103">
        <f t="shared" si="1852"/>
        <v>0.29478425779130446</v>
      </c>
      <c r="W103" s="21">
        <f t="shared" si="1852"/>
        <v>0.34681091475443743</v>
      </c>
      <c r="X103" s="62">
        <f t="shared" si="1852"/>
        <v>0.65509943183962671</v>
      </c>
      <c r="Y103">
        <f t="shared" si="1852"/>
        <v>0.65307773161819715</v>
      </c>
      <c r="Z103">
        <f t="shared" si="1852"/>
        <v>0.65806399491128387</v>
      </c>
      <c r="AA103">
        <f t="shared" si="1852"/>
        <v>0.64393207177864797</v>
      </c>
      <c r="AB103">
        <f t="shared" si="1852"/>
        <v>0.63197719922127238</v>
      </c>
      <c r="AC103">
        <f t="shared" si="1852"/>
        <v>0.6253568907824012</v>
      </c>
      <c r="AD103">
        <f t="shared" si="1852"/>
        <v>0.61593630913095299</v>
      </c>
      <c r="AE103" s="31">
        <f t="shared" si="1852"/>
        <v>0.53227810684015997</v>
      </c>
      <c r="AF103" t="s">
        <v>165</v>
      </c>
      <c r="AG103">
        <f>AVERAGEIFS(AG4:AG90,$B$4:$B$90,"=0",$C$4:$C$90,"=ФЕМИН")</f>
        <v>-1.8166889893999141</v>
      </c>
      <c r="AH103">
        <f t="shared" ref="AH103:AJ103" si="1853">AVERAGEIFS(AH4:AH90,$B$4:$B$90,"=0",$C$4:$C$90,"=ФЕМИН")</f>
        <v>-1.9138439640109188</v>
      </c>
      <c r="AI103">
        <f t="shared" si="1853"/>
        <v>-3.9391157999244664</v>
      </c>
      <c r="AJ103">
        <f t="shared" si="1853"/>
        <v>-2.2432073638886427</v>
      </c>
      <c r="AK103">
        <f t="shared" ref="AK103:BD103" si="1854">AVERAGEIFS(AK4:AK90,$B$4:$B$90,"=0",$C$4:$C$90,"=ФЕМИН")</f>
        <v>-4.9919108289908465</v>
      </c>
      <c r="AL103">
        <f t="shared" si="1854"/>
        <v>-2.7451611079408487</v>
      </c>
      <c r="AM103">
        <f t="shared" si="1854"/>
        <v>-1.9492413390377621</v>
      </c>
      <c r="AN103" s="31">
        <f t="shared" si="1854"/>
        <v>-3.0640856603421209</v>
      </c>
      <c r="AO103">
        <f t="shared" si="1854"/>
        <v>0.75428246933431786</v>
      </c>
      <c r="AP103">
        <f t="shared" si="1854"/>
        <v>0.30792180022825993</v>
      </c>
      <c r="AQ103">
        <f t="shared" si="1854"/>
        <v>0.27899599378493622</v>
      </c>
      <c r="AR103">
        <f t="shared" si="1854"/>
        <v>0.35376458812332701</v>
      </c>
      <c r="AS103">
        <f t="shared" si="1854"/>
        <v>0.75621687932671933</v>
      </c>
      <c r="AT103">
        <f t="shared" si="1854"/>
        <v>0.30582671452567872</v>
      </c>
      <c r="AU103">
        <f t="shared" si="1854"/>
        <v>0.27615676026850666</v>
      </c>
      <c r="AV103" s="31">
        <f t="shared" si="1854"/>
        <v>0.35247289226629058</v>
      </c>
      <c r="AW103">
        <f t="shared" si="1854"/>
        <v>0.65083008804940212</v>
      </c>
      <c r="AX103">
        <f t="shared" si="1854"/>
        <v>0.64395965450988923</v>
      </c>
      <c r="AY103">
        <f t="shared" si="1854"/>
        <v>0.65494555648582642</v>
      </c>
      <c r="AZ103">
        <f t="shared" si="1854"/>
        <v>0.63018609716780638</v>
      </c>
      <c r="BA103">
        <f t="shared" si="1854"/>
        <v>0.61570934909511765</v>
      </c>
      <c r="BB103">
        <f t="shared" si="1854"/>
        <v>0.55822526196855382</v>
      </c>
      <c r="BC103">
        <f t="shared" si="1854"/>
        <v>0.57709381836871454</v>
      </c>
      <c r="BD103" s="31">
        <f t="shared" si="1854"/>
        <v>0.44859381202353849</v>
      </c>
      <c r="BE103" t="s">
        <v>165</v>
      </c>
      <c r="BF103">
        <f>AVERAGEIFS(BF4:BF90,$B$4:$B$90,"=0",$C$4:$C$90,"=ФЕМИН")</f>
        <v>-1.2187406023610605</v>
      </c>
      <c r="BG103">
        <f t="shared" ref="BG103:CC103" si="1855">AVERAGEIFS(BG4:BG90,$B$4:$B$90,"=0",$C$4:$C$90,"=ФЕМИН")</f>
        <v>-1.262340681999748</v>
      </c>
      <c r="BH103">
        <f t="shared" si="1855"/>
        <v>-2.4056649651883917</v>
      </c>
      <c r="BI103">
        <f t="shared" si="1855"/>
        <v>-1.8823346845942777</v>
      </c>
      <c r="BJ103">
        <f t="shared" si="1855"/>
        <v>-4.5943744067772201</v>
      </c>
      <c r="BK103">
        <f t="shared" si="1855"/>
        <v>-1.8536746986753017</v>
      </c>
      <c r="BL103">
        <f t="shared" si="1855"/>
        <v>-1.6116056186319121</v>
      </c>
      <c r="BM103" s="31">
        <f t="shared" si="1855"/>
        <v>-2.8242559615245302</v>
      </c>
      <c r="BN103">
        <f t="shared" si="1855"/>
        <v>0.67382740555046094</v>
      </c>
      <c r="BO103">
        <f t="shared" si="1855"/>
        <v>0.32406502671543452</v>
      </c>
      <c r="BP103">
        <f t="shared" si="1855"/>
        <v>0.31677571292961965</v>
      </c>
      <c r="BQ103">
        <f t="shared" si="1855"/>
        <v>0.36614667763669123</v>
      </c>
      <c r="BR103">
        <f t="shared" si="1855"/>
        <v>0.72863426416731225</v>
      </c>
      <c r="BS103">
        <f t="shared" si="1855"/>
        <v>0.29676525545069421</v>
      </c>
      <c r="BT103">
        <f t="shared" si="1855"/>
        <v>0.28784793108028417</v>
      </c>
      <c r="BU103" s="31">
        <f t="shared" si="1855"/>
        <v>0.3463754774794145</v>
      </c>
      <c r="BV103">
        <f t="shared" si="1855"/>
        <v>0.65608604948007954</v>
      </c>
      <c r="BW103">
        <f t="shared" si="1855"/>
        <v>0.65455267227671066</v>
      </c>
      <c r="BX103">
        <f t="shared" si="1855"/>
        <v>0.65778597465319977</v>
      </c>
      <c r="BY103">
        <f t="shared" si="1855"/>
        <v>0.64573590941586712</v>
      </c>
      <c r="BZ103">
        <f t="shared" si="1855"/>
        <v>0.63357567495503275</v>
      </c>
      <c r="CA103">
        <f t="shared" si="1855"/>
        <v>0.63716256871335486</v>
      </c>
      <c r="CB103">
        <f t="shared" si="1855"/>
        <v>0.62207103013450971</v>
      </c>
      <c r="CC103" s="31">
        <f t="shared" si="1855"/>
        <v>0.54671492890396101</v>
      </c>
      <c r="CD103" t="s">
        <v>165</v>
      </c>
      <c r="CE103">
        <f>AVERAGEIFS(CE4:CE90,$B$4:$B$90,"=0",$C$4:$C$90,"=ФЕМИН")</f>
        <v>-1.5693298607926722</v>
      </c>
      <c r="CF103">
        <f t="shared" ref="CF103:DB103" si="1856">AVERAGEIFS(CF4:CF90,$B$4:$B$90,"=0",$C$4:$C$90,"=ФЕМИН")</f>
        <v>-1.6210254981129431</v>
      </c>
      <c r="CG103">
        <f t="shared" si="1856"/>
        <v>-2.6633579081162004</v>
      </c>
      <c r="CH103">
        <f t="shared" si="1856"/>
        <v>-2.2125765730574121</v>
      </c>
      <c r="CI103">
        <f t="shared" si="1856"/>
        <v>-4.6976180159032674</v>
      </c>
      <c r="CJ103">
        <f t="shared" si="1856"/>
        <v>-2.0060160590896259</v>
      </c>
      <c r="CK103">
        <f t="shared" si="1856"/>
        <v>-1.7841766711512606</v>
      </c>
      <c r="CL103" s="31">
        <f t="shared" si="1856"/>
        <v>-2.8880293239962813</v>
      </c>
      <c r="CM103">
        <f t="shared" si="1856"/>
        <v>0.71733388074455817</v>
      </c>
      <c r="CN103">
        <f t="shared" si="1856"/>
        <v>0.31989694261709178</v>
      </c>
      <c r="CO103">
        <f t="shared" si="1856"/>
        <v>0.32229896589523216</v>
      </c>
      <c r="CP103">
        <f t="shared" si="1856"/>
        <v>0.36143171075845665</v>
      </c>
      <c r="CQ103">
        <f t="shared" si="1856"/>
        <v>0.75603133872144346</v>
      </c>
      <c r="CR103">
        <f t="shared" si="1856"/>
        <v>0.30047381027339676</v>
      </c>
      <c r="CS103">
        <f t="shared" si="1856"/>
        <v>0.30447318583710442</v>
      </c>
      <c r="CT103" s="31">
        <f t="shared" si="1856"/>
        <v>0.34657523507021093</v>
      </c>
      <c r="CU103">
        <f t="shared" si="1856"/>
        <v>0.65427800832089522</v>
      </c>
      <c r="CV103">
        <f t="shared" si="1856"/>
        <v>0.6525035865024793</v>
      </c>
      <c r="CW103">
        <f t="shared" si="1856"/>
        <v>0.6585204604177094</v>
      </c>
      <c r="CX103">
        <f t="shared" si="1856"/>
        <v>0.64372531745799477</v>
      </c>
      <c r="CY103">
        <f t="shared" si="1856"/>
        <v>0.63250393994314302</v>
      </c>
      <c r="CZ103">
        <f t="shared" si="1856"/>
        <v>0.62307490362831219</v>
      </c>
      <c r="DA103">
        <f t="shared" si="1856"/>
        <v>0.61389208988408539</v>
      </c>
      <c r="DB103" s="31">
        <f t="shared" si="1856"/>
        <v>0.52860925706060957</v>
      </c>
      <c r="DC103" t="s">
        <v>165</v>
      </c>
      <c r="DD103">
        <f>AVERAGEIFS(DD4:DD90,$B$4:$B$90,"=0",$C$4:$C$90,"=ФЕМИН")</f>
        <v>-1.5911632055783724</v>
      </c>
      <c r="DE103">
        <f t="shared" ref="DE103:EA103" si="1857">AVERAGEIFS(DE4:DE90,$B$4:$B$90,"=0",$C$4:$C$90,"=ФЕМИН")</f>
        <v>-1.6441415878365135</v>
      </c>
      <c r="DF103">
        <f t="shared" si="1857"/>
        <v>-2.8257109515345058</v>
      </c>
      <c r="DG103">
        <f t="shared" si="1857"/>
        <v>-2.2118406239365966</v>
      </c>
      <c r="DH103">
        <f t="shared" si="1857"/>
        <v>-4.7625163226548173</v>
      </c>
      <c r="DI103">
        <f t="shared" si="1857"/>
        <v>-2.0984802473436495</v>
      </c>
      <c r="DJ103">
        <f t="shared" si="1857"/>
        <v>-1.8113169409929415</v>
      </c>
      <c r="DK103" s="31">
        <f t="shared" si="1857"/>
        <v>-2.933123475767204</v>
      </c>
      <c r="DL103">
        <f t="shared" si="1857"/>
        <v>0.70544465499063169</v>
      </c>
      <c r="DM103">
        <f t="shared" si="1857"/>
        <v>0.3167477968768253</v>
      </c>
      <c r="DN103">
        <f t="shared" si="1857"/>
        <v>0.31304277183927481</v>
      </c>
      <c r="DO103">
        <f t="shared" si="1857"/>
        <v>0.35835376563275612</v>
      </c>
      <c r="DP103">
        <f t="shared" si="1857"/>
        <v>0.73796014928680043</v>
      </c>
      <c r="DQ103">
        <f t="shared" si="1857"/>
        <v>0.29479965167871464</v>
      </c>
      <c r="DR103">
        <f t="shared" si="1857"/>
        <v>0.29145324385617755</v>
      </c>
      <c r="DS103" s="31">
        <f t="shared" si="1857"/>
        <v>0.34181665795061184</v>
      </c>
      <c r="DT103">
        <f t="shared" si="1857"/>
        <v>0.65132936265700936</v>
      </c>
      <c r="DU103">
        <f t="shared" si="1857"/>
        <v>0.64912563210937113</v>
      </c>
      <c r="DV103">
        <f t="shared" si="1857"/>
        <v>0.65608824681892641</v>
      </c>
      <c r="DW103">
        <f t="shared" si="1857"/>
        <v>0.64036718762960432</v>
      </c>
      <c r="DX103">
        <f t="shared" si="1857"/>
        <v>0.62787821536570454</v>
      </c>
      <c r="DY103">
        <f t="shared" si="1857"/>
        <v>0.61800084711812664</v>
      </c>
      <c r="DZ103">
        <f t="shared" si="1857"/>
        <v>0.60687852831266986</v>
      </c>
      <c r="EA103" s="31">
        <f t="shared" si="1857"/>
        <v>0.52534351299631021</v>
      </c>
      <c r="EB103" s="21"/>
      <c r="EC103" s="21"/>
      <c r="ED103" t="s">
        <v>165</v>
      </c>
      <c r="EE103">
        <f>AVERAGEIFS(EE4:EE90,$B$4:$B$90,"=0",$C$4:$C$90,"=ФЕМИН")</f>
        <v>-1.4196577181327621</v>
      </c>
      <c r="EF103">
        <f t="shared" ref="EF103:FB103" si="1858">AVERAGEIFS(EF4:EF90,$B$4:$B$90,"=0",$C$4:$C$90,"=ФЕМИН")</f>
        <v>-1.4692002143688403</v>
      </c>
      <c r="EG103">
        <f t="shared" si="1858"/>
        <v>-2.5960381944112014</v>
      </c>
      <c r="EH103">
        <f t="shared" si="1858"/>
        <v>-2.0486137057367979</v>
      </c>
      <c r="EI103">
        <f t="shared" si="1858"/>
        <v>-4.6377890494828344</v>
      </c>
      <c r="EJ103">
        <f t="shared" si="1858"/>
        <v>-1.9351179375762046</v>
      </c>
      <c r="EK103">
        <f t="shared" si="1858"/>
        <v>-1.678981266515954</v>
      </c>
      <c r="EL103" s="31">
        <f t="shared" si="1858"/>
        <v>-2.8448888248766506</v>
      </c>
      <c r="EM103">
        <f t="shared" si="1858"/>
        <v>0.70008775256220379</v>
      </c>
      <c r="EN103">
        <f t="shared" si="1858"/>
        <v>0.33178700299693192</v>
      </c>
      <c r="EO103">
        <f t="shared" si="1858"/>
        <v>0.3247813327309908</v>
      </c>
      <c r="EP103">
        <f t="shared" si="1858"/>
        <v>0.36626389666940445</v>
      </c>
      <c r="EQ103">
        <f t="shared" si="1858"/>
        <v>0.75584703089653937</v>
      </c>
      <c r="ER103">
        <f t="shared" si="1858"/>
        <v>0.31026781229765871</v>
      </c>
      <c r="ES103">
        <f t="shared" si="1858"/>
        <v>0.30200228213594932</v>
      </c>
      <c r="ET103" s="31">
        <f t="shared" si="1858"/>
        <v>0.34993247804936156</v>
      </c>
      <c r="EU103">
        <f t="shared" si="1858"/>
        <v>0.65925110861553604</v>
      </c>
      <c r="EV103">
        <f t="shared" si="1858"/>
        <v>0.65736319674334476</v>
      </c>
      <c r="EW103">
        <f t="shared" si="1858"/>
        <v>0.66220528884289664</v>
      </c>
      <c r="EX103">
        <f t="shared" si="1858"/>
        <v>0.64668704916625075</v>
      </c>
      <c r="EY103">
        <f t="shared" si="1858"/>
        <v>0.63393534996122392</v>
      </c>
      <c r="EZ103">
        <f t="shared" si="1858"/>
        <v>0.62996066272328788</v>
      </c>
      <c r="FA103">
        <f t="shared" si="1858"/>
        <v>0.62340706073149832</v>
      </c>
      <c r="FB103" s="31">
        <f t="shared" si="1858"/>
        <v>0.53358767913294902</v>
      </c>
      <c r="FD103">
        <f>AVERAGEIFS(FD4:FD90,$B$4:$B$90,"=0",$C$4:$C$90,"=ФЕМИН")</f>
        <v>-1.3698482092273569</v>
      </c>
      <c r="FE103">
        <f t="shared" ref="FE103:GA103" si="1859">AVERAGEIFS(FE4:FE90,$B$4:$B$90,"=0",$C$4:$C$90,"=ФЕМИН")</f>
        <v>-1.4112726883517221</v>
      </c>
      <c r="FF103">
        <f t="shared" si="1859"/>
        <v>-2.5928010176953089</v>
      </c>
      <c r="FG103">
        <f t="shared" si="1859"/>
        <v>-1.9922646749748525</v>
      </c>
      <c r="FH103">
        <f t="shared" si="1859"/>
        <v>-4.6710367769408565</v>
      </c>
      <c r="FI103">
        <f t="shared" si="1859"/>
        <v>-1.9580147035276663</v>
      </c>
      <c r="FJ103">
        <f t="shared" si="1859"/>
        <v>-1.6869402232397235</v>
      </c>
      <c r="FK103" s="31">
        <f t="shared" si="1859"/>
        <v>-2.8831071547781413</v>
      </c>
      <c r="FL103">
        <f t="shared" si="1859"/>
        <v>0.67686898055564493</v>
      </c>
      <c r="FM103">
        <f t="shared" si="1859"/>
        <v>0.32219068079028534</v>
      </c>
      <c r="FN103">
        <f t="shared" si="1859"/>
        <v>0.31285834450482564</v>
      </c>
      <c r="FO103">
        <f t="shared" si="1859"/>
        <v>0.36007226807815867</v>
      </c>
      <c r="FP103">
        <f t="shared" si="1859"/>
        <v>0.7227013157409542</v>
      </c>
      <c r="FQ103">
        <f t="shared" si="1859"/>
        <v>0.29443668132806888</v>
      </c>
      <c r="FR103">
        <f t="shared" si="1859"/>
        <v>0.28437127946172386</v>
      </c>
      <c r="FS103" s="31">
        <f t="shared" si="1859"/>
        <v>0.33932538216627356</v>
      </c>
      <c r="FT103">
        <f t="shared" si="1859"/>
        <v>0.65438714602309012</v>
      </c>
      <c r="FU103">
        <f t="shared" si="1859"/>
        <v>0.65297004996379804</v>
      </c>
      <c r="FV103">
        <f t="shared" si="1859"/>
        <v>0.65609204362580853</v>
      </c>
      <c r="FW103">
        <f t="shared" si="1859"/>
        <v>0.6447838878107981</v>
      </c>
      <c r="FX103">
        <f t="shared" si="1859"/>
        <v>0.63140564757292017</v>
      </c>
      <c r="FY103">
        <f t="shared" si="1859"/>
        <v>0.63155187074087482</v>
      </c>
      <c r="FZ103">
        <f t="shared" si="1859"/>
        <v>0.61666889779496703</v>
      </c>
      <c r="GA103" s="31">
        <f t="shared" si="1859"/>
        <v>0.54296711795896302</v>
      </c>
      <c r="GB103" s="21"/>
      <c r="GC103" s="21"/>
      <c r="GD103" t="s">
        <v>165</v>
      </c>
      <c r="GE103">
        <f>AVERAGEIFS(GE4:GE90,$B$4:$B$90,"=0",$C$4:$C$90,"=ФЕМИН")</f>
        <v>-1.3057787692774374</v>
      </c>
      <c r="GF103">
        <f t="shared" ref="GF103:HB103" si="1860">AVERAGEIFS(GF4:GF90,$B$4:$B$90,"=0",$C$4:$C$90,"=ФЕМИН")</f>
        <v>-1.3526324001365566</v>
      </c>
      <c r="GG103">
        <f t="shared" si="1860"/>
        <v>-2.4342102267195775</v>
      </c>
      <c r="GH103">
        <f t="shared" si="1860"/>
        <v>-1.9827080905189354</v>
      </c>
      <c r="GI103">
        <f t="shared" si="1860"/>
        <v>-4.6265901452943314</v>
      </c>
      <c r="GJ103">
        <f t="shared" si="1860"/>
        <v>-1.8493284209634124</v>
      </c>
      <c r="GK103">
        <f t="shared" si="1860"/>
        <v>-1.6308059598022286</v>
      </c>
      <c r="GL103" s="31">
        <f t="shared" si="1860"/>
        <v>-2.8249513528690575</v>
      </c>
      <c r="GM103">
        <f t="shared" si="1860"/>
        <v>0.68266349148385819</v>
      </c>
      <c r="GN103">
        <f t="shared" si="1860"/>
        <v>0.33106009027540406</v>
      </c>
      <c r="GO103">
        <f t="shared" si="1860"/>
        <v>0.32728904920620178</v>
      </c>
      <c r="GP103">
        <f t="shared" si="1860"/>
        <v>0.37131237562281555</v>
      </c>
      <c r="GQ103">
        <f t="shared" si="1860"/>
        <v>0.74551389882802777</v>
      </c>
      <c r="GR103">
        <f t="shared" si="1860"/>
        <v>0.30468338310928123</v>
      </c>
      <c r="GS103">
        <f t="shared" si="1860"/>
        <v>0.29883502001784529</v>
      </c>
      <c r="GT103" s="31">
        <f t="shared" si="1860"/>
        <v>0.35187321579833569</v>
      </c>
      <c r="GU103">
        <f t="shared" si="1860"/>
        <v>0.65840782911062457</v>
      </c>
      <c r="GV103">
        <f t="shared" si="1860"/>
        <v>0.65683837466089512</v>
      </c>
      <c r="GW103">
        <f t="shared" si="1860"/>
        <v>0.66173790648958619</v>
      </c>
      <c r="GX103">
        <f t="shared" si="1860"/>
        <v>0.64596086578134337</v>
      </c>
      <c r="GY103">
        <f t="shared" si="1860"/>
        <v>0.6334425673624835</v>
      </c>
      <c r="GZ103">
        <f t="shared" si="1860"/>
        <v>0.63952328201077457</v>
      </c>
      <c r="HA103">
        <f t="shared" si="1860"/>
        <v>0.62617939665499778</v>
      </c>
      <c r="HB103" s="31">
        <f t="shared" si="1860"/>
        <v>0.54261661341913758</v>
      </c>
      <c r="HD103">
        <f>AVERAGEIFS(HD4:HD90,$B$4:$B$90,"=0",$C$4:$C$90,"=ФЕМИН")</f>
        <v>-1.7697332600719624</v>
      </c>
      <c r="HE103">
        <f t="shared" ref="HE103:IA103" si="1861">AVERAGEIFS(HE4:HE90,$B$4:$B$90,"=0",$C$4:$C$90,"=ФЕМИН")</f>
        <v>-1.8238886814650812</v>
      </c>
      <c r="HF103">
        <f t="shared" si="1861"/>
        <v>-2.8500081229606771</v>
      </c>
      <c r="HG103">
        <f t="shared" si="1861"/>
        <v>-2.4398748501526271</v>
      </c>
      <c r="HH103">
        <f t="shared" si="1861"/>
        <v>-4.823447668604957</v>
      </c>
      <c r="HI103">
        <f t="shared" si="1861"/>
        <v>-2.1329338444736661</v>
      </c>
      <c r="HJ103">
        <f t="shared" si="1861"/>
        <v>-1.9271897121777419</v>
      </c>
      <c r="HK103" s="31">
        <f t="shared" si="1861"/>
        <v>-2.968931042660234</v>
      </c>
      <c r="HL103">
        <f t="shared" si="1861"/>
        <v>0.72547503746696995</v>
      </c>
      <c r="HM103">
        <f t="shared" si="1861"/>
        <v>0.30931215753022051</v>
      </c>
      <c r="HN103">
        <f t="shared" si="1861"/>
        <v>0.3165841268892744</v>
      </c>
      <c r="HO103">
        <f t="shared" si="1861"/>
        <v>0.35550014972814414</v>
      </c>
      <c r="HP103">
        <f t="shared" si="1861"/>
        <v>0.74804807741673973</v>
      </c>
      <c r="HQ103">
        <f t="shared" si="1861"/>
        <v>0.29031315016071063</v>
      </c>
      <c r="HR103">
        <f t="shared" si="1861"/>
        <v>0.29927694456700821</v>
      </c>
      <c r="HS103" s="31">
        <f t="shared" si="1861"/>
        <v>0.34103724148260051</v>
      </c>
      <c r="HT103">
        <f t="shared" si="1861"/>
        <v>0.64838626918675857</v>
      </c>
      <c r="HU103">
        <f t="shared" si="1861"/>
        <v>0.64634261306034269</v>
      </c>
      <c r="HV103">
        <f t="shared" si="1861"/>
        <v>0.65656071726987164</v>
      </c>
      <c r="HW103">
        <f t="shared" si="1861"/>
        <v>0.63696967127219084</v>
      </c>
      <c r="HX103">
        <f t="shared" si="1861"/>
        <v>0.62633662838822624</v>
      </c>
      <c r="HY103">
        <f t="shared" si="1861"/>
        <v>0.61366874294213047</v>
      </c>
      <c r="HZ103">
        <f t="shared" si="1861"/>
        <v>0.5995894356589313</v>
      </c>
      <c r="IA103" s="31">
        <f t="shared" si="1861"/>
        <v>0.51875739445492264</v>
      </c>
      <c r="IB103" s="21"/>
      <c r="IC103" s="21"/>
      <c r="ID103" t="s">
        <v>165</v>
      </c>
      <c r="IE103">
        <f>AVERAGEIFS(IE4:IE90,$B$4:$B$90,"=0",$C$4:$C$90,"=ФЕМИН")</f>
        <v>-1.5427313297309841</v>
      </c>
      <c r="IF103">
        <f t="shared" ref="IF103:JB103" si="1862">AVERAGEIFS(IF4:IF90,$B$4:$B$90,"=0",$C$4:$C$90,"=ФЕМИН")</f>
        <v>-1.5918056235990083</v>
      </c>
      <c r="IG103">
        <f t="shared" si="1862"/>
        <v>-2.6503193785705172</v>
      </c>
      <c r="IH103">
        <f t="shared" si="1862"/>
        <v>-2.1466628926295295</v>
      </c>
      <c r="II103">
        <f t="shared" si="1862"/>
        <v>-4.6591134010421857</v>
      </c>
      <c r="IJ103">
        <f t="shared" si="1862"/>
        <v>-1.9536017917001844</v>
      </c>
      <c r="IK103">
        <f t="shared" si="1862"/>
        <v>-1.7179892730274797</v>
      </c>
      <c r="IL103" s="31">
        <f t="shared" si="1862"/>
        <v>-2.8559118937243331</v>
      </c>
      <c r="IM103">
        <f t="shared" si="1862"/>
        <v>0.71312974059624135</v>
      </c>
      <c r="IN103">
        <f t="shared" si="1862"/>
        <v>0.33452705860453957</v>
      </c>
      <c r="IO103">
        <f t="shared" si="1862"/>
        <v>0.32891801204280446</v>
      </c>
      <c r="IP103">
        <f t="shared" si="1862"/>
        <v>0.36515994152573966</v>
      </c>
      <c r="IQ103">
        <f t="shared" si="1862"/>
        <v>0.76879453656789054</v>
      </c>
      <c r="IR103">
        <f t="shared" si="1862"/>
        <v>0.3156162321705806</v>
      </c>
      <c r="IS103">
        <f t="shared" si="1862"/>
        <v>0.30994982728326309</v>
      </c>
      <c r="IT103" s="31">
        <f t="shared" si="1862"/>
        <v>0.35026781421357833</v>
      </c>
      <c r="IU103">
        <f t="shared" si="1862"/>
        <v>0.66061767937432769</v>
      </c>
      <c r="IV103">
        <f t="shared" si="1862"/>
        <v>0.65883540359517945</v>
      </c>
      <c r="IW103">
        <f t="shared" si="1862"/>
        <v>0.66232401987014744</v>
      </c>
      <c r="IX103">
        <f t="shared" si="1862"/>
        <v>0.64942553401275904</v>
      </c>
      <c r="IY103">
        <f t="shared" si="1862"/>
        <v>0.63685580065110792</v>
      </c>
      <c r="IZ103">
        <f t="shared" si="1862"/>
        <v>0.62960940134513599</v>
      </c>
      <c r="JA103">
        <f t="shared" si="1862"/>
        <v>0.62552461073275512</v>
      </c>
      <c r="JB103" s="31">
        <f t="shared" si="1862"/>
        <v>0.53359372465640786</v>
      </c>
      <c r="JC103" t="s">
        <v>165</v>
      </c>
      <c r="JD103" s="84">
        <f>AVERAGEIFS(JD4:JD90,$B$4:$B$90,"=0",$C$4:$C$90,"=ФЕМИН")</f>
        <v>-0.16468069436628244</v>
      </c>
      <c r="JE103" s="84">
        <f t="shared" ref="JE103:KA103" si="1863">AVERAGEIFS(JE4:JE90,$B$4:$B$90,"=0",$C$4:$C$90,"=ФЕМИН")</f>
        <v>-0.16245954915453639</v>
      </c>
      <c r="JF103" s="84">
        <f t="shared" si="1863"/>
        <v>-3.4214505493191862E-2</v>
      </c>
      <c r="JG103" s="84">
        <f t="shared" si="1863"/>
        <v>-4.5354857775849938E-2</v>
      </c>
      <c r="JH103" s="84">
        <f t="shared" si="1863"/>
        <v>-1.4378116607828798E-2</v>
      </c>
      <c r="JI103" s="84">
        <f t="shared" si="1863"/>
        <v>-2.9447863968682427E-2</v>
      </c>
      <c r="JJ103" s="84">
        <f t="shared" si="1863"/>
        <v>-3.0375031621890258E-2</v>
      </c>
      <c r="JK103" s="87">
        <f t="shared" si="1863"/>
        <v>-1.638346161673818E-2</v>
      </c>
      <c r="JL103" s="98">
        <f t="shared" si="1863"/>
        <v>1.6857522443514964E-2</v>
      </c>
      <c r="JM103" s="84">
        <f t="shared" si="1863"/>
        <v>-3.3199950702823659E-2</v>
      </c>
      <c r="JN103" s="84">
        <f t="shared" si="1863"/>
        <v>-3.2208087481508961E-2</v>
      </c>
      <c r="JO103" s="84">
        <f t="shared" si="1863"/>
        <v>-1.7964923286452137E-2</v>
      </c>
      <c r="JP103" s="84">
        <f t="shared" si="1863"/>
        <v>-1.4879334994790981E-2</v>
      </c>
      <c r="JQ103" s="84">
        <f t="shared" si="1863"/>
        <v>-4.0281218951965715E-2</v>
      </c>
      <c r="JR103" s="84">
        <f t="shared" si="1863"/>
        <v>-3.3977880955319707E-2</v>
      </c>
      <c r="JS103" s="110">
        <f t="shared" si="1863"/>
        <v>-1.7800339994603242E-2</v>
      </c>
      <c r="JT103" s="101">
        <f t="shared" si="1863"/>
        <v>-7.586807077614729E-3</v>
      </c>
      <c r="JU103" s="84">
        <f t="shared" si="1863"/>
        <v>-8.010693569788575E-3</v>
      </c>
      <c r="JV103" s="84">
        <f t="shared" si="1863"/>
        <v>-7.4030501877032891E-3</v>
      </c>
      <c r="JW103" s="84">
        <f t="shared" si="1863"/>
        <v>-2.6034470711399338E-3</v>
      </c>
      <c r="JX103" s="84">
        <f t="shared" si="1863"/>
        <v>-3.8619025495873916E-3</v>
      </c>
      <c r="JY103" s="84">
        <f t="shared" si="1863"/>
        <v>-2.1952569595435786E-2</v>
      </c>
      <c r="JZ103" s="84">
        <f t="shared" si="1863"/>
        <v>-2.2952987414077409E-2</v>
      </c>
      <c r="KA103" s="84">
        <f t="shared" si="1863"/>
        <v>-1.9679447777393153E-2</v>
      </c>
      <c r="KB103" t="s">
        <v>165</v>
      </c>
      <c r="KC103" s="84">
        <f>AVERAGEIFS(KC4:KC90,$B$4:$B$90,"=0",$C$4:$C$90,"=ФЕМИН")</f>
        <v>9.1470022666798861E-3</v>
      </c>
      <c r="KD103" s="84">
        <f t="shared" ref="KD103:KZ103" si="1864">AVERAGEIFS(KD4:KD90,$B$4:$B$90,"=0",$C$4:$C$90,"=ФЕМИН")</f>
        <v>1.353861435599071E-3</v>
      </c>
      <c r="KE103" s="84">
        <f t="shared" si="1864"/>
        <v>2.1897897886277427E-3</v>
      </c>
      <c r="KF103" s="84">
        <f t="shared" si="1864"/>
        <v>8.3681995208761961E-3</v>
      </c>
      <c r="KG103" s="84">
        <f t="shared" si="1864"/>
        <v>4.6980587092934224E-3</v>
      </c>
      <c r="KH103" s="84">
        <f t="shared" si="1864"/>
        <v>1.5002508041646693E-2</v>
      </c>
      <c r="KI103" s="84">
        <f t="shared" si="1864"/>
        <v>1.9152132050317305E-2</v>
      </c>
      <c r="KJ103" s="87">
        <f t="shared" si="1864"/>
        <v>-2.7388832384706366E-3</v>
      </c>
      <c r="KK103" s="98">
        <f t="shared" si="1864"/>
        <v>1.0429846580151529E-2</v>
      </c>
      <c r="KL103" s="84">
        <f t="shared" si="1864"/>
        <v>-9.9500592710525786E-3</v>
      </c>
      <c r="KM103" s="84">
        <f t="shared" si="1864"/>
        <v>-4.4096341709404574E-2</v>
      </c>
      <c r="KN103" s="84">
        <f t="shared" si="1864"/>
        <v>-2.33675528759353E-2</v>
      </c>
      <c r="KO103" s="84">
        <f t="shared" si="1864"/>
        <v>-1.477272714879576E-2</v>
      </c>
      <c r="KP103" s="84">
        <f t="shared" si="1864"/>
        <v>-1.4418022422077579E-2</v>
      </c>
      <c r="KQ103" s="84">
        <f t="shared" si="1864"/>
        <v>-5.0972132106149176E-2</v>
      </c>
      <c r="KR103" s="110">
        <f t="shared" si="1864"/>
        <v>-2.4476916283041827E-2</v>
      </c>
      <c r="KS103" s="101">
        <f t="shared" si="1864"/>
        <v>-1.2627594537981239E-3</v>
      </c>
      <c r="KT103" s="84">
        <f t="shared" si="1864"/>
        <v>-1.0691126998793148E-3</v>
      </c>
      <c r="KU103" s="84">
        <f t="shared" si="1864"/>
        <v>-4.6703383817849114E-3</v>
      </c>
      <c r="KV103" s="84">
        <f t="shared" si="1864"/>
        <v>5.2195846110888204E-3</v>
      </c>
      <c r="KW103" s="84">
        <f t="shared" si="1864"/>
        <v>2.1674285289069706E-3</v>
      </c>
      <c r="KX103" s="84">
        <f t="shared" si="1864"/>
        <v>-1.724468880974029E-2</v>
      </c>
      <c r="KY103" s="84">
        <f t="shared" si="1864"/>
        <v>-1.0869094169458518E-2</v>
      </c>
      <c r="KZ103" s="84">
        <f t="shared" si="1864"/>
        <v>-6.5727399708173139E-3</v>
      </c>
      <c r="LA103" t="s">
        <v>165</v>
      </c>
      <c r="LB103" s="84">
        <f>AVERAGEIFS(LB4:LB90,$B$4:$B$90,"=0",$C$4:$C$90,"=ФЕМИН")</f>
        <v>-0.19505345015294853</v>
      </c>
      <c r="LC103" s="84">
        <f t="shared" ref="LC103:LY103" si="1865">AVERAGEIFS(LC4:LC90,$B$4:$B$90,"=0",$C$4:$C$90,"=ФЕМИН")</f>
        <v>-0.17546371902916524</v>
      </c>
      <c r="LD103" s="84">
        <f t="shared" si="1865"/>
        <v>-5.9402382981245588E-2</v>
      </c>
      <c r="LE103" s="84">
        <f t="shared" si="1865"/>
        <v>-6.7125458890296696E-2</v>
      </c>
      <c r="LF103" s="84">
        <f t="shared" si="1865"/>
        <v>-2.5686908460790494E-2</v>
      </c>
      <c r="LG103" s="84">
        <f t="shared" si="1865"/>
        <v>-5.6179070504886804E-2</v>
      </c>
      <c r="LH103" s="84">
        <f t="shared" si="1865"/>
        <v>-6.529466003958663E-2</v>
      </c>
      <c r="LI103" s="87">
        <f t="shared" si="1865"/>
        <v>-2.6478129954115134E-2</v>
      </c>
      <c r="LJ103" s="98">
        <f t="shared" si="1865"/>
        <v>2.2731138703724573E-2</v>
      </c>
      <c r="LK103" s="84">
        <f t="shared" si="1865"/>
        <v>-6.20345536196166E-2</v>
      </c>
      <c r="LL103" s="84">
        <f t="shared" si="1865"/>
        <v>-2.711943216982832E-2</v>
      </c>
      <c r="LM103" s="84">
        <f t="shared" si="1865"/>
        <v>-1.9947740185819671E-2</v>
      </c>
      <c r="LN103" s="84">
        <f t="shared" si="1865"/>
        <v>-1.9322085163359117E-2</v>
      </c>
      <c r="LO103" s="84">
        <f t="shared" si="1865"/>
        <v>-7.4631505616317734E-2</v>
      </c>
      <c r="LP103" s="84">
        <f t="shared" si="1865"/>
        <v>-2.8721877687784395E-2</v>
      </c>
      <c r="LQ103" s="110">
        <f t="shared" si="1865"/>
        <v>-2.0735789545888613E-2</v>
      </c>
      <c r="LR103" s="101">
        <f t="shared" si="1865"/>
        <v>-1.3537965340938332E-2</v>
      </c>
      <c r="LS103" s="84">
        <f t="shared" si="1865"/>
        <v>-1.3988507812026459E-2</v>
      </c>
      <c r="LT103" s="84">
        <f t="shared" si="1865"/>
        <v>-9.4365708058103542E-3</v>
      </c>
      <c r="LU103" s="84">
        <f t="shared" si="1865"/>
        <v>-1.1247995056262514E-2</v>
      </c>
      <c r="LV103" s="84">
        <f t="shared" si="1865"/>
        <v>-9.4609181276502242E-3</v>
      </c>
      <c r="LW103" s="84">
        <f t="shared" si="1865"/>
        <v>-2.50527992559086E-2</v>
      </c>
      <c r="LX103" s="84">
        <f t="shared" si="1865"/>
        <v>-3.5728795182133413E-2</v>
      </c>
      <c r="LY103" s="84">
        <f t="shared" si="1865"/>
        <v>-2.9032997504048957E-2</v>
      </c>
    </row>
    <row r="104" spans="1:337" ht="15.75" thickBot="1" x14ac:dyDescent="0.3">
      <c r="A104"/>
      <c r="G104" t="s">
        <v>166</v>
      </c>
      <c r="H104" s="63">
        <f>AVERAGEIFS(H4:H90,$B$4:$B$90,"=1",$C$4:$C$90,"=ФЕМИН")</f>
        <v>-1.4205712818555609</v>
      </c>
      <c r="I104">
        <f t="shared" ref="I104:AE104" si="1866">AVERAGEIFS(I4:I90,$B$4:$B$90,"=1",$C$4:$C$90,"=ФЕМИН")</f>
        <v>-1.4623561823415085</v>
      </c>
      <c r="J104">
        <f t="shared" si="1866"/>
        <v>-2.8657077934821085</v>
      </c>
      <c r="K104">
        <f t="shared" si="1866"/>
        <v>-2.0896951529754961</v>
      </c>
      <c r="L104">
        <f t="shared" si="1866"/>
        <v>-5.2974743533716087</v>
      </c>
      <c r="M104">
        <f t="shared" si="1866"/>
        <v>-2.1368526459174193</v>
      </c>
      <c r="N104">
        <f t="shared" si="1866"/>
        <v>-1.8048752619812063</v>
      </c>
      <c r="O104" s="31">
        <f t="shared" si="1866"/>
        <v>-3.2572837589572132</v>
      </c>
      <c r="P104">
        <f t="shared" si="1866"/>
        <v>0.65502987271854429</v>
      </c>
      <c r="Q104">
        <f t="shared" si="1866"/>
        <v>0.3165694525437282</v>
      </c>
      <c r="R104">
        <f t="shared" si="1866"/>
        <v>0.29383434560407551</v>
      </c>
      <c r="S104">
        <f t="shared" si="1866"/>
        <v>0.34817314482788153</v>
      </c>
      <c r="T104" s="63">
        <f t="shared" si="1866"/>
        <v>0.69984411930947088</v>
      </c>
      <c r="U104">
        <f t="shared" si="1866"/>
        <v>0.28675990979217475</v>
      </c>
      <c r="V104">
        <f t="shared" si="1866"/>
        <v>0.26587744352569714</v>
      </c>
      <c r="W104" s="21">
        <f t="shared" si="1866"/>
        <v>0.32479401623661758</v>
      </c>
      <c r="X104" s="63">
        <f t="shared" si="1866"/>
        <v>0.63788866260537269</v>
      </c>
      <c r="Y104">
        <f t="shared" si="1866"/>
        <v>0.63725826790054041</v>
      </c>
      <c r="Z104">
        <f t="shared" si="1866"/>
        <v>0.64469010936785887</v>
      </c>
      <c r="AA104">
        <f t="shared" si="1866"/>
        <v>0.63258419857901416</v>
      </c>
      <c r="AB104">
        <f t="shared" si="1866"/>
        <v>0.6194738469899147</v>
      </c>
      <c r="AC104">
        <f t="shared" si="1866"/>
        <v>0.62881717486418931</v>
      </c>
      <c r="AD104">
        <f t="shared" si="1866"/>
        <v>0.6197974553988036</v>
      </c>
      <c r="AE104" s="31">
        <f t="shared" si="1866"/>
        <v>0.55055963281920661</v>
      </c>
      <c r="AF104" t="s">
        <v>166</v>
      </c>
      <c r="AG104">
        <f>AVERAGEIFS(AG4:AG90,$B$4:$B$90,"=1",$C$4:$C$90,"=ФЕМИН")</f>
        <v>-1.2419681073866609</v>
      </c>
      <c r="AH104">
        <f t="shared" ref="AH104:AJ104" si="1867">AVERAGEIFS(AH4:AH90,$B$4:$B$90,"=1",$C$4:$C$90,"=ФЕМИН")</f>
        <v>-1.3031853578521431</v>
      </c>
      <c r="AI104">
        <f t="shared" si="1867"/>
        <v>-3.6638643147600467</v>
      </c>
      <c r="AJ104">
        <f t="shared" si="1867"/>
        <v>-1.5390092186112707</v>
      </c>
      <c r="AK104">
        <f t="shared" ref="AK104:BD104" si="1868">AVERAGEIFS(AK4:AK90,$B$4:$B$90,"=1",$C$4:$C$90,"=ФЕМИН")</f>
        <v>-5.1448784781766381</v>
      </c>
      <c r="AL104">
        <f t="shared" si="1868"/>
        <v>-2.6833407940802796</v>
      </c>
      <c r="AM104">
        <f t="shared" si="1868"/>
        <v>-1.7658638822130135</v>
      </c>
      <c r="AN104" s="31">
        <f t="shared" si="1868"/>
        <v>-3.3739885403845724</v>
      </c>
      <c r="AO104">
        <f t="shared" si="1868"/>
        <v>0.65772812418300375</v>
      </c>
      <c r="AP104">
        <f t="shared" si="1868"/>
        <v>0.27592803694402041</v>
      </c>
      <c r="AQ104">
        <f t="shared" si="1868"/>
        <v>0.22539964259586082</v>
      </c>
      <c r="AR104">
        <f t="shared" si="1868"/>
        <v>0.29918336200316725</v>
      </c>
      <c r="AS104">
        <f t="shared" si="1868"/>
        <v>0.66051150450558072</v>
      </c>
      <c r="AT104">
        <f t="shared" si="1868"/>
        <v>0.2752562437564377</v>
      </c>
      <c r="AU104">
        <f t="shared" si="1868"/>
        <v>0.22382706114543013</v>
      </c>
      <c r="AV104" s="31">
        <f t="shared" si="1868"/>
        <v>0.29836362670144717</v>
      </c>
      <c r="AW104">
        <f t="shared" si="1868"/>
        <v>0.67139801436037849</v>
      </c>
      <c r="AX104">
        <f t="shared" si="1868"/>
        <v>0.66956908870327225</v>
      </c>
      <c r="AY104">
        <f t="shared" si="1868"/>
        <v>0.67115032323455515</v>
      </c>
      <c r="AZ104">
        <f t="shared" si="1868"/>
        <v>0.65400763319672439</v>
      </c>
      <c r="BA104">
        <f t="shared" si="1868"/>
        <v>0.5997932634672809</v>
      </c>
      <c r="BB104">
        <f t="shared" si="1868"/>
        <v>0.56007923964102191</v>
      </c>
      <c r="BC104">
        <f t="shared" si="1868"/>
        <v>0.58185138228001543</v>
      </c>
      <c r="BD104" s="31">
        <f t="shared" si="1868"/>
        <v>0.45923165854877029</v>
      </c>
      <c r="BE104" t="s">
        <v>166</v>
      </c>
      <c r="BF104">
        <f>AVERAGEIFS(BF4:BF90,$B$4:$B$90,"=1",$C$4:$C$90,"=ФЕМИН")</f>
        <v>-1.156478903002464</v>
      </c>
      <c r="BG104">
        <f t="shared" ref="BG104:CC104" si="1869">AVERAGEIFS(BG4:BG90,$B$4:$B$90,"=1",$C$4:$C$90,"=ФЕМИН")</f>
        <v>-1.1949914764828262</v>
      </c>
      <c r="BH104">
        <f t="shared" si="1869"/>
        <v>-2.5985934562759319</v>
      </c>
      <c r="BI104">
        <f t="shared" si="1869"/>
        <v>-1.871937939132146</v>
      </c>
      <c r="BJ104">
        <f t="shared" si="1869"/>
        <v>-5.1392213801557061</v>
      </c>
      <c r="BK104">
        <f t="shared" si="1869"/>
        <v>-1.978189318881199</v>
      </c>
      <c r="BL104">
        <f t="shared" si="1869"/>
        <v>-1.6685784524260301</v>
      </c>
      <c r="BM104" s="31">
        <f t="shared" si="1869"/>
        <v>-3.1705085911783879</v>
      </c>
      <c r="BN104">
        <f t="shared" si="1869"/>
        <v>0.63538334810778963</v>
      </c>
      <c r="BO104">
        <f t="shared" si="1869"/>
        <v>0.31995144501869982</v>
      </c>
      <c r="BP104">
        <f t="shared" si="1869"/>
        <v>0.29569118115166709</v>
      </c>
      <c r="BQ104">
        <f t="shared" si="1869"/>
        <v>0.35023219985558673</v>
      </c>
      <c r="BR104">
        <f t="shared" si="1869"/>
        <v>0.68418914220465932</v>
      </c>
      <c r="BS104">
        <f t="shared" si="1869"/>
        <v>0.28282824847776117</v>
      </c>
      <c r="BT104">
        <f t="shared" si="1869"/>
        <v>0.2610946223548512</v>
      </c>
      <c r="BU104" s="31">
        <f t="shared" si="1869"/>
        <v>0.32180051656091518</v>
      </c>
      <c r="BV104">
        <f t="shared" si="1869"/>
        <v>0.63353893611602541</v>
      </c>
      <c r="BW104">
        <f t="shared" si="1869"/>
        <v>0.63328738449770416</v>
      </c>
      <c r="BX104">
        <f t="shared" si="1869"/>
        <v>0.64305549890548652</v>
      </c>
      <c r="BY104">
        <f t="shared" si="1869"/>
        <v>0.62954837582333301</v>
      </c>
      <c r="BZ104">
        <f t="shared" si="1869"/>
        <v>0.61960512333234674</v>
      </c>
      <c r="CA104">
        <f t="shared" si="1869"/>
        <v>0.636437709423056</v>
      </c>
      <c r="CB104">
        <f t="shared" si="1869"/>
        <v>0.62335401731827877</v>
      </c>
      <c r="CC104" s="31">
        <f t="shared" si="1869"/>
        <v>0.56378295110001209</v>
      </c>
      <c r="CD104" t="s">
        <v>166</v>
      </c>
      <c r="CE104">
        <f>AVERAGEIFS(CE4:CE90,$B$4:$B$90,"=1",$C$4:$C$90,"=ФЕМИН")</f>
        <v>-1.7998953577697046</v>
      </c>
      <c r="CF104">
        <f t="shared" ref="CF104:DB104" si="1870">AVERAGEIFS(CF4:CF90,$B$4:$B$90,"=1",$C$4:$C$90,"=ФЕМИН")</f>
        <v>-1.8413690489320758</v>
      </c>
      <c r="CG104">
        <f t="shared" si="1870"/>
        <v>-3.0449324728252591</v>
      </c>
      <c r="CH104">
        <f t="shared" si="1870"/>
        <v>-2.496819043990878</v>
      </c>
      <c r="CI104">
        <f t="shared" si="1870"/>
        <v>-5.5185266446767125</v>
      </c>
      <c r="CJ104">
        <f t="shared" si="1870"/>
        <v>-2.2175270875018533</v>
      </c>
      <c r="CK104">
        <f t="shared" si="1870"/>
        <v>-1.983481774710139</v>
      </c>
      <c r="CL104" s="31">
        <f t="shared" si="1870"/>
        <v>-3.3343057934841571</v>
      </c>
      <c r="CM104">
        <f t="shared" si="1870"/>
        <v>0.67899839206819734</v>
      </c>
      <c r="CN104">
        <f t="shared" si="1870"/>
        <v>0.32256341900326635</v>
      </c>
      <c r="CO104">
        <f t="shared" si="1870"/>
        <v>0.30772943884486054</v>
      </c>
      <c r="CP104">
        <f t="shared" si="1870"/>
        <v>0.35651402979550462</v>
      </c>
      <c r="CQ104">
        <f t="shared" si="1870"/>
        <v>0.72846314065894358</v>
      </c>
      <c r="CR104">
        <f t="shared" si="1870"/>
        <v>0.29501531841211731</v>
      </c>
      <c r="CS104">
        <f t="shared" si="1870"/>
        <v>0.28211944395480804</v>
      </c>
      <c r="CT104" s="31">
        <f t="shared" si="1870"/>
        <v>0.33414840966603393</v>
      </c>
      <c r="CU104">
        <f t="shared" si="1870"/>
        <v>0.63662327032154453</v>
      </c>
      <c r="CV104">
        <f t="shared" si="1870"/>
        <v>0.63583200252518746</v>
      </c>
      <c r="CW104">
        <f t="shared" si="1870"/>
        <v>0.6417638960518135</v>
      </c>
      <c r="CX104">
        <f t="shared" si="1870"/>
        <v>0.63240162466420846</v>
      </c>
      <c r="CY104">
        <f t="shared" si="1870"/>
        <v>0.62323857557302176</v>
      </c>
      <c r="CZ104">
        <f t="shared" si="1870"/>
        <v>0.63419981752069166</v>
      </c>
      <c r="DA104">
        <f t="shared" si="1870"/>
        <v>0.62319442053745699</v>
      </c>
      <c r="DB104" s="31">
        <f t="shared" si="1870"/>
        <v>0.55383801602175531</v>
      </c>
      <c r="DC104" t="s">
        <v>166</v>
      </c>
      <c r="DD104">
        <f>AVERAGEIFS(DD4:DD90,$B$4:$B$90,"=1",$C$4:$C$90,"=ФЕМИН")</f>
        <v>-1.5398117499882851</v>
      </c>
      <c r="DE104">
        <f t="shared" ref="DE104:EA104" si="1871">AVERAGEIFS(DE4:DE90,$B$4:$B$90,"=1",$C$4:$C$90,"=ФЕМИН")</f>
        <v>-1.5837634594940739</v>
      </c>
      <c r="DF104">
        <f t="shared" si="1871"/>
        <v>-2.9169015949008705</v>
      </c>
      <c r="DG104">
        <f t="shared" si="1871"/>
        <v>-2.2538870125756478</v>
      </c>
      <c r="DH104">
        <f t="shared" si="1871"/>
        <v>-5.3071226919924825</v>
      </c>
      <c r="DI104">
        <f t="shared" si="1871"/>
        <v>-2.1931087808995624</v>
      </c>
      <c r="DJ104">
        <f t="shared" si="1871"/>
        <v>-1.9002150665544515</v>
      </c>
      <c r="DK104" s="31">
        <f t="shared" si="1871"/>
        <v>-3.281961436082248</v>
      </c>
      <c r="DL104">
        <f t="shared" si="1871"/>
        <v>0.6698614220000888</v>
      </c>
      <c r="DM104">
        <f t="shared" si="1871"/>
        <v>0.30801606233381523</v>
      </c>
      <c r="DN104">
        <f t="shared" si="1871"/>
        <v>0.29294881002616774</v>
      </c>
      <c r="DO104">
        <f t="shared" si="1871"/>
        <v>0.34252789452300614</v>
      </c>
      <c r="DP104">
        <f t="shared" si="1871"/>
        <v>0.69950690720828812</v>
      </c>
      <c r="DQ104">
        <f t="shared" si="1871"/>
        <v>0.28177703261167103</v>
      </c>
      <c r="DR104">
        <f t="shared" si="1871"/>
        <v>0.26720823194873899</v>
      </c>
      <c r="DS104" s="31">
        <f t="shared" si="1871"/>
        <v>0.32013461327941306</v>
      </c>
      <c r="DT104">
        <f t="shared" si="1871"/>
        <v>0.64082252190377298</v>
      </c>
      <c r="DU104">
        <f t="shared" si="1871"/>
        <v>0.64011091041264567</v>
      </c>
      <c r="DV104">
        <f t="shared" si="1871"/>
        <v>0.64483061877599224</v>
      </c>
      <c r="DW104">
        <f t="shared" si="1871"/>
        <v>0.63412324184605617</v>
      </c>
      <c r="DX104">
        <f t="shared" si="1871"/>
        <v>0.61977342759705023</v>
      </c>
      <c r="DY104">
        <f t="shared" si="1871"/>
        <v>0.62439372703785379</v>
      </c>
      <c r="DZ104">
        <f t="shared" si="1871"/>
        <v>0.61729741841698615</v>
      </c>
      <c r="EA104" s="31">
        <f t="shared" si="1871"/>
        <v>0.54528725989423565</v>
      </c>
      <c r="EB104" s="21"/>
      <c r="EC104" s="21"/>
      <c r="ED104" t="s">
        <v>166</v>
      </c>
      <c r="EE104">
        <f>AVERAGEIFS(EE4:EE90,$B$4:$B$90,"=1",$C$4:$C$90,"=ФЕМИН")</f>
        <v>-1.4933977515305303</v>
      </c>
      <c r="EF104">
        <f t="shared" ref="EF104:FB104" si="1872">AVERAGEIFS(EF4:EF90,$B$4:$B$90,"=1",$C$4:$C$90,"=ФЕМИН")</f>
        <v>-1.5340793183911667</v>
      </c>
      <c r="EG104">
        <f t="shared" si="1872"/>
        <v>-2.9086387070981794</v>
      </c>
      <c r="EH104">
        <f t="shared" si="1872"/>
        <v>-2.1415057956218804</v>
      </c>
      <c r="EI104">
        <f t="shared" si="1872"/>
        <v>-5.3884265930768382</v>
      </c>
      <c r="EJ104">
        <f t="shared" si="1872"/>
        <v>-2.1276713839386718</v>
      </c>
      <c r="EK104">
        <f t="shared" si="1872"/>
        <v>-1.8073065730546372</v>
      </c>
      <c r="EL104" s="31">
        <f t="shared" si="1872"/>
        <v>-3.2727096887868301</v>
      </c>
      <c r="EM104">
        <f t="shared" si="1872"/>
        <v>0.65825663638423282</v>
      </c>
      <c r="EN104">
        <f t="shared" si="1872"/>
        <v>0.32604203688120675</v>
      </c>
      <c r="EO104">
        <f t="shared" si="1872"/>
        <v>0.30151931919886416</v>
      </c>
      <c r="EP104">
        <f t="shared" si="1872"/>
        <v>0.35688348285711669</v>
      </c>
      <c r="EQ104">
        <f t="shared" si="1872"/>
        <v>0.71511070538859045</v>
      </c>
      <c r="ER104">
        <f t="shared" si="1872"/>
        <v>0.29539334836143943</v>
      </c>
      <c r="ES104">
        <f t="shared" si="1872"/>
        <v>0.27261238811357602</v>
      </c>
      <c r="ET104" s="31">
        <f t="shared" si="1872"/>
        <v>0.33444020283869913</v>
      </c>
      <c r="EU104">
        <f t="shared" si="1872"/>
        <v>0.63996388014544325</v>
      </c>
      <c r="EV104">
        <f t="shared" si="1872"/>
        <v>0.63932897011807532</v>
      </c>
      <c r="EW104">
        <f t="shared" si="1872"/>
        <v>0.64709682953401626</v>
      </c>
      <c r="EX104">
        <f t="shared" si="1872"/>
        <v>0.63399219150037134</v>
      </c>
      <c r="EY104">
        <f t="shared" si="1872"/>
        <v>0.6209860883547812</v>
      </c>
      <c r="EZ104">
        <f t="shared" si="1872"/>
        <v>0.63078756500183264</v>
      </c>
      <c r="FA104">
        <f t="shared" si="1872"/>
        <v>0.62082282874677641</v>
      </c>
      <c r="FB104" s="31">
        <f t="shared" si="1872"/>
        <v>0.5501338341106996</v>
      </c>
      <c r="FD104">
        <f>AVERAGEIFS(FD4:FD90,$B$4:$B$90,"=1",$C$4:$C$90,"=ФЕМИН")</f>
        <v>-1.2771949404706608</v>
      </c>
      <c r="FE104">
        <f t="shared" ref="FE104:GA104" si="1873">AVERAGEIFS(FE4:FE90,$B$4:$B$90,"=1",$C$4:$C$90,"=ФЕМИН")</f>
        <v>-1.317605321529048</v>
      </c>
      <c r="FF104">
        <f t="shared" si="1873"/>
        <v>-2.6782160252370586</v>
      </c>
      <c r="FG104">
        <f t="shared" si="1873"/>
        <v>-2.0015144645420118</v>
      </c>
      <c r="FH104">
        <f t="shared" si="1873"/>
        <v>-5.1207852693305727</v>
      </c>
      <c r="FI104">
        <f t="shared" si="1873"/>
        <v>-2.0358391060916445</v>
      </c>
      <c r="FJ104">
        <f t="shared" si="1873"/>
        <v>-1.7514514721406322</v>
      </c>
      <c r="FK104" s="31">
        <f t="shared" si="1873"/>
        <v>-3.1852515914679396</v>
      </c>
      <c r="FL104">
        <f t="shared" si="1873"/>
        <v>0.65256053707662331</v>
      </c>
      <c r="FM104">
        <f t="shared" si="1873"/>
        <v>0.31420569604774401</v>
      </c>
      <c r="FN104">
        <f t="shared" si="1873"/>
        <v>0.29282433065112146</v>
      </c>
      <c r="FO104">
        <f t="shared" si="1873"/>
        <v>0.34223027165473224</v>
      </c>
      <c r="FP104">
        <f t="shared" si="1873"/>
        <v>0.6813376367281796</v>
      </c>
      <c r="FQ104">
        <f t="shared" si="1873"/>
        <v>0.28103466571066793</v>
      </c>
      <c r="FR104">
        <f t="shared" si="1873"/>
        <v>0.26073887116707001</v>
      </c>
      <c r="FS104" s="31">
        <f t="shared" si="1873"/>
        <v>0.31328043662634503</v>
      </c>
      <c r="FT104">
        <f t="shared" si="1873"/>
        <v>0.64057308659334422</v>
      </c>
      <c r="FU104">
        <f t="shared" si="1873"/>
        <v>0.64021310274486398</v>
      </c>
      <c r="FV104">
        <f t="shared" si="1873"/>
        <v>0.64720830133630469</v>
      </c>
      <c r="FW104">
        <f t="shared" si="1873"/>
        <v>0.63449070410366826</v>
      </c>
      <c r="FX104">
        <f t="shared" si="1873"/>
        <v>0.62288119223428673</v>
      </c>
      <c r="FY104">
        <f t="shared" si="1873"/>
        <v>0.63499853561969177</v>
      </c>
      <c r="FZ104">
        <f t="shared" si="1873"/>
        <v>0.62300893145199976</v>
      </c>
      <c r="GA104" s="31">
        <f t="shared" si="1873"/>
        <v>0.55933726713275067</v>
      </c>
      <c r="GB104" s="21"/>
      <c r="GC104" s="21"/>
      <c r="GD104" t="s">
        <v>166</v>
      </c>
      <c r="GE104">
        <f>AVERAGEIFS(GE4:GE90,$B$4:$B$90,"=1",$C$4:$C$90,"=ФЕМИН")</f>
        <v>-1.2368100161257356</v>
      </c>
      <c r="GF104">
        <f t="shared" ref="GF104:HB104" si="1874">AVERAGEIFS(GF4:GF90,$B$4:$B$90,"=1",$C$4:$C$90,"=ФЕМИН")</f>
        <v>-1.2763212234932446</v>
      </c>
      <c r="GG104">
        <f t="shared" si="1874"/>
        <v>-2.6334703512476532</v>
      </c>
      <c r="GH104">
        <f t="shared" si="1874"/>
        <v>-1.9476976705515943</v>
      </c>
      <c r="GI104">
        <f t="shared" si="1874"/>
        <v>-5.2397547993212212</v>
      </c>
      <c r="GJ104">
        <f t="shared" si="1874"/>
        <v>-1.9766453726851754</v>
      </c>
      <c r="GK104">
        <f t="shared" si="1874"/>
        <v>-1.6836016396648876</v>
      </c>
      <c r="GL104" s="31">
        <f t="shared" si="1874"/>
        <v>-3.1903693927762369</v>
      </c>
      <c r="GM104">
        <f t="shared" si="1874"/>
        <v>0.6377798162204289</v>
      </c>
      <c r="GN104">
        <f t="shared" si="1874"/>
        <v>0.32673975806369482</v>
      </c>
      <c r="GO104">
        <f t="shared" si="1874"/>
        <v>0.30427552302130817</v>
      </c>
      <c r="GP104">
        <f t="shared" si="1874"/>
        <v>0.35962188637953407</v>
      </c>
      <c r="GQ104">
        <f t="shared" si="1874"/>
        <v>0.7009215651670434</v>
      </c>
      <c r="GR104">
        <f t="shared" si="1874"/>
        <v>0.28912570249672281</v>
      </c>
      <c r="GS104">
        <f t="shared" si="1874"/>
        <v>0.26873300929902477</v>
      </c>
      <c r="GT104" s="31">
        <f t="shared" si="1874"/>
        <v>0.33330211951038102</v>
      </c>
      <c r="GU104">
        <f t="shared" si="1874"/>
        <v>0.63421346801966572</v>
      </c>
      <c r="GV104">
        <f t="shared" si="1874"/>
        <v>0.63384822658495188</v>
      </c>
      <c r="GW104">
        <f t="shared" si="1874"/>
        <v>0.64426947281938707</v>
      </c>
      <c r="GX104">
        <f t="shared" si="1874"/>
        <v>0.62926969066974037</v>
      </c>
      <c r="GY104">
        <f t="shared" si="1874"/>
        <v>0.61993060826485358</v>
      </c>
      <c r="GZ104">
        <f t="shared" si="1874"/>
        <v>0.63692434833210054</v>
      </c>
      <c r="HA104">
        <f t="shared" si="1874"/>
        <v>0.62318712224310013</v>
      </c>
      <c r="HB104" s="31">
        <f t="shared" si="1874"/>
        <v>0.56312570901882375</v>
      </c>
      <c r="HD104">
        <f>AVERAGEIFS(HD4:HD90,$B$4:$B$90,"=1",$C$4:$C$90,"=ФЕМИН")</f>
        <v>-1.8548465615600269</v>
      </c>
      <c r="HE104">
        <f t="shared" ref="HE104:IA104" si="1875">AVERAGEIFS(HE4:HE90,$B$4:$B$90,"=1",$C$4:$C$90,"=ФЕМИН")</f>
        <v>-1.8919817204136602</v>
      </c>
      <c r="HF104">
        <f t="shared" si="1875"/>
        <v>-3.0178331883568856</v>
      </c>
      <c r="HG104">
        <f t="shared" si="1875"/>
        <v>-2.6343065302305901</v>
      </c>
      <c r="HH104">
        <f t="shared" si="1875"/>
        <v>-5.5544494671657345</v>
      </c>
      <c r="HI104">
        <f t="shared" si="1875"/>
        <v>-2.2507603731130614</v>
      </c>
      <c r="HJ104">
        <f t="shared" si="1875"/>
        <v>-2.0663712184716689</v>
      </c>
      <c r="HK104" s="31">
        <f t="shared" si="1875"/>
        <v>-3.3791785382141892</v>
      </c>
      <c r="HL104">
        <f t="shared" si="1875"/>
        <v>0.69012853091478954</v>
      </c>
      <c r="HM104">
        <f t="shared" si="1875"/>
        <v>0.30946684938178765</v>
      </c>
      <c r="HN104">
        <f t="shared" si="1875"/>
        <v>0.30672283601955475</v>
      </c>
      <c r="HO104">
        <f t="shared" si="1875"/>
        <v>0.35133197290193829</v>
      </c>
      <c r="HP104">
        <f t="shared" si="1875"/>
        <v>0.72671929621516562</v>
      </c>
      <c r="HQ104">
        <f t="shared" si="1875"/>
        <v>0.28528762283306142</v>
      </c>
      <c r="HR104">
        <f t="shared" si="1875"/>
        <v>0.28309328333934847</v>
      </c>
      <c r="HS104" s="31">
        <f t="shared" si="1875"/>
        <v>0.33117588727961028</v>
      </c>
      <c r="HT104">
        <f t="shared" si="1875"/>
        <v>0.63501629644131785</v>
      </c>
      <c r="HU104">
        <f t="shared" si="1875"/>
        <v>0.63407504485382638</v>
      </c>
      <c r="HV104">
        <f t="shared" si="1875"/>
        <v>0.6367558052041199</v>
      </c>
      <c r="HW104">
        <f t="shared" si="1875"/>
        <v>0.62988898638194291</v>
      </c>
      <c r="HX104">
        <f t="shared" si="1875"/>
        <v>0.62049611240422387</v>
      </c>
      <c r="HY104">
        <f t="shared" si="1875"/>
        <v>0.62777561296829865</v>
      </c>
      <c r="HZ104">
        <f t="shared" si="1875"/>
        <v>0.6182673910556693</v>
      </c>
      <c r="IA104" s="31">
        <f t="shared" si="1875"/>
        <v>0.54975255371935405</v>
      </c>
      <c r="IB104" s="21"/>
      <c r="IC104" s="21"/>
      <c r="ID104" t="s">
        <v>166</v>
      </c>
      <c r="IE104">
        <f>AVERAGEIFS(IE4:IE90,$B$4:$B$90,"=1",$C$4:$C$90,"=ФЕМИН")</f>
        <v>-1.8986039102388914</v>
      </c>
      <c r="IF104">
        <f t="shared" ref="IF104:JB104" si="1876">AVERAGEIFS(IF4:IF90,$B$4:$B$90,"=1",$C$4:$C$90,"=ФЕМИН")</f>
        <v>-1.9397986044045903</v>
      </c>
      <c r="IG104">
        <f t="shared" si="1876"/>
        <v>-3.1173346115433085</v>
      </c>
      <c r="IH104">
        <f t="shared" si="1876"/>
        <v>-2.5580996025033835</v>
      </c>
      <c r="II104">
        <f t="shared" si="1876"/>
        <v>-5.635036759349096</v>
      </c>
      <c r="IJ104">
        <f t="shared" si="1876"/>
        <v>-2.2131837347450372</v>
      </c>
      <c r="IK104">
        <f t="shared" si="1876"/>
        <v>-1.9892441417676321</v>
      </c>
      <c r="IL104" s="31">
        <f t="shared" si="1876"/>
        <v>-3.3539616798941227</v>
      </c>
      <c r="IM104">
        <f t="shared" si="1876"/>
        <v>0.68341007066519877</v>
      </c>
      <c r="IN104">
        <f t="shared" si="1876"/>
        <v>0.33459752356478889</v>
      </c>
      <c r="IO104">
        <f t="shared" si="1876"/>
        <v>0.31509706247985392</v>
      </c>
      <c r="IP104">
        <f t="shared" si="1876"/>
        <v>0.36683520590467922</v>
      </c>
      <c r="IQ104">
        <f t="shared" si="1876"/>
        <v>0.74472046296126382</v>
      </c>
      <c r="IR104">
        <f t="shared" si="1876"/>
        <v>0.30613122656948405</v>
      </c>
      <c r="IS104">
        <f t="shared" si="1876"/>
        <v>0.28818722695231969</v>
      </c>
      <c r="IT104" s="31">
        <f t="shared" si="1876"/>
        <v>0.34466705397300712</v>
      </c>
      <c r="IU104">
        <f t="shared" si="1876"/>
        <v>0.64027648572956886</v>
      </c>
      <c r="IV104">
        <f t="shared" si="1876"/>
        <v>0.63965911487170612</v>
      </c>
      <c r="IW104">
        <f t="shared" si="1876"/>
        <v>0.64624489542556607</v>
      </c>
      <c r="IX104">
        <f t="shared" si="1876"/>
        <v>0.63568126790028301</v>
      </c>
      <c r="IY104">
        <f t="shared" si="1876"/>
        <v>0.62509905778208108</v>
      </c>
      <c r="IZ104">
        <f t="shared" si="1876"/>
        <v>0.63636160676626785</v>
      </c>
      <c r="JA104">
        <f t="shared" si="1876"/>
        <v>0.62494420093235148</v>
      </c>
      <c r="JB104" s="31">
        <f t="shared" si="1876"/>
        <v>0.55175784071888556</v>
      </c>
      <c r="JC104" t="s">
        <v>166</v>
      </c>
      <c r="JD104" s="85">
        <f>AVERAGEIFS(JD4:JD90,$B$4:$B$90,"=1",$C$4:$C$90,"=ФЕМИН")</f>
        <v>-1.2272747825727535E-4</v>
      </c>
      <c r="JE104" s="85">
        <f t="shared" ref="JE104:KA104" si="1877">AVERAGEIFS(JE4:JE90,$B$4:$B$90,"=1",$C$4:$C$90,"=ФЕМИН")</f>
        <v>-1.6370818017347483E-3</v>
      </c>
      <c r="JF104" s="85">
        <f t="shared" si="1877"/>
        <v>3.261295482978737E-2</v>
      </c>
      <c r="JG104" s="85">
        <f t="shared" si="1877"/>
        <v>-3.7676266196073518E-2</v>
      </c>
      <c r="JH104" s="85">
        <f t="shared" si="1877"/>
        <v>1.5516874549135749E-2</v>
      </c>
      <c r="JI104" s="85">
        <f t="shared" si="1877"/>
        <v>-1.0339656475789178E-2</v>
      </c>
      <c r="JJ104" s="85">
        <f t="shared" si="1877"/>
        <v>-3.5153769074889311E-2</v>
      </c>
      <c r="JK104" s="88">
        <f t="shared" si="1877"/>
        <v>-2.7866267786702038E-3</v>
      </c>
      <c r="JL104" s="99">
        <f t="shared" si="1877"/>
        <v>3.3099135939018459E-3</v>
      </c>
      <c r="JM104" s="85">
        <f t="shared" si="1877"/>
        <v>-6.3727087035027774E-2</v>
      </c>
      <c r="JN104" s="85">
        <f t="shared" si="1877"/>
        <v>-4.3398101403449504E-2</v>
      </c>
      <c r="JO104" s="85">
        <f t="shared" si="1877"/>
        <v>-4.5372388373098961E-2</v>
      </c>
      <c r="JP104" s="85">
        <f t="shared" si="1877"/>
        <v>-3.4331761763365408E-2</v>
      </c>
      <c r="JQ104" s="85">
        <f t="shared" si="1877"/>
        <v>-6.3301470915788874E-2</v>
      </c>
      <c r="JR104" s="85">
        <f t="shared" si="1877"/>
        <v>-4.011217632775705E-2</v>
      </c>
      <c r="JS104" s="111">
        <f t="shared" si="1877"/>
        <v>-5.0547813917540207E-2</v>
      </c>
      <c r="JT104" s="102">
        <f t="shared" si="1877"/>
        <v>-5.28006394836587E-3</v>
      </c>
      <c r="JU104" s="85">
        <f t="shared" si="1877"/>
        <v>-5.1290192513093105E-3</v>
      </c>
      <c r="JV104" s="85">
        <f t="shared" si="1877"/>
        <v>-9.1075825065257097E-3</v>
      </c>
      <c r="JW104" s="85">
        <f t="shared" si="1877"/>
        <v>-4.2055215245851447E-3</v>
      </c>
      <c r="JX104" s="85">
        <f t="shared" si="1877"/>
        <v>-3.7721287875804943E-3</v>
      </c>
      <c r="JY104" s="85">
        <f t="shared" si="1877"/>
        <v>-8.2151472988871155E-3</v>
      </c>
      <c r="JZ104" s="85">
        <f t="shared" si="1877"/>
        <v>-4.4136719432541754E-3</v>
      </c>
      <c r="KA104" s="85">
        <f t="shared" si="1877"/>
        <v>7.3124257195449332E-5</v>
      </c>
      <c r="KB104" t="s">
        <v>166</v>
      </c>
      <c r="KC104" s="85">
        <f>AVERAGEIFS(KC4:KC90,$B$4:$B$90,"=1",$C$4:$C$90,"=ФЕМИН")</f>
        <v>-2.5802017203752199E-2</v>
      </c>
      <c r="KD104" s="85">
        <f t="shared" ref="KD104:KZ104" si="1878">AVERAGEIFS(KD4:KD90,$B$4:$B$90,"=1",$C$4:$C$90,"=ФЕМИН")</f>
        <v>-2.1021512227488166E-2</v>
      </c>
      <c r="KE104" s="85">
        <f t="shared" si="1878"/>
        <v>2.1724722576799166E-2</v>
      </c>
      <c r="KF104" s="85">
        <f t="shared" si="1878"/>
        <v>-1.7035621929356322E-2</v>
      </c>
      <c r="KG104" s="85">
        <f t="shared" si="1878"/>
        <v>1.8967197984184902E-2</v>
      </c>
      <c r="KH104" s="85">
        <f t="shared" si="1878"/>
        <v>-7.4769928554443291E-3</v>
      </c>
      <c r="KI104" s="85">
        <f t="shared" si="1878"/>
        <v>-2.556464558067318E-2</v>
      </c>
      <c r="KJ104" s="88">
        <f t="shared" si="1878"/>
        <v>5.1874106864225732E-5</v>
      </c>
      <c r="KK104" s="99">
        <f t="shared" si="1878"/>
        <v>6.4099005070282758E-3</v>
      </c>
      <c r="KL104" s="85">
        <f t="shared" si="1878"/>
        <v>-4.6529895722783307E-2</v>
      </c>
      <c r="KM104" s="85">
        <f t="shared" si="1878"/>
        <v>-4.7800600990933625E-2</v>
      </c>
      <c r="KN104" s="85">
        <f t="shared" si="1878"/>
        <v>-4.7298068094501308E-2</v>
      </c>
      <c r="KO104" s="85">
        <f t="shared" si="1878"/>
        <v>-3.7835169528466828E-2</v>
      </c>
      <c r="KP104" s="85">
        <f t="shared" si="1878"/>
        <v>-4.8337113529519193E-2</v>
      </c>
      <c r="KQ104" s="85">
        <f t="shared" si="1878"/>
        <v>-4.5193655471684392E-2</v>
      </c>
      <c r="KR104" s="111">
        <f t="shared" si="1878"/>
        <v>-6.1446111829379216E-2</v>
      </c>
      <c r="KS104" s="102">
        <f t="shared" si="1878"/>
        <v>1.3720875041975987E-3</v>
      </c>
      <c r="KT104" s="85">
        <f t="shared" si="1878"/>
        <v>1.8340107236036081E-3</v>
      </c>
      <c r="KU104" s="85">
        <f t="shared" si="1878"/>
        <v>-5.2564318918577359E-3</v>
      </c>
      <c r="KV104" s="85">
        <f t="shared" si="1878"/>
        <v>2.5300279237303958E-3</v>
      </c>
      <c r="KW104" s="85">
        <f t="shared" si="1878"/>
        <v>1.4459776380670193E-3</v>
      </c>
      <c r="KX104" s="85">
        <f t="shared" si="1878"/>
        <v>-2.5799655349863283E-3</v>
      </c>
      <c r="KY104" s="85">
        <f t="shared" si="1878"/>
        <v>-3.7551392446960618E-4</v>
      </c>
      <c r="KZ104" s="85">
        <f t="shared" si="1878"/>
        <v>-4.9875580861797122E-4</v>
      </c>
      <c r="LA104" t="s">
        <v>166</v>
      </c>
      <c r="LB104" s="85">
        <f>AVERAGEIFS(LB4:LB90,$B$4:$B$90,"=1",$C$4:$C$90,"=ФЕМИН")</f>
        <v>3.10716903635464E-2</v>
      </c>
      <c r="LC104" s="85">
        <f t="shared" ref="LC104:LY104" si="1879">AVERAGEIFS(LC4:LC90,$B$4:$B$90,"=1",$C$4:$C$90,"=ФЕМИН")</f>
        <v>3.4276719879563454E-2</v>
      </c>
      <c r="LD104" s="85">
        <f t="shared" si="1879"/>
        <v>6.8151205312908747E-2</v>
      </c>
      <c r="LE104" s="85">
        <f t="shared" si="1879"/>
        <v>-2.2149982311730761E-2</v>
      </c>
      <c r="LF104" s="85">
        <f t="shared" si="1879"/>
        <v>1.6271363608949787E-2</v>
      </c>
      <c r="LG104" s="85">
        <f t="shared" si="1879"/>
        <v>-2.6285649262017385E-3</v>
      </c>
      <c r="LH104" s="85">
        <f t="shared" si="1879"/>
        <v>-3.2491464455417382E-2</v>
      </c>
      <c r="LI104" s="88">
        <f t="shared" si="1879"/>
        <v>-7.0568527646366792E-3</v>
      </c>
      <c r="LJ104" s="99">
        <f t="shared" si="1879"/>
        <v>-3.8665697021905464E-3</v>
      </c>
      <c r="LK104" s="85">
        <f t="shared" si="1879"/>
        <v>-9.2422963575859302E-2</v>
      </c>
      <c r="LL104" s="85">
        <f t="shared" si="1879"/>
        <v>-5.0034528971902789E-2</v>
      </c>
      <c r="LM104" s="85">
        <f t="shared" si="1879"/>
        <v>-5.1507504199230239E-2</v>
      </c>
      <c r="LN104" s="85">
        <f t="shared" si="1879"/>
        <v>-4.1030936442403278E-2</v>
      </c>
      <c r="LO104" s="85">
        <f t="shared" si="1879"/>
        <v>-9.0704814242771964E-2</v>
      </c>
      <c r="LP104" s="85">
        <f t="shared" si="1879"/>
        <v>-4.4610887383085197E-2</v>
      </c>
      <c r="LQ104" s="111">
        <f t="shared" si="1879"/>
        <v>-4.9853648833596623E-2</v>
      </c>
      <c r="LR104" s="102">
        <f t="shared" si="1879"/>
        <v>-1.3825867991812074E-2</v>
      </c>
      <c r="LS104" s="85">
        <f t="shared" si="1879"/>
        <v>-1.4372966890731795E-2</v>
      </c>
      <c r="LT104" s="85">
        <f t="shared" si="1879"/>
        <v>-1.6948536454050027E-2</v>
      </c>
      <c r="LU104" s="85">
        <f t="shared" si="1879"/>
        <v>-1.2618050394148681E-2</v>
      </c>
      <c r="LV104" s="85">
        <f t="shared" si="1879"/>
        <v>-7.0575220913297477E-3</v>
      </c>
      <c r="LW104" s="85">
        <f t="shared" si="1879"/>
        <v>-1.0986802594102705E-2</v>
      </c>
      <c r="LX104" s="85">
        <f t="shared" si="1879"/>
        <v>-7.4752493870842551E-3</v>
      </c>
      <c r="LY104" s="85">
        <f t="shared" si="1879"/>
        <v>3.2928074921573756E-3</v>
      </c>
    </row>
    <row r="105" spans="1:337" x14ac:dyDescent="0.25">
      <c r="A105"/>
      <c r="KJ105" s="21"/>
      <c r="LI105" s="21"/>
    </row>
    <row r="106" spans="1:337" x14ac:dyDescent="0.25">
      <c r="A106"/>
      <c r="JC106" t="s">
        <v>157</v>
      </c>
      <c r="JD106" s="67">
        <f>AVERAGEIFS(JD4:JD90,$C$4:$C$90,"=МАСКУЛ")</f>
        <v>-0.17861673131892419</v>
      </c>
      <c r="JE106" s="67">
        <f t="shared" ref="JE106:KA106" si="1880">AVERAGEIFS(JE4:JE90,$C$4:$C$90,"=МАСКУЛ")</f>
        <v>-0.16376593990502877</v>
      </c>
      <c r="JF106" s="67">
        <f t="shared" si="1880"/>
        <v>-1.9184102777609277E-2</v>
      </c>
      <c r="JG106" s="67">
        <f t="shared" si="1880"/>
        <v>-4.5340310932251694E-2</v>
      </c>
      <c r="JH106" s="67">
        <f t="shared" si="1880"/>
        <v>2.7293787621478501E-2</v>
      </c>
      <c r="JI106" s="67">
        <f t="shared" si="1880"/>
        <v>-8.9960183979959415E-3</v>
      </c>
      <c r="JJ106" s="67">
        <f t="shared" si="1880"/>
        <v>4.178997849243647E-3</v>
      </c>
      <c r="JK106" s="67">
        <f t="shared" si="1880"/>
        <v>1.1982785623350603E-2</v>
      </c>
      <c r="JL106" s="94">
        <f t="shared" si="1880"/>
        <v>1.0177252257304452E-2</v>
      </c>
      <c r="JM106" s="95">
        <f t="shared" si="1880"/>
        <v>-7.1809946963557018E-3</v>
      </c>
      <c r="JN106" s="95">
        <f t="shared" si="1880"/>
        <v>-1.2390749634187433E-2</v>
      </c>
      <c r="JO106" s="95">
        <f t="shared" si="1880"/>
        <v>-2.3180606876711397E-2</v>
      </c>
      <c r="JP106" s="95">
        <f t="shared" si="1880"/>
        <v>-3.2620411432217212E-3</v>
      </c>
      <c r="JQ106" s="95">
        <f t="shared" si="1880"/>
        <v>3.4222152215968105E-3</v>
      </c>
      <c r="JR106" s="95">
        <f t="shared" si="1880"/>
        <v>-5.794827114916569E-5</v>
      </c>
      <c r="JS106" s="107">
        <f t="shared" si="1880"/>
        <v>-2.060770405065971E-2</v>
      </c>
      <c r="JT106" s="67">
        <f t="shared" si="1880"/>
        <v>-2.7231073967506768E-3</v>
      </c>
      <c r="JU106" s="67">
        <f t="shared" si="1880"/>
        <v>-4.9925467104216656E-3</v>
      </c>
      <c r="JV106" s="67">
        <f t="shared" si="1880"/>
        <v>-3.7546115727551317E-3</v>
      </c>
      <c r="JW106" s="67">
        <f t="shared" si="1880"/>
        <v>-6.108294298593912E-3</v>
      </c>
      <c r="JX106" s="67">
        <f t="shared" si="1880"/>
        <v>-6.4816835081162802E-3</v>
      </c>
      <c r="JY106" s="67">
        <f t="shared" si="1880"/>
        <v>-1.1582168222475757E-2</v>
      </c>
      <c r="JZ106" s="67">
        <f t="shared" si="1880"/>
        <v>-1.3334388258770641E-2</v>
      </c>
      <c r="KA106" s="67">
        <f t="shared" si="1880"/>
        <v>-1.978963909794754E-2</v>
      </c>
      <c r="KB106" t="s">
        <v>157</v>
      </c>
      <c r="KC106" s="67">
        <f>AVERAGEIFS(KC4:KC90,$C$4:$C$90,"=МАСКУЛ")</f>
        <v>-7.2109629262092981E-2</v>
      </c>
      <c r="KD106" s="67">
        <f t="shared" ref="KD106:KZ106" si="1881">AVERAGEIFS(KD4:KD90,$C$4:$C$90,"=МАСКУЛ")</f>
        <v>-7.5705206198871736E-2</v>
      </c>
      <c r="KE106" s="67">
        <f t="shared" si="1881"/>
        <v>-1.4136712525833458E-2</v>
      </c>
      <c r="KF106" s="67">
        <f t="shared" si="1881"/>
        <v>-4.5517564372980615E-2</v>
      </c>
      <c r="KG106" s="67">
        <f t="shared" si="1881"/>
        <v>3.1439411146573289E-2</v>
      </c>
      <c r="KH106" s="67">
        <f t="shared" si="1881"/>
        <v>-4.3094261154131694E-3</v>
      </c>
      <c r="KI106" s="67">
        <f t="shared" si="1881"/>
        <v>5.2190677282738093E-3</v>
      </c>
      <c r="KJ106" s="67">
        <f t="shared" si="1881"/>
        <v>1.730382488085689E-2</v>
      </c>
      <c r="KK106" s="94">
        <f t="shared" si="1881"/>
        <v>6.3305012127344842E-3</v>
      </c>
      <c r="KL106" s="95">
        <f t="shared" si="1881"/>
        <v>-8.8308658401401278E-3</v>
      </c>
      <c r="KM106" s="95">
        <f t="shared" si="1881"/>
        <v>-1.4737388905309515E-2</v>
      </c>
      <c r="KN106" s="95">
        <f t="shared" si="1881"/>
        <v>-2.0826892352188431E-2</v>
      </c>
      <c r="KO106" s="95">
        <f t="shared" si="1881"/>
        <v>-2.1305179060739309E-3</v>
      </c>
      <c r="KP106" s="95">
        <f t="shared" si="1881"/>
        <v>8.9628028739669567E-3</v>
      </c>
      <c r="KQ106" s="95">
        <f t="shared" si="1881"/>
        <v>-4.2489185520383743E-4</v>
      </c>
      <c r="KR106" s="107">
        <f t="shared" si="1881"/>
        <v>-1.5107676824413555E-2</v>
      </c>
      <c r="KS106" s="67">
        <f t="shared" si="1881"/>
        <v>4.6596210498497537E-3</v>
      </c>
      <c r="KT106" s="67">
        <f t="shared" si="1881"/>
        <v>3.0754878363573224E-3</v>
      </c>
      <c r="KU106" s="67">
        <f t="shared" si="1881"/>
        <v>-7.2020510697592651E-4</v>
      </c>
      <c r="KV106" s="67">
        <f t="shared" si="1881"/>
        <v>-4.7779718463207576E-4</v>
      </c>
      <c r="KW106" s="67">
        <f t="shared" si="1881"/>
        <v>1.3052097547964386E-3</v>
      </c>
      <c r="KX106" s="67">
        <f t="shared" si="1881"/>
        <v>-1.0612388583649941E-2</v>
      </c>
      <c r="KY106" s="67">
        <f t="shared" si="1881"/>
        <v>-8.9039885345863403E-3</v>
      </c>
      <c r="KZ106" s="67">
        <f t="shared" si="1881"/>
        <v>-1.8828827646629805E-2</v>
      </c>
      <c r="LA106" t="s">
        <v>157</v>
      </c>
      <c r="LB106" s="67">
        <f>AVERAGEIFS(LB4:LB90,$C$4:$C$90,"=МАСКУЛ")</f>
        <v>-0.10274183092319733</v>
      </c>
      <c r="LC106" s="67">
        <f t="shared" ref="LC106:LY106" si="1882">AVERAGEIFS(LC4:LC90,$C$4:$C$90,"=МАСКУЛ")</f>
        <v>-0.10963515997880958</v>
      </c>
      <c r="LD106" s="67">
        <f t="shared" si="1882"/>
        <v>-9.4994039446711399E-3</v>
      </c>
      <c r="LE106" s="67">
        <f t="shared" si="1882"/>
        <v>1.1004046064959014E-2</v>
      </c>
      <c r="LF106" s="67">
        <f t="shared" si="1882"/>
        <v>3.1761803174403518E-2</v>
      </c>
      <c r="LG106" s="67">
        <f t="shared" si="1882"/>
        <v>-6.6977946652493296E-3</v>
      </c>
      <c r="LH106" s="67">
        <f t="shared" si="1882"/>
        <v>1.5041693371586239E-2</v>
      </c>
      <c r="LI106" s="67">
        <f t="shared" si="1882"/>
        <v>1.1628424154962623E-2</v>
      </c>
      <c r="LJ106" s="94">
        <f t="shared" si="1882"/>
        <v>1.1461242701976716E-2</v>
      </c>
      <c r="LK106" s="95">
        <f t="shared" si="1882"/>
        <v>-1.3003587115507023E-2</v>
      </c>
      <c r="LL106" s="95">
        <f t="shared" si="1882"/>
        <v>-1.9660725475270903E-2</v>
      </c>
      <c r="LM106" s="95">
        <f t="shared" si="1882"/>
        <v>-3.1651226529551463E-2</v>
      </c>
      <c r="LN106" s="95">
        <f t="shared" si="1882"/>
        <v>-8.1000218190264081E-3</v>
      </c>
      <c r="LO106" s="95">
        <f t="shared" si="1882"/>
        <v>-6.3920989858116464E-3</v>
      </c>
      <c r="LP106" s="95">
        <f t="shared" si="1882"/>
        <v>-7.3033201793089586E-3</v>
      </c>
      <c r="LQ106" s="107">
        <f t="shared" si="1882"/>
        <v>-3.1796707373563528E-2</v>
      </c>
      <c r="LR106" s="67">
        <f t="shared" si="1882"/>
        <v>-5.6878898542143215E-3</v>
      </c>
      <c r="LS106" s="67">
        <f t="shared" si="1882"/>
        <v>-7.9578186959578939E-3</v>
      </c>
      <c r="LT106" s="67">
        <f t="shared" si="1882"/>
        <v>-6.8714465839762829E-3</v>
      </c>
      <c r="LU106" s="67">
        <f t="shared" si="1882"/>
        <v>-6.9120072956211295E-3</v>
      </c>
      <c r="LV106" s="67">
        <f t="shared" si="1882"/>
        <v>-1.089198964755755E-2</v>
      </c>
      <c r="LW106" s="67">
        <f t="shared" si="1882"/>
        <v>-8.9483597369757056E-3</v>
      </c>
      <c r="LX106" s="67">
        <f t="shared" si="1882"/>
        <v>-1.5941344771335794E-2</v>
      </c>
      <c r="LY106" s="67">
        <f t="shared" si="1882"/>
        <v>-1.4916031307289435E-2</v>
      </c>
    </row>
    <row r="107" spans="1:337" x14ac:dyDescent="0.25">
      <c r="A107"/>
      <c r="G107" t="s">
        <v>170</v>
      </c>
      <c r="H107">
        <f>AVERAGEIFS(H$4:H$90,'Психол+Повед'!$E$2:$E$88,"&gt;0,53")</f>
        <v>-0.9864568074885407</v>
      </c>
      <c r="I107">
        <f>AVERAGEIFS(I4:I90,'Психол+Повед'!$E$2:$E$88,"&gt;0,53")</f>
        <v>-1.0302167517362404</v>
      </c>
      <c r="J107">
        <f>AVERAGEIFS(J4:J90,'Психол+Повед'!$E$2:$E$88,"&gt;0,53")</f>
        <v>-2.3686386591362196</v>
      </c>
      <c r="K107">
        <f>AVERAGEIFS(K4:K90,'Психол+Повед'!$E$2:$E$88,"&gt;0,53")</f>
        <v>-1.6524160350691195</v>
      </c>
      <c r="L107">
        <f>AVERAGEIFS(L4:L90,'Психол+Повед'!$E$2:$E$88,"&gt;0,53")</f>
        <v>-4.5808240159491342</v>
      </c>
      <c r="M107">
        <f>AVERAGEIFS(M4:M90,'Психол+Повед'!$E$2:$E$88,"&gt;0,53")</f>
        <v>-1.9044955540004203</v>
      </c>
      <c r="N107">
        <f>AVERAGEIFS(N4:N90,'Психол+Повед'!$E$2:$E$88,"&gt;0,53")</f>
        <v>-1.5729574537555757</v>
      </c>
      <c r="O107">
        <f>AVERAGEIFS(O4:O90,'Психол+Повед'!$E$2:$E$88,"&gt;0,53")</f>
        <v>-2.8965612045184361</v>
      </c>
      <c r="P107">
        <f>AVERAGEIFS(P4:P90,'Психол+Повед'!$E$2:$E$88,"&gt;0,53")</f>
        <v>0.65429783696196153</v>
      </c>
      <c r="Q107">
        <f>AVERAGEIFS(Q4:Q90,'Психол+Повед'!$E$2:$E$88,"&gt;0,53")</f>
        <v>0.30774077128280253</v>
      </c>
      <c r="R107">
        <f>AVERAGEIFS(R4:R90,'Психол+Повед'!$E$2:$E$88,"&gt;0,53")</f>
        <v>0.29613656115485004</v>
      </c>
      <c r="S107">
        <f>AVERAGEIFS(S4:S90,'Психол+Повед'!$E$2:$E$88,"&gt;0,53")</f>
        <v>0.34582766074638221</v>
      </c>
      <c r="T107">
        <f>AVERAGEIFS(T4:T90,'Психол+Повед'!$E$2:$E$88,"&gt;0,53")</f>
        <v>0.6927529346276583</v>
      </c>
      <c r="U107">
        <f>AVERAGEIFS(U4:U90,'Психол+Повед'!$E$2:$E$88,"&gt;0,53")</f>
        <v>0.28004951725975324</v>
      </c>
      <c r="V107">
        <f>AVERAGEIFS(V4:V90,'Психол+Повед'!$E$2:$E$88,"&gt;0,53")</f>
        <v>0.26939550723340361</v>
      </c>
      <c r="W107">
        <f>AVERAGEIFS(W4:W90,'Психол+Повед'!$E$2:$E$88,"&gt;0,53")</f>
        <v>0.32367714381433138</v>
      </c>
      <c r="X107">
        <f>AVERAGEIFS(X4:X90,'Психол+Повед'!$E$2:$E$88,"&gt;0,53")</f>
        <v>0.6404755248464189</v>
      </c>
      <c r="Y107">
        <f>AVERAGEIFS(Y4:Y90,'Психол+Повед'!$E$2:$E$88,"&gt;0,53")</f>
        <v>0.6392679467974528</v>
      </c>
      <c r="Z107">
        <f>AVERAGEIFS(Z4:Z90,'Психол+Повед'!$E$2:$E$88,"&gt;0,53")</f>
        <v>0.6469846089532012</v>
      </c>
      <c r="AA107">
        <f>AVERAGEIFS(AA4:AA90,'Психол+Повед'!$E$2:$E$88,"&gt;0,53")</f>
        <v>0.63487286090480499</v>
      </c>
      <c r="AB107">
        <f>AVERAGEIFS(AB4:AB90,'Психол+Повед'!$E$2:$E$88,"&gt;0,53")</f>
        <v>0.62482791770251023</v>
      </c>
      <c r="AC107">
        <f>AVERAGEIFS(AC4:AC90,'Психол+Повед'!$E$2:$E$88,"&gt;0,53")</f>
        <v>0.62734309624121398</v>
      </c>
      <c r="AD107">
        <f>AVERAGEIFS(AD4:AD90,'Психол+Повед'!$E$2:$E$88,"&gt;0,53")</f>
        <v>0.61662686055486782</v>
      </c>
      <c r="AE107">
        <f>AVERAGEIFS(AE4:AE90,'Психол+Повед'!$E$2:$E$88,"&gt;0,53")</f>
        <v>0.54498457016469837</v>
      </c>
      <c r="AF107" t="s">
        <v>170</v>
      </c>
      <c r="AG107">
        <f>AVERAGEIFS(AG4:AG90,'Психол+Повед'!$E$2:$E$88,"&gt;0,53")</f>
        <v>-1.1771704523586426</v>
      </c>
      <c r="AH107">
        <f>AVERAGEIFS(AH4:AH90,'Психол+Повед'!$E$2:$E$88,"&gt;0,53")</f>
        <v>-1.2403286822205435</v>
      </c>
      <c r="AI107">
        <f>AVERAGEIFS(AI4:AI90,'Психол+Повед'!$E$2:$E$88,"&gt;0,53")</f>
        <v>-3.4774386105477983</v>
      </c>
      <c r="AJ107">
        <f>AVERAGEIFS(AJ4:AJ90,'Психол+Повед'!$E$2:$E$88,"&gt;0,53")</f>
        <v>-1.6189483669191449</v>
      </c>
      <c r="AK107">
        <f>AVERAGEIFS(AK4:AK90,'Психол+Повед'!$E$2:$E$88,"&gt;0,53")</f>
        <v>-4.8462435822195733</v>
      </c>
      <c r="AL107">
        <f>AVERAGEIFS(AL4:AL90,'Психол+Повед'!$E$2:$E$88,"&gt;0,53")</f>
        <v>-2.5894134467353083</v>
      </c>
      <c r="AM107">
        <f>AVERAGEIFS(AM4:AM90,'Психол+Повед'!$E$2:$E$88,"&gt;0,53")</f>
        <v>-1.7404690645675318</v>
      </c>
      <c r="AN107">
        <f>AVERAGEIFS(AN4:AN90,'Психол+Повед'!$E$2:$E$88,"&gt;0,53")</f>
        <v>-3.1645069984484167</v>
      </c>
      <c r="AO107">
        <f>AVERAGEIFS(AO4:AO90,'Психол+Повед'!$E$2:$E$88,"&gt;0,53")</f>
        <v>0.68497620434646311</v>
      </c>
      <c r="AP107">
        <f>AVERAGEIFS(AP4:AP90,'Психол+Повед'!$E$2:$E$88,"&gt;0,53")</f>
        <v>0.27956308126524182</v>
      </c>
      <c r="AQ107">
        <f>AVERAGEIFS(AQ4:AQ90,'Психол+Повед'!$E$2:$E$88,"&gt;0,53")</f>
        <v>0.24342460511464944</v>
      </c>
      <c r="AR107">
        <f>AVERAGEIFS(AR4:AR90,'Психол+Повед'!$E$2:$E$88,"&gt;0,53")</f>
        <v>0.31326396085542541</v>
      </c>
      <c r="AS107">
        <f>AVERAGEIFS(AS4:AS90,'Психол+Повед'!$E$2:$E$88,"&gt;0,53")</f>
        <v>0.68711173798165304</v>
      </c>
      <c r="AT107">
        <f>AVERAGEIFS(AT4:AT90,'Психол+Повед'!$E$2:$E$88,"&gt;0,53")</f>
        <v>0.27885422621332728</v>
      </c>
      <c r="AU107">
        <f>AVERAGEIFS(AU4:AU90,'Психол+Повед'!$E$2:$E$88,"&gt;0,53")</f>
        <v>0.24137946085804107</v>
      </c>
      <c r="AV107">
        <f>AVERAGEIFS(AV4:AV90,'Психол+Повед'!$E$2:$E$88,"&gt;0,53")</f>
        <v>0.31235755135945575</v>
      </c>
      <c r="AW107">
        <f>AVERAGEIFS(AW4:AW90,'Психол+Повед'!$E$2:$E$88,"&gt;0,53")</f>
        <v>0.67106332362668164</v>
      </c>
      <c r="AX107">
        <f>AVERAGEIFS(AX4:AX90,'Психол+Повед'!$E$2:$E$88,"&gt;0,53")</f>
        <v>0.66938096422201743</v>
      </c>
      <c r="AY107">
        <f>AVERAGEIFS(AY4:AY90,'Психол+Повед'!$E$2:$E$88,"&gt;0,53")</f>
        <v>0.67407308224822116</v>
      </c>
      <c r="AZ107">
        <f>AVERAGEIFS(AZ4:AZ90,'Психол+Повед'!$E$2:$E$88,"&gt;0,53")</f>
        <v>0.65278354817591777</v>
      </c>
      <c r="BA107">
        <f>AVERAGEIFS(BA4:BA90,'Психол+Повед'!$E$2:$E$88,"&gt;0,53")</f>
        <v>0.60992527180638856</v>
      </c>
      <c r="BB107">
        <f>AVERAGEIFS(BB4:BB90,'Психол+Повед'!$E$2:$E$88,"&gt;0,53")</f>
        <v>0.57009463420040651</v>
      </c>
      <c r="BC107">
        <f>AVERAGEIFS(BC4:BC90,'Психол+Повед'!$E$2:$E$88,"&gt;0,53")</f>
        <v>0.58756071659195752</v>
      </c>
      <c r="BD107">
        <f>AVERAGEIFS(BD4:BD90,'Психол+Повед'!$E$2:$E$88,"&gt;0,53")</f>
        <v>0.46398579199973422</v>
      </c>
      <c r="BE107" t="s">
        <v>170</v>
      </c>
      <c r="BF107">
        <f>AVERAGEIFS(BF4:BF90,'Психол+Повед'!$E$2:$E$88,"&gt;0,53")</f>
        <v>-0.72491413178333963</v>
      </c>
      <c r="BG107">
        <f>AVERAGEIFS(BG4:BG90,'Психол+Повед'!$E$2:$E$88,"&gt;0,53")</f>
        <v>-0.7635682144856466</v>
      </c>
      <c r="BH107">
        <f>AVERAGEIFS(BH4:BH90,'Психол+Повед'!$E$2:$E$88,"&gt;0,53")</f>
        <v>-2.0842279743002261</v>
      </c>
      <c r="BI107">
        <f>AVERAGEIFS(BI4:BI90,'Психол+Повед'!$E$2:$E$88,"&gt;0,53")</f>
        <v>-1.4414840724276228</v>
      </c>
      <c r="BJ107">
        <f>AVERAGEIFS(BJ4:BJ90,'Психол+Повед'!$E$2:$E$88,"&gt;0,53")</f>
        <v>-4.4560111819523929</v>
      </c>
      <c r="BK107">
        <f>AVERAGEIFS(BK4:BK90,'Психол+Повед'!$E$2:$E$88,"&gt;0,53")</f>
        <v>-1.7455117591189007</v>
      </c>
      <c r="BL107">
        <f>AVERAGEIFS(BL4:BL90,'Психол+Повед'!$E$2:$E$88,"&gt;0,53")</f>
        <v>-1.4457746259215085</v>
      </c>
      <c r="BM107">
        <f>AVERAGEIFS(BM4:BM90,'Психол+Повед'!$E$2:$E$88,"&gt;0,53")</f>
        <v>-2.818809054774166</v>
      </c>
      <c r="BN107">
        <f>AVERAGEIFS(BN4:BN90,'Психол+Повед'!$E$2:$E$88,"&gt;0,53")</f>
        <v>0.63103642493512258</v>
      </c>
      <c r="BO107">
        <f>AVERAGEIFS(BO4:BO90,'Психол+Повед'!$E$2:$E$88,"&gt;0,53")</f>
        <v>0.30888039475666773</v>
      </c>
      <c r="BP107">
        <f>AVERAGEIFS(BP4:BP90,'Психол+Повед'!$E$2:$E$88,"&gt;0,53")</f>
        <v>0.29677871901344649</v>
      </c>
      <c r="BQ107">
        <f>AVERAGEIFS(BQ4:BQ90,'Психол+Повед'!$E$2:$E$88,"&gt;0,53")</f>
        <v>0.3488357840396431</v>
      </c>
      <c r="BR107">
        <f>AVERAGEIFS(BR4:BR90,'Психол+Повед'!$E$2:$E$88,"&gt;0,53")</f>
        <v>0.67598972354421727</v>
      </c>
      <c r="BS107">
        <f>AVERAGEIFS(BS4:BS90,'Психол+Повед'!$E$2:$E$88,"&gt;0,53")</f>
        <v>0.27423221400345327</v>
      </c>
      <c r="BT107">
        <f>AVERAGEIFS(BT4:BT90,'Психол+Повед'!$E$2:$E$88,"&gt;0,53")</f>
        <v>0.2640468003649889</v>
      </c>
      <c r="BU107">
        <f>AVERAGEIFS(BU4:BU90,'Психол+Повед'!$E$2:$E$88,"&gt;0,53")</f>
        <v>0.3220368665942418</v>
      </c>
      <c r="BV107">
        <f>AVERAGEIFS(BV4:BV90,'Психол+Повед'!$E$2:$E$88,"&gt;0,53")</f>
        <v>0.63719317333569414</v>
      </c>
      <c r="BW107">
        <f>AVERAGEIFS(BW4:BW90,'Психол+Повед'!$E$2:$E$88,"&gt;0,53")</f>
        <v>0.63627432620064706</v>
      </c>
      <c r="BX107">
        <f>AVERAGEIFS(BX4:BX90,'Психол+Повед'!$E$2:$E$88,"&gt;0,53")</f>
        <v>0.64367482108753227</v>
      </c>
      <c r="BY107">
        <f>AVERAGEIFS(BY4:BY90,'Психол+Повед'!$E$2:$E$88,"&gt;0,53")</f>
        <v>0.63318220871323261</v>
      </c>
      <c r="BZ107">
        <f>AVERAGEIFS(BZ4:BZ90,'Психол+Повед'!$E$2:$E$88,"&gt;0,53")</f>
        <v>0.62599490733046159</v>
      </c>
      <c r="CA107">
        <f>AVERAGEIFS(CA4:CA90,'Психол+Повед'!$E$2:$E$88,"&gt;0,53")</f>
        <v>0.63500397946863907</v>
      </c>
      <c r="CB107">
        <f>AVERAGEIFS(CB4:CB90,'Психол+Повед'!$E$2:$E$88,"&gt;0,53")</f>
        <v>0.62244104198028027</v>
      </c>
      <c r="CC107">
        <f>AVERAGEIFS(CC4:CC90,'Психол+Повед'!$E$2:$E$88,"&gt;0,53")</f>
        <v>0.55910309445562523</v>
      </c>
      <c r="CD107" t="s">
        <v>170</v>
      </c>
      <c r="CE107">
        <f>AVERAGEIFS(CE4:CE90,'Психол+Повед'!$E$2:$E$88,"&gt;0,53")</f>
        <v>-1.2556670506306868</v>
      </c>
      <c r="CF107">
        <f>AVERAGEIFS(CF4:CF90,'Психол+Повед'!$E$2:$E$88,"&gt;0,53")</f>
        <v>-1.3019425144985701</v>
      </c>
      <c r="CG107">
        <f>AVERAGEIFS(CG4:CG90,'Психол+Повед'!$E$2:$E$88,"&gt;0,53")</f>
        <v>-2.4817470613745249</v>
      </c>
      <c r="CH107">
        <f>AVERAGEIFS(CH4:CH90,'Психол+Повед'!$E$2:$E$88,"&gt;0,53")</f>
        <v>-1.9160322030296615</v>
      </c>
      <c r="CI107">
        <f>AVERAGEIFS(CI4:CI90,'Психол+Повед'!$E$2:$E$88,"&gt;0,53")</f>
        <v>-4.6819145709215553</v>
      </c>
      <c r="CJ107">
        <f>AVERAGEIFS(CJ4:CJ90,'Психол+Повед'!$E$2:$E$88,"&gt;0,53")</f>
        <v>-1.9534943690123501</v>
      </c>
      <c r="CK107">
        <f>AVERAGEIFS(CK4:CK90,'Психол+Повед'!$E$2:$E$88,"&gt;0,53")</f>
        <v>-1.6888598573899765</v>
      </c>
      <c r="CL107">
        <f>AVERAGEIFS(CL4:CL90,'Психол+Повед'!$E$2:$E$88,"&gt;0,53")</f>
        <v>-2.9344953087709351</v>
      </c>
      <c r="CM107">
        <f>AVERAGEIFS(CM4:CM90,'Психол+Повед'!$E$2:$E$88,"&gt;0,53")</f>
        <v>0.675348417367308</v>
      </c>
      <c r="CN107">
        <f>AVERAGEIFS(CN4:CN90,'Психол+Повед'!$E$2:$E$88,"&gt;0,53")</f>
        <v>0.31206192801711707</v>
      </c>
      <c r="CO107">
        <f>AVERAGEIFS(CO4:CO90,'Психол+Повед'!$E$2:$E$88,"&gt;0,53")</f>
        <v>0.30647327025285692</v>
      </c>
      <c r="CP107">
        <f>AVERAGEIFS(CP4:CP90,'Психол+Повед'!$E$2:$E$88,"&gt;0,53")</f>
        <v>0.34920401696706937</v>
      </c>
      <c r="CQ107">
        <f>AVERAGEIFS(CQ4:CQ90,'Психол+Повед'!$E$2:$E$88,"&gt;0,53")</f>
        <v>0.7137364053364238</v>
      </c>
      <c r="CR107">
        <f>AVERAGEIFS(CR4:CR90,'Психол+Повед'!$E$2:$E$88,"&gt;0,53")</f>
        <v>0.28691759538316369</v>
      </c>
      <c r="CS107">
        <f>AVERAGEIFS(CS4:CS90,'Психол+Повед'!$E$2:$E$88,"&gt;0,53")</f>
        <v>0.28182467557207336</v>
      </c>
      <c r="CT107">
        <f>AVERAGEIFS(CT4:CT90,'Психол+Повед'!$E$2:$E$88,"&gt;0,53")</f>
        <v>0.32817401048627559</v>
      </c>
      <c r="CU107">
        <f>AVERAGEIFS(CU4:CU90,'Психол+Повед'!$E$2:$E$88,"&gt;0,53")</f>
        <v>0.63930323067767958</v>
      </c>
      <c r="CV107">
        <f>AVERAGEIFS(CV4:CV90,'Психол+Повед'!$E$2:$E$88,"&gt;0,53")</f>
        <v>0.63790426314172088</v>
      </c>
      <c r="CW107">
        <f>AVERAGEIFS(CW4:CW90,'Психол+Повед'!$E$2:$E$88,"&gt;0,53")</f>
        <v>0.64588037203220583</v>
      </c>
      <c r="CX107">
        <f>AVERAGEIFS(CX4:CX90,'Психол+Повед'!$E$2:$E$88,"&gt;0,53")</f>
        <v>0.6341569372402478</v>
      </c>
      <c r="CY107">
        <f>AVERAGEIFS(CY4:CY90,'Психол+Повед'!$E$2:$E$88,"&gt;0,53")</f>
        <v>0.62681943154205888</v>
      </c>
      <c r="CZ107">
        <f>AVERAGEIFS(CZ4:CZ90,'Психол+Повед'!$E$2:$E$88,"&gt;0,53")</f>
        <v>0.63012854937811835</v>
      </c>
      <c r="DA107">
        <f>AVERAGEIFS(DA4:DA90,'Психол+Повед'!$E$2:$E$88,"&gt;0,53")</f>
        <v>0.6156886143129392</v>
      </c>
      <c r="DB107">
        <f>AVERAGEIFS(DB4:DB90,'Психол+Повед'!$E$2:$E$88,"&gt;0,53")</f>
        <v>0.54450734848614868</v>
      </c>
      <c r="DC107" t="s">
        <v>170</v>
      </c>
      <c r="DD107">
        <f>AVERAGEIFS(DD4:DD90,'Психол+Повед'!$E$2:$E$88,"&gt;0,53")</f>
        <v>-1.1497822867753467</v>
      </c>
      <c r="DE107">
        <f>AVERAGEIFS(DE4:DE90,'Психол+Повед'!$E$2:$E$88,"&gt;0,53")</f>
        <v>-1.1997148780373923</v>
      </c>
      <c r="DF107">
        <f>AVERAGEIFS(DF4:DF90,'Психол+Повед'!$E$2:$E$88,"&gt;0,53")</f>
        <v>-2.506059363189979</v>
      </c>
      <c r="DG107">
        <f>AVERAGEIFS(DG4:DG90,'Психол+Повед'!$E$2:$E$88,"&gt;0,53")</f>
        <v>-1.8131920042211436</v>
      </c>
      <c r="DH107">
        <f>AVERAGEIFS(DH4:DH90,'Психол+Повед'!$E$2:$E$88,"&gt;0,53")</f>
        <v>-4.5931348852338241</v>
      </c>
      <c r="DI107">
        <f>AVERAGEIFS(DI4:DI90,'Психол+Повед'!$E$2:$E$88,"&gt;0,53")</f>
        <v>-1.9800140204204737</v>
      </c>
      <c r="DJ107">
        <f>AVERAGEIFS(DJ4:DJ90,'Психол+Повед'!$E$2:$E$88,"&gt;0,53")</f>
        <v>-1.6626915408144447</v>
      </c>
      <c r="DK107">
        <f>AVERAGEIFS(DK4:DK90,'Психол+Повед'!$E$2:$E$88,"&gt;0,53")</f>
        <v>-2.9159102270752966</v>
      </c>
      <c r="DL107">
        <f>AVERAGEIFS(DL4:DL90,'Психол+Повед'!$E$2:$E$88,"&gt;0,53")</f>
        <v>0.66656688518538298</v>
      </c>
      <c r="DM107">
        <f>AVERAGEIFS(DM4:DM90,'Психол+Повед'!$E$2:$E$88,"&gt;0,53")</f>
        <v>0.30517027804011981</v>
      </c>
      <c r="DN107">
        <f>AVERAGEIFS(DN4:DN90,'Психол+Повед'!$E$2:$E$88,"&gt;0,53")</f>
        <v>0.29447557227048454</v>
      </c>
      <c r="DO107">
        <f>AVERAGEIFS(DO4:DO90,'Психол+Повед'!$E$2:$E$88,"&gt;0,53")</f>
        <v>0.34100234421242259</v>
      </c>
      <c r="DP107">
        <f>AVERAGEIFS(DP4:DP90,'Психол+Повед'!$E$2:$E$88,"&gt;0,53")</f>
        <v>0.69460329206573312</v>
      </c>
      <c r="DQ107">
        <f>AVERAGEIFS(DQ4:DQ90,'Психол+Повед'!$E$2:$E$88,"&gt;0,53")</f>
        <v>0.280657369060758</v>
      </c>
      <c r="DR107">
        <f>AVERAGEIFS(DR4:DR90,'Психол+Повед'!$E$2:$E$88,"&gt;0,53")</f>
        <v>0.27112370183727352</v>
      </c>
      <c r="DS107">
        <f>AVERAGEIFS(DS4:DS90,'Психол+Повед'!$E$2:$E$88,"&gt;0,53")</f>
        <v>0.32027235708242552</v>
      </c>
      <c r="DT107">
        <f>AVERAGEIFS(DT4:DT90,'Психол+Повед'!$E$2:$E$88,"&gt;0,53")</f>
        <v>0.64157870849866416</v>
      </c>
      <c r="DU107">
        <f>AVERAGEIFS(DU4:DU90,'Психол+Повед'!$E$2:$E$88,"&gt;0,53")</f>
        <v>0.6399155197855706</v>
      </c>
      <c r="DV107">
        <f>AVERAGEIFS(DV4:DV90,'Психол+Повед'!$E$2:$E$88,"&gt;0,53")</f>
        <v>0.64793082958461312</v>
      </c>
      <c r="DW107">
        <f>AVERAGEIFS(DW4:DW90,'Психол+Повед'!$E$2:$E$88,"&gt;0,53")</f>
        <v>0.6330436652245941</v>
      </c>
      <c r="DX107">
        <f>AVERAGEIFS(DX4:DX90,'Психол+Повед'!$E$2:$E$88,"&gt;0,53")</f>
        <v>0.62296121991775799</v>
      </c>
      <c r="DY107">
        <f>AVERAGEIFS(DY4:DY90,'Психол+Повед'!$E$2:$E$88,"&gt;0,53")</f>
        <v>0.62211758933086891</v>
      </c>
      <c r="DZ107">
        <f>AVERAGEIFS(DZ4:DZ90,'Психол+Повед'!$E$2:$E$88,"&gt;0,53")</f>
        <v>0.61050559363957702</v>
      </c>
      <c r="EA107">
        <f>AVERAGEIFS(EA4:EA90,'Психол+Повед'!$E$2:$E$88,"&gt;0,53")</f>
        <v>0.53561148915402323</v>
      </c>
      <c r="ED107" t="s">
        <v>172</v>
      </c>
      <c r="EE107">
        <f>AVERAGEIFS(EE4:EE90,'Психол+Повед'!$G$2:$G$88,"&gt;0,53")</f>
        <v>-1.3421755972887646</v>
      </c>
      <c r="EF107">
        <f>AVERAGEIFS(EF4:EF90,'Психол+Повед'!$G$2:$G$88,"&gt;0,53")</f>
        <v>-1.4081346194221205</v>
      </c>
      <c r="EG107">
        <f>AVERAGEIFS(EG4:EG90,'Психол+Повед'!$G$2:$G$88,"&gt;0,53")</f>
        <v>-2.6606639305413058</v>
      </c>
      <c r="EH107">
        <f>AVERAGEIFS(EH4:EH90,'Психол+Повед'!$G$2:$G$88,"&gt;0,53")</f>
        <v>-1.9978143068855589</v>
      </c>
      <c r="EI107">
        <f>AVERAGEIFS(EI4:EI90,'Психол+Повед'!$G$2:$G$88,"&gt;0,53")</f>
        <v>-4.7680305738413304</v>
      </c>
      <c r="EJ107">
        <f>AVERAGEIFS(EJ4:EJ90,'Психол+Повед'!$G$2:$G$88,"&gt;0,53")</f>
        <v>-1.9955919244808624</v>
      </c>
      <c r="EK107">
        <f>AVERAGEIFS(EK4:EK90,'Психол+Повед'!$G$2:$G$88,"&gt;0,53")</f>
        <v>-1.6916208965102666</v>
      </c>
      <c r="EL107">
        <f>AVERAGEIFS(EL4:EL90,'Психол+Повед'!$G$2:$G$88,"&gt;0,53")</f>
        <v>-2.9424629466089431</v>
      </c>
      <c r="EM107">
        <f>AVERAGEIFS(EM4:EM90,'Психол+Повед'!$G$2:$G$88,"&gt;0,53")</f>
        <v>0.67215752301372522</v>
      </c>
      <c r="EN107">
        <f>AVERAGEIFS(EN4:EN90,'Психол+Повед'!$G$2:$G$88,"&gt;0,53")</f>
        <v>0.32443535017877517</v>
      </c>
      <c r="EO107">
        <f>AVERAGEIFS(EO4:EO90,'Психол+Повед'!$G$2:$G$88,"&gt;0,53")</f>
        <v>0.31355454979889752</v>
      </c>
      <c r="EP107">
        <f>AVERAGEIFS(EP4:EP90,'Психол+Повед'!$G$2:$G$88,"&gt;0,53")</f>
        <v>0.3595253760054577</v>
      </c>
      <c r="EQ107">
        <f>AVERAGEIFS(EQ4:EQ90,'Психол+Повед'!$G$2:$G$88,"&gt;0,53")</f>
        <v>0.72664081553898108</v>
      </c>
      <c r="ER107">
        <f>AVERAGEIFS(ER4:ER90,'Психол+Повед'!$G$2:$G$88,"&gt;0,53")</f>
        <v>0.29778360194511738</v>
      </c>
      <c r="ES107">
        <f>AVERAGEIFS(ES4:ES90,'Психол+Повед'!$G$2:$G$88,"&gt;0,53")</f>
        <v>0.28752136684127511</v>
      </c>
      <c r="ET107">
        <f>AVERAGEIFS(ET4:ET90,'Психол+Повед'!$G$2:$G$88,"&gt;0,53")</f>
        <v>0.33956580428147798</v>
      </c>
      <c r="EU107">
        <f>AVERAGEIFS(EU4:EU90,'Психол+Повед'!$G$2:$G$88,"&gt;0,53")</f>
        <v>0.65175673552513835</v>
      </c>
      <c r="EV107">
        <f>AVERAGEIFS(EV4:EV90,'Психол+Повед'!$G$2:$G$88,"&gt;0,53")</f>
        <v>0.65119677666759379</v>
      </c>
      <c r="EW107">
        <f>AVERAGEIFS(EW4:EW90,'Психол+Повед'!$G$2:$G$88,"&gt;0,53")</f>
        <v>0.65534403174624922</v>
      </c>
      <c r="EX107">
        <f>AVERAGEIFS(EX4:EX90,'Психол+Повед'!$G$2:$G$88,"&gt;0,53")</f>
        <v>0.64470622037108982</v>
      </c>
      <c r="EY107">
        <f>AVERAGEIFS(EY4:EY90,'Психол+Повед'!$G$2:$G$88,"&gt;0,53")</f>
        <v>0.63140743272657884</v>
      </c>
      <c r="EZ107">
        <f>AVERAGEIFS(EZ4:EZ90,'Психол+Повед'!$G$2:$G$88,"&gt;0,53")</f>
        <v>0.63055005741454673</v>
      </c>
      <c r="FA107">
        <f>AVERAGEIFS(FA4:FA90,'Психол+Повед'!$G$2:$G$88,"&gt;0,53")</f>
        <v>0.62252297169754989</v>
      </c>
      <c r="FB107">
        <f>AVERAGEIFS(FB4:FB90,'Психол+Повед'!$G$2:$G$88,"&gt;0,53")</f>
        <v>0.54638161503225169</v>
      </c>
      <c r="FD107">
        <f>AVERAGEIFS(FD4:FD90,'Психол+Повед'!$E$2:$E$88,"&gt;0,53")</f>
        <v>-0.89218423968708571</v>
      </c>
      <c r="FE107">
        <f>AVERAGEIFS(FE4:FE90,'Психол+Повед'!$E$2:$E$88,"&gt;0,53")</f>
        <v>-0.93563449061527937</v>
      </c>
      <c r="FF107">
        <f>AVERAGEIFS(FF4:FF90,'Психол+Повед'!$E$2:$E$88,"&gt;0,53")</f>
        <v>-2.2336701169526085</v>
      </c>
      <c r="FG107">
        <f>AVERAGEIFS(FG4:FG90,'Психол+Повед'!$E$2:$E$88,"&gt;0,53")</f>
        <v>-1.5881039790408575</v>
      </c>
      <c r="FH107">
        <f>AVERAGEIFS(FH4:FH90,'Психол+Повед'!$E$2:$E$88,"&gt;0,53")</f>
        <v>-4.460599447056893</v>
      </c>
      <c r="FI107">
        <f>AVERAGEIFS(FI4:FI90,'Психол+Повед'!$E$2:$E$88,"&gt;0,53")</f>
        <v>-1.8206521754741569</v>
      </c>
      <c r="FJ107">
        <f>AVERAGEIFS(FJ4:FJ90,'Психол+Повед'!$E$2:$E$88,"&gt;0,53")</f>
        <v>-1.5283174038039458</v>
      </c>
      <c r="FK107">
        <f>AVERAGEIFS(FK4:FK90,'Психол+Повед'!$E$2:$E$88,"&gt;0,53")</f>
        <v>-2.8309422515247964</v>
      </c>
      <c r="FL107">
        <f>AVERAGEIFS(FL4:FL90,'Психол+Повед'!$E$2:$E$88,"&gt;0,53")</f>
        <v>0.64437560934858618</v>
      </c>
      <c r="FM107">
        <f>AVERAGEIFS(FM4:FM90,'Психол+Повед'!$E$2:$E$88,"&gt;0,53")</f>
        <v>0.30837560464093922</v>
      </c>
      <c r="FN107">
        <f>AVERAGEIFS(FN4:FN90,'Психол+Повед'!$E$2:$E$88,"&gt;0,53")</f>
        <v>0.29495376514104815</v>
      </c>
      <c r="FO107">
        <f>AVERAGEIFS(FO4:FO90,'Психол+Повед'!$E$2:$E$88,"&gt;0,53")</f>
        <v>0.34369388142919816</v>
      </c>
      <c r="FP107">
        <f>AVERAGEIFS(FP4:FP90,'Психол+Повед'!$E$2:$E$88,"&gt;0,53")</f>
        <v>0.67956687282122008</v>
      </c>
      <c r="FQ107">
        <f>AVERAGEIFS(FQ4:FQ90,'Психол+Повед'!$E$2:$E$88,"&gt;0,53")</f>
        <v>0.2774757788144035</v>
      </c>
      <c r="FR107">
        <f>AVERAGEIFS(FR4:FR90,'Психол+Повед'!$E$2:$E$88,"&gt;0,53")</f>
        <v>0.26605410572146637</v>
      </c>
      <c r="FS107">
        <f>AVERAGEIFS(FS4:FS90,'Психол+Повед'!$E$2:$E$88,"&gt;0,53")</f>
        <v>0.31841910967917447</v>
      </c>
      <c r="FT107">
        <f>AVERAGEIFS(FT4:FT90,'Психол+Повед'!$E$2:$E$88,"&gt;0,53")</f>
        <v>0.6415517105490407</v>
      </c>
      <c r="FU107">
        <f>AVERAGEIFS(FU4:FU90,'Психол+Повед'!$E$2:$E$88,"&gt;0,53")</f>
        <v>0.640232223656371</v>
      </c>
      <c r="FV107">
        <f>AVERAGEIFS(FV4:FV90,'Психол+Повед'!$E$2:$E$88,"&gt;0,53")</f>
        <v>0.64704589340618601</v>
      </c>
      <c r="FW107">
        <f>AVERAGEIFS(FW4:FW90,'Психол+Повед'!$E$2:$E$88,"&gt;0,53")</f>
        <v>0.63378932947566058</v>
      </c>
      <c r="FX107">
        <f>AVERAGEIFS(FX4:FX90,'Психол+Повед'!$E$2:$E$88,"&gt;0,53")</f>
        <v>0.62698139177937517</v>
      </c>
      <c r="FY107">
        <f>AVERAGEIFS(FY4:FY90,'Психол+Повед'!$E$2:$E$88,"&gt;0,53")</f>
        <v>0.63096480652675557</v>
      </c>
      <c r="FZ107">
        <f>AVERAGEIFS(FZ4:FZ90,'Психол+Повед'!$E$2:$E$88,"&gt;0,53")</f>
        <v>0.6186441849310752</v>
      </c>
      <c r="GA107">
        <f>AVERAGEIFS(GA4:GA90,'Психол+Повед'!$E$2:$E$88,"&gt;0,53")</f>
        <v>0.55018020181829819</v>
      </c>
      <c r="GD107" t="s">
        <v>172</v>
      </c>
      <c r="GE107">
        <f>AVERAGEIFS(GE4:GE90,'Психол+Повед'!$G$2:$G$88,"&gt;0,53")</f>
        <v>-1.1077943468434783</v>
      </c>
      <c r="GF107">
        <f>AVERAGEIFS(GF4:GF90,'Психол+Повед'!$G$2:$G$88,"&gt;0,53")</f>
        <v>-1.1694227615298078</v>
      </c>
      <c r="GG107">
        <f>AVERAGEIFS(GG4:GG90,'Психол+Повед'!$G$2:$G$88,"&gt;0,53")</f>
        <v>-2.3979416443899413</v>
      </c>
      <c r="GH107">
        <f>AVERAGEIFS(GH4:GH90,'Психол+Повед'!$G$2:$G$88,"&gt;0,53")</f>
        <v>-1.8157200186877107</v>
      </c>
      <c r="GI107">
        <f>AVERAGEIFS(GI4:GI90,'Психол+Повед'!$G$2:$G$88,"&gt;0,53")</f>
        <v>-4.6332528103819319</v>
      </c>
      <c r="GJ107">
        <f>AVERAGEIFS(GJ4:GJ90,'Психол+Повед'!$G$2:$G$88,"&gt;0,53")</f>
        <v>-1.8575639870288336</v>
      </c>
      <c r="GK107">
        <f>AVERAGEIFS(GK4:GK90,'Психол+Повед'!$G$2:$G$88,"&gt;0,53")</f>
        <v>-1.58230246522104</v>
      </c>
      <c r="GL107">
        <f>AVERAGEIFS(GL4:GL90,'Психол+Повед'!$G$2:$G$88,"&gt;0,53")</f>
        <v>-2.8693735869796537</v>
      </c>
      <c r="GM107">
        <f>AVERAGEIFS(GM4:GM90,'Психол+Повед'!$G$2:$G$88,"&gt;0,53")</f>
        <v>0.65145399843896412</v>
      </c>
      <c r="GN107">
        <f>AVERAGEIFS(GN4:GN90,'Психол+Повед'!$G$2:$G$88,"&gt;0,53")</f>
        <v>0.32293948107902198</v>
      </c>
      <c r="GO107">
        <f>AVERAGEIFS(GO4:GO90,'Психол+Повед'!$G$2:$G$88,"&gt;0,53")</f>
        <v>0.31346328741285051</v>
      </c>
      <c r="GP107">
        <f>AVERAGEIFS(GP4:GP90,'Психол+Повед'!$G$2:$G$88,"&gt;0,53")</f>
        <v>0.35955319173347849</v>
      </c>
      <c r="GQ107">
        <f>AVERAGEIFS(GQ4:GQ90,'Психол+Повед'!$G$2:$G$88,"&gt;0,53")</f>
        <v>0.7082157927851872</v>
      </c>
      <c r="GR107">
        <f>AVERAGEIFS(GR4:GR90,'Психол+Повед'!$G$2:$G$88,"&gt;0,53")</f>
        <v>0.28986198809315966</v>
      </c>
      <c r="GS107">
        <f>AVERAGEIFS(GS4:GS90,'Психол+Повед'!$G$2:$G$88,"&gt;0,53")</f>
        <v>0.28245924353327773</v>
      </c>
      <c r="GT107">
        <f>AVERAGEIFS(GT4:GT90,'Психол+Повед'!$G$2:$G$88,"&gt;0,53")</f>
        <v>0.33581350882125077</v>
      </c>
      <c r="GU107">
        <f>AVERAGEIFS(GU4:GU90,'Психол+Повед'!$G$2:$G$88,"&gt;0,53")</f>
        <v>0.6488933173311151</v>
      </c>
      <c r="GV107">
        <f>AVERAGEIFS(GV4:GV90,'Психол+Повед'!$G$2:$G$88,"&gt;0,53")</f>
        <v>0.64830584784733347</v>
      </c>
      <c r="GW107">
        <f>AVERAGEIFS(GW4:GW90,'Психол+Повед'!$G$2:$G$88,"&gt;0,53")</f>
        <v>0.65347581128003263</v>
      </c>
      <c r="GX107">
        <f>AVERAGEIFS(GX4:GX90,'Психол+Повед'!$G$2:$G$88,"&gt;0,53")</f>
        <v>0.64296713488861434</v>
      </c>
      <c r="GY107">
        <f>AVERAGEIFS(GY4:GY90,'Психол+Повед'!$G$2:$G$88,"&gt;0,53")</f>
        <v>0.63186168517768071</v>
      </c>
      <c r="GZ107">
        <f>AVERAGEIFS(GZ4:GZ90,'Психол+Повед'!$G$2:$G$88,"&gt;0,53")</f>
        <v>0.63744384497029472</v>
      </c>
      <c r="HA107">
        <f>AVERAGEIFS(HA4:HA90,'Психол+Повед'!$G$2:$G$88,"&gt;0,53")</f>
        <v>0.62621609752846763</v>
      </c>
      <c r="HB107">
        <f>AVERAGEIFS(HB4:HB90,'Психол+Повед'!$G$2:$G$88,"&gt;0,53")</f>
        <v>0.55828900028090434</v>
      </c>
      <c r="HD107">
        <f>AVERAGEIFS(HD4:HD90,'Психол+Повед'!$E$2:$E$88,"&gt;0,53")</f>
        <v>-1.4022677265227568</v>
      </c>
      <c r="HE107">
        <f>AVERAGEIFS(HE4:HE90,'Психол+Повед'!$E$2:$E$88,"&gt;0,53")</f>
        <v>-1.4540728503146141</v>
      </c>
      <c r="HF107">
        <f>AVERAGEIFS(HF4:HF90,'Психол+Повед'!$E$2:$E$88,"&gt;0,53")</f>
        <v>-2.5896796419903891</v>
      </c>
      <c r="HG107">
        <f>AVERAGEIFS(HG4:HG90,'Психол+Повед'!$E$2:$E$88,"&gt;0,53")</f>
        <v>-2.092648265156714</v>
      </c>
      <c r="HH107">
        <f>AVERAGEIFS(HH4:HH90,'Психол+Повед'!$E$2:$E$88,"&gt;0,53")</f>
        <v>-4.7128790114782051</v>
      </c>
      <c r="HI107">
        <f>AVERAGEIFS(HI4:HI90,'Психол+Повед'!$E$2:$E$88,"&gt;0,53")</f>
        <v>-2.0240401147696123</v>
      </c>
      <c r="HJ107">
        <f>AVERAGEIFS(HJ4:HJ90,'Психол+Повед'!$E$2:$E$88,"&gt;0,53")</f>
        <v>-1.7878952765516125</v>
      </c>
      <c r="HK107">
        <f>AVERAGEIFS(HK4:HK90,'Психол+Повед'!$E$2:$E$88,"&gt;0,53")</f>
        <v>-2.9711979136580928</v>
      </c>
      <c r="HL107">
        <f>AVERAGEIFS(HL4:HL90,'Психол+Повед'!$E$2:$E$88,"&gt;0,53")</f>
        <v>0.68765627159879883</v>
      </c>
      <c r="HM107">
        <f>AVERAGEIFS(HM4:HM90,'Психол+Повед'!$E$2:$E$88,"&gt;0,53")</f>
        <v>0.30608751467251238</v>
      </c>
      <c r="HN107">
        <f>AVERAGEIFS(HN4:HN90,'Психол+Повед'!$E$2:$E$88,"&gt;0,53")</f>
        <v>0.30428866154798129</v>
      </c>
      <c r="HO107">
        <f>AVERAGEIFS(HO4:HO90,'Психол+Повед'!$E$2:$E$88,"&gt;0,53")</f>
        <v>0.34359148702581777</v>
      </c>
      <c r="HP107">
        <f>AVERAGEIFS(HP4:HP90,'Психол+Повед'!$E$2:$E$88,"&gt;0,53")</f>
        <v>0.71324025285991777</v>
      </c>
      <c r="HQ107">
        <f>AVERAGEIFS(HQ4:HQ90,'Психол+Повед'!$E$2:$E$88,"&gt;0,53")</f>
        <v>0.28427874110781592</v>
      </c>
      <c r="HR107">
        <f>AVERAGEIFS(HR4:HR90,'Психол+Повед'!$E$2:$E$88,"&gt;0,53")</f>
        <v>0.28290255836231376</v>
      </c>
      <c r="HS107">
        <f>AVERAGEIFS(HS4:HS90,'Психол+Повед'!$E$2:$E$88,"&gt;0,53")</f>
        <v>0.32386621160058027</v>
      </c>
      <c r="HT107">
        <f>AVERAGEIFS(HT4:HT90,'Психол+Повед'!$E$2:$E$88,"&gt;0,53")</f>
        <v>0.6381759854996405</v>
      </c>
      <c r="HU107">
        <f>AVERAGEIFS(HU4:HU90,'Психол+Повед'!$E$2:$E$88,"&gt;0,53")</f>
        <v>0.63623816976222181</v>
      </c>
      <c r="HV107">
        <f>AVERAGEIFS(HV4:HV90,'Психол+Повед'!$E$2:$E$88,"&gt;0,53")</f>
        <v>0.6446300123994867</v>
      </c>
      <c r="HW107">
        <f>AVERAGEIFS(HW4:HW90,'Психол+Повед'!$E$2:$E$88,"&gt;0,53")</f>
        <v>0.63058105179885293</v>
      </c>
      <c r="HX107">
        <f>AVERAGEIFS(HX4:HX90,'Психол+Повед'!$E$2:$E$88,"&gt;0,53")</f>
        <v>0.62207789135580749</v>
      </c>
      <c r="HY107">
        <f>AVERAGEIFS(HY4:HY90,'Психол+Повед'!$E$2:$E$88,"&gt;0,53")</f>
        <v>0.62440588110934503</v>
      </c>
      <c r="HZ107">
        <f>AVERAGEIFS(HZ4:HZ90,'Психол+Повед'!$E$2:$E$88,"&gt;0,53")</f>
        <v>0.60636099488674755</v>
      </c>
      <c r="IA107">
        <f>AVERAGEIFS(IA4:IA90,'Психол+Повед'!$E$2:$E$88,"&gt;0,53")</f>
        <v>0.53525709112416175</v>
      </c>
      <c r="ID107" t="s">
        <v>172</v>
      </c>
      <c r="IE107">
        <f>AVERAGEIFS(IE4:IE90,'Психол+Повед'!$G$2:$G$88,"&gt;0,53")</f>
        <v>-1.6212139839362421</v>
      </c>
      <c r="IF107">
        <f>AVERAGEIFS(IF4:IF90,'Психол+Повед'!$G$2:$G$88,"&gt;0,53")</f>
        <v>-1.687099113384317</v>
      </c>
      <c r="IG107">
        <f>AVERAGEIFS(IG4:IG90,'Психол+Повед'!$G$2:$G$88,"&gt;0,53")</f>
        <v>-2.8007641469808848</v>
      </c>
      <c r="IH107">
        <f>AVERAGEIFS(IH4:IH90,'Психол+Повед'!$G$2:$G$88,"&gt;0,53")</f>
        <v>-2.260961144527124</v>
      </c>
      <c r="II107">
        <f>AVERAGEIFS(II4:II90,'Психол+Повед'!$G$2:$G$88,"&gt;0,53")</f>
        <v>-4.9279286457779969</v>
      </c>
      <c r="IJ107">
        <f>AVERAGEIFS(IJ4:IJ90,'Психол+Повед'!$G$2:$G$88,"&gt;0,53")</f>
        <v>-2.051378227721508</v>
      </c>
      <c r="IK107">
        <f>AVERAGEIFS(IK4:IK90,'Психол+Повед'!$G$2:$G$88,"&gt;0,53")</f>
        <v>-1.8046264969929062</v>
      </c>
      <c r="IL107">
        <f>AVERAGEIFS(IL4:IL90,'Психол+Повед'!$G$2:$G$88,"&gt;0,53")</f>
        <v>-2.9971677000644719</v>
      </c>
      <c r="IM107">
        <f>AVERAGEIFS(IM4:IM90,'Психол+Повед'!$G$2:$G$88,"&gt;0,53")</f>
        <v>0.69016021265420602</v>
      </c>
      <c r="IN107">
        <f>AVERAGEIFS(IN4:IN90,'Психол+Повед'!$G$2:$G$88,"&gt;0,53")</f>
        <v>0.33086666454593189</v>
      </c>
      <c r="IO107">
        <f>AVERAGEIFS(IO4:IO90,'Психол+Повед'!$G$2:$G$88,"&gt;0,53")</f>
        <v>0.32457060737328319</v>
      </c>
      <c r="IP107">
        <f>AVERAGEIFS(IP4:IP90,'Психол+Повед'!$G$2:$G$88,"&gt;0,53")</f>
        <v>0.36715073367113149</v>
      </c>
      <c r="IQ107">
        <f>AVERAGEIFS(IQ4:IQ90,'Психол+Повед'!$G$2:$G$88,"&gt;0,53")</f>
        <v>0.75085698418583424</v>
      </c>
      <c r="IR107">
        <f>AVERAGEIFS(IR4:IR90,'Психол+Повед'!$G$2:$G$88,"&gt;0,53")</f>
        <v>0.30674445495753727</v>
      </c>
      <c r="IS107">
        <f>AVERAGEIFS(IS4:IS90,'Психол+Повед'!$G$2:$G$88,"&gt;0,53")</f>
        <v>0.29984428633839127</v>
      </c>
      <c r="IT107">
        <f>AVERAGEIFS(IT4:IT90,'Психол+Повед'!$G$2:$G$88,"&gt;0,53")</f>
        <v>0.34817525077444372</v>
      </c>
      <c r="IU107">
        <f>AVERAGEIFS(IU4:IU90,'Психол+Повед'!$G$2:$G$88,"&gt;0,53")</f>
        <v>0.65164857597463943</v>
      </c>
      <c r="IV107">
        <f>AVERAGEIFS(IV4:IV90,'Психол+Повед'!$G$2:$G$88,"&gt;0,53")</f>
        <v>0.65100038929643533</v>
      </c>
      <c r="IW107">
        <f>AVERAGEIFS(IW4:IW90,'Психол+Повед'!$G$2:$G$88,"&gt;0,53")</f>
        <v>0.65454913877589327</v>
      </c>
      <c r="IX107">
        <f>AVERAGEIFS(IX4:IX90,'Психол+Повед'!$G$2:$G$88,"&gt;0,53")</f>
        <v>0.64456844284003312</v>
      </c>
      <c r="IY107">
        <f>AVERAGEIFS(IY4:IY90,'Психол+Повед'!$G$2:$G$88,"&gt;0,53")</f>
        <v>0.63324698695082671</v>
      </c>
      <c r="IZ107">
        <f>AVERAGEIFS(IZ4:IZ90,'Психол+Повед'!$G$2:$G$88,"&gt;0,53")</f>
        <v>0.63283963868598347</v>
      </c>
      <c r="JA107">
        <f>AVERAGEIFS(JA4:JA90,'Психол+Повед'!$G$2:$G$88,"&gt;0,53")</f>
        <v>0.6235859232874974</v>
      </c>
      <c r="JB107">
        <f>AVERAGEIFS(JB4:JB90,'Психол+Повед'!$G$2:$G$88,"&gt;0,53")</f>
        <v>0.54532275029460531</v>
      </c>
      <c r="JC107" t="s">
        <v>158</v>
      </c>
      <c r="JD107" s="67">
        <f>AVERAGEIFS(JD4:JD90,$C$4:$C$90,"=ФЕМИН")</f>
        <v>-7.0647570430268064E-2</v>
      </c>
      <c r="JE107" s="67">
        <f t="shared" ref="JE107:KA107" si="1883">AVERAGEIFS(JE4:JE90,$C$4:$C$90,"=ФЕМИН")</f>
        <v>-7.0560996381506869E-2</v>
      </c>
      <c r="JF107" s="67">
        <f t="shared" si="1883"/>
        <v>3.9726146913677055E-3</v>
      </c>
      <c r="JG107" s="67">
        <f t="shared" si="1883"/>
        <v>-4.0967091158834831E-2</v>
      </c>
      <c r="JH107" s="67">
        <f t="shared" si="1883"/>
        <v>2.7047354818652272E-3</v>
      </c>
      <c r="JI107" s="67">
        <f t="shared" si="1883"/>
        <v>-1.852888825845771E-2</v>
      </c>
      <c r="JJ107" s="67">
        <f t="shared" si="1883"/>
        <v>-3.3105738737889717E-2</v>
      </c>
      <c r="JK107" s="67">
        <f t="shared" si="1883"/>
        <v>-8.6138417092707625E-3</v>
      </c>
      <c r="JL107" s="94">
        <f t="shared" si="1883"/>
        <v>9.1160316723074685E-3</v>
      </c>
      <c r="JM107" s="95">
        <f t="shared" si="1883"/>
        <v>-5.0644028606940297E-2</v>
      </c>
      <c r="JN107" s="95">
        <f t="shared" si="1883"/>
        <v>-3.8602381151189268E-2</v>
      </c>
      <c r="JO107" s="95">
        <f t="shared" si="1883"/>
        <v>-3.3626331907393177E-2</v>
      </c>
      <c r="JP107" s="95">
        <f t="shared" si="1883"/>
        <v>-2.5995007433976369E-2</v>
      </c>
      <c r="JQ107" s="95">
        <f t="shared" si="1883"/>
        <v>-5.3435648645578947E-2</v>
      </c>
      <c r="JR107" s="95">
        <f t="shared" si="1883"/>
        <v>-3.7483192596712463E-2</v>
      </c>
      <c r="JS107" s="107">
        <f t="shared" si="1883"/>
        <v>-3.6513182236281513E-2</v>
      </c>
      <c r="JT107" s="67">
        <f t="shared" si="1883"/>
        <v>-6.2686681466153794E-3</v>
      </c>
      <c r="JU107" s="67">
        <f t="shared" si="1883"/>
        <v>-6.3640225306575661E-3</v>
      </c>
      <c r="JV107" s="67">
        <f t="shared" si="1883"/>
        <v>-8.3770686556018156E-3</v>
      </c>
      <c r="JW107" s="67">
        <f t="shared" si="1883"/>
        <v>-3.5189181873943368E-3</v>
      </c>
      <c r="JX107" s="67">
        <f t="shared" si="1883"/>
        <v>-3.8106032570120216E-3</v>
      </c>
      <c r="JY107" s="67">
        <f t="shared" si="1883"/>
        <v>-1.4102613997407972E-2</v>
      </c>
      <c r="JZ107" s="67">
        <f t="shared" si="1883"/>
        <v>-1.2359092859321274E-2</v>
      </c>
      <c r="KA107" s="67">
        <f t="shared" si="1883"/>
        <v>-8.3922637576282367E-3</v>
      </c>
      <c r="KB107" t="s">
        <v>158</v>
      </c>
      <c r="KC107" s="67">
        <f>AVERAGEIFS(KC4:KC90,$C$4:$C$90,"=ФЕМИН")</f>
        <v>-1.0823866002138459E-2</v>
      </c>
      <c r="KD107" s="67">
        <f t="shared" ref="KD107:KZ107" si="1884">AVERAGEIFS(KD4:KD90,$C$4:$C$90,"=ФЕМИН")</f>
        <v>-1.1432066371879336E-2</v>
      </c>
      <c r="KE107" s="67">
        <f t="shared" si="1884"/>
        <v>1.3352608524725699E-2</v>
      </c>
      <c r="KF107" s="67">
        <f t="shared" si="1884"/>
        <v>-6.1482698792566645E-3</v>
      </c>
      <c r="KG107" s="67">
        <f t="shared" si="1884"/>
        <v>1.2851852580659981E-2</v>
      </c>
      <c r="KH107" s="67">
        <f t="shared" si="1884"/>
        <v>2.1570789575946808E-3</v>
      </c>
      <c r="KI107" s="67">
        <f t="shared" si="1884"/>
        <v>-6.4003123102486801E-3</v>
      </c>
      <c r="KJ107" s="67">
        <f t="shared" si="1884"/>
        <v>-1.1441647554221444E-3</v>
      </c>
      <c r="KK107" s="94">
        <f t="shared" si="1884"/>
        <v>8.132734538366812E-3</v>
      </c>
      <c r="KL107" s="95">
        <f t="shared" si="1884"/>
        <v>-3.0852822957755852E-2</v>
      </c>
      <c r="KM107" s="95">
        <f t="shared" si="1884"/>
        <v>-4.6213061298849736E-2</v>
      </c>
      <c r="KN107" s="95">
        <f t="shared" si="1884"/>
        <v>-3.704213300083016E-2</v>
      </c>
      <c r="KO107" s="95">
        <f t="shared" si="1884"/>
        <v>-2.7951265651464944E-2</v>
      </c>
      <c r="KP107" s="95">
        <f t="shared" si="1884"/>
        <v>-3.3800360197758499E-2</v>
      </c>
      <c r="KQ107" s="95">
        <f t="shared" si="1884"/>
        <v>-4.7670145457883582E-2</v>
      </c>
      <c r="KR107" s="107">
        <f t="shared" si="1884"/>
        <v>-4.5602170880948908E-2</v>
      </c>
      <c r="KS107" s="67">
        <f t="shared" si="1884"/>
        <v>2.4286737934228907E-4</v>
      </c>
      <c r="KT107" s="67">
        <f t="shared" si="1884"/>
        <v>5.8981497068235516E-4</v>
      </c>
      <c r="KU107" s="67">
        <f t="shared" si="1884"/>
        <v>-5.0052489589693817E-3</v>
      </c>
      <c r="KV107" s="67">
        <f t="shared" si="1884"/>
        <v>3.6826950754554368E-3</v>
      </c>
      <c r="KW107" s="67">
        <f t="shared" si="1884"/>
        <v>1.7551708769984252E-3</v>
      </c>
      <c r="KX107" s="67">
        <f t="shared" si="1884"/>
        <v>-8.8648469384523098E-3</v>
      </c>
      <c r="KY107" s="67">
        <f t="shared" si="1884"/>
        <v>-4.8727626008934254E-3</v>
      </c>
      <c r="KZ107" s="67">
        <f t="shared" si="1884"/>
        <v>-3.1018918781319763E-3</v>
      </c>
      <c r="LA107" t="s">
        <v>158</v>
      </c>
      <c r="LB107" s="67">
        <f>AVERAGEIFS(LB4:LB90,$C$4:$C$90,"=ФЕМИН")</f>
        <v>-6.583908414352288E-2</v>
      </c>
      <c r="LC107" s="67">
        <f t="shared" ref="LC107:LY107" si="1885">AVERAGEIFS(LC4:LC90,$C$4:$C$90,"=ФЕМИН")</f>
        <v>-5.5612039652748843E-2</v>
      </c>
      <c r="LD107" s="67">
        <f t="shared" si="1885"/>
        <v>1.3485381758271171E-2</v>
      </c>
      <c r="LE107" s="67">
        <f t="shared" si="1885"/>
        <v>-4.1425186559687618E-2</v>
      </c>
      <c r="LF107" s="67">
        <f t="shared" si="1885"/>
        <v>-1.7107529923674758E-3</v>
      </c>
      <c r="LG107" s="67">
        <f t="shared" si="1885"/>
        <v>-2.5578781602781049E-2</v>
      </c>
      <c r="LH107" s="67">
        <f t="shared" si="1885"/>
        <v>-4.6549976848632761E-2</v>
      </c>
      <c r="LI107" s="67">
        <f t="shared" si="1885"/>
        <v>-1.5380257274413158E-2</v>
      </c>
      <c r="LJ107" s="94">
        <f t="shared" si="1885"/>
        <v>7.5324481860587923E-3</v>
      </c>
      <c r="LK107" s="95">
        <f t="shared" si="1885"/>
        <v>-7.9399359308898146E-2</v>
      </c>
      <c r="LL107" s="95">
        <f t="shared" si="1885"/>
        <v>-4.0213773199585169E-2</v>
      </c>
      <c r="LM107" s="95">
        <f t="shared" si="1885"/>
        <v>-3.7981891050625716E-2</v>
      </c>
      <c r="LN107" s="95">
        <f t="shared" si="1885"/>
        <v>-3.1727143037098636E-2</v>
      </c>
      <c r="LO107" s="95">
        <f t="shared" si="1885"/>
        <v>-8.3816253402863014E-2</v>
      </c>
      <c r="LP107" s="95">
        <f t="shared" si="1885"/>
        <v>-3.7801311799384854E-2</v>
      </c>
      <c r="LQ107" s="107">
        <f t="shared" si="1885"/>
        <v>-3.7374566281721762E-2</v>
      </c>
      <c r="LR107" s="67">
        <f t="shared" si="1885"/>
        <v>-1.3702481141437618E-2</v>
      </c>
      <c r="LS107" s="67">
        <f t="shared" si="1885"/>
        <v>-1.4208198714143796E-2</v>
      </c>
      <c r="LT107" s="67">
        <f t="shared" si="1885"/>
        <v>-1.3729122604804453E-2</v>
      </c>
      <c r="LU107" s="67">
        <f t="shared" si="1885"/>
        <v>-1.2030883820768893E-2</v>
      </c>
      <c r="LV107" s="67">
        <f t="shared" si="1885"/>
        <v>-8.0875489640385261E-3</v>
      </c>
      <c r="LW107" s="67">
        <f t="shared" si="1885"/>
        <v>-1.7015086877733801E-2</v>
      </c>
      <c r="LX107" s="67">
        <f t="shared" si="1885"/>
        <v>-1.9583911870676752E-2</v>
      </c>
      <c r="LY107" s="67">
        <f t="shared" si="1885"/>
        <v>-1.0561108934788196E-2</v>
      </c>
    </row>
    <row r="108" spans="1:337" x14ac:dyDescent="0.25">
      <c r="A108"/>
      <c r="G108" t="s">
        <v>171</v>
      </c>
      <c r="H108">
        <f>AVERAGEIFS(H$4:H$90,'Психол+Повед'!$E$2:$E$88,"&lt;0,53")</f>
        <v>-1.4648259029711048</v>
      </c>
      <c r="I108">
        <f>AVERAGEIFS(I4:I90,'Психол+Повед'!$E$2:$E$88,"&lt;0,53")</f>
        <v>-1.5222384361973531</v>
      </c>
      <c r="J108">
        <f>AVERAGEIFS(J4:J90,'Психол+Повед'!$E$2:$E$88,"&lt;0,53")</f>
        <v>-2.6686982490213618</v>
      </c>
      <c r="K108">
        <f>AVERAGEIFS(K4:K90,'Психол+Повед'!$E$2:$E$88,"&lt;0,53")</f>
        <v>-2.1381910559668396</v>
      </c>
      <c r="L108">
        <f>AVERAGEIFS(L4:L90,'Психол+Повед'!$E$2:$E$88,"&lt;0,53")</f>
        <v>-4.7927281891825304</v>
      </c>
      <c r="M108">
        <f>AVERAGEIFS(M4:M90,'Психол+Повед'!$E$2:$E$88,"&lt;0,53")</f>
        <v>-1.9913620699664194</v>
      </c>
      <c r="N108">
        <f>AVERAGEIFS(N4:N90,'Психол+Повед'!$E$2:$E$88,"&lt;0,53")</f>
        <v>-1.7538025530480716</v>
      </c>
      <c r="O108">
        <f>AVERAGEIFS(O4:O90,'Психол+Повед'!$E$2:$E$88,"&lt;0,53")</f>
        <v>-2.9490586584264595</v>
      </c>
      <c r="P108">
        <f>AVERAGEIFS(P4:P90,'Психол+Повед'!$E$2:$E$88,"&lt;0,53")</f>
        <v>0.69543824555043787</v>
      </c>
      <c r="Q108">
        <f>AVERAGEIFS(Q4:Q90,'Психол+Повед'!$E$2:$E$88,"&lt;0,53")</f>
        <v>0.32696373114780858</v>
      </c>
      <c r="R108">
        <f>AVERAGEIFS(R4:R90,'Психол+Повед'!$E$2:$E$88,"&lt;0,53")</f>
        <v>0.31630201108680955</v>
      </c>
      <c r="S108">
        <f>AVERAGEIFS(S4:S90,'Психол+Повед'!$E$2:$E$88,"&lt;0,53")</f>
        <v>0.3589785574962947</v>
      </c>
      <c r="T108">
        <f>AVERAGEIFS(T4:T90,'Психол+Повед'!$E$2:$E$88,"&lt;0,53")</f>
        <v>0.74085600020052522</v>
      </c>
      <c r="U108">
        <f>AVERAGEIFS(U4:U90,'Психол+Повед'!$E$2:$E$88,"&lt;0,53")</f>
        <v>0.30350399016706858</v>
      </c>
      <c r="V108">
        <f>AVERAGEIFS(V4:V90,'Психол+Повед'!$E$2:$E$88,"&lt;0,53")</f>
        <v>0.29338487308437167</v>
      </c>
      <c r="W108">
        <f>AVERAGEIFS(W4:W90,'Психол+Повед'!$E$2:$E$88,"&lt;0,53")</f>
        <v>0.34128116683147636</v>
      </c>
      <c r="X108">
        <f>AVERAGEIFS(X4:X90,'Психол+Повед'!$E$2:$E$88,"&lt;0,53")</f>
        <v>0.65981587516203366</v>
      </c>
      <c r="Y108">
        <f>AVERAGEIFS(Y4:Y90,'Психол+Повед'!$E$2:$E$88,"&lt;0,53")</f>
        <v>0.65850037341408774</v>
      </c>
      <c r="Z108">
        <f>AVERAGEIFS(Z4:Z90,'Психол+Повед'!$E$2:$E$88,"&lt;0,53")</f>
        <v>0.66066893083698486</v>
      </c>
      <c r="AA108">
        <f>AVERAGEIFS(AA4:AA90,'Психол+Повед'!$E$2:$E$88,"&lt;0,53")</f>
        <v>0.64918552488665127</v>
      </c>
      <c r="AB108">
        <f>AVERAGEIFS(AB4:AB90,'Психол+Повед'!$E$2:$E$88,"&lt;0,53")</f>
        <v>0.63613424703350929</v>
      </c>
      <c r="AC108">
        <f>AVERAGEIFS(AC4:AC90,'Психол+Повед'!$E$2:$E$88,"&lt;0,53")</f>
        <v>0.62555729353941725</v>
      </c>
      <c r="AD108">
        <f>AVERAGEIFS(AD4:AD90,'Психол+Повед'!$E$2:$E$88,"&lt;0,53")</f>
        <v>0.61983667967785849</v>
      </c>
      <c r="AE108">
        <f>AVERAGEIFS(AE4:AE90,'Психол+Повед'!$E$2:$E$88,"&lt;0,53")</f>
        <v>0.5388004580105118</v>
      </c>
      <c r="AF108" t="s">
        <v>171</v>
      </c>
      <c r="AG108">
        <f>AVERAGEIFS(AG4:AG90,'Психол+Повед'!$E$2:$E$88,"&lt;0,53")</f>
        <v>-1.8572926792414359</v>
      </c>
      <c r="AH108">
        <f>AVERAGEIFS(AH4:AH90,'Психол+Повед'!$E$2:$E$88,"&lt;0,53")</f>
        <v>-1.9617211911622825</v>
      </c>
      <c r="AI108">
        <f>AVERAGEIFS(AI4:AI90,'Психол+Повед'!$E$2:$E$88,"&lt;0,53")</f>
        <v>-3.8348209713397927</v>
      </c>
      <c r="AJ108">
        <f>AVERAGEIFS(AJ4:AJ90,'Психол+Повед'!$E$2:$E$88,"&lt;0,53")</f>
        <v>-2.2730885436222774</v>
      </c>
      <c r="AK108">
        <f>AVERAGEIFS(AK4:AK90,'Психол+Повед'!$E$2:$E$88,"&lt;0,53")</f>
        <v>-4.9405951653016915</v>
      </c>
      <c r="AL108">
        <f>AVERAGEIFS(AL4:AL90,'Психол+Повед'!$E$2:$E$88,"&lt;0,53")</f>
        <v>-2.6512673937576903</v>
      </c>
      <c r="AM108">
        <f>AVERAGEIFS(AM4:AM90,'Психол+Повед'!$E$2:$E$88,"&lt;0,53")</f>
        <v>-1.9832549377731457</v>
      </c>
      <c r="AN108">
        <f>AVERAGEIFS(AN4:AN90,'Психол+Повед'!$E$2:$E$88,"&lt;0,53")</f>
        <v>-3.1177055840179886</v>
      </c>
      <c r="AO108">
        <f>AVERAGEIFS(AO4:AO90,'Психол+Повед'!$E$2:$E$88,"&lt;0,53")</f>
        <v>0.73702330921657422</v>
      </c>
      <c r="AP108">
        <f>AVERAGEIFS(AP4:AP90,'Психол+Повед'!$E$2:$E$88,"&lt;0,53")</f>
        <v>0.30917926553258929</v>
      </c>
      <c r="AQ108">
        <f>AVERAGEIFS(AQ4:AQ90,'Психол+Повед'!$E$2:$E$88,"&lt;0,53")</f>
        <v>0.27508111783928602</v>
      </c>
      <c r="AR108">
        <f>AVERAGEIFS(AR4:AR90,'Психол+Повед'!$E$2:$E$88,"&lt;0,53")</f>
        <v>0.33645706378817625</v>
      </c>
      <c r="AS108">
        <f>AVERAGEIFS(AS4:AS90,'Психол+Повед'!$E$2:$E$88,"&lt;0,53")</f>
        <v>0.74032339350729492</v>
      </c>
      <c r="AT108">
        <f>AVERAGEIFS(AT4:AT90,'Психол+Повед'!$E$2:$E$88,"&lt;0,53")</f>
        <v>0.30705828958488551</v>
      </c>
      <c r="AU108">
        <f>AVERAGEIFS(AU4:AU90,'Психол+Повед'!$E$2:$E$88,"&lt;0,53")</f>
        <v>0.27327809844131246</v>
      </c>
      <c r="AV108">
        <f>AVERAGEIFS(AV4:AV90,'Психол+Повед'!$E$2:$E$88,"&lt;0,53")</f>
        <v>0.33449283286243858</v>
      </c>
      <c r="AW108">
        <f>AVERAGEIFS(AW4:AW90,'Психол+Повед'!$E$2:$E$88,"&lt;0,53")</f>
        <v>0.66362260714525956</v>
      </c>
      <c r="AX108">
        <f>AVERAGEIFS(AX4:AX90,'Психол+Повед'!$E$2:$E$88,"&lt;0,53")</f>
        <v>0.65981600943381336</v>
      </c>
      <c r="AY108">
        <f>AVERAGEIFS(AY4:AY90,'Психол+Повед'!$E$2:$E$88,"&lt;0,53")</f>
        <v>0.66928154218529068</v>
      </c>
      <c r="AZ108">
        <f>AVERAGEIFS(AZ4:AZ90,'Психол+Повед'!$E$2:$E$88,"&lt;0,53")</f>
        <v>0.64549426666795295</v>
      </c>
      <c r="BA108">
        <f>AVERAGEIFS(BA4:BA90,'Психол+Повед'!$E$2:$E$88,"&lt;0,53")</f>
        <v>0.61714146212004828</v>
      </c>
      <c r="BB108">
        <f>AVERAGEIFS(BB4:BB90,'Психол+Повед'!$E$2:$E$88,"&lt;0,53")</f>
        <v>0.5635095709926079</v>
      </c>
      <c r="BC108">
        <f>AVERAGEIFS(BC4:BC90,'Психол+Повед'!$E$2:$E$88,"&lt;0,53")</f>
        <v>0.58646167846465658</v>
      </c>
      <c r="BD108">
        <f>AVERAGEIFS(BD4:BD90,'Психол+Повед'!$E$2:$E$88,"&lt;0,53")</f>
        <v>0.45890125906980256</v>
      </c>
      <c r="BE108" t="s">
        <v>171</v>
      </c>
      <c r="BF108">
        <f>AVERAGEIFS(BF4:BF90,'Психол+Повед'!$E$2:$E$88,"&lt;0,53")</f>
        <v>-1.2172350424987892</v>
      </c>
      <c r="BG108">
        <f>AVERAGEIFS(BG4:BG90,'Психол+Повед'!$E$2:$E$88,"&lt;0,53")</f>
        <v>-1.2692073151289422</v>
      </c>
      <c r="BH108">
        <f>AVERAGEIFS(BH4:BH90,'Психол+Повед'!$E$2:$E$88,"&lt;0,53")</f>
        <v>-2.4186332847268592</v>
      </c>
      <c r="BI108">
        <f>AVERAGEIFS(BI4:BI90,'Психол+Повед'!$E$2:$E$88,"&lt;0,53")</f>
        <v>-1.9336534002988408</v>
      </c>
      <c r="BJ108">
        <f>AVERAGEIFS(BJ4:BJ90,'Психол+Повед'!$E$2:$E$88,"&lt;0,53")</f>
        <v>-4.6679054047778692</v>
      </c>
      <c r="BK108">
        <f>AVERAGEIFS(BK4:BK90,'Психол+Повед'!$E$2:$E$88,"&lt;0,53")</f>
        <v>-1.8542724696839026</v>
      </c>
      <c r="BL108">
        <f>AVERAGEIFS(BL4:BL90,'Психол+Повед'!$E$2:$E$88,"&lt;0,53")</f>
        <v>-1.6395378085032362</v>
      </c>
      <c r="BM108">
        <f>AVERAGEIFS(BM4:BM90,'Психол+Повед'!$E$2:$E$88,"&lt;0,53")</f>
        <v>-2.885868535749303</v>
      </c>
      <c r="BN108">
        <f>AVERAGEIFS(BN4:BN90,'Психол+Повед'!$E$2:$E$88,"&lt;0,53")</f>
        <v>0.67492120331477434</v>
      </c>
      <c r="BO108">
        <f>AVERAGEIFS(BO4:BO90,'Психол+Повед'!$E$2:$E$88,"&lt;0,53")</f>
        <v>0.32709060200466128</v>
      </c>
      <c r="BP108">
        <f>AVERAGEIFS(BP4:BP90,'Психол+Повед'!$E$2:$E$88,"&lt;0,53")</f>
        <v>0.31498414572719913</v>
      </c>
      <c r="BQ108">
        <f>AVERAGEIFS(BQ4:BQ90,'Психол+Повед'!$E$2:$E$88,"&lt;0,53")</f>
        <v>0.35885407013111731</v>
      </c>
      <c r="BR108">
        <f>AVERAGEIFS(BR4:BR90,'Психол+Повед'!$E$2:$E$88,"&lt;0,53")</f>
        <v>0.72287283705539973</v>
      </c>
      <c r="BS108">
        <f>AVERAGEIFS(BS4:BS90,'Психол+Повед'!$E$2:$E$88,"&lt;0,53")</f>
        <v>0.29794531090279935</v>
      </c>
      <c r="BT108">
        <f>AVERAGEIFS(BT4:BT90,'Психол+Повед'!$E$2:$E$88,"&lt;0,53")</f>
        <v>0.28648463781245143</v>
      </c>
      <c r="BU108">
        <f>AVERAGEIFS(BU4:BU90,'Психол+Повед'!$E$2:$E$88,"&lt;0,53")</f>
        <v>0.33695141843757281</v>
      </c>
      <c r="BV108">
        <f>AVERAGEIFS(BV4:BV90,'Психол+Повед'!$E$2:$E$88,"&lt;0,53")</f>
        <v>0.65932260103808504</v>
      </c>
      <c r="BW108">
        <f>AVERAGEIFS(BW4:BW90,'Психол+Повед'!$E$2:$E$88,"&lt;0,53")</f>
        <v>0.65833031129596009</v>
      </c>
      <c r="BX108">
        <f>AVERAGEIFS(BX4:BX90,'Психол+Повед'!$E$2:$E$88,"&lt;0,53")</f>
        <v>0.66067854017229177</v>
      </c>
      <c r="BY108">
        <f>AVERAGEIFS(BY4:BY90,'Психол+Повед'!$E$2:$E$88,"&lt;0,53")</f>
        <v>0.64932314429390559</v>
      </c>
      <c r="BZ108">
        <f>AVERAGEIFS(BZ4:BZ90,'Психол+Повед'!$E$2:$E$88,"&lt;0,53")</f>
        <v>0.63685843258812724</v>
      </c>
      <c r="CA108">
        <f>AVERAGEIFS(CA4:CA90,'Психол+Повед'!$E$2:$E$88,"&lt;0,53")</f>
        <v>0.63442073766238682</v>
      </c>
      <c r="CB108">
        <f>AVERAGEIFS(CB4:CB90,'Психол+Повед'!$E$2:$E$88,"&lt;0,53")</f>
        <v>0.62463330620724777</v>
      </c>
      <c r="CC108">
        <f>AVERAGEIFS(CC4:CC90,'Психол+Повед'!$E$2:$E$88,"&lt;0,53")</f>
        <v>0.55216814929883762</v>
      </c>
      <c r="CD108" t="s">
        <v>171</v>
      </c>
      <c r="CE108">
        <f>AVERAGEIFS(CE4:CE90,'Психол+Повед'!$E$2:$E$88,"&lt;0,53")</f>
        <v>-1.6881847540333588</v>
      </c>
      <c r="CF108">
        <f>AVERAGEIFS(CF4:CF90,'Психол+Повед'!$E$2:$E$88,"&lt;0,53")</f>
        <v>-1.7427326840920723</v>
      </c>
      <c r="CG108">
        <f>AVERAGEIFS(CG4:CG90,'Психол+Повед'!$E$2:$E$88,"&lt;0,53")</f>
        <v>-2.7645233580556923</v>
      </c>
      <c r="CH108">
        <f>AVERAGEIFS(CH4:CH90,'Психол+Повед'!$E$2:$E$88,"&lt;0,53")</f>
        <v>-2.3613807062489993</v>
      </c>
      <c r="CI108">
        <f>AVERAGEIFS(CI4:CI90,'Психол+Повед'!$E$2:$E$88,"&lt;0,53")</f>
        <v>-4.923994995448715</v>
      </c>
      <c r="CJ108">
        <f>AVERAGEIFS(CJ4:CJ90,'Психол+Повед'!$E$2:$E$88,"&lt;0,53")</f>
        <v>-2.0379604232968842</v>
      </c>
      <c r="CK108">
        <f>AVERAGEIFS(CK4:CK90,'Психол+Повед'!$E$2:$E$88,"&lt;0,53")</f>
        <v>-1.8509415670153324</v>
      </c>
      <c r="CL108">
        <f>AVERAGEIFS(CL4:CL90,'Психол+Повед'!$E$2:$E$88,"&lt;0,53")</f>
        <v>-2.9970653101169216</v>
      </c>
      <c r="CM108">
        <f>AVERAGEIFS(CM4:CM90,'Психол+Повед'!$E$2:$E$88,"&lt;0,53")</f>
        <v>0.71194395158120727</v>
      </c>
      <c r="CN108">
        <f>AVERAGEIFS(CN4:CN90,'Психол+Повед'!$E$2:$E$88,"&lt;0,53")</f>
        <v>0.33011766213903387</v>
      </c>
      <c r="CO108">
        <f>AVERAGEIFS(CO4:CO90,'Психол+Повед'!$E$2:$E$88,"&lt;0,53")</f>
        <v>0.32498971435584623</v>
      </c>
      <c r="CP108">
        <f>AVERAGEIFS(CP4:CP90,'Психол+Повед'!$E$2:$E$88,"&lt;0,53")</f>
        <v>0.36365791784357548</v>
      </c>
      <c r="CQ108">
        <f>AVERAGEIFS(CQ4:CQ90,'Психол+Повед'!$E$2:$E$88,"&lt;0,53")</f>
        <v>0.76184925431387385</v>
      </c>
      <c r="CR108">
        <f>AVERAGEIFS(CR4:CR90,'Психол+Повед'!$E$2:$E$88,"&lt;0,53")</f>
        <v>0.30921269223088504</v>
      </c>
      <c r="CS108">
        <f>AVERAGEIFS(CS4:CS90,'Психол+Повед'!$E$2:$E$88,"&lt;0,53")</f>
        <v>0.30459054186816087</v>
      </c>
      <c r="CT108">
        <f>AVERAGEIFS(CT4:CT90,'Психол+Повед'!$E$2:$E$88,"&lt;0,53")</f>
        <v>0.3479226938612629</v>
      </c>
      <c r="CU108">
        <f>AVERAGEIFS(CU4:CU90,'Психол+Повед'!$E$2:$E$88,"&lt;0,53")</f>
        <v>0.65945191476549214</v>
      </c>
      <c r="CV108">
        <f>AVERAGEIFS(CV4:CV90,'Психол+Повед'!$E$2:$E$88,"&lt;0,53")</f>
        <v>0.65813122675754532</v>
      </c>
      <c r="CW108">
        <f>AVERAGEIFS(CW4:CW90,'Психол+Повед'!$E$2:$E$88,"&lt;0,53")</f>
        <v>0.65897975550795296</v>
      </c>
      <c r="CX108">
        <f>AVERAGEIFS(CX4:CX90,'Психол+Повед'!$E$2:$E$88,"&lt;0,53")</f>
        <v>0.64925055583441427</v>
      </c>
      <c r="CY108">
        <f>AVERAGEIFS(CY4:CY90,'Психол+Повед'!$E$2:$E$88,"&lt;0,53")</f>
        <v>0.63875974598173335</v>
      </c>
      <c r="CZ108">
        <f>AVERAGEIFS(CZ4:CZ90,'Психол+Повед'!$E$2:$E$88,"&lt;0,53")</f>
        <v>0.62643193241514783</v>
      </c>
      <c r="DA108">
        <f>AVERAGEIFS(DA4:DA90,'Психол+Повед'!$E$2:$E$88,"&lt;0,53")</f>
        <v>0.61972557841079257</v>
      </c>
      <c r="DB108">
        <f>AVERAGEIFS(DB4:DB90,'Психол+Повед'!$E$2:$E$88,"&lt;0,53")</f>
        <v>0.53732320790384858</v>
      </c>
      <c r="DC108" t="s">
        <v>171</v>
      </c>
      <c r="DD108">
        <f>AVERAGEIFS(DD4:DD90,'Психол+Повед'!$E$2:$E$88,"&lt;0,53")</f>
        <v>-1.4436926449157774</v>
      </c>
      <c r="DE108">
        <f>AVERAGEIFS(DE4:DE90,'Психол+Повед'!$E$2:$E$88,"&lt;0,53")</f>
        <v>-1.4919862559739967</v>
      </c>
      <c r="DF108">
        <f>AVERAGEIFS(DF4:DF90,'Психол+Повед'!$E$2:$E$88,"&lt;0,53")</f>
        <v>-2.6944249567762144</v>
      </c>
      <c r="DG108">
        <f>AVERAGEIFS(DG4:DG90,'Психол+Повед'!$E$2:$E$88,"&lt;0,53")</f>
        <v>-2.0747812419941059</v>
      </c>
      <c r="DH108">
        <f>AVERAGEIFS(DH4:DH90,'Психол+Повед'!$E$2:$E$88,"&lt;0,53")</f>
        <v>-4.7201032820893252</v>
      </c>
      <c r="DI108">
        <f>AVERAGEIFS(DI4:DI90,'Психол+Повед'!$E$2:$E$88,"&lt;0,53")</f>
        <v>-2.0173383305187733</v>
      </c>
      <c r="DJ108">
        <f>AVERAGEIFS(DJ4:DJ90,'Психол+Повед'!$E$2:$E$88,"&lt;0,53")</f>
        <v>-1.7345299312543232</v>
      </c>
      <c r="DK108">
        <f>AVERAGEIFS(DK4:DK90,'Психол+Повед'!$E$2:$E$88,"&lt;0,53")</f>
        <v>-2.9338462555461229</v>
      </c>
      <c r="DL108">
        <f>AVERAGEIFS(DL4:DL90,'Психол+Повед'!$E$2:$E$88,"&lt;0,53")</f>
        <v>0.70310370899888641</v>
      </c>
      <c r="DM108">
        <f>AVERAGEIFS(DM4:DM90,'Психол+Повед'!$E$2:$E$88,"&lt;0,53")</f>
        <v>0.32379148758031917</v>
      </c>
      <c r="DN108">
        <f>AVERAGEIFS(DN4:DN90,'Психол+Повед'!$E$2:$E$88,"&lt;0,53")</f>
        <v>0.312788769521048</v>
      </c>
      <c r="DO108">
        <f>AVERAGEIFS(DO4:DO90,'Психол+Повед'!$E$2:$E$88,"&lt;0,53")</f>
        <v>0.3519386687499001</v>
      </c>
      <c r="DP108">
        <f>AVERAGEIFS(DP4:DP90,'Психол+Повед'!$E$2:$E$88,"&lt;0,53")</f>
        <v>0.73646008002445051</v>
      </c>
      <c r="DQ108">
        <f>AVERAGEIFS(DQ4:DQ90,'Психол+Повед'!$E$2:$E$88,"&lt;0,53")</f>
        <v>0.30172265910799057</v>
      </c>
      <c r="DR108">
        <f>AVERAGEIFS(DR4:DR90,'Психол+Повед'!$E$2:$E$88,"&lt;0,53")</f>
        <v>0.2909643104529433</v>
      </c>
      <c r="DS108">
        <f>AVERAGEIFS(DS4:DS90,'Психол+Повед'!$E$2:$E$88,"&lt;0,53")</f>
        <v>0.33424282550834544</v>
      </c>
      <c r="DT108">
        <f>AVERAGEIFS(DT4:DT90,'Психол+Повед'!$E$2:$E$88,"&lt;0,53")</f>
        <v>0.66108010584743004</v>
      </c>
      <c r="DU108">
        <f>AVERAGEIFS(DU4:DU90,'Психол+Повед'!$E$2:$E$88,"&lt;0,53")</f>
        <v>0.65925114504401161</v>
      </c>
      <c r="DV108">
        <f>AVERAGEIFS(DV4:DV90,'Психол+Повед'!$E$2:$E$88,"&lt;0,53")</f>
        <v>0.66063683690265951</v>
      </c>
      <c r="DW108">
        <f>AVERAGEIFS(DW4:DW90,'Психол+Повед'!$E$2:$E$88,"&lt;0,53")</f>
        <v>0.65004377048431528</v>
      </c>
      <c r="DX108">
        <f>AVERAGEIFS(DX4:DX90,'Психол+Повед'!$E$2:$E$88,"&lt;0,53")</f>
        <v>0.63583345097007915</v>
      </c>
      <c r="DY108">
        <f>AVERAGEIFS(DY4:DY90,'Психол+Повед'!$E$2:$E$88,"&lt;0,53")</f>
        <v>0.62049079429268184</v>
      </c>
      <c r="DZ108">
        <f>AVERAGEIFS(DZ4:DZ90,'Психол+Повед'!$E$2:$E$88,"&lt;0,53")</f>
        <v>0.61516592541630777</v>
      </c>
      <c r="EA108">
        <f>AVERAGEIFS(EA4:EA90,'Психол+Повед'!$E$2:$E$88,"&lt;0,53")</f>
        <v>0.53435184079679665</v>
      </c>
      <c r="ED108" t="s">
        <v>173</v>
      </c>
      <c r="EE108">
        <f>AVERAGEIFS(EE4:EE90,'Психол+Повед'!$G$2:$G$88,"&lt;0,53")</f>
        <v>-1.287662759585396</v>
      </c>
      <c r="EF108">
        <f>AVERAGEIFS(EF4:EF90,'Психол+Повед'!$G$2:$G$88,"&lt;0,53")</f>
        <v>-1.3256412172195093</v>
      </c>
      <c r="EG108">
        <f>AVERAGEIFS(EG4:EG90,'Психол+Повед'!$G$2:$G$88,"&lt;0,53")</f>
        <v>-2.48472910335341</v>
      </c>
      <c r="EH108">
        <f>AVERAGEIFS(EH4:EH90,'Психол+Повед'!$G$2:$G$88,"&lt;0,53")</f>
        <v>-1.961023623274343</v>
      </c>
      <c r="EI108">
        <f>AVERAGEIFS(EI4:EI90,'Психол+Повед'!$G$2:$G$88,"&lt;0,53")</f>
        <v>-4.8009199876545567</v>
      </c>
      <c r="EJ108">
        <f>AVERAGEIFS(EJ4:EJ90,'Психол+Повед'!$G$2:$G$88,"&lt;0,53")</f>
        <v>-1.9077672333175899</v>
      </c>
      <c r="EK108">
        <f>AVERAGEIFS(EK4:EK90,'Психол+Повед'!$G$2:$G$88,"&lt;0,53")</f>
        <v>-1.6754666267775595</v>
      </c>
      <c r="EL108">
        <f>AVERAGEIFS(EL4:EL90,'Психол+Повед'!$G$2:$G$88,"&lt;0,53")</f>
        <v>-2.953745708988655</v>
      </c>
      <c r="EM108">
        <f>AVERAGEIFS(EM4:EM90,'Психол+Повед'!$G$2:$G$88,"&lt;0,53")</f>
        <v>0.68365355742036038</v>
      </c>
      <c r="EN108">
        <f>AVERAGEIFS(EN4:EN90,'Психол+Повед'!$G$2:$G$88,"&lt;0,53")</f>
        <v>0.32384667383892363</v>
      </c>
      <c r="EO108">
        <f>AVERAGEIFS(EO4:EO90,'Психол+Повед'!$G$2:$G$88,"&lt;0,53")</f>
        <v>0.31166345219001806</v>
      </c>
      <c r="EP108">
        <f>AVERAGEIFS(EP4:EP90,'Психол+Повед'!$G$2:$G$88,"&lt;0,53")</f>
        <v>0.35902054506319703</v>
      </c>
      <c r="EQ108">
        <f>AVERAGEIFS(EQ4:EQ90,'Психол+Повед'!$G$2:$G$88,"&lt;0,53")</f>
        <v>0.73175088101423513</v>
      </c>
      <c r="ER108">
        <f>AVERAGEIFS(ER4:ER90,'Психол+Повед'!$G$2:$G$88,"&lt;0,53")</f>
        <v>0.29766010039513185</v>
      </c>
      <c r="ES108">
        <f>AVERAGEIFS(ES4:ES90,'Психол+Повед'!$G$2:$G$88,"&lt;0,53")</f>
        <v>0.28520986906715212</v>
      </c>
      <c r="ET108">
        <f>AVERAGEIFS(ET4:ET90,'Психол+Повед'!$G$2:$G$88,"&lt;0,53")</f>
        <v>0.339527430149069</v>
      </c>
      <c r="EU108">
        <f>AVERAGEIFS(EU4:EU90,'Психол+Повед'!$G$2:$G$88,"&lt;0,53")</f>
        <v>0.65400253610925407</v>
      </c>
      <c r="EV108">
        <f>AVERAGEIFS(EV4:EV90,'Психол+Повед'!$G$2:$G$88,"&lt;0,53")</f>
        <v>0.65268422951387295</v>
      </c>
      <c r="EW108">
        <f>AVERAGEIFS(EW4:EW90,'Психол+Повед'!$G$2:$G$88,"&lt;0,53")</f>
        <v>0.65885846295933626</v>
      </c>
      <c r="EX108">
        <f>AVERAGEIFS(EX4:EX90,'Психол+Повед'!$G$2:$G$88,"&lt;0,53")</f>
        <v>0.64389450964247175</v>
      </c>
      <c r="EY108">
        <f>AVERAGEIFS(EY4:EY90,'Психол+Повед'!$G$2:$G$88,"&lt;0,53")</f>
        <v>0.63215690034792238</v>
      </c>
      <c r="EZ108">
        <f>AVERAGEIFS(EZ4:EZ90,'Психол+Повед'!$G$2:$G$88,"&lt;0,53")</f>
        <v>0.62876930822094634</v>
      </c>
      <c r="FA108">
        <f>AVERAGEIFS(FA4:FA90,'Психол+Повед'!$G$2:$G$88,"&lt;0,53")</f>
        <v>0.62295440681509107</v>
      </c>
      <c r="FB108">
        <f>AVERAGEIFS(FB4:FB90,'Психол+Повед'!$G$2:$G$88,"&lt;0,53")</f>
        <v>0.53948390581744288</v>
      </c>
      <c r="FD108">
        <f>AVERAGEIFS(FD4:FD90,'Психол+Повед'!$E$2:$E$88,"&lt;0,53")</f>
        <v>-1.1755588859062169</v>
      </c>
      <c r="FE108">
        <f>AVERAGEIFS(FE4:FE90,'Психол+Повед'!$E$2:$E$88,"&lt;0,53")</f>
        <v>-1.2164980776054539</v>
      </c>
      <c r="FF108">
        <f>AVERAGEIFS(FF4:FF90,'Психол+Повед'!$E$2:$E$88,"&lt;0,53")</f>
        <v>-2.4272092926168871</v>
      </c>
      <c r="FG108">
        <f>AVERAGEIFS(FG4:FG90,'Психол+Повед'!$E$2:$E$88,"&lt;0,53")</f>
        <v>-1.8312871036078242</v>
      </c>
      <c r="FH108">
        <f>AVERAGEIFS(FH4:FH90,'Психол+Повед'!$E$2:$E$88,"&lt;0,53")</f>
        <v>-4.567945086633995</v>
      </c>
      <c r="FI108">
        <f>AVERAGEIFS(FI4:FI90,'Психол+Повед'!$E$2:$E$88,"&lt;0,53")</f>
        <v>-1.8679409351952796</v>
      </c>
      <c r="FJ108">
        <f>AVERAGEIFS(FJ4:FJ90,'Психол+Повед'!$E$2:$E$88,"&lt;0,53")</f>
        <v>-1.599950963646172</v>
      </c>
      <c r="FK108">
        <f>AVERAGEIFS(FK4:FK90,'Психол+Повед'!$E$2:$E$88,"&lt;0,53")</f>
        <v>-2.8581953137849379</v>
      </c>
      <c r="FL108">
        <f>AVERAGEIFS(FL4:FL90,'Психол+Повед'!$E$2:$E$88,"&lt;0,53")</f>
        <v>0.68283122883778102</v>
      </c>
      <c r="FM108">
        <f>AVERAGEIFS(FM4:FM90,'Психол+Повед'!$E$2:$E$88,"&lt;0,53")</f>
        <v>0.32533061791814771</v>
      </c>
      <c r="FN108">
        <f>AVERAGEIFS(FN4:FN90,'Психол+Повед'!$E$2:$E$88,"&lt;0,53")</f>
        <v>0.31175246885393582</v>
      </c>
      <c r="FO108">
        <f>AVERAGEIFS(FO4:FO90,'Психол+Повед'!$E$2:$E$88,"&lt;0,53")</f>
        <v>0.3511276920389701</v>
      </c>
      <c r="FP108">
        <f>AVERAGEIFS(FP4:FP90,'Психол+Повед'!$E$2:$E$88,"&lt;0,53")</f>
        <v>0.71885791386139175</v>
      </c>
      <c r="FQ108">
        <f>AVERAGEIFS(FQ4:FQ90,'Психол+Повед'!$E$2:$E$88,"&lt;0,53")</f>
        <v>0.29791670799674336</v>
      </c>
      <c r="FR108">
        <f>AVERAGEIFS(FR4:FR90,'Психол+Повед'!$E$2:$E$88,"&lt;0,53")</f>
        <v>0.28449440455639902</v>
      </c>
      <c r="FS108">
        <f>AVERAGEIFS(FS4:FS90,'Психол+Повед'!$E$2:$E$88,"&lt;0,53")</f>
        <v>0.32882689375400292</v>
      </c>
      <c r="FT108">
        <f>AVERAGEIFS(FT4:FT90,'Психол+Повед'!$E$2:$E$88,"&lt;0,53")</f>
        <v>0.66206241339583893</v>
      </c>
      <c r="FU108">
        <f>AVERAGEIFS(FU4:FU90,'Психол+Повед'!$E$2:$E$88,"&lt;0,53")</f>
        <v>0.6607590230518805</v>
      </c>
      <c r="FV108">
        <f>AVERAGEIFS(FV4:FV90,'Психол+Повед'!$E$2:$E$88,"&lt;0,53")</f>
        <v>0.6613509258360365</v>
      </c>
      <c r="FW108">
        <f>AVERAGEIFS(FW4:FW90,'Психол+Повед'!$E$2:$E$88,"&lt;0,53")</f>
        <v>0.65211879205708245</v>
      </c>
      <c r="FX108">
        <f>AVERAGEIFS(FX4:FX90,'Психол+Повед'!$E$2:$E$88,"&lt;0,53")</f>
        <v>0.63898340297551715</v>
      </c>
      <c r="FY108">
        <f>AVERAGEIFS(FY4:FY90,'Психол+Повед'!$E$2:$E$88,"&lt;0,53")</f>
        <v>0.63066411476902662</v>
      </c>
      <c r="FZ108">
        <f>AVERAGEIFS(FZ4:FZ90,'Психол+Повед'!$E$2:$E$88,"&lt;0,53")</f>
        <v>0.62129915240760547</v>
      </c>
      <c r="GA108">
        <f>AVERAGEIFS(GA4:GA90,'Психол+Повед'!$E$2:$E$88,"&lt;0,53")</f>
        <v>0.54861508026373351</v>
      </c>
      <c r="GD108" t="s">
        <v>173</v>
      </c>
      <c r="GE108">
        <f>AVERAGEIFS(GE4:GE90,'Психол+Повед'!$G$2:$G$88,"&lt;0,53")</f>
        <v>-1.0442107905451554</v>
      </c>
      <c r="GF108">
        <f>AVERAGEIFS(GF4:GF90,'Психол+Повед'!$G$2:$G$88,"&lt;0,53")</f>
        <v>-1.0812614613118676</v>
      </c>
      <c r="GG108">
        <f>AVERAGEIFS(GG4:GG90,'Психол+Повед'!$G$2:$G$88,"&lt;0,53")</f>
        <v>-2.2297556018437792</v>
      </c>
      <c r="GH108">
        <f>AVERAGEIFS(GH4:GH90,'Психол+Повед'!$G$2:$G$88,"&lt;0,53")</f>
        <v>-1.7767119027125005</v>
      </c>
      <c r="GI108">
        <f>AVERAGEIFS(GI4:GI90,'Психол+Повед'!$G$2:$G$88,"&lt;0,53")</f>
        <v>-4.6954607138055549</v>
      </c>
      <c r="GJ108">
        <f>AVERAGEIFS(GJ4:GJ90,'Психол+Повед'!$G$2:$G$88,"&lt;0,53")</f>
        <v>-1.7716066924244602</v>
      </c>
      <c r="GK108">
        <f>AVERAGEIFS(GK4:GK90,'Психол+Повед'!$G$2:$G$88,"&lt;0,53")</f>
        <v>-1.5699107328960391</v>
      </c>
      <c r="GL108">
        <f>AVERAGEIFS(GL4:GL90,'Психол+Повед'!$G$2:$G$88,"&lt;0,53")</f>
        <v>-2.8960654405688078</v>
      </c>
      <c r="GM108">
        <f>AVERAGEIFS(GM4:GM90,'Психол+Повед'!$G$2:$G$88,"&lt;0,53")</f>
        <v>0.6672471805858472</v>
      </c>
      <c r="GN108">
        <f>AVERAGEIFS(GN4:GN90,'Психол+Повед'!$G$2:$G$88,"&lt;0,53")</f>
        <v>0.32363786374425135</v>
      </c>
      <c r="GO108">
        <f>AVERAGEIFS(GO4:GO90,'Психол+Повед'!$G$2:$G$88,"&lt;0,53")</f>
        <v>0.31206682914467299</v>
      </c>
      <c r="GP108">
        <f>AVERAGEIFS(GP4:GP90,'Психол+Повед'!$G$2:$G$88,"&lt;0,53")</f>
        <v>0.36141732253387521</v>
      </c>
      <c r="GQ108">
        <f>AVERAGEIFS(GQ4:GQ90,'Психол+Повед'!$G$2:$G$88,"&lt;0,53")</f>
        <v>0.7181495326706927</v>
      </c>
      <c r="GR108">
        <f>AVERAGEIFS(GR4:GR90,'Психол+Повед'!$G$2:$G$88,"&lt;0,53")</f>
        <v>0.2913468525186792</v>
      </c>
      <c r="GS108">
        <f>AVERAGEIFS(GS4:GS90,'Психол+Повед'!$G$2:$G$88,"&lt;0,53")</f>
        <v>0.27963832811689204</v>
      </c>
      <c r="GT108">
        <f>AVERAGEIFS(GT4:GT90,'Психол+Повед'!$G$2:$G$88,"&lt;0,53")</f>
        <v>0.33729746166608543</v>
      </c>
      <c r="GU108">
        <f>AVERAGEIFS(GU4:GU90,'Психол+Повед'!$G$2:$G$88,"&lt;0,53")</f>
        <v>0.65064453566460589</v>
      </c>
      <c r="GV108">
        <f>AVERAGEIFS(GV4:GV90,'Психол+Повед'!$G$2:$G$88,"&lt;0,53")</f>
        <v>0.64972043833918802</v>
      </c>
      <c r="GW108">
        <f>AVERAGEIFS(GW4:GW90,'Психол+Повед'!$G$2:$G$88,"&lt;0,53")</f>
        <v>0.65628102571469416</v>
      </c>
      <c r="GX108">
        <f>AVERAGEIFS(GX4:GX90,'Психол+Повед'!$G$2:$G$88,"&lt;0,53")</f>
        <v>0.6419305406720045</v>
      </c>
      <c r="GY108">
        <f>AVERAGEIFS(GY4:GY90,'Психол+Повед'!$G$2:$G$88,"&lt;0,53")</f>
        <v>0.63114367221709156</v>
      </c>
      <c r="GZ108">
        <f>AVERAGEIFS(GZ4:GZ90,'Психол+Повед'!$G$2:$G$88,"&lt;0,53")</f>
        <v>0.63546237449846854</v>
      </c>
      <c r="HA108">
        <f>AVERAGEIFS(HA4:HA90,'Психол+Повед'!$G$2:$G$88,"&lt;0,53")</f>
        <v>0.62737699651003087</v>
      </c>
      <c r="HB108">
        <f>AVERAGEIFS(HB4:HB90,'Психол+Повед'!$G$2:$G$88,"&lt;0,53")</f>
        <v>0.55294283076583683</v>
      </c>
      <c r="HD108">
        <f>AVERAGEIFS(HD4:HD90,'Психол+Повед'!$E$2:$E$88,"&lt;0,53")</f>
        <v>-1.6286222913188666</v>
      </c>
      <c r="HE108">
        <f>AVERAGEIFS(HE4:HE90,'Психол+Повед'!$E$2:$E$88,"&lt;0,53")</f>
        <v>-1.6727629139057036</v>
      </c>
      <c r="HF108">
        <f>AVERAGEIFS(HF4:HF90,'Психол+Повед'!$E$2:$E$88,"&lt;0,53")</f>
        <v>-2.7502533625258061</v>
      </c>
      <c r="HG108">
        <f>AVERAGEIFS(HG4:HG90,'Психол+Повед'!$E$2:$E$88,"&lt;0,53")</f>
        <v>-2.2778982209826322</v>
      </c>
      <c r="HH108">
        <f>AVERAGEIFS(HH4:HH90,'Психол+Повед'!$E$2:$E$88,"&lt;0,53")</f>
        <v>-4.8456447550673643</v>
      </c>
      <c r="HI108">
        <f>AVERAGEIFS(HI4:HI90,'Психол+Повед'!$E$2:$E$88,"&lt;0,53")</f>
        <v>-2.053671170264693</v>
      </c>
      <c r="HJ108">
        <f>AVERAGEIFS(HJ4:HJ90,'Психол+Повед'!$E$2:$E$88,"&lt;0,53")</f>
        <v>-1.8269835869686379</v>
      </c>
      <c r="HK108">
        <f>AVERAGEIFS(HK4:HK90,'Психол+Повед'!$E$2:$E$88,"&lt;0,53")</f>
        <v>-2.9839349868186562</v>
      </c>
      <c r="HL108">
        <f>AVERAGEIFS(HL4:HL90,'Психол+Повед'!$E$2:$E$88,"&lt;0,53")</f>
        <v>0.71679596516835198</v>
      </c>
      <c r="HM108">
        <f>AVERAGEIFS(HM4:HM90,'Психол+Повед'!$E$2:$E$88,"&lt;0,53")</f>
        <v>0.32342953355487047</v>
      </c>
      <c r="HN108">
        <f>AVERAGEIFS(HN4:HN90,'Психол+Повед'!$E$2:$E$88,"&lt;0,53")</f>
        <v>0.31886389253517428</v>
      </c>
      <c r="HO108">
        <f>AVERAGEIFS(HO4:HO90,'Психол+Повед'!$E$2:$E$88,"&lt;0,53")</f>
        <v>0.35513139277932437</v>
      </c>
      <c r="HP108">
        <f>AVERAGEIFS(HP4:HP90,'Психол+Повед'!$E$2:$E$88,"&lt;0,53")</f>
        <v>0.75290492679886734</v>
      </c>
      <c r="HQ108">
        <f>AVERAGEIFS(HQ4:HQ90,'Психол+Повед'!$E$2:$E$88,"&lt;0,53")</f>
        <v>0.30350089725026042</v>
      </c>
      <c r="HR108">
        <f>AVERAGEIFS(HR4:HR90,'Психол+Повед'!$E$2:$E$88,"&lt;0,53")</f>
        <v>0.29931259618338751</v>
      </c>
      <c r="HS108">
        <f>AVERAGEIFS(HS4:HS90,'Психол+Повед'!$E$2:$E$88,"&lt;0,53")</f>
        <v>0.33967977590322634</v>
      </c>
      <c r="HT108">
        <f>AVERAGEIFS(HT4:HT90,'Психол+Повед'!$E$2:$E$88,"&lt;0,53")</f>
        <v>0.6594014126638249</v>
      </c>
      <c r="HU108">
        <f>AVERAGEIFS(HU4:HU90,'Психол+Повед'!$E$2:$E$88,"&lt;0,53")</f>
        <v>0.65757137105788532</v>
      </c>
      <c r="HV108">
        <f>AVERAGEIFS(HV4:HV90,'Психол+Повед'!$E$2:$E$88,"&lt;0,53")</f>
        <v>0.65750893619511708</v>
      </c>
      <c r="HW108">
        <f>AVERAGEIFS(HW4:HW90,'Психол+Повед'!$E$2:$E$88,"&lt;0,53")</f>
        <v>0.64833846021276054</v>
      </c>
      <c r="HX108">
        <f>AVERAGEIFS(HX4:HX90,'Психол+Повед'!$E$2:$E$88,"&lt;0,53")</f>
        <v>0.63667906350430437</v>
      </c>
      <c r="HY108">
        <f>AVERAGEIFS(HY4:HY90,'Психол+Повед'!$E$2:$E$88,"&lt;0,53")</f>
        <v>0.62096826047690079</v>
      </c>
      <c r="HZ108">
        <f>AVERAGEIFS(HZ4:HZ90,'Психол+Повед'!$E$2:$E$88,"&lt;0,53")</f>
        <v>0.61387473059545561</v>
      </c>
      <c r="IA108">
        <f>AVERAGEIFS(IA4:IA90,'Психол+Повед'!$E$2:$E$88,"&lt;0,53")</f>
        <v>0.53423419110889081</v>
      </c>
      <c r="ID108" t="s">
        <v>173</v>
      </c>
      <c r="IE108">
        <f>AVERAGEIFS(IE4:IE90,'Психол+Повед'!$G$2:$G$88,"&lt;0,53")</f>
        <v>-1.548916456165413</v>
      </c>
      <c r="IF108">
        <f>AVERAGEIFS(IF4:IF90,'Психол+Повед'!$G$2:$G$88,"&lt;0,53")</f>
        <v>-1.5859417760183345</v>
      </c>
      <c r="IG108">
        <f>AVERAGEIFS(IG4:IG90,'Психол+Повед'!$G$2:$G$88,"&lt;0,53")</f>
        <v>-2.6237364618282637</v>
      </c>
      <c r="IH108">
        <f>AVERAGEIFS(IH4:IH90,'Психол+Повед'!$G$2:$G$88,"&lt;0,53")</f>
        <v>-2.2203338896875442</v>
      </c>
      <c r="II108">
        <f>AVERAGEIFS(II4:II90,'Психол+Повед'!$G$2:$G$88,"&lt;0,53")</f>
        <v>-4.9225948283441667</v>
      </c>
      <c r="IJ108">
        <f>AVERAGEIFS(IJ4:IJ90,'Психол+Повед'!$G$2:$G$88,"&lt;0,53")</f>
        <v>-1.9564319504775216</v>
      </c>
      <c r="IK108">
        <f>AVERAGEIFS(IK4:IK90,'Психол+Повед'!$G$2:$G$88,"&lt;0,53")</f>
        <v>-1.7842282420873659</v>
      </c>
      <c r="IL108">
        <f>AVERAGEIFS(IL4:IL90,'Психол+Повед'!$G$2:$G$88,"&lt;0,53")</f>
        <v>-2.9904397407103258</v>
      </c>
      <c r="IM108">
        <f>AVERAGEIFS(IM4:IM90,'Психол+Повед'!$G$2:$G$88,"&lt;0,53")</f>
        <v>0.70014653076065825</v>
      </c>
      <c r="IN108">
        <f>AVERAGEIFS(IN4:IN90,'Психол+Повед'!$G$2:$G$88,"&lt;0,53")</f>
        <v>0.33225534639867499</v>
      </c>
      <c r="IO108">
        <f>AVERAGEIFS(IO4:IO90,'Психол+Повед'!$G$2:$G$88,"&lt;0,53")</f>
        <v>0.32196925813941851</v>
      </c>
      <c r="IP108">
        <f>AVERAGEIFS(IP4:IP90,'Психол+Повед'!$G$2:$G$88,"&lt;0,53")</f>
        <v>0.36477270570725895</v>
      </c>
      <c r="IQ108">
        <f>AVERAGEIFS(IQ4:IQ90,'Психол+Повед'!$G$2:$G$88,"&lt;0,53")</f>
        <v>0.75378515486475284</v>
      </c>
      <c r="IR108">
        <f>AVERAGEIFS(IR4:IR90,'Психол+Повед'!$G$2:$G$88,"&lt;0,53")</f>
        <v>0.30800982165648139</v>
      </c>
      <c r="IS108">
        <f>AVERAGEIFS(IS4:IS90,'Психол+Повед'!$G$2:$G$88,"&lt;0,53")</f>
        <v>0.29729290618224208</v>
      </c>
      <c r="IT108">
        <f>AVERAGEIFS(IT4:IT90,'Психол+Повед'!$G$2:$G$88,"&lt;0,53")</f>
        <v>0.34684659861272676</v>
      </c>
      <c r="IU108">
        <f>AVERAGEIFS(IU4:IU90,'Психол+Повед'!$G$2:$G$88,"&lt;0,53")</f>
        <v>0.65251680414942037</v>
      </c>
      <c r="IV108">
        <f>AVERAGEIFS(IV4:IV90,'Психол+Повед'!$G$2:$G$88,"&lt;0,53")</f>
        <v>0.65103997028277749</v>
      </c>
      <c r="IW108">
        <f>AVERAGEIFS(IW4:IW90,'Психол+Повед'!$G$2:$G$88,"&lt;0,53")</f>
        <v>0.65697431999719691</v>
      </c>
      <c r="IX108">
        <f>AVERAGEIFS(IX4:IX90,'Психол+Повед'!$G$2:$G$88,"&lt;0,53")</f>
        <v>0.64287687815948547</v>
      </c>
      <c r="IY108">
        <f>AVERAGEIFS(IY4:IY90,'Психол+Повед'!$G$2:$G$88,"&lt;0,53")</f>
        <v>0.63564183318288148</v>
      </c>
      <c r="IZ108">
        <f>AVERAGEIFS(IZ4:IZ90,'Психол+Повед'!$G$2:$G$88,"&lt;0,53")</f>
        <v>0.63093879895035831</v>
      </c>
      <c r="JA108">
        <f>AVERAGEIFS(JA4:JA90,'Психол+Повед'!$G$2:$G$88,"&lt;0,53")</f>
        <v>0.62224862058983055</v>
      </c>
      <c r="JB108">
        <f>AVERAGEIFS(JB4:JB90,'Психол+Повед'!$G$2:$G$88,"&lt;0,53")</f>
        <v>0.53693221261607471</v>
      </c>
      <c r="KJ108" s="21"/>
      <c r="LI108" s="21"/>
    </row>
    <row r="109" spans="1:337" x14ac:dyDescent="0.25">
      <c r="A109"/>
      <c r="G109" t="s">
        <v>172</v>
      </c>
      <c r="H109">
        <f>AVERAGEIFS(H$4:H$90,'Психол+Повед'!$G$2:$G$88,"&gt;0,53")</f>
        <v>-1.1982585925320957</v>
      </c>
      <c r="I109">
        <f>AVERAGEIFS(I4:I90,'Психол+Повед'!$G$2:$G$88,"&gt;0,53")</f>
        <v>-1.2532892994371088</v>
      </c>
      <c r="J109">
        <f>AVERAGEIFS(J4:J90,'Психол+Повед'!$G$2:$G$88,"&gt;0,53")</f>
        <v>-2.4944273626993976</v>
      </c>
      <c r="K109">
        <f>AVERAGEIFS(K4:K90,'Психол+Повед'!$G$2:$G$88,"&gt;0,53")</f>
        <v>-1.8850600845672194</v>
      </c>
      <c r="L109">
        <f>AVERAGEIFS(L4:L90,'Психол+Повед'!$G$2:$G$88,"&gt;0,53")</f>
        <v>-4.67378489068438</v>
      </c>
      <c r="M109">
        <f>AVERAGEIFS(M4:M90,'Психол+Повед'!$G$2:$G$88,"&gt;0,53")</f>
        <v>-1.9424708038375467</v>
      </c>
      <c r="N109">
        <f>AVERAGEIFS(N4:N90,'Психол+Повед'!$G$2:$G$88,"&gt;0,53")</f>
        <v>-1.6609347600298419</v>
      </c>
      <c r="O109">
        <f>AVERAGEIFS(O4:O90,'Психол+Повед'!$G$2:$G$88,"&gt;0,53")</f>
        <v>-2.9199966451527324</v>
      </c>
      <c r="P109">
        <f>AVERAGEIFS(P4:P90,'Психол+Повед'!$G$2:$G$88,"&gt;0,53")</f>
        <v>0.67103070984759206</v>
      </c>
      <c r="Q109">
        <f>AVERAGEIFS(Q4:Q90,'Психол+Повед'!$G$2:$G$88,"&gt;0,53")</f>
        <v>0.31571264225423568</v>
      </c>
      <c r="R109">
        <f>AVERAGEIFS(R4:R90,'Психол+Повед'!$G$2:$G$88,"&gt;0,53")</f>
        <v>0.30601458936188081</v>
      </c>
      <c r="S109">
        <f>AVERAGEIFS(S4:S90,'Психол+Повед'!$G$2:$G$88,"&gt;0,53")</f>
        <v>0.35203952735885219</v>
      </c>
      <c r="T109">
        <f>AVERAGEIFS(T4:T90,'Психол+Повед'!$G$2:$G$88,"&gt;0,53")</f>
        <v>0.71346531027463933</v>
      </c>
      <c r="U109">
        <f>AVERAGEIFS(U4:U90,'Психол+Повед'!$G$2:$G$88,"&gt;0,53")</f>
        <v>0.28984247022557297</v>
      </c>
      <c r="V109">
        <f>AVERAGEIFS(V4:V90,'Психол+Повед'!$G$2:$G$88,"&gt;0,53")</f>
        <v>0.28100267177294164</v>
      </c>
      <c r="W109">
        <f>AVERAGEIFS(W4:W90,'Психол+Повед'!$G$2:$G$88,"&gt;0,53")</f>
        <v>0.33195651270749821</v>
      </c>
      <c r="X109">
        <f>AVERAGEIFS(X4:X90,'Психол+Повед'!$G$2:$G$88,"&gt;0,53")</f>
        <v>0.64947444849372205</v>
      </c>
      <c r="Y109">
        <f>AVERAGEIFS(Y4:Y90,'Психол+Повед'!$G$2:$G$88,"&gt;0,53")</f>
        <v>0.64846846058011209</v>
      </c>
      <c r="Z109">
        <f>AVERAGEIFS(Z4:Z90,'Психол+Повед'!$G$2:$G$88,"&gt;0,53")</f>
        <v>0.65267288391691847</v>
      </c>
      <c r="AA109">
        <f>AVERAGEIFS(AA4:AA90,'Психол+Повед'!$G$2:$G$88,"&gt;0,53")</f>
        <v>0.64221967769119981</v>
      </c>
      <c r="AB109">
        <f>AVERAGEIFS(AB4:AB90,'Психол+Повед'!$G$2:$G$88,"&gt;0,53")</f>
        <v>0.63054567093584912</v>
      </c>
      <c r="AC109">
        <f>AVERAGEIFS(AC4:AC90,'Психол+Повед'!$G$2:$G$88,"&gt;0,53")</f>
        <v>0.62727577146512636</v>
      </c>
      <c r="AD109">
        <f>AVERAGEIFS(AD4:AD90,'Психол+Повед'!$G$2:$G$88,"&gt;0,53")</f>
        <v>0.6194893012413254</v>
      </c>
      <c r="AE109">
        <f>AVERAGEIFS(AE4:AE90,'Психол+Повед'!$G$2:$G$88,"&gt;0,53")</f>
        <v>0.54575850804089243</v>
      </c>
      <c r="AF109" t="s">
        <v>172</v>
      </c>
      <c r="AG109">
        <f>AVERAGEIFS(AG4:AG90,'Психол+Повед'!$G$2:$G$88,"&gt;0,53")</f>
        <v>-1.5044567757129428</v>
      </c>
      <c r="AH109">
        <f>AVERAGEIFS(AH4:AH90,'Психол+Повед'!$G$2:$G$88,"&gt;0,53")</f>
        <v>-1.5964171248509624</v>
      </c>
      <c r="AI109">
        <f>AVERAGEIFS(AI4:AI90,'Психол+Повед'!$G$2:$G$88,"&gt;0,53")</f>
        <v>-3.6125238613919755</v>
      </c>
      <c r="AJ109">
        <f>AVERAGEIFS(AJ4:AJ90,'Психол+Повед'!$G$2:$G$88,"&gt;0,53")</f>
        <v>-1.9773700422863913</v>
      </c>
      <c r="AK109">
        <f>AVERAGEIFS(AK4:AK90,'Психол+Повед'!$G$2:$G$88,"&gt;0,53")</f>
        <v>-4.8607567155439231</v>
      </c>
      <c r="AL109">
        <f>AVERAGEIFS(AL4:AL90,'Психол+Повед'!$G$2:$G$88,"&gt;0,53")</f>
        <v>-2.6150047963558727</v>
      </c>
      <c r="AM109">
        <f>AVERAGEIFS(AM4:AM90,'Психол+Повед'!$G$2:$G$88,"&gt;0,53")</f>
        <v>-1.8851846616057883</v>
      </c>
      <c r="AN109">
        <f>AVERAGEIFS(AN4:AN90,'Психол+Повед'!$G$2:$G$88,"&gt;0,53")</f>
        <v>-3.1425871177324636</v>
      </c>
      <c r="AO109">
        <f>AVERAGEIFS(AO4:AO90,'Психол+Повед'!$G$2:$G$88,"&gt;0,53")</f>
        <v>0.70377795651074104</v>
      </c>
      <c r="AP109">
        <f>AVERAGEIFS(AP4:AP90,'Психол+Повед'!$G$2:$G$88,"&gt;0,53")</f>
        <v>0.29015344857715791</v>
      </c>
      <c r="AQ109">
        <f>AVERAGEIFS(AQ4:AQ90,'Психол+Повед'!$G$2:$G$88,"&gt;0,53")</f>
        <v>0.25674656635295107</v>
      </c>
      <c r="AR109">
        <f>AVERAGEIFS(AR4:AR90,'Психол+Повед'!$G$2:$G$88,"&gt;0,53")</f>
        <v>0.3216062707199292</v>
      </c>
      <c r="AS109">
        <f>AVERAGEIFS(AS4:AS90,'Психол+Повед'!$G$2:$G$88,"&gt;0,53")</f>
        <v>0.7071239866553114</v>
      </c>
      <c r="AT109">
        <f>AVERAGEIFS(AT4:AT90,'Психол+Повед'!$G$2:$G$88,"&gt;0,53")</f>
        <v>0.28949604987490235</v>
      </c>
      <c r="AU109">
        <f>AVERAGEIFS(AU4:AU90,'Психол+Повед'!$G$2:$G$88,"&gt;0,53")</f>
        <v>0.25468230285781762</v>
      </c>
      <c r="AV109">
        <f>AVERAGEIFS(AV4:AV90,'Психол+Повед'!$G$2:$G$88,"&gt;0,53")</f>
        <v>0.32029943543929018</v>
      </c>
      <c r="AW109">
        <f>AVERAGEIFS(AW4:AW90,'Психол+Повед'!$G$2:$G$88,"&gt;0,53")</f>
        <v>0.66456762818936888</v>
      </c>
      <c r="AX109">
        <f>AVERAGEIFS(AX4:AX90,'Психол+Повед'!$G$2:$G$88,"&gt;0,53")</f>
        <v>0.66271211124736729</v>
      </c>
      <c r="AY109">
        <f>AVERAGEIFS(AY4:AY90,'Психол+Повед'!$G$2:$G$88,"&gt;0,53")</f>
        <v>0.6687003787102791</v>
      </c>
      <c r="AZ109">
        <f>AVERAGEIFS(AZ4:AZ90,'Психол+Повед'!$G$2:$G$88,"&gt;0,53")</f>
        <v>0.64741911202483315</v>
      </c>
      <c r="BA109">
        <f>AVERAGEIFS(BA4:BA90,'Психол+Повед'!$G$2:$G$88,"&gt;0,53")</f>
        <v>0.61076129374996158</v>
      </c>
      <c r="BB109">
        <f>AVERAGEIFS(BB4:BB90,'Психол+Повед'!$G$2:$G$88,"&gt;0,53")</f>
        <v>0.56606617391448988</v>
      </c>
      <c r="BC109">
        <f>AVERAGEIFS(BC4:BC90,'Психол+Повед'!$G$2:$G$88,"&gt;0,53")</f>
        <v>0.58712927404006732</v>
      </c>
      <c r="BD109">
        <f>AVERAGEIFS(BD4:BD90,'Психол+Повед'!$G$2:$G$88,"&gt;0,53")</f>
        <v>0.46012290970315373</v>
      </c>
      <c r="BE109" t="s">
        <v>172</v>
      </c>
      <c r="BF109">
        <f>AVERAGEIFS(BF4:BF90,'Психол+Повед'!$G$2:$G$88,"&gt;0,53")</f>
        <v>-0.94399473215363394</v>
      </c>
      <c r="BG109">
        <f>AVERAGEIFS(BG4:BG90,'Психол+Повед'!$G$2:$G$88,"&gt;0,53")</f>
        <v>-0.99294725599018174</v>
      </c>
      <c r="BH109">
        <f>AVERAGEIFS(BH4:BH90,'Психол+Повед'!$G$2:$G$88,"&gt;0,53")</f>
        <v>-2.2357829456889768</v>
      </c>
      <c r="BI109">
        <f>AVERAGEIFS(BI4:BI90,'Психол+Повед'!$G$2:$G$88,"&gt;0,53")</f>
        <v>-1.6752822997284496</v>
      </c>
      <c r="BJ109">
        <f>AVERAGEIFS(BJ4:BJ90,'Психол+Повед'!$G$2:$G$88,"&gt;0,53")</f>
        <v>-4.547938331225029</v>
      </c>
      <c r="BK109">
        <f>AVERAGEIFS(BK4:BK90,'Психол+Повед'!$G$2:$G$88,"&gt;0,53")</f>
        <v>-1.7990767353572195</v>
      </c>
      <c r="BL109">
        <f>AVERAGEIFS(BL4:BL90,'Психол+Повед'!$G$2:$G$88,"&gt;0,53")</f>
        <v>-1.5407147078795593</v>
      </c>
      <c r="BM109">
        <f>AVERAGEIFS(BM4:BM90,'Психол+Повед'!$G$2:$G$88,"&gt;0,53")</f>
        <v>-2.8493422860102227</v>
      </c>
      <c r="BN109">
        <f>AVERAGEIFS(BN4:BN90,'Психол+Повед'!$G$2:$G$88,"&gt;0,53")</f>
        <v>0.64777467415891254</v>
      </c>
      <c r="BO109">
        <f>AVERAGEIFS(BO4:BO90,'Психол+Повед'!$G$2:$G$88,"&gt;0,53")</f>
        <v>0.31628222752015972</v>
      </c>
      <c r="BP109">
        <f>AVERAGEIFS(BP4:BP90,'Психол+Повед'!$G$2:$G$88,"&gt;0,53")</f>
        <v>0.30527608887284052</v>
      </c>
      <c r="BQ109">
        <f>AVERAGEIFS(BQ4:BQ90,'Психол+Повед'!$G$2:$G$88,"&gt;0,53")</f>
        <v>0.35326817131247201</v>
      </c>
      <c r="BR109">
        <f>AVERAGEIFS(BR4:BR90,'Психол+Повед'!$G$2:$G$88,"&gt;0,53")</f>
        <v>0.69447917459506925</v>
      </c>
      <c r="BS109">
        <f>AVERAGEIFS(BS4:BS90,'Психол+Повед'!$G$2:$G$88,"&gt;0,53")</f>
        <v>0.28364295842212384</v>
      </c>
      <c r="BT109">
        <f>AVERAGEIFS(BT4:BT90,'Психол+Повед'!$G$2:$G$88,"&gt;0,53")</f>
        <v>0.27411632824339166</v>
      </c>
      <c r="BU109">
        <f>AVERAGEIFS(BU4:BU90,'Психол+Повед'!$G$2:$G$88,"&gt;0,53")</f>
        <v>0.32874593461900986</v>
      </c>
      <c r="BV109">
        <f>AVERAGEIFS(BV4:BV90,'Психол+Повед'!$G$2:$G$88,"&gt;0,53")</f>
        <v>0.6470476101762298</v>
      </c>
      <c r="BW109">
        <f>AVERAGEIFS(BW4:BW90,'Психол+Повед'!$G$2:$G$88,"&gt;0,53")</f>
        <v>0.64623396770213148</v>
      </c>
      <c r="BX109">
        <f>AVERAGEIFS(BX4:BX90,'Психол+Повед'!$G$2:$G$88,"&gt;0,53")</f>
        <v>0.65040489073806962</v>
      </c>
      <c r="BY109">
        <f>AVERAGEIFS(BY4:BY90,'Психол+Повед'!$G$2:$G$88,"&gt;0,53")</f>
        <v>0.64095691508162933</v>
      </c>
      <c r="BZ109">
        <f>AVERAGEIFS(BZ4:BZ90,'Психол+Повед'!$G$2:$G$88,"&gt;0,53")</f>
        <v>0.63098749177258606</v>
      </c>
      <c r="CA109">
        <f>AVERAGEIFS(CA4:CA90,'Психол+Повед'!$G$2:$G$88,"&gt;0,53")</f>
        <v>0.63508216666749495</v>
      </c>
      <c r="CB109">
        <f>AVERAGEIFS(CB4:CB90,'Психол+Повед'!$G$2:$G$88,"&gt;0,53")</f>
        <v>0.62397722092086028</v>
      </c>
      <c r="CC109">
        <f>AVERAGEIFS(CC4:CC90,'Психол+Повед'!$G$2:$G$88,"&gt;0,53")</f>
        <v>0.55914768226981981</v>
      </c>
      <c r="CD109" t="s">
        <v>172</v>
      </c>
      <c r="CE109">
        <f>AVERAGEIFS(CE4:CE90,'Психол+Повед'!$G$2:$G$88,"&gt;0,53")</f>
        <v>-1.4395492217761368</v>
      </c>
      <c r="CF109">
        <f>AVERAGEIFS(CF4:CF90,'Психол+Повед'!$G$2:$G$88,"&gt;0,53")</f>
        <v>-1.4942618309940523</v>
      </c>
      <c r="CG109">
        <f>AVERAGEIFS(CG4:CG90,'Психол+Повед'!$G$2:$G$88,"&gt;0,53")</f>
        <v>-2.5902543707282892</v>
      </c>
      <c r="CH109">
        <f>AVERAGEIFS(CH4:CH90,'Психол+Повед'!$G$2:$G$88,"&gt;0,53")</f>
        <v>-2.1202374059191427</v>
      </c>
      <c r="CI109">
        <f>AVERAGEIFS(CI4:CI90,'Психол+Повед'!$G$2:$G$88,"&gt;0,53")</f>
        <v>-4.7925537668538229</v>
      </c>
      <c r="CJ109">
        <f>AVERAGEIFS(CJ4:CJ90,'Психол+Повед'!$G$2:$G$88,"&gt;0,53")</f>
        <v>-1.9858849943764283</v>
      </c>
      <c r="CK109">
        <f>AVERAGEIFS(CK4:CK90,'Психол+Повед'!$G$2:$G$88,"&gt;0,53")</f>
        <v>-1.7617084906981173</v>
      </c>
      <c r="CL109">
        <f>AVERAGEIFS(CL4:CL90,'Психол+Повед'!$G$2:$G$88,"&gt;0,53")</f>
        <v>-2.9634833169976948</v>
      </c>
      <c r="CM109">
        <f>AVERAGEIFS(CM4:CM90,'Психол+Повед'!$G$2:$G$88,"&gt;0,53")</f>
        <v>0.69160059934770524</v>
      </c>
      <c r="CN109">
        <f>AVERAGEIFS(CN4:CN90,'Психол+Повед'!$G$2:$G$88,"&gt;0,53")</f>
        <v>0.31935120506554004</v>
      </c>
      <c r="CO109">
        <f>AVERAGEIFS(CO4:CO90,'Психол+Повед'!$G$2:$G$88,"&gt;0,53")</f>
        <v>0.3159923923614022</v>
      </c>
      <c r="CP109">
        <f>AVERAGEIFS(CP4:CP90,'Психол+Повед'!$G$2:$G$88,"&gt;0,53")</f>
        <v>0.35614707172008708</v>
      </c>
      <c r="CQ109">
        <f>AVERAGEIFS(CQ4:CQ90,'Психол+Повед'!$G$2:$G$88,"&gt;0,53")</f>
        <v>0.73601355582040506</v>
      </c>
      <c r="CR109">
        <f>AVERAGEIFS(CR4:CR90,'Психол+Повед'!$G$2:$G$88,"&gt;0,53")</f>
        <v>0.29642773727370808</v>
      </c>
      <c r="CS109">
        <f>AVERAGEIFS(CS4:CS90,'Психол+Повед'!$G$2:$G$88,"&gt;0,53")</f>
        <v>0.29378848417686398</v>
      </c>
      <c r="CT109">
        <f>AVERAGEIFS(CT4:CT90,'Психол+Повед'!$G$2:$G$88,"&gt;0,53")</f>
        <v>0.33761070861487263</v>
      </c>
      <c r="CU109">
        <f>AVERAGEIFS(CU4:CU90,'Психол+Повед'!$G$2:$G$88,"&gt;0,53")</f>
        <v>0.65009106674079831</v>
      </c>
      <c r="CV109">
        <f>AVERAGEIFS(CV4:CV90,'Психол+Повед'!$G$2:$G$88,"&gt;0,53")</f>
        <v>0.6490272995212516</v>
      </c>
      <c r="CW109">
        <f>AVERAGEIFS(CW4:CW90,'Психол+Повед'!$G$2:$G$88,"&gt;0,53")</f>
        <v>0.65267980017050364</v>
      </c>
      <c r="CX109">
        <f>AVERAGEIFS(CX4:CX90,'Психол+Повед'!$G$2:$G$88,"&gt;0,53")</f>
        <v>0.64313576497781677</v>
      </c>
      <c r="CY109">
        <f>AVERAGEIFS(CY4:CY90,'Психол+Повед'!$G$2:$G$88,"&gt;0,53")</f>
        <v>0.6338507741005075</v>
      </c>
      <c r="CZ109">
        <f>AVERAGEIFS(CZ4:CZ90,'Психол+Повед'!$G$2:$G$88,"&gt;0,53")</f>
        <v>0.62967264906436737</v>
      </c>
      <c r="DA109">
        <f>AVERAGEIFS(DA4:DA90,'Психол+Повед'!$G$2:$G$88,"&gt;0,53")</f>
        <v>0.61993827724299644</v>
      </c>
      <c r="DB109">
        <f>AVERAGEIFS(DB4:DB90,'Психол+Повед'!$G$2:$G$88,"&gt;0,53")</f>
        <v>0.54586691232709827</v>
      </c>
      <c r="DC109" t="s">
        <v>174</v>
      </c>
      <c r="DD109" s="29" t="str">
        <f t="shared" ref="DD109:EA109" si="1886">IF(DD108&gt;DD107,"ДА","НЕТ")</f>
        <v>НЕТ</v>
      </c>
      <c r="DE109" s="29" t="str">
        <f t="shared" si="1886"/>
        <v>НЕТ</v>
      </c>
      <c r="DF109" s="29" t="str">
        <f t="shared" si="1886"/>
        <v>НЕТ</v>
      </c>
      <c r="DG109" s="29" t="str">
        <f t="shared" si="1886"/>
        <v>НЕТ</v>
      </c>
      <c r="DH109" s="29" t="str">
        <f t="shared" si="1886"/>
        <v>НЕТ</v>
      </c>
      <c r="DI109" s="29" t="str">
        <f t="shared" si="1886"/>
        <v>НЕТ</v>
      </c>
      <c r="DJ109" s="29" t="str">
        <f t="shared" si="1886"/>
        <v>НЕТ</v>
      </c>
      <c r="DK109" s="29" t="str">
        <f t="shared" si="1886"/>
        <v>НЕТ</v>
      </c>
      <c r="DL109" s="29" t="str">
        <f t="shared" si="1886"/>
        <v>ДА</v>
      </c>
      <c r="DM109" s="29" t="str">
        <f t="shared" si="1886"/>
        <v>ДА</v>
      </c>
      <c r="DN109" s="29" t="str">
        <f t="shared" si="1886"/>
        <v>ДА</v>
      </c>
      <c r="DO109" s="29" t="str">
        <f t="shared" si="1886"/>
        <v>ДА</v>
      </c>
      <c r="DP109" s="29" t="str">
        <f t="shared" si="1886"/>
        <v>ДА</v>
      </c>
      <c r="DQ109" s="29" t="str">
        <f t="shared" si="1886"/>
        <v>ДА</v>
      </c>
      <c r="DR109" s="29" t="str">
        <f t="shared" si="1886"/>
        <v>ДА</v>
      </c>
      <c r="DS109" s="29" t="str">
        <f t="shared" si="1886"/>
        <v>ДА</v>
      </c>
      <c r="DT109" s="29" t="str">
        <f t="shared" si="1886"/>
        <v>ДА</v>
      </c>
      <c r="DU109" s="29" t="str">
        <f t="shared" si="1886"/>
        <v>ДА</v>
      </c>
      <c r="DV109" s="29" t="str">
        <f t="shared" si="1886"/>
        <v>ДА</v>
      </c>
      <c r="DW109" s="29" t="str">
        <f t="shared" si="1886"/>
        <v>ДА</v>
      </c>
      <c r="DX109" s="29" t="str">
        <f t="shared" si="1886"/>
        <v>ДА</v>
      </c>
      <c r="DY109" s="29" t="str">
        <f t="shared" si="1886"/>
        <v>НЕТ</v>
      </c>
      <c r="DZ109" s="29" t="str">
        <f t="shared" si="1886"/>
        <v>ДА</v>
      </c>
      <c r="EA109" s="29" t="str">
        <f t="shared" si="1886"/>
        <v>НЕТ</v>
      </c>
      <c r="ED109" t="s">
        <v>174</v>
      </c>
      <c r="EE109" s="29" t="str">
        <f>IF(EE108&gt;EE107,"ДА","НЕТ")</f>
        <v>ДА</v>
      </c>
      <c r="EF109" s="29" t="str">
        <f t="shared" ref="EF109" si="1887">IF(EF108&gt;EF107,"ДА","НЕТ")</f>
        <v>ДА</v>
      </c>
      <c r="EG109" s="29" t="str">
        <f t="shared" ref="EG109" si="1888">IF(EG108&gt;EG107,"ДА","НЕТ")</f>
        <v>ДА</v>
      </c>
      <c r="EH109" s="29" t="str">
        <f t="shared" ref="EH109" si="1889">IF(EH108&gt;EH107,"ДА","НЕТ")</f>
        <v>ДА</v>
      </c>
      <c r="EI109" s="29" t="str">
        <f t="shared" ref="EI109" si="1890">IF(EI108&gt;EI107,"ДА","НЕТ")</f>
        <v>НЕТ</v>
      </c>
      <c r="EJ109" s="29" t="str">
        <f t="shared" ref="EJ109" si="1891">IF(EJ108&gt;EJ107,"ДА","НЕТ")</f>
        <v>ДА</v>
      </c>
      <c r="EK109" s="29" t="str">
        <f t="shared" ref="EK109" si="1892">IF(EK108&gt;EK107,"ДА","НЕТ")</f>
        <v>ДА</v>
      </c>
      <c r="EL109" s="29" t="str">
        <f t="shared" ref="EL109" si="1893">IF(EL108&gt;EL107,"ДА","НЕТ")</f>
        <v>НЕТ</v>
      </c>
      <c r="EM109" s="29" t="str">
        <f t="shared" ref="EM109" si="1894">IF(EM108&gt;EM107,"ДА","НЕТ")</f>
        <v>ДА</v>
      </c>
      <c r="EN109" s="29" t="str">
        <f t="shared" ref="EN109" si="1895">IF(EN108&gt;EN107,"ДА","НЕТ")</f>
        <v>НЕТ</v>
      </c>
      <c r="EO109" s="29" t="str">
        <f t="shared" ref="EO109" si="1896">IF(EO108&gt;EO107,"ДА","НЕТ")</f>
        <v>НЕТ</v>
      </c>
      <c r="EP109" s="29" t="str">
        <f t="shared" ref="EP109" si="1897">IF(EP108&gt;EP107,"ДА","НЕТ")</f>
        <v>НЕТ</v>
      </c>
      <c r="EQ109" s="29" t="str">
        <f t="shared" ref="EQ109" si="1898">IF(EQ108&gt;EQ107,"ДА","НЕТ")</f>
        <v>ДА</v>
      </c>
      <c r="ER109" s="29" t="str">
        <f t="shared" ref="ER109" si="1899">IF(ER108&gt;ER107,"ДА","НЕТ")</f>
        <v>НЕТ</v>
      </c>
      <c r="ES109" s="29" t="str">
        <f t="shared" ref="ES109" si="1900">IF(ES108&gt;ES107,"ДА","НЕТ")</f>
        <v>НЕТ</v>
      </c>
      <c r="ET109" s="29" t="str">
        <f t="shared" ref="ET109" si="1901">IF(ET108&gt;ET107,"ДА","НЕТ")</f>
        <v>НЕТ</v>
      </c>
      <c r="EU109" s="29" t="str">
        <f t="shared" ref="EU109" si="1902">IF(EU108&gt;EU107,"ДА","НЕТ")</f>
        <v>ДА</v>
      </c>
      <c r="EV109" s="29" t="str">
        <f t="shared" ref="EV109" si="1903">IF(EV108&gt;EV107,"ДА","НЕТ")</f>
        <v>ДА</v>
      </c>
      <c r="EW109" s="29" t="str">
        <f t="shared" ref="EW109" si="1904">IF(EW108&gt;EW107,"ДА","НЕТ")</f>
        <v>ДА</v>
      </c>
      <c r="EX109" s="29" t="str">
        <f t="shared" ref="EX109" si="1905">IF(EX108&gt;EX107,"ДА","НЕТ")</f>
        <v>НЕТ</v>
      </c>
      <c r="EY109" s="29" t="str">
        <f t="shared" ref="EY109" si="1906">IF(EY108&gt;EY107,"ДА","НЕТ")</f>
        <v>ДА</v>
      </c>
      <c r="EZ109" s="29" t="str">
        <f t="shared" ref="EZ109" si="1907">IF(EZ108&gt;EZ107,"ДА","НЕТ")</f>
        <v>НЕТ</v>
      </c>
      <c r="FA109" s="29" t="str">
        <f t="shared" ref="FA109" si="1908">IF(FA108&gt;FA107,"ДА","НЕТ")</f>
        <v>ДА</v>
      </c>
      <c r="FB109" s="29" t="str">
        <f t="shared" ref="FB109" si="1909">IF(FB108&gt;FB107,"ДА","НЕТ")</f>
        <v>НЕТ</v>
      </c>
      <c r="FD109" s="29" t="str">
        <f t="shared" ref="FD109:GA109" si="1910">IF(FD108&gt;FD107,"ДА","НЕТ")</f>
        <v>НЕТ</v>
      </c>
      <c r="FE109" s="29" t="str">
        <f t="shared" si="1910"/>
        <v>НЕТ</v>
      </c>
      <c r="FF109" s="29" t="str">
        <f t="shared" si="1910"/>
        <v>НЕТ</v>
      </c>
      <c r="FG109" s="29" t="str">
        <f t="shared" si="1910"/>
        <v>НЕТ</v>
      </c>
      <c r="FH109" s="29" t="str">
        <f t="shared" si="1910"/>
        <v>НЕТ</v>
      </c>
      <c r="FI109" s="29" t="str">
        <f t="shared" si="1910"/>
        <v>НЕТ</v>
      </c>
      <c r="FJ109" s="29" t="str">
        <f t="shared" si="1910"/>
        <v>НЕТ</v>
      </c>
      <c r="FK109" s="29" t="str">
        <f t="shared" si="1910"/>
        <v>НЕТ</v>
      </c>
      <c r="FL109" s="29" t="str">
        <f t="shared" si="1910"/>
        <v>ДА</v>
      </c>
      <c r="FM109" s="29" t="str">
        <f t="shared" si="1910"/>
        <v>ДА</v>
      </c>
      <c r="FN109" s="29" t="str">
        <f t="shared" si="1910"/>
        <v>ДА</v>
      </c>
      <c r="FO109" s="29" t="str">
        <f t="shared" si="1910"/>
        <v>ДА</v>
      </c>
      <c r="FP109" s="29" t="str">
        <f t="shared" si="1910"/>
        <v>ДА</v>
      </c>
      <c r="FQ109" s="29" t="str">
        <f t="shared" si="1910"/>
        <v>ДА</v>
      </c>
      <c r="FR109" s="29" t="str">
        <f t="shared" si="1910"/>
        <v>ДА</v>
      </c>
      <c r="FS109" s="29" t="str">
        <f t="shared" si="1910"/>
        <v>ДА</v>
      </c>
      <c r="FT109" s="29" t="str">
        <f t="shared" si="1910"/>
        <v>ДА</v>
      </c>
      <c r="FU109" s="29" t="str">
        <f t="shared" si="1910"/>
        <v>ДА</v>
      </c>
      <c r="FV109" s="29" t="str">
        <f t="shared" si="1910"/>
        <v>ДА</v>
      </c>
      <c r="FW109" s="29" t="str">
        <f t="shared" si="1910"/>
        <v>ДА</v>
      </c>
      <c r="FX109" s="29" t="str">
        <f t="shared" si="1910"/>
        <v>ДА</v>
      </c>
      <c r="FY109" s="29" t="str">
        <f t="shared" si="1910"/>
        <v>НЕТ</v>
      </c>
      <c r="FZ109" s="29" t="str">
        <f t="shared" si="1910"/>
        <v>ДА</v>
      </c>
      <c r="GA109" s="29" t="str">
        <f t="shared" si="1910"/>
        <v>НЕТ</v>
      </c>
      <c r="GD109" t="s">
        <v>174</v>
      </c>
      <c r="GE109" s="29" t="str">
        <f>IF(GE108&gt;GE107,"ДА","НЕТ")</f>
        <v>ДА</v>
      </c>
      <c r="GF109" s="29" t="str">
        <f t="shared" ref="GF109:HB109" si="1911">IF(GF108&gt;GF107,"ДА","НЕТ")</f>
        <v>ДА</v>
      </c>
      <c r="GG109" s="29" t="str">
        <f t="shared" si="1911"/>
        <v>ДА</v>
      </c>
      <c r="GH109" s="29" t="str">
        <f t="shared" si="1911"/>
        <v>ДА</v>
      </c>
      <c r="GI109" s="29" t="str">
        <f t="shared" si="1911"/>
        <v>НЕТ</v>
      </c>
      <c r="GJ109" s="29" t="str">
        <f t="shared" si="1911"/>
        <v>ДА</v>
      </c>
      <c r="GK109" s="29" t="str">
        <f t="shared" si="1911"/>
        <v>ДА</v>
      </c>
      <c r="GL109" s="29" t="str">
        <f t="shared" si="1911"/>
        <v>НЕТ</v>
      </c>
      <c r="GM109" s="29" t="str">
        <f t="shared" si="1911"/>
        <v>ДА</v>
      </c>
      <c r="GN109" s="29" t="str">
        <f t="shared" si="1911"/>
        <v>ДА</v>
      </c>
      <c r="GO109" s="29" t="str">
        <f t="shared" si="1911"/>
        <v>НЕТ</v>
      </c>
      <c r="GP109" s="29" t="str">
        <f t="shared" si="1911"/>
        <v>ДА</v>
      </c>
      <c r="GQ109" s="29" t="str">
        <f t="shared" si="1911"/>
        <v>ДА</v>
      </c>
      <c r="GR109" s="29" t="str">
        <f t="shared" si="1911"/>
        <v>ДА</v>
      </c>
      <c r="GS109" s="29" t="str">
        <f t="shared" si="1911"/>
        <v>НЕТ</v>
      </c>
      <c r="GT109" s="29" t="str">
        <f t="shared" si="1911"/>
        <v>ДА</v>
      </c>
      <c r="GU109" s="29" t="str">
        <f t="shared" si="1911"/>
        <v>ДА</v>
      </c>
      <c r="GV109" s="29" t="str">
        <f t="shared" si="1911"/>
        <v>ДА</v>
      </c>
      <c r="GW109" s="29" t="str">
        <f t="shared" si="1911"/>
        <v>ДА</v>
      </c>
      <c r="GX109" s="29" t="str">
        <f t="shared" si="1911"/>
        <v>НЕТ</v>
      </c>
      <c r="GY109" s="29" t="str">
        <f t="shared" si="1911"/>
        <v>НЕТ</v>
      </c>
      <c r="GZ109" s="29" t="str">
        <f t="shared" si="1911"/>
        <v>НЕТ</v>
      </c>
      <c r="HA109" s="29" t="str">
        <f t="shared" si="1911"/>
        <v>ДА</v>
      </c>
      <c r="HB109" s="29" t="str">
        <f t="shared" si="1911"/>
        <v>НЕТ</v>
      </c>
      <c r="HD109" s="29" t="str">
        <f t="shared" ref="HD109:IA109" si="1912">IF(HD108&gt;HD107,"ДА","НЕТ")</f>
        <v>НЕТ</v>
      </c>
      <c r="HE109" s="29" t="str">
        <f t="shared" si="1912"/>
        <v>НЕТ</v>
      </c>
      <c r="HF109" s="29" t="str">
        <f t="shared" si="1912"/>
        <v>НЕТ</v>
      </c>
      <c r="HG109" s="29" t="str">
        <f t="shared" si="1912"/>
        <v>НЕТ</v>
      </c>
      <c r="HH109" s="29" t="str">
        <f t="shared" si="1912"/>
        <v>НЕТ</v>
      </c>
      <c r="HI109" s="29" t="str">
        <f t="shared" si="1912"/>
        <v>НЕТ</v>
      </c>
      <c r="HJ109" s="29" t="str">
        <f t="shared" si="1912"/>
        <v>НЕТ</v>
      </c>
      <c r="HK109" s="29" t="str">
        <f t="shared" si="1912"/>
        <v>НЕТ</v>
      </c>
      <c r="HL109" s="29" t="str">
        <f t="shared" si="1912"/>
        <v>ДА</v>
      </c>
      <c r="HM109" s="29" t="str">
        <f t="shared" si="1912"/>
        <v>ДА</v>
      </c>
      <c r="HN109" s="29" t="str">
        <f t="shared" si="1912"/>
        <v>ДА</v>
      </c>
      <c r="HO109" s="29" t="str">
        <f t="shared" si="1912"/>
        <v>ДА</v>
      </c>
      <c r="HP109" s="29" t="str">
        <f t="shared" si="1912"/>
        <v>ДА</v>
      </c>
      <c r="HQ109" s="29" t="str">
        <f t="shared" si="1912"/>
        <v>ДА</v>
      </c>
      <c r="HR109" s="29" t="str">
        <f t="shared" si="1912"/>
        <v>ДА</v>
      </c>
      <c r="HS109" s="29" t="str">
        <f t="shared" si="1912"/>
        <v>ДА</v>
      </c>
      <c r="HT109" s="29" t="str">
        <f t="shared" si="1912"/>
        <v>ДА</v>
      </c>
      <c r="HU109" s="29" t="str">
        <f t="shared" si="1912"/>
        <v>ДА</v>
      </c>
      <c r="HV109" s="29" t="str">
        <f t="shared" si="1912"/>
        <v>ДА</v>
      </c>
      <c r="HW109" s="29" t="str">
        <f t="shared" si="1912"/>
        <v>ДА</v>
      </c>
      <c r="HX109" s="29" t="str">
        <f t="shared" si="1912"/>
        <v>ДА</v>
      </c>
      <c r="HY109" s="29" t="str">
        <f t="shared" si="1912"/>
        <v>НЕТ</v>
      </c>
      <c r="HZ109" s="29" t="str">
        <f t="shared" si="1912"/>
        <v>ДА</v>
      </c>
      <c r="IA109" s="29" t="str">
        <f t="shared" si="1912"/>
        <v>НЕТ</v>
      </c>
      <c r="ID109" t="s">
        <v>174</v>
      </c>
      <c r="IE109" s="29" t="str">
        <f>IF(IE108&gt;IE107,"ДА","НЕТ")</f>
        <v>ДА</v>
      </c>
      <c r="IF109" s="29" t="str">
        <f t="shared" ref="IF109:JB109" si="1913">IF(IF108&gt;IF107,"ДА","НЕТ")</f>
        <v>ДА</v>
      </c>
      <c r="IG109" s="29" t="str">
        <f t="shared" si="1913"/>
        <v>ДА</v>
      </c>
      <c r="IH109" s="29" t="str">
        <f t="shared" si="1913"/>
        <v>ДА</v>
      </c>
      <c r="II109" s="29" t="str">
        <f t="shared" si="1913"/>
        <v>ДА</v>
      </c>
      <c r="IJ109" s="29" t="str">
        <f t="shared" si="1913"/>
        <v>ДА</v>
      </c>
      <c r="IK109" s="29" t="str">
        <f t="shared" si="1913"/>
        <v>ДА</v>
      </c>
      <c r="IL109" s="29" t="str">
        <f t="shared" si="1913"/>
        <v>ДА</v>
      </c>
      <c r="IM109" s="29" t="str">
        <f t="shared" si="1913"/>
        <v>ДА</v>
      </c>
      <c r="IN109" s="29" t="str">
        <f t="shared" si="1913"/>
        <v>ДА</v>
      </c>
      <c r="IO109" s="29" t="str">
        <f t="shared" si="1913"/>
        <v>НЕТ</v>
      </c>
      <c r="IP109" s="29" t="str">
        <f t="shared" si="1913"/>
        <v>НЕТ</v>
      </c>
      <c r="IQ109" s="29" t="str">
        <f t="shared" si="1913"/>
        <v>ДА</v>
      </c>
      <c r="IR109" s="29" t="str">
        <f t="shared" si="1913"/>
        <v>ДА</v>
      </c>
      <c r="IS109" s="29" t="str">
        <f t="shared" si="1913"/>
        <v>НЕТ</v>
      </c>
      <c r="IT109" s="29" t="str">
        <f t="shared" si="1913"/>
        <v>НЕТ</v>
      </c>
      <c r="IU109" s="29" t="str">
        <f t="shared" si="1913"/>
        <v>ДА</v>
      </c>
      <c r="IV109" s="29" t="str">
        <f t="shared" si="1913"/>
        <v>ДА</v>
      </c>
      <c r="IW109" s="29" t="str">
        <f t="shared" si="1913"/>
        <v>ДА</v>
      </c>
      <c r="IX109" s="29" t="str">
        <f t="shared" si="1913"/>
        <v>НЕТ</v>
      </c>
      <c r="IY109" s="29" t="str">
        <f t="shared" si="1913"/>
        <v>ДА</v>
      </c>
      <c r="IZ109" s="29" t="str">
        <f t="shared" si="1913"/>
        <v>НЕТ</v>
      </c>
      <c r="JA109" s="29" t="str">
        <f t="shared" si="1913"/>
        <v>НЕТ</v>
      </c>
      <c r="JB109" s="29" t="str">
        <f t="shared" si="1913"/>
        <v>НЕТ</v>
      </c>
      <c r="JC109" t="s">
        <v>160</v>
      </c>
      <c r="JD109" s="67">
        <f>AVERAGEIFS(JD$4:JD$90,$B$4:$B$90,"=0")</f>
        <v>-0.10566278261671865</v>
      </c>
      <c r="JE109" s="67">
        <f t="shared" ref="JE109:KA109" si="1914">AVERAGEIFS(JE$4:JE$90,$B$4:$B$90,"=0")</f>
        <v>-9.936450196576524E-2</v>
      </c>
      <c r="JF109" s="67">
        <f t="shared" si="1914"/>
        <v>5.131792552134348E-4</v>
      </c>
      <c r="JG109" s="67">
        <f t="shared" si="1914"/>
        <v>1.4800386077089269E-2</v>
      </c>
      <c r="JH109" s="67">
        <f t="shared" si="1914"/>
        <v>2.7481886644395281E-2</v>
      </c>
      <c r="JI109" s="67">
        <f t="shared" si="1914"/>
        <v>-1.5773764313006511E-3</v>
      </c>
      <c r="JJ109" s="67">
        <f t="shared" si="1914"/>
        <v>2.8425118762053902E-2</v>
      </c>
      <c r="JK109" s="67">
        <f t="shared" si="1914"/>
        <v>1.077531140042887E-2</v>
      </c>
      <c r="JL109" s="94">
        <f t="shared" si="1914"/>
        <v>9.5896729463117569E-3</v>
      </c>
      <c r="JM109" s="95">
        <f t="shared" si="1914"/>
        <v>-1.9231558525604996E-2</v>
      </c>
      <c r="JN109" s="95">
        <f t="shared" si="1914"/>
        <v>-2.7297088098700802E-2</v>
      </c>
      <c r="JO109" s="95">
        <f t="shared" si="1914"/>
        <v>-2.7220715055661798E-2</v>
      </c>
      <c r="JP109" s="95">
        <f t="shared" si="1914"/>
        <v>-1.5841187909950115E-2</v>
      </c>
      <c r="JQ109" s="95">
        <f t="shared" si="1914"/>
        <v>-1.8308769269114667E-2</v>
      </c>
      <c r="JR109" s="95">
        <f t="shared" si="1914"/>
        <v>-2.4657182845570093E-2</v>
      </c>
      <c r="JS109" s="107">
        <f t="shared" si="1914"/>
        <v>-2.9984301754542697E-2</v>
      </c>
      <c r="JT109" s="67">
        <f t="shared" si="1914"/>
        <v>-6.9724587351092295E-3</v>
      </c>
      <c r="JU109" s="67">
        <f t="shared" si="1914"/>
        <v>-9.0853878067909677E-3</v>
      </c>
      <c r="JV109" s="67">
        <f t="shared" si="1914"/>
        <v>-7.2448911978042823E-3</v>
      </c>
      <c r="JW109" s="67">
        <f t="shared" si="1914"/>
        <v>-7.3775449893194482E-3</v>
      </c>
      <c r="JX109" s="67">
        <f t="shared" si="1914"/>
        <v>-7.5961327518389707E-3</v>
      </c>
      <c r="JY109" s="67">
        <f t="shared" si="1914"/>
        <v>-1.5904301422326468E-2</v>
      </c>
      <c r="JZ109" s="67">
        <f t="shared" si="1914"/>
        <v>-1.6855733075951038E-2</v>
      </c>
      <c r="KA109" s="67">
        <f t="shared" si="1914"/>
        <v>-1.5633884084136407E-2</v>
      </c>
      <c r="KB109" t="s">
        <v>160</v>
      </c>
      <c r="KC109" s="67">
        <f>AVERAGEIFS(KC$4:KC$90,$B$4:$B$90,"=0")</f>
        <v>6.0226986661568338E-2</v>
      </c>
      <c r="KD109" s="67">
        <f t="shared" ref="KD109:KZ109" si="1915">AVERAGEIFS(KD$4:KD$90,$B$4:$B$90,"=0")</f>
        <v>5.7759585013017034E-2</v>
      </c>
      <c r="KE109" s="67">
        <f t="shared" si="1915"/>
        <v>2.5286534794628692E-2</v>
      </c>
      <c r="KF109" s="67">
        <f t="shared" si="1915"/>
        <v>4.6160030497950595E-2</v>
      </c>
      <c r="KG109" s="67">
        <f t="shared" si="1915"/>
        <v>4.0991449874694705E-2</v>
      </c>
      <c r="KH109" s="67">
        <f t="shared" si="1915"/>
        <v>1.9800459412385264E-2</v>
      </c>
      <c r="KI109" s="67">
        <f t="shared" si="1915"/>
        <v>5.8449847357205743E-2</v>
      </c>
      <c r="KJ109" s="67">
        <f t="shared" si="1915"/>
        <v>2.1504100261021088E-2</v>
      </c>
      <c r="KK109" s="94">
        <f t="shared" si="1915"/>
        <v>1.9315513752564892E-3</v>
      </c>
      <c r="KL109" s="95">
        <f t="shared" si="1915"/>
        <v>-1.8196074722053833E-2</v>
      </c>
      <c r="KM109" s="95">
        <f t="shared" si="1915"/>
        <v>-3.889150470753204E-2</v>
      </c>
      <c r="KN109" s="95">
        <f t="shared" si="1915"/>
        <v>-3.1289175854992364E-2</v>
      </c>
      <c r="KO109" s="95">
        <f t="shared" si="1915"/>
        <v>-2.1659165213782899E-2</v>
      </c>
      <c r="KP109" s="95">
        <f t="shared" si="1915"/>
        <v>-1.4870057828199694E-2</v>
      </c>
      <c r="KQ109" s="95">
        <f t="shared" si="1915"/>
        <v>-3.8117294864066897E-2</v>
      </c>
      <c r="KR109" s="107">
        <f t="shared" si="1915"/>
        <v>-3.4722550154048806E-2</v>
      </c>
      <c r="KS109" s="67">
        <f t="shared" si="1915"/>
        <v>-1.5546816466120749E-3</v>
      </c>
      <c r="KT109" s="67">
        <f t="shared" si="1915"/>
        <v>-3.0207872141466848E-3</v>
      </c>
      <c r="KU109" s="67">
        <f t="shared" si="1915"/>
        <v>-7.2410858092410903E-3</v>
      </c>
      <c r="KV109" s="67">
        <f t="shared" si="1915"/>
        <v>-2.3279065672722862E-3</v>
      </c>
      <c r="KW109" s="67">
        <f t="shared" si="1915"/>
        <v>-1.3716970358602927E-3</v>
      </c>
      <c r="KX109" s="67">
        <f t="shared" si="1915"/>
        <v>-1.5555036542258491E-2</v>
      </c>
      <c r="KY109" s="67">
        <f t="shared" si="1915"/>
        <v>-1.2903818087808145E-2</v>
      </c>
      <c r="KZ109" s="67">
        <f t="shared" si="1915"/>
        <v>-1.1401767076128356E-2</v>
      </c>
      <c r="LA109" t="s">
        <v>160</v>
      </c>
      <c r="LB109" s="67">
        <f>AVERAGEIFS(LB$4:LB$90,$B$4:$B$90,"=0")</f>
        <v>-0.10159513185209031</v>
      </c>
      <c r="LC109" s="67">
        <f t="shared" ref="LC109:LY109" si="1916">AVERAGEIFS(LC$4:LC$90,$B$4:$B$90,"=0")</f>
        <v>-0.10123743549076365</v>
      </c>
      <c r="LD109" s="67">
        <f t="shared" si="1916"/>
        <v>6.023474375049377E-3</v>
      </c>
      <c r="LE109" s="67">
        <f t="shared" si="1916"/>
        <v>2.7931133301105127E-2</v>
      </c>
      <c r="LF109" s="67">
        <f t="shared" si="1916"/>
        <v>2.6449995141710349E-2</v>
      </c>
      <c r="LG109" s="67">
        <f t="shared" si="1916"/>
        <v>-4.2581961191560337E-3</v>
      </c>
      <c r="LH109" s="67">
        <f t="shared" si="1916"/>
        <v>2.1642358997750456E-2</v>
      </c>
      <c r="LI109" s="67">
        <f t="shared" si="1916"/>
        <v>6.7163904880488722E-3</v>
      </c>
      <c r="LJ109" s="94">
        <f t="shared" si="1916"/>
        <v>1.137312722951433E-2</v>
      </c>
      <c r="LK109" s="95">
        <f t="shared" si="1916"/>
        <v>-3.2703830651187961E-2</v>
      </c>
      <c r="LL109" s="95">
        <f t="shared" si="1916"/>
        <v>-2.5639289926022352E-2</v>
      </c>
      <c r="LM109" s="95">
        <f t="shared" si="1916"/>
        <v>-3.1773227911006119E-2</v>
      </c>
      <c r="LN109" s="95">
        <f t="shared" si="1916"/>
        <v>-1.7946675526491106E-2</v>
      </c>
      <c r="LO109" s="95">
        <f t="shared" si="1916"/>
        <v>-3.5299256016369275E-2</v>
      </c>
      <c r="LP109" s="95">
        <f t="shared" si="1916"/>
        <v>-2.2058689594103852E-2</v>
      </c>
      <c r="LQ109" s="107">
        <f t="shared" si="1916"/>
        <v>-3.5176694380778264E-2</v>
      </c>
      <c r="LR109" s="67">
        <f t="shared" si="1916"/>
        <v>-1.0400726248813325E-2</v>
      </c>
      <c r="LS109" s="67">
        <f t="shared" si="1916"/>
        <v>-1.2493814397708641E-2</v>
      </c>
      <c r="LT109" s="67">
        <f t="shared" si="1916"/>
        <v>-8.5193013614498578E-3</v>
      </c>
      <c r="LU109" s="67">
        <f t="shared" si="1916"/>
        <v>-1.0747721494800166E-2</v>
      </c>
      <c r="LV109" s="67">
        <f t="shared" si="1916"/>
        <v>-1.1728015891104056E-2</v>
      </c>
      <c r="LW109" s="67">
        <f t="shared" si="1916"/>
        <v>-1.2981060480633544E-2</v>
      </c>
      <c r="LX109" s="67">
        <f t="shared" si="1916"/>
        <v>-2.0292897676878374E-2</v>
      </c>
      <c r="LY109" s="67">
        <f t="shared" si="1916"/>
        <v>-1.3199437645326469E-2</v>
      </c>
    </row>
    <row r="110" spans="1:337" x14ac:dyDescent="0.25">
      <c r="A110"/>
      <c r="G110" t="s">
        <v>173</v>
      </c>
      <c r="H110">
        <f>AVERAGEIFS(H$4:H$90,'Психол+Повед'!$G$2:$G$88,"&lt;0,53")</f>
        <v>-1.3550293850009214</v>
      </c>
      <c r="I110">
        <f>AVERAGEIFS(I4:I90,'Психол+Повед'!$G$2:$G$88,"&lt;0,53")</f>
        <v>-1.3962893514584744</v>
      </c>
      <c r="J110">
        <f>AVERAGEIFS(J4:J90,'Психол+Повед'!$G$2:$G$88,"&lt;0,53")</f>
        <v>-2.6334083162604149</v>
      </c>
      <c r="K110">
        <f>AVERAGEIFS(K4:K90,'Психол+Повед'!$G$2:$G$88,"&lt;0,53")</f>
        <v>-1.9835477644730444</v>
      </c>
      <c r="L110">
        <f>AVERAGEIFS(L4:L90,'Психол+Повед'!$G$2:$G$88,"&lt;0,53")</f>
        <v>-4.7661430253105648</v>
      </c>
      <c r="M110">
        <f>AVERAGEIFS(M4:M90,'Психол+Повед'!$G$2:$G$88,"&lt;0,53")</f>
        <v>-1.9855959845671287</v>
      </c>
      <c r="N110">
        <f>AVERAGEIFS(N4:N90,'Психол+Повед'!$G$2:$G$88,"&lt;0,53")</f>
        <v>-1.696838360116286</v>
      </c>
      <c r="O110">
        <f>AVERAGEIFS(O4:O90,'Психол+Повед'!$G$2:$G$88,"&lt;0,53")</f>
        <v>-2.9463501708374862</v>
      </c>
      <c r="P110">
        <f>AVERAGEIFS(P4:P90,'Психол+Повед'!$G$2:$G$88,"&lt;0,53")</f>
        <v>0.68725761989078415</v>
      </c>
      <c r="Q110">
        <f>AVERAGEIFS(Q4:Q90,'Психол+Повед'!$G$2:$G$88,"&lt;0,53")</f>
        <v>0.32293691759117815</v>
      </c>
      <c r="R110">
        <f>AVERAGEIFS(R4:R90,'Психол+Повед'!$G$2:$G$88,"&lt;0,53")</f>
        <v>0.30881979006097282</v>
      </c>
      <c r="S110">
        <f>AVERAGEIFS(S4:S90,'Психол+Повед'!$G$2:$G$88,"&lt;0,53")</f>
        <v>0.35579188917766064</v>
      </c>
      <c r="T110">
        <f>AVERAGEIFS(T4:T90,'Психол+Повед'!$G$2:$G$88,"&lt;0,53")</f>
        <v>0.72994902618972624</v>
      </c>
      <c r="U110">
        <f>AVERAGEIFS(U4:U90,'Психол+Повед'!$G$2:$G$88,"&lt;0,53")</f>
        <v>0.2983763616771013</v>
      </c>
      <c r="V110">
        <f>AVERAGEIFS(V4:V90,'Психол+Повед'!$G$2:$G$88,"&lt;0,53")</f>
        <v>0.28452714198862628</v>
      </c>
      <c r="W110">
        <f>AVERAGEIFS(W4:W90,'Психол+Повед'!$G$2:$G$88,"&lt;0,53")</f>
        <v>0.33666039970621492</v>
      </c>
      <c r="X110">
        <f>AVERAGEIFS(X4:X90,'Психол+Повед'!$G$2:$G$88,"&lt;0,53")</f>
        <v>0.65125285487726325</v>
      </c>
      <c r="Y110">
        <f>AVERAGEIFS(Y4:Y90,'Психол+Повед'!$G$2:$G$88,"&lt;0,53")</f>
        <v>0.64946590713162666</v>
      </c>
      <c r="Z110">
        <f>AVERAGEIFS(Z4:Z90,'Психол+Повед'!$G$2:$G$88,"&lt;0,53")</f>
        <v>0.6565608890541329</v>
      </c>
      <c r="AA110">
        <f>AVERAGEIFS(AA4:AA90,'Психол+Повед'!$G$2:$G$88,"&lt;0,53")</f>
        <v>0.64119296874246756</v>
      </c>
      <c r="AB110">
        <f>AVERAGEIFS(AB4:AB90,'Психол+Повед'!$G$2:$G$88,"&lt;0,53")</f>
        <v>0.62971481655376593</v>
      </c>
      <c r="AC110">
        <f>AVERAGEIFS(AC4:AC90,'Психол+Повед'!$G$2:$G$88,"&lt;0,53")</f>
        <v>0.62521337498767959</v>
      </c>
      <c r="AD110">
        <f>AVERAGEIFS(AD4:AD90,'Психол+Повед'!$G$2:$G$88,"&lt;0,53")</f>
        <v>0.61613818406956866</v>
      </c>
      <c r="AE110">
        <f>AVERAGEIFS(AE4:AE90,'Психол+Повед'!$G$2:$G$88,"&lt;0,53")</f>
        <v>0.53213568806084754</v>
      </c>
      <c r="AF110" t="s">
        <v>173</v>
      </c>
      <c r="AG110">
        <f>AVERAGEIFS(AG4:AG90,'Психол+Повед'!$G$2:$G$88,"&lt;0,53")</f>
        <v>-1.6484236622813442</v>
      </c>
      <c r="AH110">
        <f>AVERAGEIFS(AH4:AH90,'Психол+Повед'!$G$2:$G$88,"&lt;0,53")</f>
        <v>-1.7160559935319684</v>
      </c>
      <c r="AI110">
        <f>AVERAGEIFS(AI4:AI90,'Психол+Повед'!$G$2:$G$88,"&lt;0,53")</f>
        <v>-3.8192855366957676</v>
      </c>
      <c r="AJ110">
        <f>AVERAGEIFS(AJ4:AJ90,'Психол+Повед'!$G$2:$G$88,"&lt;0,53")</f>
        <v>-1.9960944409387336</v>
      </c>
      <c r="AK110">
        <f>AVERAGEIFS(AK4:AK90,'Психол+Повед'!$G$2:$G$88,"&lt;0,53")</f>
        <v>-5.0250057805794386</v>
      </c>
      <c r="AL110">
        <f>AVERAGEIFS(AL4:AL90,'Психол+Повед'!$G$2:$G$88,"&lt;0,53")</f>
        <v>-2.6731074721189438</v>
      </c>
      <c r="AM110">
        <f>AVERAGEIFS(AM4:AM90,'Психол+Повед'!$G$2:$G$88,"&lt;0,53")</f>
        <v>-1.8606665505313515</v>
      </c>
      <c r="AN110">
        <f>AVERAGEIFS(AN4:AN90,'Психол+Повед'!$G$2:$G$88,"&lt;0,53")</f>
        <v>-3.1568431834480464</v>
      </c>
      <c r="AO110">
        <f>AVERAGEIFS(AO4:AO90,'Психол+Повед'!$G$2:$G$88,"&lt;0,53")</f>
        <v>0.73200283842164249</v>
      </c>
      <c r="AP110">
        <f>AVERAGEIFS(AP4:AP90,'Психол+Повед'!$G$2:$G$88,"&lt;0,53")</f>
        <v>0.30297410461220892</v>
      </c>
      <c r="AQ110">
        <f>AVERAGEIFS(AQ4:AQ90,'Психол+Повед'!$G$2:$G$88,"&lt;0,53")</f>
        <v>0.26807813276269399</v>
      </c>
      <c r="AR110">
        <f>AVERAGEIFS(AR4:AR90,'Психол+Повед'!$G$2:$G$88,"&lt;0,53")</f>
        <v>0.33558131803735713</v>
      </c>
      <c r="AS110">
        <f>AVERAGEIFS(AS4:AS90,'Психол+Повед'!$G$2:$G$88,"&lt;0,53")</f>
        <v>0.73333916512117869</v>
      </c>
      <c r="AT110">
        <f>AVERAGEIFS(AT4:AT90,'Психол+Повед'!$G$2:$G$88,"&lt;0,53")</f>
        <v>0.29993524602638094</v>
      </c>
      <c r="AU110">
        <f>AVERAGEIFS(AU4:AU90,'Психол+Повед'!$G$2:$G$88,"&lt;0,53")</f>
        <v>0.26646025902213982</v>
      </c>
      <c r="AV110">
        <f>AVERAGEIFS(AV4:AV90,'Психол+Повед'!$G$2:$G$88,"&lt;0,53")</f>
        <v>0.33393490473621723</v>
      </c>
      <c r="AW110">
        <f>AVERAGEIFS(AW4:AW90,'Психол+Повед'!$G$2:$G$88,"&lt;0,53")</f>
        <v>0.66912005079222892</v>
      </c>
      <c r="AX110">
        <f>AVERAGEIFS(AX4:AX90,'Психол+Повед'!$G$2:$G$88,"&lt;0,53")</f>
        <v>0.66417802459180164</v>
      </c>
      <c r="AY110">
        <f>AVERAGEIFS(AY4:AY90,'Психол+Повед'!$G$2:$G$88,"&lt;0,53")</f>
        <v>0.67644626795259</v>
      </c>
      <c r="AZ110">
        <f>AVERAGEIFS(AZ4:AZ90,'Психол+Повед'!$G$2:$G$88,"&lt;0,53")</f>
        <v>0.64910282725658075</v>
      </c>
      <c r="BA110">
        <f>AVERAGEIFS(BA4:BA90,'Психол+Повед'!$G$2:$G$88,"&lt;0,53")</f>
        <v>0.61741044695585534</v>
      </c>
      <c r="BB110">
        <f>AVERAGEIFS(BB4:BB90,'Психол+Повед'!$G$2:$G$88,"&lt;0,53")</f>
        <v>0.5692709414930448</v>
      </c>
      <c r="BC110">
        <f>AVERAGEIFS(BC4:BC90,'Психол+Повед'!$G$2:$G$88,"&lt;0,53")</f>
        <v>0.58394873292989402</v>
      </c>
      <c r="BD110">
        <f>AVERAGEIFS(BD4:BD90,'Психол+Повед'!$G$2:$G$88,"&lt;0,53")</f>
        <v>0.4623775822435886</v>
      </c>
      <c r="BE110" t="s">
        <v>173</v>
      </c>
      <c r="BF110">
        <f>AVERAGEIFS(BF4:BF90,'Психол+Повед'!$G$2:$G$88,"&lt;0,53")</f>
        <v>-1.097122636864629</v>
      </c>
      <c r="BG110">
        <f>AVERAGEIFS(BG4:BG90,'Психол+Повед'!$G$2:$G$88,"&lt;0,53")</f>
        <v>-1.1348140840365513</v>
      </c>
      <c r="BH110">
        <f>AVERAGEIFS(BH4:BH90,'Психол+Повед'!$G$2:$G$88,"&lt;0,53")</f>
        <v>-2.3494431145387553</v>
      </c>
      <c r="BI110">
        <f>AVERAGEIFS(BI4:BI90,'Психол+Повед'!$G$2:$G$88,"&lt;0,53")</f>
        <v>-1.7746372319330748</v>
      </c>
      <c r="BJ110">
        <f>AVERAGEIFS(BJ4:BJ90,'Психол+Повед'!$G$2:$G$88,"&lt;0,53")</f>
        <v>-4.6414854504806318</v>
      </c>
      <c r="BK110">
        <f>AVERAGEIFS(BK4:BK90,'Психол+Повед'!$G$2:$G$88,"&lt;0,53")</f>
        <v>-1.8282211281798229</v>
      </c>
      <c r="BL110">
        <f>AVERAGEIFS(BL4:BL90,'Психол+Повед'!$G$2:$G$88,"&lt;0,53")</f>
        <v>-1.5741074964742994</v>
      </c>
      <c r="BM110">
        <f>AVERAGEIFS(BM4:BM90,'Психол+Повед'!$G$2:$G$88,"&lt;0,53")</f>
        <v>-2.8771333853830332</v>
      </c>
      <c r="BN110">
        <f>AVERAGEIFS(BN4:BN90,'Психол+Повед'!$G$2:$G$88,"&lt;0,53")</f>
        <v>0.6663866808200547</v>
      </c>
      <c r="BO110">
        <f>AVERAGEIFS(BO4:BO90,'Психол+Повед'!$G$2:$G$88,"&lt;0,53")</f>
        <v>0.32403869171764765</v>
      </c>
      <c r="BP110">
        <f>AVERAGEIFS(BP4:BP90,'Психол+Повед'!$G$2:$G$88,"&lt;0,53")</f>
        <v>0.30916100491685761</v>
      </c>
      <c r="BQ110">
        <f>AVERAGEIFS(BQ4:BQ90,'Психол+Повед'!$G$2:$G$88,"&lt;0,53")</f>
        <v>0.35737812552327303</v>
      </c>
      <c r="BR110">
        <f>AVERAGEIFS(BR4:BR90,'Психол+Повед'!$G$2:$G$88,"&lt;0,53")</f>
        <v>0.71539688726877759</v>
      </c>
      <c r="BS110">
        <f>AVERAGEIFS(BS4:BS90,'Психол+Повед'!$G$2:$G$88,"&lt;0,53")</f>
        <v>0.29411080035986786</v>
      </c>
      <c r="BT110">
        <f>AVERAGEIFS(BT4:BT90,'Психол+Повед'!$G$2:$G$88,"&lt;0,53")</f>
        <v>0.2796271395701545</v>
      </c>
      <c r="BU110">
        <f>AVERAGEIFS(BU4:BU90,'Психол+Повед'!$G$2:$G$88,"&lt;0,53")</f>
        <v>0.33385787277271661</v>
      </c>
      <c r="BV110">
        <f>AVERAGEIFS(BV4:BV90,'Психол+Повед'!$G$2:$G$88,"&lt;0,53")</f>
        <v>0.65072813182447697</v>
      </c>
      <c r="BW110">
        <f>AVERAGEIFS(BW4:BW90,'Психол+Повед'!$G$2:$G$88,"&lt;0,53")</f>
        <v>0.64947075926603615</v>
      </c>
      <c r="BX110">
        <f>AVERAGEIFS(BX4:BX90,'Психол+Повед'!$G$2:$G$88,"&lt;0,53")</f>
        <v>0.65611483192815689</v>
      </c>
      <c r="BY110">
        <f>AVERAGEIFS(BY4:BY90,'Психол+Повед'!$G$2:$G$88,"&lt;0,53")</f>
        <v>0.64171999087958065</v>
      </c>
      <c r="BZ110">
        <f>AVERAGEIFS(BZ4:BZ90,'Психол+Повед'!$G$2:$G$88,"&lt;0,53")</f>
        <v>0.63219448077278007</v>
      </c>
      <c r="CA110">
        <f>AVERAGEIFS(CA4:CA90,'Психол+Повед'!$G$2:$G$88,"&lt;0,53")</f>
        <v>0.63470090319721972</v>
      </c>
      <c r="CB110">
        <f>AVERAGEIFS(CB4:CB90,'Психол+Повед'!$G$2:$G$88,"&lt;0,53")</f>
        <v>0.62338217633707249</v>
      </c>
      <c r="CC110">
        <f>AVERAGEIFS(CC4:CC90,'Психол+Повед'!$G$2:$G$88,"&lt;0,53")</f>
        <v>0.54724978346643438</v>
      </c>
      <c r="CD110" t="s">
        <v>173</v>
      </c>
      <c r="CE110">
        <f>AVERAGEIFS(CE4:CE90,'Психол+Повед'!$G$2:$G$88,"&lt;0,53")</f>
        <v>-1.6119827772371973</v>
      </c>
      <c r="CF110">
        <f>AVERAGEIFS(CF4:CF90,'Психол+Повед'!$G$2:$G$88,"&lt;0,53")</f>
        <v>-1.6531917603594155</v>
      </c>
      <c r="CG110">
        <f>AVERAGEIFS(CG4:CG90,'Психол+Повед'!$G$2:$G$88,"&lt;0,53")</f>
        <v>-2.7589675179251545</v>
      </c>
      <c r="CH110">
        <f>AVERAGEIFS(CH4:CH90,'Психол+Повед'!$G$2:$G$88,"&lt;0,53")</f>
        <v>-2.2448227719781775</v>
      </c>
      <c r="CI110">
        <f>AVERAGEIFS(CI4:CI90,'Психол+Повед'!$G$2:$G$88,"&lt;0,53")</f>
        <v>-4.8795763193337516</v>
      </c>
      <c r="CJ110">
        <f>AVERAGEIFS(CJ4:CJ90,'Психол+Повед'!$G$2:$G$88,"&lt;0,53")</f>
        <v>-2.0447438843680747</v>
      </c>
      <c r="CK110">
        <f>AVERAGEIFS(CK4:CK90,'Психол+Повед'!$G$2:$G$88,"&lt;0,53")</f>
        <v>-1.815376602857667</v>
      </c>
      <c r="CL110">
        <f>AVERAGEIFS(CL4:CL90,'Психол+Повед'!$G$2:$G$88,"&lt;0,53")</f>
        <v>-2.9888206091609919</v>
      </c>
      <c r="CM110">
        <f>AVERAGEIFS(CM4:CM90,'Психол+Повед'!$G$2:$G$88,"&lt;0,53")</f>
        <v>0.7042832776485447</v>
      </c>
      <c r="CN110">
        <f>AVERAGEIFS(CN4:CN90,'Психол+Повед'!$G$2:$G$88,"&lt;0,53")</f>
        <v>0.32640737727765595</v>
      </c>
      <c r="CO110">
        <f>AVERAGEIFS(CO4:CO90,'Психол+Повед'!$G$2:$G$88,"&lt;0,53")</f>
        <v>0.31707636316329058</v>
      </c>
      <c r="CP110">
        <f>AVERAGEIFS(CP4:CP90,'Психол+Повед'!$G$2:$G$88,"&lt;0,53")</f>
        <v>0.35966180592012481</v>
      </c>
      <c r="CQ110">
        <f>AVERAGEIFS(CQ4:CQ90,'Психол+Повед'!$G$2:$G$88,"&lt;0,53")</f>
        <v>0.74811681973166622</v>
      </c>
      <c r="CR110">
        <f>AVERAGEIFS(CR4:CR90,'Психол+Повед'!$G$2:$G$88,"&lt;0,53")</f>
        <v>0.30371991821095007</v>
      </c>
      <c r="CS110">
        <f>AVERAGEIFS(CS4:CS90,'Психол+Повед'!$G$2:$G$88,"&lt;0,53")</f>
        <v>0.29440941220854205</v>
      </c>
      <c r="CT110">
        <f>AVERAGEIFS(CT4:CT90,'Психол+Повед'!$G$2:$G$88,"&lt;0,53")</f>
        <v>0.34218781675097998</v>
      </c>
      <c r="CU110">
        <f>AVERAGEIFS(CU4:CU90,'Психол+Повед'!$G$2:$G$88,"&lt;0,53")</f>
        <v>0.64774620836086938</v>
      </c>
      <c r="CV110">
        <f>AVERAGEIFS(CV4:CV90,'Психол+Повед'!$G$2:$G$88,"&lt;0,53")</f>
        <v>0.6458086511133011</v>
      </c>
      <c r="CW110">
        <f>AVERAGEIFS(CW4:CW90,'Психол+Повед'!$G$2:$G$88,"&lt;0,53")</f>
        <v>0.6526087579612101</v>
      </c>
      <c r="CX110">
        <f>AVERAGEIFS(CX4:CX90,'Психол+Повед'!$G$2:$G$88,"&lt;0,53")</f>
        <v>0.63827106333805173</v>
      </c>
      <c r="CY110">
        <f>AVERAGEIFS(CY4:CY90,'Психол+Повед'!$G$2:$G$88,"&lt;0,53")</f>
        <v>0.62940377411432136</v>
      </c>
      <c r="CZ110">
        <f>AVERAGEIFS(CZ4:CZ90,'Психол+Повед'!$G$2:$G$88,"&lt;0,53")</f>
        <v>0.62523134282389936</v>
      </c>
      <c r="DA110">
        <f>AVERAGEIFS(DA4:DA90,'Психол+Повед'!$G$2:$G$88,"&lt;0,53")</f>
        <v>0.61336647764833041</v>
      </c>
      <c r="DB110">
        <f>AVERAGEIFS(DB4:DB90,'Психол+Повед'!$G$2:$G$88,"&lt;0,53")</f>
        <v>0.52783517759274934</v>
      </c>
      <c r="JC110" t="s">
        <v>161</v>
      </c>
      <c r="JD110" s="67">
        <f>AVERAGEIFS(JD$4:JD$90,$B$4:$B$90,"=1")</f>
        <v>-0.16816312906065087</v>
      </c>
      <c r="JE110" s="67">
        <f t="shared" ref="JE110:KA110" si="1917">AVERAGEIFS(JE$4:JE$90,$B$4:$B$90,"=1")</f>
        <v>-0.15699578253142049</v>
      </c>
      <c r="JF110" s="67">
        <f t="shared" si="1917"/>
        <v>-2.3355295615772074E-2</v>
      </c>
      <c r="JG110" s="67">
        <f t="shared" si="1917"/>
        <v>-0.13546099146138857</v>
      </c>
      <c r="JH110" s="67">
        <f t="shared" si="1917"/>
        <v>-1.6912633276885526E-3</v>
      </c>
      <c r="JI110" s="67">
        <f t="shared" si="1917"/>
        <v>-3.1863883015802202E-2</v>
      </c>
      <c r="JJ110" s="67">
        <f t="shared" si="1917"/>
        <v>-7.7709552947694854E-2</v>
      </c>
      <c r="JK110" s="67">
        <f t="shared" si="1917"/>
        <v>-1.0134778745081584E-2</v>
      </c>
      <c r="JL110" s="94">
        <f t="shared" si="1917"/>
        <v>9.8694954838797373E-3</v>
      </c>
      <c r="JM110" s="95">
        <f t="shared" si="1917"/>
        <v>-3.880780819572633E-2</v>
      </c>
      <c r="JN110" s="95">
        <f t="shared" si="1917"/>
        <v>-1.936928383521009E-2</v>
      </c>
      <c r="JO110" s="95">
        <f t="shared" si="1917"/>
        <v>-2.8970448129168675E-2</v>
      </c>
      <c r="JP110" s="95">
        <f t="shared" si="1917"/>
        <v>-9.866852768448852E-3</v>
      </c>
      <c r="JQ110" s="95">
        <f t="shared" si="1917"/>
        <v>-2.8504567179815057E-2</v>
      </c>
      <c r="JR110" s="95">
        <f t="shared" si="1917"/>
        <v>-4.7719452414732091E-3</v>
      </c>
      <c r="JS110" s="107">
        <f t="shared" si="1917"/>
        <v>-2.4317815569403756E-2</v>
      </c>
      <c r="JT110" s="67">
        <f t="shared" si="1917"/>
        <v>-1.3145531919179113E-4</v>
      </c>
      <c r="JU110" s="67">
        <f t="shared" si="1917"/>
        <v>-1.1227009811215479E-4</v>
      </c>
      <c r="JV110" s="67">
        <f t="shared" si="1917"/>
        <v>-3.6212020964151125E-3</v>
      </c>
      <c r="JW110" s="67">
        <f t="shared" si="1917"/>
        <v>-1.0777085752123135E-3</v>
      </c>
      <c r="JX110" s="67">
        <f t="shared" si="1917"/>
        <v>-1.6008785792670517E-3</v>
      </c>
      <c r="JY110" s="67">
        <f t="shared" si="1917"/>
        <v>-7.6793107267997115E-3</v>
      </c>
      <c r="JZ110" s="67">
        <f t="shared" si="1917"/>
        <v>-6.6210809988774258E-3</v>
      </c>
      <c r="KA110" s="67">
        <f t="shared" si="1917"/>
        <v>-1.307264663944265E-2</v>
      </c>
      <c r="KB110" t="s">
        <v>161</v>
      </c>
      <c r="KC110" s="67">
        <f>AVERAGEIFS(KC$4:KC$90,$B$4:$B$90,"=1")</f>
        <v>-0.21014254733794313</v>
      </c>
      <c r="KD110" s="67">
        <f t="shared" ref="KD110:KZ110" si="1918">AVERAGEIFS(KD$4:KD$90,$B$4:$B$90,"=1")</f>
        <v>-0.21203912915287124</v>
      </c>
      <c r="KE110" s="67">
        <f t="shared" si="1918"/>
        <v>-4.4485979557579554E-2</v>
      </c>
      <c r="KF110" s="67">
        <f t="shared" si="1918"/>
        <v>-0.14474291267594377</v>
      </c>
      <c r="KG110" s="67">
        <f t="shared" si="1918"/>
        <v>-5.3701351665177838E-3</v>
      </c>
      <c r="KH110" s="67">
        <f t="shared" si="1918"/>
        <v>-3.4939155615918198E-2</v>
      </c>
      <c r="KI110" s="67">
        <f t="shared" si="1918"/>
        <v>-9.2618943395811296E-2</v>
      </c>
      <c r="KJ110" s="67">
        <f t="shared" si="1918"/>
        <v>-1.0869265713395292E-2</v>
      </c>
      <c r="KK110" s="94">
        <f t="shared" si="1918"/>
        <v>1.5398110668645692E-2</v>
      </c>
      <c r="KL110" s="95">
        <f t="shared" si="1918"/>
        <v>-1.9694901747661777E-2</v>
      </c>
      <c r="KM110" s="95">
        <f t="shared" si="1918"/>
        <v>-1.3214990010920776E-2</v>
      </c>
      <c r="KN110" s="95">
        <f t="shared" si="1918"/>
        <v>-2.317939089616422E-2</v>
      </c>
      <c r="KO110" s="95">
        <f t="shared" si="1918"/>
        <v>-1.3343653718242484E-3</v>
      </c>
      <c r="KP110" s="95">
        <f t="shared" si="1918"/>
        <v>-3.1921912646155452E-3</v>
      </c>
      <c r="KQ110" s="95">
        <f t="shared" si="1918"/>
        <v>4.1352837057029648E-3</v>
      </c>
      <c r="KR110" s="107">
        <f t="shared" si="1918"/>
        <v>-1.9627703785115667E-2</v>
      </c>
      <c r="KS110" s="67">
        <f t="shared" si="1918"/>
        <v>9.3460543703222723E-3</v>
      </c>
      <c r="KT110" s="67">
        <f t="shared" si="1918"/>
        <v>9.8279716563678728E-3</v>
      </c>
      <c r="KU110" s="67">
        <f t="shared" si="1918"/>
        <v>4.6053048442848852E-3</v>
      </c>
      <c r="KV110" s="67">
        <f t="shared" si="1918"/>
        <v>7.3054503079836878E-3</v>
      </c>
      <c r="KW110" s="67">
        <f t="shared" si="1918"/>
        <v>6.0686001492385802E-3</v>
      </c>
      <c r="KX110" s="67">
        <f t="shared" si="1918"/>
        <v>-7.4773072978917034E-4</v>
      </c>
      <c r="KY110" s="67">
        <f t="shared" si="1918"/>
        <v>2.1321718473232489E-3</v>
      </c>
      <c r="KZ110" s="67">
        <f t="shared" si="1918"/>
        <v>-1.2240248486676292E-2</v>
      </c>
      <c r="LA110" t="s">
        <v>161</v>
      </c>
      <c r="LB110" s="67">
        <f>AVERAGEIFS(LB$4:LB$90,$B$4:$B$90,"=1")</f>
        <v>-6.150423320949655E-2</v>
      </c>
      <c r="LC110" s="67">
        <f t="shared" ref="LC110:LY110" si="1919">AVERAGEIFS(LC$4:LC$90,$B$4:$B$90,"=1")</f>
        <v>-5.9904583371144793E-2</v>
      </c>
      <c r="LD110" s="67">
        <f t="shared" si="1919"/>
        <v>-7.2617112974625803E-3</v>
      </c>
      <c r="LE110" s="67">
        <f t="shared" si="1919"/>
        <v>-7.6964613454360037E-2</v>
      </c>
      <c r="LF110" s="67">
        <f t="shared" si="1919"/>
        <v>1.1208503649348803E-3</v>
      </c>
      <c r="LG110" s="67">
        <f t="shared" si="1919"/>
        <v>-3.2588310457017405E-2</v>
      </c>
      <c r="LH110" s="67">
        <f t="shared" si="1919"/>
        <v>-6.7266309126762583E-2</v>
      </c>
      <c r="LI110" s="67">
        <f t="shared" si="1919"/>
        <v>-1.2104317540029011E-2</v>
      </c>
      <c r="LJ110" s="94">
        <f t="shared" si="1919"/>
        <v>7.017165264804579E-3</v>
      </c>
      <c r="LK110" s="95">
        <f t="shared" si="1919"/>
        <v>-5.9273269076301864E-2</v>
      </c>
      <c r="LL110" s="95">
        <f t="shared" si="1919"/>
        <v>-3.4173220773281089E-2</v>
      </c>
      <c r="LM110" s="95">
        <f t="shared" si="1919"/>
        <v>-3.884383295016821E-2</v>
      </c>
      <c r="LN110" s="95">
        <f t="shared" si="1919"/>
        <v>-2.0074461536624906E-2</v>
      </c>
      <c r="LO110" s="95">
        <f t="shared" si="1919"/>
        <v>-5.0950613840655301E-2</v>
      </c>
      <c r="LP110" s="95">
        <f t="shared" si="1919"/>
        <v>-1.9521642162638915E-2</v>
      </c>
      <c r="LQ110" s="107">
        <f t="shared" si="1919"/>
        <v>-3.2952563338324831E-2</v>
      </c>
      <c r="LR110" s="67">
        <f t="shared" si="1919"/>
        <v>-7.5762553978597352E-3</v>
      </c>
      <c r="LS110" s="67">
        <f t="shared" si="1919"/>
        <v>-8.0679355227360888E-3</v>
      </c>
      <c r="LT110" s="67">
        <f t="shared" si="1919"/>
        <v>-1.2262965210609317E-2</v>
      </c>
      <c r="LU110" s="67">
        <f t="shared" si="1919"/>
        <v>-6.8108157595933782E-3</v>
      </c>
      <c r="LV110" s="67">
        <f t="shared" si="1919"/>
        <v>-6.2964339645033797E-3</v>
      </c>
      <c r="LW110" s="67">
        <f t="shared" si="1919"/>
        <v>-1.1974431890401906E-2</v>
      </c>
      <c r="LX110" s="67">
        <f t="shared" si="1919"/>
        <v>-1.3301047620124485E-2</v>
      </c>
      <c r="LY110" s="67">
        <f t="shared" si="1919"/>
        <v>-1.2553228504146016E-2</v>
      </c>
    </row>
    <row r="111" spans="1:337" x14ac:dyDescent="0.25">
      <c r="A111"/>
      <c r="G111" t="s">
        <v>174</v>
      </c>
      <c r="H111" s="29" t="str">
        <f>IF(H110&gt;H109,"ДА","НЕТ")</f>
        <v>НЕТ</v>
      </c>
      <c r="I111" s="29" t="str">
        <f t="shared" ref="I111:AE111" si="1920">IF(I110&gt;I109,"ДА","НЕТ")</f>
        <v>НЕТ</v>
      </c>
      <c r="J111" s="29" t="str">
        <f t="shared" si="1920"/>
        <v>НЕТ</v>
      </c>
      <c r="K111" s="29" t="str">
        <f t="shared" si="1920"/>
        <v>НЕТ</v>
      </c>
      <c r="L111" s="29" t="str">
        <f t="shared" si="1920"/>
        <v>НЕТ</v>
      </c>
      <c r="M111" s="29" t="str">
        <f t="shared" si="1920"/>
        <v>НЕТ</v>
      </c>
      <c r="N111" s="29" t="str">
        <f t="shared" si="1920"/>
        <v>НЕТ</v>
      </c>
      <c r="O111" s="29" t="str">
        <f t="shared" si="1920"/>
        <v>НЕТ</v>
      </c>
      <c r="P111" s="29" t="str">
        <f t="shared" si="1920"/>
        <v>ДА</v>
      </c>
      <c r="Q111" s="29" t="str">
        <f t="shared" si="1920"/>
        <v>ДА</v>
      </c>
      <c r="R111" s="29" t="str">
        <f t="shared" si="1920"/>
        <v>ДА</v>
      </c>
      <c r="S111" s="29" t="str">
        <f t="shared" si="1920"/>
        <v>ДА</v>
      </c>
      <c r="T111" s="29" t="str">
        <f t="shared" si="1920"/>
        <v>ДА</v>
      </c>
      <c r="U111" s="29" t="str">
        <f t="shared" si="1920"/>
        <v>ДА</v>
      </c>
      <c r="V111" s="29" t="str">
        <f t="shared" si="1920"/>
        <v>ДА</v>
      </c>
      <c r="W111" s="29" t="str">
        <f t="shared" si="1920"/>
        <v>ДА</v>
      </c>
      <c r="X111" s="29" t="str">
        <f t="shared" si="1920"/>
        <v>ДА</v>
      </c>
      <c r="Y111" s="29" t="str">
        <f t="shared" si="1920"/>
        <v>ДА</v>
      </c>
      <c r="Z111" s="29" t="str">
        <f t="shared" si="1920"/>
        <v>ДА</v>
      </c>
      <c r="AA111" s="29" t="str">
        <f t="shared" si="1920"/>
        <v>НЕТ</v>
      </c>
      <c r="AB111" s="29" t="str">
        <f t="shared" si="1920"/>
        <v>НЕТ</v>
      </c>
      <c r="AC111" s="29" t="str">
        <f t="shared" si="1920"/>
        <v>НЕТ</v>
      </c>
      <c r="AD111" s="29" t="str">
        <f t="shared" si="1920"/>
        <v>НЕТ</v>
      </c>
      <c r="AE111" s="29" t="str">
        <f t="shared" si="1920"/>
        <v>НЕТ</v>
      </c>
      <c r="AF111" t="s">
        <v>174</v>
      </c>
      <c r="AG111" s="29" t="str">
        <f>IF(AG110&gt;AG109,"ДА","НЕТ")</f>
        <v>НЕТ</v>
      </c>
      <c r="AH111" s="29" t="str">
        <f t="shared" ref="AH111" si="1921">IF(AH110&gt;AH109,"ДА","НЕТ")</f>
        <v>НЕТ</v>
      </c>
      <c r="AI111" s="29" t="str">
        <f t="shared" ref="AI111" si="1922">IF(AI110&gt;AI109,"ДА","НЕТ")</f>
        <v>НЕТ</v>
      </c>
      <c r="AJ111" s="29" t="str">
        <f t="shared" ref="AJ111" si="1923">IF(AJ110&gt;AJ109,"ДА","НЕТ")</f>
        <v>НЕТ</v>
      </c>
      <c r="AK111" s="29" t="str">
        <f t="shared" ref="AK111" si="1924">IF(AK110&gt;AK109,"ДА","НЕТ")</f>
        <v>НЕТ</v>
      </c>
      <c r="AL111" s="29" t="str">
        <f t="shared" ref="AL111" si="1925">IF(AL110&gt;AL109,"ДА","НЕТ")</f>
        <v>НЕТ</v>
      </c>
      <c r="AM111" s="29" t="str">
        <f t="shared" ref="AM111" si="1926">IF(AM110&gt;AM109,"ДА","НЕТ")</f>
        <v>ДА</v>
      </c>
      <c r="AN111" s="29" t="str">
        <f t="shared" ref="AN111" si="1927">IF(AN110&gt;AN109,"ДА","НЕТ")</f>
        <v>НЕТ</v>
      </c>
      <c r="AO111" s="29" t="str">
        <f t="shared" ref="AO111" si="1928">IF(AO110&gt;AO109,"ДА","НЕТ")</f>
        <v>ДА</v>
      </c>
      <c r="AP111" s="29" t="str">
        <f t="shared" ref="AP111" si="1929">IF(AP110&gt;AP109,"ДА","НЕТ")</f>
        <v>ДА</v>
      </c>
      <c r="AQ111" s="29" t="str">
        <f t="shared" ref="AQ111" si="1930">IF(AQ110&gt;AQ109,"ДА","НЕТ")</f>
        <v>ДА</v>
      </c>
      <c r="AR111" s="29" t="str">
        <f t="shared" ref="AR111" si="1931">IF(AR110&gt;AR109,"ДА","НЕТ")</f>
        <v>ДА</v>
      </c>
      <c r="AS111" s="29" t="str">
        <f t="shared" ref="AS111" si="1932">IF(AS110&gt;AS109,"ДА","НЕТ")</f>
        <v>ДА</v>
      </c>
      <c r="AT111" s="29" t="str">
        <f t="shared" ref="AT111" si="1933">IF(AT110&gt;AT109,"ДА","НЕТ")</f>
        <v>ДА</v>
      </c>
      <c r="AU111" s="29" t="str">
        <f t="shared" ref="AU111" si="1934">IF(AU110&gt;AU109,"ДА","НЕТ")</f>
        <v>ДА</v>
      </c>
      <c r="AV111" s="29" t="str">
        <f t="shared" ref="AV111" si="1935">IF(AV110&gt;AV109,"ДА","НЕТ")</f>
        <v>ДА</v>
      </c>
      <c r="AW111" s="29" t="str">
        <f t="shared" ref="AW111" si="1936">IF(AW110&gt;AW109,"ДА","НЕТ")</f>
        <v>ДА</v>
      </c>
      <c r="AX111" s="29" t="str">
        <f t="shared" ref="AX111" si="1937">IF(AX110&gt;AX109,"ДА","НЕТ")</f>
        <v>ДА</v>
      </c>
      <c r="AY111" s="29" t="str">
        <f t="shared" ref="AY111" si="1938">IF(AY110&gt;AY109,"ДА","НЕТ")</f>
        <v>ДА</v>
      </c>
      <c r="AZ111" s="29" t="str">
        <f t="shared" ref="AZ111" si="1939">IF(AZ110&gt;AZ109,"ДА","НЕТ")</f>
        <v>ДА</v>
      </c>
      <c r="BA111" s="29" t="str">
        <f t="shared" ref="BA111" si="1940">IF(BA110&gt;BA109,"ДА","НЕТ")</f>
        <v>ДА</v>
      </c>
      <c r="BB111" s="29" t="str">
        <f t="shared" ref="BB111" si="1941">IF(BB110&gt;BB109,"ДА","НЕТ")</f>
        <v>ДА</v>
      </c>
      <c r="BC111" s="29" t="str">
        <f t="shared" ref="BC111" si="1942">IF(BC110&gt;BC109,"ДА","НЕТ")</f>
        <v>НЕТ</v>
      </c>
      <c r="BD111" s="29" t="str">
        <f t="shared" ref="BD111" si="1943">IF(BD110&gt;BD109,"ДА","НЕТ")</f>
        <v>ДА</v>
      </c>
      <c r="BE111" t="s">
        <v>174</v>
      </c>
      <c r="BF111" s="29" t="str">
        <f>IF(BF110&gt;BF109,"ДА","НЕТ")</f>
        <v>НЕТ</v>
      </c>
      <c r="BG111" s="29" t="str">
        <f t="shared" ref="BG111" si="1944">IF(BG110&gt;BG109,"ДА","НЕТ")</f>
        <v>НЕТ</v>
      </c>
      <c r="BH111" s="29" t="str">
        <f t="shared" ref="BH111" si="1945">IF(BH110&gt;BH109,"ДА","НЕТ")</f>
        <v>НЕТ</v>
      </c>
      <c r="BI111" s="29" t="str">
        <f t="shared" ref="BI111" si="1946">IF(BI110&gt;BI109,"ДА","НЕТ")</f>
        <v>НЕТ</v>
      </c>
      <c r="BJ111" s="29" t="str">
        <f t="shared" ref="BJ111" si="1947">IF(BJ110&gt;BJ109,"ДА","НЕТ")</f>
        <v>НЕТ</v>
      </c>
      <c r="BK111" s="29" t="str">
        <f t="shared" ref="BK111" si="1948">IF(BK110&gt;BK109,"ДА","НЕТ")</f>
        <v>НЕТ</v>
      </c>
      <c r="BL111" s="29" t="str">
        <f t="shared" ref="BL111" si="1949">IF(BL110&gt;BL109,"ДА","НЕТ")</f>
        <v>НЕТ</v>
      </c>
      <c r="BM111" s="29" t="str">
        <f t="shared" ref="BM111" si="1950">IF(BM110&gt;BM109,"ДА","НЕТ")</f>
        <v>НЕТ</v>
      </c>
      <c r="BN111" s="29" t="str">
        <f t="shared" ref="BN111" si="1951">IF(BN110&gt;BN109,"ДА","НЕТ")</f>
        <v>ДА</v>
      </c>
      <c r="BO111" s="29" t="str">
        <f t="shared" ref="BO111" si="1952">IF(BO110&gt;BO109,"ДА","НЕТ")</f>
        <v>ДА</v>
      </c>
      <c r="BP111" s="29" t="str">
        <f t="shared" ref="BP111" si="1953">IF(BP110&gt;BP109,"ДА","НЕТ")</f>
        <v>ДА</v>
      </c>
      <c r="BQ111" s="29" t="str">
        <f t="shared" ref="BQ111" si="1954">IF(BQ110&gt;BQ109,"ДА","НЕТ")</f>
        <v>ДА</v>
      </c>
      <c r="BR111" s="29" t="str">
        <f t="shared" ref="BR111" si="1955">IF(BR110&gt;BR109,"ДА","НЕТ")</f>
        <v>ДА</v>
      </c>
      <c r="BS111" s="29" t="str">
        <f t="shared" ref="BS111" si="1956">IF(BS110&gt;BS109,"ДА","НЕТ")</f>
        <v>ДА</v>
      </c>
      <c r="BT111" s="29" t="str">
        <f t="shared" ref="BT111" si="1957">IF(BT110&gt;BT109,"ДА","НЕТ")</f>
        <v>ДА</v>
      </c>
      <c r="BU111" s="29" t="str">
        <f t="shared" ref="BU111" si="1958">IF(BU110&gt;BU109,"ДА","НЕТ")</f>
        <v>ДА</v>
      </c>
      <c r="BV111" s="29" t="str">
        <f t="shared" ref="BV111" si="1959">IF(BV110&gt;BV109,"ДА","НЕТ")</f>
        <v>ДА</v>
      </c>
      <c r="BW111" s="29" t="str">
        <f t="shared" ref="BW111" si="1960">IF(BW110&gt;BW109,"ДА","НЕТ")</f>
        <v>ДА</v>
      </c>
      <c r="BX111" s="29" t="str">
        <f t="shared" ref="BX111" si="1961">IF(BX110&gt;BX109,"ДА","НЕТ")</f>
        <v>ДА</v>
      </c>
      <c r="BY111" s="29" t="str">
        <f t="shared" ref="BY111" si="1962">IF(BY110&gt;BY109,"ДА","НЕТ")</f>
        <v>ДА</v>
      </c>
      <c r="BZ111" s="29" t="str">
        <f t="shared" ref="BZ111" si="1963">IF(BZ110&gt;BZ109,"ДА","НЕТ")</f>
        <v>ДА</v>
      </c>
      <c r="CA111" s="29" t="str">
        <f t="shared" ref="CA111" si="1964">IF(CA110&gt;CA109,"ДА","НЕТ")</f>
        <v>НЕТ</v>
      </c>
      <c r="CB111" s="29" t="str">
        <f t="shared" ref="CB111" si="1965">IF(CB110&gt;CB109,"ДА","НЕТ")</f>
        <v>НЕТ</v>
      </c>
      <c r="CC111" s="29" t="str">
        <f t="shared" ref="CC111" si="1966">IF(CC110&gt;CC109,"ДА","НЕТ")</f>
        <v>НЕТ</v>
      </c>
      <c r="CD111" t="s">
        <v>174</v>
      </c>
      <c r="CE111" s="29" t="str">
        <f>IF(CE110&gt;CE109,"ДА","НЕТ")</f>
        <v>НЕТ</v>
      </c>
      <c r="CF111" s="29" t="str">
        <f t="shared" ref="CF111" si="1967">IF(CF110&gt;CF109,"ДА","НЕТ")</f>
        <v>НЕТ</v>
      </c>
      <c r="CG111" s="29" t="str">
        <f t="shared" ref="CG111" si="1968">IF(CG110&gt;CG109,"ДА","НЕТ")</f>
        <v>НЕТ</v>
      </c>
      <c r="CH111" s="29" t="str">
        <f t="shared" ref="CH111" si="1969">IF(CH110&gt;CH109,"ДА","НЕТ")</f>
        <v>НЕТ</v>
      </c>
      <c r="CI111" s="29" t="str">
        <f t="shared" ref="CI111" si="1970">IF(CI110&gt;CI109,"ДА","НЕТ")</f>
        <v>НЕТ</v>
      </c>
      <c r="CJ111" s="29" t="str">
        <f t="shared" ref="CJ111" si="1971">IF(CJ110&gt;CJ109,"ДА","НЕТ")</f>
        <v>НЕТ</v>
      </c>
      <c r="CK111" s="29" t="str">
        <f t="shared" ref="CK111" si="1972">IF(CK110&gt;CK109,"ДА","НЕТ")</f>
        <v>НЕТ</v>
      </c>
      <c r="CL111" s="29" t="str">
        <f t="shared" ref="CL111" si="1973">IF(CL110&gt;CL109,"ДА","НЕТ")</f>
        <v>НЕТ</v>
      </c>
      <c r="CM111" s="29" t="str">
        <f t="shared" ref="CM111" si="1974">IF(CM110&gt;CM109,"ДА","НЕТ")</f>
        <v>ДА</v>
      </c>
      <c r="CN111" s="29" t="str">
        <f t="shared" ref="CN111" si="1975">IF(CN110&gt;CN109,"ДА","НЕТ")</f>
        <v>ДА</v>
      </c>
      <c r="CO111" s="29" t="str">
        <f t="shared" ref="CO111" si="1976">IF(CO110&gt;CO109,"ДА","НЕТ")</f>
        <v>ДА</v>
      </c>
      <c r="CP111" s="29" t="str">
        <f t="shared" ref="CP111" si="1977">IF(CP110&gt;CP109,"ДА","НЕТ")</f>
        <v>ДА</v>
      </c>
      <c r="CQ111" s="29" t="str">
        <f t="shared" ref="CQ111" si="1978">IF(CQ110&gt;CQ109,"ДА","НЕТ")</f>
        <v>ДА</v>
      </c>
      <c r="CR111" s="29" t="str">
        <f t="shared" ref="CR111" si="1979">IF(CR110&gt;CR109,"ДА","НЕТ")</f>
        <v>ДА</v>
      </c>
      <c r="CS111" s="29" t="str">
        <f t="shared" ref="CS111" si="1980">IF(CS110&gt;CS109,"ДА","НЕТ")</f>
        <v>ДА</v>
      </c>
      <c r="CT111" s="29" t="str">
        <f t="shared" ref="CT111" si="1981">IF(CT110&gt;CT109,"ДА","НЕТ")</f>
        <v>ДА</v>
      </c>
      <c r="CU111" s="29" t="str">
        <f t="shared" ref="CU111" si="1982">IF(CU110&gt;CU109,"ДА","НЕТ")</f>
        <v>НЕТ</v>
      </c>
      <c r="CV111" s="29" t="str">
        <f t="shared" ref="CV111" si="1983">IF(CV110&gt;CV109,"ДА","НЕТ")</f>
        <v>НЕТ</v>
      </c>
      <c r="CW111" s="29" t="str">
        <f t="shared" ref="CW111" si="1984">IF(CW110&gt;CW109,"ДА","НЕТ")</f>
        <v>НЕТ</v>
      </c>
      <c r="CX111" s="29" t="str">
        <f t="shared" ref="CX111" si="1985">IF(CX110&gt;CX109,"ДА","НЕТ")</f>
        <v>НЕТ</v>
      </c>
      <c r="CY111" s="29" t="str">
        <f t="shared" ref="CY111" si="1986">IF(CY110&gt;CY109,"ДА","НЕТ")</f>
        <v>НЕТ</v>
      </c>
      <c r="CZ111" s="29" t="str">
        <f t="shared" ref="CZ111" si="1987">IF(CZ110&gt;CZ109,"ДА","НЕТ")</f>
        <v>НЕТ</v>
      </c>
      <c r="DA111" s="29" t="str">
        <f t="shared" ref="DA111" si="1988">IF(DA110&gt;DA109,"ДА","НЕТ")</f>
        <v>НЕТ</v>
      </c>
      <c r="DB111" s="29" t="str">
        <f t="shared" ref="DB111" si="1989">IF(DB110&gt;DB109,"ДА","НЕТ")</f>
        <v>НЕТ</v>
      </c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</row>
    <row r="112" spans="1:337" x14ac:dyDescent="0.25">
      <c r="A112"/>
      <c r="JC112" t="s">
        <v>170</v>
      </c>
      <c r="JD112" s="67">
        <f>AVERAGEIFS(JD$4:JD$90,'Психол+Повед'!$E$2:$E$88,"&gt;0,53")</f>
        <v>-0.24367961481169717</v>
      </c>
      <c r="JE112" s="67">
        <f>AVERAGEIFS(JE$4:JE$90,'Психол+Повед'!$E$2:$E$88,"&gt;0,53")</f>
        <v>-0.22865999312319216</v>
      </c>
      <c r="JF112" s="67">
        <f>AVERAGEIFS(JF$4:JF$90,'Психол+Повед'!$E$2:$E$88,"&gt;0,53")</f>
        <v>-8.5456435826121724E-3</v>
      </c>
      <c r="JG112" s="67">
        <f>AVERAGEIFS(JG$4:JG$90,'Психол+Повед'!$E$2:$E$88,"&gt;0,53")</f>
        <v>-0.10094015797691981</v>
      </c>
      <c r="JH112" s="67">
        <f>AVERAGEIFS(JH$4:JH$90,'Психол+Повед'!$E$2:$E$88,"&gt;0,53")</f>
        <v>-4.7802616204919183E-3</v>
      </c>
      <c r="JI112" s="67">
        <f>AVERAGEIFS(JI$4:JI$90,'Психол+Повед'!$E$2:$E$88,"&gt;0,53")</f>
        <v>-2.4976038590205467E-2</v>
      </c>
      <c r="JJ112" s="67">
        <f>AVERAGEIFS(JJ$4:JJ$90,'Психол+Повед'!$E$2:$E$88,"&gt;0,53")</f>
        <v>-5.0079175469498069E-2</v>
      </c>
      <c r="JK112" s="67">
        <f>AVERAGEIFS(JK$4:JK$90,'Психол+Повед'!$E$2:$E$88,"&gt;0,53")</f>
        <v>-1.529312988123234E-2</v>
      </c>
      <c r="JL112" s="67">
        <f>AVERAGEIFS(JL$4:JL$90,'Психол+Повед'!$E$2:$E$88,"&gt;0,53")</f>
        <v>2.3591917040823845E-3</v>
      </c>
      <c r="JM112" s="67">
        <f>AVERAGEIFS(JM$4:JM$90,'Психол+Повед'!$E$2:$E$88,"&gt;0,53")</f>
        <v>-4.018981148499487E-2</v>
      </c>
      <c r="JN112" s="67">
        <f>AVERAGEIFS(JN$4:JN$90,'Психол+Повед'!$E$2:$E$88,"&gt;0,53")</f>
        <v>-3.7005268048634701E-2</v>
      </c>
      <c r="JO112" s="67">
        <f>AVERAGEIFS(JO$4:JO$90,'Психол+Повед'!$E$2:$E$88,"&gt;0,53")</f>
        <v>-2.3198642806543254E-2</v>
      </c>
      <c r="JP112" s="67">
        <f>AVERAGEIFS(JP$4:JP$90,'Психол+Повед'!$E$2:$E$88,"&gt;0,53")</f>
        <v>-1.9294323063612753E-2</v>
      </c>
      <c r="JQ112" s="67">
        <f>AVERAGEIFS(JQ$4:JQ$90,'Психол+Повед'!$E$2:$E$88,"&gt;0,53")</f>
        <v>-3.6520142459658719E-2</v>
      </c>
      <c r="JR112" s="67">
        <f>AVERAGEIFS(JR$4:JR$90,'Психол+Повед'!$E$2:$E$88,"&gt;0,53")</f>
        <v>-2.8257440657699254E-2</v>
      </c>
      <c r="JS112" s="67">
        <f>AVERAGEIFS(JS$4:JS$90,'Психол+Повед'!$E$2:$E$88,"&gt;0,53")</f>
        <v>-2.2461365012969432E-2</v>
      </c>
      <c r="JT112" s="67">
        <f>AVERAGEIFS(JT$4:JT$90,'Психол+Повед'!$E$2:$E$88,"&gt;0,53")</f>
        <v>-1.0902620749101378E-2</v>
      </c>
      <c r="JU112" s="67">
        <f>AVERAGEIFS(JU$4:JU$90,'Психол+Повед'!$E$2:$E$88,"&gt;0,53")</f>
        <v>-1.1850951303575883E-2</v>
      </c>
      <c r="JV112" s="67">
        <f>AVERAGEIFS(JV$4:JV$90,'Психол+Повед'!$E$2:$E$88,"&gt;0,53")</f>
        <v>-9.8281705218217514E-3</v>
      </c>
      <c r="JW112" s="67">
        <f>AVERAGEIFS(JW$4:JW$90,'Психол+Повед'!$E$2:$E$88,"&gt;0,53")</f>
        <v>-1.2908851587431146E-2</v>
      </c>
      <c r="JX112" s="67">
        <f>AVERAGEIFS(JX$4:JX$90,'Психол+Повед'!$E$2:$E$88,"&gt;0,53")</f>
        <v>-1.0062240491228646E-2</v>
      </c>
      <c r="JY112" s="67">
        <f>AVERAGEIFS(JY$4:JY$90,'Психол+Повед'!$E$2:$E$88,"&gt;0,53")</f>
        <v>-1.4010755348150066E-2</v>
      </c>
      <c r="JZ112" s="67">
        <f>AVERAGEIFS(JZ$4:JZ$90,'Психол+Повед'!$E$2:$E$88,"&gt;0,53")</f>
        <v>-1.2266559606511298E-2</v>
      </c>
      <c r="KA112" s="67">
        <f>AVERAGEIFS(KA$4:KA$90,'Психол+Повед'!$E$2:$E$88,"&gt;0,53")</f>
        <v>-2.2249441820146796E-2</v>
      </c>
      <c r="KB112" t="s">
        <v>170</v>
      </c>
      <c r="KC112" s="67">
        <f>AVERAGEIFS(KC$4:KC$90,'Психол+Повед'!$E$2:$E$88,"&gt;0,53")</f>
        <v>-0.1574845247767892</v>
      </c>
      <c r="KD112" s="67">
        <f>AVERAGEIFS(KD$4:KD$90,'Психол+Повед'!$E$2:$E$88,"&gt;0,53")</f>
        <v>-0.15537895500572116</v>
      </c>
      <c r="KE112" s="67">
        <f>AVERAGEIFS(KE$4:KE$90,'Психол+Повед'!$E$2:$E$88,"&gt;0,53")</f>
        <v>1.0054439040750873E-3</v>
      </c>
      <c r="KF112" s="67">
        <f>AVERAGEIFS(KF$4:KF$90,'Психол+Повед'!$E$2:$E$88,"&gt;0,53")</f>
        <v>-0.11660418670830304</v>
      </c>
      <c r="KG112" s="67">
        <f>AVERAGEIFS(KG$4:KG$90,'Психол+Повед'!$E$2:$E$88,"&gt;0,53")</f>
        <v>-7.4779512246764112E-3</v>
      </c>
      <c r="KH112" s="67">
        <f>AVERAGEIFS(KH$4:KH$90,'Психол+Повед'!$E$2:$E$88,"&gt;0,53")</f>
        <v>-1.1673654023560133E-2</v>
      </c>
      <c r="KI112" s="67">
        <f>AVERAGEIFS(KI$4:KI$90,'Психол+Повед'!$E$2:$E$88,"&gt;0,53")</f>
        <v>-5.2726198965256571E-2</v>
      </c>
      <c r="KJ112" s="67">
        <f>AVERAGEIFS(KJ$4:KJ$90,'Психол+Повед'!$E$2:$E$88,"&gt;0,53")</f>
        <v>-1.4048524701926796E-2</v>
      </c>
      <c r="KK112" s="67">
        <f>AVERAGEIFS(KK$4:KK$90,'Психол+Повед'!$E$2:$E$88,"&gt;0,53")</f>
        <v>3.733082265575885E-3</v>
      </c>
      <c r="KL112" s="67">
        <f>AVERAGEIFS(KL$4:KL$90,'Психол+Повед'!$E$2:$E$88,"&gt;0,53")</f>
        <v>-2.902405213432652E-2</v>
      </c>
      <c r="KM112" s="67">
        <f>AVERAGEIFS(KM$4:KM$90,'Психол+Повед'!$E$2:$E$88,"&gt;0,53")</f>
        <v>-4.0696313435894665E-2</v>
      </c>
      <c r="KN112" s="67">
        <f>AVERAGEIFS(KN$4:KN$90,'Психол+Повед'!$E$2:$E$88,"&gt;0,53")</f>
        <v>-1.8935335913737056E-2</v>
      </c>
      <c r="KO112" s="67">
        <f>AVERAGEIFS(KO$4:KO$90,'Психол+Повед'!$E$2:$E$88,"&gt;0,53")</f>
        <v>-1.6894032098894462E-2</v>
      </c>
      <c r="KP112" s="67">
        <f>AVERAGEIFS(KP$4:KP$90,'Психол+Повед'!$E$2:$E$88,"&gt;0,53")</f>
        <v>-2.2135343203140787E-2</v>
      </c>
      <c r="KQ112" s="67">
        <f>AVERAGEIFS(KQ$4:KQ$90,'Психол+Повед'!$E$2:$E$88,"&gt;0,53")</f>
        <v>-3.2470240935621508E-2</v>
      </c>
      <c r="KR112" s="67">
        <f>AVERAGEIFS(KR$4:KR$90,'Психол+Повед'!$E$2:$E$88,"&gt;0,53")</f>
        <v>-1.7913079497931521E-2</v>
      </c>
      <c r="KS112" s="67">
        <f>AVERAGEIFS(KS$4:KS$90,'Психол+Повед'!$E$2:$E$88,"&gt;0,53")</f>
        <v>-1.0629180837941914E-3</v>
      </c>
      <c r="KT112" s="67">
        <f>AVERAGEIFS(KT$4:KT$90,'Психол+Повед'!$E$2:$E$88,"&gt;0,53")</f>
        <v>-1.6088409012557396E-3</v>
      </c>
      <c r="KU112" s="67">
        <f>AVERAGEIFS(KU$4:KU$90,'Психол+Повед'!$E$2:$E$88,"&gt;0,53")</f>
        <v>-5.1199806183137965E-3</v>
      </c>
      <c r="KV112" s="67">
        <f>AVERAGEIFS(KV$4:KV$90,'Психол+Повед'!$E$2:$E$88,"&gt;0,53")</f>
        <v>-5.0848912404873412E-3</v>
      </c>
      <c r="KW112" s="67">
        <f>AVERAGEIFS(KW$4:KW$90,'Психол+Повед'!$E$2:$E$88,"&gt;0,53")</f>
        <v>-1.9564557338612484E-3</v>
      </c>
      <c r="KX112" s="67">
        <f>AVERAGEIFS(KX$4:KX$90,'Психол+Повед'!$E$2:$E$88,"&gt;0,53")</f>
        <v>-1.2860635056882376E-2</v>
      </c>
      <c r="KY112" s="67">
        <f>AVERAGEIFS(KY$4:KY$90,'Психол+Повед'!$E$2:$E$88,"&gt;0,53")</f>
        <v>-5.3507658284667366E-3</v>
      </c>
      <c r="KZ112" s="67">
        <f>AVERAGEIFS(KZ$4:KZ$90,'Психол+Повед'!$E$2:$E$88,"&gt;0,53")</f>
        <v>-2.0560135585737341E-2</v>
      </c>
      <c r="LA112" t="s">
        <v>170</v>
      </c>
      <c r="LB112" s="67">
        <f>AVERAGEIFS(LB$4:LB$90,'Психол+Повед'!$E$2:$E$88,"&gt;0,53")</f>
        <v>-0.18453866808555275</v>
      </c>
      <c r="LC112" s="67">
        <f>AVERAGEIFS(LC$4:LC$90,'Психол+Повед'!$E$2:$E$88,"&gt;0,53")</f>
        <v>-0.17803738246964704</v>
      </c>
      <c r="LD112" s="67">
        <f>AVERAGEIFS(LD$4:LD$90,'Психол+Повед'!$E$2:$E$88,"&gt;0,53")</f>
        <v>-1.4881764036335201E-2</v>
      </c>
      <c r="LE112" s="67">
        <f>AVERAGEIFS(LE$4:LE$90,'Психол+Повед'!$E$2:$E$88,"&gt;0,53")</f>
        <v>-6.9646467936509512E-2</v>
      </c>
      <c r="LF112" s="67">
        <f>AVERAGEIFS(LF$4:LF$90,'Психол+Повед'!$E$2:$E$88,"&gt;0,53")</f>
        <v>-6.5241669668035908E-3</v>
      </c>
      <c r="LG112" s="67">
        <f>AVERAGEIFS(LG$4:LG$90,'Психол+Повед'!$E$2:$E$88,"&gt;0,53")</f>
        <v>-3.6491590591190816E-2</v>
      </c>
      <c r="LH112" s="67">
        <f>AVERAGEIFS(LH$4:LH$90,'Психол+Повед'!$E$2:$E$88,"&gt;0,53")</f>
        <v>-5.5297269186850601E-2</v>
      </c>
      <c r="LI112" s="67">
        <f>AVERAGEIFS(LI$4:LI$90,'Психол+Повед'!$E$2:$E$88,"&gt;0,53")</f>
        <v>-2.0025566789719028E-2</v>
      </c>
      <c r="LJ112" s="67">
        <f>AVERAGEIFS(LJ$4:LJ$90,'Психол+Повед'!$E$2:$E$88,"&gt;0,53")</f>
        <v>4.457241091105426E-3</v>
      </c>
      <c r="LK112" s="67">
        <f>AVERAGEIFS(LK$4:LK$90,'Психол+Повед'!$E$2:$E$88,"&gt;0,53")</f>
        <v>-5.4894684252878849E-2</v>
      </c>
      <c r="LL112" s="67">
        <f>AVERAGEIFS(LL$4:LL$90,'Психол+Повед'!$E$2:$E$88,"&gt;0,53")</f>
        <v>-3.717504926671171E-2</v>
      </c>
      <c r="LM112" s="67">
        <f>AVERAGEIFS(LM$4:LM$90,'Психол+Повед'!$E$2:$E$88,"&gt;0,53")</f>
        <v>-2.7207973480181634E-2</v>
      </c>
      <c r="LN112" s="67">
        <f>AVERAGEIFS(LN$4:LN$90,'Психол+Повед'!$E$2:$E$88,"&gt;0,53")</f>
        <v>-2.1632585051446999E-2</v>
      </c>
      <c r="LO112" s="67">
        <f>AVERAGEIFS(LO$4:LO$90,'Психол+Повед'!$E$2:$E$88,"&gt;0,53")</f>
        <v>-5.3490592035569294E-2</v>
      </c>
      <c r="LP112" s="67">
        <f>AVERAGEIFS(LP$4:LP$90,'Психол+Повед'!$E$2:$E$88,"&gt;0,53")</f>
        <v>-2.7438697705099283E-2</v>
      </c>
      <c r="LQ112" s="67">
        <f>AVERAGEIFS(LQ$4:LQ$90,'Психол+Повед'!$E$2:$E$88,"&gt;0,53")</f>
        <v>-2.8050760510544212E-2</v>
      </c>
      <c r="LR112" s="67">
        <f>AVERAGEIFS(LR$4:LR$90,'Психол+Повед'!$E$2:$E$88,"&gt;0,53")</f>
        <v>-1.8557004168145454E-2</v>
      </c>
      <c r="LS112" s="67">
        <f>AVERAGEIFS(LS$4:LS$90,'Психол+Повед'!$E$2:$E$88,"&gt;0,53")</f>
        <v>-1.9943294911679017E-2</v>
      </c>
      <c r="LT112" s="67">
        <f>AVERAGEIFS(LT$4:LT$90,'Психол+Повед'!$E$2:$E$88,"&gt;0,53")</f>
        <v>-1.4491785196103819E-2</v>
      </c>
      <c r="LU112" s="67">
        <f>AVERAGEIFS(LU$4:LU$90,'Психол+Повед'!$E$2:$E$88,"&gt;0,53")</f>
        <v>-1.8648866840957165E-2</v>
      </c>
      <c r="LV112" s="67">
        <f>AVERAGEIFS(LV$4:LV$90,'Психол+Повед'!$E$2:$E$88,"&gt;0,53")</f>
        <v>-1.534299969691782E-2</v>
      </c>
      <c r="LW112" s="67">
        <f>AVERAGEIFS(LW$4:LW$90,'Психол+Повед'!$E$2:$E$88,"&gt;0,53")</f>
        <v>-1.1598262698539079E-2</v>
      </c>
      <c r="LX112" s="67">
        <f>AVERAGEIFS(LX$4:LX$90,'Психол+Повед'!$E$2:$E$88,"&gt;0,53")</f>
        <v>-1.8834316797376693E-2</v>
      </c>
      <c r="LY112" s="67">
        <f>AVERAGEIFS(LY$4:LY$90,'Психол+Повед'!$E$2:$E$88,"&gt;0,53")</f>
        <v>-2.156866254895793E-2</v>
      </c>
    </row>
    <row r="113" spans="1:337" x14ac:dyDescent="0.25">
      <c r="A113"/>
      <c r="G113" t="s">
        <v>200</v>
      </c>
      <c r="H113">
        <f>AVERAGEIFS(H$4:H$90,'Психол+Повед'!$E$2:$E$88,"&gt;0,65")</f>
        <v>-1.4173109195046985</v>
      </c>
      <c r="I113">
        <f>AVERAGEIFS(I4:I90,'Психол+Повед'!$E$2:$E$88,"&gt;0,65")</f>
        <v>-1.4595647473919888</v>
      </c>
      <c r="J113">
        <f>AVERAGEIFS(J4:J90,'Психол+Повед'!$E$2:$E$88,"&gt;0,65")</f>
        <v>-2.6801362518677458</v>
      </c>
      <c r="K113">
        <f>AVERAGEIFS(K4:K90,'Психол+Повед'!$E$2:$E$88,"&gt;0,65")</f>
        <v>-2.0765404380854746</v>
      </c>
      <c r="L113">
        <f>AVERAGEIFS(L4:L90,'Психол+Повед'!$E$2:$E$88,"&gt;0,65")</f>
        <v>-4.9174933619032366</v>
      </c>
      <c r="M113">
        <f>AVERAGEIFS(M4:M90,'Психол+Повед'!$E$2:$E$88,"&gt;0,65")</f>
        <v>-2.042004574397621</v>
      </c>
      <c r="N113">
        <f>AVERAGEIFS(N4:N90,'Психол+Повед'!$E$2:$E$88,"&gt;0,65")</f>
        <v>-1.7430167952893398</v>
      </c>
      <c r="O113">
        <f>AVERAGEIFS(O4:O90,'Психол+Повед'!$E$2:$E$88,"&gt;0,65")</f>
        <v>-3.0526198391234352</v>
      </c>
      <c r="P113">
        <f>AVERAGEIFS(P4:P90,'Психол+Повед'!$E$2:$E$88,"&gt;0,65")</f>
        <v>0.66539841358217144</v>
      </c>
      <c r="Q113">
        <f>AVERAGEIFS(Q4:Q90,'Психол+Повед'!$E$2:$E$88,"&gt;0,65")</f>
        <v>0.31246659004166993</v>
      </c>
      <c r="R113">
        <f>AVERAGEIFS(R4:R90,'Психол+Повед'!$E$2:$E$88,"&gt;0,65")</f>
        <v>0.3089792576481642</v>
      </c>
      <c r="S113">
        <f>AVERAGEIFS(S4:S90,'Психол+Повед'!$E$2:$E$88,"&gt;0,65")</f>
        <v>0.34698618515687907</v>
      </c>
      <c r="T113">
        <f>AVERAGEIFS(T4:T90,'Психол+Повед'!$E$2:$E$88,"&gt;0,65")</f>
        <v>0.70972077298935698</v>
      </c>
      <c r="U113">
        <f>AVERAGEIFS(U4:U90,'Психол+Повед'!$E$2:$E$88,"&gt;0,65")</f>
        <v>0.28660788279869381</v>
      </c>
      <c r="V113">
        <f>AVERAGEIFS(V4:V90,'Психол+Повед'!$E$2:$E$88,"&gt;0,65")</f>
        <v>0.28402955294593851</v>
      </c>
      <c r="W113">
        <f>AVERAGEIFS(W4:W90,'Психол+Повед'!$E$2:$E$88,"&gt;0,65")</f>
        <v>0.32603386534785622</v>
      </c>
      <c r="X113">
        <f>AVERAGEIFS(X4:X90,'Психол+Повед'!$E$2:$E$88,"&gt;0,65")</f>
        <v>0.6472836882062335</v>
      </c>
      <c r="Y113">
        <f>AVERAGEIFS(Y4:Y90,'Психол+Повед'!$E$2:$E$88,"&gt;0,65")</f>
        <v>0.64650781000380431</v>
      </c>
      <c r="Z113">
        <f>AVERAGEIFS(Z4:Z90,'Психол+Повед'!$E$2:$E$88,"&gt;0,65")</f>
        <v>0.65227355289811684</v>
      </c>
      <c r="AA113">
        <f>AVERAGEIFS(AA4:AA90,'Психол+Повед'!$E$2:$E$88,"&gt;0,65")</f>
        <v>0.64140368323142916</v>
      </c>
      <c r="AB113">
        <f>AVERAGEIFS(AB4:AB90,'Психол+Повед'!$E$2:$E$88,"&gt;0,65")</f>
        <v>0.62537504856533843</v>
      </c>
      <c r="AC113">
        <f>AVERAGEIFS(AC4:AC90,'Психол+Повед'!$E$2:$E$88,"&gt;0,65")</f>
        <v>0.63000348848174104</v>
      </c>
      <c r="AD113">
        <f>AVERAGEIFS(AD4:AD90,'Психол+Повед'!$E$2:$E$88,"&gt;0,65")</f>
        <v>0.62092956314374881</v>
      </c>
      <c r="AE113">
        <f>AVERAGEIFS(AE4:AE90,'Психол+Повед'!$E$2:$E$88,"&gt;0,65")</f>
        <v>0.54219747707388566</v>
      </c>
      <c r="AF113" t="s">
        <v>170</v>
      </c>
      <c r="AG113">
        <f>AVERAGEIFS(AG4:AG90,'Психол+Повед'!$E$2:$E$88,"&gt;0,65")</f>
        <v>-1.809103953421979</v>
      </c>
      <c r="AH113">
        <f>AVERAGEIFS(AH4:AH90,'Психол+Повед'!$E$2:$E$88,"&gt;0,65")</f>
        <v>-1.8734452435157911</v>
      </c>
      <c r="AI113">
        <f>AVERAGEIFS(AI4:AI90,'Психол+Повед'!$E$2:$E$88,"&gt;0,65")</f>
        <v>-3.790051864366641</v>
      </c>
      <c r="AJ113">
        <f>AVERAGEIFS(AJ4:AJ90,'Психол+Повед'!$E$2:$E$88,"&gt;0,65")</f>
        <v>-2.2539860884575509</v>
      </c>
      <c r="AK113">
        <f>AVERAGEIFS(AK4:AK90,'Психол+Повед'!$E$2:$E$88,"&gt;0,65")</f>
        <v>-5.2491661608507254</v>
      </c>
      <c r="AL113">
        <f>AVERAGEIFS(AL4:AL90,'Психол+Повед'!$E$2:$E$88,"&gt;0,65")</f>
        <v>-2.723367625789662</v>
      </c>
      <c r="AM113">
        <f>AVERAGEIFS(AM4:AM90,'Психол+Повед'!$E$2:$E$88,"&gt;0,65")</f>
        <v>-1.9860288267195272</v>
      </c>
      <c r="AN113">
        <f>AVERAGEIFS(AN4:AN90,'Психол+Повед'!$E$2:$E$88,"&gt;0,65")</f>
        <v>-3.3199014593038525</v>
      </c>
      <c r="AO113">
        <f>AVERAGEIFS(AO4:AO90,'Психол+Повед'!$E$2:$E$88,"&gt;0,65")</f>
        <v>0.71762948195710052</v>
      </c>
      <c r="AP113">
        <f>AVERAGEIFS(AP4:AP90,'Психол+Повед'!$E$2:$E$88,"&gt;0,65")</f>
        <v>0.28902216250963553</v>
      </c>
      <c r="AQ113">
        <f>AVERAGEIFS(AQ4:AQ90,'Психол+Повед'!$E$2:$E$88,"&gt;0,65")</f>
        <v>0.2654207470570108</v>
      </c>
      <c r="AR113">
        <f>AVERAGEIFS(AR4:AR90,'Психол+Повед'!$E$2:$E$88,"&gt;0,65")</f>
        <v>0.33041168491783407</v>
      </c>
      <c r="AS113">
        <f>AVERAGEIFS(AS4:AS90,'Психол+Повед'!$E$2:$E$88,"&gt;0,65")</f>
        <v>0.72355195352091206</v>
      </c>
      <c r="AT113">
        <f>AVERAGEIFS(AT4:AT90,'Психол+Повед'!$E$2:$E$88,"&gt;0,65")</f>
        <v>0.28833440446362263</v>
      </c>
      <c r="AU113">
        <f>AVERAGEIFS(AU4:AU90,'Психол+Повед'!$E$2:$E$88,"&gt;0,65")</f>
        <v>0.26372976393396513</v>
      </c>
      <c r="AV113">
        <f>AVERAGEIFS(AV4:AV90,'Психол+Повед'!$E$2:$E$88,"&gt;0,65")</f>
        <v>0.32860752304258245</v>
      </c>
      <c r="AW113">
        <f>AVERAGEIFS(AW4:AW90,'Психол+Повед'!$E$2:$E$88,"&gt;0,65")</f>
        <v>0.6601785464710318</v>
      </c>
      <c r="AX113">
        <f>AVERAGEIFS(AX4:AX90,'Психол+Повед'!$E$2:$E$88,"&gt;0,65")</f>
        <v>0.66052039482190972</v>
      </c>
      <c r="AY113">
        <f>AVERAGEIFS(AY4:AY90,'Психол+Повед'!$E$2:$E$88,"&gt;0,65")</f>
        <v>0.66661401261012854</v>
      </c>
      <c r="AZ113">
        <f>AVERAGEIFS(AZ4:AZ90,'Психол+Повед'!$E$2:$E$88,"&gt;0,65")</f>
        <v>0.64040978714484809</v>
      </c>
      <c r="BA113">
        <f>AVERAGEIFS(BA4:BA90,'Психол+Повед'!$E$2:$E$88,"&gt;0,65")</f>
        <v>0.59859570710067211</v>
      </c>
      <c r="BB113">
        <f>AVERAGEIFS(BB4:BB90,'Психол+Повед'!$E$2:$E$88,"&gt;0,65")</f>
        <v>0.56392882148456525</v>
      </c>
      <c r="BC113">
        <f>AVERAGEIFS(BC4:BC90,'Психол+Повед'!$E$2:$E$88,"&gt;0,65")</f>
        <v>0.59091728731986415</v>
      </c>
      <c r="BD113">
        <f>AVERAGEIFS(BD4:BD90,'Психол+Повед'!$E$2:$E$88,"&gt;0,65")</f>
        <v>0.46025062325662097</v>
      </c>
      <c r="BE113" t="s">
        <v>170</v>
      </c>
      <c r="BF113">
        <f>AVERAGEIFS(BF4:BF90,'Психол+Повед'!$E$2:$E$88,"&gt;0,65")</f>
        <v>-1.1296024528662154</v>
      </c>
      <c r="BG113">
        <f>AVERAGEIFS(BG4:BG90,'Психол+Повед'!$E$2:$E$88,"&gt;0,65")</f>
        <v>-1.1670422470579258</v>
      </c>
      <c r="BH113">
        <f>AVERAGEIFS(BH4:BH90,'Психол+Повед'!$E$2:$E$88,"&gt;0,65")</f>
        <v>-2.362695380084288</v>
      </c>
      <c r="BI113">
        <f>AVERAGEIFS(BI4:BI90,'Психол+Повед'!$E$2:$E$88,"&gt;0,65")</f>
        <v>-1.8396179413828395</v>
      </c>
      <c r="BJ113">
        <f>AVERAGEIFS(BJ4:BJ90,'Психол+Повед'!$E$2:$E$88,"&gt;0,65")</f>
        <v>-4.7631222713656411</v>
      </c>
      <c r="BK113">
        <f>AVERAGEIFS(BK4:BK90,'Психол+Повед'!$E$2:$E$88,"&gt;0,65")</f>
        <v>-1.8725861570960487</v>
      </c>
      <c r="BL113">
        <f>AVERAGEIFS(BL4:BL90,'Психол+Повед'!$E$2:$E$88,"&gt;0,65")</f>
        <v>-1.6095072241965525</v>
      </c>
      <c r="BM113">
        <f>AVERAGEIFS(BM4:BM90,'Психол+Повед'!$E$2:$E$88,"&gt;0,65")</f>
        <v>-2.9721319691522159</v>
      </c>
      <c r="BN113">
        <f>AVERAGEIFS(BN4:BN90,'Психол+Повед'!$E$2:$E$88,"&gt;0,65")</f>
        <v>0.63937086965722445</v>
      </c>
      <c r="BO113">
        <f>AVERAGEIFS(BO4:BO90,'Психол+Повед'!$E$2:$E$88,"&gt;0,65")</f>
        <v>0.31009406913697901</v>
      </c>
      <c r="BP113">
        <f>AVERAGEIFS(BP4:BP90,'Психол+Повед'!$E$2:$E$88,"&gt;0,65")</f>
        <v>0.30735784704945612</v>
      </c>
      <c r="BQ113">
        <f>AVERAGEIFS(BQ4:BQ90,'Психол+Повед'!$E$2:$E$88,"&gt;0,65")</f>
        <v>0.34506407327473981</v>
      </c>
      <c r="BR113">
        <f>AVERAGEIFS(BR4:BR90,'Психол+Повед'!$E$2:$E$88,"&gt;0,65")</f>
        <v>0.68606295752937529</v>
      </c>
      <c r="BS113">
        <f>AVERAGEIFS(BS4:BS90,'Психол+Повед'!$E$2:$E$88,"&gt;0,65")</f>
        <v>0.27760359036965726</v>
      </c>
      <c r="BT113">
        <f>AVERAGEIFS(BT4:BT90,'Психол+Повед'!$E$2:$E$88,"&gt;0,65")</f>
        <v>0.27691447967891497</v>
      </c>
      <c r="BU113">
        <f>AVERAGEIFS(BU4:BU90,'Психол+Повед'!$E$2:$E$88,"&gt;0,65")</f>
        <v>0.31990250520980917</v>
      </c>
      <c r="BV113">
        <f>AVERAGEIFS(BV4:BV90,'Психол+Повед'!$E$2:$E$88,"&gt;0,65")</f>
        <v>0.64462893539093591</v>
      </c>
      <c r="BW113">
        <f>AVERAGEIFS(BW4:BW90,'Психол+Повед'!$E$2:$E$88,"&gt;0,65")</f>
        <v>0.64399610299942123</v>
      </c>
      <c r="BX113">
        <f>AVERAGEIFS(BX4:BX90,'Психол+Повед'!$E$2:$E$88,"&gt;0,65")</f>
        <v>0.65007761239671635</v>
      </c>
      <c r="BY113">
        <f>AVERAGEIFS(BY4:BY90,'Психол+Повед'!$E$2:$E$88,"&gt;0,65")</f>
        <v>0.64024156834887969</v>
      </c>
      <c r="BZ113">
        <f>AVERAGEIFS(BZ4:BZ90,'Психол+Повед'!$E$2:$E$88,"&gt;0,65")</f>
        <v>0.6285541951253657</v>
      </c>
      <c r="CA113">
        <f>AVERAGEIFS(CA4:CA90,'Психол+Повед'!$E$2:$E$88,"&gt;0,65")</f>
        <v>0.63604575342779734</v>
      </c>
      <c r="CB113">
        <f>AVERAGEIFS(CB4:CB90,'Психол+Повед'!$E$2:$E$88,"&gt;0,65")</f>
        <v>0.62367556596741225</v>
      </c>
      <c r="CC113">
        <f>AVERAGEIFS(CC4:CC90,'Психол+Повед'!$E$2:$E$88,"&gt;0,65")</f>
        <v>0.55454982820266585</v>
      </c>
      <c r="CD113" t="s">
        <v>170</v>
      </c>
      <c r="CE113">
        <f>AVERAGEIFS(CE4:CE90,'Психол+Повед'!$E$2:$E$88,"&gt;0,65")</f>
        <v>-1.6596517323623436</v>
      </c>
      <c r="CF113">
        <f>AVERAGEIFS(CF4:CF90,'Психол+Повед'!$E$2:$E$88,"&gt;0,65")</f>
        <v>-1.7030704907325886</v>
      </c>
      <c r="CG113">
        <f>AVERAGEIFS(CG4:CG90,'Психол+Повед'!$E$2:$E$88,"&gt;0,65")</f>
        <v>-2.8014025997426582</v>
      </c>
      <c r="CH113">
        <f>AVERAGEIFS(CH4:CH90,'Психол+Повед'!$E$2:$E$88,"&gt;0,65")</f>
        <v>-2.3052657739587743</v>
      </c>
      <c r="CI113">
        <f>AVERAGEIFS(CI4:CI90,'Психол+Повед'!$E$2:$E$88,"&gt;0,65")</f>
        <v>-5.0095978993315589</v>
      </c>
      <c r="CJ113">
        <f>AVERAGEIFS(CJ4:CJ90,'Психол+Повед'!$E$2:$E$88,"&gt;0,65")</f>
        <v>-2.0866231926632279</v>
      </c>
      <c r="CK113">
        <f>AVERAGEIFS(CK4:CK90,'Психол+Повед'!$E$2:$E$88,"&gt;0,65")</f>
        <v>-1.8378243975483219</v>
      </c>
      <c r="CL113">
        <f>AVERAGEIFS(CL4:CL90,'Психол+Повед'!$E$2:$E$88,"&gt;0,65")</f>
        <v>-3.0842793200997183</v>
      </c>
      <c r="CM113">
        <f>AVERAGEIFS(CM4:CM90,'Психол+Повед'!$E$2:$E$88,"&gt;0,65")</f>
        <v>0.682920862301864</v>
      </c>
      <c r="CN113">
        <f>AVERAGEIFS(CN4:CN90,'Психол+Повед'!$E$2:$E$88,"&gt;0,65")</f>
        <v>0.32020257711436728</v>
      </c>
      <c r="CO113">
        <f>AVERAGEIFS(CO4:CO90,'Психол+Повед'!$E$2:$E$88,"&gt;0,65")</f>
        <v>0.32010136909091946</v>
      </c>
      <c r="CP113">
        <f>AVERAGEIFS(CP4:CP90,'Психол+Повед'!$E$2:$E$88,"&gt;0,65")</f>
        <v>0.35154946146618432</v>
      </c>
      <c r="CQ113">
        <f>AVERAGEIFS(CQ4:CQ90,'Психол+Повед'!$E$2:$E$88,"&gt;0,65")</f>
        <v>0.73212306709945096</v>
      </c>
      <c r="CR113">
        <f>AVERAGEIFS(CR4:CR90,'Психол+Повед'!$E$2:$E$88,"&gt;0,65")</f>
        <v>0.29657674786990995</v>
      </c>
      <c r="CS113">
        <f>AVERAGEIFS(CS4:CS90,'Психол+Повед'!$E$2:$E$88,"&gt;0,65")</f>
        <v>0.29665535974854917</v>
      </c>
      <c r="CT113">
        <f>AVERAGEIFS(CT4:CT90,'Психол+Повед'!$E$2:$E$88,"&gt;0,65")</f>
        <v>0.33137777907057142</v>
      </c>
      <c r="CU113">
        <f>AVERAGEIFS(CU4:CU90,'Психол+Повед'!$E$2:$E$88,"&gt;0,65")</f>
        <v>0.6478781603574183</v>
      </c>
      <c r="CV113">
        <f>AVERAGEIFS(CV4:CV90,'Психол+Повед'!$E$2:$E$88,"&gt;0,65")</f>
        <v>0.64683826739602401</v>
      </c>
      <c r="CW113">
        <f>AVERAGEIFS(CW4:CW90,'Психол+Повед'!$E$2:$E$88,"&gt;0,65")</f>
        <v>0.65121988902734351</v>
      </c>
      <c r="CX113">
        <f>AVERAGEIFS(CX4:CX90,'Психол+Повед'!$E$2:$E$88,"&gt;0,65")</f>
        <v>0.64290665492995935</v>
      </c>
      <c r="CY113">
        <f>AVERAGEIFS(CY4:CY90,'Психол+Повед'!$E$2:$E$88,"&gt;0,65")</f>
        <v>0.62740153948216471</v>
      </c>
      <c r="CZ113">
        <f>AVERAGEIFS(CZ4:CZ90,'Психол+Повед'!$E$2:$E$88,"&gt;0,65")</f>
        <v>0.636966297194275</v>
      </c>
      <c r="DA113">
        <f>AVERAGEIFS(DA4:DA90,'Психол+Повед'!$E$2:$E$88,"&gt;0,65")</f>
        <v>0.62346496674012042</v>
      </c>
      <c r="DB113">
        <f>AVERAGEIFS(DB4:DB90,'Психол+Повед'!$E$2:$E$88,"&gt;0,65")</f>
        <v>0.54573361819375954</v>
      </c>
      <c r="DC113" t="s">
        <v>170</v>
      </c>
      <c r="DD113">
        <f>AVERAGEIFS(DD4:DD90,'Психол+Повед'!$E$2:$E$88,"&gt;0,65")</f>
        <v>-1.4831357220013059</v>
      </c>
      <c r="DE113">
        <f>AVERAGEIFS(DE4:DE90,'Психол+Повед'!$E$2:$E$88,"&gt;0,65")</f>
        <v>-1.5230918834692651</v>
      </c>
      <c r="DF113">
        <f>AVERAGEIFS(DF4:DF90,'Психол+Повед'!$E$2:$E$88,"&gt;0,65")</f>
        <v>-2.6559062015392674</v>
      </c>
      <c r="DG113">
        <f>AVERAGEIFS(DG4:DG90,'Психол+Повед'!$E$2:$E$88,"&gt;0,65")</f>
        <v>-2.1975595869956321</v>
      </c>
      <c r="DH113">
        <f>AVERAGEIFS(DH4:DH90,'Психол+Повед'!$E$2:$E$88,"&gt;0,65")</f>
        <v>-4.9175236421446753</v>
      </c>
      <c r="DI113">
        <f>AVERAGEIFS(DI4:DI90,'Психол+Повед'!$E$2:$E$88,"&gt;0,65")</f>
        <v>-2.0564022486785642</v>
      </c>
      <c r="DJ113">
        <f>AVERAGEIFS(DJ4:DJ90,'Психол+Повед'!$E$2:$E$88,"&gt;0,65")</f>
        <v>-1.800909819269271</v>
      </c>
      <c r="DK113">
        <f>AVERAGEIFS(DK4:DK90,'Психол+Повед'!$E$2:$E$88,"&gt;0,65")</f>
        <v>-3.0715199139905978</v>
      </c>
      <c r="DL113">
        <f>AVERAGEIFS(DL4:DL90,'Психол+Повед'!$E$2:$E$88,"&gt;0,65")</f>
        <v>0.67502328702396497</v>
      </c>
      <c r="DM113">
        <f>AVERAGEIFS(DM4:DM90,'Психол+Повед'!$E$2:$E$88,"&gt;0,65")</f>
        <v>0.30367191728770832</v>
      </c>
      <c r="DN113">
        <f>AVERAGEIFS(DN4:DN90,'Психол+Повед'!$E$2:$E$88,"&gt;0,65")</f>
        <v>0.30884279874245862</v>
      </c>
      <c r="DO113">
        <f>AVERAGEIFS(DO4:DO90,'Психол+Повед'!$E$2:$E$88,"&gt;0,65")</f>
        <v>0.33965824962654106</v>
      </c>
      <c r="DP113">
        <f>AVERAGEIFS(DP4:DP90,'Психол+Повед'!$E$2:$E$88,"&gt;0,65")</f>
        <v>0.70664952828846639</v>
      </c>
      <c r="DQ113">
        <f>AVERAGEIFS(DQ4:DQ90,'Психол+Повед'!$E$2:$E$88,"&gt;0,65")</f>
        <v>0.2806857056242798</v>
      </c>
      <c r="DR113">
        <f>AVERAGEIFS(DR4:DR90,'Психол+Повед'!$E$2:$E$88,"&gt;0,65")</f>
        <v>0.28881227211646382</v>
      </c>
      <c r="DS113">
        <f>AVERAGEIFS(DS4:DS90,'Психол+Повед'!$E$2:$E$88,"&gt;0,65")</f>
        <v>0.32005321148464366</v>
      </c>
      <c r="DT113">
        <f>AVERAGEIFS(DT4:DT90,'Психол+Повед'!$E$2:$E$88,"&gt;0,65")</f>
        <v>0.64932183277237632</v>
      </c>
      <c r="DU113">
        <f>AVERAGEIFS(DU4:DU90,'Психол+Повед'!$E$2:$E$88,"&gt;0,65")</f>
        <v>0.64837412569355501</v>
      </c>
      <c r="DV113">
        <f>AVERAGEIFS(DV4:DV90,'Психол+Повед'!$E$2:$E$88,"&gt;0,65")</f>
        <v>0.65436096678188971</v>
      </c>
      <c r="DW113">
        <f>AVERAGEIFS(DW4:DW90,'Психол+Повед'!$E$2:$E$88,"&gt;0,65")</f>
        <v>0.64149975073487242</v>
      </c>
      <c r="DX113">
        <f>AVERAGEIFS(DX4:DX90,'Психол+Повед'!$E$2:$E$88,"&gt;0,65")</f>
        <v>0.62155282414222368</v>
      </c>
      <c r="DY113">
        <f>AVERAGEIFS(DY4:DY90,'Психол+Повед'!$E$2:$E$88,"&gt;0,65")</f>
        <v>0.62355846469796672</v>
      </c>
      <c r="DZ113">
        <f>AVERAGEIFS(DZ4:DZ90,'Психол+Повед'!$E$2:$E$88,"&gt;0,65")</f>
        <v>0.61304953851586652</v>
      </c>
      <c r="EA113">
        <f>AVERAGEIFS(EA4:EA90,'Психол+Повед'!$E$2:$E$88,"&gt;0,65")</f>
        <v>0.52933943731093269</v>
      </c>
      <c r="ED113" t="s">
        <v>172</v>
      </c>
      <c r="EE113">
        <f>AVERAGEIFS(EE4:EE90,'Психол+Повед'!$G$2:$G$88,"&gt;0,60")</f>
        <v>-0.92300508094319034</v>
      </c>
      <c r="EF113">
        <f>AVERAGEIFS(EF4:EF90,'Психол+Повед'!$G$2:$G$88,"&gt;0,60")</f>
        <v>-0.95524608219734664</v>
      </c>
      <c r="EG113">
        <f>AVERAGEIFS(EG4:EG90,'Психол+Повед'!$G$2:$G$88,"&gt;0,60")</f>
        <v>-2.4369346476694167</v>
      </c>
      <c r="EH113">
        <f>AVERAGEIFS(EH4:EH90,'Психол+Повед'!$G$2:$G$88,"&gt;0,60")</f>
        <v>-1.4908662321842598</v>
      </c>
      <c r="EI113">
        <f>AVERAGEIFS(EI4:EI90,'Психол+Повед'!$G$2:$G$88,"&gt;0,60")</f>
        <v>-4.8146980881900703</v>
      </c>
      <c r="EJ113">
        <f>AVERAGEIFS(EJ4:EJ90,'Психол+Повед'!$G$2:$G$88,"&gt;0,60")</f>
        <v>-1.8903967405447384</v>
      </c>
      <c r="EK113">
        <f>AVERAGEIFS(EK4:EK90,'Психол+Повед'!$G$2:$G$88,"&gt;0,60")</f>
        <v>-1.4702711495961538</v>
      </c>
      <c r="EL113">
        <f>AVERAGEIFS(EL4:EL90,'Психол+Повед'!$G$2:$G$88,"&gt;0,60")</f>
        <v>-3.008082215952812</v>
      </c>
      <c r="EM113">
        <f>AVERAGEIFS(EM4:EM90,'Психол+Повед'!$G$2:$G$88,"&gt;0,60")</f>
        <v>0.6574579126212754</v>
      </c>
      <c r="EN113">
        <f>AVERAGEIFS(EN4:EN90,'Психол+Повед'!$G$2:$G$88,"&gt;0,60")</f>
        <v>0.326823183054884</v>
      </c>
      <c r="EO113">
        <f>AVERAGEIFS(EO4:EO90,'Психол+Повед'!$G$2:$G$88,"&gt;0,60")</f>
        <v>0.30260205711109328</v>
      </c>
      <c r="EP113">
        <f>AVERAGEIFS(EP4:EP90,'Психол+Повед'!$G$2:$G$88,"&gt;0,60")</f>
        <v>0.34699636152067681</v>
      </c>
      <c r="EQ113">
        <f>AVERAGEIFS(EQ4:EQ90,'Психол+Повед'!$G$2:$G$88,"&gt;0,60")</f>
        <v>0.70423676012353154</v>
      </c>
      <c r="ER113">
        <f>AVERAGEIFS(ER4:ER90,'Психол+Повед'!$G$2:$G$88,"&gt;0,60")</f>
        <v>0.297888637227812</v>
      </c>
      <c r="ES113">
        <f>AVERAGEIFS(ES4:ES90,'Психол+Повед'!$G$2:$G$88,"&gt;0,60")</f>
        <v>0.27396923315505284</v>
      </c>
      <c r="ET113">
        <f>AVERAGEIFS(ET4:ET90,'Психол+Повед'!$G$2:$G$88,"&gt;0,60")</f>
        <v>0.32402287939193913</v>
      </c>
      <c r="EU113">
        <f>AVERAGEIFS(EU4:EU90,'Психол+Повед'!$G$2:$G$88,"&gt;0,60")</f>
        <v>0.64556255270303597</v>
      </c>
      <c r="EV113">
        <f>AVERAGEIFS(EV4:EV90,'Психол+Повед'!$G$2:$G$88,"&gt;0,60")</f>
        <v>0.64506431960885147</v>
      </c>
      <c r="EW113">
        <f>AVERAGEIFS(EW4:EW90,'Психол+Повед'!$G$2:$G$88,"&gt;0,60")</f>
        <v>0.65087380905505565</v>
      </c>
      <c r="EX113">
        <f>AVERAGEIFS(EX4:EX90,'Психол+Повед'!$G$2:$G$88,"&gt;0,60")</f>
        <v>0.63897633166852286</v>
      </c>
      <c r="EY113">
        <f>AVERAGEIFS(EY4:EY90,'Психол+Повед'!$G$2:$G$88,"&gt;0,60")</f>
        <v>0.62680101604753724</v>
      </c>
      <c r="EZ113">
        <f>AVERAGEIFS(EZ4:EZ90,'Психол+Повед'!$G$2:$G$88,"&gt;0,60")</f>
        <v>0.63185325258539771</v>
      </c>
      <c r="FA113">
        <f>AVERAGEIFS(FA4:FA90,'Психол+Повед'!$G$2:$G$88,"&gt;0,60")</f>
        <v>0.6222709772957522</v>
      </c>
      <c r="FB113">
        <f>AVERAGEIFS(FB4:FB90,'Психол+Повед'!$G$2:$G$88,"&gt;0,60")</f>
        <v>0.55775028987321118</v>
      </c>
      <c r="FD113">
        <f>AVERAGEIFS(FD4:FD90,'Психол+Повед'!$E$2:$E$88,"&gt;0,65")</f>
        <v>-1.1936450037069346</v>
      </c>
      <c r="FE113">
        <f>AVERAGEIFS(FE4:FE90,'Психол+Повед'!$E$2:$E$88,"&gt;0,65")</f>
        <v>-1.2267306614998013</v>
      </c>
      <c r="FF113">
        <f>AVERAGEIFS(FF4:FF90,'Психол+Повед'!$E$2:$E$88,"&gt;0,65")</f>
        <v>-2.3518391473911473</v>
      </c>
      <c r="FG113">
        <f>AVERAGEIFS(FG4:FG90,'Психол+Повед'!$E$2:$E$88,"&gt;0,65")</f>
        <v>-1.9398123379588832</v>
      </c>
      <c r="FH113">
        <f>AVERAGEIFS(FH4:FH90,'Психол+Повед'!$E$2:$E$88,"&gt;0,65")</f>
        <v>-4.7561339211377822</v>
      </c>
      <c r="FI113">
        <f>AVERAGEIFS(FI4:FI90,'Психол+Повед'!$E$2:$E$88,"&gt;0,65")</f>
        <v>-1.8918695327597774</v>
      </c>
      <c r="FJ113">
        <f>AVERAGEIFS(FJ4:FJ90,'Психол+Повед'!$E$2:$E$88,"&gt;0,65")</f>
        <v>-1.6674162099812933</v>
      </c>
      <c r="FK113">
        <f>AVERAGEIFS(FK4:FK90,'Психол+Повед'!$E$2:$E$88,"&gt;0,65")</f>
        <v>-2.9961932588633573</v>
      </c>
      <c r="FL113">
        <f>AVERAGEIFS(FL4:FL90,'Психол+Повед'!$E$2:$E$88,"&gt;0,65")</f>
        <v>0.64722546511913881</v>
      </c>
      <c r="FM113">
        <f>AVERAGEIFS(FM4:FM90,'Психол+Повед'!$E$2:$E$88,"&gt;0,65")</f>
        <v>0.30007884745049346</v>
      </c>
      <c r="FN113">
        <f>AVERAGEIFS(FN4:FN90,'Психол+Повед'!$E$2:$E$88,"&gt;0,65")</f>
        <v>0.30368692864140029</v>
      </c>
      <c r="FO113">
        <f>AVERAGEIFS(FO4:FO90,'Психол+Повед'!$E$2:$E$88,"&gt;0,65")</f>
        <v>0.33482896837231158</v>
      </c>
      <c r="FP113">
        <f>AVERAGEIFS(FP4:FP90,'Психол+Повед'!$E$2:$E$88,"&gt;0,65")</f>
        <v>0.67822854414119549</v>
      </c>
      <c r="FQ113">
        <f>AVERAGEIFS(FQ4:FQ90,'Психол+Повед'!$E$2:$E$88,"&gt;0,65")</f>
        <v>0.27167573426778069</v>
      </c>
      <c r="FR113">
        <f>AVERAGEIFS(FR4:FR90,'Психол+Повед'!$E$2:$E$88,"&gt;0,65")</f>
        <v>0.2790476787302939</v>
      </c>
      <c r="FS113">
        <f>AVERAGEIFS(FS4:FS90,'Психол+Повед'!$E$2:$E$88,"&gt;0,65")</f>
        <v>0.31012650183759527</v>
      </c>
      <c r="FT113">
        <f>AVERAGEIFS(FT4:FT90,'Психол+Повед'!$E$2:$E$88,"&gt;0,65")</f>
        <v>0.65026069822589128</v>
      </c>
      <c r="FU113">
        <f>AVERAGEIFS(FU4:FU90,'Психол+Повед'!$E$2:$E$88,"&gt;0,65")</f>
        <v>0.64929329930106694</v>
      </c>
      <c r="FV113">
        <f>AVERAGEIFS(FV4:FV90,'Психол+Повед'!$E$2:$E$88,"&gt;0,65")</f>
        <v>0.6559402765818616</v>
      </c>
      <c r="FW113">
        <f>AVERAGEIFS(FW4:FW90,'Психол+Повед'!$E$2:$E$88,"&gt;0,65")</f>
        <v>0.63995636706969428</v>
      </c>
      <c r="FX113">
        <f>AVERAGEIFS(FX4:FX90,'Психол+Повед'!$E$2:$E$88,"&gt;0,65")</f>
        <v>0.62731568280791417</v>
      </c>
      <c r="FY113">
        <f>AVERAGEIFS(FY4:FY90,'Психол+Повед'!$E$2:$E$88,"&gt;0,65")</f>
        <v>0.63005310267120429</v>
      </c>
      <c r="FZ113">
        <f>AVERAGEIFS(FZ4:FZ90,'Психол+Повед'!$E$2:$E$88,"&gt;0,65")</f>
        <v>0.61592092730528558</v>
      </c>
      <c r="GA113">
        <f>AVERAGEIFS(GA4:GA90,'Психол+Повед'!$E$2:$E$88,"&gt;0,65")</f>
        <v>0.5397968181033167</v>
      </c>
      <c r="GD113" t="s">
        <v>172</v>
      </c>
      <c r="GE113">
        <f>AVERAGEIFS(GE4:GE90,'Психол+Повед'!$G$2:$G$88,"&gt;0,60")</f>
        <v>-0.64443889625617823</v>
      </c>
      <c r="GF113">
        <f>AVERAGEIFS(GF4:GF90,'Психол+Повед'!$G$2:$G$88,"&gt;0,60")</f>
        <v>-0.68174015978609015</v>
      </c>
      <c r="GG113">
        <f>AVERAGEIFS(GG4:GG90,'Психол+Повед'!$G$2:$G$88,"&gt;0,60")</f>
        <v>-2.1306557150315242</v>
      </c>
      <c r="GH113">
        <f>AVERAGEIFS(GH4:GH90,'Психол+Повед'!$G$2:$G$88,"&gt;0,60")</f>
        <v>-1.309611134410003</v>
      </c>
      <c r="GI113">
        <f>AVERAGEIFS(GI4:GI90,'Психол+Повед'!$G$2:$G$88,"&gt;0,60")</f>
        <v>-4.64554079398326</v>
      </c>
      <c r="GJ113">
        <f>AVERAGEIFS(GJ4:GJ90,'Психол+Повед'!$G$2:$G$88,"&gt;0,60")</f>
        <v>-1.7289539270344074</v>
      </c>
      <c r="GK113">
        <f>AVERAGEIFS(GK4:GK90,'Психол+Повед'!$G$2:$G$88,"&gt;0,60")</f>
        <v>-1.3465586214757266</v>
      </c>
      <c r="GL113">
        <f>AVERAGEIFS(GL4:GL90,'Психол+Повед'!$G$2:$G$88,"&gt;0,60")</f>
        <v>-2.9049978681595898</v>
      </c>
      <c r="GM113">
        <f>AVERAGEIFS(GM4:GM90,'Психол+Повед'!$G$2:$G$88,"&gt;0,60")</f>
        <v>0.63826625938612069</v>
      </c>
      <c r="GN113">
        <f>AVERAGEIFS(GN4:GN90,'Психол+Повед'!$G$2:$G$88,"&gt;0,60")</f>
        <v>0.3277298469735917</v>
      </c>
      <c r="GO113">
        <f>AVERAGEIFS(GO4:GO90,'Психол+Повед'!$G$2:$G$88,"&gt;0,60")</f>
        <v>0.3063861442966343</v>
      </c>
      <c r="GP113">
        <f>AVERAGEIFS(GP4:GP90,'Психол+Повед'!$G$2:$G$88,"&gt;0,60")</f>
        <v>0.34833811547120663</v>
      </c>
      <c r="GQ113">
        <f>AVERAGEIFS(GQ4:GQ90,'Психол+Повед'!$G$2:$G$88,"&gt;0,60")</f>
        <v>0.68984119097512375</v>
      </c>
      <c r="GR113">
        <f>AVERAGEIFS(GR4:GR90,'Психол+Повед'!$G$2:$G$88,"&gt;0,60")</f>
        <v>0.29057511379250267</v>
      </c>
      <c r="GS113">
        <f>AVERAGEIFS(GS4:GS90,'Психол+Повед'!$G$2:$G$88,"&gt;0,60")</f>
        <v>0.2725283122456808</v>
      </c>
      <c r="GT113">
        <f>AVERAGEIFS(GT4:GT90,'Психол+Повед'!$G$2:$G$88,"&gt;0,60")</f>
        <v>0.32096829893109607</v>
      </c>
      <c r="GU113">
        <f>AVERAGEIFS(GU4:GU90,'Психол+Повед'!$G$2:$G$88,"&gt;0,60")</f>
        <v>0.63845261219764138</v>
      </c>
      <c r="GV113">
        <f>AVERAGEIFS(GV4:GV90,'Психол+Повед'!$G$2:$G$88,"&gt;0,60")</f>
        <v>0.63809776468751445</v>
      </c>
      <c r="GW113">
        <f>AVERAGEIFS(GW4:GW90,'Психол+Повед'!$G$2:$G$88,"&gt;0,60")</f>
        <v>0.64611963649644688</v>
      </c>
      <c r="GX113">
        <f>AVERAGEIFS(GX4:GX90,'Психол+Повед'!$G$2:$G$88,"&gt;0,60")</f>
        <v>0.63525782969142208</v>
      </c>
      <c r="GY113">
        <f>AVERAGEIFS(GY4:GY90,'Психол+Повед'!$G$2:$G$88,"&gt;0,60")</f>
        <v>0.6279351387394968</v>
      </c>
      <c r="GZ113">
        <f>AVERAGEIFS(GZ4:GZ90,'Психол+Повед'!$G$2:$G$88,"&gt;0,60")</f>
        <v>0.63931159124379078</v>
      </c>
      <c r="HA113">
        <f>AVERAGEIFS(HA4:HA90,'Психол+Повед'!$G$2:$G$88,"&gt;0,60")</f>
        <v>0.6276293274853606</v>
      </c>
      <c r="HB113">
        <f>AVERAGEIFS(HB4:HB90,'Психол+Повед'!$G$2:$G$88,"&gt;0,60")</f>
        <v>0.57426139032788437</v>
      </c>
      <c r="HD113">
        <f>AVERAGEIFS(HD4:HD90,'Психол+Повед'!$E$2:$E$88,"&gt;0,65")</f>
        <v>-1.7096143862433559</v>
      </c>
      <c r="HE113">
        <f>AVERAGEIFS(HE4:HE90,'Психол+Повед'!$E$2:$E$88,"&gt;0,65")</f>
        <v>-1.7495462220846782</v>
      </c>
      <c r="HF113">
        <f>AVERAGEIFS(HF4:HF90,'Психол+Повед'!$E$2:$E$88,"&gt;0,65")</f>
        <v>-2.7503337579710379</v>
      </c>
      <c r="HG113">
        <f>AVERAGEIFS(HG4:HG90,'Психол+Повед'!$E$2:$E$88,"&gt;0,65")</f>
        <v>-2.4523023991435902</v>
      </c>
      <c r="HH113">
        <f>AVERAGEIFS(HH4:HH90,'Психол+Повед'!$E$2:$E$88,"&gt;0,65")</f>
        <v>-5.016150811106006</v>
      </c>
      <c r="HI113">
        <f>AVERAGEIFS(HI4:HI90,'Психол+Повед'!$E$2:$E$88,"&gt;0,65")</f>
        <v>-2.0961501002712413</v>
      </c>
      <c r="HJ113">
        <f>AVERAGEIFS(HJ4:HJ90,'Психол+Повед'!$E$2:$E$88,"&gt;0,65")</f>
        <v>-1.8981396167446143</v>
      </c>
      <c r="HK113">
        <f>AVERAGEIFS(HK4:HK90,'Психол+Повед'!$E$2:$E$88,"&gt;0,65")</f>
        <v>-3.1049855903048371</v>
      </c>
      <c r="HL113">
        <f>AVERAGEIFS(HL4:HL90,'Психол+Повед'!$E$2:$E$88,"&gt;0,65")</f>
        <v>0.69204659770289634</v>
      </c>
      <c r="HM113">
        <f>AVERAGEIFS(HM4:HM90,'Психол+Повед'!$E$2:$E$88,"&gt;0,65")</f>
        <v>0.31049713432411746</v>
      </c>
      <c r="HN113">
        <f>AVERAGEIFS(HN4:HN90,'Психол+Повед'!$E$2:$E$88,"&gt;0,65")</f>
        <v>0.3228097517825384</v>
      </c>
      <c r="HO113">
        <f>AVERAGEIFS(HO4:HO90,'Психол+Повед'!$E$2:$E$88,"&gt;0,65")</f>
        <v>0.34480546452684518</v>
      </c>
      <c r="HP113">
        <f>AVERAGEIFS(HP4:HP90,'Психол+Повед'!$E$2:$E$88,"&gt;0,65")</f>
        <v>0.73036906441068961</v>
      </c>
      <c r="HQ113">
        <f>AVERAGEIFS(HQ4:HQ90,'Психол+Повед'!$E$2:$E$88,"&gt;0,65")</f>
        <v>0.28887094157211374</v>
      </c>
      <c r="HR113">
        <f>AVERAGEIFS(HR4:HR90,'Психол+Повед'!$E$2:$E$88,"&gt;0,65")</f>
        <v>0.30389161142026638</v>
      </c>
      <c r="HS113">
        <f>AVERAGEIFS(HS4:HS90,'Психол+Повед'!$E$2:$E$88,"&gt;0,65")</f>
        <v>0.32691492466617228</v>
      </c>
      <c r="HT113">
        <f>AVERAGEIFS(HT4:HT90,'Психол+Повед'!$E$2:$E$88,"&gt;0,65")</f>
        <v>0.64627982106047466</v>
      </c>
      <c r="HU113">
        <f>AVERAGEIFS(HU4:HU90,'Психол+Повед'!$E$2:$E$88,"&gt;0,65")</f>
        <v>0.6450796806470166</v>
      </c>
      <c r="HV113">
        <f>AVERAGEIFS(HV4:HV90,'Психол+Повед'!$E$2:$E$88,"&gt;0,65")</f>
        <v>0.64818997618697882</v>
      </c>
      <c r="HW113">
        <f>AVERAGEIFS(HW4:HW90,'Психол+Повед'!$E$2:$E$88,"&gt;0,65")</f>
        <v>0.64290092814353272</v>
      </c>
      <c r="HX113">
        <f>AVERAGEIFS(HX4:HX90,'Психол+Повед'!$E$2:$E$88,"&gt;0,65")</f>
        <v>0.62091983492693759</v>
      </c>
      <c r="HY113">
        <f>AVERAGEIFS(HY4:HY90,'Психол+Повед'!$E$2:$E$88,"&gt;0,65")</f>
        <v>0.63109155770536896</v>
      </c>
      <c r="HZ113">
        <f>AVERAGEIFS(HZ4:HZ90,'Психол+Повед'!$E$2:$E$88,"&gt;0,65")</f>
        <v>0.61454720380354388</v>
      </c>
      <c r="IA113">
        <f>AVERAGEIFS(IA4:IA90,'Психол+Повед'!$E$2:$E$88,"&gt;0,65")</f>
        <v>0.5350259262095064</v>
      </c>
      <c r="ID113" t="s">
        <v>172</v>
      </c>
      <c r="IE113">
        <f>AVERAGEIFS(IE4:IE90,'Психол+Повед'!$G$2:$G$88,"&gt;0,60")</f>
        <v>-1.1063990392890666</v>
      </c>
      <c r="IF113">
        <f>AVERAGEIFS(IF4:IF90,'Психол+Повед'!$G$2:$G$88,"&gt;0,60")</f>
        <v>-1.130164393499989</v>
      </c>
      <c r="IG113">
        <f>AVERAGEIFS(IG4:IG90,'Психол+Повед'!$G$2:$G$88,"&gt;0,60")</f>
        <v>-2.4617796508194729</v>
      </c>
      <c r="IH113">
        <f>AVERAGEIFS(IH4:IH90,'Психол+Повед'!$G$2:$G$88,"&gt;0,60")</f>
        <v>-1.5986170539714226</v>
      </c>
      <c r="II113">
        <f>AVERAGEIFS(II4:II90,'Психол+Повед'!$G$2:$G$88,"&gt;0,60")</f>
        <v>-4.9464958969952502</v>
      </c>
      <c r="IJ113">
        <f>AVERAGEIFS(IJ4:IJ90,'Психол+Повед'!$G$2:$G$88,"&gt;0,60")</f>
        <v>-1.8848669690890361</v>
      </c>
      <c r="IK113">
        <f>AVERAGEIFS(IK4:IK90,'Психол+Повед'!$G$2:$G$88,"&gt;0,60")</f>
        <v>-1.5067916641530923</v>
      </c>
      <c r="IL113">
        <f>AVERAGEIFS(IL4:IL90,'Психол+Повед'!$G$2:$G$88,"&gt;0,60")</f>
        <v>-3.0420147603986281</v>
      </c>
      <c r="IM113">
        <f>AVERAGEIFS(IM4:IM90,'Психол+Повед'!$G$2:$G$88,"&gt;0,60")</f>
        <v>0.67208194721929937</v>
      </c>
      <c r="IN113">
        <f>AVERAGEIFS(IN4:IN90,'Психол+Повед'!$G$2:$G$88,"&gt;0,60")</f>
        <v>0.33178114270570291</v>
      </c>
      <c r="IO113">
        <f>AVERAGEIFS(IO4:IO90,'Психол+Повед'!$G$2:$G$88,"&gt;0,60")</f>
        <v>0.31218747060452651</v>
      </c>
      <c r="IP113">
        <f>AVERAGEIFS(IP4:IP90,'Психол+Повед'!$G$2:$G$88,"&gt;0,60")</f>
        <v>0.3562073414513563</v>
      </c>
      <c r="IQ113">
        <f>AVERAGEIFS(IQ4:IQ90,'Психол+Повед'!$G$2:$G$88,"&gt;0,60")</f>
        <v>0.72174859804026215</v>
      </c>
      <c r="IR113">
        <f>AVERAGEIFS(IR4:IR90,'Психол+Повед'!$G$2:$G$88,"&gt;0,60")</f>
        <v>0.30525132119024362</v>
      </c>
      <c r="IS113">
        <f>AVERAGEIFS(IS4:IS90,'Психол+Повед'!$G$2:$G$88,"&gt;0,60")</f>
        <v>0.28330511615582904</v>
      </c>
      <c r="IT113">
        <f>AVERAGEIFS(IT4:IT90,'Психол+Повед'!$G$2:$G$88,"&gt;0,60")</f>
        <v>0.33320020221267366</v>
      </c>
      <c r="IU113">
        <f>AVERAGEIFS(IU4:IU90,'Психол+Повед'!$G$2:$G$88,"&gt;0,60")</f>
        <v>0.64893869487223887</v>
      </c>
      <c r="IV113">
        <f>AVERAGEIFS(IV4:IV90,'Психол+Повед'!$G$2:$G$88,"&gt;0,60")</f>
        <v>0.64821323072327064</v>
      </c>
      <c r="IW113">
        <f>AVERAGEIFS(IW4:IW90,'Психол+Повед'!$G$2:$G$88,"&gt;0,60")</f>
        <v>0.65202440681358742</v>
      </c>
      <c r="IX113">
        <f>AVERAGEIFS(IX4:IX90,'Психол+Повед'!$G$2:$G$88,"&gt;0,60")</f>
        <v>0.63979379358751864</v>
      </c>
      <c r="IY113">
        <f>AVERAGEIFS(IY4:IY90,'Психол+Повед'!$G$2:$G$88,"&gt;0,60")</f>
        <v>0.63219451571689811</v>
      </c>
      <c r="IZ113">
        <f>AVERAGEIFS(IZ4:IZ90,'Психол+Повед'!$G$2:$G$88,"&gt;0,60")</f>
        <v>0.63817971147623387</v>
      </c>
      <c r="JA113">
        <f>AVERAGEIFS(JA4:JA90,'Психол+Повед'!$G$2:$G$88,"&gt;0,60")</f>
        <v>0.62195997820558802</v>
      </c>
      <c r="JB113">
        <f>AVERAGEIFS(JB4:JB90,'Психол+Повед'!$G$2:$G$88,"&gt;0,60")</f>
        <v>0.56020129002413777</v>
      </c>
      <c r="JC113" t="s">
        <v>171</v>
      </c>
      <c r="JD113" s="67">
        <f>AVERAGEIFS(JD$4:JD$90,'Психол+Повед'!$E$2:$E$88,"&lt;0,53")</f>
        <v>-3.514524682542252E-2</v>
      </c>
      <c r="JE113" s="67">
        <f>AVERAGEIFS(JE$4:JE$90,'Психол+Повед'!$E$2:$E$88,"&lt;0,53")</f>
        <v>-3.29075580282161E-2</v>
      </c>
      <c r="JF113" s="67">
        <f>AVERAGEIFS(JF$4:JF$90,'Психол+Повед'!$E$2:$E$88,"&lt;0,53")</f>
        <v>-1.126808872429174E-2</v>
      </c>
      <c r="JG113" s="67">
        <f>AVERAGEIFS(JG$4:JG$90,'Психол+Повед'!$E$2:$E$88,"&lt;0,53")</f>
        <v>2.4588123711171677E-3</v>
      </c>
      <c r="JH113" s="67">
        <f>AVERAGEIFS(JH$4:JH$90,'Психол+Повед'!$E$2:$E$88,"&lt;0,53")</f>
        <v>3.5102931186663258E-2</v>
      </c>
      <c r="JI113" s="67">
        <f>AVERAGEIFS(JI$4:JI$90,'Психол+Повед'!$E$2:$E$88,"&lt;0,53")</f>
        <v>-3.9905653238293806E-3</v>
      </c>
      <c r="JJ113" s="67">
        <f>AVERAGEIFS(JJ$4:JJ$90,'Психол+Повед'!$E$2:$E$88,"&lt;0,53")</f>
        <v>1.844387841389097E-2</v>
      </c>
      <c r="JK113" s="67">
        <f>AVERAGEIFS(JK$4:JK$90,'Психол+Повед'!$E$2:$E$88,"&lt;0,53")</f>
        <v>1.8563818598309183E-2</v>
      </c>
      <c r="JL113" s="67">
        <f>AVERAGEIFS(JL$4:JL$90,'Психол+Повед'!$E$2:$E$88,"&lt;0,53")</f>
        <v>1.7171474429238411E-2</v>
      </c>
      <c r="JM113" s="67">
        <f>AVERAGEIFS(JM$4:JM$90,'Психол+Повед'!$E$2:$E$88,"&lt;0,53")</f>
        <v>-1.31077449038823E-2</v>
      </c>
      <c r="JN113" s="67">
        <f>AVERAGEIFS(JN$4:JN$90,'Психол+Повед'!$E$2:$E$88,"&lt;0,53")</f>
        <v>-1.1140756382433959E-2</v>
      </c>
      <c r="JO113" s="67">
        <f>AVERAGEIFS(JO$4:JO$90,'Психол+Повед'!$E$2:$E$88,"&lt;0,53")</f>
        <v>-3.2514909881287198E-2</v>
      </c>
      <c r="JP113" s="67">
        <f>AVERAGEIFS(JP$4:JP$90,'Психол+Повед'!$E$2:$E$88,"&lt;0,53")</f>
        <v>-7.2818830230861374E-3</v>
      </c>
      <c r="JQ113" s="67">
        <f>AVERAGEIFS(JQ$4:JQ$90,'Психол+Повед'!$E$2:$E$88,"&lt;0,53")</f>
        <v>-7.3227933750861316E-3</v>
      </c>
      <c r="JR113" s="67">
        <f>AVERAGEIFS(JR$4:JR$90,'Психол+Повед'!$E$2:$E$88,"&lt;0,53")</f>
        <v>-4.6475680434392022E-3</v>
      </c>
      <c r="JS113" s="67">
        <f>AVERAGEIFS(JS$4:JS$90,'Психол+Повед'!$E$2:$E$88,"&lt;0,53")</f>
        <v>-3.2712074572381983E-2</v>
      </c>
      <c r="JT113" s="67">
        <f>AVERAGEIFS(JT$4:JT$90,'Психол+Повед'!$E$2:$E$88,"&lt;0,53")</f>
        <v>2.288528969495795E-3</v>
      </c>
      <c r="JU113" s="67">
        <f>AVERAGEIFS(JU$4:JU$90,'Психол+Повед'!$E$2:$E$88,"&lt;0,53")</f>
        <v>6.1605722743591172E-4</v>
      </c>
      <c r="JV113" s="67">
        <f>AVERAGEIFS(JV$4:JV$90,'Психол+Повед'!$E$2:$E$88,"&lt;0,53")</f>
        <v>-2.2225789580152429E-3</v>
      </c>
      <c r="JW113" s="67">
        <f>AVERAGEIFS(JW$4:JW$90,'Психол+Повед'!$E$2:$E$88,"&lt;0,53")</f>
        <v>2.3133869902667373E-3</v>
      </c>
      <c r="JX113" s="67">
        <f>AVERAGEIFS(JX$4:JX$90,'Психол+Повед'!$E$2:$E$88,"&lt;0,53")</f>
        <v>-1.1680421735218993E-3</v>
      </c>
      <c r="JY113" s="67">
        <f>AVERAGEIFS(JY$4:JY$90,'Психол+Повед'!$E$2:$E$88,"&lt;0,53")</f>
        <v>-1.2444244631983825E-2</v>
      </c>
      <c r="JZ113" s="67">
        <f>AVERAGEIFS(JZ$4:JZ$90,'Психол+Повед'!$E$2:$E$88,"&lt;0,53")</f>
        <v>-1.3290199544292504E-2</v>
      </c>
      <c r="KA113" s="67">
        <f>AVERAGEIFS(KA$4:KA$90,'Психол+Повед'!$E$2:$E$88,"&lt;0,53")</f>
        <v>-9.7247828850439283E-3</v>
      </c>
      <c r="KB113" t="s">
        <v>171</v>
      </c>
      <c r="KC113" s="67">
        <f>AVERAGEIFS(KC$4:KC$90,'Психол+Повед'!$E$2:$E$88,"&lt;0,53")</f>
        <v>4.9214652503087077E-2</v>
      </c>
      <c r="KD113" s="67">
        <f>AVERAGEIFS(KD$4:KD$90,'Психол+Повед'!$E$2:$E$88,"&lt;0,53")</f>
        <v>4.298171104676364E-2</v>
      </c>
      <c r="KE113" s="67">
        <f>AVERAGEIFS(KE$4:KE$90,'Психол+Повед'!$E$2:$E$88,"&lt;0,53")</f>
        <v>-8.8144227209244527E-3</v>
      </c>
      <c r="KF113" s="67">
        <f>AVERAGEIFS(KF$4:KF$90,'Психол+Повед'!$E$2:$E$88,"&lt;0,53")</f>
        <v>4.3931060765689478E-2</v>
      </c>
      <c r="KG113" s="67">
        <f>AVERAGEIFS(KG$4:KG$90,'Психол+Повед'!$E$2:$E$88,"&lt;0,53")</f>
        <v>4.9919061609310721E-2</v>
      </c>
      <c r="KH113" s="67">
        <f>AVERAGEIFS(KH$4:KH$90,'Психол+Повед'!$E$2:$E$88,"&lt;0,53")</f>
        <v>4.493040776659598E-3</v>
      </c>
      <c r="KI113" s="67">
        <f>AVERAGEIFS(KI$4:KI$90,'Психол+Повед'!$E$2:$E$88,"&lt;0,53")</f>
        <v>4.3696074380332267E-2</v>
      </c>
      <c r="KJ113" s="67">
        <f>AVERAGEIFS(KJ$4:KJ$90,'Психол+Повед'!$E$2:$E$88,"&lt;0,53")</f>
        <v>2.8969441588220585E-2</v>
      </c>
      <c r="KK113" s="67">
        <f>AVERAGEIFS(KK$4:KK$90,'Психол+Повед'!$E$2:$E$88,"&lt;0,53")</f>
        <v>1.1174758285397072E-2</v>
      </c>
      <c r="KL113" s="67">
        <f>AVERAGEIFS(KL$4:KL$90,'Психол+Повед'!$E$2:$E$88,"&lt;0,53")</f>
        <v>-8.5486325302641039E-3</v>
      </c>
      <c r="KM113" s="67">
        <f>AVERAGEIFS(KM$4:KM$90,'Психол+Повед'!$E$2:$E$88,"&lt;0,53")</f>
        <v>-1.604185371844697E-2</v>
      </c>
      <c r="KN113" s="67">
        <f>AVERAGEIFS(KN$4:KN$90,'Психол+Повед'!$E$2:$E$88,"&lt;0,53")</f>
        <v>-3.6647825074937516E-2</v>
      </c>
      <c r="KO113" s="67">
        <f>AVERAGEIFS(KO$4:KO$90,'Психол+Повед'!$E$2:$E$88,"&lt;0,53")</f>
        <v>-9.4333588581378362E-3</v>
      </c>
      <c r="KP113" s="67">
        <f>AVERAGEIFS(KP$4:KP$90,'Психол+Повед'!$E$2:$E$88,"&lt;0,53")</f>
        <v>2.0983712460122556E-3</v>
      </c>
      <c r="KQ113" s="67">
        <f>AVERAGEIFS(KQ$4:KQ$90,'Психол+Повед'!$E$2:$E$88,"&lt;0,53")</f>
        <v>-8.6612800803632685E-3</v>
      </c>
      <c r="KR113" s="67">
        <f>AVERAGEIFS(KR$4:KR$90,'Психол+Повед'!$E$2:$E$88,"&lt;0,53")</f>
        <v>-3.8350483361173263E-2</v>
      </c>
      <c r="KS113" s="67">
        <f>AVERAGEIFS(KS$4:KS$90,'Психол+Повед'!$E$2:$E$88,"&lt;0,53")</f>
        <v>6.7689583560619718E-3</v>
      </c>
      <c r="KT113" s="67">
        <f>AVERAGEIFS(KT$4:KT$90,'Психол+Повед'!$E$2:$E$88,"&lt;0,53")</f>
        <v>5.792627583442865E-3</v>
      </c>
      <c r="KU113" s="67">
        <f>AVERAGEIFS(KU$4:KU$90,'Психол+Повед'!$E$2:$E$88,"&lt;0,53")</f>
        <v>1.912584589904734E-4</v>
      </c>
      <c r="KV113" s="67">
        <f>AVERAGEIFS(KV$4:KV$90,'Психол+Повед'!$E$2:$E$88,"&lt;0,53")</f>
        <v>7.4090009366795263E-3</v>
      </c>
      <c r="KW113" s="67">
        <f>AVERAGEIFS(KW$4:KW$90,'Психол+Повед'!$E$2:$E$88,"&lt;0,53")</f>
        <v>4.7751882262853547E-3</v>
      </c>
      <c r="KX113" s="67">
        <f>AVERAGEIFS(KX$4:KX$90,'Психол+Повед'!$E$2:$E$88,"&lt;0,53")</f>
        <v>-7.0782967389344626E-3</v>
      </c>
      <c r="KY113" s="67">
        <f>AVERAGEIFS(KY$4:KY$90,'Психол+Повед'!$E$2:$E$88,"&lt;0,53")</f>
        <v>-8.4454712817708822E-3</v>
      </c>
      <c r="KZ113" s="67">
        <f>AVERAGEIFS(KZ$4:KZ$90,'Психол+Повед'!$E$2:$E$88,"&lt;0,53")</f>
        <v>-5.4654344987204442E-3</v>
      </c>
      <c r="LA113" t="s">
        <v>171</v>
      </c>
      <c r="LB113" s="67">
        <f>AVERAGEIFS(LB$4:LB$90,'Психол+Повед'!$E$2:$E$88,"&lt;0,53")</f>
        <v>-2.6179327156273116E-3</v>
      </c>
      <c r="LC113" s="67">
        <f>AVERAGEIFS(LC$4:LC$90,'Психол+Повед'!$E$2:$E$88,"&lt;0,53")</f>
        <v>-6.9488102974439954E-3</v>
      </c>
      <c r="LD113" s="67">
        <f>AVERAGEIFS(LD$4:LD$90,'Психол+Повед'!$E$2:$E$88,"&lt;0,53")</f>
        <v>1.429972717244244E-2</v>
      </c>
      <c r="LE113" s="67">
        <f>AVERAGEIFS(LE$4:LE$90,'Психол+Повед'!$E$2:$E$88,"&lt;0,53")</f>
        <v>3.4927681628039949E-2</v>
      </c>
      <c r="LF113" s="67">
        <f>AVERAGEIFS(LF$4:LF$90,'Психол+Повед'!$E$2:$E$88,"&lt;0,53")</f>
        <v>3.8079773140545864E-2</v>
      </c>
      <c r="LG113" s="67">
        <f>AVERAGEIFS(LG$4:LG$90,'Психол+Повед'!$E$2:$E$88,"&lt;0,53")</f>
        <v>3.8594464633650363E-3</v>
      </c>
      <c r="LH113" s="67">
        <f>AVERAGEIFS(LH$4:LH$90,'Психол+Повед'!$E$2:$E$88,"&lt;0,53")</f>
        <v>2.3465788995299466E-2</v>
      </c>
      <c r="LI113" s="67">
        <f>AVERAGEIFS(LI$4:LI$90,'Психол+Повед'!$E$2:$E$88,"&lt;0,53")</f>
        <v>1.6929084523213522E-2</v>
      </c>
      <c r="LJ113" s="67">
        <f>AVERAGEIFS(LJ$4:LJ$90,'Психол+Повед'!$E$2:$E$88,"&lt;0,53")</f>
        <v>1.5548587728815762E-2</v>
      </c>
      <c r="LK113" s="67">
        <f>AVERAGEIFS(LK$4:LK$90,'Психол+Повед'!$E$2:$E$88,"&lt;0,53")</f>
        <v>-3.0688114158552961E-2</v>
      </c>
      <c r="LL113" s="67">
        <f>AVERAGEIFS(LL$4:LL$90,'Психол+Повед'!$E$2:$E$88,"&lt;0,53")</f>
        <v>-2.0956723020078945E-2</v>
      </c>
      <c r="LM113" s="67">
        <f>AVERAGEIFS(LM$4:LM$90,'Психол+Повед'!$E$2:$E$88,"&lt;0,53")</f>
        <v>-4.1722484007906561E-2</v>
      </c>
      <c r="LN113" s="67">
        <f>AVERAGEIFS(LN$4:LN$90,'Психол+Повед'!$E$2:$E$88,"&lt;0,53")</f>
        <v>-1.5712428103972956E-2</v>
      </c>
      <c r="LO113" s="67">
        <f>AVERAGEIFS(LO$4:LO$90,'Психол+Повед'!$E$2:$E$88,"&lt;0,53")</f>
        <v>-2.8731671432745007E-2</v>
      </c>
      <c r="LP113" s="67">
        <f>AVERAGEIFS(LP$4:LP$90,'Психол+Повед'!$E$2:$E$88,"&lt;0,53")</f>
        <v>-1.4509186401591627E-2</v>
      </c>
      <c r="LQ113" s="67">
        <f>AVERAGEIFS(LQ$4:LQ$90,'Психол+Повед'!$E$2:$E$88,"&lt;0,53")</f>
        <v>-4.0614048136700186E-2</v>
      </c>
      <c r="LR113" s="67">
        <f>AVERAGEIFS(LR$4:LR$90,'Психол+Повед'!$E$2:$E$88,"&lt;0,53")</f>
        <v>-5.5386402358553212E-4</v>
      </c>
      <c r="LS113" s="67">
        <f>AVERAGEIFS(LS$4:LS$90,'Психол+Повед'!$E$2:$E$88,"&lt;0,53")</f>
        <v>-2.2041793539187382E-3</v>
      </c>
      <c r="LT113" s="67">
        <f>AVERAGEIFS(LT$4:LT$90,'Психол+Повед'!$E$2:$E$88,"&lt;0,53")</f>
        <v>-6.5408005717737076E-3</v>
      </c>
      <c r="LU113" s="67">
        <f>AVERAGEIFS(LU$4:LU$90,'Психол+Повед'!$E$2:$E$88,"&lt;0,53")</f>
        <v>-1.0119488895147461E-3</v>
      </c>
      <c r="LV113" s="67">
        <f>AVERAGEIFS(LV$4:LV$90,'Психол+Повед'!$E$2:$E$88,"&lt;0,53")</f>
        <v>-5.1978633998529047E-3</v>
      </c>
      <c r="LW113" s="67">
        <f>AVERAGEIFS(LW$4:LW$90,'Психол+Повед'!$E$2:$E$88,"&lt;0,53")</f>
        <v>-1.5362502417647611E-2</v>
      </c>
      <c r="LX113" s="67">
        <f>AVERAGEIFS(LX$4:LX$90,'Психол+Повед'!$E$2:$E$88,"&lt;0,53")</f>
        <v>-1.6912512543840276E-2</v>
      </c>
      <c r="LY113" s="67">
        <f>AVERAGEIFS(LY$4:LY$90,'Психол+Повед'!$E$2:$E$88,"&lt;0,53")</f>
        <v>-7.8336963934180701E-3</v>
      </c>
    </row>
    <row r="114" spans="1:337" x14ac:dyDescent="0.25">
      <c r="A114"/>
      <c r="G114" t="s">
        <v>201</v>
      </c>
      <c r="H114">
        <f>AVERAGEIFS(H$4:H$90,'Психол+Повед'!$E$2:$E$88,"&lt;0,4")</f>
        <v>-1.3364046031054995</v>
      </c>
      <c r="I114">
        <f>AVERAGEIFS(I4:I90,'Психол+Повед'!$E$2:$E$88,"&lt;0,4")</f>
        <v>-1.3916341708017324</v>
      </c>
      <c r="J114">
        <f>AVERAGEIFS(J4:J90,'Психол+Повед'!$E$2:$E$88,"&lt;0,4")</f>
        <v>-2.5768039930212079</v>
      </c>
      <c r="K114">
        <f>AVERAGEIFS(K4:K90,'Психол+Повед'!$E$2:$E$88,"&lt;0,4")</f>
        <v>-2.0868225351327152</v>
      </c>
      <c r="L114">
        <f>AVERAGEIFS(L4:L90,'Психол+Повед'!$E$2:$E$88,"&lt;0,4")</f>
        <v>-4.7198450623182033</v>
      </c>
      <c r="M114">
        <f>AVERAGEIFS(M4:M90,'Психол+Повед'!$E$2:$E$88,"&lt;0,4")</f>
        <v>-1.9825042250568101</v>
      </c>
      <c r="N114">
        <f>AVERAGEIFS(N4:N90,'Психол+Повед'!$E$2:$E$88,"&lt;0,4")</f>
        <v>-1.7816818636379304</v>
      </c>
      <c r="O114">
        <f>AVERAGEIFS(O4:O90,'Психол+Повед'!$E$2:$E$88,"&lt;0,4")</f>
        <v>-2.9313188913023294</v>
      </c>
      <c r="P114">
        <f>AVERAGEIFS(P4:P90,'Психол+Повед'!$E$2:$E$88,"&lt;0,4")</f>
        <v>0.66593159431505711</v>
      </c>
      <c r="Q114">
        <f>AVERAGEIFS(Q4:Q90,'Психол+Повед'!$E$2:$E$88,"&lt;0,4")</f>
        <v>0.32217648488514644</v>
      </c>
      <c r="R114">
        <f>AVERAGEIFS(R4:R90,'Психол+Повед'!$E$2:$E$88,"&lt;0,4")</f>
        <v>0.30676811597027198</v>
      </c>
      <c r="S114">
        <f>AVERAGEIFS(S4:S90,'Психол+Повед'!$E$2:$E$88,"&lt;0,4")</f>
        <v>0.35873383502424616</v>
      </c>
      <c r="T114">
        <f>AVERAGEIFS(T4:T90,'Психол+Повед'!$E$2:$E$88,"&lt;0,4")</f>
        <v>0.72213609095564735</v>
      </c>
      <c r="U114">
        <f>AVERAGEIFS(U4:U90,'Психол+Повед'!$E$2:$E$88,"&lt;0,4")</f>
        <v>0.29490359741195432</v>
      </c>
      <c r="V114">
        <f>AVERAGEIFS(V4:V90,'Психол+Повед'!$E$2:$E$88,"&lt;0,4")</f>
        <v>0.28059667480817307</v>
      </c>
      <c r="W114">
        <f>AVERAGEIFS(W4:W90,'Психол+Повед'!$E$2:$E$88,"&lt;0,4")</f>
        <v>0.33899346590374085</v>
      </c>
      <c r="X114">
        <f>AVERAGEIFS(X4:X90,'Психол+Повед'!$E$2:$E$88,"&lt;0,4")</f>
        <v>0.64237310702033246</v>
      </c>
      <c r="Y114">
        <f>AVERAGEIFS(Y4:Y90,'Психол+Повед'!$E$2:$E$88,"&lt;0,4")</f>
        <v>0.64065401320615512</v>
      </c>
      <c r="Z114">
        <f>AVERAGEIFS(Z4:Z90,'Психол+Повед'!$E$2:$E$88,"&lt;0,4")</f>
        <v>0.64622340297487058</v>
      </c>
      <c r="AA114">
        <f>AVERAGEIFS(AA4:AA90,'Психол+Повед'!$E$2:$E$88,"&lt;0,4")</f>
        <v>0.63420846348805526</v>
      </c>
      <c r="AB114">
        <f>AVERAGEIFS(AB4:AB90,'Психол+Повед'!$E$2:$E$88,"&lt;0,4")</f>
        <v>0.62890513444327978</v>
      </c>
      <c r="AC114">
        <f>AVERAGEIFS(AC4:AC90,'Психол+Повед'!$E$2:$E$88,"&lt;0,4")</f>
        <v>0.62589100238305762</v>
      </c>
      <c r="AD114">
        <f>AVERAGEIFS(AD4:AD90,'Психол+Повед'!$E$2:$E$88,"&lt;0,4")</f>
        <v>0.62065112224892027</v>
      </c>
      <c r="AE114">
        <f>AVERAGEIFS(AE4:AE90,'Психол+Повед'!$E$2:$E$88,"&lt;0,4")</f>
        <v>0.54973901065091735</v>
      </c>
      <c r="AF114" t="s">
        <v>171</v>
      </c>
      <c r="AG114">
        <f>AVERAGEIFS(AG4:AG90,'Психол+Повед'!$E$2:$E$88,"&lt;0,4")</f>
        <v>-1.6177179249042561</v>
      </c>
      <c r="AH114">
        <f>AVERAGEIFS(AH4:AH90,'Психол+Повед'!$E$2:$E$88,"&lt;0,4")</f>
        <v>-1.7330520980949575</v>
      </c>
      <c r="AI114">
        <f>AVERAGEIFS(AI4:AI90,'Психол+Повед'!$E$2:$E$88,"&lt;0,4")</f>
        <v>-3.753115925531906</v>
      </c>
      <c r="AJ114">
        <f>AVERAGEIFS(AJ4:AJ90,'Психол+Повед'!$E$2:$E$88,"&lt;0,4")</f>
        <v>-2.1109166253672544</v>
      </c>
      <c r="AK114">
        <f>AVERAGEIFS(AK4:AK90,'Психол+Повед'!$E$2:$E$88,"&lt;0,4")</f>
        <v>-4.7168609433119206</v>
      </c>
      <c r="AL114">
        <f>AVERAGEIFS(AL4:AL90,'Психол+Повед'!$E$2:$E$88,"&lt;0,4")</f>
        <v>-2.696351083287039</v>
      </c>
      <c r="AM114">
        <f>AVERAGEIFS(AM4:AM90,'Психол+Повед'!$E$2:$E$88,"&lt;0,4")</f>
        <v>-2.0269355677503214</v>
      </c>
      <c r="AN114">
        <f>AVERAGEIFS(AN4:AN90,'Психол+Повед'!$E$2:$E$88,"&lt;0,4")</f>
        <v>-3.0721998982770464</v>
      </c>
      <c r="AO114">
        <f>AVERAGEIFS(AO4:AO90,'Психол+Повед'!$E$2:$E$88,"&lt;0,4")</f>
        <v>0.70758457040055178</v>
      </c>
      <c r="AP114">
        <f>AVERAGEIFS(AP4:AP90,'Психол+Повед'!$E$2:$E$88,"&lt;0,4")</f>
        <v>0.29759445736662798</v>
      </c>
      <c r="AQ114">
        <f>AVERAGEIFS(AQ4:AQ90,'Психол+Повед'!$E$2:$E$88,"&lt;0,4")</f>
        <v>0.24998043668444433</v>
      </c>
      <c r="AR114">
        <f>AVERAGEIFS(AR4:AR90,'Психол+Повед'!$E$2:$E$88,"&lt;0,4")</f>
        <v>0.32519841367080921</v>
      </c>
      <c r="AS114">
        <f>AVERAGEIFS(AS4:AS90,'Психол+Повед'!$E$2:$E$88,"&lt;0,4")</f>
        <v>0.70751386776333225</v>
      </c>
      <c r="AT114">
        <f>AVERAGEIFS(AT4:AT90,'Психол+Повед'!$E$2:$E$88,"&lt;0,4")</f>
        <v>0.29575446975468195</v>
      </c>
      <c r="AU114">
        <f>AVERAGEIFS(AU4:AU90,'Психол+Повед'!$E$2:$E$88,"&lt;0,4")</f>
        <v>0.24791420507898035</v>
      </c>
      <c r="AV114">
        <f>AVERAGEIFS(AV4:AV90,'Психол+Повед'!$E$2:$E$88,"&lt;0,4")</f>
        <v>0.32348769222101542</v>
      </c>
      <c r="AW114">
        <f>AVERAGEIFS(AW4:AW90,'Психол+Повед'!$E$2:$E$88,"&lt;0,4")</f>
        <v>0.63771387248187972</v>
      </c>
      <c r="AX114">
        <f>AVERAGEIFS(AX4:AX90,'Психол+Повед'!$E$2:$E$88,"&lt;0,4")</f>
        <v>0.63031561131050606</v>
      </c>
      <c r="AY114">
        <f>AVERAGEIFS(AY4:AY90,'Психол+Повед'!$E$2:$E$88,"&lt;0,4")</f>
        <v>0.64735073749367766</v>
      </c>
      <c r="AZ114">
        <f>AVERAGEIFS(AZ4:AZ90,'Психол+Повед'!$E$2:$E$88,"&lt;0,4")</f>
        <v>0.62092677578289612</v>
      </c>
      <c r="BA114">
        <f>AVERAGEIFS(BA4:BA90,'Психол+Повед'!$E$2:$E$88,"&lt;0,4")</f>
        <v>0.61169665640525428</v>
      </c>
      <c r="BB114">
        <f>AVERAGEIFS(BB4:BB90,'Психол+Повед'!$E$2:$E$88,"&lt;0,4")</f>
        <v>0.54611088905816163</v>
      </c>
      <c r="BC114">
        <f>AVERAGEIFS(BC4:BC90,'Психол+Повед'!$E$2:$E$88,"&lt;0,4")</f>
        <v>0.5744042778292745</v>
      </c>
      <c r="BD114">
        <f>AVERAGEIFS(BD4:BD90,'Психол+Повед'!$E$2:$E$88,"&lt;0,4")</f>
        <v>0.44956884087137045</v>
      </c>
      <c r="BE114" t="s">
        <v>171</v>
      </c>
      <c r="BF114">
        <f>AVERAGEIFS(BF4:BF90,'Психол+Повед'!$E$2:$E$88,"&lt;0,4")</f>
        <v>-1.0388724795699582</v>
      </c>
      <c r="BG114">
        <f>AVERAGEIFS(BG4:BG90,'Психол+Повед'!$E$2:$E$88,"&lt;0,4")</f>
        <v>-1.0891614925878725</v>
      </c>
      <c r="BH114">
        <f>AVERAGEIFS(BH4:BH90,'Психол+Повед'!$E$2:$E$88,"&lt;0,4")</f>
        <v>-2.3265137279763861</v>
      </c>
      <c r="BI114">
        <f>AVERAGEIFS(BI4:BI90,'Психол+Повед'!$E$2:$E$88,"&lt;0,4")</f>
        <v>-1.8489589279970302</v>
      </c>
      <c r="BJ114">
        <f>AVERAGEIFS(BJ4:BJ90,'Психол+Повед'!$E$2:$E$88,"&lt;0,4")</f>
        <v>-4.5730878806212409</v>
      </c>
      <c r="BK114">
        <f>AVERAGEIFS(BK4:BK90,'Психол+Повед'!$E$2:$E$88,"&lt;0,4")</f>
        <v>-1.8361159573064172</v>
      </c>
      <c r="BL114">
        <f>AVERAGEIFS(BL4:BL90,'Психол+Повед'!$E$2:$E$88,"&lt;0,4")</f>
        <v>-1.6408140413835508</v>
      </c>
      <c r="BM114">
        <f>AVERAGEIFS(BM4:BM90,'Психол+Повед'!$E$2:$E$88,"&lt;0,4")</f>
        <v>-2.8561725691873914</v>
      </c>
      <c r="BN114">
        <f>AVERAGEIFS(BN4:BN90,'Психол+Повед'!$E$2:$E$88,"&lt;0,4")</f>
        <v>0.63446431520819324</v>
      </c>
      <c r="BO114">
        <f>AVERAGEIFS(BO4:BO90,'Психол+Повед'!$E$2:$E$88,"&lt;0,4")</f>
        <v>0.32537011115066494</v>
      </c>
      <c r="BP114">
        <f>AVERAGEIFS(BP4:BP90,'Психол+Повед'!$E$2:$E$88,"&lt;0,4")</f>
        <v>0.30753488030223619</v>
      </c>
      <c r="BQ114">
        <f>AVERAGEIFS(BQ4:BQ90,'Психол+Повед'!$E$2:$E$88,"&lt;0,4")</f>
        <v>0.36035465469696315</v>
      </c>
      <c r="BR114">
        <f>AVERAGEIFS(BR4:BR90,'Психол+Повед'!$E$2:$E$88,"&lt;0,4")</f>
        <v>0.70264271323634908</v>
      </c>
      <c r="BS114">
        <f>AVERAGEIFS(BS4:BS90,'Психол+Повед'!$E$2:$E$88,"&lt;0,4")</f>
        <v>0.29155854171465789</v>
      </c>
      <c r="BT114">
        <f>AVERAGEIFS(BT4:BT90,'Психол+Повед'!$E$2:$E$88,"&lt;0,4")</f>
        <v>0.27386071825862035</v>
      </c>
      <c r="BU114">
        <f>AVERAGEIFS(BU4:BU90,'Психол+Повед'!$E$2:$E$88,"&lt;0,4")</f>
        <v>0.33536917033812519</v>
      </c>
      <c r="BV114">
        <f>AVERAGEIFS(BV4:BV90,'Психол+Повед'!$E$2:$E$88,"&lt;0,4")</f>
        <v>0.63874471798064647</v>
      </c>
      <c r="BW114">
        <f>AVERAGEIFS(BW4:BW90,'Психол+Повед'!$E$2:$E$88,"&lt;0,4")</f>
        <v>0.63751950013252778</v>
      </c>
      <c r="BX114">
        <f>AVERAGEIFS(BX4:BX90,'Психол+Повед'!$E$2:$E$88,"&lt;0,4")</f>
        <v>0.64353263545918094</v>
      </c>
      <c r="BY114">
        <f>AVERAGEIFS(BY4:BY90,'Психол+Повед'!$E$2:$E$88,"&lt;0,4")</f>
        <v>0.63174781769515254</v>
      </c>
      <c r="BZ114">
        <f>AVERAGEIFS(BZ4:BZ90,'Психол+Повед'!$E$2:$E$88,"&lt;0,4")</f>
        <v>0.62581472686985207</v>
      </c>
      <c r="CA114">
        <f>AVERAGEIFS(CA4:CA90,'Психол+Повед'!$E$2:$E$88,"&lt;0,4")</f>
        <v>0.63871315782675131</v>
      </c>
      <c r="CB114">
        <f>AVERAGEIFS(CB4:CB90,'Психол+Повед'!$E$2:$E$88,"&lt;0,4")</f>
        <v>0.62720536143588768</v>
      </c>
      <c r="CC114">
        <f>AVERAGEIFS(CC4:CC90,'Психол+Повед'!$E$2:$E$88,"&lt;0,4")</f>
        <v>0.56611464723229665</v>
      </c>
      <c r="CD114" t="s">
        <v>171</v>
      </c>
      <c r="CE114">
        <f>AVERAGEIFS(CE4:CE90,'Психол+Повед'!$E$2:$E$88,"&lt;0,4")</f>
        <v>-1.6500675544394268</v>
      </c>
      <c r="CF114">
        <f>AVERAGEIFS(CF4:CF90,'Психол+Повед'!$E$2:$E$88,"&lt;0,4")</f>
        <v>-1.6998789626840134</v>
      </c>
      <c r="CG114">
        <f>AVERAGEIFS(CG4:CG90,'Психол+Повед'!$E$2:$E$88,"&lt;0,4")</f>
        <v>-2.7001347016213759</v>
      </c>
      <c r="CH114">
        <f>AVERAGEIFS(CH4:CH90,'Психол+Повед'!$E$2:$E$88,"&lt;0,4")</f>
        <v>-2.3802226387278136</v>
      </c>
      <c r="CI114">
        <f>AVERAGEIFS(CI4:CI90,'Психол+Повед'!$E$2:$E$88,"&lt;0,4")</f>
        <v>-4.8954113594796134</v>
      </c>
      <c r="CJ114">
        <f>AVERAGEIFS(CJ4:CJ90,'Психол+Повед'!$E$2:$E$88,"&lt;0,4")</f>
        <v>-2.0363333057027111</v>
      </c>
      <c r="CK114">
        <f>AVERAGEIFS(CK4:CK90,'Психол+Повед'!$E$2:$E$88,"&lt;0,4")</f>
        <v>-1.907301293252913</v>
      </c>
      <c r="CL114">
        <f>AVERAGEIFS(CL4:CL90,'Психол+Повед'!$E$2:$E$88,"&lt;0,4")</f>
        <v>-2.9884514541462752</v>
      </c>
      <c r="CM114">
        <f>AVERAGEIFS(CM4:CM90,'Психол+Повед'!$E$2:$E$88,"&lt;0,4")</f>
        <v>0.69547884938911286</v>
      </c>
      <c r="CN114">
        <f>AVERAGEIFS(CN4:CN90,'Психол+Повед'!$E$2:$E$88,"&lt;0,4")</f>
        <v>0.3253582385049486</v>
      </c>
      <c r="CO114">
        <f>AVERAGEIFS(CO4:CO90,'Психол+Повед'!$E$2:$E$88,"&lt;0,4")</f>
        <v>0.31729765582537428</v>
      </c>
      <c r="CP114">
        <f>AVERAGEIFS(CP4:CP90,'Психол+Повед'!$E$2:$E$88,"&lt;0,4")</f>
        <v>0.36499004356132286</v>
      </c>
      <c r="CQ114">
        <f>AVERAGEIFS(CQ4:CQ90,'Психол+Повед'!$E$2:$E$88,"&lt;0,4")</f>
        <v>0.74888929322112374</v>
      </c>
      <c r="CR114">
        <f>AVERAGEIFS(CR4:CR90,'Психол+Повед'!$E$2:$E$88,"&lt;0,4")</f>
        <v>0.30040555922701173</v>
      </c>
      <c r="CS114">
        <f>AVERAGEIFS(CS4:CS90,'Психол+Повед'!$E$2:$E$88,"&lt;0,4")</f>
        <v>0.29473883216000518</v>
      </c>
      <c r="CT114">
        <f>AVERAGEIFS(CT4:CT90,'Психол+Повед'!$E$2:$E$88,"&lt;0,4")</f>
        <v>0.3475707210059219</v>
      </c>
      <c r="CU114">
        <f>AVERAGEIFS(CU4:CU90,'Психол+Повед'!$E$2:$E$88,"&lt;0,4")</f>
        <v>0.64419147343457417</v>
      </c>
      <c r="CV114">
        <f>AVERAGEIFS(CV4:CV90,'Психол+Повед'!$E$2:$E$88,"&lt;0,4")</f>
        <v>0.64265151227289918</v>
      </c>
      <c r="CW114">
        <f>AVERAGEIFS(CW4:CW90,'Психол+Повед'!$E$2:$E$88,"&lt;0,4")</f>
        <v>0.64646116741820536</v>
      </c>
      <c r="CX114">
        <f>AVERAGEIFS(CX4:CX90,'Психол+Повед'!$E$2:$E$88,"&lt;0,4")</f>
        <v>0.63672903518276613</v>
      </c>
      <c r="CY114">
        <f>AVERAGEIFS(CY4:CY90,'Психол+Повед'!$E$2:$E$88,"&lt;0,4")</f>
        <v>0.63484774757211682</v>
      </c>
      <c r="CZ114">
        <f>AVERAGEIFS(CZ4:CZ90,'Психол+Повед'!$E$2:$E$88,"&lt;0,4")</f>
        <v>0.6248426688993326</v>
      </c>
      <c r="DA114">
        <f>AVERAGEIFS(DA4:DA90,'Психол+Повед'!$E$2:$E$88,"&lt;0,4")</f>
        <v>0.62151862985245621</v>
      </c>
      <c r="DB114">
        <f>AVERAGEIFS(DB4:DB90,'Психол+Повед'!$E$2:$E$88,"&lt;0,4")</f>
        <v>0.54857314920786848</v>
      </c>
      <c r="DC114" t="s">
        <v>171</v>
      </c>
      <c r="DD114">
        <f>AVERAGEIFS(DD4:DD90,'Психол+Повед'!$E$2:$E$88,"&lt;0,4")</f>
        <v>-1.3791683860266426</v>
      </c>
      <c r="DE114">
        <f>AVERAGEIFS(DE4:DE90,'Психол+Повед'!$E$2:$E$88,"&lt;0,4")</f>
        <v>-1.4467064607755868</v>
      </c>
      <c r="DF114">
        <f>AVERAGEIFS(DF4:DF90,'Психол+Повед'!$E$2:$E$88,"&lt;0,4")</f>
        <v>-2.8285312520196895</v>
      </c>
      <c r="DG114">
        <f>AVERAGEIFS(DG4:DG90,'Психол+Повед'!$E$2:$E$88,"&lt;0,4")</f>
        <v>-1.9793583723033854</v>
      </c>
      <c r="DH114">
        <f>AVERAGEIFS(DH4:DH90,'Психол+Повед'!$E$2:$E$88,"&lt;0,4")</f>
        <v>-4.4851269735617771</v>
      </c>
      <c r="DI114">
        <f>AVERAGEIFS(DI4:DI90,'Психол+Повед'!$E$2:$E$88,"&lt;0,4")</f>
        <v>-2.1218841119488112</v>
      </c>
      <c r="DJ114">
        <f>AVERAGEIFS(DJ4:DJ90,'Психол+Повед'!$E$2:$E$88,"&lt;0,4")</f>
        <v>-1.7567400404486104</v>
      </c>
      <c r="DK114">
        <f>AVERAGEIFS(DK4:DK90,'Психол+Повед'!$E$2:$E$88,"&lt;0,4")</f>
        <v>-2.8584772542813055</v>
      </c>
      <c r="DL114">
        <f>AVERAGEIFS(DL4:DL90,'Психол+Повед'!$E$2:$E$88,"&lt;0,4")</f>
        <v>0.67273521492656863</v>
      </c>
      <c r="DM114">
        <f>AVERAGEIFS(DM4:DM90,'Психол+Повед'!$E$2:$E$88,"&lt;0,4")</f>
        <v>0.31879171212495472</v>
      </c>
      <c r="DN114">
        <f>AVERAGEIFS(DN4:DN90,'Психол+Повед'!$E$2:$E$88,"&lt;0,4")</f>
        <v>0.29783572968844446</v>
      </c>
      <c r="DO114">
        <f>AVERAGEIFS(DO4:DO90,'Психол+Повед'!$E$2:$E$88,"&lt;0,4")</f>
        <v>0.34593122183865566</v>
      </c>
      <c r="DP114">
        <f>AVERAGEIFS(DP4:DP90,'Психол+Повед'!$E$2:$E$88,"&lt;0,4")</f>
        <v>0.70968645024759758</v>
      </c>
      <c r="DQ114">
        <f>AVERAGEIFS(DQ4:DQ90,'Психол+Повед'!$E$2:$E$88,"&lt;0,4")</f>
        <v>0.29410172231979592</v>
      </c>
      <c r="DR114">
        <f>AVERAGEIFS(DR4:DR90,'Психол+Повед'!$E$2:$E$88,"&lt;0,4")</f>
        <v>0.27354075032775266</v>
      </c>
      <c r="DS114">
        <f>AVERAGEIFS(DS4:DS90,'Психол+Повед'!$E$2:$E$88,"&lt;0,4")</f>
        <v>0.32498547891618834</v>
      </c>
      <c r="DT114">
        <f>AVERAGEIFS(DT4:DT90,'Психол+Повед'!$E$2:$E$88,"&lt;0,4")</f>
        <v>0.64558868948549186</v>
      </c>
      <c r="DU114">
        <f>AVERAGEIFS(DU4:DU90,'Психол+Повед'!$E$2:$E$88,"&lt;0,4")</f>
        <v>0.64320600273972195</v>
      </c>
      <c r="DV114">
        <f>AVERAGEIFS(DV4:DV90,'Психол+Повед'!$E$2:$E$88,"&lt;0,4")</f>
        <v>0.64905112609437143</v>
      </c>
      <c r="DW114">
        <f>AVERAGEIFS(DW4:DW90,'Психол+Повед'!$E$2:$E$88,"&lt;0,4")</f>
        <v>0.63485053107122069</v>
      </c>
      <c r="DX114">
        <f>AVERAGEIFS(DX4:DX90,'Психол+Повед'!$E$2:$E$88,"&lt;0,4")</f>
        <v>0.6303354135553626</v>
      </c>
      <c r="DY114">
        <f>AVERAGEIFS(DY4:DY90,'Психол+Повед'!$E$2:$E$88,"&lt;0,4")</f>
        <v>0.62014122225406665</v>
      </c>
      <c r="DZ114">
        <f>AVERAGEIFS(DZ4:DZ90,'Психол+Повед'!$E$2:$E$88,"&lt;0,4")</f>
        <v>0.61695948877062312</v>
      </c>
      <c r="EA114">
        <f>AVERAGEIFS(EA4:EA90,'Психол+Повед'!$E$2:$E$88,"&lt;0,4")</f>
        <v>0.54348510184001064</v>
      </c>
      <c r="ED114" t="s">
        <v>173</v>
      </c>
      <c r="EE114">
        <f>AVERAGEIFS(EE4:EE90,'Психол+Повед'!$G$2:$G$88,"&lt;0,46")</f>
        <v>-0.9594072830389706</v>
      </c>
      <c r="EF114">
        <f>AVERAGEIFS(EF4:EF90,'Психол+Повед'!$G$2:$G$88,"&lt;0,46")</f>
        <v>-0.99553656061035445</v>
      </c>
      <c r="EG114">
        <f>AVERAGEIFS(EG4:EG90,'Психол+Повед'!$G$2:$G$88,"&lt;0,46")</f>
        <v>-2.1923135428193241</v>
      </c>
      <c r="EH114">
        <f>AVERAGEIFS(EH4:EH90,'Психол+Повед'!$G$2:$G$88,"&lt;0,46")</f>
        <v>-1.5803069582567137</v>
      </c>
      <c r="EI114">
        <f>AVERAGEIFS(EI4:EI90,'Психол+Повед'!$G$2:$G$88,"&lt;0,46")</f>
        <v>-4.3709455105187711</v>
      </c>
      <c r="EJ114">
        <f>AVERAGEIFS(EJ4:EJ90,'Психол+Повед'!$G$2:$G$88,"&lt;0,46")</f>
        <v>-1.7403511388528206</v>
      </c>
      <c r="EK114">
        <f>AVERAGEIFS(EK4:EK90,'Психол+Повед'!$G$2:$G$88,"&lt;0,46")</f>
        <v>-1.4983469091692725</v>
      </c>
      <c r="EL114">
        <f>AVERAGEIFS(EL4:EL90,'Психол+Повед'!$G$2:$G$88,"&lt;0,46")</f>
        <v>-2.7810437888126702</v>
      </c>
      <c r="EM114">
        <f>AVERAGEIFS(EM4:EM90,'Психол+Повед'!$G$2:$G$88,"&lt;0,46")</f>
        <v>0.6807610680865176</v>
      </c>
      <c r="EN114">
        <f>AVERAGEIFS(EN4:EN90,'Психол+Повед'!$G$2:$G$88,"&lt;0,46")</f>
        <v>0.3321838058703897</v>
      </c>
      <c r="EO114">
        <f>AVERAGEIFS(EO4:EO90,'Психол+Повед'!$G$2:$G$88,"&lt;0,46")</f>
        <v>0.30955666393746895</v>
      </c>
      <c r="EP114">
        <f>AVERAGEIFS(EP4:EP90,'Психол+Повед'!$G$2:$G$88,"&lt;0,46")</f>
        <v>0.34941177190246286</v>
      </c>
      <c r="EQ114">
        <f>AVERAGEIFS(EQ4:EQ90,'Психол+Повед'!$G$2:$G$88,"&lt;0,46")</f>
        <v>0.7238309253403189</v>
      </c>
      <c r="ER114">
        <f>AVERAGEIFS(ER4:ER90,'Психол+Повед'!$G$2:$G$88,"&lt;0,46")</f>
        <v>0.30874778769376499</v>
      </c>
      <c r="ES114">
        <f>AVERAGEIFS(ES4:ES90,'Психол+Повед'!$G$2:$G$88,"&lt;0,46")</f>
        <v>0.28185145988909011</v>
      </c>
      <c r="ET114">
        <f>AVERAGEIFS(ET4:ET90,'Психол+Повед'!$G$2:$G$88,"&lt;0,46")</f>
        <v>0.32758599889371265</v>
      </c>
      <c r="EU114">
        <f>AVERAGEIFS(EU4:EU90,'Психол+Повед'!$G$2:$G$88,"&lt;0,46")</f>
        <v>0.65089836216605346</v>
      </c>
      <c r="EV114">
        <f>AVERAGEIFS(EV4:EV90,'Психол+Повед'!$G$2:$G$88,"&lt;0,46")</f>
        <v>0.65016865869312124</v>
      </c>
      <c r="EW114">
        <f>AVERAGEIFS(EW4:EW90,'Психол+Повед'!$G$2:$G$88,"&lt;0,46")</f>
        <v>0.66324971310451475</v>
      </c>
      <c r="EX114">
        <f>AVERAGEIFS(EX4:EX90,'Психол+Повед'!$G$2:$G$88,"&lt;0,46")</f>
        <v>0.64171367549908587</v>
      </c>
      <c r="EY114">
        <f>AVERAGEIFS(EY4:EY90,'Психол+Повед'!$G$2:$G$88,"&lt;0,46")</f>
        <v>0.63186841965857554</v>
      </c>
      <c r="EZ114">
        <f>AVERAGEIFS(EZ4:EZ90,'Психол+Повед'!$G$2:$G$88,"&lt;0,46")</f>
        <v>0.63814969367975316</v>
      </c>
      <c r="FA114">
        <f>AVERAGEIFS(FA4:FA90,'Психол+Повед'!$G$2:$G$88,"&lt;0,46")</f>
        <v>0.63095006829232481</v>
      </c>
      <c r="FB114">
        <f>AVERAGEIFS(FB4:FB90,'Психол+Повед'!$G$2:$G$88,"&lt;0,46")</f>
        <v>0.54206206898547449</v>
      </c>
      <c r="FD114">
        <f>AVERAGEIFS(FD4:FD90,'Психол+Повед'!$E$2:$E$88,"&lt;0,4")</f>
        <v>-1.0737135583157029</v>
      </c>
      <c r="FE114">
        <f>AVERAGEIFS(FE4:FE90,'Психол+Повед'!$E$2:$E$88,"&lt;0,4")</f>
        <v>-1.1333483178061075</v>
      </c>
      <c r="FF114">
        <f>AVERAGEIFS(FF4:FF90,'Психол+Повед'!$E$2:$E$88,"&lt;0,4")</f>
        <v>-2.5807809009561447</v>
      </c>
      <c r="FG114">
        <f>AVERAGEIFS(FG4:FG90,'Психол+Повед'!$E$2:$E$88,"&lt;0,4")</f>
        <v>-1.7036783325085749</v>
      </c>
      <c r="FH114">
        <f>AVERAGEIFS(FH4:FH90,'Психол+Повед'!$E$2:$E$88,"&lt;0,4")</f>
        <v>-4.2797840270474072</v>
      </c>
      <c r="FI114">
        <f>AVERAGEIFS(FI4:FI90,'Психол+Повед'!$E$2:$E$88,"&lt;0,4")</f>
        <v>-1.9747854084200085</v>
      </c>
      <c r="FJ114">
        <f>AVERAGEIFS(FJ4:FJ90,'Психол+Повед'!$E$2:$E$88,"&lt;0,4")</f>
        <v>-1.5953562900655776</v>
      </c>
      <c r="FK114">
        <f>AVERAGEIFS(FK4:FK90,'Психол+Повед'!$E$2:$E$88,"&lt;0,4")</f>
        <v>-2.7578263124362543</v>
      </c>
      <c r="FL114">
        <f>AVERAGEIFS(FL4:FL90,'Психол+Повед'!$E$2:$E$88,"&lt;0,4")</f>
        <v>0.64743940774058173</v>
      </c>
      <c r="FM114">
        <f>AVERAGEIFS(FM4:FM90,'Психол+Повед'!$E$2:$E$88,"&lt;0,4")</f>
        <v>0.32550711501467167</v>
      </c>
      <c r="FN114">
        <f>AVERAGEIFS(FN4:FN90,'Психол+Повед'!$E$2:$E$88,"&lt;0,4")</f>
        <v>0.29962459412470327</v>
      </c>
      <c r="FO114">
        <f>AVERAGEIFS(FO4:FO90,'Психол+Повед'!$E$2:$E$88,"&lt;0,4")</f>
        <v>0.34661310396179201</v>
      </c>
      <c r="FP114">
        <f>AVERAGEIFS(FP4:FP90,'Психол+Повед'!$E$2:$E$88,"&lt;0,4")</f>
        <v>0.69364110293743386</v>
      </c>
      <c r="FQ114">
        <f>AVERAGEIFS(FQ4:FQ90,'Психол+Повед'!$E$2:$E$88,"&lt;0,4")</f>
        <v>0.29418066917285224</v>
      </c>
      <c r="FR114">
        <f>AVERAGEIFS(FR4:FR90,'Психол+Повед'!$E$2:$E$88,"&lt;0,4")</f>
        <v>0.26830283851893777</v>
      </c>
      <c r="FS114">
        <f>AVERAGEIFS(FS4:FS90,'Психол+Повед'!$E$2:$E$88,"&lt;0,4")</f>
        <v>0.3196208482621945</v>
      </c>
      <c r="FT114">
        <f>AVERAGEIFS(FT4:FT90,'Психол+Повед'!$E$2:$E$88,"&lt;0,4")</f>
        <v>0.64358901744731012</v>
      </c>
      <c r="FU114">
        <f>AVERAGEIFS(FU4:FU90,'Психол+Повед'!$E$2:$E$88,"&lt;0,4")</f>
        <v>0.64185311838300596</v>
      </c>
      <c r="FV114">
        <f>AVERAGEIFS(FV4:FV90,'Психол+Повед'!$E$2:$E$88,"&lt;0,4")</f>
        <v>0.64627783942972061</v>
      </c>
      <c r="FW114">
        <f>AVERAGEIFS(FW4:FW90,'Психол+Повед'!$E$2:$E$88,"&lt;0,4")</f>
        <v>0.63592196756031738</v>
      </c>
      <c r="FX114">
        <f>AVERAGEIFS(FX4:FX90,'Психол+Повед'!$E$2:$E$88,"&lt;0,4")</f>
        <v>0.63150041467475559</v>
      </c>
      <c r="FY114">
        <f>AVERAGEIFS(FY4:FY90,'Психол+Повед'!$E$2:$E$88,"&lt;0,4")</f>
        <v>0.63356379000481777</v>
      </c>
      <c r="FZ114">
        <f>AVERAGEIFS(FZ4:FZ90,'Психол+Повед'!$E$2:$E$88,"&lt;0,4")</f>
        <v>0.62483197640966082</v>
      </c>
      <c r="GA114">
        <f>AVERAGEIFS(GA4:GA90,'Психол+Повед'!$E$2:$E$88,"&lt;0,4")</f>
        <v>0.56131742029663756</v>
      </c>
      <c r="GD114" t="s">
        <v>173</v>
      </c>
      <c r="GE114">
        <f>AVERAGEIFS(GE4:GE90,'Психол+Повед'!$G$2:$G$88,"&lt;0,46")</f>
        <v>-0.58114751661936981</v>
      </c>
      <c r="GF114">
        <f>AVERAGEIFS(GF4:GF90,'Психол+Повед'!$G$2:$G$88,"&lt;0,46")</f>
        <v>-0.61885171207491718</v>
      </c>
      <c r="GG114">
        <f>AVERAGEIFS(GG4:GG90,'Психол+Повед'!$G$2:$G$88,"&lt;0,46")</f>
        <v>-1.8284351035522879</v>
      </c>
      <c r="GH114">
        <f>AVERAGEIFS(GH4:GH90,'Психол+Повед'!$G$2:$G$88,"&lt;0,46")</f>
        <v>-1.2327611199074793</v>
      </c>
      <c r="GI114">
        <f>AVERAGEIFS(GI4:GI90,'Психол+Повед'!$G$2:$G$88,"&lt;0,46")</f>
        <v>-4.1205104270125901</v>
      </c>
      <c r="GJ114">
        <f>AVERAGEIFS(GJ4:GJ90,'Психол+Повед'!$G$2:$G$88,"&lt;0,46")</f>
        <v>-1.5731138363635933</v>
      </c>
      <c r="GK114">
        <f>AVERAGEIFS(GK4:GK90,'Психол+Повед'!$G$2:$G$88,"&lt;0,46")</f>
        <v>-1.3341545738724208</v>
      </c>
      <c r="GL114">
        <f>AVERAGEIFS(GL4:GL90,'Психол+Повед'!$G$2:$G$88,"&lt;0,46")</f>
        <v>-2.6659937728786858</v>
      </c>
      <c r="GM114">
        <f>AVERAGEIFS(GM4:GM90,'Психол+Повед'!$G$2:$G$88,"&lt;0,46")</f>
        <v>0.65070822575860154</v>
      </c>
      <c r="GN114">
        <f>AVERAGEIFS(GN4:GN90,'Психол+Повед'!$G$2:$G$88,"&lt;0,46")</f>
        <v>0.32936773808536507</v>
      </c>
      <c r="GO114">
        <f>AVERAGEIFS(GO4:GO90,'Психол+Повед'!$G$2:$G$88,"&lt;0,46")</f>
        <v>0.30414980712139855</v>
      </c>
      <c r="GP114">
        <f>AVERAGEIFS(GP4:GP90,'Психол+Повед'!$G$2:$G$88,"&lt;0,46")</f>
        <v>0.34781964065344667</v>
      </c>
      <c r="GQ114">
        <f>AVERAGEIFS(GQ4:GQ90,'Психол+Повед'!$G$2:$G$88,"&lt;0,46")</f>
        <v>0.70094660469637515</v>
      </c>
      <c r="GR114">
        <f>AVERAGEIFS(GR4:GR90,'Психол+Повед'!$G$2:$G$88,"&lt;0,46")</f>
        <v>0.30036113048624624</v>
      </c>
      <c r="GS114">
        <f>AVERAGEIFS(GS4:GS90,'Психол+Повед'!$G$2:$G$88,"&lt;0,46")</f>
        <v>0.26991386190924554</v>
      </c>
      <c r="GT114">
        <f>AVERAGEIFS(GT4:GT90,'Психол+Повед'!$G$2:$G$88,"&lt;0,46")</f>
        <v>0.32165303040702292</v>
      </c>
      <c r="GU114">
        <f>AVERAGEIFS(GU4:GU90,'Психол+Повед'!$G$2:$G$88,"&lt;0,46")</f>
        <v>0.64744233496558723</v>
      </c>
      <c r="GV114">
        <f>AVERAGEIFS(GV4:GV90,'Психол+Повед'!$G$2:$G$88,"&lt;0,46")</f>
        <v>0.64672709771445924</v>
      </c>
      <c r="GW114">
        <f>AVERAGEIFS(GW4:GW90,'Психол+Повед'!$G$2:$G$88,"&lt;0,46")</f>
        <v>0.66211391449169688</v>
      </c>
      <c r="GX114">
        <f>AVERAGEIFS(GX4:GX90,'Психол+Повед'!$G$2:$G$88,"&lt;0,46")</f>
        <v>0.64259348788738502</v>
      </c>
      <c r="GY114">
        <f>AVERAGEIFS(GY4:GY90,'Психол+Повед'!$G$2:$G$88,"&lt;0,46")</f>
        <v>0.63444310460148678</v>
      </c>
      <c r="GZ114">
        <f>AVERAGEIFS(GZ4:GZ90,'Психол+Повед'!$G$2:$G$88,"&lt;0,46")</f>
        <v>0.65038990653989348</v>
      </c>
      <c r="HA114">
        <f>AVERAGEIFS(HA4:HA90,'Психол+Повед'!$G$2:$G$88,"&lt;0,46")</f>
        <v>0.63835689542174578</v>
      </c>
      <c r="HB114">
        <f>AVERAGEIFS(HB4:HB90,'Психол+Повед'!$G$2:$G$88,"&lt;0,46")</f>
        <v>0.56185502155541278</v>
      </c>
      <c r="HD114">
        <f>AVERAGEIFS(HD4:HD90,'Психол+Повед'!$E$2:$E$88,"&lt;0,4")</f>
        <v>-1.6362258293117864</v>
      </c>
      <c r="HE114">
        <f>AVERAGEIFS(HE4:HE90,'Психол+Повед'!$E$2:$E$88,"&lt;0,4")</f>
        <v>-1.6967591546202929</v>
      </c>
      <c r="HF114">
        <f>AVERAGEIFS(HF4:HF90,'Психол+Повед'!$E$2:$E$88,"&lt;0,4")</f>
        <v>-2.8971447156677885</v>
      </c>
      <c r="HG114">
        <f>AVERAGEIFS(HG4:HG90,'Психол+Повед'!$E$2:$E$88,"&lt;0,4")</f>
        <v>-2.244418284902741</v>
      </c>
      <c r="HH114">
        <f>AVERAGEIFS(HH4:HH90,'Психол+Повед'!$E$2:$E$88,"&lt;0,4")</f>
        <v>-4.6514361326185405</v>
      </c>
      <c r="HI114">
        <f>AVERAGEIFS(HI4:HI90,'Психол+Повед'!$E$2:$E$88,"&lt;0,4")</f>
        <v>-2.1445340649015638</v>
      </c>
      <c r="HJ114">
        <f>AVERAGEIFS(HJ4:HJ90,'Психол+Повед'!$E$2:$E$88,"&lt;0,4")</f>
        <v>-1.8676637095746582</v>
      </c>
      <c r="HK114">
        <f>AVERAGEIFS(HK4:HK90,'Психол+Повед'!$E$2:$E$88,"&lt;0,4")</f>
        <v>-2.9141179383199889</v>
      </c>
      <c r="HL114">
        <f>AVERAGEIFS(HL4:HL90,'Психол+Повед'!$E$2:$E$88,"&lt;0,4")</f>
        <v>0.69349142171666078</v>
      </c>
      <c r="HM114">
        <f>AVERAGEIFS(HM4:HM90,'Психол+Повед'!$E$2:$E$88,"&lt;0,4")</f>
        <v>0.31966605318685321</v>
      </c>
      <c r="HN114">
        <f>AVERAGEIFS(HN4:HN90,'Психол+Повед'!$E$2:$E$88,"&lt;0,4")</f>
        <v>0.30671867327716201</v>
      </c>
      <c r="HO114">
        <f>AVERAGEIFS(HO4:HO90,'Психол+Повед'!$E$2:$E$88,"&lt;0,4")</f>
        <v>0.3508392872223835</v>
      </c>
      <c r="HP114">
        <f>AVERAGEIFS(HP4:HP90,'Психол+Повед'!$E$2:$E$88,"&lt;0,4")</f>
        <v>0.72957417548935832</v>
      </c>
      <c r="HQ114">
        <f>AVERAGEIFS(HQ4:HQ90,'Психол+Повед'!$E$2:$E$88,"&lt;0,4")</f>
        <v>0.29685186510940487</v>
      </c>
      <c r="HR114">
        <f>AVERAGEIFS(HR4:HR90,'Психол+Повед'!$E$2:$E$88,"&lt;0,4")</f>
        <v>0.28459895610621561</v>
      </c>
      <c r="HS114">
        <f>AVERAGEIFS(HS4:HS90,'Психол+Повед'!$E$2:$E$88,"&lt;0,4")</f>
        <v>0.33194527150122227</v>
      </c>
      <c r="HT114">
        <f>AVERAGEIFS(HT4:HT90,'Психол+Повед'!$E$2:$E$88,"&lt;0,4")</f>
        <v>0.64634740986009331</v>
      </c>
      <c r="HU114">
        <f>AVERAGEIFS(HU4:HU90,'Психол+Повед'!$E$2:$E$88,"&lt;0,4")</f>
        <v>0.64445080776813968</v>
      </c>
      <c r="HV114">
        <f>AVERAGEIFS(HV4:HV90,'Психол+Повед'!$E$2:$E$88,"&lt;0,4")</f>
        <v>0.64946611397199538</v>
      </c>
      <c r="HW114">
        <f>AVERAGEIFS(HW4:HW90,'Психол+Повед'!$E$2:$E$88,"&lt;0,4")</f>
        <v>0.63378383556896734</v>
      </c>
      <c r="HX114">
        <f>AVERAGEIFS(HX4:HX90,'Психол+Повед'!$E$2:$E$88,"&lt;0,4")</f>
        <v>0.6322911128463915</v>
      </c>
      <c r="HY114">
        <f>AVERAGEIFS(HY4:HY90,'Психол+Повед'!$E$2:$E$88,"&lt;0,4")</f>
        <v>0.62092983105138055</v>
      </c>
      <c r="HZ114">
        <f>AVERAGEIFS(HZ4:HZ90,'Психол+Повед'!$E$2:$E$88,"&lt;0,4")</f>
        <v>0.61875859887584306</v>
      </c>
      <c r="IA114">
        <f>AVERAGEIFS(IA4:IA90,'Психол+Повед'!$E$2:$E$88,"&lt;0,4")</f>
        <v>0.54632532345248941</v>
      </c>
      <c r="ID114" t="s">
        <v>173</v>
      </c>
      <c r="IE114">
        <f>AVERAGEIFS(IE4:IE90,'Психол+Повед'!$G$2:$G$88,"&lt;0,46")</f>
        <v>-1.2119143830809194</v>
      </c>
      <c r="IF114">
        <f>AVERAGEIFS(IF4:IF90,'Психол+Повед'!$G$2:$G$88,"&lt;0,46")</f>
        <v>-1.2463205456468955</v>
      </c>
      <c r="IG114">
        <f>AVERAGEIFS(IG4:IG90,'Психол+Повед'!$G$2:$G$88,"&lt;0,46")</f>
        <v>-2.3068709882317706</v>
      </c>
      <c r="IH114">
        <f>AVERAGEIFS(IH4:IH90,'Психол+Повед'!$G$2:$G$88,"&lt;0,46")</f>
        <v>-1.8105391323972946</v>
      </c>
      <c r="II114">
        <f>AVERAGEIFS(II4:II90,'Психол+Повед'!$G$2:$G$88,"&lt;0,46")</f>
        <v>-4.5099406139862479</v>
      </c>
      <c r="IJ114">
        <f>AVERAGEIFS(IJ4:IJ90,'Психол+Повед'!$G$2:$G$88,"&lt;0,46")</f>
        <v>-1.7610363386324988</v>
      </c>
      <c r="IK114">
        <f>AVERAGEIFS(IK4:IK90,'Психол+Повед'!$G$2:$G$88,"&lt;0,46")</f>
        <v>-1.5891028776308502</v>
      </c>
      <c r="IL114">
        <f>AVERAGEIFS(IL4:IL90,'Психол+Повед'!$G$2:$G$88,"&lt;0,46")</f>
        <v>-2.824793450203412</v>
      </c>
      <c r="IM114">
        <f>AVERAGEIFS(IM4:IM90,'Психол+Повед'!$G$2:$G$88,"&lt;0,46")</f>
        <v>0.7085039279240628</v>
      </c>
      <c r="IN114">
        <f>AVERAGEIFS(IN4:IN90,'Психол+Повед'!$G$2:$G$88,"&lt;0,46")</f>
        <v>0.34098750281657897</v>
      </c>
      <c r="IO114">
        <f>AVERAGEIFS(IO4:IO90,'Психол+Повед'!$G$2:$G$88,"&lt;0,46")</f>
        <v>0.32119467135234658</v>
      </c>
      <c r="IP114">
        <f>AVERAGEIFS(IP4:IP90,'Психол+Повед'!$G$2:$G$88,"&lt;0,46")</f>
        <v>0.3554308149427069</v>
      </c>
      <c r="IQ114">
        <f>AVERAGEIFS(IQ4:IQ90,'Психол+Повед'!$G$2:$G$88,"&lt;0,46")</f>
        <v>0.74700011325822591</v>
      </c>
      <c r="IR114">
        <f>AVERAGEIFS(IR4:IR90,'Психол+Повед'!$G$2:$G$88,"&lt;0,46")</f>
        <v>0.31965618566831161</v>
      </c>
      <c r="IS114">
        <f>AVERAGEIFS(IS4:IS90,'Психол+Повед'!$G$2:$G$88,"&lt;0,46")</f>
        <v>0.29474669618646865</v>
      </c>
      <c r="IT114">
        <f>AVERAGEIFS(IT4:IT90,'Психол+Повед'!$G$2:$G$88,"&lt;0,46")</f>
        <v>0.33400397288243305</v>
      </c>
      <c r="IU114">
        <f>AVERAGEIFS(IU4:IU90,'Психол+Повед'!$G$2:$G$88,"&lt;0,46")</f>
        <v>0.64958137410083927</v>
      </c>
      <c r="IV114">
        <f>AVERAGEIFS(IV4:IV90,'Психол+Повед'!$G$2:$G$88,"&lt;0,46")</f>
        <v>0.64894461078730614</v>
      </c>
      <c r="IW114">
        <f>AVERAGEIFS(IW4:IW90,'Психол+Повед'!$G$2:$G$88,"&lt;0,46")</f>
        <v>0.66029994561217598</v>
      </c>
      <c r="IX114">
        <f>AVERAGEIFS(IX4:IX90,'Психол+Повед'!$G$2:$G$88,"&lt;0,46")</f>
        <v>0.63694302159937899</v>
      </c>
      <c r="IY114">
        <f>AVERAGEIFS(IY4:IY90,'Психол+Повед'!$G$2:$G$88,"&lt;0,46")</f>
        <v>0.63122131382610469</v>
      </c>
      <c r="IZ114">
        <f>AVERAGEIFS(IZ4:IZ90,'Психол+Повед'!$G$2:$G$88,"&lt;0,46")</f>
        <v>0.63639295970343901</v>
      </c>
      <c r="JA114">
        <f>AVERAGEIFS(JA4:JA90,'Психол+Повед'!$G$2:$G$88,"&lt;0,46")</f>
        <v>0.62916505429604974</v>
      </c>
      <c r="JB114">
        <f>AVERAGEIFS(JB4:JB90,'Психол+Повед'!$G$2:$G$88,"&lt;0,46")</f>
        <v>0.53280608535990504</v>
      </c>
      <c r="JC114" t="s">
        <v>172</v>
      </c>
      <c r="JD114" s="67">
        <f>AVERAGEIFS(JD$4:JD$90,'Психол+Повед'!$G$2:$G$88,"&gt;0,53")</f>
        <v>-3.2682164727012179E-2</v>
      </c>
      <c r="JE114" s="67">
        <f>AVERAGEIFS(JE$4:JE$90,'Психол+Повед'!$G$2:$G$88,"&gt;0,53")</f>
        <v>-3.3441037238637512E-2</v>
      </c>
      <c r="JF114" s="67">
        <f>AVERAGEIFS(JF$4:JF$90,'Психол+Повед'!$G$2:$G$88,"&gt;0,53")</f>
        <v>8.2083062904304976E-2</v>
      </c>
      <c r="JG114" s="67">
        <f>AVERAGEIFS(JG$4:JG$90,'Психол+Повед'!$G$2:$G$88,"&gt;0,53")</f>
        <v>-3.6229476999051442E-2</v>
      </c>
      <c r="JH114" s="67">
        <f>AVERAGEIFS(JH$4:JH$90,'Психол+Повед'!$G$2:$G$88,"&gt;0,53")</f>
        <v>2.1496839519849275E-2</v>
      </c>
      <c r="JI114" s="67">
        <f>AVERAGEIFS(JI$4:JI$90,'Психол+Повед'!$G$2:$G$88,"&gt;0,53")</f>
        <v>4.3866362521614334E-2</v>
      </c>
      <c r="JJ114" s="67">
        <f>AVERAGEIFS(JJ$4:JJ$90,'Психол+Повед'!$G$2:$G$88,"&gt;0,53")</f>
        <v>2.6118247770384614E-3</v>
      </c>
      <c r="JK114" s="67">
        <f>AVERAGEIFS(JK$4:JK$90,'Психол+Повед'!$G$2:$G$88,"&gt;0,53")</f>
        <v>6.3331169295223495E-3</v>
      </c>
      <c r="JL114" s="67">
        <f>AVERAGEIFS(JL$4:JL$90,'Психол+Повед'!$G$2:$G$88,"&gt;0,53")</f>
        <v>7.1377456909902937E-3</v>
      </c>
      <c r="JM114" s="67">
        <f>AVERAGEIFS(JM$4:JM$90,'Психол+Повед'!$G$2:$G$88,"&gt;0,53")</f>
        <v>-4.6480036332948185E-2</v>
      </c>
      <c r="JN114" s="67">
        <f>AVERAGEIFS(JN$4:JN$90,'Психол+Повед'!$G$2:$G$88,"&gt;0,53")</f>
        <v>-2.6776282776957139E-2</v>
      </c>
      <c r="JO114" s="67">
        <f>AVERAGEIFS(JO$4:JO$90,'Психол+Повед'!$G$2:$G$88,"&gt;0,53")</f>
        <v>-3.1822470789828868E-2</v>
      </c>
      <c r="JP114" s="67">
        <f>AVERAGEIFS(JP$4:JP$90,'Психол+Повед'!$G$2:$G$88,"&gt;0,53")</f>
        <v>-2.0929266407875229E-2</v>
      </c>
      <c r="JQ114" s="67">
        <f>AVERAGEIFS(JQ$4:JQ$90,'Психол+Повед'!$G$2:$G$88,"&gt;0,53")</f>
        <v>-4.5063920622656593E-2</v>
      </c>
      <c r="JR114" s="67">
        <f>AVERAGEIFS(JR$4:JR$90,'Психол+Повед'!$G$2:$G$88,"&gt;0,53")</f>
        <v>-2.3880143650769563E-2</v>
      </c>
      <c r="JS114" s="67">
        <f>AVERAGEIFS(JS$4:JS$90,'Психол+Повед'!$G$2:$G$88,"&gt;0,53")</f>
        <v>-3.2794816021223722E-2</v>
      </c>
      <c r="JT114" s="67">
        <f>AVERAGEIFS(JT$4:JT$90,'Психол+Повед'!$G$2:$G$88,"&gt;0,53")</f>
        <v>-4.3552524372729223E-3</v>
      </c>
      <c r="JU114" s="67">
        <f>AVERAGEIFS(JU$4:JU$90,'Психол+Повед'!$G$2:$G$88,"&gt;0,53")</f>
        <v>-5.3390436973846933E-3</v>
      </c>
      <c r="JV114" s="67">
        <f>AVERAGEIFS(JV$4:JV$90,'Психол+Повед'!$G$2:$G$88,"&gt;0,53")</f>
        <v>-7.0806640308603858E-3</v>
      </c>
      <c r="JW114" s="67">
        <f>AVERAGEIFS(JW$4:JW$90,'Психол+Повед'!$G$2:$G$88,"&gt;0,53")</f>
        <v>-5.1004541618895078E-3</v>
      </c>
      <c r="JX114" s="67">
        <f>AVERAGEIFS(JX$4:JX$90,'Психол+Повед'!$G$2:$G$88,"&gt;0,53")</f>
        <v>-4.4303065057087077E-3</v>
      </c>
      <c r="JY114" s="67">
        <f>AVERAGEIFS(JY$4:JY$90,'Психол+Повед'!$G$2:$G$88,"&gt;0,53")</f>
        <v>-1.1847548728085619E-2</v>
      </c>
      <c r="JZ114" s="67">
        <f>AVERAGEIFS(JZ$4:JZ$90,'Психол+Повед'!$G$2:$G$88,"&gt;0,53")</f>
        <v>-8.3235498048432003E-3</v>
      </c>
      <c r="KA114" s="67">
        <f>AVERAGEIFS(KA$4:KA$90,'Психол+Повед'!$G$2:$G$88,"&gt;0,53")</f>
        <v>-5.5229455729622597E-3</v>
      </c>
      <c r="KB114" t="s">
        <v>172</v>
      </c>
      <c r="KC114" s="67">
        <f>AVERAGEIFS(KC$4:KC$90,'Психол+Повед'!$G$2:$G$88,"&gt;0,53")</f>
        <v>1.455596285255472E-2</v>
      </c>
      <c r="KD114" s="67">
        <f>AVERAGEIFS(KD$4:KD$90,'Психол+Повед'!$G$2:$G$88,"&gt;0,53")</f>
        <v>8.3524109680251923E-3</v>
      </c>
      <c r="KE114" s="67">
        <f>AVERAGEIFS(KE$4:KE$90,'Психол+Повед'!$G$2:$G$88,"&gt;0,53")</f>
        <v>9.0105703893070876E-2</v>
      </c>
      <c r="KF114" s="67">
        <f>AVERAGEIFS(KF$4:KF$90,'Психол+Повед'!$G$2:$G$88,"&gt;0,53")</f>
        <v>-1.560571447849508E-2</v>
      </c>
      <c r="KG114" s="67">
        <f>AVERAGEIFS(KG$4:KG$90,'Психол+Повед'!$G$2:$G$88,"&gt;0,53")</f>
        <v>2.6092812450345844E-2</v>
      </c>
      <c r="KH114" s="67">
        <f>AVERAGEIFS(KH$4:KH$90,'Психол+Повед'!$G$2:$G$88,"&gt;0,53")</f>
        <v>5.7895160855226842E-2</v>
      </c>
      <c r="KI114" s="67">
        <f>AVERAGEIFS(KI$4:KI$90,'Психол+Повед'!$G$2:$G$88,"&gt;0,53")</f>
        <v>1.3320815157826538E-2</v>
      </c>
      <c r="KJ114" s="67">
        <f>AVERAGEIFS(KJ$4:KJ$90,'Психол+Повед'!$G$2:$G$88,"&gt;0,53")</f>
        <v>1.0125558845269606E-2</v>
      </c>
      <c r="KK114" s="67">
        <f>AVERAGEIFS(KK$4:KK$90,'Психол+Повед'!$G$2:$G$88,"&gt;0,53")</f>
        <v>1.0315994352485109E-2</v>
      </c>
      <c r="KL114" s="67">
        <f>AVERAGEIFS(KL$4:KL$90,'Психол+Повед'!$G$2:$G$88,"&gt;0,53")</f>
        <v>-3.435944570539648E-2</v>
      </c>
      <c r="KM114" s="67">
        <f>AVERAGEIFS(KM$4:KM$90,'Психол+Повед'!$G$2:$G$88,"&gt;0,53")</f>
        <v>-3.2114295752864959E-2</v>
      </c>
      <c r="KN114" s="67">
        <f>AVERAGEIFS(KN$4:KN$90,'Психол+Повед'!$G$2:$G$88,"&gt;0,53")</f>
        <v>-2.8839283757337051E-2</v>
      </c>
      <c r="KO114" s="67">
        <f>AVERAGEIFS(KO$4:KO$90,'Психол+Повед'!$G$2:$G$88,"&gt;0,53")</f>
        <v>-1.8252758958827265E-2</v>
      </c>
      <c r="KP114" s="67">
        <f>AVERAGEIFS(KP$4:KP$90,'Психол+Повед'!$G$2:$G$88,"&gt;0,53")</f>
        <v>-2.9241547761702003E-2</v>
      </c>
      <c r="KQ114" s="67">
        <f>AVERAGEIFS(KQ$4:KQ$90,'Психол+Повед'!$G$2:$G$88,"&gt;0,53")</f>
        <v>-3.2002881797010406E-2</v>
      </c>
      <c r="KR114" s="67">
        <f>AVERAGEIFS(KR$4:KR$90,'Психол+Повед'!$G$2:$G$88,"&gt;0,53")</f>
        <v>-3.2283775450268982E-2</v>
      </c>
      <c r="KS114" s="67">
        <f>AVERAGEIFS(KS$4:KS$90,'Психол+Повед'!$G$2:$G$88,"&gt;0,53")</f>
        <v>1.8231315422141748E-3</v>
      </c>
      <c r="KT114" s="67">
        <f>AVERAGEIFS(KT$4:KT$90,'Психол+Повед'!$G$2:$G$88,"&gt;0,53")</f>
        <v>1.4957526466891913E-3</v>
      </c>
      <c r="KU114" s="67">
        <f>AVERAGEIFS(KU$4:KU$90,'Психол+Повед'!$G$2:$G$88,"&gt;0,53")</f>
        <v>-5.8412354128912812E-3</v>
      </c>
      <c r="KV114" s="67">
        <f>AVERAGEIFS(KV$4:KV$90,'Психол+Повед'!$G$2:$G$88,"&gt;0,53")</f>
        <v>6.9043161521969456E-4</v>
      </c>
      <c r="KW114" s="67">
        <f>AVERAGEIFS(KW$4:KW$90,'Психол+Повед'!$G$2:$G$88,"&gt;0,53")</f>
        <v>-7.2643141502773823E-4</v>
      </c>
      <c r="KX114" s="67">
        <f>AVERAGEIFS(KX$4:KX$90,'Психол+Повед'!$G$2:$G$88,"&gt;0,53")</f>
        <v>-1.0624357544553603E-2</v>
      </c>
      <c r="KY114" s="67">
        <f>AVERAGEIFS(KY$4:KY$90,'Психол+Повед'!$G$2:$G$88,"&gt;0,53")</f>
        <v>-3.5801283902576341E-3</v>
      </c>
      <c r="KZ114" s="67">
        <f>AVERAGEIFS(KZ$4:KZ$90,'Психол+Повед'!$G$2:$G$88,"&gt;0,53")</f>
        <v>-2.6926650706543777E-3</v>
      </c>
      <c r="LA114" t="s">
        <v>172</v>
      </c>
      <c r="LB114" s="67">
        <f>AVERAGEIFS(LB$4:LB$90,'Психол+Повед'!$G$2:$G$88,"&gt;0,53")</f>
        <v>-1.830885593618645E-2</v>
      </c>
      <c r="LC114" s="67">
        <f>AVERAGEIFS(LC$4:LC$90,'Психол+Повед'!$G$2:$G$88,"&gt;0,53")</f>
        <v>-9.4898530940264597E-3</v>
      </c>
      <c r="LD114" s="67">
        <f>AVERAGEIFS(LD$4:LD$90,'Психол+Повед'!$G$2:$G$88,"&gt;0,53")</f>
        <v>9.043755044800926E-2</v>
      </c>
      <c r="LE114" s="67">
        <f>AVERAGEIFS(LE$4:LE$90,'Психол+Повед'!$G$2:$G$88,"&gt;0,53")</f>
        <v>5.2812670859216128E-3</v>
      </c>
      <c r="LF114" s="67">
        <f>AVERAGEIFS(LF$4:LF$90,'Психол+Повед'!$G$2:$G$88,"&gt;0,53")</f>
        <v>2.292009220869962E-2</v>
      </c>
      <c r="LG114" s="67">
        <f>AVERAGEIFS(LG$4:LG$90,'Психол+Повед'!$G$2:$G$88,"&gt;0,53")</f>
        <v>4.4714505829123792E-2</v>
      </c>
      <c r="LH114" s="67">
        <f>AVERAGEIFS(LH$4:LH$90,'Психол+Повед'!$G$2:$G$88,"&gt;0,53")</f>
        <v>5.7535846288734325E-3</v>
      </c>
      <c r="LI114" s="67">
        <f>AVERAGEIFS(LI$4:LI$90,'Психол+Повед'!$G$2:$G$88,"&gt;0,53")</f>
        <v>5.4045040008873372E-3</v>
      </c>
      <c r="LJ114" s="67">
        <f>AVERAGEIFS(LJ$4:LJ$90,'Психол+Повед'!$G$2:$G$88,"&gt;0,53")</f>
        <v>6.2001940551235915E-3</v>
      </c>
      <c r="LK114" s="67">
        <f>AVERAGEIFS(LK$4:LK$90,'Психол+Повед'!$G$2:$G$88,"&gt;0,53")</f>
        <v>-6.1497989168554298E-2</v>
      </c>
      <c r="LL114" s="67">
        <f>AVERAGEIFS(LL$4:LL$90,'Психол+Повед'!$G$2:$G$88,"&gt;0,53")</f>
        <v>-2.7896434148934075E-2</v>
      </c>
      <c r="LM114" s="67">
        <f>AVERAGEIFS(LM$4:LM$90,'Психол+Повед'!$G$2:$G$88,"&gt;0,53")</f>
        <v>-3.9476514746149084E-2</v>
      </c>
      <c r="LN114" s="67">
        <f>AVERAGEIFS(LN$4:LN$90,'Психол+Повед'!$G$2:$G$88,"&gt;0,53")</f>
        <v>-2.60589659118605E-2</v>
      </c>
      <c r="LO114" s="67">
        <f>AVERAGEIFS(LO$4:LO$90,'Психол+Повед'!$G$2:$G$88,"&gt;0,53")</f>
        <v>-6.4015690410005002E-2</v>
      </c>
      <c r="LP114" s="67">
        <f>AVERAGEIFS(LP$4:LP$90,'Психол+Повед'!$G$2:$G$88,"&gt;0,53")</f>
        <v>-2.2178743115389577E-2</v>
      </c>
      <c r="LQ114" s="67">
        <f>AVERAGEIFS(LQ$4:LQ$90,'Психол+Повед'!$G$2:$G$88,"&gt;0,53")</f>
        <v>-3.9777234314950623E-2</v>
      </c>
      <c r="LR114" s="67">
        <f>AVERAGEIFS(LR$4:LR$90,'Психол+Повед'!$G$2:$G$88,"&gt;0,53")</f>
        <v>-8.2293735715076241E-3</v>
      </c>
      <c r="LS114" s="67">
        <f>AVERAGEIFS(LS$4:LS$90,'Психол+Повед'!$G$2:$G$88,"&gt;0,53")</f>
        <v>-9.335087008463255E-3</v>
      </c>
      <c r="LT114" s="67">
        <f>AVERAGEIFS(LT$4:LT$90,'Психол+Повед'!$G$2:$G$88,"&gt;0,53")</f>
        <v>-8.7081464927028888E-3</v>
      </c>
      <c r="LU114" s="67">
        <f>AVERAGEIFS(LU$4:LU$90,'Психол+Повед'!$G$2:$G$88,"&gt;0,53")</f>
        <v>-7.9005994130909377E-3</v>
      </c>
      <c r="LV114" s="67">
        <f>AVERAGEIFS(LV$4:LV$90,'Психол+Повед'!$G$2:$G$88,"&gt;0,53")</f>
        <v>-3.3299183164010302E-3</v>
      </c>
      <c r="LW114" s="67">
        <f>AVERAGEIFS(LW$4:LW$90,'Психол+Повед'!$G$2:$G$88,"&gt;0,53")</f>
        <v>-9.7907282742777432E-3</v>
      </c>
      <c r="LX114" s="67">
        <f>AVERAGEIFS(LX$4:LX$90,'Психол+Повед'!$G$2:$G$88,"&gt;0,53")</f>
        <v>-1.2731727785595287E-2</v>
      </c>
      <c r="LY114" s="67">
        <f>AVERAGEIFS(LY$4:LY$90,'Психол+Повед'!$G$2:$G$88,"&gt;0,53")</f>
        <v>-3.8849823925615626E-4</v>
      </c>
    </row>
    <row r="115" spans="1:337" x14ac:dyDescent="0.25">
      <c r="A115"/>
      <c r="G115" t="s">
        <v>202</v>
      </c>
      <c r="H115">
        <f>AVERAGEIFS(H$4:H$90,'Психол+Повед'!$G$2:$G$88,"&gt;0,60")</f>
        <v>-0.90758277321392555</v>
      </c>
      <c r="I115">
        <f>AVERAGEIFS(I4:I90,'Психол+Повед'!$G$2:$G$88,"&gt;0,60")</f>
        <v>-0.93978318672678929</v>
      </c>
      <c r="J115">
        <f>AVERAGEIFS(J4:J90,'Психол+Повед'!$G$2:$G$88,"&gt;0,60")</f>
        <v>-2.332155647971252</v>
      </c>
      <c r="K115">
        <f>AVERAGEIFS(K4:K90,'Психол+Повед'!$G$2:$G$88,"&gt;0,60")</f>
        <v>-1.5161284282755918</v>
      </c>
      <c r="L115">
        <f>AVERAGEIFS(L4:L90,'Психол+Повед'!$G$2:$G$88,"&gt;0,60")</f>
        <v>-4.7874556169040376</v>
      </c>
      <c r="M115">
        <f>AVERAGEIFS(M4:M90,'Психол+Повед'!$G$2:$G$88,"&gt;0,60")</f>
        <v>-1.8694030823127625</v>
      </c>
      <c r="N115">
        <f>AVERAGEIFS(N4:N90,'Психол+Повед'!$G$2:$G$88,"&gt;0,60")</f>
        <v>-1.4931654619214294</v>
      </c>
      <c r="O115">
        <f>AVERAGEIFS(O4:O90,'Психол+Повед'!$G$2:$G$88,"&gt;0,60")</f>
        <v>-3.0191751912023572</v>
      </c>
      <c r="P115">
        <f>AVERAGEIFS(P4:P90,'Психол+Повед'!$G$2:$G$88,"&gt;0,60")</f>
        <v>0.6566902972827755</v>
      </c>
      <c r="Q115">
        <f>AVERAGEIFS(Q4:Q90,'Психол+Повед'!$G$2:$G$88,"&gt;0,60")</f>
        <v>0.31592075073196069</v>
      </c>
      <c r="R115">
        <f>AVERAGEIFS(R4:R90,'Психол+Повед'!$G$2:$G$88,"&gt;0,60")</f>
        <v>0.30054713511802189</v>
      </c>
      <c r="S115">
        <f>AVERAGEIFS(S4:S90,'Психол+Повед'!$G$2:$G$88,"&gt;0,60")</f>
        <v>0.34015789508588523</v>
      </c>
      <c r="T115">
        <f>AVERAGEIFS(T4:T90,'Психол+Повед'!$G$2:$G$88,"&gt;0,60")</f>
        <v>0.69571951646320263</v>
      </c>
      <c r="U115">
        <f>AVERAGEIFS(U4:U90,'Психол+Повед'!$G$2:$G$88,"&gt;0,60")</f>
        <v>0.28942661385403068</v>
      </c>
      <c r="V115">
        <f>AVERAGEIFS(V4:V90,'Психол+Повед'!$G$2:$G$88,"&gt;0,60")</f>
        <v>0.27320045024251272</v>
      </c>
      <c r="W115">
        <f>AVERAGEIFS(W4:W90,'Психол+Повед'!$G$2:$G$88,"&gt;0,60")</f>
        <v>0.31826205357973103</v>
      </c>
      <c r="X115">
        <f>AVERAGEIFS(X4:X90,'Психол+Повед'!$G$2:$G$88,"&gt;0,60")</f>
        <v>0.64604727775070181</v>
      </c>
      <c r="Y115">
        <f>AVERAGEIFS(Y4:Y90,'Психол+Повед'!$G$2:$G$88,"&gt;0,60")</f>
        <v>0.64548640155192361</v>
      </c>
      <c r="Z115">
        <f>AVERAGEIFS(Z4:Z90,'Психол+Повед'!$G$2:$G$88,"&gt;0,60")</f>
        <v>0.65019560037269297</v>
      </c>
      <c r="AA115">
        <f>AVERAGEIFS(AA4:AA90,'Психол+Повед'!$G$2:$G$88,"&gt;0,60")</f>
        <v>0.6396806423868312</v>
      </c>
      <c r="AB115">
        <f>AVERAGEIFS(AB4:AB90,'Психол+Повед'!$G$2:$G$88,"&gt;0,60")</f>
        <v>0.62633526552093111</v>
      </c>
      <c r="AC115">
        <f>AVERAGEIFS(AC4:AC90,'Психол+Повед'!$G$2:$G$88,"&gt;0,60")</f>
        <v>0.63066811453689486</v>
      </c>
      <c r="AD115">
        <f>AVERAGEIFS(AD4:AD90,'Психол+Повед'!$G$2:$G$88,"&gt;0,60")</f>
        <v>0.6218292449066769</v>
      </c>
      <c r="AE115">
        <f>AVERAGEIFS(AE4:AE90,'Психол+Повед'!$G$2:$G$88,"&gt;0,60")</f>
        <v>0.55331908855062384</v>
      </c>
      <c r="AF115" t="s">
        <v>172</v>
      </c>
      <c r="AG115">
        <f>AVERAGEIFS(AG4:AG90,'Психол+Повед'!$G$2:$G$88,"&gt;0,60")</f>
        <v>-1.6057995603365511</v>
      </c>
      <c r="AH115">
        <f>AVERAGEIFS(AH4:AH90,'Психол+Повед'!$G$2:$G$88,"&gt;0,60")</f>
        <v>-1.6686383206744646</v>
      </c>
      <c r="AI115">
        <f>AVERAGEIFS(AI4:AI90,'Психол+Повед'!$G$2:$G$88,"&gt;0,60")</f>
        <v>-3.6537392097555381</v>
      </c>
      <c r="AJ115">
        <f>AVERAGEIFS(AJ4:AJ90,'Психол+Повед'!$G$2:$G$88,"&gt;0,60")</f>
        <v>-2.1115891984169033</v>
      </c>
      <c r="AK115">
        <f>AVERAGEIFS(AK4:AK90,'Психол+Повед'!$G$2:$G$88,"&gt;0,60")</f>
        <v>-4.9944577217982511</v>
      </c>
      <c r="AL115">
        <f>AVERAGEIFS(AL4:AL90,'Психол+Повед'!$G$2:$G$88,"&gt;0,60")</f>
        <v>-2.6845504282504904</v>
      </c>
      <c r="AM115">
        <f>AVERAGEIFS(AM4:AM90,'Психол+Повед'!$G$2:$G$88,"&gt;0,60")</f>
        <v>-1.9973981805439847</v>
      </c>
      <c r="AN115">
        <f>AVERAGEIFS(AN4:AN90,'Психол+Повед'!$G$2:$G$88,"&gt;0,60")</f>
        <v>-3.3296952061583469</v>
      </c>
      <c r="AO115">
        <f>AVERAGEIFS(AO4:AO90,'Психол+Повед'!$G$2:$G$88,"&gt;0,60")</f>
        <v>0.680109336104741</v>
      </c>
      <c r="AP115">
        <f>AVERAGEIFS(AP4:AP90,'Психол+Повед'!$G$2:$G$88,"&gt;0,60")</f>
        <v>0.28459350019164553</v>
      </c>
      <c r="AQ115">
        <f>AVERAGEIFS(AQ4:AQ90,'Психол+Повед'!$G$2:$G$88,"&gt;0,60")</f>
        <v>0.24560447372067271</v>
      </c>
      <c r="AR115">
        <f>AVERAGEIFS(AR4:AR90,'Психол+Повед'!$G$2:$G$88,"&gt;0,60")</f>
        <v>0.29843378343860788</v>
      </c>
      <c r="AS115">
        <f>AVERAGEIFS(AS4:AS90,'Психол+Повед'!$G$2:$G$88,"&gt;0,60")</f>
        <v>0.68347575404616867</v>
      </c>
      <c r="AT115">
        <f>AVERAGEIFS(AT4:AT90,'Психол+Повед'!$G$2:$G$88,"&gt;0,60")</f>
        <v>0.28574974882616688</v>
      </c>
      <c r="AU115">
        <f>AVERAGEIFS(AU4:AU90,'Психол+Повед'!$G$2:$G$88,"&gt;0,60")</f>
        <v>0.2441253903436913</v>
      </c>
      <c r="AV115">
        <f>AVERAGEIFS(AV4:AV90,'Психол+Повед'!$G$2:$G$88,"&gt;0,60")</f>
        <v>0.29676697658246937</v>
      </c>
      <c r="AW115">
        <f>AVERAGEIFS(AW4:AW90,'Психол+Повед'!$G$2:$G$88,"&gt;0,60")</f>
        <v>0.65584404040935307</v>
      </c>
      <c r="AX115">
        <f>AVERAGEIFS(AX4:AX90,'Психол+Повед'!$G$2:$G$88,"&gt;0,60")</f>
        <v>0.6549718122742918</v>
      </c>
      <c r="AY115">
        <f>AVERAGEIFS(AY4:AY90,'Психол+Повед'!$G$2:$G$88,"&gt;0,60")</f>
        <v>0.6631443490062765</v>
      </c>
      <c r="AZ115">
        <f>AVERAGEIFS(AZ4:AZ90,'Психол+Повед'!$G$2:$G$88,"&gt;0,60")</f>
        <v>0.63954699108495372</v>
      </c>
      <c r="BA115">
        <f>AVERAGEIFS(BA4:BA90,'Психол+Повед'!$G$2:$G$88,"&gt;0,60")</f>
        <v>0.59131168132959355</v>
      </c>
      <c r="BB115">
        <f>AVERAGEIFS(BB4:BB90,'Психол+Повед'!$G$2:$G$88,"&gt;0,60")</f>
        <v>0.5566175517635692</v>
      </c>
      <c r="BC115">
        <f>AVERAGEIFS(BC4:BC90,'Психол+Повед'!$G$2:$G$88,"&gt;0,60")</f>
        <v>0.58831759754621715</v>
      </c>
      <c r="BD115">
        <f>AVERAGEIFS(BD4:BD90,'Психол+Повед'!$G$2:$G$88,"&gt;0,60")</f>
        <v>0.45551995434942205</v>
      </c>
      <c r="BE115" t="s">
        <v>172</v>
      </c>
      <c r="BF115">
        <f>AVERAGEIFS(BF4:BF90,'Психол+Повед'!$G$2:$G$88,"&gt;0,60")</f>
        <v>-0.57061209934463186</v>
      </c>
      <c r="BG115">
        <f>AVERAGEIFS(BG4:BG90,'Психол+Повед'!$G$2:$G$88,"&gt;0,60")</f>
        <v>-0.60236047075476606</v>
      </c>
      <c r="BH115">
        <f>AVERAGEIFS(BH4:BH90,'Психол+Повед'!$G$2:$G$88,"&gt;0,60")</f>
        <v>-1.9901729828244892</v>
      </c>
      <c r="BI115">
        <f>AVERAGEIFS(BI4:BI90,'Психол+Повед'!$G$2:$G$88,"&gt;0,60")</f>
        <v>-1.2511202039895388</v>
      </c>
      <c r="BJ115">
        <f>AVERAGEIFS(BJ4:BJ90,'Психол+Повед'!$G$2:$G$88,"&gt;0,60")</f>
        <v>-4.6112703413142926</v>
      </c>
      <c r="BK115">
        <f>AVERAGEIFS(BK4:BK90,'Психол+Повед'!$G$2:$G$88,"&gt;0,60")</f>
        <v>-1.6752851709220546</v>
      </c>
      <c r="BL115">
        <f>AVERAGEIFS(BL4:BL90,'Психол+Повед'!$G$2:$G$88,"&gt;0,60")</f>
        <v>-1.3348104912057632</v>
      </c>
      <c r="BM115">
        <f>AVERAGEIFS(BM4:BM90,'Психол+Повед'!$G$2:$G$88,"&gt;0,60")</f>
        <v>-2.906195368593949</v>
      </c>
      <c r="BN115">
        <f>AVERAGEIFS(BN4:BN90,'Психол+Повед'!$G$2:$G$88,"&gt;0,60")</f>
        <v>0.63865746866994211</v>
      </c>
      <c r="BO115">
        <f>AVERAGEIFS(BO4:BO90,'Психол+Повед'!$G$2:$G$88,"&gt;0,60")</f>
        <v>0.31978003502661317</v>
      </c>
      <c r="BP115">
        <f>AVERAGEIFS(BP4:BP90,'Психол+Повед'!$G$2:$G$88,"&gt;0,60")</f>
        <v>0.30404471080087381</v>
      </c>
      <c r="BQ115">
        <f>AVERAGEIFS(BQ4:BQ90,'Психол+Повед'!$G$2:$G$88,"&gt;0,60")</f>
        <v>0.34314976339168296</v>
      </c>
      <c r="BR115">
        <f>AVERAGEIFS(BR4:BR90,'Психол+Повед'!$G$2:$G$88,"&gt;0,60")</f>
        <v>0.68346978021105609</v>
      </c>
      <c r="BS115">
        <f>AVERAGEIFS(BS4:BS90,'Психол+Повед'!$G$2:$G$88,"&gt;0,60")</f>
        <v>0.28651008621213497</v>
      </c>
      <c r="BT115">
        <f>AVERAGEIFS(BT4:BT90,'Психол+Повед'!$G$2:$G$88,"&gt;0,60")</f>
        <v>0.27035167106130914</v>
      </c>
      <c r="BU115">
        <f>AVERAGEIFS(BU4:BU90,'Психол+Повед'!$G$2:$G$88,"&gt;0,60")</f>
        <v>0.31674358602702818</v>
      </c>
      <c r="BV115">
        <f>AVERAGEIFS(BV4:BV90,'Психол+Повед'!$G$2:$G$88,"&gt;0,60")</f>
        <v>0.64458534143206936</v>
      </c>
      <c r="BW115">
        <f>AVERAGEIFS(BW4:BW90,'Психол+Повед'!$G$2:$G$88,"&gt;0,60")</f>
        <v>0.64420368357511881</v>
      </c>
      <c r="BX115">
        <f>AVERAGEIFS(BX4:BX90,'Психол+Повед'!$G$2:$G$88,"&gt;0,60")</f>
        <v>0.6505364277703134</v>
      </c>
      <c r="BY115">
        <f>AVERAGEIFS(BY4:BY90,'Психол+Повед'!$G$2:$G$88,"&gt;0,60")</f>
        <v>0.63898628176764827</v>
      </c>
      <c r="BZ115">
        <f>AVERAGEIFS(BZ4:BZ90,'Психол+Повед'!$G$2:$G$88,"&gt;0,60")</f>
        <v>0.63151382883620799</v>
      </c>
      <c r="CA115">
        <f>AVERAGEIFS(CA4:CA90,'Психол+Повед'!$G$2:$G$88,"&gt;0,60")</f>
        <v>0.64147829496721831</v>
      </c>
      <c r="CB115">
        <f>AVERAGEIFS(CB4:CB90,'Психол+Повед'!$G$2:$G$88,"&gt;0,60")</f>
        <v>0.63079650630036077</v>
      </c>
      <c r="CC115">
        <f>AVERAGEIFS(CC4:CC90,'Психол+Повед'!$G$2:$G$88,"&gt;0,60")</f>
        <v>0.57165253920687897</v>
      </c>
      <c r="CD115" t="s">
        <v>172</v>
      </c>
      <c r="CE115">
        <f>AVERAGEIFS(CE4:CE90,'Психол+Повед'!$G$2:$G$88,"&gt;0,60")</f>
        <v>-1.1213476718650923</v>
      </c>
      <c r="CF115">
        <f>AVERAGEIFS(CF4:CF90,'Психол+Повед'!$G$2:$G$88,"&gt;0,60")</f>
        <v>-1.146856620630512</v>
      </c>
      <c r="CG115">
        <f>AVERAGEIFS(CG4:CG90,'Психол+Повед'!$G$2:$G$88,"&gt;0,60")</f>
        <v>-2.3954610149901754</v>
      </c>
      <c r="CH115">
        <f>AVERAGEIFS(CH4:CH90,'Психол+Повед'!$G$2:$G$88,"&gt;0,60")</f>
        <v>-1.6773323205485831</v>
      </c>
      <c r="CI115">
        <f>AVERAGEIFS(CI4:CI90,'Психол+Повед'!$G$2:$G$88,"&gt;0,60")</f>
        <v>-4.9379032939599039</v>
      </c>
      <c r="CJ115">
        <f>AVERAGEIFS(CJ4:CJ90,'Психол+Повед'!$G$2:$G$88,"&gt;0,60")</f>
        <v>-1.8928033695158686</v>
      </c>
      <c r="CK115">
        <f>AVERAGEIFS(CK4:CK90,'Психол+Повед'!$G$2:$G$88,"&gt;0,60")</f>
        <v>-1.5521045132450131</v>
      </c>
      <c r="CL115">
        <f>AVERAGEIFS(CL4:CL90,'Психол+Повед'!$G$2:$G$88,"&gt;0,60")</f>
        <v>-3.0725382698543666</v>
      </c>
      <c r="CM115">
        <f>AVERAGEIFS(CM4:CM90,'Психол+Повед'!$G$2:$G$88,"&gt;0,60")</f>
        <v>0.67280676442944576</v>
      </c>
      <c r="CN115">
        <f>AVERAGEIFS(CN4:CN90,'Психол+Повед'!$G$2:$G$88,"&gt;0,60")</f>
        <v>0.31870064852699381</v>
      </c>
      <c r="CO115">
        <f>AVERAGEIFS(CO4:CO90,'Психол+Повед'!$G$2:$G$88,"&gt;0,60")</f>
        <v>0.31029632611361579</v>
      </c>
      <c r="CP115">
        <f>AVERAGEIFS(CP4:CP90,'Психол+Повед'!$G$2:$G$88,"&gt;0,60")</f>
        <v>0.34729557160115654</v>
      </c>
      <c r="CQ115">
        <f>AVERAGEIFS(CQ4:CQ90,'Психол+Повед'!$G$2:$G$88,"&gt;0,60")</f>
        <v>0.71318185814852653</v>
      </c>
      <c r="CR115">
        <f>AVERAGEIFS(CR4:CR90,'Психол+Повед'!$G$2:$G$88,"&gt;0,60")</f>
        <v>0.29333943985992184</v>
      </c>
      <c r="CS115">
        <f>AVERAGEIFS(CS4:CS90,'Психол+Повед'!$G$2:$G$88,"&gt;0,60")</f>
        <v>0.28408532665486996</v>
      </c>
      <c r="CT115">
        <f>AVERAGEIFS(CT4:CT90,'Психол+Повед'!$G$2:$G$88,"&gt;0,60")</f>
        <v>0.32561892502030171</v>
      </c>
      <c r="CU115">
        <f>AVERAGEIFS(CU4:CU90,'Психол+Повед'!$G$2:$G$88,"&gt;0,60")</f>
        <v>0.64576515879309737</v>
      </c>
      <c r="CV115">
        <f>AVERAGEIFS(CV4:CV90,'Психол+Повед'!$G$2:$G$88,"&gt;0,60")</f>
        <v>0.6451229476795215</v>
      </c>
      <c r="CW115">
        <f>AVERAGEIFS(CW4:CW90,'Психол+Повед'!$G$2:$G$88,"&gt;0,60")</f>
        <v>0.64725179192539439</v>
      </c>
      <c r="CX115">
        <f>AVERAGEIFS(CX4:CX90,'Психол+Повед'!$G$2:$G$88,"&gt;0,60")</f>
        <v>0.64044087180333331</v>
      </c>
      <c r="CY115">
        <f>AVERAGEIFS(CY4:CY90,'Психол+Повед'!$G$2:$G$88,"&gt;0,60")</f>
        <v>0.62888471328309636</v>
      </c>
      <c r="CZ115">
        <f>AVERAGEIFS(CZ4:CZ90,'Психол+Повед'!$G$2:$G$88,"&gt;0,60")</f>
        <v>0.6360328705069751</v>
      </c>
      <c r="DA115">
        <f>AVERAGEIFS(DA4:DA90,'Психол+Повед'!$G$2:$G$88,"&gt;0,60")</f>
        <v>0.6200017990326494</v>
      </c>
      <c r="DB115">
        <f>AVERAGEIFS(DB4:DB90,'Психол+Повед'!$G$2:$G$88,"&gt;0,60")</f>
        <v>0.55632157862309151</v>
      </c>
      <c r="DC115" t="s">
        <v>175</v>
      </c>
      <c r="DD115" s="29" t="str">
        <f t="shared" ref="DD115:EA115" si="1990">IF(DD114&gt;DD113,"ДА","НЕТ")</f>
        <v>ДА</v>
      </c>
      <c r="DE115" s="29" t="str">
        <f t="shared" si="1990"/>
        <v>ДА</v>
      </c>
      <c r="DF115" s="29" t="str">
        <f t="shared" si="1990"/>
        <v>НЕТ</v>
      </c>
      <c r="DG115" s="29" t="str">
        <f t="shared" si="1990"/>
        <v>ДА</v>
      </c>
      <c r="DH115" s="29" t="str">
        <f t="shared" si="1990"/>
        <v>ДА</v>
      </c>
      <c r="DI115" s="29" t="str">
        <f t="shared" si="1990"/>
        <v>НЕТ</v>
      </c>
      <c r="DJ115" s="29" t="str">
        <f t="shared" si="1990"/>
        <v>ДА</v>
      </c>
      <c r="DK115" s="29" t="str">
        <f t="shared" si="1990"/>
        <v>ДА</v>
      </c>
      <c r="DL115" s="29" t="str">
        <f t="shared" si="1990"/>
        <v>НЕТ</v>
      </c>
      <c r="DM115" s="29" t="str">
        <f t="shared" si="1990"/>
        <v>ДА</v>
      </c>
      <c r="DN115" s="29" t="str">
        <f t="shared" si="1990"/>
        <v>НЕТ</v>
      </c>
      <c r="DO115" s="29" t="str">
        <f t="shared" si="1990"/>
        <v>ДА</v>
      </c>
      <c r="DP115" s="29" t="str">
        <f t="shared" si="1990"/>
        <v>ДА</v>
      </c>
      <c r="DQ115" s="29" t="str">
        <f t="shared" si="1990"/>
        <v>ДА</v>
      </c>
      <c r="DR115" s="29" t="str">
        <f t="shared" si="1990"/>
        <v>НЕТ</v>
      </c>
      <c r="DS115" s="29" t="str">
        <f t="shared" si="1990"/>
        <v>ДА</v>
      </c>
      <c r="DT115" s="29" t="str">
        <f t="shared" si="1990"/>
        <v>НЕТ</v>
      </c>
      <c r="DU115" s="29" t="str">
        <f t="shared" si="1990"/>
        <v>НЕТ</v>
      </c>
      <c r="DV115" s="29" t="str">
        <f t="shared" si="1990"/>
        <v>НЕТ</v>
      </c>
      <c r="DW115" s="29" t="str">
        <f t="shared" si="1990"/>
        <v>НЕТ</v>
      </c>
      <c r="DX115" s="29" t="str">
        <f t="shared" si="1990"/>
        <v>ДА</v>
      </c>
      <c r="DY115" s="29" t="str">
        <f t="shared" si="1990"/>
        <v>НЕТ</v>
      </c>
      <c r="DZ115" s="29" t="str">
        <f t="shared" si="1990"/>
        <v>ДА</v>
      </c>
      <c r="EA115" s="29" t="str">
        <f t="shared" si="1990"/>
        <v>ДА</v>
      </c>
      <c r="ED115" t="s">
        <v>175</v>
      </c>
      <c r="EE115" s="29" t="str">
        <f t="shared" ref="EE115:FB115" si="1991">IF(EE114&gt;EE113,"ДА","НЕТ")</f>
        <v>НЕТ</v>
      </c>
      <c r="EF115" s="29" t="str">
        <f t="shared" si="1991"/>
        <v>НЕТ</v>
      </c>
      <c r="EG115" s="29" t="str">
        <f t="shared" si="1991"/>
        <v>ДА</v>
      </c>
      <c r="EH115" s="29" t="str">
        <f t="shared" si="1991"/>
        <v>НЕТ</v>
      </c>
      <c r="EI115" s="29" t="str">
        <f t="shared" si="1991"/>
        <v>ДА</v>
      </c>
      <c r="EJ115" s="29" t="str">
        <f t="shared" si="1991"/>
        <v>ДА</v>
      </c>
      <c r="EK115" s="29" t="str">
        <f t="shared" si="1991"/>
        <v>НЕТ</v>
      </c>
      <c r="EL115" s="29" t="str">
        <f t="shared" si="1991"/>
        <v>ДА</v>
      </c>
      <c r="EM115" s="29" t="str">
        <f t="shared" si="1991"/>
        <v>ДА</v>
      </c>
      <c r="EN115" s="29" t="str">
        <f t="shared" si="1991"/>
        <v>ДА</v>
      </c>
      <c r="EO115" s="29" t="str">
        <f t="shared" si="1991"/>
        <v>ДА</v>
      </c>
      <c r="EP115" s="29" t="str">
        <f t="shared" si="1991"/>
        <v>ДА</v>
      </c>
      <c r="EQ115" s="29" t="str">
        <f t="shared" si="1991"/>
        <v>ДА</v>
      </c>
      <c r="ER115" s="29" t="str">
        <f t="shared" si="1991"/>
        <v>ДА</v>
      </c>
      <c r="ES115" s="29" t="str">
        <f t="shared" si="1991"/>
        <v>ДА</v>
      </c>
      <c r="ET115" s="29" t="str">
        <f t="shared" si="1991"/>
        <v>ДА</v>
      </c>
      <c r="EU115" s="29" t="str">
        <f t="shared" si="1991"/>
        <v>ДА</v>
      </c>
      <c r="EV115" s="29" t="str">
        <f t="shared" si="1991"/>
        <v>ДА</v>
      </c>
      <c r="EW115" s="29" t="str">
        <f t="shared" si="1991"/>
        <v>ДА</v>
      </c>
      <c r="EX115" s="29" t="str">
        <f t="shared" si="1991"/>
        <v>ДА</v>
      </c>
      <c r="EY115" s="29" t="str">
        <f t="shared" si="1991"/>
        <v>ДА</v>
      </c>
      <c r="EZ115" s="29" t="str">
        <f t="shared" si="1991"/>
        <v>ДА</v>
      </c>
      <c r="FA115" s="29" t="str">
        <f t="shared" si="1991"/>
        <v>ДА</v>
      </c>
      <c r="FB115" s="29" t="str">
        <f t="shared" si="1991"/>
        <v>НЕТ</v>
      </c>
      <c r="FD115" s="29" t="str">
        <f t="shared" ref="FD115:GA115" si="1992">IF(FD114&gt;FD113,"ДА","НЕТ")</f>
        <v>ДА</v>
      </c>
      <c r="FE115" s="29" t="str">
        <f t="shared" si="1992"/>
        <v>ДА</v>
      </c>
      <c r="FF115" s="29" t="str">
        <f t="shared" si="1992"/>
        <v>НЕТ</v>
      </c>
      <c r="FG115" s="29" t="str">
        <f t="shared" si="1992"/>
        <v>ДА</v>
      </c>
      <c r="FH115" s="29" t="str">
        <f t="shared" si="1992"/>
        <v>ДА</v>
      </c>
      <c r="FI115" s="29" t="str">
        <f t="shared" si="1992"/>
        <v>НЕТ</v>
      </c>
      <c r="FJ115" s="29" t="str">
        <f t="shared" si="1992"/>
        <v>ДА</v>
      </c>
      <c r="FK115" s="29" t="str">
        <f t="shared" si="1992"/>
        <v>ДА</v>
      </c>
      <c r="FL115" s="29" t="str">
        <f t="shared" si="1992"/>
        <v>ДА</v>
      </c>
      <c r="FM115" s="29" t="str">
        <f t="shared" si="1992"/>
        <v>ДА</v>
      </c>
      <c r="FN115" s="29" t="str">
        <f t="shared" si="1992"/>
        <v>НЕТ</v>
      </c>
      <c r="FO115" s="29" t="str">
        <f t="shared" si="1992"/>
        <v>ДА</v>
      </c>
      <c r="FP115" s="29" t="str">
        <f t="shared" si="1992"/>
        <v>ДА</v>
      </c>
      <c r="FQ115" s="29" t="str">
        <f t="shared" si="1992"/>
        <v>ДА</v>
      </c>
      <c r="FR115" s="29" t="str">
        <f t="shared" si="1992"/>
        <v>НЕТ</v>
      </c>
      <c r="FS115" s="29" t="str">
        <f t="shared" si="1992"/>
        <v>ДА</v>
      </c>
      <c r="FT115" s="29" t="str">
        <f t="shared" si="1992"/>
        <v>НЕТ</v>
      </c>
      <c r="FU115" s="29" t="str">
        <f t="shared" si="1992"/>
        <v>НЕТ</v>
      </c>
      <c r="FV115" s="29" t="str">
        <f t="shared" si="1992"/>
        <v>НЕТ</v>
      </c>
      <c r="FW115" s="29" t="str">
        <f t="shared" si="1992"/>
        <v>НЕТ</v>
      </c>
      <c r="FX115" s="29" t="str">
        <f t="shared" si="1992"/>
        <v>ДА</v>
      </c>
      <c r="FY115" s="29" t="str">
        <f t="shared" si="1992"/>
        <v>ДА</v>
      </c>
      <c r="FZ115" s="29" t="str">
        <f t="shared" si="1992"/>
        <v>ДА</v>
      </c>
      <c r="GA115" s="29" t="str">
        <f t="shared" si="1992"/>
        <v>ДА</v>
      </c>
      <c r="GD115" t="s">
        <v>175</v>
      </c>
      <c r="GE115" s="29" t="str">
        <f t="shared" ref="GE115:HB115" si="1993">IF(GE114&gt;GE113,"ДА","НЕТ")</f>
        <v>ДА</v>
      </c>
      <c r="GF115" s="29" t="str">
        <f t="shared" si="1993"/>
        <v>ДА</v>
      </c>
      <c r="GG115" s="29" t="str">
        <f t="shared" si="1993"/>
        <v>ДА</v>
      </c>
      <c r="GH115" s="29" t="str">
        <f t="shared" si="1993"/>
        <v>ДА</v>
      </c>
      <c r="GI115" s="29" t="str">
        <f t="shared" si="1993"/>
        <v>ДА</v>
      </c>
      <c r="GJ115" s="29" t="str">
        <f t="shared" si="1993"/>
        <v>ДА</v>
      </c>
      <c r="GK115" s="29" t="str">
        <f t="shared" si="1993"/>
        <v>ДА</v>
      </c>
      <c r="GL115" s="29" t="str">
        <f t="shared" si="1993"/>
        <v>ДА</v>
      </c>
      <c r="GM115" s="29" t="str">
        <f t="shared" si="1993"/>
        <v>ДА</v>
      </c>
      <c r="GN115" s="29" t="str">
        <f t="shared" si="1993"/>
        <v>ДА</v>
      </c>
      <c r="GO115" s="29" t="str">
        <f t="shared" si="1993"/>
        <v>НЕТ</v>
      </c>
      <c r="GP115" s="29" t="str">
        <f t="shared" si="1993"/>
        <v>НЕТ</v>
      </c>
      <c r="GQ115" s="29" t="str">
        <f t="shared" si="1993"/>
        <v>ДА</v>
      </c>
      <c r="GR115" s="29" t="str">
        <f t="shared" si="1993"/>
        <v>ДА</v>
      </c>
      <c r="GS115" s="29" t="str">
        <f t="shared" si="1993"/>
        <v>НЕТ</v>
      </c>
      <c r="GT115" s="29" t="str">
        <f t="shared" si="1993"/>
        <v>ДА</v>
      </c>
      <c r="GU115" s="29" t="str">
        <f t="shared" si="1993"/>
        <v>ДА</v>
      </c>
      <c r="GV115" s="29" t="str">
        <f t="shared" si="1993"/>
        <v>ДА</v>
      </c>
      <c r="GW115" s="29" t="str">
        <f t="shared" si="1993"/>
        <v>ДА</v>
      </c>
      <c r="GX115" s="29" t="str">
        <f t="shared" si="1993"/>
        <v>ДА</v>
      </c>
      <c r="GY115" s="29" t="str">
        <f t="shared" si="1993"/>
        <v>ДА</v>
      </c>
      <c r="GZ115" s="29" t="str">
        <f t="shared" si="1993"/>
        <v>ДА</v>
      </c>
      <c r="HA115" s="29" t="str">
        <f t="shared" si="1993"/>
        <v>ДА</v>
      </c>
      <c r="HB115" s="29" t="str">
        <f t="shared" si="1993"/>
        <v>НЕТ</v>
      </c>
      <c r="HD115" s="29" t="str">
        <f t="shared" ref="HD115:IA115" si="1994">IF(HD114&gt;HD113,"ДА","НЕТ")</f>
        <v>ДА</v>
      </c>
      <c r="HE115" s="29" t="str">
        <f t="shared" si="1994"/>
        <v>ДА</v>
      </c>
      <c r="HF115" s="29" t="str">
        <f t="shared" si="1994"/>
        <v>НЕТ</v>
      </c>
      <c r="HG115" s="29" t="str">
        <f t="shared" si="1994"/>
        <v>ДА</v>
      </c>
      <c r="HH115" s="29" t="str">
        <f t="shared" si="1994"/>
        <v>ДА</v>
      </c>
      <c r="HI115" s="29" t="str">
        <f t="shared" si="1994"/>
        <v>НЕТ</v>
      </c>
      <c r="HJ115" s="29" t="str">
        <f t="shared" si="1994"/>
        <v>ДА</v>
      </c>
      <c r="HK115" s="29" t="str">
        <f t="shared" si="1994"/>
        <v>ДА</v>
      </c>
      <c r="HL115" s="29" t="str">
        <f t="shared" si="1994"/>
        <v>ДА</v>
      </c>
      <c r="HM115" s="29" t="str">
        <f t="shared" si="1994"/>
        <v>ДА</v>
      </c>
      <c r="HN115" s="29" t="str">
        <f t="shared" si="1994"/>
        <v>НЕТ</v>
      </c>
      <c r="HO115" s="29" t="str">
        <f t="shared" si="1994"/>
        <v>ДА</v>
      </c>
      <c r="HP115" s="29" t="str">
        <f t="shared" si="1994"/>
        <v>НЕТ</v>
      </c>
      <c r="HQ115" s="29" t="str">
        <f t="shared" si="1994"/>
        <v>ДА</v>
      </c>
      <c r="HR115" s="29" t="str">
        <f t="shared" si="1994"/>
        <v>НЕТ</v>
      </c>
      <c r="HS115" s="29" t="str">
        <f t="shared" si="1994"/>
        <v>ДА</v>
      </c>
      <c r="HT115" s="29" t="str">
        <f t="shared" si="1994"/>
        <v>ДА</v>
      </c>
      <c r="HU115" s="29" t="str">
        <f t="shared" si="1994"/>
        <v>НЕТ</v>
      </c>
      <c r="HV115" s="29" t="str">
        <f t="shared" si="1994"/>
        <v>ДА</v>
      </c>
      <c r="HW115" s="29" t="str">
        <f t="shared" si="1994"/>
        <v>НЕТ</v>
      </c>
      <c r="HX115" s="29" t="str">
        <f t="shared" si="1994"/>
        <v>ДА</v>
      </c>
      <c r="HY115" s="29" t="str">
        <f t="shared" si="1994"/>
        <v>НЕТ</v>
      </c>
      <c r="HZ115" s="29" t="str">
        <f t="shared" si="1994"/>
        <v>ДА</v>
      </c>
      <c r="IA115" s="29" t="str">
        <f t="shared" si="1994"/>
        <v>ДА</v>
      </c>
      <c r="ID115" t="s">
        <v>175</v>
      </c>
      <c r="IE115" s="29" t="str">
        <f t="shared" ref="IE115:JB115" si="1995">IF(IE114&gt;IE113,"ДА","НЕТ")</f>
        <v>НЕТ</v>
      </c>
      <c r="IF115" s="29" t="str">
        <f t="shared" si="1995"/>
        <v>НЕТ</v>
      </c>
      <c r="IG115" s="29" t="str">
        <f t="shared" si="1995"/>
        <v>ДА</v>
      </c>
      <c r="IH115" s="29" t="str">
        <f t="shared" si="1995"/>
        <v>НЕТ</v>
      </c>
      <c r="II115" s="29" t="str">
        <f t="shared" si="1995"/>
        <v>ДА</v>
      </c>
      <c r="IJ115" s="29" t="str">
        <f t="shared" si="1995"/>
        <v>ДА</v>
      </c>
      <c r="IK115" s="29" t="str">
        <f t="shared" si="1995"/>
        <v>НЕТ</v>
      </c>
      <c r="IL115" s="29" t="str">
        <f t="shared" si="1995"/>
        <v>ДА</v>
      </c>
      <c r="IM115" s="29" t="str">
        <f t="shared" si="1995"/>
        <v>ДА</v>
      </c>
      <c r="IN115" s="29" t="str">
        <f t="shared" si="1995"/>
        <v>ДА</v>
      </c>
      <c r="IO115" s="29" t="str">
        <f t="shared" si="1995"/>
        <v>ДА</v>
      </c>
      <c r="IP115" s="29" t="str">
        <f t="shared" si="1995"/>
        <v>НЕТ</v>
      </c>
      <c r="IQ115" s="29" t="str">
        <f t="shared" si="1995"/>
        <v>ДА</v>
      </c>
      <c r="IR115" s="29" t="str">
        <f t="shared" si="1995"/>
        <v>ДА</v>
      </c>
      <c r="IS115" s="29" t="str">
        <f t="shared" si="1995"/>
        <v>ДА</v>
      </c>
      <c r="IT115" s="29" t="str">
        <f t="shared" si="1995"/>
        <v>ДА</v>
      </c>
      <c r="IU115" s="29" t="str">
        <f t="shared" si="1995"/>
        <v>ДА</v>
      </c>
      <c r="IV115" s="29" t="str">
        <f t="shared" si="1995"/>
        <v>ДА</v>
      </c>
      <c r="IW115" s="29" t="str">
        <f t="shared" si="1995"/>
        <v>ДА</v>
      </c>
      <c r="IX115" s="29" t="str">
        <f t="shared" si="1995"/>
        <v>НЕТ</v>
      </c>
      <c r="IY115" s="29" t="str">
        <f t="shared" si="1995"/>
        <v>НЕТ</v>
      </c>
      <c r="IZ115" s="29" t="str">
        <f t="shared" si="1995"/>
        <v>НЕТ</v>
      </c>
      <c r="JA115" s="29" t="str">
        <f t="shared" si="1995"/>
        <v>ДА</v>
      </c>
      <c r="JB115" s="29" t="str">
        <f t="shared" si="1995"/>
        <v>НЕТ</v>
      </c>
      <c r="JC115" t="s">
        <v>173</v>
      </c>
      <c r="JD115" s="67">
        <f>AVERAGEIFS(JD$4:JD$90,'Психол+Повед'!$G$2:$G$88,"&lt;0,53")</f>
        <v>-0.27367442967965916</v>
      </c>
      <c r="JE115" s="67">
        <f>AVERAGEIFS(JE$4:JE$90,'Психол+Повед'!$G$2:$G$88,"&lt;0,53")</f>
        <v>-0.25225725910494329</v>
      </c>
      <c r="JF115" s="67">
        <f>AVERAGEIFS(JF$4:JF$90,'Психол+Повед'!$G$2:$G$88,"&lt;0,53")</f>
        <v>-0.14312398442158814</v>
      </c>
      <c r="JG115" s="67">
        <f>AVERAGEIFS(JG$4:JG$90,'Психол+Повед'!$G$2:$G$88,"&lt;0,53")</f>
        <v>-5.3926339007161171E-2</v>
      </c>
      <c r="JH115" s="67">
        <f>AVERAGEIFS(JH$4:JH$90,'Психол+Повед'!$G$2:$G$88,"&lt;0,53")</f>
        <v>8.3335324155228811E-3</v>
      </c>
      <c r="JI115" s="67">
        <f>AVERAGEIFS(JI$4:JI$90,'Психол+Повед'!$G$2:$G$88,"&lt;0,53")</f>
        <v>-9.7909156402736314E-2</v>
      </c>
      <c r="JJ115" s="67">
        <f>AVERAGEIFS(JJ$4:JJ$90,'Психол+Повед'!$G$2:$G$88,"&lt;0,53")</f>
        <v>-3.5260490981482026E-2</v>
      </c>
      <c r="JK115" s="67">
        <f>AVERAGEIFS(JK$4:JK$90,'Психол+Повед'!$G$2:$G$88,"&lt;0,53")</f>
        <v>-2.7239273223195171E-3</v>
      </c>
      <c r="JL115" s="67">
        <f>AVERAGEIFS(JL$4:JL$90,'Психол+Повед'!$G$2:$G$88,"&lt;0,53")</f>
        <v>1.3487154920252785E-2</v>
      </c>
      <c r="JM115" s="67">
        <f>AVERAGEIFS(JM$4:JM$90,'Психол+Повед'!$G$2:$G$88,"&lt;0,53")</f>
        <v>2.3029889459464368E-3</v>
      </c>
      <c r="JN115" s="67">
        <f>AVERAGEIFS(JN$4:JN$90,'Психол+Повед'!$G$2:$G$88,"&lt;0,53")</f>
        <v>-2.0457187881930329E-2</v>
      </c>
      <c r="JO115" s="67">
        <f>AVERAGEIFS(JO$4:JO$90,'Психол+Повед'!$G$2:$G$88,"&lt;0,53")</f>
        <v>-2.2089860319661134E-2</v>
      </c>
      <c r="JP115" s="67">
        <f>AVERAGEIFS(JP$4:JP$90,'Психол+Повед'!$G$2:$G$88,"&lt;0,53")</f>
        <v>-2.5754699971797324E-3</v>
      </c>
      <c r="JQ115" s="67">
        <f>AVERAGEIFS(JQ$4:JQ$90,'Психол+Повед'!$G$2:$G$88,"&lt;0,53")</f>
        <v>1.1500888739855018E-2</v>
      </c>
      <c r="JR115" s="67">
        <f>AVERAGEIFS(JR$4:JR$90,'Психол+Повед'!$G$2:$G$88,"&lt;0,53")</f>
        <v>-6.7173727539418812E-3</v>
      </c>
      <c r="JS115" s="67">
        <f>AVERAGEIFS(JS$4:JS$90,'Психол+Повед'!$G$2:$G$88,"&lt;0,53")</f>
        <v>-2.0384913902121382E-2</v>
      </c>
      <c r="JT115" s="67">
        <f>AVERAGEIFS(JT$4:JT$90,'Психол+Повед'!$G$2:$G$88,"&lt;0,53")</f>
        <v>-4.2785607766262232E-3</v>
      </c>
      <c r="JU115" s="67">
        <f>AVERAGEIFS(JU$4:JU$90,'Психол+Повед'!$G$2:$G$88,"&lt;0,53")</f>
        <v>-6.0157840883805934E-3</v>
      </c>
      <c r="JV115" s="67">
        <f>AVERAGEIFS(JV$4:JV$90,'Психол+Повед'!$G$2:$G$88,"&lt;0,53")</f>
        <v>-4.0092058675476432E-3</v>
      </c>
      <c r="JW115" s="67">
        <f>AVERAGEIFS(JW$4:JW$90,'Психол+Повед'!$G$2:$G$88,"&lt;0,53")</f>
        <v>-4.6997964563729074E-3</v>
      </c>
      <c r="JX115" s="67">
        <f>AVERAGEIFS(JX$4:JX$90,'Психол+Повед'!$G$2:$G$88,"&lt;0,53")</f>
        <v>-6.5261115904427158E-3</v>
      </c>
      <c r="JY115" s="67">
        <f>AVERAGEIFS(JY$4:JY$90,'Психол+Повед'!$G$2:$G$88,"&lt;0,53")</f>
        <v>-1.4012304342097237E-2</v>
      </c>
      <c r="JZ115" s="67">
        <f>AVERAGEIFS(JZ$4:JZ$90,'Психол+Повед'!$G$2:$G$88,"&lt;0,53")</f>
        <v>-1.9658098323199966E-2</v>
      </c>
      <c r="KA115" s="67">
        <f>AVERAGEIFS(KA$4:KA$90,'Психол+Повед'!$G$2:$G$88,"&lt;0,53")</f>
        <v>-2.8139285133768142E-2</v>
      </c>
      <c r="KB115" t="s">
        <v>173</v>
      </c>
      <c r="KC115" s="67">
        <f>AVERAGEIFS(KC$4:KC$90,'Психол+Повед'!$G$2:$G$88,"&lt;0,53")</f>
        <v>-0.13173465074062246</v>
      </c>
      <c r="KD115" s="67">
        <f>AVERAGEIFS(KD$4:KD$90,'Психол+Повед'!$G$2:$G$88,"&lt;0,53")</f>
        <v>-0.12812456299964775</v>
      </c>
      <c r="KE115" s="67">
        <f>AVERAGEIFS(KE$4:KE$90,'Психол+Повед'!$G$2:$G$88,"&lt;0,53")</f>
        <v>-0.13762744924918566</v>
      </c>
      <c r="KF115" s="67">
        <f>AVERAGEIFS(KF$4:KF$90,'Психол+Повед'!$G$2:$G$88,"&lt;0,53")</f>
        <v>-4.5693492383848379E-2</v>
      </c>
      <c r="KG115" s="67">
        <f>AVERAGEIFS(KG$4:KG$90,'Психол+Повед'!$G$2:$G$88,"&lt;0,53")</f>
        <v>1.8534311623167005E-2</v>
      </c>
      <c r="KH115" s="67">
        <f>AVERAGEIFS(KH$4:KH$90,'Психол+Повед'!$G$2:$G$88,"&lt;0,53")</f>
        <v>-8.9129729150191628E-2</v>
      </c>
      <c r="KI115" s="67">
        <f>AVERAGEIFS(KI$4:KI$90,'Психол+Повед'!$G$2:$G$88,"&lt;0,53")</f>
        <v>-1.9785224110609411E-2</v>
      </c>
      <c r="KJ115" s="67">
        <f>AVERAGEIFS(KJ$4:KJ$90,'Психол+Повед'!$G$2:$G$88,"&lt;0,53")</f>
        <v>7.2659102208935452E-3</v>
      </c>
      <c r="KK115" s="67">
        <f>AVERAGEIFS(KK$4:KK$90,'Психол+Повед'!$G$2:$G$88,"&lt;0,53")</f>
        <v>2.45047269061177E-3</v>
      </c>
      <c r="KL115" s="67">
        <f>AVERAGEIFS(KL$4:KL$90,'Психол+Повед'!$G$2:$G$88,"&lt;0,53")</f>
        <v>4.2868403887096444E-3</v>
      </c>
      <c r="KM115" s="67">
        <f>AVERAGEIFS(KM$4:KM$90,'Психол+Повед'!$G$2:$G$88,"&lt;0,53")</f>
        <v>-2.4272319851692502E-2</v>
      </c>
      <c r="KN115" s="67">
        <f>AVERAGEIFS(KN$4:KN$90,'Психол+Повед'!$G$2:$G$88,"&lt;0,53")</f>
        <v>-2.7129622599047214E-2</v>
      </c>
      <c r="KO115" s="67">
        <f>AVERAGEIFS(KO$4:KO$90,'Психол+Повед'!$G$2:$G$88,"&lt;0,53")</f>
        <v>-7.1888386228369273E-3</v>
      </c>
      <c r="KP115" s="67">
        <f>AVERAGEIFS(KP$4:KP$90,'Психол+Повед'!$G$2:$G$88,"&lt;0,53")</f>
        <v>1.7610499174424497E-2</v>
      </c>
      <c r="KQ115" s="67">
        <f>AVERAGEIFS(KQ$4:KQ$90,'Психол+Повед'!$G$2:$G$88,"&lt;0,53")</f>
        <v>-6.6041507763314345E-3</v>
      </c>
      <c r="KR115" s="67">
        <f>AVERAGEIFS(KR$4:KR$90,'Психол+Повед'!$G$2:$G$88,"&lt;0,53")</f>
        <v>-2.384088420146711E-2</v>
      </c>
      <c r="KS115" s="67">
        <f>AVERAGEIFS(KS$4:KS$90,'Психол+Повед'!$G$2:$G$88,"&lt;0,53")</f>
        <v>3.9108614101820462E-3</v>
      </c>
      <c r="KT115" s="67">
        <f>AVERAGEIFS(KT$4:KT$90,'Психол+Повед'!$G$2:$G$88,"&lt;0,53")</f>
        <v>2.6295423075101943E-3</v>
      </c>
      <c r="KU115" s="67">
        <f>AVERAGEIFS(KU$4:KU$90,'Психол+Повед'!$G$2:$G$88,"&lt;0,53")</f>
        <v>2.0596706315461288E-3</v>
      </c>
      <c r="KV115" s="67">
        <f>AVERAGEIFS(KV$4:KV$90,'Психол+Повед'!$G$2:$G$88,"&lt;0,53")</f>
        <v>2.4529755228853162E-3</v>
      </c>
      <c r="KW115" s="67">
        <f>AVERAGEIFS(KW$4:KW$90,'Психол+Повед'!$G$2:$G$88,"&lt;0,53")</f>
        <v>4.8159951430024476E-3</v>
      </c>
      <c r="KX115" s="67">
        <f>AVERAGEIFS(KX$4:KX$90,'Психол+Повед'!$G$2:$G$88,"&lt;0,53")</f>
        <v>-8.6374278788911782E-3</v>
      </c>
      <c r="KY115" s="67">
        <f>AVERAGEIFS(KY$4:KY$90,'Психол+Повед'!$G$2:$G$88,"&lt;0,53")</f>
        <v>-1.2268328502456755E-2</v>
      </c>
      <c r="KZ115" s="67">
        <f>AVERAGEIFS(KZ$4:KZ$90,'Психол+Повед'!$G$2:$G$88,"&lt;0,53")</f>
        <v>-2.5096180198355866E-2</v>
      </c>
      <c r="LA115" t="s">
        <v>173</v>
      </c>
      <c r="LB115" s="67">
        <f>AVERAGEIFS(LB$4:LB$90,'Психол+Повед'!$G$2:$G$88,"&lt;0,53")</f>
        <v>-0.18637155751073806</v>
      </c>
      <c r="LC115" s="67">
        <f>AVERAGEIFS(LC$4:LC$90,'Психол+Повед'!$G$2:$G$88,"&lt;0,53")</f>
        <v>-0.19734431940310063</v>
      </c>
      <c r="LD115" s="67">
        <f>AVERAGEIFS(LD$4:LD$90,'Психол+Повед'!$G$2:$G$88,"&lt;0,53")</f>
        <v>-0.13166313645854275</v>
      </c>
      <c r="LE115" s="67">
        <f>AVERAGEIFS(LE$4:LE$90,'Психол+Повед'!$G$2:$G$88,"&lt;0,53")</f>
        <v>-3.9246981585669832E-2</v>
      </c>
      <c r="LF115" s="67">
        <f>AVERAGEIFS(LF$4:LF$90,'Психол+Повед'!$G$2:$G$88,"&lt;0,53")</f>
        <v>7.3582724968617678E-3</v>
      </c>
      <c r="LG115" s="67">
        <f>AVERAGEIFS(LG$4:LG$90,'Психол+Повед'!$G$2:$G$88,"&lt;0,53")</f>
        <v>-0.1039347047669571</v>
      </c>
      <c r="LH115" s="67">
        <f>AVERAGEIFS(LH$4:LH$90,'Психол+Повед'!$G$2:$G$88,"&lt;0,53")</f>
        <v>-4.0194576335844105E-2</v>
      </c>
      <c r="LI115" s="67">
        <f>AVERAGEIFS(LI$4:LI$90,'Психол+Повед'!$G$2:$G$88,"&lt;0,53")</f>
        <v>-9.4098972179068301E-3</v>
      </c>
      <c r="LJ115" s="67">
        <f>AVERAGEIFS(LJ$4:LJ$90,'Психол+Повед'!$G$2:$G$88,"&lt;0,53")</f>
        <v>1.4847344841491257E-2</v>
      </c>
      <c r="LK115" s="67">
        <f>AVERAGEIFS(LK$4:LK$90,'Психол+Повед'!$G$2:$G$88,"&lt;0,53")</f>
        <v>-1.5595136933595101E-2</v>
      </c>
      <c r="LL115" s="67">
        <f>AVERAGEIFS(LL$4:LL$90,'Психол+Повед'!$G$2:$G$88,"&lt;0,53")</f>
        <v>-3.0491290089481392E-2</v>
      </c>
      <c r="LM115" s="67">
        <f>AVERAGEIFS(LM$4:LM$90,'Психол+Повед'!$G$2:$G$88,"&lt;0,53")</f>
        <v>-2.7160144232590149E-2</v>
      </c>
      <c r="LN115" s="67">
        <f>AVERAGEIFS(LN$4:LN$90,'Психол+Повед'!$G$2:$G$88,"&lt;0,53")</f>
        <v>-7.9831603258728474E-3</v>
      </c>
      <c r="LO115" s="67">
        <f>AVERAGEIFS(LO$4:LO$90,'Психол+Повед'!$G$2:$G$88,"&lt;0,53")</f>
        <v>-7.8242366251029712E-3</v>
      </c>
      <c r="LP115" s="67">
        <f>AVERAGEIFS(LP$4:LP$90,'Психол+Повед'!$G$2:$G$88,"&lt;0,53")</f>
        <v>-1.9445444848394649E-2</v>
      </c>
      <c r="LQ115" s="67">
        <f>AVERAGEIFS(LQ$4:LQ$90,'Психол+Повед'!$G$2:$G$88,"&lt;0,53")</f>
        <v>-2.623272947744788E-2</v>
      </c>
      <c r="LR115" s="67">
        <f>AVERAGEIFS(LR$4:LR$90,'Психол+Повед'!$G$2:$G$88,"&lt;0,53")</f>
        <v>-1.0902836194310322E-2</v>
      </c>
      <c r="LS115" s="67">
        <f>AVERAGEIFS(LS$4:LS$90,'Психол+Повед'!$G$2:$G$88,"&lt;0,53")</f>
        <v>-1.2919887213818159E-2</v>
      </c>
      <c r="LT115" s="67">
        <f>AVERAGEIFS(LT$4:LT$90,'Психол+Повед'!$G$2:$G$88,"&lt;0,53")</f>
        <v>-1.1833727862388455E-2</v>
      </c>
      <c r="LU115" s="67">
        <f>AVERAGEIFS(LU$4:LU$90,'Психол+Повед'!$G$2:$G$88,"&lt;0,53")</f>
        <v>-1.1182032669931312E-2</v>
      </c>
      <c r="LV115" s="67">
        <f>AVERAGEIFS(LV$4:LV$90,'Психол+Повед'!$G$2:$G$88,"&lt;0,53")</f>
        <v>-1.8942881652127888E-2</v>
      </c>
      <c r="LW115" s="67">
        <f>AVERAGEIFS(LW$4:LW$90,'Психол+Повед'!$G$2:$G$88,"&lt;0,53")</f>
        <v>-1.6736388699417751E-2</v>
      </c>
      <c r="LX115" s="67">
        <f>AVERAGEIFS(LX$4:LX$90,'Психол+Повед'!$G$2:$G$88,"&lt;0,53")</f>
        <v>-2.4771253061493616E-2</v>
      </c>
      <c r="LY115" s="67">
        <f>AVERAGEIFS(LY$4:LY$90,'Психол+Повед'!$G$2:$G$88,"&lt;0,53")</f>
        <v>-3.15392671907773E-2</v>
      </c>
    </row>
    <row r="116" spans="1:337" x14ac:dyDescent="0.25">
      <c r="A116"/>
      <c r="G116" t="s">
        <v>203</v>
      </c>
      <c r="H116">
        <f>AVERAGEIFS(H$4:H$90,'Психол+Повед'!$G$2:$G$88,"&lt;0,46")</f>
        <v>-0.88692298759448873</v>
      </c>
      <c r="I116">
        <f>AVERAGEIFS(I4:I90,'Психол+Повед'!$G$2:$G$88,"&lt;0,46")</f>
        <v>-0.92285300443510598</v>
      </c>
      <c r="J116">
        <f>AVERAGEIFS(J4:J90,'Психол+Повед'!$G$2:$G$88,"&lt;0,46")</f>
        <v>-2.1145629643433907</v>
      </c>
      <c r="K116">
        <f>AVERAGEIFS(K4:K90,'Психол+Повед'!$G$2:$G$88,"&lt;0,46")</f>
        <v>-1.5280234769999359</v>
      </c>
      <c r="L116">
        <f>AVERAGEIFS(L4:L90,'Психол+Повед'!$G$2:$G$88,"&lt;0,46")</f>
        <v>-4.3115394109650911</v>
      </c>
      <c r="M116">
        <f>AVERAGEIFS(M4:M90,'Психол+Повед'!$G$2:$G$88,"&lt;0,46")</f>
        <v>-1.7216532345568287</v>
      </c>
      <c r="N116">
        <f>AVERAGEIFS(N4:N90,'Психол+Повед'!$G$2:$G$88,"&lt;0,46")</f>
        <v>-1.4746644586522268</v>
      </c>
      <c r="O116">
        <f>AVERAGEIFS(O4:O90,'Психол+Повед'!$G$2:$G$88,"&lt;0,46")</f>
        <v>-2.7437163845482164</v>
      </c>
      <c r="P116">
        <f>AVERAGEIFS(P4:P90,'Психол+Повед'!$G$2:$G$88,"&lt;0,46")</f>
        <v>0.68369004354356522</v>
      </c>
      <c r="Q116">
        <f>AVERAGEIFS(Q4:Q90,'Психол+Повед'!$G$2:$G$88,"&lt;0,46")</f>
        <v>0.32298677606864518</v>
      </c>
      <c r="R116">
        <f>AVERAGEIFS(R4:R90,'Психол+Повед'!$G$2:$G$88,"&lt;0,46")</f>
        <v>0.30889504111978855</v>
      </c>
      <c r="S116">
        <f>AVERAGEIFS(S4:S90,'Психол+Повед'!$G$2:$G$88,"&lt;0,46")</f>
        <v>0.35050681816604512</v>
      </c>
      <c r="T116">
        <f>AVERAGEIFS(T4:T90,'Психол+Повед'!$G$2:$G$88,"&lt;0,46")</f>
        <v>0.71569581051180597</v>
      </c>
      <c r="U116">
        <f>AVERAGEIFS(U4:U90,'Психол+Повед'!$G$2:$G$88,"&lt;0,46")</f>
        <v>0.29986198446651835</v>
      </c>
      <c r="V116">
        <f>AVERAGEIFS(V4:V90,'Психол+Повед'!$G$2:$G$88,"&lt;0,46")</f>
        <v>0.28254786524778308</v>
      </c>
      <c r="W116">
        <f>AVERAGEIFS(W4:W90,'Психол+Повед'!$G$2:$G$88,"&lt;0,46")</f>
        <v>0.32758920320968504</v>
      </c>
      <c r="X116">
        <f>AVERAGEIFS(X4:X90,'Психол+Повед'!$G$2:$G$88,"&lt;0,46")</f>
        <v>0.64724846405251746</v>
      </c>
      <c r="Y116">
        <f>AVERAGEIFS(Y4:Y90,'Психол+Повед'!$G$2:$G$88,"&lt;0,46")</f>
        <v>0.64569961632226469</v>
      </c>
      <c r="Z116">
        <f>AVERAGEIFS(Z4:Z90,'Психол+Повед'!$G$2:$G$88,"&lt;0,46")</f>
        <v>0.65958250195450763</v>
      </c>
      <c r="AA116">
        <f>AVERAGEIFS(AA4:AA90,'Психол+Повед'!$G$2:$G$88,"&lt;0,46")</f>
        <v>0.63871716902311204</v>
      </c>
      <c r="AB116">
        <f>AVERAGEIFS(AB4:AB90,'Психол+Повед'!$G$2:$G$88,"&lt;0,46")</f>
        <v>0.62982695673356803</v>
      </c>
      <c r="AC116">
        <f>AVERAGEIFS(AC4:AC90,'Психол+Повед'!$G$2:$G$88,"&lt;0,46")</f>
        <v>0.63469711473466173</v>
      </c>
      <c r="AD116">
        <f>AVERAGEIFS(AD4:AD90,'Психол+Повед'!$G$2:$G$88,"&lt;0,46")</f>
        <v>0.62373625823237022</v>
      </c>
      <c r="AE116">
        <f>AVERAGEIFS(AE4:AE90,'Психол+Повед'!$G$2:$G$88,"&lt;0,46")</f>
        <v>0.53343599439882006</v>
      </c>
      <c r="AF116" t="s">
        <v>173</v>
      </c>
      <c r="AG116">
        <f>AVERAGEIFS(AG4:AG90,'Психол+Повед'!$G$2:$G$88,"&lt;0,46")</f>
        <v>-2.1922981234019097</v>
      </c>
      <c r="AH116">
        <f>AVERAGEIFS(AH4:AH90,'Психол+Повед'!$G$2:$G$88,"&lt;0,46")</f>
        <v>-2.2569770375491549</v>
      </c>
      <c r="AI116">
        <f>AVERAGEIFS(AI4:AI90,'Психол+Повед'!$G$2:$G$88,"&lt;0,46")</f>
        <v>-4.5233587611017771</v>
      </c>
      <c r="AJ116">
        <f>AVERAGEIFS(AJ4:AJ90,'Психол+Повед'!$G$2:$G$88,"&lt;0,46")</f>
        <v>-2.6615822496115547</v>
      </c>
      <c r="AK116">
        <f>AVERAGEIFS(AK4:AK90,'Психол+Повед'!$G$2:$G$88,"&lt;0,46")</f>
        <v>-5.4003361717039509</v>
      </c>
      <c r="AL116">
        <f>AVERAGEIFS(AL4:AL90,'Психол+Повед'!$G$2:$G$88,"&lt;0,46")</f>
        <v>-2.9555542248535893</v>
      </c>
      <c r="AM116">
        <f>AVERAGEIFS(AM4:AM90,'Психол+Повед'!$G$2:$G$88,"&lt;0,46")</f>
        <v>-2.1376790731377784</v>
      </c>
      <c r="AN116">
        <f>AVERAGEIFS(AN4:AN90,'Психол+Повед'!$G$2:$G$88,"&lt;0,46")</f>
        <v>-3.2655766746559496</v>
      </c>
      <c r="AO116">
        <f>AVERAGEIFS(AO4:AO90,'Психол+Повед'!$G$2:$G$88,"&lt;0,46")</f>
        <v>0.77580156929750965</v>
      </c>
      <c r="AP116">
        <f>AVERAGEIFS(AP4:AP90,'Психол+Повед'!$G$2:$G$88,"&lt;0,46")</f>
        <v>0.32084990119752449</v>
      </c>
      <c r="AQ116">
        <f>AVERAGEIFS(AQ4:AQ90,'Психол+Повед'!$G$2:$G$88,"&lt;0,46")</f>
        <v>0.2830597021724327</v>
      </c>
      <c r="AR116">
        <f>AVERAGEIFS(AR4:AR90,'Психол+Повед'!$G$2:$G$88,"&lt;0,46")</f>
        <v>0.35499022756950088</v>
      </c>
      <c r="AS116">
        <f>AVERAGEIFS(AS4:AS90,'Психол+Повед'!$G$2:$G$88,"&lt;0,46")</f>
        <v>0.77515363483922195</v>
      </c>
      <c r="AT116">
        <f>AVERAGEIFS(AT4:AT90,'Психол+Повед'!$G$2:$G$88,"&lt;0,46")</f>
        <v>0.31856232301451221</v>
      </c>
      <c r="AU116">
        <f>AVERAGEIFS(AU4:AU90,'Психол+Повед'!$G$2:$G$88,"&lt;0,46")</f>
        <v>0.28226271067866121</v>
      </c>
      <c r="AV116">
        <f>AVERAGEIFS(AV4:AV90,'Психол+Повед'!$G$2:$G$88,"&lt;0,46")</f>
        <v>0.3539575917520037</v>
      </c>
      <c r="AW116">
        <f>AVERAGEIFS(AW4:AW90,'Психол+Повед'!$G$2:$G$88,"&lt;0,46")</f>
        <v>0.64995602215195414</v>
      </c>
      <c r="AX116">
        <f>AVERAGEIFS(AX4:AX90,'Психол+Повед'!$G$2:$G$88,"&lt;0,46")</f>
        <v>0.64514982529212894</v>
      </c>
      <c r="AY116">
        <f>AVERAGEIFS(AY4:AY90,'Психол+Повед'!$G$2:$G$88,"&lt;0,46")</f>
        <v>0.67255877798909369</v>
      </c>
      <c r="AZ116">
        <f>AVERAGEIFS(AZ4:AZ90,'Психол+Повед'!$G$2:$G$88,"&lt;0,46")</f>
        <v>0.634616329412515</v>
      </c>
      <c r="BA116">
        <f>AVERAGEIFS(BA4:BA90,'Психол+Повед'!$G$2:$G$88,"&lt;0,46")</f>
        <v>0.60625925767293143</v>
      </c>
      <c r="BB116">
        <f>AVERAGEIFS(BB4:BB90,'Психол+Повед'!$G$2:$G$88,"&lt;0,46")</f>
        <v>0.57067280903910755</v>
      </c>
      <c r="BC116">
        <f>AVERAGEIFS(BC4:BC90,'Психол+Повед'!$G$2:$G$88,"&lt;0,46")</f>
        <v>0.56150109930074177</v>
      </c>
      <c r="BD116">
        <f>AVERAGEIFS(BD4:BD90,'Психол+Повед'!$G$2:$G$88,"&lt;0,46")</f>
        <v>0.4543107401440884</v>
      </c>
      <c r="BE116" t="s">
        <v>173</v>
      </c>
      <c r="BF116">
        <f>AVERAGEIFS(BF4:BF90,'Психол+Повед'!$G$2:$G$88,"&lt;0,46")</f>
        <v>-0.52716029740942838</v>
      </c>
      <c r="BG116">
        <f>AVERAGEIFS(BG4:BG90,'Психол+Повед'!$G$2:$G$88,"&lt;0,46")</f>
        <v>-0.56098332856735289</v>
      </c>
      <c r="BH116">
        <f>AVERAGEIFS(BH4:BH90,'Психол+Повед'!$G$2:$G$88,"&lt;0,46")</f>
        <v>-1.7427913833925608</v>
      </c>
      <c r="BI116">
        <f>AVERAGEIFS(BI4:BI90,'Психол+Повед'!$G$2:$G$88,"&lt;0,46")</f>
        <v>-1.2000642847166814</v>
      </c>
      <c r="BJ116">
        <f>AVERAGEIFS(BJ4:BJ90,'Психол+Повед'!$G$2:$G$88,"&lt;0,46")</f>
        <v>-4.1367364846800827</v>
      </c>
      <c r="BK116">
        <f>AVERAGEIFS(BK4:BK90,'Психол+Повед'!$G$2:$G$88,"&lt;0,46")</f>
        <v>-1.5389844045616961</v>
      </c>
      <c r="BL116">
        <f>AVERAGEIFS(BL4:BL90,'Психол+Повед'!$G$2:$G$88,"&lt;0,46")</f>
        <v>-1.3216620802121051</v>
      </c>
      <c r="BM116">
        <f>AVERAGEIFS(BM4:BM90,'Психол+Повед'!$G$2:$G$88,"&lt;0,46")</f>
        <v>-2.6626312628521789</v>
      </c>
      <c r="BN116">
        <f>AVERAGEIFS(BN4:BN90,'Психол+Повед'!$G$2:$G$88,"&lt;0,46")</f>
        <v>0.65287125057918438</v>
      </c>
      <c r="BO116">
        <f>AVERAGEIFS(BO4:BO90,'Психол+Повед'!$G$2:$G$88,"&lt;0,46")</f>
        <v>0.3204570788828352</v>
      </c>
      <c r="BP116">
        <f>AVERAGEIFS(BP4:BP90,'Психол+Повед'!$G$2:$G$88,"&lt;0,46")</f>
        <v>0.30280649033788726</v>
      </c>
      <c r="BQ116">
        <f>AVERAGEIFS(BQ4:BQ90,'Психол+Повед'!$G$2:$G$88,"&lt;0,46")</f>
        <v>0.349571502548778</v>
      </c>
      <c r="BR116">
        <f>AVERAGEIFS(BR4:BR90,'Психол+Повед'!$G$2:$G$88,"&lt;0,46")</f>
        <v>0.6905243635827828</v>
      </c>
      <c r="BS116">
        <f>AVERAGEIFS(BS4:BS90,'Психол+Повед'!$G$2:$G$88,"&lt;0,46")</f>
        <v>0.29172351121336093</v>
      </c>
      <c r="BT116">
        <f>AVERAGEIFS(BT4:BT90,'Психол+Повед'!$G$2:$G$88,"&lt;0,46")</f>
        <v>0.27055804167216152</v>
      </c>
      <c r="BU116">
        <f>AVERAGEIFS(BU4:BU90,'Психол+Повед'!$G$2:$G$88,"&lt;0,46")</f>
        <v>0.32153863523138221</v>
      </c>
      <c r="BV116">
        <f>AVERAGEIFS(BV4:BV90,'Психол+Повед'!$G$2:$G$88,"&lt;0,46")</f>
        <v>0.64636375129187884</v>
      </c>
      <c r="BW116">
        <f>AVERAGEIFS(BW4:BW90,'Психол+Повед'!$G$2:$G$88,"&lt;0,46")</f>
        <v>0.64501524161663848</v>
      </c>
      <c r="BX116">
        <f>AVERAGEIFS(BX4:BX90,'Психол+Повед'!$G$2:$G$88,"&lt;0,46")</f>
        <v>0.65790807764789239</v>
      </c>
      <c r="BY116">
        <f>AVERAGEIFS(BY4:BY90,'Психол+Повед'!$G$2:$G$88,"&lt;0,46")</f>
        <v>0.63959801421514451</v>
      </c>
      <c r="BZ116">
        <f>AVERAGEIFS(BZ4:BZ90,'Психол+Повед'!$G$2:$G$88,"&lt;0,46")</f>
        <v>0.63371459828825805</v>
      </c>
      <c r="CA116">
        <f>AVERAGEIFS(CA4:CA90,'Психол+Повед'!$G$2:$G$88,"&lt;0,46")</f>
        <v>0.64555976962047434</v>
      </c>
      <c r="CB116">
        <f>AVERAGEIFS(CB4:CB90,'Психол+Повед'!$G$2:$G$88,"&lt;0,46")</f>
        <v>0.63133977469836233</v>
      </c>
      <c r="CC116">
        <f>AVERAGEIFS(CC4:CC90,'Психол+Повед'!$G$2:$G$88,"&lt;0,46")</f>
        <v>0.55224222560480019</v>
      </c>
      <c r="CD116" t="s">
        <v>173</v>
      </c>
      <c r="CE116">
        <f>AVERAGEIFS(CE4:CE90,'Психол+Повед'!$G$2:$G$88,"&lt;0,46")</f>
        <v>-1.0673720246835883</v>
      </c>
      <c r="CF116">
        <f>AVERAGEIFS(CF4:CF90,'Психол+Повед'!$G$2:$G$88,"&lt;0,46")</f>
        <v>-1.1023900447470663</v>
      </c>
      <c r="CG116">
        <f>AVERAGEIFS(CG4:CG90,'Психол+Повед'!$G$2:$G$88,"&lt;0,46")</f>
        <v>-2.1361757093926235</v>
      </c>
      <c r="CH116">
        <f>AVERAGEIFS(CH4:CH90,'Психол+Повед'!$G$2:$G$88,"&lt;0,46")</f>
        <v>-1.7071752843420294</v>
      </c>
      <c r="CI116">
        <f>AVERAGEIFS(CI4:CI90,'Психол+Повед'!$G$2:$G$88,"&lt;0,46")</f>
        <v>-4.3290137207380708</v>
      </c>
      <c r="CJ116">
        <f>AVERAGEIFS(CJ4:CJ90,'Психол+Повед'!$G$2:$G$88,"&lt;0,46")</f>
        <v>-1.7271030054745042</v>
      </c>
      <c r="CK116">
        <f>AVERAGEIFS(CK4:CK90,'Психол+Повед'!$G$2:$G$88,"&lt;0,46")</f>
        <v>-1.5374919294399205</v>
      </c>
      <c r="CL116">
        <f>AVERAGEIFS(CL4:CL90,'Психол+Повед'!$G$2:$G$88,"&lt;0,46")</f>
        <v>-2.7455775763830919</v>
      </c>
      <c r="CM116">
        <f>AVERAGEIFS(CM4:CM90,'Психол+Повед'!$G$2:$G$88,"&lt;0,46")</f>
        <v>0.70351414819521629</v>
      </c>
      <c r="CN116">
        <f>AVERAGEIFS(CN4:CN90,'Психол+Повед'!$G$2:$G$88,"&lt;0,46")</f>
        <v>0.32536429765793889</v>
      </c>
      <c r="CO116">
        <f>AVERAGEIFS(CO4:CO90,'Психол+Повед'!$G$2:$G$88,"&lt;0,46")</f>
        <v>0.31970972241088436</v>
      </c>
      <c r="CP116">
        <f>AVERAGEIFS(CP4:CP90,'Психол+Повед'!$G$2:$G$88,"&lt;0,46")</f>
        <v>0.35166353745928186</v>
      </c>
      <c r="CQ116">
        <f>AVERAGEIFS(CQ4:CQ90,'Психол+Повед'!$G$2:$G$88,"&lt;0,46")</f>
        <v>0.73335257239844809</v>
      </c>
      <c r="CR116">
        <f>AVERAGEIFS(CR4:CR90,'Психол+Повед'!$G$2:$G$88,"&lt;0,46")</f>
        <v>0.30464686252610323</v>
      </c>
      <c r="CS116">
        <f>AVERAGEIFS(CS4:CS90,'Психол+Повед'!$G$2:$G$88,"&lt;0,46")</f>
        <v>0.2953621754909283</v>
      </c>
      <c r="CT116">
        <f>AVERAGEIFS(CT4:CT90,'Психол+Повед'!$G$2:$G$88,"&lt;0,46")</f>
        <v>0.33029884239685775</v>
      </c>
      <c r="CU116">
        <f>AVERAGEIFS(CU4:CU90,'Психол+Повед'!$G$2:$G$88,"&lt;0,46")</f>
        <v>0.64540416135557555</v>
      </c>
      <c r="CV116">
        <f>AVERAGEIFS(CV4:CV90,'Психол+Повед'!$G$2:$G$88,"&lt;0,46")</f>
        <v>0.64387166777437199</v>
      </c>
      <c r="CW116">
        <f>AVERAGEIFS(CW4:CW90,'Психол+Повед'!$G$2:$G$88,"&lt;0,46")</f>
        <v>0.65737654595037753</v>
      </c>
      <c r="CX116">
        <f>AVERAGEIFS(CX4:CX90,'Психол+Повед'!$G$2:$G$88,"&lt;0,46")</f>
        <v>0.63609770438459812</v>
      </c>
      <c r="CY116">
        <f>AVERAGEIFS(CY4:CY90,'Психол+Повед'!$G$2:$G$88,"&lt;0,46")</f>
        <v>0.62881118297329208</v>
      </c>
      <c r="CZ116">
        <f>AVERAGEIFS(CZ4:CZ90,'Психол+Повед'!$G$2:$G$88,"&lt;0,46")</f>
        <v>0.63443487782551078</v>
      </c>
      <c r="DA116">
        <f>AVERAGEIFS(DA4:DA90,'Психол+Повед'!$G$2:$G$88,"&lt;0,46")</f>
        <v>0.62391032730721185</v>
      </c>
      <c r="DB116">
        <f>AVERAGEIFS(DB4:DB90,'Психол+Повед'!$G$2:$G$88,"&lt;0,46")</f>
        <v>0.52621381853921734</v>
      </c>
      <c r="JD116" s="121"/>
      <c r="JE116" s="121"/>
      <c r="JF116" s="121"/>
      <c r="JG116" s="121"/>
      <c r="JH116" s="121"/>
      <c r="JI116" s="121"/>
      <c r="JJ116" s="121"/>
      <c r="JK116" s="121"/>
      <c r="JL116" s="121"/>
      <c r="JM116" s="121"/>
      <c r="JN116" s="121"/>
      <c r="JO116" s="121"/>
      <c r="JP116" s="121"/>
      <c r="JQ116" s="121"/>
      <c r="JR116" s="121"/>
      <c r="JS116" s="121"/>
      <c r="JT116" s="121"/>
      <c r="JU116" s="121"/>
      <c r="JV116" s="121"/>
      <c r="JW116" s="121"/>
      <c r="JX116" s="121"/>
      <c r="JY116" s="121"/>
      <c r="JZ116" s="121"/>
      <c r="KA116" s="121"/>
      <c r="KC116" s="121"/>
      <c r="KD116" s="121"/>
      <c r="KE116" s="121"/>
      <c r="KF116" s="121"/>
      <c r="KG116" s="121"/>
      <c r="KH116" s="121"/>
      <c r="KI116" s="121"/>
      <c r="KJ116" s="121"/>
      <c r="KK116" s="121"/>
      <c r="KL116" s="121"/>
      <c r="KM116" s="121"/>
      <c r="KN116" s="121"/>
      <c r="KO116" s="121"/>
      <c r="KP116" s="121"/>
      <c r="KQ116" s="121"/>
      <c r="KR116" s="121"/>
      <c r="KS116" s="121"/>
      <c r="KT116" s="121"/>
      <c r="KU116" s="121"/>
      <c r="KV116" s="121"/>
      <c r="KW116" s="121"/>
      <c r="KX116" s="121"/>
      <c r="KY116" s="121"/>
      <c r="KZ116" s="121"/>
      <c r="LB116" s="121"/>
      <c r="LC116" s="121"/>
      <c r="LD116" s="121"/>
      <c r="LE116" s="121"/>
      <c r="LF116" s="121"/>
      <c r="LG116" s="121"/>
      <c r="LH116" s="121"/>
      <c r="LI116" s="121"/>
      <c r="LJ116" s="121"/>
      <c r="LK116" s="121"/>
      <c r="LL116" s="121"/>
      <c r="LM116" s="121"/>
      <c r="LN116" s="121"/>
      <c r="LO116" s="121"/>
      <c r="LP116" s="121"/>
      <c r="LQ116" s="121"/>
      <c r="LR116" s="121"/>
      <c r="LS116" s="121"/>
      <c r="LT116" s="121"/>
      <c r="LU116" s="121"/>
      <c r="LV116" s="121"/>
      <c r="LW116" s="121"/>
      <c r="LX116" s="121"/>
      <c r="LY116" s="121"/>
    </row>
    <row r="117" spans="1:337" x14ac:dyDescent="0.25">
      <c r="A117"/>
      <c r="G117" t="s">
        <v>175</v>
      </c>
      <c r="H117" s="29" t="str">
        <f t="shared" ref="H117:AE117" si="1996">IF(H116&gt;H115,"ДА","НЕТ")</f>
        <v>ДА</v>
      </c>
      <c r="I117" s="29" t="str">
        <f t="shared" si="1996"/>
        <v>ДА</v>
      </c>
      <c r="J117" s="29" t="str">
        <f t="shared" si="1996"/>
        <v>ДА</v>
      </c>
      <c r="K117" s="29" t="str">
        <f t="shared" si="1996"/>
        <v>НЕТ</v>
      </c>
      <c r="L117" s="29" t="str">
        <f t="shared" si="1996"/>
        <v>ДА</v>
      </c>
      <c r="M117" s="29" t="str">
        <f t="shared" si="1996"/>
        <v>ДА</v>
      </c>
      <c r="N117" s="29" t="str">
        <f t="shared" si="1996"/>
        <v>ДА</v>
      </c>
      <c r="O117" s="29" t="str">
        <f t="shared" si="1996"/>
        <v>ДА</v>
      </c>
      <c r="P117" s="29" t="str">
        <f t="shared" si="1996"/>
        <v>ДА</v>
      </c>
      <c r="Q117" s="29" t="str">
        <f t="shared" si="1996"/>
        <v>ДА</v>
      </c>
      <c r="R117" s="29" t="str">
        <f t="shared" si="1996"/>
        <v>ДА</v>
      </c>
      <c r="S117" s="29" t="str">
        <f t="shared" si="1996"/>
        <v>ДА</v>
      </c>
      <c r="T117" s="29" t="str">
        <f t="shared" si="1996"/>
        <v>ДА</v>
      </c>
      <c r="U117" s="29" t="str">
        <f t="shared" si="1996"/>
        <v>ДА</v>
      </c>
      <c r="V117" s="29" t="str">
        <f t="shared" si="1996"/>
        <v>ДА</v>
      </c>
      <c r="W117" s="29" t="str">
        <f t="shared" si="1996"/>
        <v>ДА</v>
      </c>
      <c r="X117" s="29" t="str">
        <f t="shared" si="1996"/>
        <v>ДА</v>
      </c>
      <c r="Y117" s="29" t="str">
        <f t="shared" si="1996"/>
        <v>ДА</v>
      </c>
      <c r="Z117" s="29" t="str">
        <f t="shared" si="1996"/>
        <v>ДА</v>
      </c>
      <c r="AA117" s="29" t="str">
        <f t="shared" si="1996"/>
        <v>НЕТ</v>
      </c>
      <c r="AB117" s="29" t="str">
        <f t="shared" si="1996"/>
        <v>ДА</v>
      </c>
      <c r="AC117" s="29" t="str">
        <f t="shared" si="1996"/>
        <v>ДА</v>
      </c>
      <c r="AD117" s="29" t="str">
        <f t="shared" si="1996"/>
        <v>ДА</v>
      </c>
      <c r="AE117" s="29" t="str">
        <f t="shared" si="1996"/>
        <v>НЕТ</v>
      </c>
      <c r="AF117" t="s">
        <v>175</v>
      </c>
      <c r="AG117" s="29" t="str">
        <f t="shared" ref="AG117:BD117" si="1997">IF(AG116&gt;AG115,"ДА","НЕТ")</f>
        <v>НЕТ</v>
      </c>
      <c r="AH117" s="29" t="str">
        <f t="shared" si="1997"/>
        <v>НЕТ</v>
      </c>
      <c r="AI117" s="29" t="str">
        <f t="shared" si="1997"/>
        <v>НЕТ</v>
      </c>
      <c r="AJ117" s="29" t="str">
        <f t="shared" si="1997"/>
        <v>НЕТ</v>
      </c>
      <c r="AK117" s="29" t="str">
        <f t="shared" si="1997"/>
        <v>НЕТ</v>
      </c>
      <c r="AL117" s="29" t="str">
        <f t="shared" si="1997"/>
        <v>НЕТ</v>
      </c>
      <c r="AM117" s="29" t="str">
        <f t="shared" si="1997"/>
        <v>НЕТ</v>
      </c>
      <c r="AN117" s="29" t="str">
        <f t="shared" si="1997"/>
        <v>ДА</v>
      </c>
      <c r="AO117" s="29" t="str">
        <f t="shared" si="1997"/>
        <v>ДА</v>
      </c>
      <c r="AP117" s="29" t="str">
        <f t="shared" si="1997"/>
        <v>ДА</v>
      </c>
      <c r="AQ117" s="29" t="str">
        <f t="shared" si="1997"/>
        <v>ДА</v>
      </c>
      <c r="AR117" s="29" t="str">
        <f t="shared" si="1997"/>
        <v>ДА</v>
      </c>
      <c r="AS117" s="29" t="str">
        <f t="shared" si="1997"/>
        <v>ДА</v>
      </c>
      <c r="AT117" s="29" t="str">
        <f t="shared" si="1997"/>
        <v>ДА</v>
      </c>
      <c r="AU117" s="29" t="str">
        <f t="shared" si="1997"/>
        <v>ДА</v>
      </c>
      <c r="AV117" s="29" t="str">
        <f t="shared" si="1997"/>
        <v>ДА</v>
      </c>
      <c r="AW117" s="29" t="str">
        <f t="shared" si="1997"/>
        <v>НЕТ</v>
      </c>
      <c r="AX117" s="29" t="str">
        <f t="shared" si="1997"/>
        <v>НЕТ</v>
      </c>
      <c r="AY117" s="29" t="str">
        <f t="shared" si="1997"/>
        <v>ДА</v>
      </c>
      <c r="AZ117" s="29" t="str">
        <f t="shared" si="1997"/>
        <v>НЕТ</v>
      </c>
      <c r="BA117" s="29" t="str">
        <f t="shared" si="1997"/>
        <v>ДА</v>
      </c>
      <c r="BB117" s="29" t="str">
        <f t="shared" si="1997"/>
        <v>ДА</v>
      </c>
      <c r="BC117" s="29" t="str">
        <f t="shared" si="1997"/>
        <v>НЕТ</v>
      </c>
      <c r="BD117" s="29" t="str">
        <f t="shared" si="1997"/>
        <v>НЕТ</v>
      </c>
      <c r="BE117" t="s">
        <v>175</v>
      </c>
      <c r="BF117" s="29" t="str">
        <f t="shared" ref="BF117:CC117" si="1998">IF(BF116&gt;BF115,"ДА","НЕТ")</f>
        <v>ДА</v>
      </c>
      <c r="BG117" s="29" t="str">
        <f t="shared" si="1998"/>
        <v>ДА</v>
      </c>
      <c r="BH117" s="29" t="str">
        <f t="shared" si="1998"/>
        <v>ДА</v>
      </c>
      <c r="BI117" s="29" t="str">
        <f t="shared" si="1998"/>
        <v>ДА</v>
      </c>
      <c r="BJ117" s="29" t="str">
        <f t="shared" si="1998"/>
        <v>ДА</v>
      </c>
      <c r="BK117" s="29" t="str">
        <f t="shared" si="1998"/>
        <v>ДА</v>
      </c>
      <c r="BL117" s="29" t="str">
        <f t="shared" si="1998"/>
        <v>ДА</v>
      </c>
      <c r="BM117" s="29" t="str">
        <f t="shared" si="1998"/>
        <v>ДА</v>
      </c>
      <c r="BN117" s="29" t="str">
        <f t="shared" si="1998"/>
        <v>ДА</v>
      </c>
      <c r="BO117" s="29" t="str">
        <f t="shared" si="1998"/>
        <v>ДА</v>
      </c>
      <c r="BP117" s="29" t="str">
        <f t="shared" si="1998"/>
        <v>НЕТ</v>
      </c>
      <c r="BQ117" s="29" t="str">
        <f t="shared" si="1998"/>
        <v>ДА</v>
      </c>
      <c r="BR117" s="29" t="str">
        <f t="shared" si="1998"/>
        <v>ДА</v>
      </c>
      <c r="BS117" s="29" t="str">
        <f t="shared" si="1998"/>
        <v>ДА</v>
      </c>
      <c r="BT117" s="29" t="str">
        <f t="shared" si="1998"/>
        <v>ДА</v>
      </c>
      <c r="BU117" s="29" t="str">
        <f t="shared" si="1998"/>
        <v>ДА</v>
      </c>
      <c r="BV117" s="29" t="str">
        <f t="shared" si="1998"/>
        <v>ДА</v>
      </c>
      <c r="BW117" s="29" t="str">
        <f t="shared" si="1998"/>
        <v>ДА</v>
      </c>
      <c r="BX117" s="29" t="str">
        <f t="shared" si="1998"/>
        <v>ДА</v>
      </c>
      <c r="BY117" s="29" t="str">
        <f t="shared" si="1998"/>
        <v>ДА</v>
      </c>
      <c r="BZ117" s="29" t="str">
        <f t="shared" si="1998"/>
        <v>ДА</v>
      </c>
      <c r="CA117" s="29" t="str">
        <f t="shared" si="1998"/>
        <v>ДА</v>
      </c>
      <c r="CB117" s="29" t="str">
        <f t="shared" si="1998"/>
        <v>ДА</v>
      </c>
      <c r="CC117" s="29" t="str">
        <f t="shared" si="1998"/>
        <v>НЕТ</v>
      </c>
      <c r="CD117" t="s">
        <v>175</v>
      </c>
      <c r="CE117" s="29" t="str">
        <f t="shared" ref="CE117:DB117" si="1999">IF(CE116&gt;CE115,"ДА","НЕТ")</f>
        <v>ДА</v>
      </c>
      <c r="CF117" s="29" t="str">
        <f t="shared" si="1999"/>
        <v>ДА</v>
      </c>
      <c r="CG117" s="29" t="str">
        <f t="shared" si="1999"/>
        <v>ДА</v>
      </c>
      <c r="CH117" s="29" t="str">
        <f t="shared" si="1999"/>
        <v>НЕТ</v>
      </c>
      <c r="CI117" s="29" t="str">
        <f t="shared" si="1999"/>
        <v>ДА</v>
      </c>
      <c r="CJ117" s="29" t="str">
        <f t="shared" si="1999"/>
        <v>ДА</v>
      </c>
      <c r="CK117" s="29" t="str">
        <f t="shared" si="1999"/>
        <v>ДА</v>
      </c>
      <c r="CL117" s="29" t="str">
        <f t="shared" si="1999"/>
        <v>ДА</v>
      </c>
      <c r="CM117" s="29" t="str">
        <f t="shared" si="1999"/>
        <v>ДА</v>
      </c>
      <c r="CN117" s="29" t="str">
        <f t="shared" si="1999"/>
        <v>ДА</v>
      </c>
      <c r="CO117" s="29" t="str">
        <f t="shared" si="1999"/>
        <v>ДА</v>
      </c>
      <c r="CP117" s="29" t="str">
        <f t="shared" si="1999"/>
        <v>ДА</v>
      </c>
      <c r="CQ117" s="29" t="str">
        <f t="shared" si="1999"/>
        <v>ДА</v>
      </c>
      <c r="CR117" s="29" t="str">
        <f t="shared" si="1999"/>
        <v>ДА</v>
      </c>
      <c r="CS117" s="29" t="str">
        <f t="shared" si="1999"/>
        <v>ДА</v>
      </c>
      <c r="CT117" s="29" t="str">
        <f t="shared" si="1999"/>
        <v>ДА</v>
      </c>
      <c r="CU117" s="29" t="str">
        <f t="shared" si="1999"/>
        <v>НЕТ</v>
      </c>
      <c r="CV117" s="29" t="str">
        <f t="shared" si="1999"/>
        <v>НЕТ</v>
      </c>
      <c r="CW117" s="29" t="str">
        <f t="shared" si="1999"/>
        <v>ДА</v>
      </c>
      <c r="CX117" s="29" t="str">
        <f t="shared" si="1999"/>
        <v>НЕТ</v>
      </c>
      <c r="CY117" s="29" t="str">
        <f t="shared" si="1999"/>
        <v>НЕТ</v>
      </c>
      <c r="CZ117" s="29" t="str">
        <f t="shared" si="1999"/>
        <v>НЕТ</v>
      </c>
      <c r="DA117" s="29" t="str">
        <f t="shared" si="1999"/>
        <v>ДА</v>
      </c>
      <c r="DB117" s="29" t="str">
        <f t="shared" si="1999"/>
        <v>НЕТ</v>
      </c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JC117" t="s">
        <v>200</v>
      </c>
      <c r="JD117" s="67">
        <f>AVERAGEIFS(JD$4:JD$90,'Психол+Повед'!$E$2:$E$88,"&gt;0,65")</f>
        <v>-0.18527854355586451</v>
      </c>
      <c r="JE117" s="67">
        <f>AVERAGEIFS(JE$4:JE$90,'Психол+Повед'!$E$2:$E$88,"&gt;0,65")</f>
        <v>-0.15481642111193458</v>
      </c>
      <c r="JF117" s="67">
        <f>AVERAGEIFS(JF$4:JF$90,'Психол+Повед'!$E$2:$E$88,"&gt;0,65")</f>
        <v>2.1781797600243909E-2</v>
      </c>
      <c r="JG117" s="67">
        <f>AVERAGEIFS(JG$4:JG$90,'Психол+Повед'!$E$2:$E$88,"&gt;0,65")</f>
        <v>-0.10346535292148148</v>
      </c>
      <c r="JH117" s="67">
        <f>AVERAGEIFS(JH$4:JH$90,'Психол+Повед'!$E$2:$E$88,"&gt;0,65")</f>
        <v>-2.6233158480943066E-2</v>
      </c>
      <c r="JI117" s="67">
        <f>AVERAGEIFS(JI$4:JI$90,'Психол+Повед'!$E$2:$E$88,"&gt;0,65")</f>
        <v>-1.6142261473583039E-2</v>
      </c>
      <c r="JJ117" s="67">
        <f>AVERAGEIFS(JJ$4:JJ$90,'Психол+Повед'!$E$2:$E$88,"&gt;0,65")</f>
        <v>-6.3522300894068573E-2</v>
      </c>
      <c r="JK117" s="67">
        <f>AVERAGEIFS(JK$4:JK$90,'Психол+Повед'!$E$2:$E$88,"&gt;0,65")</f>
        <v>-2.9937629086503176E-2</v>
      </c>
      <c r="JL117" s="67">
        <f>AVERAGEIFS(JL$4:JL$90,'Психол+Повед'!$E$2:$E$88,"&gt;0,65")</f>
        <v>6.2189233501419279E-4</v>
      </c>
      <c r="JM117" s="67">
        <f>AVERAGEIFS(JM$4:JM$90,'Психол+Повед'!$E$2:$E$88,"&gt;0,65")</f>
        <v>-7.6763217761344843E-2</v>
      </c>
      <c r="JN117" s="67">
        <f>AVERAGEIFS(JN$4:JN$90,'Психол+Повед'!$E$2:$E$88,"&gt;0,65")</f>
        <v>-3.3444079880523399E-2</v>
      </c>
      <c r="JO117" s="67">
        <f>AVERAGEIFS(JO$4:JO$90,'Психол+Повед'!$E$2:$E$88,"&gt;0,65")</f>
        <v>-2.4807191819140213E-2</v>
      </c>
      <c r="JP117" s="67">
        <f>AVERAGEIFS(JP$4:JP$90,'Психол+Повед'!$E$2:$E$88,"&gt;0,65")</f>
        <v>-3.1254550384325147E-2</v>
      </c>
      <c r="JQ117" s="67">
        <f>AVERAGEIFS(JQ$4:JQ$90,'Психол+Повед'!$E$2:$E$88,"&gt;0,65")</f>
        <v>-8.1389302015009879E-2</v>
      </c>
      <c r="JR117" s="67">
        <f>AVERAGEIFS(JR$4:JR$90,'Психол+Повед'!$E$2:$E$88,"&gt;0,65")</f>
        <v>-1.879656856791637E-2</v>
      </c>
      <c r="JS117" s="67">
        <f>AVERAGEIFS(JS$4:JS$90,'Психол+Повед'!$E$2:$E$88,"&gt;0,65")</f>
        <v>-2.7772400312378827E-2</v>
      </c>
      <c r="JT117" s="67">
        <f>AVERAGEIFS(JT$4:JT$90,'Психол+Повед'!$E$2:$E$88,"&gt;0,65")</f>
        <v>-1.0789035385715913E-2</v>
      </c>
      <c r="JU117" s="67">
        <f>AVERAGEIFS(JU$4:JU$90,'Психол+Повед'!$E$2:$E$88,"&gt;0,65")</f>
        <v>-1.136005449589946E-2</v>
      </c>
      <c r="JV117" s="67">
        <f>AVERAGEIFS(JV$4:JV$90,'Психол+Повед'!$E$2:$E$88,"&gt;0,65")</f>
        <v>-1.2217417361850686E-2</v>
      </c>
      <c r="JW117" s="67">
        <f>AVERAGEIFS(JW$4:JW$90,'Психол+Повед'!$E$2:$E$88,"&gt;0,65")</f>
        <v>-1.0079548699568038E-2</v>
      </c>
      <c r="JX117" s="67">
        <f>AVERAGEIFS(JX$4:JX$90,'Психол+Повед'!$E$2:$E$88,"&gt;0,65")</f>
        <v>-1.375335876014998E-2</v>
      </c>
      <c r="JY117" s="67">
        <f>AVERAGEIFS(JY$4:JY$90,'Психол+Повед'!$E$2:$E$88,"&gt;0,65")</f>
        <v>-1.8364247196756445E-2</v>
      </c>
      <c r="JZ117" s="67">
        <f>AVERAGEIFS(JZ$4:JZ$90,'Психол+Повед'!$E$2:$E$88,"&gt;0,65")</f>
        <v>-1.355592586384506E-2</v>
      </c>
      <c r="KA117" s="67">
        <f>AVERAGEIFS(KA$4:KA$90,'Психол+Повед'!$E$2:$E$88,"&gt;0,65")</f>
        <v>-3.7957726710012386E-2</v>
      </c>
      <c r="KB117" t="s">
        <v>200</v>
      </c>
      <c r="KC117" s="67">
        <f>AVERAGEIFS(KC$4:KC$90,'Психол+Повед'!$E$2:$E$88,"&gt;0,65")</f>
        <v>-7.1114651851829233E-2</v>
      </c>
      <c r="KD117" s="67">
        <f>AVERAGEIFS(KD$4:KD$90,'Психол+Повед'!$E$2:$E$88,"&gt;0,65")</f>
        <v>-3.366710085026621E-2</v>
      </c>
      <c r="KE117" s="67">
        <f>AVERAGEIFS(KE$4:KE$90,'Психол+Повед'!$E$2:$E$88,"&gt;0,65")</f>
        <v>3.4682997956243952E-2</v>
      </c>
      <c r="KF117" s="67">
        <f>AVERAGEIFS(KF$4:KF$90,'Психол+Повед'!$E$2:$E$88,"&gt;0,65")</f>
        <v>-0.11464009497781255</v>
      </c>
      <c r="KG117" s="67">
        <f>AVERAGEIFS(KG$4:KG$90,'Психол+Повед'!$E$2:$E$88,"&gt;0,65")</f>
        <v>-3.7107273367143076E-2</v>
      </c>
      <c r="KH117" s="67">
        <f>AVERAGEIFS(KH$4:KH$90,'Психол+Повед'!$E$2:$E$88,"&gt;0,65")</f>
        <v>-5.4472943142568958E-3</v>
      </c>
      <c r="KI117" s="67">
        <f>AVERAGEIFS(KI$4:KI$90,'Психол+Повед'!$E$2:$E$88,"&gt;0,65")</f>
        <v>-6.1213802457343237E-2</v>
      </c>
      <c r="KJ117" s="67">
        <f>AVERAGEIFS(KJ$4:KJ$90,'Психол+Повед'!$E$2:$E$88,"&gt;0,65")</f>
        <v>-3.9160743813936701E-2</v>
      </c>
      <c r="KK117" s="67">
        <f>AVERAGEIFS(KK$4:KK$90,'Психол+Повед'!$E$2:$E$88,"&gt;0,65")</f>
        <v>-1.6022563067207062E-3</v>
      </c>
      <c r="KL117" s="67">
        <f>AVERAGEIFS(KL$4:KL$90,'Психол+Повед'!$E$2:$E$88,"&gt;0,65")</f>
        <v>-8.568468618564111E-2</v>
      </c>
      <c r="KM117" s="67">
        <f>AVERAGEIFS(KM$4:KM$90,'Психол+Повед'!$E$2:$E$88,"&gt;0,65")</f>
        <v>-5.830632052570027E-2</v>
      </c>
      <c r="KN117" s="67">
        <f>AVERAGEIFS(KN$4:KN$90,'Психол+Повед'!$E$2:$E$88,"&gt;0,65")</f>
        <v>-2.6580104878173798E-2</v>
      </c>
      <c r="KO117" s="67">
        <f>AVERAGEIFS(KO$4:KO$90,'Психол+Повед'!$E$2:$E$88,"&gt;0,65")</f>
        <v>-4.5985109906896117E-2</v>
      </c>
      <c r="KP117" s="67">
        <f>AVERAGEIFS(KP$4:KP$90,'Психол+Повед'!$E$2:$E$88,"&gt;0,65")</f>
        <v>-8.9465262459516026E-2</v>
      </c>
      <c r="KQ117" s="67">
        <f>AVERAGEIFS(KQ$4:KQ$90,'Психол+Повед'!$E$2:$E$88,"&gt;0,65")</f>
        <v>-4.6727233240827781E-2</v>
      </c>
      <c r="KR117" s="67">
        <f>AVERAGEIFS(KR$4:KR$90,'Психол+Повед'!$E$2:$E$88,"&gt;0,65")</f>
        <v>-3.3478722103469548E-2</v>
      </c>
      <c r="KS117" s="67">
        <f>AVERAGEIFS(KS$4:KS$90,'Психол+Повед'!$E$2:$E$88,"&gt;0,65")</f>
        <v>2.650849599279392E-3</v>
      </c>
      <c r="KT117" s="67">
        <f>AVERAGEIFS(KT$4:KT$90,'Психол+Повед'!$E$2:$E$88,"&gt;0,65")</f>
        <v>1.973306663947549E-3</v>
      </c>
      <c r="KU117" s="67">
        <f>AVERAGEIFS(KU$4:KU$90,'Психол+Повед'!$E$2:$E$88,"&gt;0,65")</f>
        <v>-5.0858775477781253E-4</v>
      </c>
      <c r="KV117" s="67">
        <f>AVERAGEIFS(KV$4:KV$90,'Психол+Повед'!$E$2:$E$88,"&gt;0,65")</f>
        <v>-8.7708755717238896E-3</v>
      </c>
      <c r="KW117" s="67">
        <f>AVERAGEIFS(KW$4:KW$90,'Психол+Повед'!$E$2:$E$88,"&gt;0,65")</f>
        <v>-6.0435638101503202E-3</v>
      </c>
      <c r="KX117" s="67">
        <f>AVERAGEIFS(KX$4:KX$90,'Психол+Повед'!$E$2:$E$88,"&gt;0,65")</f>
        <v>-1.9663275434831141E-2</v>
      </c>
      <c r="KY117" s="67">
        <f>AVERAGEIFS(KY$4:KY$90,'Психол+Повед'!$E$2:$E$88,"&gt;0,65")</f>
        <v>-1.2088110066366923E-2</v>
      </c>
      <c r="KZ117" s="67">
        <f>AVERAGEIFS(KZ$4:KZ$90,'Психол+Повед'!$E$2:$E$88,"&gt;0,65")</f>
        <v>-4.5048890044129514E-2</v>
      </c>
      <c r="LA117" t="s">
        <v>200</v>
      </c>
      <c r="LB117" s="67">
        <f>AVERAGEIFS(LB$4:LB$90,'Психол+Повед'!$E$2:$E$88,"&gt;0,65")</f>
        <v>-0.12699885817040893</v>
      </c>
      <c r="LC117" s="67">
        <f>AVERAGEIFS(LC$4:LC$90,'Психол+Повед'!$E$2:$E$88,"&gt;0,65")</f>
        <v>-0.13716556306356342</v>
      </c>
      <c r="LD117" s="67">
        <f>AVERAGEIFS(LD$4:LD$90,'Психол+Повед'!$E$2:$E$88,"&gt;0,65")</f>
        <v>1.224516823078705E-2</v>
      </c>
      <c r="LE117" s="67">
        <f>AVERAGEIFS(LE$4:LE$90,'Психол+Повед'!$E$2:$E$88,"&gt;0,65")</f>
        <v>-0.13424989258037226</v>
      </c>
      <c r="LF117" s="67">
        <f>AVERAGEIFS(LF$4:LF$90,'Психол+Повед'!$E$2:$E$88,"&gt;0,65")</f>
        <v>-2.2291403966820764E-2</v>
      </c>
      <c r="LG117" s="67">
        <f>AVERAGEIFS(LG$4:LG$90,'Психол+Повед'!$E$2:$E$88,"&gt;0,65")</f>
        <v>-3.213801440413392E-2</v>
      </c>
      <c r="LH117" s="67">
        <f>AVERAGEIFS(LH$4:LH$90,'Психол+Повед'!$E$2:$E$88,"&gt;0,65")</f>
        <v>-7.2289382206224939E-2</v>
      </c>
      <c r="LI117" s="67">
        <f>AVERAGEIFS(LI$4:LI$90,'Психол+Повед'!$E$2:$E$88,"&gt;0,65")</f>
        <v>-2.829029955000207E-2</v>
      </c>
      <c r="LJ117" s="67">
        <f>AVERAGEIFS(LJ$4:LJ$90,'Психол+Повед'!$E$2:$E$88,"&gt;0,65")</f>
        <v>1.4260945154307969E-3</v>
      </c>
      <c r="LK117" s="67">
        <f>AVERAGEIFS(LK$4:LK$90,'Психол+Повед'!$E$2:$E$88,"&gt;0,65")</f>
        <v>-7.8560795589762991E-2</v>
      </c>
      <c r="LL117" s="67">
        <f>AVERAGEIFS(LL$4:LL$90,'Психол+Повед'!$E$2:$E$88,"&gt;0,65")</f>
        <v>-1.2870732425085738E-2</v>
      </c>
      <c r="LM117" s="67">
        <f>AVERAGEIFS(LM$4:LM$90,'Психол+Повед'!$E$2:$E$88,"&gt;0,65")</f>
        <v>-2.8399435454871017E-2</v>
      </c>
      <c r="LN117" s="67">
        <f>AVERAGEIFS(LN$4:LN$90,'Психол+Повед'!$E$2:$E$88,"&gt;0,65")</f>
        <v>-2.2431356218910316E-2</v>
      </c>
      <c r="LO117" s="67">
        <f>AVERAGEIFS(LO$4:LO$90,'Психол+Повед'!$E$2:$E$88,"&gt;0,65")</f>
        <v>-8.6420778658430952E-2</v>
      </c>
      <c r="LP117" s="67">
        <f>AVERAGEIFS(LP$4:LP$90,'Психол+Повед'!$E$2:$E$88,"&gt;0,65")</f>
        <v>9.8654124540313338E-3</v>
      </c>
      <c r="LQ117" s="67">
        <f>AVERAGEIFS(LQ$4:LQ$90,'Психол+Повед'!$E$2:$E$88,"&gt;0,65")</f>
        <v>-2.7899249836081139E-2</v>
      </c>
      <c r="LR117" s="67">
        <f>AVERAGEIFS(LR$4:LR$90,'Психол+Повед'!$E$2:$E$88,"&gt;0,65")</f>
        <v>-2.4339527211221776E-2</v>
      </c>
      <c r="LS117" s="67">
        <f>AVERAGEIFS(LS$4:LS$90,'Психол+Повед'!$E$2:$E$88,"&gt;0,65")</f>
        <v>-2.5250769495399904E-2</v>
      </c>
      <c r="LT117" s="67">
        <f>AVERAGEIFS(LT$4:LT$90,'Психол+Повед'!$E$2:$E$88,"&gt;0,65")</f>
        <v>-2.7904981787728361E-2</v>
      </c>
      <c r="LU117" s="67">
        <f>AVERAGEIFS(LU$4:LU$90,'Психол+Повед'!$E$2:$E$88,"&gt;0,65")</f>
        <v>-1.2185493842533099E-2</v>
      </c>
      <c r="LV117" s="67">
        <f>AVERAGEIFS(LV$4:LV$90,'Психол+Повед'!$E$2:$E$88,"&gt;0,65")</f>
        <v>-2.1419114241728335E-2</v>
      </c>
      <c r="LW117" s="67">
        <f>AVERAGEIFS(LW$4:LW$90,'Психол+Повед'!$E$2:$E$88,"&gt;0,65")</f>
        <v>-1.6386917906846692E-2</v>
      </c>
      <c r="LX117" s="67">
        <f>AVERAGEIFS(LX$4:LX$90,'Психол+Повед'!$E$2:$E$88,"&gt;0,65")</f>
        <v>-1.5095888903199579E-2</v>
      </c>
      <c r="LY117" s="67">
        <f>AVERAGEIFS(LY$4:LY$90,'Психол+Повед'!$E$2:$E$88,"&gt;0,65")</f>
        <v>-3.4068865524753481E-2</v>
      </c>
    </row>
    <row r="118" spans="1:337" x14ac:dyDescent="0.25">
      <c r="A118"/>
      <c r="JC118" t="s">
        <v>201</v>
      </c>
      <c r="JD118" s="67">
        <f>AVERAGEIFS(JD$4:JD$90,'Психол+Повед'!$E$2:$E$88,"&lt;0,4")</f>
        <v>-0.2240181142275009</v>
      </c>
      <c r="JE118" s="67">
        <f>AVERAGEIFS(JE$4:JE$90,'Психол+Повед'!$E$2:$E$88,"&lt;0,4")</f>
        <v>-0.20207276075656044</v>
      </c>
      <c r="JF118" s="67">
        <f>AVERAGEIFS(JF$4:JF$90,'Психол+Повед'!$E$2:$E$88,"&lt;0,4")</f>
        <v>-0.14724610339921076</v>
      </c>
      <c r="JG118" s="67">
        <f>AVERAGEIFS(JG$4:JG$90,'Психол+Повед'!$E$2:$E$88,"&lt;0,4")</f>
        <v>8.8478115375974636E-2</v>
      </c>
      <c r="JH118" s="67">
        <f>AVERAGEIFS(JH$4:JH$90,'Психол+Повед'!$E$2:$E$88,"&lt;0,4")</f>
        <v>4.5686489106421688E-2</v>
      </c>
      <c r="JI118" s="67">
        <f>AVERAGEIFS(JI$4:JI$90,'Психол+Повед'!$E$2:$E$88,"&lt;0,4")</f>
        <v>-0.10130212572978901</v>
      </c>
      <c r="JJ118" s="67">
        <f>AVERAGEIFS(JJ$4:JJ$90,'Психол+Повед'!$E$2:$E$88,"&lt;0,4")</f>
        <v>1.7484880443023178E-2</v>
      </c>
      <c r="JK118" s="67">
        <f>AVERAGEIFS(JK$4:JK$90,'Психол+Повед'!$E$2:$E$88,"&lt;0,4")</f>
        <v>1.603141719245927E-2</v>
      </c>
      <c r="JL118" s="67">
        <f>AVERAGEIFS(JL$4:JL$90,'Психол+Повед'!$E$2:$E$88,"&lt;0,4")</f>
        <v>7.8764232387364304E-3</v>
      </c>
      <c r="JM118" s="67">
        <f>AVERAGEIFS(JM$4:JM$90,'Психол+Повед'!$E$2:$E$88,"&lt;0,4")</f>
        <v>1.0687608041309356E-2</v>
      </c>
      <c r="JN118" s="67">
        <f>AVERAGEIFS(JN$4:JN$90,'Психол+Повед'!$E$2:$E$88,"&lt;0,4")</f>
        <v>-3.4041721959705819E-2</v>
      </c>
      <c r="JO118" s="67">
        <f>AVERAGEIFS(JO$4:JO$90,'Психол+Повед'!$E$2:$E$88,"&lt;0,4")</f>
        <v>-4.7882526809246505E-2</v>
      </c>
      <c r="JP118" s="67">
        <f>AVERAGEIFS(JP$4:JP$90,'Психол+Повед'!$E$2:$E$88,"&lt;0,4")</f>
        <v>-1.6638234828810796E-2</v>
      </c>
      <c r="JQ118" s="67">
        <f>AVERAGEIFS(JQ$4:JQ$90,'Психол+Повед'!$E$2:$E$88,"&lt;0,4")</f>
        <v>2.9379062591793625E-2</v>
      </c>
      <c r="JR118" s="67">
        <f>AVERAGEIFS(JR$4:JR$90,'Психол+Повед'!$E$2:$E$88,"&lt;0,4")</f>
        <v>-2.9692876707914435E-2</v>
      </c>
      <c r="JS118" s="67">
        <f>AVERAGEIFS(JS$4:JS$90,'Психол+Повед'!$E$2:$E$88,"&lt;0,4")</f>
        <v>-5.3193610887035225E-2</v>
      </c>
      <c r="JT118" s="67">
        <f>AVERAGEIFS(JT$4:JT$90,'Психол+Повед'!$E$2:$E$88,"&lt;0,4")</f>
        <v>2.4869656357787259E-3</v>
      </c>
      <c r="JU118" s="67">
        <f>AVERAGEIFS(JU$4:JU$90,'Психол+Повед'!$E$2:$E$88,"&lt;0,4")</f>
        <v>1.1847189518860036E-3</v>
      </c>
      <c r="JV118" s="67">
        <f>AVERAGEIFS(JV$4:JV$90,'Психол+Повед'!$E$2:$E$88,"&lt;0,4")</f>
        <v>1.826149101577177E-3</v>
      </c>
      <c r="JW118" s="67">
        <f>AVERAGEIFS(JW$4:JW$90,'Психол+Повед'!$E$2:$E$88,"&lt;0,4")</f>
        <v>-2.9010747473737311E-3</v>
      </c>
      <c r="JX118" s="67">
        <f>AVERAGEIFS(JX$4:JX$90,'Психол+Повед'!$E$2:$E$88,"&lt;0,4")</f>
        <v>-3.5170330242797906E-3</v>
      </c>
      <c r="JY118" s="67">
        <f>AVERAGEIFS(JY$4:JY$90,'Психол+Повед'!$E$2:$E$88,"&lt;0,4")</f>
        <v>-1.1128580881406541E-2</v>
      </c>
      <c r="JZ118" s="67">
        <f>AVERAGEIFS(JZ$4:JZ$90,'Психол+Повед'!$E$2:$E$88,"&lt;0,4")</f>
        <v>-1.2268987117715369E-2</v>
      </c>
      <c r="KA118" s="67">
        <f>AVERAGEIFS(KA$4:KA$90,'Психол+Повед'!$E$2:$E$88,"&lt;0,4")</f>
        <v>-1.0525655587964441E-2</v>
      </c>
      <c r="KB118" t="s">
        <v>201</v>
      </c>
      <c r="KC118" s="67">
        <f>AVERAGEIFS(KC$4:KC$90,'Психол+Повед'!$E$2:$E$88,"&lt;0,4")</f>
        <v>-8.1546665784583403E-2</v>
      </c>
      <c r="KD118" s="67">
        <f>AVERAGEIFS(KD$4:KD$90,'Психол+Повед'!$E$2:$E$88,"&lt;0,4")</f>
        <v>-9.8882921470621915E-2</v>
      </c>
      <c r="KE118" s="67">
        <f>AVERAGEIFS(KE$4:KE$90,'Психол+Повед'!$E$2:$E$88,"&lt;0,4")</f>
        <v>-0.13944826750878189</v>
      </c>
      <c r="KF118" s="67">
        <f>AVERAGEIFS(KF$4:KF$90,'Психол+Повед'!$E$2:$E$88,"&lt;0,4")</f>
        <v>0.13238411121872007</v>
      </c>
      <c r="KG118" s="67">
        <f>AVERAGEIFS(KG$4:KG$90,'Психол+Повед'!$E$2:$E$88,"&lt;0,4")</f>
        <v>7.4356297778079214E-2</v>
      </c>
      <c r="KH118" s="67">
        <f>AVERAGEIFS(KH$4:KH$90,'Психол+Повед'!$E$2:$E$88,"&lt;0,4")</f>
        <v>-9.7707426448811044E-2</v>
      </c>
      <c r="KI118" s="67">
        <f>AVERAGEIFS(KI$4:KI$90,'Психол+Повед'!$E$2:$E$88,"&lt;0,4")</f>
        <v>4.4075347649771009E-2</v>
      </c>
      <c r="KJ118" s="67">
        <f>AVERAGEIFS(KJ$4:KJ$90,'Психол+Повед'!$E$2:$E$88,"&lt;0,4")</f>
        <v>3.6030010339811493E-2</v>
      </c>
      <c r="KK118" s="67">
        <f>AVERAGEIFS(KK$4:KK$90,'Психол+Повед'!$E$2:$E$88,"&lt;0,4")</f>
        <v>1.3328135495833515E-2</v>
      </c>
      <c r="KL118" s="67">
        <f>AVERAGEIFS(KL$4:KL$90,'Психол+Повед'!$E$2:$E$88,"&lt;0,4")</f>
        <v>2.0328348732057116E-2</v>
      </c>
      <c r="KM118" s="67">
        <f>AVERAGEIFS(KM$4:KM$90,'Психол+Повед'!$E$2:$E$88,"&lt;0,4")</f>
        <v>-3.3518663301310515E-2</v>
      </c>
      <c r="KN118" s="67">
        <f>AVERAGEIFS(KN$4:KN$90,'Психол+Повед'!$E$2:$E$88,"&lt;0,4")</f>
        <v>-5.3412840239471959E-2</v>
      </c>
      <c r="KO118" s="67">
        <f>AVERAGEIFS(KO$4:KO$90,'Психол+Повед'!$E$2:$E$88,"&lt;0,4")</f>
        <v>-1.0804078388525122E-2</v>
      </c>
      <c r="KP118" s="67">
        <f>AVERAGEIFS(KP$4:KP$90,'Психол+Повед'!$E$2:$E$88,"&lt;0,4")</f>
        <v>4.6111657887055055E-2</v>
      </c>
      <c r="KQ118" s="67">
        <f>AVERAGEIFS(KQ$4:KQ$90,'Психол+Повед'!$E$2:$E$88,"&lt;0,4")</f>
        <v>-2.3344363237165149E-2</v>
      </c>
      <c r="KR118" s="67">
        <f>AVERAGEIFS(KR$4:KR$90,'Психол+Повед'!$E$2:$E$88,"&lt;0,4")</f>
        <v>-5.8574028319847635E-2</v>
      </c>
      <c r="KS118" s="67">
        <f>AVERAGEIFS(KS$4:KS$90,'Психол+Повед'!$E$2:$E$88,"&lt;0,4")</f>
        <v>1.3920339917749788E-2</v>
      </c>
      <c r="KT118" s="67">
        <f>AVERAGEIFS(KT$4:KT$90,'Психол+Повед'!$E$2:$E$88,"&lt;0,4")</f>
        <v>1.2754242355835327E-2</v>
      </c>
      <c r="KU118" s="67">
        <f>AVERAGEIFS(KU$4:KU$90,'Психол+Повед'!$E$2:$E$88,"&lt;0,4")</f>
        <v>7.0482402143663761E-3</v>
      </c>
      <c r="KV118" s="67">
        <f>AVERAGEIFS(KV$4:KV$90,'Психол+Повед'!$E$2:$E$88,"&lt;0,4")</f>
        <v>8.659841049880641E-3</v>
      </c>
      <c r="KW118" s="67">
        <f>AVERAGEIFS(KW$4:KW$90,'Психол+Повед'!$E$2:$E$88,"&lt;0,4")</f>
        <v>7.7412280413204915E-3</v>
      </c>
      <c r="KX118" s="67">
        <f>AVERAGEIFS(KX$4:KX$90,'Психол+Повед'!$E$2:$E$88,"&lt;0,4")</f>
        <v>-5.5543691459660803E-3</v>
      </c>
      <c r="KY118" s="67">
        <f>AVERAGEIFS(KY$4:KY$90,'Психол+Повед'!$E$2:$E$88,"&lt;0,4")</f>
        <v>-8.2689693604735617E-3</v>
      </c>
      <c r="KZ118" s="67">
        <f>AVERAGEIFS(KZ$4:KZ$90,'Психол+Повед'!$E$2:$E$88,"&lt;0,4")</f>
        <v>-9.6274518786055221E-3</v>
      </c>
      <c r="LA118" t="s">
        <v>201</v>
      </c>
      <c r="LB118" s="67">
        <f>AVERAGEIFS(LB$4:LB$90,'Психол+Повед'!$E$2:$E$88,"&lt;0,4")</f>
        <v>-2.6403898125812248E-2</v>
      </c>
      <c r="LC118" s="67">
        <f>AVERAGEIFS(LC$4:LC$90,'Психол+Повед'!$E$2:$E$88,"&lt;0,4")</f>
        <v>-3.6162210228046048E-2</v>
      </c>
      <c r="LD118" s="67">
        <f>AVERAGEIFS(LD$4:LD$90,'Психол+Повед'!$E$2:$E$88,"&lt;0,4")</f>
        <v>-0.13937876349727599</v>
      </c>
      <c r="LE118" s="67">
        <f>AVERAGEIFS(LE$4:LE$90,'Психол+Повед'!$E$2:$E$88,"&lt;0,4")</f>
        <v>0.16804319826236508</v>
      </c>
      <c r="LF118" s="67">
        <f>AVERAGEIFS(LF$4:LF$90,'Психол+Повед'!$E$2:$E$88,"&lt;0,4")</f>
        <v>5.7190256338015458E-2</v>
      </c>
      <c r="LG118" s="67">
        <f>AVERAGEIFS(LG$4:LG$90,'Психол+Повед'!$E$2:$E$88,"&lt;0,4")</f>
        <v>-9.1093813202197976E-2</v>
      </c>
      <c r="LH118" s="67">
        <f>AVERAGEIFS(LH$4:LH$90,'Психол+Повед'!$E$2:$E$88,"&lt;0,4")</f>
        <v>4.372198730272029E-2</v>
      </c>
      <c r="LI118" s="67">
        <f>AVERAGEIFS(LI$4:LI$90,'Психол+Повед'!$E$2:$E$88,"&lt;0,4")</f>
        <v>1.8854816229999159E-2</v>
      </c>
      <c r="LJ118" s="67">
        <f>AVERAGEIFS(LJ$4:LJ$90,'Психол+Повед'!$E$2:$E$88,"&lt;0,4")</f>
        <v>-2.6362815121105517E-3</v>
      </c>
      <c r="LK118" s="67">
        <f>AVERAGEIFS(LK$4:LK$90,'Психол+Повед'!$E$2:$E$88,"&lt;0,4")</f>
        <v>1.5952799694568136E-5</v>
      </c>
      <c r="LL118" s="67">
        <f>AVERAGEIFS(LL$4:LL$90,'Психол+Повед'!$E$2:$E$88,"&lt;0,4")</f>
        <v>-4.9577946178441579E-2</v>
      </c>
      <c r="LM118" s="67">
        <f>AVERAGEIFS(LM$4:LM$90,'Психол+Повед'!$E$2:$E$88,"&lt;0,4")</f>
        <v>-5.8349624247838974E-2</v>
      </c>
      <c r="LN118" s="67">
        <f>AVERAGEIFS(LN$4:LN$90,'Психол+Повед'!$E$2:$E$88,"&lt;0,4")</f>
        <v>-3.2482161898821992E-2</v>
      </c>
      <c r="LO118" s="67">
        <f>AVERAGEIFS(LO$4:LO$90,'Психол+Повед'!$E$2:$E$88,"&lt;0,4")</f>
        <v>1.497746500080667E-2</v>
      </c>
      <c r="LP118" s="67">
        <f>AVERAGEIFS(LP$4:LP$90,'Психол+Повед'!$E$2:$E$88,"&lt;0,4")</f>
        <v>-5.3549913447924827E-2</v>
      </c>
      <c r="LQ118" s="67">
        <f>AVERAGEIFS(LQ$4:LQ$90,'Психол+Повед'!$E$2:$E$88,"&lt;0,4")</f>
        <v>-6.7406817377161102E-2</v>
      </c>
      <c r="LR118" s="67">
        <f>AVERAGEIFS(LR$4:LR$90,'Психол+Повед'!$E$2:$E$88,"&lt;0,4")</f>
        <v>-2.3747617044058813E-3</v>
      </c>
      <c r="LS118" s="67">
        <f>AVERAGEIFS(LS$4:LS$90,'Психол+Повед'!$E$2:$E$88,"&lt;0,4")</f>
        <v>-2.6788579420451352E-3</v>
      </c>
      <c r="LT118" s="67">
        <f>AVERAGEIFS(LT$4:LT$90,'Психол+Повед'!$E$2:$E$88,"&lt;0,4")</f>
        <v>-2.0913288608777891E-3</v>
      </c>
      <c r="LU118" s="67">
        <f>AVERAGEIFS(LU$4:LU$90,'Психол+Повед'!$E$2:$E$88,"&lt;0,4")</f>
        <v>-1.1081279611901824E-2</v>
      </c>
      <c r="LV118" s="67">
        <f>AVERAGEIFS(LV$4:LV$90,'Психол+Повед'!$E$2:$E$88,"&lt;0,4")</f>
        <v>-1.4455755391053177E-2</v>
      </c>
      <c r="LW118" s="67">
        <f>AVERAGEIFS(LW$4:LW$90,'Психол+Повед'!$E$2:$E$88,"&lt;0,4")</f>
        <v>-1.6029765401373564E-2</v>
      </c>
      <c r="LX118" s="67">
        <f>AVERAGEIFS(LX$4:LX$90,'Психол+Повед'!$E$2:$E$88,"&lt;0,4")</f>
        <v>-1.107190393135846E-2</v>
      </c>
      <c r="LY118" s="67">
        <f>AVERAGEIFS(LY$4:LY$90,'Психол+Повед'!$E$2:$E$88,"&lt;0,4")</f>
        <v>-3.1307859456887049E-3</v>
      </c>
    </row>
    <row r="119" spans="1:337" x14ac:dyDescent="0.25">
      <c r="A119"/>
      <c r="JC119" t="s">
        <v>202</v>
      </c>
      <c r="JD119" s="67">
        <f>AVERAGEIFS(JD$4:JD$90,'Психол+Повед'!$G$2:$G$88,"&gt;0,60")</f>
        <v>-0.17326333803321267</v>
      </c>
      <c r="JE119" s="67">
        <f>AVERAGEIFS(JE$4:JE$90,'Психол+Повед'!$G$2:$G$88,"&gt;0,60")</f>
        <v>-0.164912384684921</v>
      </c>
      <c r="JF119" s="67">
        <f>AVERAGEIFS(JF$4:JF$90,'Психол+Повед'!$G$2:$G$88,"&gt;0,60")</f>
        <v>5.6688278146932322E-2</v>
      </c>
      <c r="JG119" s="67">
        <f>AVERAGEIFS(JG$4:JG$90,'Психол+Повед'!$G$2:$G$88,"&gt;0,60")</f>
        <v>-0.17344017338002546</v>
      </c>
      <c r="JH119" s="67">
        <f>AVERAGEIFS(JH$4:JH$90,'Психол+Повед'!$G$2:$G$88,"&gt;0,60")</f>
        <v>-8.6560872851681027E-4</v>
      </c>
      <c r="JI119" s="67">
        <f>AVERAGEIFS(JI$4:JI$90,'Психол+Повед'!$G$2:$G$88,"&gt;0,60")</f>
        <v>1.5572887457477296E-2</v>
      </c>
      <c r="JJ119" s="67">
        <f>AVERAGEIFS(JJ$4:JJ$90,'Психол+Повед'!$G$2:$G$88,"&gt;0,60")</f>
        <v>-8.7417446333628218E-2</v>
      </c>
      <c r="JK119" s="67">
        <f>AVERAGEIFS(JK$4:JK$90,'Психол+Повед'!$G$2:$G$88,"&gt;0,60")</f>
        <v>-1.0776371332013821E-2</v>
      </c>
      <c r="JL119" s="67">
        <f>AVERAGEIFS(JL$4:JL$90,'Психол+Повед'!$G$2:$G$88,"&gt;0,60")</f>
        <v>-1.1970792044958445E-3</v>
      </c>
      <c r="JM119" s="67">
        <f>AVERAGEIFS(JM$4:JM$90,'Психол+Повед'!$G$2:$G$88,"&gt;0,60")</f>
        <v>-7.133936120796576E-2</v>
      </c>
      <c r="JN119" s="67">
        <f>AVERAGEIFS(JN$4:JN$90,'Психол+Повед'!$G$2:$G$88,"&gt;0,60")</f>
        <v>-1.1546128595996435E-2</v>
      </c>
      <c r="JO119" s="67">
        <f>AVERAGEIFS(JO$4:JO$90,'Психол+Повед'!$G$2:$G$88,"&gt;0,60")</f>
        <v>-3.6911870517202079E-2</v>
      </c>
      <c r="JP119" s="67">
        <f>AVERAGEIFS(JP$4:JP$90,'Психол+Повед'!$G$2:$G$88,"&gt;0,60")</f>
        <v>-2.0377210916897863E-2</v>
      </c>
      <c r="JQ119" s="67">
        <f>AVERAGEIFS(JQ$4:JQ$90,'Психол+Повед'!$G$2:$G$88,"&gt;0,60")</f>
        <v>-5.8377639813944553E-2</v>
      </c>
      <c r="JR119" s="67">
        <f>AVERAGEIFS(JR$4:JR$90,'Психол+Повед'!$G$2:$G$88,"&gt;0,60")</f>
        <v>-3.3575723343970449E-3</v>
      </c>
      <c r="JS119" s="67">
        <f>AVERAGEIFS(JS$4:JS$90,'Психол+Повед'!$G$2:$G$88,"&gt;0,60")</f>
        <v>-2.8718260691913272E-2</v>
      </c>
      <c r="JT119" s="67">
        <f>AVERAGEIFS(JT$4:JT$90,'Психол+Повед'!$G$2:$G$88,"&gt;0,60")</f>
        <v>5.2857913397389919E-4</v>
      </c>
      <c r="JU119" s="67">
        <f>AVERAGEIFS(JU$4:JU$90,'Психол+Повед'!$G$2:$G$88,"&gt;0,60")</f>
        <v>3.5297678017407749E-4</v>
      </c>
      <c r="JV119" s="67">
        <f>AVERAGEIFS(JV$4:JV$90,'Психол+Повед'!$G$2:$G$88,"&gt;0,60")</f>
        <v>-2.994113882358995E-3</v>
      </c>
      <c r="JW119" s="67">
        <f>AVERAGEIFS(JW$4:JW$90,'Психол+Повед'!$G$2:$G$88,"&gt;0,60")</f>
        <v>1.7987891486276237E-3</v>
      </c>
      <c r="JX119" s="67">
        <f>AVERAGEIFS(JX$4:JX$90,'Психол+Повед'!$G$2:$G$88,"&gt;0,60")</f>
        <v>-2.4044608895473088E-3</v>
      </c>
      <c r="JY119" s="67">
        <f>AVERAGEIFS(JY$4:JY$90,'Психол+Повед'!$G$2:$G$88,"&gt;0,60")</f>
        <v>-4.0522921258192074E-3</v>
      </c>
      <c r="JZ119" s="67">
        <f>AVERAGEIFS(JZ$4:JZ$90,'Психол+Повед'!$G$2:$G$88,"&gt;0,60")</f>
        <v>-7.7609021163445367E-4</v>
      </c>
      <c r="KA119" s="67">
        <f>AVERAGEIFS(KA$4:KA$90,'Психол+Повед'!$G$2:$G$88,"&gt;0,60")</f>
        <v>-1.7373570147856787E-2</v>
      </c>
      <c r="KB119" t="s">
        <v>202</v>
      </c>
      <c r="KC119" s="67">
        <f>AVERAGEIFS(KC$4:KC$90,'Психол+Повед'!$G$2:$G$88,"&gt;0,60")</f>
        <v>-0.19748213712770127</v>
      </c>
      <c r="KD119" s="67">
        <f>AVERAGEIFS(KD$4:KD$90,'Психол+Повед'!$G$2:$G$88,"&gt;0,60")</f>
        <v>-0.16757442489044175</v>
      </c>
      <c r="KE119" s="67">
        <f>AVERAGEIFS(KE$4:KE$90,'Психол+Повед'!$G$2:$G$88,"&gt;0,60")</f>
        <v>8.7712879862971507E-2</v>
      </c>
      <c r="KF119" s="67">
        <f>AVERAGEIFS(KF$4:KF$90,'Психол+Повед'!$G$2:$G$88,"&gt;0,60")</f>
        <v>-7.3947188881510237E-2</v>
      </c>
      <c r="KG119" s="67">
        <f>AVERAGEIFS(KG$4:KG$90,'Психол+Повед'!$G$2:$G$88,"&gt;0,60")</f>
        <v>5.0002645212251866E-4</v>
      </c>
      <c r="KH119" s="67">
        <f>AVERAGEIFS(KH$4:KH$90,'Психол+Повед'!$G$2:$G$88,"&gt;0,60")</f>
        <v>5.2382647778654798E-2</v>
      </c>
      <c r="KI119" s="67">
        <f>AVERAGEIFS(KI$4:KI$90,'Психол+Повед'!$G$2:$G$88,"&gt;0,60")</f>
        <v>-6.4223537185463489E-2</v>
      </c>
      <c r="KJ119" s="67">
        <f>AVERAGEIFS(KJ$4:KJ$90,'Психол+Повед'!$G$2:$G$88,"&gt;0,60")</f>
        <v>-4.1425975182443299E-3</v>
      </c>
      <c r="KK119" s="67">
        <f>AVERAGEIFS(KK$4:KK$90,'Психол+Повед'!$G$2:$G$88,"&gt;0,60")</f>
        <v>1.436397791310757E-3</v>
      </c>
      <c r="KL119" s="67">
        <f>AVERAGEIFS(KL$4:KL$90,'Психол+Повед'!$G$2:$G$88,"&gt;0,60")</f>
        <v>-5.1080206987120222E-2</v>
      </c>
      <c r="KM119" s="67">
        <f>AVERAGEIFS(KM$4:KM$90,'Психол+Повед'!$G$2:$G$88,"&gt;0,60")</f>
        <v>-1.2734683758581651E-2</v>
      </c>
      <c r="KN119" s="67">
        <f>AVERAGEIFS(KN$4:KN$90,'Психол+Повед'!$G$2:$G$88,"&gt;0,60")</f>
        <v>-2.4930898886554982E-2</v>
      </c>
      <c r="KO119" s="67">
        <f>AVERAGEIFS(KO$4:KO$90,'Психол+Повед'!$G$2:$G$88,"&gt;0,60")</f>
        <v>-1.3888235893559368E-2</v>
      </c>
      <c r="KP119" s="67">
        <f>AVERAGEIFS(KP$4:KP$90,'Психол+Повед'!$G$2:$G$88,"&gt;0,60")</f>
        <v>-2.6845947586807941E-2</v>
      </c>
      <c r="KQ119" s="67">
        <f>AVERAGEIFS(KQ$4:KQ$90,'Психол+Повед'!$G$2:$G$88,"&gt;0,60")</f>
        <v>-1.3474700728078144E-2</v>
      </c>
      <c r="KR119" s="67">
        <f>AVERAGEIFS(KR$4:KR$90,'Психол+Повед'!$G$2:$G$88,"&gt;0,60")</f>
        <v>-1.5762472429695612E-2</v>
      </c>
      <c r="KS119" s="67">
        <f>AVERAGEIFS(KS$4:KS$90,'Психол+Повед'!$G$2:$G$88,"&gt;0,60")</f>
        <v>1.9968733703759893E-2</v>
      </c>
      <c r="KT119" s="67">
        <f>AVERAGEIFS(KT$4:KT$90,'Психол+Повед'!$G$2:$G$88,"&gt;0,60")</f>
        <v>1.9905965475101792E-2</v>
      </c>
      <c r="KU119" s="67">
        <f>AVERAGEIFS(KU$4:KU$90,'Психол+Повед'!$G$2:$G$88,"&gt;0,60")</f>
        <v>1.4823113490561103E-2</v>
      </c>
      <c r="KV119" s="67">
        <f>AVERAGEIFS(KV$4:KV$90,'Психол+Повед'!$G$2:$G$88,"&gt;0,60")</f>
        <v>1.2229238494038234E-2</v>
      </c>
      <c r="KW119" s="67">
        <f>AVERAGEIFS(KW$4:KW$90,'Психол+Повед'!$G$2:$G$88,"&gt;0,60")</f>
        <v>1.1890477321416048E-2</v>
      </c>
      <c r="KX119" s="67">
        <f>AVERAGEIFS(KX$4:KX$90,'Психол+Повед'!$G$2:$G$88,"&gt;0,60")</f>
        <v>7.5887762716995129E-3</v>
      </c>
      <c r="KY119" s="67">
        <f>AVERAGEIFS(KY$4:KY$90,'Психол+Повед'!$G$2:$G$88,"&gt;0,60")</f>
        <v>1.1640188479295224E-2</v>
      </c>
      <c r="KZ119" s="67">
        <f>AVERAGEIFS(KZ$4:KZ$90,'Психол+Повед'!$G$2:$G$88,"&gt;0,60")</f>
        <v>-1.037830541175867E-2</v>
      </c>
      <c r="LA119" t="s">
        <v>202</v>
      </c>
      <c r="LB119" s="67">
        <f>AVERAGEIFS(LB$4:LB$90,'Психол+Повед'!$G$2:$G$88,"&gt;0,60")</f>
        <v>-0.1494636944450469</v>
      </c>
      <c r="LC119" s="67">
        <f>AVERAGEIFS(LC$4:LC$90,'Психол+Повед'!$G$2:$G$88,"&gt;0,60")</f>
        <v>-0.14630645674302603</v>
      </c>
      <c r="LD119" s="67">
        <f>AVERAGEIFS(LD$4:LD$90,'Психол+Повед'!$G$2:$G$88,"&gt;0,60")</f>
        <v>2.2024468999632223E-2</v>
      </c>
      <c r="LE119" s="67">
        <f>AVERAGEIFS(LE$4:LE$90,'Психол+Повед'!$G$2:$G$88,"&gt;0,60")</f>
        <v>-0.1756895284640381</v>
      </c>
      <c r="LF119" s="67">
        <f>AVERAGEIFS(LF$4:LF$90,'Психол+Повед'!$G$2:$G$88,"&gt;0,60")</f>
        <v>-1.0973005449341136E-2</v>
      </c>
      <c r="LG119" s="67">
        <f>AVERAGEIFS(LG$4:LG$90,'Психол+Повед'!$G$2:$G$88,"&gt;0,60")</f>
        <v>-1.3890349962618223E-2</v>
      </c>
      <c r="LH119" s="67">
        <f>AVERAGEIFS(LH$4:LH$90,'Психол+Повед'!$G$2:$G$88,"&gt;0,60")</f>
        <v>-0.12646917576686184</v>
      </c>
      <c r="LI119" s="67">
        <f>AVERAGEIFS(LI$4:LI$90,'Психол+Повед'!$G$2:$G$88,"&gt;0,60")</f>
        <v>-2.4838633366241036E-2</v>
      </c>
      <c r="LJ119" s="67">
        <f>AVERAGEIFS(LJ$4:LJ$90,'Психол+Повед'!$G$2:$G$88,"&gt;0,60")</f>
        <v>3.1922612143944098E-3</v>
      </c>
      <c r="LK119" s="67">
        <f>AVERAGEIFS(LK$4:LK$90,'Психол+Повед'!$G$2:$G$88,"&gt;0,60")</f>
        <v>-8.6786338307059507E-2</v>
      </c>
      <c r="LL119" s="67">
        <f>AVERAGEIFS(LL$4:LL$90,'Психол+Повед'!$G$2:$G$88,"&gt;0,60")</f>
        <v>-1.0943159109246021E-2</v>
      </c>
      <c r="LM119" s="67">
        <f>AVERAGEIFS(LM$4:LM$90,'Психол+Повед'!$G$2:$G$88,"&gt;0,60")</f>
        <v>-5.0051591536220179E-2</v>
      </c>
      <c r="LN119" s="67">
        <f>AVERAGEIFS(LN$4:LN$90,'Психол+Повед'!$G$2:$G$88,"&gt;0,60")</f>
        <v>-2.2184878562819775E-2</v>
      </c>
      <c r="LO119" s="67">
        <f>AVERAGEIFS(LO$4:LO$90,'Психол+Повед'!$G$2:$G$88,"&gt;0,60")</f>
        <v>-8.5344608113810769E-2</v>
      </c>
      <c r="LP119" s="67">
        <f>AVERAGEIFS(LP$4:LP$90,'Психол+Повед'!$G$2:$G$88,"&gt;0,60")</f>
        <v>9.6354890094184076E-3</v>
      </c>
      <c r="LQ119" s="67">
        <f>AVERAGEIFS(LQ$4:LQ$90,'Психол+Повед'!$G$2:$G$88,"&gt;0,60")</f>
        <v>-4.1329110979324631E-2</v>
      </c>
      <c r="LR119" s="67">
        <f>AVERAGEIFS(LR$4:LR$90,'Психол+Повед'!$G$2:$G$88,"&gt;0,60")</f>
        <v>-1.2373929047598761E-2</v>
      </c>
      <c r="LS119" s="67">
        <f>AVERAGEIFS(LS$4:LS$90,'Психол+Повед'!$G$2:$G$88,"&gt;0,60")</f>
        <v>-1.2098735313824873E-2</v>
      </c>
      <c r="LT119" s="67">
        <f>AVERAGEIFS(LT$4:LT$90,'Психол+Повед'!$G$2:$G$88,"&gt;0,60")</f>
        <v>-1.753715301735214E-2</v>
      </c>
      <c r="LU119" s="67">
        <f>AVERAGEIFS(LU$4:LU$90,'Психол+Повед'!$G$2:$G$88,"&gt;0,60")</f>
        <v>1.2329557097478822E-3</v>
      </c>
      <c r="LV119" s="67">
        <f>AVERAGEIFS(LV$4:LV$90,'Психол+Повед'!$G$2:$G$88,"&gt;0,60")</f>
        <v>-1.2425574128012014E-2</v>
      </c>
      <c r="LW119" s="67">
        <f>AVERAGEIFS(LW$4:LW$90,'Психол+Повед'!$G$2:$G$88,"&gt;0,60")</f>
        <v>-6.5272772083647132E-3</v>
      </c>
      <c r="LX119" s="67">
        <f>AVERAGEIFS(LX$4:LX$90,'Психол+Повед'!$G$2:$G$88,"&gt;0,60")</f>
        <v>-6.7587196876670863E-3</v>
      </c>
      <c r="LY119" s="67">
        <f>AVERAGEIFS(LY$4:LY$90,'Психол+Повед'!$G$2:$G$88,"&gt;0,60")</f>
        <v>-1.5338831503300067E-2</v>
      </c>
    </row>
    <row r="120" spans="1:337" x14ac:dyDescent="0.25">
      <c r="A120"/>
      <c r="JC120" t="s">
        <v>203</v>
      </c>
      <c r="JD120" s="67">
        <f>AVERAGEIFS(JD$4:JD$90,'Психол+Повед'!$G$2:$G$88,"&lt;0,46")</f>
        <v>-0.31266936384639771</v>
      </c>
      <c r="JE120" s="67">
        <f>AVERAGEIFS(JE$4:JE$90,'Психол+Повед'!$G$2:$G$88,"&lt;0,46")</f>
        <v>-0.26580803684093468</v>
      </c>
      <c r="JF120" s="67">
        <f>AVERAGEIFS(JF$4:JF$90,'Психол+Повед'!$G$2:$G$88,"&lt;0,46")</f>
        <v>-4.9012620243237867E-2</v>
      </c>
      <c r="JG120" s="67">
        <f>AVERAGEIFS(JG$4:JG$90,'Психол+Повед'!$G$2:$G$88,"&lt;0,46")</f>
        <v>-8.0067277128440889E-2</v>
      </c>
      <c r="JH120" s="67">
        <f>AVERAGEIFS(JH$4:JH$90,'Психол+Повед'!$G$2:$G$88,"&lt;0,46")</f>
        <v>-3.1663583769650547E-2</v>
      </c>
      <c r="JI120" s="67">
        <f>AVERAGEIFS(JI$4:JI$90,'Психол+Повед'!$G$2:$G$88,"&lt;0,46")</f>
        <v>-6.5712482133547495E-2</v>
      </c>
      <c r="JJ120" s="67">
        <f>AVERAGEIFS(JJ$4:JJ$90,'Психол+Повед'!$G$2:$G$88,"&lt;0,46")</f>
        <v>-3.4894915173859641E-2</v>
      </c>
      <c r="JK120" s="67">
        <f>AVERAGEIFS(JK$4:JK$90,'Психол+Повед'!$G$2:$G$88,"&lt;0,46")</f>
        <v>-3.191107653576962E-2</v>
      </c>
      <c r="JL120" s="67">
        <f>AVERAGEIFS(JL$4:JL$90,'Психол+Повед'!$G$2:$G$88,"&lt;0,46")</f>
        <v>8.0652104756580682E-3</v>
      </c>
      <c r="JM120" s="67">
        <f>AVERAGEIFS(JM$4:JM$90,'Психол+Повед'!$G$2:$G$88,"&lt;0,46")</f>
        <v>-4.5294937896909429E-2</v>
      </c>
      <c r="JN120" s="67">
        <f>AVERAGEIFS(JN$4:JN$90,'Психол+Повед'!$G$2:$G$88,"&lt;0,46")</f>
        <v>-8.1696621689202661E-3</v>
      </c>
      <c r="JO120" s="67">
        <f>AVERAGEIFS(JO$4:JO$90,'Психол+Повед'!$G$2:$G$88,"&lt;0,46")</f>
        <v>-1.6300007948179484E-3</v>
      </c>
      <c r="JP120" s="67">
        <f>AVERAGEIFS(JP$4:JP$90,'Психол+Повед'!$G$2:$G$88,"&lt;0,46")</f>
        <v>-1.8779977257637304E-2</v>
      </c>
      <c r="JQ120" s="67">
        <f>AVERAGEIFS(JQ$4:JQ$90,'Психол+Повед'!$G$2:$G$88,"&lt;0,46")</f>
        <v>-5.0005004124689265E-2</v>
      </c>
      <c r="JR120" s="67">
        <f>AVERAGEIFS(JR$4:JR$90,'Психол+Повед'!$G$2:$G$88,"&lt;0,46")</f>
        <v>-4.7420675051965564E-3</v>
      </c>
      <c r="JS120" s="67">
        <f>AVERAGEIFS(JS$4:JS$90,'Психол+Повед'!$G$2:$G$88,"&lt;0,46")</f>
        <v>-1.2091950641943549E-2</v>
      </c>
      <c r="JT120" s="67">
        <f>AVERAGEIFS(JT$4:JT$90,'Психол+Повед'!$G$2:$G$88,"&lt;0,46")</f>
        <v>-1.3732139826559922E-2</v>
      </c>
      <c r="JU120" s="67">
        <f>AVERAGEIFS(JU$4:JU$90,'Психол+Повед'!$G$2:$G$88,"&lt;0,46")</f>
        <v>-1.6759821044969016E-2</v>
      </c>
      <c r="JV120" s="67">
        <f>AVERAGEIFS(JV$4:JV$90,'Психол+Повед'!$G$2:$G$88,"&lt;0,46")</f>
        <v>-1.3911144786515015E-2</v>
      </c>
      <c r="JW120" s="67">
        <f>AVERAGEIFS(JW$4:JW$90,'Психол+Повед'!$G$2:$G$88,"&lt;0,46")</f>
        <v>-1.1813775165999537E-2</v>
      </c>
      <c r="JX120" s="67">
        <f>AVERAGEIFS(JX$4:JX$90,'Психол+Повед'!$G$2:$G$88,"&lt;0,46")</f>
        <v>-2.1087402640725405E-2</v>
      </c>
      <c r="JY120" s="67">
        <f>AVERAGEIFS(JY$4:JY$90,'Психол+Повед'!$G$2:$G$88,"&lt;0,46")</f>
        <v>-1.5967745469668112E-2</v>
      </c>
      <c r="JZ120" s="67">
        <f>AVERAGEIFS(JZ$4:JZ$90,'Психол+Повед'!$G$2:$G$88,"&lt;0,46")</f>
        <v>-2.5534674968400516E-2</v>
      </c>
      <c r="KA120" s="67">
        <f>AVERAGEIFS(KA$4:KA$90,'Психол+Повед'!$G$2:$G$88,"&lt;0,46")</f>
        <v>-2.4347129043776422E-2</v>
      </c>
      <c r="KB120" t="s">
        <v>203</v>
      </c>
      <c r="KC120" s="67">
        <f>AVERAGEIFS(KC$4:KC$90,'Психол+Повед'!$G$2:$G$88,"&lt;0,46")</f>
        <v>-0.15978028237087655</v>
      </c>
      <c r="KD120" s="67">
        <f>AVERAGEIFS(KD$4:KD$90,'Психол+Повед'!$G$2:$G$88,"&lt;0,46")</f>
        <v>-0.1122672724393788</v>
      </c>
      <c r="KE120" s="67">
        <f>AVERAGEIFS(KE$4:KE$90,'Психол+Повед'!$G$2:$G$88,"&lt;0,46")</f>
        <v>-2.2582981575159443E-2</v>
      </c>
      <c r="KF120" s="67">
        <f>AVERAGEIFS(KF$4:KF$90,'Психол+Повед'!$G$2:$G$88,"&lt;0,46")</f>
        <v>-0.19530386995592222</v>
      </c>
      <c r="KG120" s="67">
        <f>AVERAGEIFS(KG$4:KG$90,'Психол+Повед'!$G$2:$G$88,"&lt;0,46")</f>
        <v>-6.6341627220882049E-2</v>
      </c>
      <c r="KH120" s="67">
        <f>AVERAGEIFS(KH$4:KH$90,'Психол+Повед'!$G$2:$G$88,"&lt;0,46")</f>
        <v>-6.74935192738466E-2</v>
      </c>
      <c r="KI120" s="67">
        <f>AVERAGEIFS(KI$4:KI$90,'Психол+Повед'!$G$2:$G$88,"&lt;0,46")</f>
        <v>-6.2942547727712697E-2</v>
      </c>
      <c r="KJ120" s="67">
        <f>AVERAGEIFS(KJ$4:KJ$90,'Психол+Повед'!$G$2:$G$88,"&lt;0,46")</f>
        <v>-5.2857848970360014E-2</v>
      </c>
      <c r="KK120" s="67">
        <f>AVERAGEIFS(KK$4:KK$90,'Психол+Повед'!$G$2:$G$88,"&lt;0,46")</f>
        <v>5.3925194854505306E-3</v>
      </c>
      <c r="KL120" s="67">
        <f>AVERAGEIFS(KL$4:KL$90,'Психол+Повед'!$G$2:$G$88,"&lt;0,46")</f>
        <v>-5.8146926355935449E-2</v>
      </c>
      <c r="KM120" s="67">
        <f>AVERAGEIFS(KM$4:KM$90,'Психол+Повед'!$G$2:$G$88,"&lt;0,46")</f>
        <v>-1.8373425239423896E-2</v>
      </c>
      <c r="KN120" s="67">
        <f>AVERAGEIFS(KN$4:KN$90,'Психол+Повед'!$G$2:$G$88,"&lt;0,46")</f>
        <v>4.0344013860332652E-3</v>
      </c>
      <c r="KO120" s="67">
        <f>AVERAGEIFS(KO$4:KO$90,'Психол+Повед'!$G$2:$G$88,"&lt;0,46")</f>
        <v>-2.8948839866472276E-2</v>
      </c>
      <c r="KP120" s="67">
        <f>AVERAGEIFS(KP$4:KP$90,'Психол+Повед'!$G$2:$G$88,"&lt;0,46")</f>
        <v>-6.9166961558037907E-2</v>
      </c>
      <c r="KQ120" s="67">
        <f>AVERAGEIFS(KQ$4:KQ$90,'Психол+Повед'!$G$2:$G$88,"&lt;0,46")</f>
        <v>-1.6297858679321413E-2</v>
      </c>
      <c r="KR120" s="67">
        <f>AVERAGEIFS(KR$4:KR$90,'Психол+Повед'!$G$2:$G$88,"&lt;0,46")</f>
        <v>-9.902015743875392E-3</v>
      </c>
      <c r="KS120" s="67">
        <f>AVERAGEIFS(KS$4:KS$90,'Психол+Повед'!$G$2:$G$88,"&lt;0,46")</f>
        <v>-9.1078203802536055E-3</v>
      </c>
      <c r="KT120" s="67">
        <f>AVERAGEIFS(KT$4:KT$90,'Психол+Повед'!$G$2:$G$88,"&lt;0,46")</f>
        <v>-1.1755646488334713E-2</v>
      </c>
      <c r="KU120" s="67">
        <f>AVERAGEIFS(KU$4:KU$90,'Психол+Повед'!$G$2:$G$88,"&lt;0,46")</f>
        <v>-2.004187594859046E-2</v>
      </c>
      <c r="KV120" s="67">
        <f>AVERAGEIFS(KV$4:KV$90,'Психол+Повед'!$G$2:$G$88,"&lt;0,46")</f>
        <v>-1.1429954697566322E-2</v>
      </c>
      <c r="KW120" s="67">
        <f>AVERAGEIFS(KW$4:KW$90,'Психол+Повед'!$G$2:$G$88,"&lt;0,46")</f>
        <v>-1.3953805368764291E-2</v>
      </c>
      <c r="KX120" s="67">
        <f>AVERAGEIFS(KX$4:KX$90,'Психол+Повед'!$G$2:$G$88,"&lt;0,46")</f>
        <v>-2.641918502077726E-2</v>
      </c>
      <c r="KY120" s="67">
        <f>AVERAGEIFS(KY$4:KY$90,'Психол+Повед'!$G$2:$G$88,"&lt;0,46")</f>
        <v>-2.6595146912135027E-2</v>
      </c>
      <c r="KZ120" s="67">
        <f>AVERAGEIFS(KZ$4:KZ$90,'Психол+Повед'!$G$2:$G$88,"&lt;0,46")</f>
        <v>-3.1251521997704194E-2</v>
      </c>
      <c r="LA120" t="s">
        <v>203</v>
      </c>
      <c r="LB120" s="67">
        <f>AVERAGEIFS(LB$4:LB$90,'Психол+Повед'!$G$2:$G$88,"&lt;0,46")</f>
        <v>-0.11669305002614058</v>
      </c>
      <c r="LC120" s="67">
        <f>AVERAGEIFS(LC$4:LC$90,'Психол+Повед'!$G$2:$G$88,"&lt;0,46")</f>
        <v>-0.13592310306865579</v>
      </c>
      <c r="LD120" s="67">
        <f>AVERAGEIFS(LD$4:LD$90,'Психол+Повед'!$G$2:$G$88,"&lt;0,46")</f>
        <v>-8.9533515768885456E-3</v>
      </c>
      <c r="LE120" s="67">
        <f>AVERAGEIFS(LE$4:LE$90,'Психол+Повед'!$G$2:$G$88,"&lt;0,46")</f>
        <v>9.1263453703631873E-3</v>
      </c>
      <c r="LF120" s="67">
        <f>AVERAGEIFS(LF$4:LF$90,'Психол+Повед'!$G$2:$G$88,"&lt;0,46")</f>
        <v>8.7528489429571088E-3</v>
      </c>
      <c r="LG120" s="67">
        <f>AVERAGEIFS(LG$4:LG$90,'Психол+Повед'!$G$2:$G$88,"&lt;0,46")</f>
        <v>-4.842505919299183E-2</v>
      </c>
      <c r="LH120" s="67">
        <f>AVERAGEIFS(LH$4:LH$90,'Психол+Повед'!$G$2:$G$88,"&lt;0,46")</f>
        <v>4.7073614259748322E-4</v>
      </c>
      <c r="LI120" s="67">
        <f>AVERAGEIFS(LI$4:LI$90,'Психол+Повед'!$G$2:$G$88,"&lt;0,46")</f>
        <v>-1.2917531869765126E-2</v>
      </c>
      <c r="LJ120" s="67">
        <f>AVERAGEIFS(LJ$4:LJ$90,'Психол+Повед'!$G$2:$G$88,"&lt;0,46")</f>
        <v>-1.220788950745375E-2</v>
      </c>
      <c r="LK120" s="67">
        <f>AVERAGEIFS(LK$4:LK$90,'Психол+Повед'!$G$2:$G$88,"&lt;0,46")</f>
        <v>-5.3225836560228432E-2</v>
      </c>
      <c r="LL120" s="67">
        <f>AVERAGEIFS(LL$4:LL$90,'Психол+Повед'!$G$2:$G$88,"&lt;0,46")</f>
        <v>-1.0172510502525434E-2</v>
      </c>
      <c r="LM120" s="67">
        <f>AVERAGEIFS(LM$4:LM$90,'Психол+Повед'!$G$2:$G$88,"&lt;0,46")</f>
        <v>-2.2712895266376008E-2</v>
      </c>
      <c r="LN120" s="67">
        <f>AVERAGEIFS(LN$4:LN$90,'Психол+Повед'!$G$2:$G$88,"&lt;0,46")</f>
        <v>-2.6381387709852804E-2</v>
      </c>
      <c r="LO120" s="67">
        <f>AVERAGEIFS(LO$4:LO$90,'Психол+Повед'!$G$2:$G$88,"&lt;0,46")</f>
        <v>-5.4945338941840706E-2</v>
      </c>
      <c r="LP120" s="67">
        <f>AVERAGEIFS(LP$4:LP$90,'Психол+Повед'!$G$2:$G$88,"&lt;0,46")</f>
        <v>-1.1306006925585477E-3</v>
      </c>
      <c r="LQ120" s="67">
        <f>AVERAGEIFS(LQ$4:LQ$90,'Психол+Повед'!$G$2:$G$88,"&lt;0,46")</f>
        <v>-3.2024590347060497E-2</v>
      </c>
      <c r="LR120" s="67">
        <f>AVERAGEIFS(LR$4:LR$90,'Психол+Повед'!$G$2:$G$88,"&lt;0,46")</f>
        <v>-1.7021265882217005E-2</v>
      </c>
      <c r="LS120" s="67">
        <f>AVERAGEIFS(LS$4:LS$90,'Психол+Повед'!$G$2:$G$88,"&lt;0,46")</f>
        <v>-2.0795949886938985E-2</v>
      </c>
      <c r="LT120" s="67">
        <f>AVERAGEIFS(LT$4:LT$90,'Психол+Повед'!$G$2:$G$88,"&lt;0,46")</f>
        <v>-1.2421156672343555E-2</v>
      </c>
      <c r="LU120" s="67">
        <f>AVERAGEIFS(LU$4:LU$90,'Психол+Повед'!$G$2:$G$88,"&lt;0,46")</f>
        <v>-1.2013657849097489E-2</v>
      </c>
      <c r="LV120" s="67">
        <f>AVERAGEIFS(LV$4:LV$90,'Психол+Повед'!$G$2:$G$88,"&lt;0,46")</f>
        <v>-2.906979086603111E-2</v>
      </c>
      <c r="LW120" s="67">
        <f>AVERAGEIFS(LW$4:LW$90,'Психол+Повед'!$G$2:$G$88,"&lt;0,46")</f>
        <v>-2.3123452936091872E-3</v>
      </c>
      <c r="LX120" s="67">
        <f>AVERAGEIFS(LX$4:LX$90,'Психол+Повед'!$G$2:$G$88,"&lt;0,46")</f>
        <v>-2.1422546448935213E-2</v>
      </c>
      <c r="LY120" s="67">
        <f>AVERAGEIFS(LY$4:LY$90,'Психол+Повед'!$G$2:$G$88,"&lt;0,46")</f>
        <v>-1.2147634253463163E-2</v>
      </c>
    </row>
    <row r="121" spans="1:337" x14ac:dyDescent="0.25">
      <c r="A121"/>
      <c r="KJ121" s="21"/>
      <c r="LI121" s="21"/>
    </row>
    <row r="122" spans="1:337" x14ac:dyDescent="0.25">
      <c r="A122"/>
      <c r="JC122" t="s">
        <v>223</v>
      </c>
      <c r="JD122" s="67">
        <f>AVERAGEIFS(JD$4:JD$90,$JC$4:$JC$90,"&gt;0")</f>
        <v>-0.26435507608312547</v>
      </c>
      <c r="JE122" s="67">
        <f t="shared" ref="JE122:KA122" si="2000">AVERAGEIFS(JE$4:JE$90,$JC$4:$JC$90,"&gt;0")</f>
        <v>-0.24053553498812125</v>
      </c>
      <c r="JF122" s="67">
        <f t="shared" si="2000"/>
        <v>-5.8362108214593277E-2</v>
      </c>
      <c r="JG122" s="67">
        <f t="shared" si="2000"/>
        <v>-9.8171392937581564E-2</v>
      </c>
      <c r="JH122" s="67">
        <f t="shared" si="2000"/>
        <v>-7.3451384438329246E-3</v>
      </c>
      <c r="JI122" s="67">
        <f t="shared" si="2000"/>
        <v>-5.947333251228841E-2</v>
      </c>
      <c r="JJ122" s="67">
        <f t="shared" si="2000"/>
        <v>-5.837898262159532E-2</v>
      </c>
      <c r="JK122" s="67">
        <f t="shared" si="2000"/>
        <v>-1.9565994348501654E-2</v>
      </c>
      <c r="JL122" s="67">
        <f t="shared" si="2000"/>
        <v>1.3817320436731138E-4</v>
      </c>
      <c r="JM122" s="67">
        <f t="shared" si="2000"/>
        <v>-3.9303867204697161E-2</v>
      </c>
      <c r="JN122" s="67">
        <f t="shared" si="2000"/>
        <v>-2.9086104345961917E-2</v>
      </c>
      <c r="JO122" s="67">
        <f t="shared" si="2000"/>
        <v>-2.6527606935352405E-2</v>
      </c>
      <c r="JP122" s="67">
        <f t="shared" si="2000"/>
        <v>-2.4593675363346661E-2</v>
      </c>
      <c r="JQ122" s="67">
        <f t="shared" si="2000"/>
        <v>-4.2566016411758868E-2</v>
      </c>
      <c r="JR122" s="67">
        <f t="shared" si="2000"/>
        <v>-1.4609592501040583E-2</v>
      </c>
      <c r="JS122" s="67">
        <f t="shared" si="2000"/>
        <v>-2.8929388068117828E-2</v>
      </c>
      <c r="JT122" s="67">
        <f t="shared" si="2000"/>
        <v>-9.3532109322325366E-3</v>
      </c>
      <c r="JU122" s="67">
        <f t="shared" si="2000"/>
        <v>-1.1153143825540855E-2</v>
      </c>
      <c r="JV122" s="67">
        <f t="shared" si="2000"/>
        <v>-8.9099679583269573E-3</v>
      </c>
      <c r="JW122" s="67">
        <f t="shared" si="2000"/>
        <v>-1.1899690955409192E-2</v>
      </c>
      <c r="JX122" s="67">
        <f t="shared" si="2000"/>
        <v>-1.1887993870378283E-2</v>
      </c>
      <c r="JY122" s="67">
        <f t="shared" si="2000"/>
        <v>-1.6629270440331648E-2</v>
      </c>
      <c r="JZ122" s="67">
        <f t="shared" si="2000"/>
        <v>-2.2655723708644864E-2</v>
      </c>
      <c r="KA122" s="67">
        <f t="shared" si="2000"/>
        <v>-3.5134728454057622E-2</v>
      </c>
      <c r="KB122" t="s">
        <v>219</v>
      </c>
      <c r="KC122" s="67">
        <f>AVERAGEIFS(KC$4:KC$90,$JC$4:$JC$90,"&gt;0")</f>
        <v>-0.11845325212682205</v>
      </c>
      <c r="KD122" s="67">
        <f t="shared" ref="KD122:KZ122" si="2001">AVERAGEIFS(KD$4:KD$90,$JC$4:$JC$90,"&gt;0")</f>
        <v>-0.11210007002641073</v>
      </c>
      <c r="KE122" s="67">
        <f t="shared" si="2001"/>
        <v>-4.6084770402392221E-2</v>
      </c>
      <c r="KF122" s="67">
        <f t="shared" si="2001"/>
        <v>-9.9580821946516573E-2</v>
      </c>
      <c r="KG122" s="67">
        <f t="shared" si="2001"/>
        <v>-1.7662963438438685E-2</v>
      </c>
      <c r="KH122" s="67">
        <f t="shared" si="2001"/>
        <v>-5.1290749546764346E-2</v>
      </c>
      <c r="KI122" s="67">
        <f t="shared" si="2001"/>
        <v>-6.293709768076039E-2</v>
      </c>
      <c r="KJ122" s="67">
        <f t="shared" si="2001"/>
        <v>-2.4708533764084752E-2</v>
      </c>
      <c r="KK122" s="67">
        <f t="shared" si="2001"/>
        <v>-2.8460933278598461E-3</v>
      </c>
      <c r="KL122" s="67">
        <f t="shared" si="2001"/>
        <v>-3.9756629013414063E-2</v>
      </c>
      <c r="KM122" s="67">
        <f t="shared" si="2001"/>
        <v>-4.2603334885567362E-2</v>
      </c>
      <c r="KN122" s="67">
        <f t="shared" si="2001"/>
        <v>-2.536469489900673E-2</v>
      </c>
      <c r="KO122" s="67">
        <f t="shared" si="2001"/>
        <v>-2.8453813780769988E-2</v>
      </c>
      <c r="KP122" s="67">
        <f t="shared" si="2001"/>
        <v>-4.2287438847229485E-2</v>
      </c>
      <c r="KQ122" s="67">
        <f t="shared" si="2001"/>
        <v>-2.428178630372942E-2</v>
      </c>
      <c r="KR122" s="67">
        <f t="shared" si="2001"/>
        <v>-2.4741790455931126E-2</v>
      </c>
      <c r="KS122" s="67">
        <f t="shared" si="2001"/>
        <v>6.5412362071565021E-5</v>
      </c>
      <c r="KT122" s="67">
        <f t="shared" si="2001"/>
        <v>-1.2574639500066425E-3</v>
      </c>
      <c r="KU122" s="67">
        <f t="shared" si="2001"/>
        <v>-1.8376718399468986E-3</v>
      </c>
      <c r="KV122" s="67">
        <f t="shared" si="2001"/>
        <v>-6.1961609258995576E-3</v>
      </c>
      <c r="KW122" s="67">
        <f t="shared" si="2001"/>
        <v>-1.8546818785253282E-3</v>
      </c>
      <c r="KX122" s="67">
        <f t="shared" si="2001"/>
        <v>-1.4618271916416769E-2</v>
      </c>
      <c r="KY122" s="67">
        <f t="shared" si="2001"/>
        <v>-1.729586272280164E-2</v>
      </c>
      <c r="KZ122" s="67">
        <f t="shared" si="2001"/>
        <v>-3.5554128521035192E-2</v>
      </c>
      <c r="LA122" t="s">
        <v>219</v>
      </c>
      <c r="LB122" s="67">
        <f>AVERAGEIFS(LB$4:LB$90,$JC$4:$JC$90,"&gt;0")</f>
        <v>-0.168051801045798</v>
      </c>
      <c r="LC122" s="67">
        <f t="shared" ref="LC122:LY122" si="2002">AVERAGEIFS(LC$4:LC$90,$JC$4:$JC$90,"&gt;0")</f>
        <v>-0.17555957856548404</v>
      </c>
      <c r="LD122" s="67">
        <f t="shared" si="2002"/>
        <v>-6.5140880935626339E-2</v>
      </c>
      <c r="LE122" s="67">
        <f t="shared" si="2002"/>
        <v>-9.133087873463866E-2</v>
      </c>
      <c r="LF122" s="67">
        <f t="shared" si="2002"/>
        <v>-1.528796637597305E-3</v>
      </c>
      <c r="LG122" s="67">
        <f t="shared" si="2002"/>
        <v>-7.1554165231328765E-2</v>
      </c>
      <c r="LH122" s="67">
        <f t="shared" si="2002"/>
        <v>-5.7526268649047363E-2</v>
      </c>
      <c r="LI122" s="67">
        <f t="shared" si="2002"/>
        <v>-1.7468990734276563E-2</v>
      </c>
      <c r="LJ122" s="67">
        <f t="shared" si="2002"/>
        <v>7.6289735786855663E-3</v>
      </c>
      <c r="LK122" s="67">
        <f t="shared" si="2002"/>
        <v>-4.0381136322510475E-2</v>
      </c>
      <c r="LL122" s="67">
        <f t="shared" si="2002"/>
        <v>-1.8391380966352757E-2</v>
      </c>
      <c r="LM122" s="67">
        <f t="shared" si="2002"/>
        <v>-2.8946683787965451E-2</v>
      </c>
      <c r="LN122" s="67">
        <f t="shared" si="2002"/>
        <v>-1.9627029491027584E-2</v>
      </c>
      <c r="LO122" s="67">
        <f t="shared" si="2002"/>
        <v>-4.3327302118686045E-2</v>
      </c>
      <c r="LP122" s="67">
        <f t="shared" si="2002"/>
        <v>-6.0495300633821442E-3</v>
      </c>
      <c r="LQ122" s="67">
        <f t="shared" si="2002"/>
        <v>-3.4211893744227104E-2</v>
      </c>
      <c r="LR122" s="67">
        <f t="shared" si="2002"/>
        <v>-1.6053136909824163E-2</v>
      </c>
      <c r="LS122" s="67">
        <f t="shared" si="2002"/>
        <v>-1.8632122567636702E-2</v>
      </c>
      <c r="LT122" s="67">
        <f t="shared" si="2002"/>
        <v>-1.5991408122598576E-2</v>
      </c>
      <c r="LU122" s="67">
        <f t="shared" si="2002"/>
        <v>-1.6404735241494616E-2</v>
      </c>
      <c r="LV122" s="67">
        <f t="shared" si="2002"/>
        <v>-2.0115985935491389E-2</v>
      </c>
      <c r="LW122" s="67">
        <f t="shared" si="2002"/>
        <v>-1.7815180718271394E-2</v>
      </c>
      <c r="LX122" s="67">
        <f t="shared" si="2002"/>
        <v>-2.9097562043542868E-2</v>
      </c>
      <c r="LY122" s="67">
        <f t="shared" si="2002"/>
        <v>-3.7683679853967804E-2</v>
      </c>
    </row>
    <row r="123" spans="1:337" x14ac:dyDescent="0.25">
      <c r="A123"/>
      <c r="JC123" t="s">
        <v>224</v>
      </c>
      <c r="JD123" s="67">
        <f>AVERAGEIFS(JD$4:JD$90,$JC$4:$JC$90,"&lt;0")</f>
        <v>-3.1226208936240198E-2</v>
      </c>
      <c r="JE123" s="67">
        <f t="shared" ref="JE123:KA123" si="2003">AVERAGEIFS(JE$4:JE$90,$JC$4:$JC$90,"&lt;0")</f>
        <v>-2.4659703683531806E-2</v>
      </c>
      <c r="JF123" s="67">
        <f t="shared" si="2003"/>
        <v>3.4941250165583859E-2</v>
      </c>
      <c r="JG123" s="67">
        <f t="shared" si="2003"/>
        <v>2.6123131484027035E-2</v>
      </c>
      <c r="JH123" s="67">
        <f t="shared" si="2003"/>
        <v>3.6202083627056125E-2</v>
      </c>
      <c r="JI123" s="67">
        <f t="shared" si="2003"/>
        <v>2.411547958055596E-2</v>
      </c>
      <c r="JJ123" s="67">
        <f t="shared" si="2003"/>
        <v>3.8791464818974324E-2</v>
      </c>
      <c r="JK123" s="67">
        <f t="shared" si="2003"/>
        <v>1.8321600211686086E-2</v>
      </c>
      <c r="JL123" s="67">
        <f t="shared" si="2003"/>
        <v>1.6402903875084269E-2</v>
      </c>
      <c r="JM123" s="67">
        <f t="shared" si="2003"/>
        <v>-1.5985170184039898E-2</v>
      </c>
      <c r="JN123" s="67">
        <f t="shared" si="2003"/>
        <v>-1.9519234328204633E-2</v>
      </c>
      <c r="JO123" s="67">
        <f t="shared" si="2003"/>
        <v>-3.2913226369374979E-2</v>
      </c>
      <c r="JP123" s="67">
        <f t="shared" si="2003"/>
        <v>-8.4245982995259754E-3</v>
      </c>
      <c r="JQ123" s="67">
        <f t="shared" si="2003"/>
        <v>-8.3698908400431024E-3</v>
      </c>
      <c r="JR123" s="67">
        <f t="shared" si="2003"/>
        <v>-1.4716250937483261E-2</v>
      </c>
      <c r="JS123" s="67">
        <f t="shared" si="2003"/>
        <v>-3.3423723149641635E-2</v>
      </c>
      <c r="JT123" s="67">
        <f t="shared" si="2003"/>
        <v>2.3625635540011946E-3</v>
      </c>
      <c r="JU123" s="67">
        <f t="shared" si="2003"/>
        <v>7.9466425146826477E-4</v>
      </c>
      <c r="JV123" s="67">
        <f t="shared" si="2003"/>
        <v>-1.418669555476983E-3</v>
      </c>
      <c r="JW123" s="67">
        <f t="shared" si="2003"/>
        <v>4.7335683854813292E-4</v>
      </c>
      <c r="JX123" s="67">
        <f t="shared" si="2003"/>
        <v>6.7646108030982959E-4</v>
      </c>
      <c r="JY123" s="67">
        <f t="shared" si="2003"/>
        <v>-1.2357500361162373E-2</v>
      </c>
      <c r="JZ123" s="67">
        <f t="shared" si="2003"/>
        <v>-9.1618289971781078E-3</v>
      </c>
      <c r="KA123" s="67">
        <f t="shared" si="2003"/>
        <v>-5.4844924645739805E-3</v>
      </c>
      <c r="KB123" t="s">
        <v>220</v>
      </c>
      <c r="KC123" s="67">
        <f>AVERAGEIFS(KC$4:KC$90,$JC$4:$JC$90,"&lt;0")</f>
        <v>5.611797678827251E-2</v>
      </c>
      <c r="KD123" s="67">
        <f t="shared" ref="KD123:KZ123" si="2004">AVERAGEIFS(KD$4:KD$90,$JC$4:$JC$90,"&lt;0")</f>
        <v>5.5713357440217937E-2</v>
      </c>
      <c r="KE123" s="67">
        <f t="shared" si="2004"/>
        <v>5.4732240073428931E-2</v>
      </c>
      <c r="KF123" s="67">
        <f t="shared" si="2004"/>
        <v>7.7626303401949565E-2</v>
      </c>
      <c r="KG123" s="67">
        <f t="shared" si="2004"/>
        <v>5.6577788327238206E-2</v>
      </c>
      <c r="KH123" s="67">
        <f t="shared" si="2004"/>
        <v>4.0401699929482345E-2</v>
      </c>
      <c r="KI123" s="67">
        <f t="shared" si="2004"/>
        <v>6.9205410529616956E-2</v>
      </c>
      <c r="KJ123" s="67">
        <f t="shared" si="2004"/>
        <v>3.2366775521236235E-2</v>
      </c>
      <c r="KK123" s="67">
        <f t="shared" si="2004"/>
        <v>1.1542358430824899E-2</v>
      </c>
      <c r="KL123" s="67">
        <f t="shared" si="2004"/>
        <v>-1.183184476805511E-2</v>
      </c>
      <c r="KM123" s="67">
        <f t="shared" si="2004"/>
        <v>-2.4183535233816396E-2</v>
      </c>
      <c r="KN123" s="67">
        <f t="shared" si="2004"/>
        <v>-3.7850904703014471E-2</v>
      </c>
      <c r="KO123" s="67">
        <f t="shared" si="2004"/>
        <v>-1.1754821108381679E-2</v>
      </c>
      <c r="KP123" s="67">
        <f t="shared" si="2004"/>
        <v>3.2522604255921187E-4</v>
      </c>
      <c r="KQ123" s="67">
        <f t="shared" si="2004"/>
        <v>-2.1343474404413375E-2</v>
      </c>
      <c r="KR123" s="67">
        <f t="shared" si="2004"/>
        <v>-4.085012989372528E-2</v>
      </c>
      <c r="KS123" s="67">
        <f t="shared" si="2004"/>
        <v>7.5155203512169465E-3</v>
      </c>
      <c r="KT123" s="67">
        <f t="shared" si="2004"/>
        <v>6.7975544183656242E-3</v>
      </c>
      <c r="KU123" s="67">
        <f t="shared" si="2004"/>
        <v>1.0966664603245955E-3</v>
      </c>
      <c r="KV123" s="67">
        <f t="shared" si="2004"/>
        <v>6.5758691136425379E-3</v>
      </c>
      <c r="KW123" s="67">
        <f t="shared" si="2004"/>
        <v>6.2911689840927905E-3</v>
      </c>
      <c r="KX123" s="67">
        <f t="shared" si="2004"/>
        <v>-8.380276866820472E-3</v>
      </c>
      <c r="KY123" s="67">
        <f t="shared" si="2004"/>
        <v>-3.0810598376169352E-3</v>
      </c>
      <c r="KZ123" s="67">
        <f t="shared" si="2004"/>
        <v>-1.4085263899726488E-3</v>
      </c>
      <c r="LA123" t="s">
        <v>220</v>
      </c>
      <c r="LB123" s="67">
        <f>AVERAGEIFS(LB$4:LB$90,$JC$4:$JC$90,"&lt;0")</f>
        <v>-1.1374075996367042E-2</v>
      </c>
      <c r="LC123" s="67">
        <f t="shared" ref="LC123:LY123" si="2005">AVERAGEIFS(LC$4:LC$90,$JC$4:$JC$90,"&lt;0")</f>
        <v>-1.0390109483395908E-2</v>
      </c>
      <c r="LD123" s="67">
        <f t="shared" si="2005"/>
        <v>4.9426179319097714E-2</v>
      </c>
      <c r="LE123" s="67">
        <f t="shared" si="2005"/>
        <v>5.5516114712203309E-2</v>
      </c>
      <c r="LF123" s="67">
        <f t="shared" si="2005"/>
        <v>2.8423885211607908E-2</v>
      </c>
      <c r="LG123" s="67">
        <f t="shared" si="2005"/>
        <v>2.8789072854358541E-2</v>
      </c>
      <c r="LH123" s="67">
        <f t="shared" si="2005"/>
        <v>3.1685577448929844E-2</v>
      </c>
      <c r="LI123" s="67">
        <f t="shared" si="2005"/>
        <v>9.6417263567018692E-3</v>
      </c>
      <c r="LJ123" s="67">
        <f t="shared" si="2005"/>
        <v>1.6222016993212445E-2</v>
      </c>
      <c r="LK123" s="67">
        <f t="shared" si="2005"/>
        <v>-3.2440734558138312E-2</v>
      </c>
      <c r="LL123" s="67">
        <f t="shared" si="2005"/>
        <v>-2.710178104999041E-2</v>
      </c>
      <c r="LM123" s="67">
        <f t="shared" si="2005"/>
        <v>-3.6782375534807565E-2</v>
      </c>
      <c r="LN123" s="67">
        <f t="shared" si="2005"/>
        <v>-1.3266474733344158E-2</v>
      </c>
      <c r="LO123" s="67">
        <f t="shared" si="2005"/>
        <v>-2.8499805828311242E-2</v>
      </c>
      <c r="LP123" s="67">
        <f t="shared" si="2005"/>
        <v>-1.9682825857557311E-2</v>
      </c>
      <c r="LQ123" s="67">
        <f t="shared" si="2005"/>
        <v>-3.5535202523977939E-2</v>
      </c>
      <c r="LR123" s="67">
        <f t="shared" si="2005"/>
        <v>-8.8847273440679467E-4</v>
      </c>
      <c r="LS123" s="67">
        <f t="shared" si="2005"/>
        <v>-2.544134255896995E-3</v>
      </c>
      <c r="LT123" s="67">
        <f t="shared" si="2005"/>
        <v>-4.6378971924966299E-3</v>
      </c>
      <c r="LU123" s="67">
        <f t="shared" si="2005"/>
        <v>-3.3798072674348927E-3</v>
      </c>
      <c r="LV123" s="67">
        <f t="shared" si="2005"/>
        <v>-1.7878919995332622E-3</v>
      </c>
      <c r="LW123" s="67">
        <f t="shared" si="2005"/>
        <v>-1.1303376785140056E-2</v>
      </c>
      <c r="LX123" s="67">
        <f t="shared" si="2005"/>
        <v>-1.2854000309400905E-2</v>
      </c>
      <c r="LY123" s="67">
        <f t="shared" si="2005"/>
        <v>-1.2991804496696683E-3</v>
      </c>
    </row>
    <row r="124" spans="1:337" x14ac:dyDescent="0.25">
      <c r="A124"/>
      <c r="KJ124" s="21"/>
      <c r="LI124" s="21"/>
    </row>
    <row r="125" spans="1:337" x14ac:dyDescent="0.25">
      <c r="A125"/>
      <c r="JC125" t="s">
        <v>221</v>
      </c>
      <c r="JD125" s="67">
        <f>AVERAGEIFS(JD$4:JD$90,'Психол+Повед'!$I$2:$I$88,"=0")</f>
        <v>-3.479966529759608E-2</v>
      </c>
      <c r="JE125" s="67">
        <f>AVERAGEIFS(JE$4:JE$90,'Психол+Повед'!$I$2:$I$88,"=0")</f>
        <v>-2.8697973416325458E-2</v>
      </c>
      <c r="JF125" s="67">
        <f>AVERAGEIFS(JF$4:JF$90,'Психол+Повед'!$I$2:$I$88,"=0")</f>
        <v>6.4242866365168003E-2</v>
      </c>
      <c r="JG125" s="67">
        <f>AVERAGEIFS(JG$4:JG$90,'Психол+Повед'!$I$2:$I$88,"=0")</f>
        <v>-2.9347929145073083E-3</v>
      </c>
      <c r="JH125" s="67">
        <f>AVERAGEIFS(JH$4:JH$90,'Психол+Повед'!$I$2:$I$88,"=0")</f>
        <v>3.1915548787125207E-2</v>
      </c>
      <c r="JI125" s="67">
        <f>AVERAGEIFS(JI$4:JI$90,'Психол+Повед'!$I$2:$I$88,"=0")</f>
        <v>4.5478555687571351E-2</v>
      </c>
      <c r="JJ125" s="67">
        <f>AVERAGEIFS(JJ$4:JJ$90,'Психол+Повед'!$I$2:$I$88,"=0")</f>
        <v>1.7015384734023947E-2</v>
      </c>
      <c r="JK125" s="67">
        <f>AVERAGEIFS(JK$4:JK$90,'Психол+Повед'!$I$2:$I$88,"=0")</f>
        <v>1.4925411544635194E-2</v>
      </c>
      <c r="JL125" s="67">
        <f>AVERAGEIFS(JL$4:JL$90,'Психол+Повед'!$I$2:$I$88,"=0")</f>
        <v>7.6872977435898599E-3</v>
      </c>
      <c r="JM125" s="67">
        <f>AVERAGEIFS(JM$4:JM$90,'Психол+Повед'!$I$2:$I$88,"=0")</f>
        <v>-3.962549781690046E-2</v>
      </c>
      <c r="JN125" s="67">
        <f>AVERAGEIFS(JN$4:JN$90,'Психол+Повед'!$I$2:$I$88,"=0")</f>
        <v>-2.5571030003205437E-2</v>
      </c>
      <c r="JO125" s="67">
        <f>AVERAGEIFS(JO$4:JO$90,'Психол+Повед'!$I$2:$I$88,"=0")</f>
        <v>-4.0909988117267385E-2</v>
      </c>
      <c r="JP125" s="67">
        <f>AVERAGEIFS(JP$4:JP$90,'Психол+Повед'!$I$2:$I$88,"=0")</f>
        <v>-1.8765664558679153E-2</v>
      </c>
      <c r="JQ125" s="67">
        <f>AVERAGEIFS(JQ$4:JQ$90,'Психол+Повед'!$I$2:$I$88,"=0")</f>
        <v>-2.9754593205583588E-2</v>
      </c>
      <c r="JR125" s="67">
        <f>AVERAGEIFS(JR$4:JR$90,'Психол+Повед'!$I$2:$I$88,"=0")</f>
        <v>-1.9758383859103685E-2</v>
      </c>
      <c r="JS125" s="67">
        <f>AVERAGEIFS(JS$4:JS$90,'Психол+Повед'!$I$2:$I$88,"=0")</f>
        <v>-4.0592240255838956E-2</v>
      </c>
      <c r="JT125" s="67">
        <f>AVERAGEIFS(JT$4:JT$90,'Психол+Повед'!$I$2:$I$88,"=0")</f>
        <v>4.3126111980455305E-3</v>
      </c>
      <c r="JU125" s="67">
        <f>AVERAGEIFS(JU$4:JU$90,'Психол+Повед'!$I$2:$I$88,"=0")</f>
        <v>1.8123654873313786E-3</v>
      </c>
      <c r="JV125" s="67">
        <f>AVERAGEIFS(JV$4:JV$90,'Психол+Повед'!$I$2:$I$88,"=0")</f>
        <v>-3.1057042284162771E-3</v>
      </c>
      <c r="JW125" s="67">
        <f>AVERAGEIFS(JW$4:JW$90,'Психол+Повед'!$I$2:$I$88,"=0")</f>
        <v>1.2735660838673918E-3</v>
      </c>
      <c r="JX125" s="67">
        <f>AVERAGEIFS(JX$4:JX$90,'Психол+Повед'!$I$2:$I$88,"=0")</f>
        <v>-3.1490740705099833E-4</v>
      </c>
      <c r="JY125" s="67">
        <f>AVERAGEIFS(JY$4:JY$90,'Психол+Повед'!$I$2:$I$88,"=0")</f>
        <v>-6.6008944109496722E-3</v>
      </c>
      <c r="JZ125" s="67">
        <f>AVERAGEIFS(JZ$4:JZ$90,'Психол+Повед'!$I$2:$I$88,"=0")</f>
        <v>-1.1146212342075685E-2</v>
      </c>
      <c r="KA125" s="67">
        <f>AVERAGEIFS(KA$4:KA$90,'Психол+Повед'!$I$2:$I$88,"=0")</f>
        <v>-1.6128416956738216E-2</v>
      </c>
      <c r="KB125" t="s">
        <v>221</v>
      </c>
      <c r="KC125" s="67">
        <f>AVERAGEIFS(KC$4:KC$90,'Психол+Повед'!$I$2:$I$88,"=0")</f>
        <v>5.8735645808397578E-3</v>
      </c>
      <c r="KD125" s="67">
        <f>AVERAGEIFS(KD$4:KD$90,'Психол+Повед'!$I$2:$I$88,"=0")</f>
        <v>9.4805073612552367E-3</v>
      </c>
      <c r="KE125" s="67">
        <f>AVERAGEIFS(KE$4:KE$90,'Психол+Повед'!$I$2:$I$88,"=0")</f>
        <v>5.721838273045865E-2</v>
      </c>
      <c r="KF125" s="67">
        <f>AVERAGEIFS(KF$4:KF$90,'Психол+Повед'!$I$2:$I$88,"=0")</f>
        <v>-3.1458652524670304E-2</v>
      </c>
      <c r="KG125" s="67">
        <f>AVERAGEIFS(KG$4:KG$90,'Психол+Повед'!$I$2:$I$88,"=0")</f>
        <v>2.6206967843178729E-2</v>
      </c>
      <c r="KH125" s="67">
        <f>AVERAGEIFS(KH$4:KH$90,'Психол+Повед'!$I$2:$I$88,"=0")</f>
        <v>5.231582276426755E-2</v>
      </c>
      <c r="KI125" s="67">
        <f>AVERAGEIFS(KI$4:KI$90,'Психол+Повед'!$I$2:$I$88,"=0")</f>
        <v>1.0040320245416678E-2</v>
      </c>
      <c r="KJ125" s="67">
        <f>AVERAGEIFS(KJ$4:KJ$90,'Психол+Повед'!$I$2:$I$88,"=0")</f>
        <v>1.4954700934806707E-2</v>
      </c>
      <c r="KK125" s="67">
        <f>AVERAGEIFS(KK$4:KK$90,'Психол+Повед'!$I$2:$I$88,"=0")</f>
        <v>4.3520869568120088E-3</v>
      </c>
      <c r="KL125" s="67">
        <f>AVERAGEIFS(KL$4:KL$90,'Психол+Повед'!$I$2:$I$88,"=0")</f>
        <v>-2.5838725080835533E-2</v>
      </c>
      <c r="KM125" s="67">
        <f>AVERAGEIFS(KM$4:KM$90,'Психол+Повед'!$I$2:$I$88,"=0")</f>
        <v>-1.9792076332489431E-2</v>
      </c>
      <c r="KN125" s="67">
        <f>AVERAGEIFS(KN$4:KN$90,'Психол+Повед'!$I$2:$I$88,"=0")</f>
        <v>-3.0157987597115011E-2</v>
      </c>
      <c r="KO125" s="67">
        <f>AVERAGEIFS(KO$4:KO$90,'Психол+Повед'!$I$2:$I$88,"=0")</f>
        <v>-1.5554332085701252E-2</v>
      </c>
      <c r="KP125" s="67">
        <f>AVERAGEIFS(KP$4:KP$90,'Психол+Повед'!$I$2:$I$88,"=0")</f>
        <v>-9.8283817631358919E-3</v>
      </c>
      <c r="KQ125" s="67">
        <f>AVERAGEIFS(KQ$4:KQ$90,'Психол+Повед'!$I$2:$I$88,"=0")</f>
        <v>-1.7672819796016315E-2</v>
      </c>
      <c r="KR125" s="67">
        <f>AVERAGEIFS(KR$4:KR$90,'Психол+Повед'!$I$2:$I$88,"=0")</f>
        <v>-3.244852897518842E-2</v>
      </c>
      <c r="KS125" s="67">
        <f>AVERAGEIFS(KS$4:KS$90,'Психол+Повед'!$I$2:$I$88,"=0")</f>
        <v>1.5190576090813172E-2</v>
      </c>
      <c r="KT125" s="67">
        <f>AVERAGEIFS(KT$4:KT$90,'Психол+Повед'!$I$2:$I$88,"=0")</f>
        <v>1.2774315306095813E-2</v>
      </c>
      <c r="KU125" s="67">
        <f>AVERAGEIFS(KU$4:KU$90,'Психол+Повед'!$I$2:$I$88,"=0")</f>
        <v>4.1826990633276329E-3</v>
      </c>
      <c r="KV125" s="67">
        <f>AVERAGEIFS(KV$4:KV$90,'Психол+Повед'!$I$2:$I$88,"=0")</f>
        <v>7.9212600249047756E-3</v>
      </c>
      <c r="KW125" s="67">
        <f>AVERAGEIFS(KW$4:KW$90,'Психол+Повед'!$I$2:$I$88,"=0")</f>
        <v>1.0095634793462302E-2</v>
      </c>
      <c r="KX125" s="67">
        <f>AVERAGEIFS(KX$4:KX$90,'Психол+Повед'!$I$2:$I$88,"=0")</f>
        <v>-1.1347086192067667E-3</v>
      </c>
      <c r="KY125" s="67">
        <f>AVERAGEIFS(KY$4:KY$90,'Психол+Повед'!$I$2:$I$88,"=0")</f>
        <v>-9.0127495360830883E-4</v>
      </c>
      <c r="KZ125" s="67">
        <f>AVERAGEIFS(KZ$4:KZ$90,'Психол+Повед'!$I$2:$I$88,"=0")</f>
        <v>-1.0184777390075981E-2</v>
      </c>
      <c r="LA125" t="s">
        <v>221</v>
      </c>
      <c r="LB125" s="67">
        <f>AVERAGEIFS(LB$4:LB$90,'Психол+Повед'!$I$2:$I$88,"=0")</f>
        <v>-1.7795772373638403E-2</v>
      </c>
      <c r="LC125" s="67">
        <f>AVERAGEIFS(LC$4:LC$90,'Психол+Повед'!$I$2:$I$88,"=0")</f>
        <v>-1.2254897032683757E-2</v>
      </c>
      <c r="LD125" s="67">
        <f>AVERAGEIFS(LD$4:LD$90,'Психол+Повед'!$I$2:$I$88,"=0")</f>
        <v>6.8468002277753515E-2</v>
      </c>
      <c r="LE125" s="67">
        <f>AVERAGEIFS(LE$4:LE$90,'Психол+Повед'!$I$2:$I$88,"=0")</f>
        <v>3.3867629898624463E-2</v>
      </c>
      <c r="LF125" s="67">
        <f>AVERAGEIFS(LF$4:LF$90,'Психол+Повед'!$I$2:$I$88,"=0")</f>
        <v>4.1818497387870794E-2</v>
      </c>
      <c r="LG125" s="67">
        <f>AVERAGEIFS(LG$4:LG$90,'Психол+Повед'!$I$2:$I$88,"=0")</f>
        <v>3.8498344703856213E-2</v>
      </c>
      <c r="LH125" s="67">
        <f>AVERAGEIFS(LH$4:LH$90,'Психол+Повед'!$I$2:$I$88,"=0")</f>
        <v>1.7710340280255959E-2</v>
      </c>
      <c r="LI125" s="67">
        <f>AVERAGEIFS(LI$4:LI$90,'Психол+Повед'!$I$2:$I$88,"=0")</f>
        <v>1.6064303058324191E-2</v>
      </c>
      <c r="LJ125" s="67">
        <f>AVERAGEIFS(LJ$4:LJ$90,'Психол+Повед'!$I$2:$I$88,"=0")</f>
        <v>9.8189316451823497E-3</v>
      </c>
      <c r="LK125" s="67">
        <f>AVERAGEIFS(LK$4:LK$90,'Психол+Повед'!$I$2:$I$88,"=0")</f>
        <v>-5.5502890098059601E-2</v>
      </c>
      <c r="LL125" s="67">
        <f>AVERAGEIFS(LL$4:LL$90,'Психол+Повед'!$I$2:$I$88,"=0")</f>
        <v>-3.5588512632378874E-2</v>
      </c>
      <c r="LM125" s="67">
        <f>AVERAGEIFS(LM$4:LM$90,'Психол+Повед'!$I$2:$I$88,"=0")</f>
        <v>-5.8535242546921572E-2</v>
      </c>
      <c r="LN125" s="67">
        <f>AVERAGEIFS(LN$4:LN$90,'Психол+Повед'!$I$2:$I$88,"=0")</f>
        <v>-2.6334807296802622E-2</v>
      </c>
      <c r="LO125" s="67">
        <f>AVERAGEIFS(LO$4:LO$90,'Психол+Повед'!$I$2:$I$88,"=0")</f>
        <v>-5.1472542807192018E-2</v>
      </c>
      <c r="LP125" s="67">
        <f>AVERAGEIFS(LP$4:LP$90,'Психол+Повед'!$I$2:$I$88,"=0")</f>
        <v>-2.5466073283542418E-2</v>
      </c>
      <c r="LQ125" s="67">
        <f>AVERAGEIFS(LQ$4:LQ$90,'Психол+Повед'!$I$2:$I$88,"=0")</f>
        <v>-5.73722822045011E-2</v>
      </c>
      <c r="LR125" s="67">
        <f>AVERAGEIFS(LR$4:LR$90,'Психол+Повед'!$I$2:$I$88,"=0")</f>
        <v>-6.0050133733483627E-3</v>
      </c>
      <c r="LS125" s="67">
        <f>AVERAGEIFS(LS$4:LS$90,'Психол+Повед'!$I$2:$I$88,"=0")</f>
        <v>-7.8141227285376865E-3</v>
      </c>
      <c r="LT125" s="67">
        <f>AVERAGEIFS(LT$4:LT$90,'Психол+Повед'!$I$2:$I$88,"=0")</f>
        <v>-1.4726573902298097E-2</v>
      </c>
      <c r="LU125" s="67">
        <f>AVERAGEIFS(LU$4:LU$90,'Психол+Повед'!$I$2:$I$88,"=0")</f>
        <v>-3.2556987888243726E-3</v>
      </c>
      <c r="LV125" s="67">
        <f>AVERAGEIFS(LV$4:LV$90,'Психол+Повед'!$I$2:$I$88,"=0")</f>
        <v>-9.9221782079735189E-3</v>
      </c>
      <c r="LW125" s="67">
        <f>AVERAGEIFS(LW$4:LW$90,'Психол+Повед'!$I$2:$I$88,"=0")</f>
        <v>-8.8796217323037115E-3</v>
      </c>
      <c r="LX125" s="67">
        <f>AVERAGEIFS(LX$4:LX$90,'Психол+Повед'!$I$2:$I$88,"=0")</f>
        <v>-1.9548705924309306E-2</v>
      </c>
      <c r="LY125" s="67">
        <f>AVERAGEIFS(LY$4:LY$90,'Психол+Повед'!$I$2:$I$88,"=0")</f>
        <v>-1.9583519860054455E-2</v>
      </c>
    </row>
    <row r="126" spans="1:337" x14ac:dyDescent="0.25">
      <c r="A126"/>
      <c r="JC126" t="s">
        <v>222</v>
      </c>
      <c r="JD126" s="67">
        <f>AVERAGEIFS(JD$4:JD$90,'Психол+Повед'!$I$2:$I$88,"=1")</f>
        <v>-0.18591560346272357</v>
      </c>
      <c r="JE126" s="67">
        <f>AVERAGEIFS(JE$4:JE$90,'Психол+Повед'!$I$2:$I$88,"=1")</f>
        <v>-0.17650503761224831</v>
      </c>
      <c r="JF126" s="67">
        <f>AVERAGEIFS(JF$4:JF$90,'Психол+Повед'!$I$2:$I$88,"=1")</f>
        <v>-5.1759287422545729E-2</v>
      </c>
      <c r="JG126" s="67">
        <f>AVERAGEIFS(JG$4:JG$90,'Психол+Повед'!$I$2:$I$88,"=1")</f>
        <v>-6.7208945823340124E-2</v>
      </c>
      <c r="JH126" s="67">
        <f>AVERAGEIFS(JH$4:JH$90,'Психол+Повед'!$I$2:$I$88,"=1")</f>
        <v>6.9144551415029707E-3</v>
      </c>
      <c r="JI126" s="67">
        <f>AVERAGEIFS(JI$4:JI$90,'Психол+Повед'!$I$2:$I$88,"=1")</f>
        <v>-4.7966160963662019E-2</v>
      </c>
      <c r="JJ126" s="67">
        <f>AVERAGEIFS(JJ$4:JJ$90,'Психол+Повед'!$I$2:$I$88,"=1")</f>
        <v>-3.015970786331227E-2</v>
      </c>
      <c r="JK126" s="67">
        <f>AVERAGEIFS(JK$4:JK$90,'Психол+Повед'!$I$2:$I$88,"=1")</f>
        <v>-4.539931338263338E-3</v>
      </c>
      <c r="JL126" s="67">
        <f>AVERAGEIFS(JL$4:JL$90,'Психол+Повед'!$I$2:$I$88,"=1")</f>
        <v>1.0883785012061376E-2</v>
      </c>
      <c r="JM126" s="67">
        <f>AVERAGEIFS(JM$4:JM$90,'Психол+Повед'!$I$2:$I$88,"=1")</f>
        <v>-1.9251286432864393E-2</v>
      </c>
      <c r="JN126" s="67">
        <f>AVERAGEIFS(JN$4:JN$90,'Психол+Повед'!$I$2:$I$88,"=1")</f>
        <v>-2.3436371018511471E-2</v>
      </c>
      <c r="JO126" s="67">
        <f>AVERAGEIFS(JO$4:JO$90,'Психол+Повед'!$I$2:$I$88,"=1")</f>
        <v>-2.0224312833796072E-2</v>
      </c>
      <c r="JP126" s="67">
        <f>AVERAGEIFS(JP$4:JP$90,'Психол+Повед'!$I$2:$I$88,"=1")</f>
        <v>-1.0439982619775801E-2</v>
      </c>
      <c r="JQ126" s="67">
        <f>AVERAGEIFS(JQ$4:JQ$90,'Психол+Повед'!$I$2:$I$88,"=1")</f>
        <v>-1.783300514906401E-2</v>
      </c>
      <c r="JR126" s="67">
        <f>AVERAGEIFS(JR$4:JR$90,'Психол+Повед'!$I$2:$I$88,"=1")</f>
        <v>-1.5309148850452203E-2</v>
      </c>
      <c r="JS126" s="67">
        <f>AVERAGEIFS(JS$4:JS$90,'Психол+Повед'!$I$2:$I$88,"=1")</f>
        <v>-2.0241269601385035E-2</v>
      </c>
      <c r="JT126" s="67">
        <f>AVERAGEIFS(JT$4:JT$90,'Психол+Повед'!$I$2:$I$88,"=1")</f>
        <v>-9.417908132046177E-3</v>
      </c>
      <c r="JU126" s="67">
        <f>AVERAGEIFS(JU$4:JU$90,'Психол+Повед'!$I$2:$I$88,"=1")</f>
        <v>-9.9903493646505172E-3</v>
      </c>
      <c r="JV126" s="67">
        <f>AVERAGEIFS(JV$4:JV$90,'Психол+Повед'!$I$2:$I$88,"=1")</f>
        <v>-7.4559876558192555E-3</v>
      </c>
      <c r="JW126" s="67">
        <f>AVERAGEIFS(JW$4:JW$90,'Психол+Повед'!$I$2:$I$88,"=1")</f>
        <v>-8.6026598802098619E-3</v>
      </c>
      <c r="JX126" s="67">
        <f>AVERAGEIFS(JX$4:JX$90,'Психол+Повед'!$I$2:$I$88,"=1")</f>
        <v>-8.2008015412850556E-3</v>
      </c>
      <c r="JY126" s="67">
        <f>AVERAGEIFS(JY$4:JY$90,'Психол+Повед'!$I$2:$I$88,"=1")</f>
        <v>-1.632939333435272E-2</v>
      </c>
      <c r="JZ126" s="67">
        <f>AVERAGEIFS(JZ$4:JZ$90,'Психол+Повед'!$I$2:$I$88,"=1")</f>
        <v>-1.392463889721684E-2</v>
      </c>
      <c r="KA126" s="67">
        <f>AVERAGEIFS(KA$4:KA$90,'Психол+Повед'!$I$2:$I$88,"=1")</f>
        <v>-1.3766090372790463E-2</v>
      </c>
      <c r="KB126" t="s">
        <v>222</v>
      </c>
      <c r="KC126" s="67">
        <f>AVERAGEIFS(KC$4:KC$90,'Психол+Повед'!$I$2:$I$88,"=1")</f>
        <v>-7.409968277770132E-2</v>
      </c>
      <c r="KD126" s="67">
        <f>AVERAGEIFS(KD$4:KD$90,'Психол+Повед'!$I$2:$I$88,"=1")</f>
        <v>-7.9798116371362304E-2</v>
      </c>
      <c r="KE126" s="67">
        <f>AVERAGEIFS(KE$4:KE$90,'Психол+Повед'!$I$2:$I$88,"=1")</f>
        <v>-3.6481999743245321E-2</v>
      </c>
      <c r="KF126" s="67">
        <f>AVERAGEIFS(KF$4:KF$90,'Психол+Повед'!$I$2:$I$88,"=1")</f>
        <v>-2.5543583005977175E-2</v>
      </c>
      <c r="KG126" s="67">
        <f>AVERAGEIFS(KG$4:KG$90,'Психол+Повед'!$I$2:$I$88,"=1")</f>
        <v>2.1180297201252831E-2</v>
      </c>
      <c r="KH126" s="67">
        <f>AVERAGEIFS(KH$4:KH$90,'Психол+Повед'!$I$2:$I$88,"=1")</f>
        <v>-3.3061184633065399E-2</v>
      </c>
      <c r="KI126" s="67">
        <f>AVERAGEIFS(KI$4:KI$90,'Психол+Повед'!$I$2:$I$88,"=1")</f>
        <v>-5.9663540402624818E-3</v>
      </c>
      <c r="KJ126" s="67">
        <f>AVERAGEIFS(KJ$4:KJ$90,'Психол+Повед'!$I$2:$I$88,"=1")</f>
        <v>5.44449516145538E-3</v>
      </c>
      <c r="KK126" s="67">
        <f>AVERAGEIFS(KK$4:KK$90,'Психол+Повед'!$I$2:$I$88,"=1")</f>
        <v>8.7911694436042815E-3</v>
      </c>
      <c r="KL126" s="67">
        <f>AVERAGEIFS(KL$4:KL$90,'Психол+Повед'!$I$2:$I$88,"=1")</f>
        <v>-1.4611225756992597E-2</v>
      </c>
      <c r="KM126" s="67">
        <f>AVERAGEIFS(KM$4:KM$90,'Психол+Повед'!$I$2:$I$88,"=1")</f>
        <v>-3.4354338038488696E-2</v>
      </c>
      <c r="KN126" s="67">
        <f>AVERAGEIFS(KN$4:KN$90,'Психол+Повед'!$I$2:$I$88,"=1")</f>
        <v>-2.6965649981128357E-2</v>
      </c>
      <c r="KO126" s="67">
        <f>AVERAGEIFS(KO$4:KO$90,'Психол+Повед'!$I$2:$I$88,"=1")</f>
        <v>-1.275188228401034E-2</v>
      </c>
      <c r="KP126" s="67">
        <f>AVERAGEIFS(KP$4:KP$90,'Психол+Повед'!$I$2:$I$88,"=1")</f>
        <v>-1.0656974545390671E-2</v>
      </c>
      <c r="KQ126" s="67">
        <f>AVERAGEIFS(KQ$4:KQ$90,'Психол+Повед'!$I$2:$I$88,"=1")</f>
        <v>-2.4172706168956302E-2</v>
      </c>
      <c r="KR126" s="67">
        <f>AVERAGEIFS(KR$4:KR$90,'Психол+Повед'!$I$2:$I$88,"=1")</f>
        <v>-2.6774503340187088E-2</v>
      </c>
      <c r="KS126" s="67">
        <f>AVERAGEIFS(KS$4:KS$90,'Психол+Повед'!$I$2:$I$88,"=1")</f>
        <v>-4.7219448146724931E-3</v>
      </c>
      <c r="KT126" s="67">
        <f>AVERAGEIFS(KT$4:KT$90,'Психол+Повед'!$I$2:$I$88,"=1")</f>
        <v>-4.4289191391012504E-3</v>
      </c>
      <c r="KU126" s="67">
        <f>AVERAGEIFS(KU$4:KU$90,'Психол+Повед'!$I$2:$I$88,"=1")</f>
        <v>-6.6881031524323011E-3</v>
      </c>
      <c r="KV126" s="67">
        <f>AVERAGEIFS(KV$4:KV$90,'Психол+Повед'!$I$2:$I$88,"=1")</f>
        <v>-2.4440672496807234E-3</v>
      </c>
      <c r="KW126" s="67">
        <f>AVERAGEIFS(KW$4:KW$90,'Психол+Повед'!$I$2:$I$88,"=1")</f>
        <v>-3.5558380520666179E-3</v>
      </c>
      <c r="KX126" s="67">
        <f>AVERAGEIFS(KX$4:KX$90,'Психол+Повед'!$I$2:$I$88,"=1")</f>
        <v>-1.4947144304589925E-2</v>
      </c>
      <c r="KY126" s="67">
        <f>AVERAGEIFS(KY$4:KY$90,'Психол+Повед'!$I$2:$I$88,"=1")</f>
        <v>-1.0729324078665651E-2</v>
      </c>
      <c r="KZ126" s="67">
        <f>AVERAGEIFS(KZ$4:KZ$90,'Психол+Повед'!$I$2:$I$88,"=1")</f>
        <v>-1.2635467502598998E-2</v>
      </c>
      <c r="LA126" t="s">
        <v>222</v>
      </c>
      <c r="LB126" s="67">
        <f>AVERAGEIFS(LB$4:LB$90,'Психол+Повед'!$I$2:$I$88,"=1")</f>
        <v>-0.12634394468752991</v>
      </c>
      <c r="LC126" s="67">
        <f>AVERAGEIFS(LC$4:LC$90,'Психол+Повед'!$I$2:$I$88,"=1")</f>
        <v>-0.12827871584114786</v>
      </c>
      <c r="LD126" s="67">
        <f>AVERAGEIFS(LD$4:LD$90,'Психол+Повед'!$I$2:$I$88,"=1")</f>
        <v>-3.8978284545527112E-2</v>
      </c>
      <c r="LE126" s="67">
        <f>AVERAGEIFS(LE$4:LE$90,'Психол+Повед'!$I$2:$I$88,"=1")</f>
        <v>-4.0121106285410484E-2</v>
      </c>
      <c r="LF126" s="67">
        <f>AVERAGEIFS(LF$4:LF$90,'Психол+Повед'!$I$2:$I$88,"=1")</f>
        <v>1.7993534416000478E-3</v>
      </c>
      <c r="LG126" s="67">
        <f>AVERAGEIFS(LG$4:LG$90,'Психол+Повед'!$I$2:$I$88,"=1")</f>
        <v>-4.6907508504744615E-2</v>
      </c>
      <c r="LH126" s="67">
        <f>AVERAGEIFS(LH$4:LH$90,'Психол+Повед'!$I$2:$I$88,"=1")</f>
        <v>-3.0751784707017234E-2</v>
      </c>
      <c r="LI126" s="67">
        <f>AVERAGEIFS(LI$4:LI$90,'Психол+Повед'!$I$2:$I$88,"=1")</f>
        <v>-1.0378455198879378E-2</v>
      </c>
      <c r="LJ126" s="67">
        <f>AVERAGEIFS(LJ$4:LJ$90,'Психол+Повед'!$I$2:$I$88,"=1")</f>
        <v>9.6091121342989812E-3</v>
      </c>
      <c r="LK126" s="67">
        <f>AVERAGEIFS(LK$4:LK$90,'Психол+Повед'!$I$2:$I$88,"=1")</f>
        <v>-3.560865513643631E-2</v>
      </c>
      <c r="LL126" s="67">
        <f>AVERAGEIFS(LL$4:LL$90,'Психол+Повед'!$I$2:$I$88,"=1")</f>
        <v>-2.5023449364176446E-2</v>
      </c>
      <c r="LM126" s="67">
        <f>AVERAGEIFS(LM$4:LM$90,'Психол+Повед'!$I$2:$I$88,"=1")</f>
        <v>-2.0341642893412143E-2</v>
      </c>
      <c r="LN126" s="67">
        <f>AVERAGEIFS(LN$4:LN$90,'Психол+Повед'!$I$2:$I$88,"=1")</f>
        <v>-1.4309235360492285E-2</v>
      </c>
      <c r="LO126" s="67">
        <f>AVERAGEIFS(LO$4:LO$90,'Психол+Повед'!$I$2:$I$88,"=1")</f>
        <v>-3.5392768621342156E-2</v>
      </c>
      <c r="LP126" s="67">
        <f>AVERAGEIFS(LP$4:LP$90,'Психол+Повед'!$I$2:$I$88,"=1")</f>
        <v>-1.8487946947636023E-2</v>
      </c>
      <c r="LQ126" s="67">
        <f>AVERAGEIFS(LQ$4:LQ$90,'Психол+Повед'!$I$2:$I$88,"=1")</f>
        <v>-2.0718292715021652E-2</v>
      </c>
      <c r="LR126" s="67">
        <f>AVERAGEIFS(LR$4:LR$90,'Психол+Повед'!$I$2:$I$88,"=1")</f>
        <v>-1.1254933831193019E-2</v>
      </c>
      <c r="LS126" s="67">
        <f>AVERAGEIFS(LS$4:LS$90,'Психол+Повед'!$I$2:$I$88,"=1")</f>
        <v>-1.2530014792364815E-2</v>
      </c>
      <c r="LT126" s="67">
        <f>AVERAGEIFS(LT$4:LT$90,'Психол+Повед'!$I$2:$I$88,"=1")</f>
        <v>-7.1623953086374856E-3</v>
      </c>
      <c r="LU126" s="67">
        <f>AVERAGEIFS(LU$4:LU$90,'Психол+Повед'!$I$2:$I$88,"=1")</f>
        <v>-1.2743382638197102E-2</v>
      </c>
      <c r="LV126" s="67">
        <f>AVERAGEIFS(LV$4:LV$90,'Психол+Повед'!$I$2:$I$88,"=1")</f>
        <v>-9.4504851340165251E-3</v>
      </c>
      <c r="LW126" s="67">
        <f>AVERAGEIFS(LW$4:LW$90,'Психол+Повед'!$I$2:$I$88,"=1")</f>
        <v>-1.478039394335218E-2</v>
      </c>
      <c r="LX126" s="67">
        <f>AVERAGEIFS(LX$4:LX$90,'Психол+Повед'!$I$2:$I$88,"=1")</f>
        <v>-1.6429103034493645E-2</v>
      </c>
      <c r="LY126" s="67">
        <f>AVERAGEIFS(LY$4:LY$90,'Психол+Повед'!$I$2:$I$88,"=1")</f>
        <v>-9.0367989189912255E-3</v>
      </c>
    </row>
    <row r="127" spans="1:337" x14ac:dyDescent="0.25">
      <c r="A127"/>
    </row>
    <row r="128" spans="1:337" x14ac:dyDescent="0.25">
      <c r="A128"/>
    </row>
    <row r="129" spans="1:1" x14ac:dyDescent="0.25">
      <c r="A129"/>
    </row>
  </sheetData>
  <autoFilter ref="A3:LY90"/>
  <mergeCells count="46">
    <mergeCell ref="BV2:CC2"/>
    <mergeCell ref="CE1:DB1"/>
    <mergeCell ref="CE2:CL2"/>
    <mergeCell ref="CM2:CT2"/>
    <mergeCell ref="CU2:DB2"/>
    <mergeCell ref="BF1:CC1"/>
    <mergeCell ref="BF2:BM2"/>
    <mergeCell ref="H1:AE1"/>
    <mergeCell ref="H2:O2"/>
    <mergeCell ref="P2:W2"/>
    <mergeCell ref="X2:AE2"/>
    <mergeCell ref="BN2:BU2"/>
    <mergeCell ref="AG2:AN2"/>
    <mergeCell ref="AO2:AV2"/>
    <mergeCell ref="AW2:BD2"/>
    <mergeCell ref="AG1:BD1"/>
    <mergeCell ref="DD1:EA1"/>
    <mergeCell ref="DD2:DK2"/>
    <mergeCell ref="DL2:DS2"/>
    <mergeCell ref="DT2:EA2"/>
    <mergeCell ref="EE1:FB1"/>
    <mergeCell ref="EE2:EL2"/>
    <mergeCell ref="EM2:ET2"/>
    <mergeCell ref="EU2:FB2"/>
    <mergeCell ref="FD1:GA1"/>
    <mergeCell ref="GE1:HB1"/>
    <mergeCell ref="FD2:FK2"/>
    <mergeCell ref="FL2:FS2"/>
    <mergeCell ref="FT2:GA2"/>
    <mergeCell ref="GE2:GL2"/>
    <mergeCell ref="GM2:GT2"/>
    <mergeCell ref="GU2:HB2"/>
    <mergeCell ref="HD1:IA1"/>
    <mergeCell ref="IE1:JB1"/>
    <mergeCell ref="HD2:HK2"/>
    <mergeCell ref="HL2:HS2"/>
    <mergeCell ref="HT2:IA2"/>
    <mergeCell ref="IE2:IL2"/>
    <mergeCell ref="IM2:IT2"/>
    <mergeCell ref="IU2:JB2"/>
    <mergeCell ref="JD1:KA1"/>
    <mergeCell ref="KC1:KZ1"/>
    <mergeCell ref="LB1:LY1"/>
    <mergeCell ref="JD2:JK2"/>
    <mergeCell ref="JL2:JS2"/>
    <mergeCell ref="JT2:KA2"/>
  </mergeCells>
  <conditionalFormatting sqref="AO2 AW2 AG1:AG2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N90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V90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H1048576 AG1:AG2 AG4:AG90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0:I1048576 AH4:AH90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:J1048576 AI4:AI90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:K1048576 AJ4:AJ90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:L1048576 AK4:AK90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:M1048576 AL4:AL90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0:N1048576 AM4:AM90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:O1048576 AN4:AN90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:P1048576 AO2 AO4:AO90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:Q1048576 AP4:AP90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:R1048576 AQ4:AQ90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:S1048576 AR4:AR90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0:T1048576 AS4:AS90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:U1048576 AT4:AT9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0:V1048576 AU4:AU90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0:W1048576 AV4:AV90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8:X1048576 AW96 AW2 AW100 X105:X106 AW4:AW91 X112">
    <cfRule type="colorScale" priority="8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18:Y1048576 AX100 AX96 Y105:Y106 AX4:AX91 Y112">
    <cfRule type="colorScale" priority="8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18:Z1048576 AY100 AY96 Z105:Z106 AY4:AY91 Z112">
    <cfRule type="colorScale" priority="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18:AA1048576 AZ100 AZ96 AA105:AA106 AZ4:AZ91 AA112">
    <cfRule type="colorScale" priority="8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18:AB1048576 BA100 BA96 AB105:AB106 BA4:BA91 AB112">
    <cfRule type="colorScale" priority="8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18:AC1048576 BB100 BB96 AC105:AC106 BB4:BB91 AC112">
    <cfRule type="colorScale" priority="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18:AD1048576 BC100 BC96 AD105:AD106 BC4:BC91 AD112">
    <cfRule type="colorScale" priority="8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18:AE1048576 BD100 BD96 AE105:AE106 BD4:BD91 AE112">
    <cfRule type="colorScale" priority="8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9:AH100 AH96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BD95 AG99:BD99">
    <cfRule type="containsText" dxfId="256" priority="846" operator="containsText" text="ДА">
      <formula>NOT(ISERROR(SEARCH("ДА",AG94)))</formula>
    </cfRule>
  </conditionalFormatting>
  <conditionalFormatting sqref="AW92:BD93">
    <cfRule type="colorScale" priority="8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92:AN93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2:AV93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7:AN98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7:AV98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1:AN104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1:AV104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7:BD98">
    <cfRule type="colorScale" priority="8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1:BD104">
    <cfRule type="colorScale" priority="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 BV2 BF1:BF2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4:BM90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:BU90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:BF2 BF4:BF90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90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9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:BI9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9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:BK90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:BL9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9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90 BN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90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90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4:BQ90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9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:BS90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4:BT90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4:BU9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6 BV2 BV100 BV4:BV91">
    <cfRule type="colorScale" priority="8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100 BW96 BW4:BW91">
    <cfRule type="colorScale" priority="8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00 BX96 BX4:BX91">
    <cfRule type="colorScale" priority="8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96 BY100 BY4:BY91">
    <cfRule type="colorScale" priority="8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100 BZ96 BZ4:BZ91">
    <cfRule type="colorScale" priority="8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100 CA96 CA4:CA91">
    <cfRule type="colorScale" priority="8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96 CB100 CB4:CB91">
    <cfRule type="colorScale" priority="8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96 CC100 CC4:CC91">
    <cfRule type="colorScale" priority="8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99:BG100 BG96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94:CC95 BF99:CC99">
    <cfRule type="containsText" dxfId="255" priority="808" operator="containsText" text="ДА">
      <formula>NOT(ISERROR(SEARCH("ДА",BF94)))</formula>
    </cfRule>
  </conditionalFormatting>
  <conditionalFormatting sqref="BV92:CC93">
    <cfRule type="colorScale" priority="8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92:BM93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2:BU9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7:BM98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7:BU98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1:BM104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1:BU104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7:CC98">
    <cfRule type="colorScale" priority="8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1:CC104">
    <cfRule type="colorScale" priority="7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 CU2 CE1:CE2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4:CL90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4:CT90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:CE2 CE4:CE9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4:CF90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:CG90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4:CH90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4:CI90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4:CJ90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4:CK9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4:CL90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4:CM90 CM2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:CN90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4:CO90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4:CP9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4:CQ90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4:CR9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4:CS90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4:CT90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 CU2 CU100 CU4:CU91">
    <cfRule type="colorScale" priority="7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100 CV96 CV4:CV91">
    <cfRule type="colorScale" priority="7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100 CW96 CW4:CW91">
    <cfRule type="colorScale" priority="7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96 CX100 CX4:CX91">
    <cfRule type="colorScale" priority="7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100 CY96 CY4:CY91">
    <cfRule type="colorScale" priority="7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96 CZ100 CZ4:CZ91">
    <cfRule type="colorScale" priority="7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100 DA96 DA4:DA91">
    <cfRule type="colorScale" priority="7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B100 DB96 DB4:DB91">
    <cfRule type="colorScale" priority="7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99:CF100 CF96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94:DB95 CE99:DB99">
    <cfRule type="containsText" dxfId="254" priority="770" operator="containsText" text="ДА">
      <formula>NOT(ISERROR(SEARCH("ДА",CE94)))</formula>
    </cfRule>
  </conditionalFormatting>
  <conditionalFormatting sqref="CU92:DB93">
    <cfRule type="colorScale" priority="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92:CL93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2:CT93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97:CL98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7:CT98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01:CL104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1:CT104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DB98">
    <cfRule type="colorScale" priority="7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101:DB104">
    <cfRule type="colorScale" priority="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 X2 H1:H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O9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W9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4:H9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0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0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0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90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0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0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0 P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0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9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0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9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90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9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9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6 X2 X100 X4:X91">
    <cfRule type="colorScale" priority="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6 Y100 Y4:Y91">
    <cfRule type="colorScale" priority="7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6 Z100 Z4:Z91">
    <cfRule type="colorScale" priority="7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6 AA100 AA4:AA91">
    <cfRule type="colorScale" priority="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96 AB100 AB4:AB91">
    <cfRule type="colorScale" priority="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96 AC100 AC4:AC91">
    <cfRule type="colorScale" priority="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96 AD100 AD4:AD91">
    <cfRule type="colorScale" priority="7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6 AE100 AE4:AE91">
    <cfRule type="colorScale" priority="7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9:I100 I96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AE95 H99:AE99">
    <cfRule type="containsText" dxfId="253" priority="732" operator="containsText" text="ДА">
      <formula>NOT(ISERROR(SEARCH("ДА",H94)))</formula>
    </cfRule>
  </conditionalFormatting>
  <conditionalFormatting sqref="X92:AE93">
    <cfRule type="colorScale" priority="7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2:O93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W9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:O98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7:W98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O104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W104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7:AE98">
    <cfRule type="colorScale" priority="7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1:AE104">
    <cfRule type="colorScale" priority="7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7:O110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W110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7:AE110">
    <cfRule type="colorScale" priority="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1:AE111">
    <cfRule type="containsText" dxfId="252" priority="719" operator="containsText" text="ДА">
      <formula>NOT(ISERROR(SEARCH("ДА",H111)))</formula>
    </cfRule>
  </conditionalFormatting>
  <conditionalFormatting sqref="AG107:AN11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7:AV110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7:BD110">
    <cfRule type="colorScale" priority="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1:BD111">
    <cfRule type="containsText" dxfId="251" priority="715" operator="containsText" text="ДА">
      <formula>NOT(ISERROR(SEARCH("ДА",AG111)))</formula>
    </cfRule>
  </conditionalFormatting>
  <conditionalFormatting sqref="BF107:BM110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7:BU11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07:CC110">
    <cfRule type="colorScale" priority="7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1:CC111">
    <cfRule type="containsText" dxfId="250" priority="711" operator="containsText" text="ДА">
      <formula>NOT(ISERROR(SEARCH("ДА",BF111)))</formula>
    </cfRule>
  </conditionalFormatting>
  <conditionalFormatting sqref="CE107:CL110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7:CT110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7:DB110">
    <cfRule type="colorScale" priority="7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1:DB111">
    <cfRule type="containsText" dxfId="249" priority="707" operator="containsText" text="ДА">
      <formula>NOT(ISERROR(SEARCH("ДА",CE111)))</formula>
    </cfRule>
  </conditionalFormatting>
  <conditionalFormatting sqref="E3:F90">
    <cfRule type="colorScale" priority="7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F90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 DT2 DD1:DD2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4:DK90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4:DS90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:DD2 DD4:DD90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4:DE9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4:DF90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4:DG90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4:DH90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4:DI90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4:DJ90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4:DK90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4:DL90 DL2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4:DM90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4:DN90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:DO90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4:DP90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:DQ9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4:DR9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4:DS90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 DT96 DT100 DT4:DT91">
    <cfRule type="colorScale" priority="6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U100 DU96 DU4:DU91">
    <cfRule type="colorScale" priority="6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96 DV100 DV4:DV91">
    <cfRule type="colorScale" priority="6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100 DW96 DW4:DW91">
    <cfRule type="colorScale" priority="6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X100 DX96 DX4:DX91">
    <cfRule type="colorScale" priority="6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Y96 DY100 DY4:DY91">
    <cfRule type="colorScale" priority="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Z96 DZ100 DZ4:DZ91">
    <cfRule type="colorScale" priority="6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99:DE100 DE96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94:EC95 DD99:EC99">
    <cfRule type="containsText" dxfId="248" priority="674" operator="containsText" text="ДА">
      <formula>NOT(ISERROR(SEARCH("ДА",DD94)))</formula>
    </cfRule>
  </conditionalFormatting>
  <conditionalFormatting sqref="DD92:DK93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2:DS93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7:DK98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7:DS9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:DK10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1:DS10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7:DK108 DD110:DK110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7:DS108 DL110:DS11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1:EC111">
    <cfRule type="containsText" dxfId="247" priority="661" operator="containsText" text="ДА">
      <formula>NOT(ISERROR(SEARCH("ДА",DD111)))</formula>
    </cfRule>
  </conditionalFormatting>
  <conditionalFormatting sqref="EM2 EU2 EE1:EE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4:EL90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4:ET9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:EE2 EE4:EE90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4:EF90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4:EG90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4:EH9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4:EI90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4:EJ90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4:EK9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4:EL9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4:EM90 EM2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4:EN90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4:EO90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4:EP9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4:EQ9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4:ER90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4:ES90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4:ET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96 EU2 EU100 EU4:EU91">
    <cfRule type="colorScale" priority="6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V96 EV100 EV4:EV91">
    <cfRule type="colorScale" priority="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W96 EW100 EW4:EW91">
    <cfRule type="colorScale" priority="6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X100 EX96 EX4:EX91">
    <cfRule type="colorScale" priority="6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00 EY96 EY4:EY91">
    <cfRule type="colorScale" priority="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Z96 EZ100 EZ4:EZ91">
    <cfRule type="colorScale" priority="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A100 FA96 FA4:FA91">
    <cfRule type="colorScale" priority="6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B100 FB96 FB4:FB91">
    <cfRule type="colorScale" priority="6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F99:EF100 EF9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94:FB95 EE99:FB99">
    <cfRule type="containsText" dxfId="246" priority="632" operator="containsText" text="ДА">
      <formula>NOT(ISERROR(SEARCH("ДА",EE94)))</formula>
    </cfRule>
  </conditionalFormatting>
  <conditionalFormatting sqref="EU92:FB93">
    <cfRule type="colorScale" priority="6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92:EL93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2:ET93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97:EL98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7:ET98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01:EL104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1:ET104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97:FB98">
    <cfRule type="colorScale" priority="6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101:FB104">
    <cfRule type="colorScale" priority="6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7:EL108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7:ET10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7:FB108">
    <cfRule type="colorScale" priority="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9:FB109">
    <cfRule type="containsText" dxfId="245" priority="619" operator="containsText" text="ДА">
      <formula>NOT(ISERROR(SEARCH("ДА",EE109)))</formula>
    </cfRule>
  </conditionalFormatting>
  <conditionalFormatting sqref="EB4:EC90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3:EB90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0:EC100 EA96:EC96 EA91:EC91 EA4:EA90">
    <cfRule type="colorScale" priority="8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2:EC93">
    <cfRule type="colorScale" priority="8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7:EC98">
    <cfRule type="colorScale" priority="8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1:EC104">
    <cfRule type="colorScale" priority="8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7:EC108 DT110:EC110 EB109:EC109">
    <cfRule type="colorScale" priority="8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3:EC90">
    <cfRule type="colorScale" priority="9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C3:EC90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:AE117">
    <cfRule type="containsText" dxfId="244" priority="611" operator="containsText" text="ДА">
      <formula>NOT(ISERROR(SEARCH("ДА",H117)))</formula>
    </cfRule>
  </conditionalFormatting>
  <conditionalFormatting sqref="DD117:EA117">
    <cfRule type="containsText" dxfId="243" priority="585" operator="containsText" text="ДА">
      <formula>NOT(ISERROR(SEARCH("ДА",DD117)))</formula>
    </cfRule>
  </conditionalFormatting>
  <conditionalFormatting sqref="AG117:BD117">
    <cfRule type="containsText" dxfId="242" priority="600" operator="containsText" text="ДА">
      <formula>NOT(ISERROR(SEARCH("ДА",AG117)))</formula>
    </cfRule>
  </conditionalFormatting>
  <conditionalFormatting sqref="BF117:CC117">
    <cfRule type="containsText" dxfId="241" priority="595" operator="containsText" text="ДА">
      <formula>NOT(ISERROR(SEARCH("ДА",BF117)))</formula>
    </cfRule>
  </conditionalFormatting>
  <conditionalFormatting sqref="CE117:DB117">
    <cfRule type="containsText" dxfId="240" priority="590" operator="containsText" text="ДА">
      <formula>NOT(ISERROR(SEARCH("ДА",CE117)))</formula>
    </cfRule>
  </conditionalFormatting>
  <conditionalFormatting sqref="DD116:EA116 DD113:EA114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16:DK116 DD113:DK11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16:DS116 DL113:DS11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16:EA116 DT113:EA114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15:FB115">
    <cfRule type="containsText" dxfId="239" priority="580" operator="containsText" text="ДА">
      <formula>NOT(ISERROR(SEARCH("ДА",EE115)))</formula>
    </cfRule>
  </conditionalFormatting>
  <conditionalFormatting sqref="DD109:EA109">
    <cfRule type="containsText" dxfId="238" priority="576" operator="containsText" text="ДА">
      <formula>NOT(ISERROR(SEARCH("ДА",DD109)))</formula>
    </cfRule>
  </conditionalFormatting>
  <conditionalFormatting sqref="DD115:EA115">
    <cfRule type="containsText" dxfId="237" priority="575" operator="containsText" text="ДА">
      <formula>NOT(ISERROR(SEARCH("ДА",DD115)))</formula>
    </cfRule>
  </conditionalFormatting>
  <conditionalFormatting sqref="EE111:FB114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11:EL11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11:ET114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11:FB114">
    <cfRule type="colorScale" priority="10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3:AE116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O116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W116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3:AE116">
    <cfRule type="colorScale" priority="1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3:BD116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N116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3:AV116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3:BD116">
    <cfRule type="colorScale" priority="1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3:CC116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3:BM11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13:BU116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3:CC116">
    <cfRule type="colorScale" priority="1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3:DB11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13:CL11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13:CT116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13:DB116">
    <cfRule type="colorScale" priority="1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01:T104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:H10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X10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2 FT2 FD1:FD2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D4:FK9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4:FS90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D1:FD2 FD4:FD9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4:FE9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4:FF90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4:FG90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4:FH9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4:FI9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4:FJ9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4:FK90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L4:FL90 FL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4:FM9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N4:FN9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4:FO9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4:FP9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4:FQ9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4:FR90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4:FS9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2 FT96 FT100 FT4:FT91">
    <cfRule type="colorScale" priority="5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U100 FU96 FU4:FU91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96 FV100 FV4:FV91">
    <cfRule type="colorScale" priority="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W100 FW96 FW4:FW91">
    <cfRule type="colorScale" priority="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X100 FX96 FX4:FX91">
    <cfRule type="colorScale" priority="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Y96 FY100 FY4:FY91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Z96 FZ100 FZ4:FZ91">
    <cfRule type="colorScale" priority="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E99:FE100 FE9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D94:GC95 FD99:GC99">
    <cfRule type="containsText" dxfId="236" priority="531" operator="containsText" text="ДА">
      <formula>NOT(ISERROR(SEARCH("ДА",FD94)))</formula>
    </cfRule>
  </conditionalFormatting>
  <conditionalFormatting sqref="FD92:FK9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92:FS93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97:FK98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97:FS9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01:FK104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101:FS10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07:FK108 FD110:FK11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107:FS108 FL110:FS110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11:GC111">
    <cfRule type="containsText" dxfId="235" priority="522" operator="containsText" text="ДА">
      <formula>NOT(ISERROR(SEARCH("ДА",FD111)))</formula>
    </cfRule>
  </conditionalFormatting>
  <conditionalFormatting sqref="GM2 GU2 GE1:GE2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E4:GL90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4:GT9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E1:GE2 GE4:GE90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4:GF90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G4:GG9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H4:GH90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I4:GI90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J4:GJ9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4:GK90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4:GL90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4:GM90 GM2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4:GN9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O4:GO90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P4:GP90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Q4:GQ9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4:GR90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4:GS9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4:GT90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96 GU2 GU100 GU4:GU91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V96 GV100 GV4:GV91">
    <cfRule type="colorScale" priority="5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W96 GW100 GW4:GW91">
    <cfRule type="colorScale" priority="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X100 GX96 GX4:GX91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Y100 GY96 GY4:GY91">
    <cfRule type="colorScale" priority="4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Z96 GZ100 GZ4:GZ91">
    <cfRule type="colorScale" priority="4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A100 HA96 HA4:HA91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B100 HB96 HB4:HB91"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F99:GF100 GF96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E94:HB95 GE99:HB99">
    <cfRule type="containsText" dxfId="234" priority="493" operator="containsText" text="ДА">
      <formula>NOT(ISERROR(SEARCH("ДА",GE94)))</formula>
    </cfRule>
  </conditionalFormatting>
  <conditionalFormatting sqref="GU92:HB93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E92:GL93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92:GT93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97:GL98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97:GT98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101:GL10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101:GT10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97:HB98">
    <cfRule type="colorScale" priority="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U101:HB104">
    <cfRule type="colorScale" priority="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E107:GL10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107:GT108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107:HB108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E109:HB109">
    <cfRule type="containsText" dxfId="233" priority="480" operator="containsText" text="ДА">
      <formula>NOT(ISERROR(SEARCH("ДА",GE109)))</formula>
    </cfRule>
  </conditionalFormatting>
  <conditionalFormatting sqref="GB4:GC9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3:GB9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100:GC100 GA96:GC96 GA91:GC91 GA4:GA90">
    <cfRule type="colorScale" priority="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T92:GC93">
    <cfRule type="colorScale" priority="5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T97:GC98">
    <cfRule type="colorScale" priority="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T101:GC104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T107:GC108 FT110:GC110 GB109:GC109">
    <cfRule type="colorScale" priority="5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B3:GC90">
    <cfRule type="colorScale" priority="5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C3:GC9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17:GA117">
    <cfRule type="containsText" dxfId="232" priority="476" operator="containsText" text="ДА">
      <formula>NOT(ISERROR(SEARCH("ДА",FD117)))</formula>
    </cfRule>
  </conditionalFormatting>
  <conditionalFormatting sqref="FD116:GA116 FD113:GA114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D116:FK116 FD113:FK114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L116:FS116 FL113:FS11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16:GA116 FT113:GA114"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E115:HB115">
    <cfRule type="containsText" dxfId="231" priority="472" operator="containsText" text="ДА">
      <formula>NOT(ISERROR(SEARCH("ДА",GE115)))</formula>
    </cfRule>
  </conditionalFormatting>
  <conditionalFormatting sqref="FD109:GA109">
    <cfRule type="containsText" dxfId="230" priority="471" operator="containsText" text="ДА">
      <formula>NOT(ISERROR(SEARCH("ДА",FD109)))</formula>
    </cfRule>
  </conditionalFormatting>
  <conditionalFormatting sqref="FD115:GA115">
    <cfRule type="containsText" dxfId="229" priority="470" operator="containsText" text="ДА">
      <formula>NOT(ISERROR(SEARCH("ДА",FD115)))</formula>
    </cfRule>
  </conditionalFormatting>
  <conditionalFormatting sqref="GE111:HB11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E111:GL114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M111:GT11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111:HB114">
    <cfRule type="colorScale" priority="5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L2 HT2 HD1:HD2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D4:HK90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4:HS90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D1:HD2 HD4:HD9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E4:HE9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F4:HF9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G4:HG9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H4:HH9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I4:HI9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J4:HJ9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K4:HK90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L4:HL90 HL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M4:HM9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N4:HN9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O4:HO9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P4:HP9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Q4:HQ9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R4:HR9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S4:HS9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2 HT96 HT100 HT4:HT91">
    <cfRule type="colorScale" priority="4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U100 HU96 HU4:HU91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6 HV100 HV4:HV91"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W100 HW96 HW4:HW91"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X100 HX96 HX4:HX91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Y96 HY100 HY4:HY91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Z96 HZ100 HZ4:HZ91">
    <cfRule type="colorScale" priority="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E99:HE100 HE96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D94:IC95 HD99:IC99">
    <cfRule type="containsText" dxfId="228" priority="431" operator="containsText" text="ДА">
      <formula>NOT(ISERROR(SEARCH("ДА",HD94)))</formula>
    </cfRule>
  </conditionalFormatting>
  <conditionalFormatting sqref="HD92:HK9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92:HS93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97:HK98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97:HS98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01:HK104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101:HS104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07:HK108 HD110:HK110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107:HS108 HL110:HS11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11:IC111">
    <cfRule type="containsText" dxfId="227" priority="422" operator="containsText" text="ДА">
      <formula>NOT(ISERROR(SEARCH("ДА",HD111)))</formula>
    </cfRule>
  </conditionalFormatting>
  <conditionalFormatting sqref="IU2 IM2 IE1:IE2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E4:IL90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4:IT90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E1:IE2 IE4:IE9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F4:IF9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G4:IG9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4:IH9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I4:II9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4:IJ9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K4:IK9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L4:IL9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4:IM90 IM2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4:IN9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O4:IO9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P4:IP9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Q4:IQ9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R4:IR9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S4:IS9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T4:IT9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U2 IU96 IU100 IU4:IU91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V100 IV96 IV4:IV91">
    <cfRule type="colorScale" priority="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W96 IW100 IW4:IW91">
    <cfRule type="colorScale" priority="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X96 IX100 IX4:IX91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Y96 IY100 IY4:IY91">
    <cfRule type="colorScale" priority="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Z96 IZ100 IZ4:IZ91">
    <cfRule type="colorScale" priority="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A96 JA100 JA4:JA91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B96 JB100 JB4:JB91">
    <cfRule type="colorScale" priority="3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F99:IF100 IF9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E94:JB95 IE99:JB99">
    <cfRule type="containsText" dxfId="226" priority="393" operator="containsText" text="ДА">
      <formula>NOT(ISERROR(SEARCH("ДА",IE94)))</formula>
    </cfRule>
  </conditionalFormatting>
  <conditionalFormatting sqref="IU92:JB93">
    <cfRule type="colorScale" priority="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E92:IL9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92:IT93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E97:IL9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97:IT98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E101:IL104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101:IT10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U97:JB98">
    <cfRule type="colorScale" priority="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U101:JB104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E107:IL108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107:IT108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U107:JB108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E109:JB109">
    <cfRule type="containsText" dxfId="225" priority="380" operator="containsText" text="ДА">
      <formula>NOT(ISERROR(SEARCH("ДА",IE109)))</formula>
    </cfRule>
  </conditionalFormatting>
  <conditionalFormatting sqref="IB4:IC9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B3:IB9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A100:IC100 IA96:IC96 IA91:IC91 IA4:IA90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T92:IC93">
    <cfRule type="colorScale" priority="4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T97:IC98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T101:IC104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T107:IC108 HT110:IC110 IB109:IC109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B3:IC90">
    <cfRule type="colorScale" priority="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C3:IC9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17:IA117">
    <cfRule type="containsText" dxfId="224" priority="376" operator="containsText" text="ДА">
      <formula>NOT(ISERROR(SEARCH("ДА",HD117)))</formula>
    </cfRule>
  </conditionalFormatting>
  <conditionalFormatting sqref="HD116:IA116 HD113:IA114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D116:HK116 HD113:HK114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L116:HS116 HL113:HS114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16:IA116 HT113:IA114">
    <cfRule type="colorScale" priority="3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E115:JB115">
    <cfRule type="containsText" dxfId="223" priority="372" operator="containsText" text="ДА">
      <formula>NOT(ISERROR(SEARCH("ДА",IE115)))</formula>
    </cfRule>
  </conditionalFormatting>
  <conditionalFormatting sqref="HD109:IA109">
    <cfRule type="containsText" dxfId="222" priority="371" operator="containsText" text="ДА">
      <formula>NOT(ISERROR(SEARCH("ДА",HD109)))</formula>
    </cfRule>
  </conditionalFormatting>
  <conditionalFormatting sqref="HD115:IA115">
    <cfRule type="containsText" dxfId="221" priority="370" operator="containsText" text="ДА">
      <formula>NOT(ISERROR(SEARCH("ДА",HD115)))</formula>
    </cfRule>
  </conditionalFormatting>
  <conditionalFormatting sqref="IE111:JB114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E111:IL114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M111:IT11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U111:JB114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D4:KA90">
    <cfRule type="colorScale" priority="3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T4:KA90">
    <cfRule type="colorScale" priority="3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L4:JS89">
    <cfRule type="colorScale" priority="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D4:JK89 JE4:KA14 JD16:KA16 JD19:KA23 JD25:KA29 JD32:KA33 JD35:KA36 JD39:KA40 JD43:KA44 JD49:KA57 JD59:KA59 JD62:KA69 JD71:KA78 JD80:KA80 JD82:KA82 JD84:KA84 JD87:KA89">
    <cfRule type="cellIs" dxfId="220" priority="355" operator="lessThan">
      <formula>0</formula>
    </cfRule>
    <cfRule type="cellIs" dxfId="219" priority="356" operator="greaterThan">
      <formula>0</formula>
    </cfRule>
    <cfRule type="colorScale" priority="3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B4:NC89 OB4:QR89 LB15:LY15 KC15:KZ15 LB17:LY18 LB24:LY24 LB30:LY31 LB34:LY34 LB37:LY38 LB41:LY42 LB45:LY48 LB58:LY58 LB60:LY61 LB70:LY70 LB79:LY79 LB81:LY81 LB83:LY83 LB85:LY86 KC17:KZ18 KC24:KZ24 KC30:KZ31 KC34:KZ34 KC37:KZ38 KC41:KZ42 KC45:KZ48 KC58:KZ58 KC60:KZ61 KC70:KZ70 KC79:KZ79 KC81:KZ81 KC83:KZ83 KC85:KZ86">
    <cfRule type="colorScale" priority="3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I15:KP15 KI17:KP18 KI24:KP24 KI30:KP31 KI34:KP34 KI37:KP38 KI41:KP42 KI45:KP48 KI58:KP58 KI60:KP61 KI70:KP70 KI79:KP79 KI81:KP81 KI83:KP83 KI85:KP86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C15:KH15 KC17:KH18 KC24:KH24 KC30:KH31 KC34:KH34 KC37:KH38 KC41:KH42 KC45:KH48 KC58:KH58 KC60:KH61 KC70:KH70 KC79:KH79 KC81:KH81 KC83:KH83 KC85:KH86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B4:NC89 OB4:QR89 KC15:LY15 JL105:JS105 JL1:JS1 JL108:JS108 JL111:JS111 LA4:LA14 KC17:LY18 LA16 KC24:LY24 KC30:LY31 KC34:LY34 KC37:LY38 KC41:LY42 KC45:LY48 KC58:LY58 KC60:LY61 LA59 KC70:LY70 KC79:LY79 KC81:LY81 LA80 KC83:LY83 LA82 KC85:LY86 LA84 LA19:LA23 LA25:LA29 LA32:LA33 LA35:LA36 LA39:LA40 LA43:LA44 LA49:LA57 LA62:LA69 LA71:LA78 LA87:LA89 JL121:JS121 JL124:JS124 JL127:JS1048576 JL4:JS100">
    <cfRule type="cellIs" dxfId="218" priority="353" operator="lessThan">
      <formula>0</formula>
    </cfRule>
    <cfRule type="cellIs" dxfId="217" priority="354" operator="greaterThan">
      <formula>0</formula>
    </cfRule>
  </conditionalFormatting>
  <conditionalFormatting sqref="KB2:LY3 JD1:KB1 LA1 JD90:LY91 JD105:KA105 JD4:KB89 JD108:KA108 JD111:LY111 JD124:KA124 JE121:KA121 JD127:LY1048576 JD92:KA100">
    <cfRule type="cellIs" dxfId="216" priority="351" operator="lessThan">
      <formula>0</formula>
    </cfRule>
    <cfRule type="cellIs" dxfId="215" priority="352" operator="greaterThan">
      <formula>0</formula>
    </cfRule>
  </conditionalFormatting>
  <conditionalFormatting sqref="MB4:NC89 OB4:QR89 LB15:LY15 KQ15:KZ15 LB17:LY18 LB24:LY24 LB30:LY31 LB34:LY34 LB37:LY38 LB41:LY42 LB45:LY48 LB58:LY58 LB60:LY61 LB70:LY70 LB79:LY79 LB81:LY81 LB83:LY83 LB85:LY86 KQ17:KZ18 KQ24:KZ24 KQ30:KZ31 KQ34:KZ34 KQ37:KZ38 KQ41:KZ42 KQ45:KZ48 KQ58:KZ58 KQ60:KZ61 KQ70:KZ70 KQ79:KZ79 KQ81:KZ81 KQ83:KZ83 KQ85:KZ86">
    <cfRule type="colorScale" priority="11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K1:KR1">
    <cfRule type="cellIs" dxfId="214" priority="349" operator="lessThan">
      <formula>0</formula>
    </cfRule>
    <cfRule type="cellIs" dxfId="213" priority="350" operator="greaterThan">
      <formula>0</formula>
    </cfRule>
  </conditionalFormatting>
  <conditionalFormatting sqref="KC1:KZ1">
    <cfRule type="cellIs" dxfId="212" priority="347" operator="lessThan">
      <formula>0</formula>
    </cfRule>
    <cfRule type="cellIs" dxfId="211" priority="348" operator="greaterThan">
      <formula>0</formula>
    </cfRule>
  </conditionalFormatting>
  <conditionalFormatting sqref="LJ1:LQ1">
    <cfRule type="cellIs" dxfId="210" priority="345" operator="lessThan">
      <formula>0</formula>
    </cfRule>
    <cfRule type="cellIs" dxfId="209" priority="346" operator="greaterThan">
      <formula>0</formula>
    </cfRule>
  </conditionalFormatting>
  <conditionalFormatting sqref="LB1:LY1">
    <cfRule type="cellIs" dxfId="208" priority="343" operator="lessThan">
      <formula>0</formula>
    </cfRule>
    <cfRule type="cellIs" dxfId="207" priority="344" operator="greaterThan">
      <formula>0</formula>
    </cfRule>
  </conditionalFormatting>
  <conditionalFormatting sqref="JD101:KA104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01:KA104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06:KA10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09:KA11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4:KZ14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:KZ14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:KZ14">
    <cfRule type="cellIs" dxfId="206" priority="334" operator="lessThan">
      <formula>0</formula>
    </cfRule>
    <cfRule type="cellIs" dxfId="205" priority="335" operator="greaterThan">
      <formula>0</formula>
    </cfRule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:KZ14">
    <cfRule type="cellIs" dxfId="204" priority="332" operator="lessThan">
      <formula>0</formula>
    </cfRule>
    <cfRule type="cellIs" dxfId="203" priority="333" operator="greaterThan">
      <formula>0</formula>
    </cfRule>
  </conditionalFormatting>
  <conditionalFormatting sqref="LB4:LY14">
    <cfRule type="colorScale" priority="3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:LY14">
    <cfRule type="colorScale" priority="3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:LY14">
    <cfRule type="cellIs" dxfId="202" priority="327" operator="lessThan">
      <formula>0</formula>
    </cfRule>
    <cfRule type="cellIs" dxfId="201" priority="328" operator="greaterThan">
      <formula>0</formula>
    </cfRule>
    <cfRule type="colorScale" priority="3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:LY14">
    <cfRule type="cellIs" dxfId="200" priority="325" operator="lessThan">
      <formula>0</formula>
    </cfRule>
    <cfRule type="cellIs" dxfId="199" priority="326" operator="greaterThan">
      <formula>0</formula>
    </cfRule>
  </conditionalFormatting>
  <conditionalFormatting sqref="LB16:LY16">
    <cfRule type="colorScale" priority="3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6:LY16">
    <cfRule type="colorScale" priority="3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6:LY16">
    <cfRule type="cellIs" dxfId="198" priority="320" operator="lessThan">
      <formula>0</formula>
    </cfRule>
    <cfRule type="cellIs" dxfId="197" priority="321" operator="greaterThan">
      <formula>0</formula>
    </cfRule>
    <cfRule type="colorScale" priority="3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6:LY16">
    <cfRule type="cellIs" dxfId="196" priority="318" operator="lessThan">
      <formula>0</formula>
    </cfRule>
    <cfRule type="cellIs" dxfId="195" priority="319" operator="greaterThan">
      <formula>0</formula>
    </cfRule>
  </conditionalFormatting>
  <conditionalFormatting sqref="LB19:LY23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9:LY23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9:LY23">
    <cfRule type="cellIs" dxfId="194" priority="313" operator="lessThan">
      <formula>0</formula>
    </cfRule>
    <cfRule type="cellIs" dxfId="193" priority="314" operator="greaterThan">
      <formula>0</formula>
    </cfRule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9:LY23">
    <cfRule type="cellIs" dxfId="192" priority="311" operator="lessThan">
      <formula>0</formula>
    </cfRule>
    <cfRule type="cellIs" dxfId="191" priority="312" operator="greaterThan">
      <formula>0</formula>
    </cfRule>
  </conditionalFormatting>
  <conditionalFormatting sqref="LB25:LY29">
    <cfRule type="colorScale" priority="3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25:LY29">
    <cfRule type="colorScale" priority="3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25:LY29">
    <cfRule type="cellIs" dxfId="190" priority="306" operator="lessThan">
      <formula>0</formula>
    </cfRule>
    <cfRule type="cellIs" dxfId="189" priority="307" operator="greaterThan">
      <formula>0</formula>
    </cfRule>
    <cfRule type="colorScale" priority="3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25:LY29">
    <cfRule type="cellIs" dxfId="188" priority="304" operator="lessThan">
      <formula>0</formula>
    </cfRule>
    <cfRule type="cellIs" dxfId="187" priority="305" operator="greaterThan">
      <formula>0</formula>
    </cfRule>
  </conditionalFormatting>
  <conditionalFormatting sqref="LB32:LY32">
    <cfRule type="colorScale" priority="3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2:LY32">
    <cfRule type="colorScale" priority="3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2:LY32">
    <cfRule type="cellIs" dxfId="186" priority="299" operator="lessThan">
      <formula>0</formula>
    </cfRule>
    <cfRule type="cellIs" dxfId="185" priority="300" operator="greaterThan">
      <formula>0</formula>
    </cfRule>
    <cfRule type="colorScale" priority="3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2:LY32">
    <cfRule type="cellIs" dxfId="184" priority="297" operator="lessThan">
      <formula>0</formula>
    </cfRule>
    <cfRule type="cellIs" dxfId="183" priority="298" operator="greaterThan">
      <formula>0</formula>
    </cfRule>
  </conditionalFormatting>
  <conditionalFormatting sqref="LB35:LY35">
    <cfRule type="colorScale" priority="2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5:LY35">
    <cfRule type="colorScale" priority="2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5:LY35">
    <cfRule type="cellIs" dxfId="182" priority="292" operator="lessThan">
      <formula>0</formula>
    </cfRule>
    <cfRule type="cellIs" dxfId="181" priority="293" operator="greaterThan">
      <formula>0</formula>
    </cfRule>
    <cfRule type="colorScale" priority="2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5:LY35">
    <cfRule type="cellIs" dxfId="180" priority="290" operator="lessThan">
      <formula>0</formula>
    </cfRule>
    <cfRule type="cellIs" dxfId="179" priority="291" operator="greaterThan">
      <formula>0</formula>
    </cfRule>
  </conditionalFormatting>
  <conditionalFormatting sqref="LB33:LY33">
    <cfRule type="colorScale" priority="2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3:LY33">
    <cfRule type="colorScale" priority="2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3:LY33">
    <cfRule type="cellIs" dxfId="178" priority="285" operator="lessThan">
      <formula>0</formula>
    </cfRule>
    <cfRule type="cellIs" dxfId="177" priority="286" operator="greaterThan">
      <formula>0</formula>
    </cfRule>
    <cfRule type="colorScale" priority="2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3:LY33">
    <cfRule type="cellIs" dxfId="176" priority="283" operator="lessThan">
      <formula>0</formula>
    </cfRule>
    <cfRule type="cellIs" dxfId="175" priority="284" operator="greaterThan">
      <formula>0</formula>
    </cfRule>
  </conditionalFormatting>
  <conditionalFormatting sqref="LB36:LY36">
    <cfRule type="colorScale" priority="2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6:LY36">
    <cfRule type="colorScale" priority="2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6:LY36">
    <cfRule type="cellIs" dxfId="174" priority="278" operator="lessThan">
      <formula>0</formula>
    </cfRule>
    <cfRule type="cellIs" dxfId="173" priority="279" operator="greaterThan">
      <formula>0</formula>
    </cfRule>
    <cfRule type="colorScale" priority="2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6:LY36">
    <cfRule type="cellIs" dxfId="172" priority="276" operator="lessThan">
      <formula>0</formula>
    </cfRule>
    <cfRule type="cellIs" dxfId="171" priority="277" operator="greaterThan">
      <formula>0</formula>
    </cfRule>
  </conditionalFormatting>
  <conditionalFormatting sqref="LB39:LY39">
    <cfRule type="colorScale" priority="2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9:LY39">
    <cfRule type="colorScale" priority="2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9:LY39">
    <cfRule type="cellIs" dxfId="170" priority="271" operator="lessThan">
      <formula>0</formula>
    </cfRule>
    <cfRule type="cellIs" dxfId="169" priority="272" operator="greaterThan">
      <formula>0</formula>
    </cfRule>
    <cfRule type="colorScale" priority="2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9:LY39">
    <cfRule type="cellIs" dxfId="168" priority="269" operator="lessThan">
      <formula>0</formula>
    </cfRule>
    <cfRule type="cellIs" dxfId="167" priority="270" operator="greaterThan">
      <formula>0</formula>
    </cfRule>
  </conditionalFormatting>
  <conditionalFormatting sqref="LB40:LY40">
    <cfRule type="colorScale" priority="2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0:LY40">
    <cfRule type="colorScale" priority="2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0:LY40">
    <cfRule type="cellIs" dxfId="166" priority="264" operator="lessThan">
      <formula>0</formula>
    </cfRule>
    <cfRule type="cellIs" dxfId="165" priority="265" operator="greaterThan">
      <formula>0</formula>
    </cfRule>
    <cfRule type="colorScale" priority="2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0:LY40">
    <cfRule type="cellIs" dxfId="164" priority="262" operator="lessThan">
      <formula>0</formula>
    </cfRule>
    <cfRule type="cellIs" dxfId="163" priority="263" operator="greaterThan">
      <formula>0</formula>
    </cfRule>
  </conditionalFormatting>
  <conditionalFormatting sqref="LB43:LY43">
    <cfRule type="colorScale" priority="2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3:LY43">
    <cfRule type="colorScale" priority="2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3:LY43">
    <cfRule type="cellIs" dxfId="162" priority="257" operator="lessThan">
      <formula>0</formula>
    </cfRule>
    <cfRule type="cellIs" dxfId="161" priority="258" operator="greaterThan">
      <formula>0</formula>
    </cfRule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3:LY43">
    <cfRule type="cellIs" dxfId="160" priority="255" operator="lessThan">
      <formula>0</formula>
    </cfRule>
    <cfRule type="cellIs" dxfId="159" priority="256" operator="greaterThan">
      <formula>0</formula>
    </cfRule>
  </conditionalFormatting>
  <conditionalFormatting sqref="LB44:LY44">
    <cfRule type="colorScale" priority="2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4:LY44">
    <cfRule type="colorScale" priority="2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4:LY44">
    <cfRule type="cellIs" dxfId="158" priority="250" operator="lessThan">
      <formula>0</formula>
    </cfRule>
    <cfRule type="cellIs" dxfId="157" priority="251" operator="greaterThan">
      <formula>0</formula>
    </cfRule>
    <cfRule type="colorScale" priority="2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4:LY44">
    <cfRule type="cellIs" dxfId="156" priority="248" operator="lessThan">
      <formula>0</formula>
    </cfRule>
    <cfRule type="cellIs" dxfId="155" priority="249" operator="greaterThan">
      <formula>0</formula>
    </cfRule>
  </conditionalFormatting>
  <conditionalFormatting sqref="LB49:LY57">
    <cfRule type="colorScale" priority="2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9:LY57">
    <cfRule type="colorScale" priority="2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9:LY57">
    <cfRule type="cellIs" dxfId="154" priority="243" operator="lessThan">
      <formula>0</formula>
    </cfRule>
    <cfRule type="cellIs" dxfId="153" priority="244" operator="greaterThan">
      <formula>0</formula>
    </cfRule>
    <cfRule type="colorScale" priority="2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49:LY57">
    <cfRule type="cellIs" dxfId="152" priority="241" operator="lessThan">
      <formula>0</formula>
    </cfRule>
    <cfRule type="cellIs" dxfId="151" priority="242" operator="greaterThan">
      <formula>0</formula>
    </cfRule>
  </conditionalFormatting>
  <conditionalFormatting sqref="LB59:LY59">
    <cfRule type="colorScale" priority="2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59:LY59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59:LY59">
    <cfRule type="cellIs" dxfId="150" priority="236" operator="lessThan">
      <formula>0</formula>
    </cfRule>
    <cfRule type="cellIs" dxfId="149" priority="237" operator="greaterThan">
      <formula>0</formula>
    </cfRule>
    <cfRule type="colorScale" priority="2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59:LY59">
    <cfRule type="cellIs" dxfId="148" priority="234" operator="lessThan">
      <formula>0</formula>
    </cfRule>
    <cfRule type="cellIs" dxfId="147" priority="235" operator="greaterThan">
      <formula>0</formula>
    </cfRule>
  </conditionalFormatting>
  <conditionalFormatting sqref="LB62:LY69">
    <cfRule type="colorScale" priority="2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62:LY69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62:LY69">
    <cfRule type="cellIs" dxfId="146" priority="229" operator="lessThan">
      <formula>0</formula>
    </cfRule>
    <cfRule type="cellIs" dxfId="145" priority="230" operator="greaterThan">
      <formula>0</formula>
    </cfRule>
    <cfRule type="colorScale" priority="2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62:LY69">
    <cfRule type="cellIs" dxfId="144" priority="227" operator="lessThan">
      <formula>0</formula>
    </cfRule>
    <cfRule type="cellIs" dxfId="143" priority="228" operator="greaterThan">
      <formula>0</formula>
    </cfRule>
  </conditionalFormatting>
  <conditionalFormatting sqref="LB71:LY78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71:LY78">
    <cfRule type="colorScale" priority="2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71:LY78">
    <cfRule type="cellIs" dxfId="142" priority="222" operator="lessThan">
      <formula>0</formula>
    </cfRule>
    <cfRule type="cellIs" dxfId="141" priority="223" operator="greaterThan">
      <formula>0</formula>
    </cfRule>
    <cfRule type="colorScale" priority="2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71:LY78">
    <cfRule type="cellIs" dxfId="140" priority="220" operator="lessThan">
      <formula>0</formula>
    </cfRule>
    <cfRule type="cellIs" dxfId="139" priority="221" operator="greaterThan">
      <formula>0</formula>
    </cfRule>
  </conditionalFormatting>
  <conditionalFormatting sqref="LB80:LY80">
    <cfRule type="colorScale" priority="2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0:LY80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0:LY80">
    <cfRule type="cellIs" dxfId="138" priority="215" operator="lessThan">
      <formula>0</formula>
    </cfRule>
    <cfRule type="cellIs" dxfId="137" priority="216" operator="greaterThan">
      <formula>0</formula>
    </cfRule>
    <cfRule type="colorScale" priority="2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0:LY80">
    <cfRule type="cellIs" dxfId="136" priority="213" operator="lessThan">
      <formula>0</formula>
    </cfRule>
    <cfRule type="cellIs" dxfId="135" priority="214" operator="greaterThan">
      <formula>0</formula>
    </cfRule>
  </conditionalFormatting>
  <conditionalFormatting sqref="LB82:LY82">
    <cfRule type="colorScale" priority="2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2:LY82">
    <cfRule type="colorScale" priority="2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2:LY82">
    <cfRule type="cellIs" dxfId="134" priority="208" operator="lessThan">
      <formula>0</formula>
    </cfRule>
    <cfRule type="cellIs" dxfId="133" priority="209" operator="greaterThan">
      <formula>0</formula>
    </cfRule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2:LY82">
    <cfRule type="cellIs" dxfId="132" priority="206" operator="lessThan">
      <formula>0</formula>
    </cfRule>
    <cfRule type="cellIs" dxfId="131" priority="207" operator="greaterThan">
      <formula>0</formula>
    </cfRule>
  </conditionalFormatting>
  <conditionalFormatting sqref="LB84:LY84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4:LY84">
    <cfRule type="colorScale" priority="2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4:LY84">
    <cfRule type="cellIs" dxfId="130" priority="201" operator="lessThan">
      <formula>0</formula>
    </cfRule>
    <cfRule type="cellIs" dxfId="129" priority="202" operator="greaterThan">
      <formula>0</formula>
    </cfRule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4:LY84">
    <cfRule type="cellIs" dxfId="128" priority="199" operator="lessThan">
      <formula>0</formula>
    </cfRule>
    <cfRule type="cellIs" dxfId="127" priority="200" operator="greaterThan">
      <formula>0</formula>
    </cfRule>
  </conditionalFormatting>
  <conditionalFormatting sqref="LB87:LY8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7:LY89">
    <cfRule type="colorScale" priority="1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7:LY89">
    <cfRule type="cellIs" dxfId="126" priority="194" operator="lessThan">
      <formula>0</formula>
    </cfRule>
    <cfRule type="cellIs" dxfId="125" priority="195" operator="greaterThan">
      <formula>0</formula>
    </cfRule>
    <cfRule type="colorScale" priority="1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7:LY89">
    <cfRule type="cellIs" dxfId="124" priority="192" operator="lessThan">
      <formula>0</formula>
    </cfRule>
    <cfRule type="cellIs" dxfId="123" priority="193" operator="greaterThan">
      <formula>0</formula>
    </cfRule>
  </conditionalFormatting>
  <conditionalFormatting sqref="KK105:KR105 KK92:KR100 KK108:KR108">
    <cfRule type="cellIs" dxfId="122" priority="190" operator="lessThan">
      <formula>0</formula>
    </cfRule>
    <cfRule type="cellIs" dxfId="121" priority="191" operator="greaterThan">
      <formula>0</formula>
    </cfRule>
  </conditionalFormatting>
  <conditionalFormatting sqref="KC105:KZ105 KC108:KZ108 KC92:KZ100">
    <cfRule type="cellIs" dxfId="120" priority="188" operator="lessThan">
      <formula>0</formula>
    </cfRule>
    <cfRule type="cellIs" dxfId="119" priority="189" operator="greaterThan">
      <formula>0</formula>
    </cfRule>
  </conditionalFormatting>
  <conditionalFormatting sqref="KC101:KZ10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01:KZ10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06:KZ10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09:KZ11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105:LQ105 LJ92:LQ100 LJ108:LQ108">
    <cfRule type="cellIs" dxfId="118" priority="182" operator="lessThan">
      <formula>0</formula>
    </cfRule>
    <cfRule type="cellIs" dxfId="117" priority="183" operator="greaterThan">
      <formula>0</formula>
    </cfRule>
  </conditionalFormatting>
  <conditionalFormatting sqref="LB105:LY105 LB108:LY108 LB92:LY100">
    <cfRule type="cellIs" dxfId="116" priority="180" operator="lessThan">
      <formula>0</formula>
    </cfRule>
    <cfRule type="cellIs" dxfId="115" priority="181" operator="greaterThan">
      <formula>0</formula>
    </cfRule>
  </conditionalFormatting>
  <conditionalFormatting sqref="LB101:LY10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01:LY10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06:LY10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09:LY1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6:KZ16">
    <cfRule type="colorScale" priority="1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6:KZ16"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6:KZ16">
    <cfRule type="cellIs" dxfId="114" priority="171" operator="lessThan">
      <formula>0</formula>
    </cfRule>
    <cfRule type="cellIs" dxfId="113" priority="172" operator="greaterThan">
      <formula>0</formula>
    </cfRule>
    <cfRule type="colorScale" priority="1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6:KZ16">
    <cfRule type="cellIs" dxfId="112" priority="169" operator="lessThan">
      <formula>0</formula>
    </cfRule>
    <cfRule type="cellIs" dxfId="111" priority="170" operator="greaterThan">
      <formula>0</formula>
    </cfRule>
  </conditionalFormatting>
  <conditionalFormatting sqref="KC19:KZ23">
    <cfRule type="colorScale" priority="1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9:KZ23">
    <cfRule type="colorScale" priority="1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9:KZ23">
    <cfRule type="cellIs" dxfId="110" priority="164" operator="lessThan">
      <formula>0</formula>
    </cfRule>
    <cfRule type="cellIs" dxfId="109" priority="165" operator="greaterThan">
      <formula>0</formula>
    </cfRule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19:KZ23">
    <cfRule type="cellIs" dxfId="108" priority="162" operator="lessThan">
      <formula>0</formula>
    </cfRule>
    <cfRule type="cellIs" dxfId="107" priority="163" operator="greaterThan">
      <formula>0</formula>
    </cfRule>
  </conditionalFormatting>
  <conditionalFormatting sqref="KC25:KZ29">
    <cfRule type="colorScale" priority="1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25:KZ29">
    <cfRule type="colorScale" priority="1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25:KZ29">
    <cfRule type="cellIs" dxfId="106" priority="157" operator="lessThan">
      <formula>0</formula>
    </cfRule>
    <cfRule type="cellIs" dxfId="105" priority="158" operator="greaterThan">
      <formula>0</formula>
    </cfRule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25:KZ29">
    <cfRule type="cellIs" dxfId="104" priority="155" operator="lessThan">
      <formula>0</formula>
    </cfRule>
    <cfRule type="cellIs" dxfId="103" priority="156" operator="greaterThan">
      <formula>0</formula>
    </cfRule>
  </conditionalFormatting>
  <conditionalFormatting sqref="KC32:KZ32"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2:KZ32">
    <cfRule type="colorScale" priority="1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2:KZ32">
    <cfRule type="cellIs" dxfId="102" priority="150" operator="lessThan">
      <formula>0</formula>
    </cfRule>
    <cfRule type="cellIs" dxfId="101" priority="151" operator="greaterThan">
      <formula>0</formula>
    </cfRule>
    <cfRule type="colorScale" priority="1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2:KZ32">
    <cfRule type="cellIs" dxfId="100" priority="148" operator="lessThan">
      <formula>0</formula>
    </cfRule>
    <cfRule type="cellIs" dxfId="99" priority="149" operator="greaterThan">
      <formula>0</formula>
    </cfRule>
  </conditionalFormatting>
  <conditionalFormatting sqref="KC33:KZ33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3:KZ33"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3:KZ33">
    <cfRule type="cellIs" dxfId="98" priority="143" operator="lessThan">
      <formula>0</formula>
    </cfRule>
    <cfRule type="cellIs" dxfId="97" priority="144" operator="greaterThan">
      <formula>0</formula>
    </cfRule>
    <cfRule type="colorScale" priority="1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3:KZ33">
    <cfRule type="cellIs" dxfId="96" priority="141" operator="lessThan">
      <formula>0</formula>
    </cfRule>
    <cfRule type="cellIs" dxfId="95" priority="142" operator="greaterThan">
      <formula>0</formula>
    </cfRule>
  </conditionalFormatting>
  <conditionalFormatting sqref="KC35:KZ35">
    <cfRule type="colorScale" priority="1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5:KZ3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5:KZ35">
    <cfRule type="cellIs" dxfId="94" priority="136" operator="lessThan">
      <formula>0</formula>
    </cfRule>
    <cfRule type="cellIs" dxfId="93" priority="137" operator="greaterThan">
      <formula>0</formula>
    </cfRule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5:KZ35">
    <cfRule type="cellIs" dxfId="92" priority="134" operator="lessThan">
      <formula>0</formula>
    </cfRule>
    <cfRule type="cellIs" dxfId="91" priority="135" operator="greaterThan">
      <formula>0</formula>
    </cfRule>
  </conditionalFormatting>
  <conditionalFormatting sqref="KC36:KZ36">
    <cfRule type="colorScale" priority="1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6:KZ36">
    <cfRule type="colorScale" priority="1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6:KZ36">
    <cfRule type="cellIs" dxfId="90" priority="129" operator="lessThan">
      <formula>0</formula>
    </cfRule>
    <cfRule type="cellIs" dxfId="89" priority="130" operator="greaterThan">
      <formula>0</formula>
    </cfRule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6:KZ36">
    <cfRule type="cellIs" dxfId="88" priority="127" operator="lessThan">
      <formula>0</formula>
    </cfRule>
    <cfRule type="cellIs" dxfId="87" priority="128" operator="greaterThan">
      <formula>0</formula>
    </cfRule>
  </conditionalFormatting>
  <conditionalFormatting sqref="KC39:KZ39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9:KZ39">
    <cfRule type="colorScale" priority="1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9:KZ39">
    <cfRule type="cellIs" dxfId="86" priority="122" operator="lessThan">
      <formula>0</formula>
    </cfRule>
    <cfRule type="cellIs" dxfId="85" priority="123" operator="greaterThan">
      <formula>0</formula>
    </cfRule>
    <cfRule type="colorScale" priority="1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39:KZ39">
    <cfRule type="cellIs" dxfId="84" priority="120" operator="lessThan">
      <formula>0</formula>
    </cfRule>
    <cfRule type="cellIs" dxfId="83" priority="121" operator="greaterThan">
      <formula>0</formula>
    </cfRule>
  </conditionalFormatting>
  <conditionalFormatting sqref="KC40:KZ40"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0:KZ40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0:KZ40">
    <cfRule type="cellIs" dxfId="82" priority="115" operator="lessThan">
      <formula>0</formula>
    </cfRule>
    <cfRule type="cellIs" dxfId="81" priority="116" operator="greaterThan">
      <formula>0</formula>
    </cfRule>
    <cfRule type="colorScale" priority="1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0:KZ40">
    <cfRule type="cellIs" dxfId="80" priority="113" operator="lessThan">
      <formula>0</formula>
    </cfRule>
    <cfRule type="cellIs" dxfId="79" priority="114" operator="greaterThan">
      <formula>0</formula>
    </cfRule>
  </conditionalFormatting>
  <conditionalFormatting sqref="KC43:KZ43">
    <cfRule type="colorScale" priority="1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3:KZ43"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3:KZ43">
    <cfRule type="cellIs" dxfId="78" priority="108" operator="lessThan">
      <formula>0</formula>
    </cfRule>
    <cfRule type="cellIs" dxfId="77" priority="109" operator="greaterThan">
      <formula>0</formula>
    </cfRule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3:KZ43">
    <cfRule type="cellIs" dxfId="76" priority="106" operator="lessThan">
      <formula>0</formula>
    </cfRule>
    <cfRule type="cellIs" dxfId="75" priority="107" operator="greaterThan">
      <formula>0</formula>
    </cfRule>
  </conditionalFormatting>
  <conditionalFormatting sqref="KC49:KZ57">
    <cfRule type="colorScale" priority="1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9:KZ57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9:KZ57">
    <cfRule type="cellIs" dxfId="74" priority="101" operator="lessThan">
      <formula>0</formula>
    </cfRule>
    <cfRule type="cellIs" dxfId="73" priority="102" operator="greaterThan">
      <formula>0</formula>
    </cfRule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9:KZ57">
    <cfRule type="cellIs" dxfId="72" priority="99" operator="lessThan">
      <formula>0</formula>
    </cfRule>
    <cfRule type="cellIs" dxfId="71" priority="100" operator="greaterThan">
      <formula>0</formula>
    </cfRule>
  </conditionalFormatting>
  <conditionalFormatting sqref="KC59:KZ59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59:KZ59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59:KZ59">
    <cfRule type="cellIs" dxfId="70" priority="94" operator="lessThan">
      <formula>0</formula>
    </cfRule>
    <cfRule type="cellIs" dxfId="69" priority="95" operator="greaterThan">
      <formula>0</formula>
    </cfRule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59:KZ59">
    <cfRule type="cellIs" dxfId="68" priority="92" operator="lessThan">
      <formula>0</formula>
    </cfRule>
    <cfRule type="cellIs" dxfId="67" priority="93" operator="greaterThan">
      <formula>0</formula>
    </cfRule>
  </conditionalFormatting>
  <conditionalFormatting sqref="KC62:KZ69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62:KZ69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62:KZ69">
    <cfRule type="cellIs" dxfId="66" priority="87" operator="lessThan">
      <formula>0</formula>
    </cfRule>
    <cfRule type="cellIs" dxfId="65" priority="88" operator="greaterThan">
      <formula>0</formula>
    </cfRule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62:KZ69">
    <cfRule type="cellIs" dxfId="64" priority="85" operator="lessThan">
      <formula>0</formula>
    </cfRule>
    <cfRule type="cellIs" dxfId="63" priority="86" operator="greaterThan">
      <formula>0</formula>
    </cfRule>
  </conditionalFormatting>
  <conditionalFormatting sqref="KC71:KZ78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71:KZ78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71:KZ78">
    <cfRule type="cellIs" dxfId="62" priority="80" operator="lessThan">
      <formula>0</formula>
    </cfRule>
    <cfRule type="cellIs" dxfId="61" priority="81" operator="greaterThan">
      <formula>0</formula>
    </cfRule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71:KZ78">
    <cfRule type="cellIs" dxfId="60" priority="78" operator="lessThan">
      <formula>0</formula>
    </cfRule>
    <cfRule type="cellIs" dxfId="59" priority="79" operator="greaterThan">
      <formula>0</formula>
    </cfRule>
  </conditionalFormatting>
  <conditionalFormatting sqref="KC80:KZ80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0:KZ80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0:KZ80">
    <cfRule type="cellIs" dxfId="58" priority="73" operator="lessThan">
      <formula>0</formula>
    </cfRule>
    <cfRule type="cellIs" dxfId="57" priority="74" operator="greaterThan">
      <formula>0</formula>
    </cfRule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0:KZ80">
    <cfRule type="cellIs" dxfId="56" priority="71" operator="lessThan">
      <formula>0</formula>
    </cfRule>
    <cfRule type="cellIs" dxfId="55" priority="72" operator="greaterThan">
      <formula>0</formula>
    </cfRule>
  </conditionalFormatting>
  <conditionalFormatting sqref="KC82:KZ82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2:KZ82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2:KZ82">
    <cfRule type="cellIs" dxfId="54" priority="66" operator="lessThan">
      <formula>0</formula>
    </cfRule>
    <cfRule type="cellIs" dxfId="53" priority="67" operator="greaterThan">
      <formula>0</formula>
    </cfRule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2:KZ82">
    <cfRule type="cellIs" dxfId="52" priority="64" operator="lessThan">
      <formula>0</formula>
    </cfRule>
    <cfRule type="cellIs" dxfId="51" priority="65" operator="greaterThan">
      <formula>0</formula>
    </cfRule>
  </conditionalFormatting>
  <conditionalFormatting sqref="KC84:KZ8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4:KZ84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4:KZ84">
    <cfRule type="cellIs" dxfId="50" priority="59" operator="lessThan">
      <formula>0</formula>
    </cfRule>
    <cfRule type="cellIs" dxfId="49" priority="60" operator="greaterThan">
      <formula>0</formula>
    </cfRule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4:KZ84">
    <cfRule type="cellIs" dxfId="48" priority="57" operator="lessThan">
      <formula>0</formula>
    </cfRule>
    <cfRule type="cellIs" dxfId="47" priority="58" operator="greaterThan">
      <formula>0</formula>
    </cfRule>
  </conditionalFormatting>
  <conditionalFormatting sqref="KC87:KZ89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7:KZ89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7:KZ89">
    <cfRule type="cellIs" dxfId="46" priority="52" operator="lessThan">
      <formula>0</formula>
    </cfRule>
    <cfRule type="cellIs" dxfId="45" priority="53" operator="greaterThan">
      <formula>0</formula>
    </cfRule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87:KZ89">
    <cfRule type="cellIs" dxfId="44" priority="50" operator="lessThan">
      <formula>0</formula>
    </cfRule>
    <cfRule type="cellIs" dxfId="43" priority="51" operator="greaterThan">
      <formula>0</formula>
    </cfRule>
  </conditionalFormatting>
  <conditionalFormatting sqref="KC44:KZ4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4:KZ4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4:KZ44">
    <cfRule type="cellIs" dxfId="42" priority="45" operator="lessThan">
      <formula>0</formula>
    </cfRule>
    <cfRule type="cellIs" dxfId="41" priority="46" operator="greaterThan">
      <formula>0</formula>
    </cfRule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C44:KZ44">
    <cfRule type="cellIs" dxfId="40" priority="43" operator="lessThan">
      <formula>0</formula>
    </cfRule>
    <cfRule type="cellIs" dxfId="39" priority="44" operator="greaterThan">
      <formula>0</formula>
    </cfRule>
  </conditionalFormatting>
  <conditionalFormatting sqref="JD112:KA1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16:KA116">
    <cfRule type="containsText" dxfId="38" priority="39" operator="containsText" text="ДА">
      <formula>NOT(ISERROR(SEARCH("ДА",JD116)))</formula>
    </cfRule>
  </conditionalFormatting>
  <conditionalFormatting sqref="JD117:KA12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17:KA1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2:KA1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2:KA12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5:KA1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5:KA1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6:KA1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126:KA1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K121:KR121 KK124:KR124">
    <cfRule type="cellIs" dxfId="37" priority="31" operator="lessThan">
      <formula>0</formula>
    </cfRule>
    <cfRule type="cellIs" dxfId="36" priority="32" operator="greaterThan">
      <formula>0</formula>
    </cfRule>
  </conditionalFormatting>
  <conditionalFormatting sqref="KC124:KZ124 KD121:KZ121">
    <cfRule type="cellIs" dxfId="35" priority="29" operator="lessThan">
      <formula>0</formula>
    </cfRule>
    <cfRule type="cellIs" dxfId="34" priority="30" operator="greaterThan">
      <formula>0</formula>
    </cfRule>
  </conditionalFormatting>
  <conditionalFormatting sqref="KC112:KZ1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16:KZ116">
    <cfRule type="containsText" dxfId="33" priority="25" operator="containsText" text="ДА">
      <formula>NOT(ISERROR(SEARCH("ДА",KC116)))</formula>
    </cfRule>
  </conditionalFormatting>
  <conditionalFormatting sqref="KC117:KZ1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17:KZ1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2:KZ1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2:KZ1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5:KZ1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5:KZ1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6:KZ1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C126:KZ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121:LQ121 LJ124:LQ124">
    <cfRule type="cellIs" dxfId="32" priority="17" operator="lessThan">
      <formula>0</formula>
    </cfRule>
    <cfRule type="cellIs" dxfId="31" priority="18" operator="greaterThan">
      <formula>0</formula>
    </cfRule>
  </conditionalFormatting>
  <conditionalFormatting sqref="LB124:LY124 LC121:LY121">
    <cfRule type="cellIs" dxfId="30" priority="15" operator="lessThan">
      <formula>0</formula>
    </cfRule>
    <cfRule type="cellIs" dxfId="29" priority="16" operator="greaterThan">
      <formula>0</formula>
    </cfRule>
  </conditionalFormatting>
  <conditionalFormatting sqref="LB112:LY1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16:LY116">
    <cfRule type="containsText" dxfId="28" priority="11" operator="containsText" text="ДА">
      <formula>NOT(ISERROR(SEARCH("ДА",LB116)))</formula>
    </cfRule>
  </conditionalFormatting>
  <conditionalFormatting sqref="LB117:LY1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17:LY1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2:LY1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2:LY1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5:LY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5:LY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6:LY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26:LY1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L2 JT2 J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L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T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sheetData>
    <row r="1" spans="1:4" x14ac:dyDescent="0.25">
      <c r="A1" t="s">
        <v>163</v>
      </c>
      <c r="B1" s="61">
        <v>4.0121296662600008</v>
      </c>
      <c r="C1" s="61">
        <v>0.72998904885794946</v>
      </c>
      <c r="D1" s="61">
        <v>0.65720069294594641</v>
      </c>
    </row>
    <row r="2" spans="1:4" x14ac:dyDescent="0.25">
      <c r="A2" t="s">
        <v>164</v>
      </c>
      <c r="B2" s="62">
        <v>7.725904313159428</v>
      </c>
      <c r="C2" s="62">
        <v>0.67474168520597688</v>
      </c>
      <c r="D2" s="62">
        <v>0.64161860757513134</v>
      </c>
    </row>
    <row r="3" spans="1:4" x14ac:dyDescent="0.25">
      <c r="A3" t="s">
        <v>165</v>
      </c>
      <c r="B3" s="62">
        <v>4.2464577955125149</v>
      </c>
      <c r="C3" s="62">
        <v>0.74346929050930743</v>
      </c>
      <c r="D3" s="62">
        <v>0.65509943183962671</v>
      </c>
    </row>
    <row r="4" spans="1:4" ht="15.75" thickBot="1" x14ac:dyDescent="0.3">
      <c r="A4" t="s">
        <v>166</v>
      </c>
      <c r="B4" s="63">
        <v>5.780509451486644</v>
      </c>
      <c r="C4" s="63">
        <v>0.69984411930947088</v>
      </c>
      <c r="D4" s="63">
        <v>0.63788866260537269</v>
      </c>
    </row>
  </sheetData>
  <conditionalFormatting sqref="B1:B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AF22" sqref="AF22"/>
    </sheetView>
  </sheetViews>
  <sheetFormatPr defaultColWidth="5.7109375" defaultRowHeight="15" x14ac:dyDescent="0.25"/>
  <cols>
    <col min="1" max="1" width="21.28515625" customWidth="1"/>
    <col min="2" max="2" width="13.710937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-2.9497405768881659</v>
      </c>
      <c r="C2">
        <v>-4.4986722183575241</v>
      </c>
      <c r="D2">
        <v>1.7050244605847471</v>
      </c>
      <c r="E2">
        <v>-1.40363425575846</v>
      </c>
      <c r="F2">
        <v>-2.28166506087276</v>
      </c>
      <c r="G2">
        <v>-1.8289983102584699</v>
      </c>
      <c r="H2">
        <v>-1.8165960614027139</v>
      </c>
      <c r="I2">
        <v>-1.123522005591221</v>
      </c>
      <c r="J2">
        <v>-2.028833331165258</v>
      </c>
      <c r="K2">
        <v>-1.612660832374927</v>
      </c>
      <c r="L2">
        <v>-2.3605463574194818</v>
      </c>
      <c r="M2">
        <v>-1.6293586526069981</v>
      </c>
      <c r="N2">
        <v>-2.4675664288592492</v>
      </c>
      <c r="O2">
        <v>-2.3181041010662611</v>
      </c>
      <c r="P2">
        <v>-2.270527482810782</v>
      </c>
      <c r="Q2">
        <v>-2.8720978219909981</v>
      </c>
      <c r="R2">
        <v>-1.2740463298598399</v>
      </c>
      <c r="S2">
        <v>-1.7993799608568251</v>
      </c>
      <c r="T2">
        <v>-4.4528869540820191</v>
      </c>
      <c r="U2">
        <v>-4.9041179698375972</v>
      </c>
      <c r="V2">
        <v>-4.2256877686206646</v>
      </c>
      <c r="W2">
        <v>-1.5210104675570311</v>
      </c>
      <c r="X2">
        <v>-3.3716394936227059</v>
      </c>
      <c r="AA2">
        <v>-1.4315382762426689</v>
      </c>
      <c r="AB2">
        <v>-1.9068950968958791</v>
      </c>
      <c r="AC2">
        <v>-1.149481104082988</v>
      </c>
      <c r="AD2">
        <v>-3.1455518351954619</v>
      </c>
      <c r="AE2">
        <v>-2.3873456223070169</v>
      </c>
      <c r="AF2">
        <v>-3.2417360298369409</v>
      </c>
      <c r="AG2">
        <v>-2.839627117534258</v>
      </c>
      <c r="AH2">
        <v>-1.4096516046466641</v>
      </c>
      <c r="AI2">
        <v>-2.5433102853823359</v>
      </c>
      <c r="AJ2">
        <v>-3.1575527795277498</v>
      </c>
      <c r="AK2">
        <v>-1.579310610262729</v>
      </c>
      <c r="AL2">
        <v>-3.3135104461690741</v>
      </c>
      <c r="AM2">
        <v>-1.8723441357286961</v>
      </c>
      <c r="AN2">
        <v>-3.4619725850426342</v>
      </c>
      <c r="AO2">
        <v>-2.4524103076743851</v>
      </c>
      <c r="AP2">
        <v>-3.1673680226673548</v>
      </c>
      <c r="AQ2">
        <v>-1.9028334144935559</v>
      </c>
      <c r="AR2">
        <v>-3.4682413858143382</v>
      </c>
      <c r="AS2">
        <v>-0.45815666156147211</v>
      </c>
      <c r="AT2">
        <v>-1.9965393209280911</v>
      </c>
      <c r="AU2">
        <v>-1.655560567363036</v>
      </c>
      <c r="AV2">
        <v>-0.94243829615898733</v>
      </c>
      <c r="AW2">
        <v>-0.36569997446491559</v>
      </c>
      <c r="AX2">
        <v>-0.73643847621287295</v>
      </c>
      <c r="AY2">
        <v>-0.17444456125419611</v>
      </c>
      <c r="BA2">
        <v>-3.7366613475657018</v>
      </c>
      <c r="BB2">
        <v>-2.7283608217115218</v>
      </c>
      <c r="BC2">
        <v>1.6977066380916359</v>
      </c>
      <c r="BD2">
        <v>-2.0521765538946339</v>
      </c>
      <c r="BE2">
        <v>-4.3527916611035362</v>
      </c>
      <c r="BF2">
        <v>-3.1845192307370911</v>
      </c>
      <c r="BG2">
        <v>-3.221735294647377</v>
      </c>
      <c r="BH2">
        <v>-3.470726395100999</v>
      </c>
      <c r="BI2">
        <v>-3.815704312947592</v>
      </c>
      <c r="BJ2">
        <v>-3.9682168858614402</v>
      </c>
      <c r="BK2">
        <v>-3.2803858740840979</v>
      </c>
      <c r="BL2">
        <v>-1.260541022248219</v>
      </c>
      <c r="BM2">
        <v>-5.2574157740138761</v>
      </c>
      <c r="BN2">
        <v>-5.3606230410616984</v>
      </c>
      <c r="BO2">
        <v>-5.7914864413228164</v>
      </c>
      <c r="BP2">
        <v>-4.967521159072005</v>
      </c>
      <c r="BQ2">
        <v>-4.9481823118049926</v>
      </c>
      <c r="BR2">
        <v>-4.7747908460013484</v>
      </c>
      <c r="BS2">
        <v>-5.3635100762676524</v>
      </c>
      <c r="BT2">
        <v>-5.4382530573203436</v>
      </c>
      <c r="BU2">
        <v>-3.9132264310472631</v>
      </c>
      <c r="BV2">
        <v>-1.9213310679875699</v>
      </c>
      <c r="BW2">
        <v>-3.3104634970558471</v>
      </c>
      <c r="BZ2">
        <v>-2.3406897853959152</v>
      </c>
      <c r="CA2">
        <v>-3.938299149757309</v>
      </c>
      <c r="CB2">
        <v>-3.521958237013604</v>
      </c>
      <c r="CC2">
        <v>-4.290917760023321</v>
      </c>
      <c r="CD2">
        <v>-2.890663601026449</v>
      </c>
      <c r="CE2">
        <v>-3.888581542449066</v>
      </c>
      <c r="CF2">
        <v>-2.2543064017148851</v>
      </c>
      <c r="CG2">
        <v>-4.55152790411735</v>
      </c>
      <c r="CH2">
        <v>-2.8693112219916812</v>
      </c>
      <c r="CI2">
        <v>-3.6705880910154818</v>
      </c>
      <c r="CJ2">
        <v>-3.2504517863678402</v>
      </c>
      <c r="CK2">
        <v>-3.6723373333588212</v>
      </c>
      <c r="CL2">
        <v>-2.493631489887151</v>
      </c>
      <c r="CM2">
        <v>-3.4943706029988189</v>
      </c>
      <c r="CN2">
        <v>-2.308462637449566</v>
      </c>
      <c r="CO2">
        <v>-3.603466397663238</v>
      </c>
      <c r="CP2">
        <v>-2.6326052525834038</v>
      </c>
      <c r="CQ2">
        <v>-1.9344679923034589</v>
      </c>
      <c r="CR2">
        <v>-2.1210222267155618</v>
      </c>
      <c r="CS2">
        <v>-2.3831314907932288</v>
      </c>
      <c r="CU2">
        <v>-1.277079887569404</v>
      </c>
      <c r="CV2">
        <v>-4.6712378310189182</v>
      </c>
      <c r="CW2">
        <v>-4.874487259867065</v>
      </c>
      <c r="CX2">
        <v>1.984499093288123</v>
      </c>
    </row>
    <row r="3" spans="1:102" x14ac:dyDescent="0.25">
      <c r="A3" t="s">
        <v>17</v>
      </c>
      <c r="B3">
        <v>-5.2809622788776434</v>
      </c>
      <c r="C3">
        <v>-5.1593826805142129</v>
      </c>
      <c r="D3">
        <v>0.52597776055406453</v>
      </c>
      <c r="E3">
        <v>-1.695314482886523</v>
      </c>
      <c r="F3">
        <v>-4.768387016369898</v>
      </c>
      <c r="G3">
        <v>-2.6835181627496561E-2</v>
      </c>
      <c r="H3">
        <v>-3.8380856628291422</v>
      </c>
      <c r="I3">
        <v>-4.8346082060523514</v>
      </c>
      <c r="J3">
        <v>-5.1472056657328427</v>
      </c>
      <c r="K3">
        <v>-0.49331049490832901</v>
      </c>
      <c r="L3">
        <v>-3.777780442564258</v>
      </c>
      <c r="M3">
        <v>-3.548501693164031</v>
      </c>
      <c r="N3">
        <v>-3.7716406628292831</v>
      </c>
      <c r="O3">
        <v>-3.4830560604700351</v>
      </c>
      <c r="P3">
        <v>-4.682534323555597</v>
      </c>
      <c r="Q3">
        <v>-0.7912096316210081</v>
      </c>
      <c r="R3">
        <v>-4.7317286520103838</v>
      </c>
      <c r="S3">
        <v>-1.1660464325508599</v>
      </c>
      <c r="T3">
        <v>-1.904091827309466</v>
      </c>
      <c r="U3">
        <v>-1.9606931490118731</v>
      </c>
      <c r="V3">
        <v>-3.1937715565347422</v>
      </c>
      <c r="W3">
        <v>-4.8334073240484088</v>
      </c>
      <c r="X3">
        <v>-3.8863674324438491</v>
      </c>
      <c r="AA3">
        <v>-1.03516517029221</v>
      </c>
      <c r="AB3">
        <v>-4.2857333091794283</v>
      </c>
      <c r="AC3">
        <v>-1.126682946859954</v>
      </c>
      <c r="AD3">
        <v>0.24882929949378779</v>
      </c>
      <c r="AE3">
        <v>-0.90192341113467522</v>
      </c>
      <c r="AF3">
        <v>-3.7874776112330681</v>
      </c>
      <c r="AG3">
        <v>0.2104180666555098</v>
      </c>
      <c r="AH3">
        <v>-0.80161211434776369</v>
      </c>
      <c r="AI3">
        <v>-1.521386011136302</v>
      </c>
      <c r="AJ3">
        <v>-2.3519896277868182</v>
      </c>
      <c r="AK3">
        <v>-2.2676627620952838</v>
      </c>
      <c r="AL3">
        <v>-1.7601474439792799</v>
      </c>
      <c r="AM3">
        <v>-2.269097132652242</v>
      </c>
      <c r="AN3">
        <v>-1.132301776444536</v>
      </c>
      <c r="AO3">
        <v>-0.61864551099401677</v>
      </c>
      <c r="AP3">
        <v>-1.5607122169639069</v>
      </c>
      <c r="AQ3">
        <v>-3.684253648686409</v>
      </c>
      <c r="AR3">
        <v>-2.8610916762463088</v>
      </c>
      <c r="AS3">
        <v>-3.830395479026631</v>
      </c>
      <c r="AT3">
        <v>-3.851554195841743</v>
      </c>
      <c r="AU3">
        <v>0.32548127196790227</v>
      </c>
      <c r="AV3">
        <v>1.3647919493777301</v>
      </c>
      <c r="AW3">
        <v>-4.4135006617679391</v>
      </c>
      <c r="AX3">
        <v>-3.073043019893912</v>
      </c>
      <c r="AY3">
        <v>0.66663103037420179</v>
      </c>
      <c r="BA3">
        <v>-4.8488963793685889</v>
      </c>
      <c r="BB3">
        <v>-4.8225944623969843</v>
      </c>
      <c r="BC3">
        <v>0.35172979822663769</v>
      </c>
      <c r="BD3">
        <v>-2.5719664838280152</v>
      </c>
      <c r="BE3">
        <v>-0.76383347114003952</v>
      </c>
      <c r="BF3">
        <v>-1.4372224271580549</v>
      </c>
      <c r="BG3">
        <v>-1.2054742813480479</v>
      </c>
      <c r="BH3">
        <v>-2.5315364638602831</v>
      </c>
      <c r="BI3">
        <v>-2.5922295714440762</v>
      </c>
      <c r="BJ3">
        <v>-2.5047847270608021</v>
      </c>
      <c r="BK3">
        <v>-2.5208375499532978</v>
      </c>
      <c r="BL3">
        <v>-1.975923421731191</v>
      </c>
      <c r="BM3">
        <v>-1.2031116165066811</v>
      </c>
      <c r="BN3">
        <v>-2.4040079374163481</v>
      </c>
      <c r="BO3">
        <v>-3.734992471275095</v>
      </c>
      <c r="BP3">
        <v>-4.4120066280079229</v>
      </c>
      <c r="BQ3">
        <v>-4.9691185388329266</v>
      </c>
      <c r="BR3">
        <v>-4.1005390840439109</v>
      </c>
      <c r="BS3">
        <v>-4.7487194386506433</v>
      </c>
      <c r="BT3">
        <v>-5.1010102134325539</v>
      </c>
      <c r="BU3">
        <v>-4.4982291981860936</v>
      </c>
      <c r="BV3">
        <v>2.2052597631434678</v>
      </c>
      <c r="BW3">
        <v>-0.45176757190191758</v>
      </c>
      <c r="BZ3">
        <v>-4.089886895499272</v>
      </c>
      <c r="CA3">
        <v>-4.201514865486911</v>
      </c>
      <c r="CB3">
        <v>-4.3593746426956619</v>
      </c>
      <c r="CC3">
        <v>-5.1114139799965814</v>
      </c>
      <c r="CD3">
        <v>-4.5948924626777634</v>
      </c>
      <c r="CE3">
        <v>-2.8647335260386062</v>
      </c>
      <c r="CF3">
        <v>-2.639247748646032</v>
      </c>
      <c r="CG3">
        <v>-5.2058720221624721</v>
      </c>
      <c r="CH3">
        <v>-0.34338411397094343</v>
      </c>
      <c r="CI3">
        <v>-4.4973334982453244</v>
      </c>
      <c r="CJ3">
        <v>-3.8544693551378071</v>
      </c>
      <c r="CK3">
        <v>-5.0377773557310466</v>
      </c>
      <c r="CL3">
        <v>-4.8770117109235818</v>
      </c>
      <c r="CM3">
        <v>-4.8501332957873604</v>
      </c>
      <c r="CN3">
        <v>-1.602614819251968</v>
      </c>
      <c r="CO3">
        <v>-4.6564615362682122</v>
      </c>
      <c r="CP3">
        <v>0.41200328376784662</v>
      </c>
      <c r="CQ3">
        <v>-3.073516699344037</v>
      </c>
      <c r="CR3">
        <v>-0.58400393444286214</v>
      </c>
      <c r="CS3">
        <v>-0.47686645661331711</v>
      </c>
      <c r="CU3">
        <v>-0.38797515094484808</v>
      </c>
      <c r="CV3">
        <v>-4.665389936449988</v>
      </c>
      <c r="CW3">
        <v>-5.1231581923514247</v>
      </c>
      <c r="CX3">
        <v>3.4325053770364229</v>
      </c>
    </row>
    <row r="4" spans="1:102" x14ac:dyDescent="0.25">
      <c r="A4" t="s">
        <v>18</v>
      </c>
      <c r="B4">
        <v>-5.4638436964871371</v>
      </c>
      <c r="C4">
        <v>-5.7258462300386181</v>
      </c>
      <c r="D4">
        <v>0.86306549047056136</v>
      </c>
      <c r="E4">
        <v>-3.7430308402841042</v>
      </c>
      <c r="F4">
        <v>-3.8247875825215361</v>
      </c>
      <c r="G4">
        <v>-4.6748811331686673</v>
      </c>
      <c r="H4">
        <v>-3.3989319411650731</v>
      </c>
      <c r="I4">
        <v>-4.199728719213244</v>
      </c>
      <c r="J4">
        <v>-5.1313424400402354</v>
      </c>
      <c r="K4">
        <v>-4.9366787773464891</v>
      </c>
      <c r="L4">
        <v>-3.4165185087421288</v>
      </c>
      <c r="M4">
        <v>-4.1929855359222206</v>
      </c>
      <c r="N4">
        <v>-3.1000509631206352</v>
      </c>
      <c r="O4">
        <v>-4.421994190148677</v>
      </c>
      <c r="P4">
        <v>-5.088821334098915</v>
      </c>
      <c r="Q4">
        <v>-5.0220831261638779</v>
      </c>
      <c r="R4">
        <v>-5.0097892346414596</v>
      </c>
      <c r="S4">
        <v>-4.8175313821319614</v>
      </c>
      <c r="T4">
        <v>-5.1509229764567381</v>
      </c>
      <c r="U4">
        <v>-4.0814157575934882</v>
      </c>
      <c r="V4">
        <v>-0.12676451608084241</v>
      </c>
      <c r="W4">
        <v>2.8258862239268739E-2</v>
      </c>
      <c r="X4">
        <v>-3.2449405605238248</v>
      </c>
      <c r="AA4">
        <v>-5.2324806049488721</v>
      </c>
      <c r="AB4">
        <v>-5.3356073515154767</v>
      </c>
      <c r="AC4">
        <v>-4.8993363247775781</v>
      </c>
      <c r="AD4">
        <v>-0.45412043461670271</v>
      </c>
      <c r="AE4">
        <v>-0.62128518431109447</v>
      </c>
      <c r="AF4">
        <v>-0.47181545452048101</v>
      </c>
      <c r="AG4">
        <v>0.37453217747350909</v>
      </c>
      <c r="AH4">
        <v>-0.84951378609954364</v>
      </c>
      <c r="AI4">
        <v>-0.85515624941767188</v>
      </c>
      <c r="AJ4">
        <v>-5.1440782678237316</v>
      </c>
      <c r="AK4">
        <v>-0.79789656461083436</v>
      </c>
      <c r="AL4">
        <v>-0.23686143046194461</v>
      </c>
      <c r="AM4">
        <v>-4.7591540051217356</v>
      </c>
      <c r="AN4">
        <v>-0.8311663400109065</v>
      </c>
      <c r="AO4">
        <v>-4.6619943380530806</v>
      </c>
      <c r="AP4">
        <v>-4.8254539819222906</v>
      </c>
      <c r="AQ4">
        <v>-4.6578654066198864</v>
      </c>
      <c r="AR4">
        <v>-3.507204519896268</v>
      </c>
      <c r="AS4">
        <v>-3.4934442887739499</v>
      </c>
      <c r="AT4">
        <v>-3.4654251226518089</v>
      </c>
      <c r="AU4">
        <v>0.33375070074156238</v>
      </c>
      <c r="AV4">
        <v>0.34716450735446308</v>
      </c>
      <c r="AW4">
        <v>-1.53109497550894</v>
      </c>
      <c r="AX4">
        <v>-5.2930116303463102</v>
      </c>
      <c r="AY4">
        <v>1.033161851943083</v>
      </c>
      <c r="BA4">
        <v>-1.8282356673086879</v>
      </c>
      <c r="BB4">
        <v>-5.350464112672431</v>
      </c>
      <c r="BC4">
        <v>3.6467673261277068E-2</v>
      </c>
      <c r="BD4">
        <v>-0.51137193871870479</v>
      </c>
      <c r="BE4">
        <v>-5.1270353981586183</v>
      </c>
      <c r="BF4">
        <v>-4.9971890746512599</v>
      </c>
      <c r="BG4">
        <v>-1.356806998672544</v>
      </c>
      <c r="BH4">
        <v>-1.8076919210604649</v>
      </c>
      <c r="BI4">
        <v>-5.6022070829999082</v>
      </c>
      <c r="BJ4">
        <v>-5.9203641028798808</v>
      </c>
      <c r="BK4">
        <v>-5.5860926278199239</v>
      </c>
      <c r="BL4">
        <v>-5.5580276639994226</v>
      </c>
      <c r="BM4">
        <v>-5.7979767315791868</v>
      </c>
      <c r="BN4">
        <v>-5.6032796486526069</v>
      </c>
      <c r="BO4">
        <v>-2.7425154578022699</v>
      </c>
      <c r="BP4">
        <v>-3.717660659540873</v>
      </c>
      <c r="BQ4">
        <v>-5.7557145628535924</v>
      </c>
      <c r="BR4">
        <v>-5.6205898900142</v>
      </c>
      <c r="BS4">
        <v>-5.7063478044444738</v>
      </c>
      <c r="BT4">
        <v>-5.5172126714096281</v>
      </c>
      <c r="BU4">
        <v>-6.8757650823909375E-2</v>
      </c>
      <c r="BV4">
        <v>-4.6155788304314029</v>
      </c>
      <c r="BW4">
        <v>-5.07264514691414</v>
      </c>
      <c r="BZ4">
        <v>-3.4618634074769532</v>
      </c>
      <c r="CA4">
        <v>-5.2833038458697281</v>
      </c>
      <c r="CB4">
        <v>-4.168053190836889</v>
      </c>
      <c r="CC4">
        <v>-0.9357739739070654</v>
      </c>
      <c r="CD4">
        <v>-4.3058480600974844</v>
      </c>
      <c r="CE4">
        <v>-5.2934079176078486</v>
      </c>
      <c r="CF4">
        <v>-5.4714734676475354</v>
      </c>
      <c r="CG4">
        <v>-3.6780156654231</v>
      </c>
      <c r="CH4">
        <v>-5.0068514379931974</v>
      </c>
      <c r="CI4">
        <v>-3.725649074321113</v>
      </c>
      <c r="CJ4">
        <v>-4.9644904648027834</v>
      </c>
      <c r="CK4">
        <v>-0.92042393019657764</v>
      </c>
      <c r="CL4">
        <v>-5.1276197055414876</v>
      </c>
      <c r="CM4">
        <v>3.712893628584963E-2</v>
      </c>
      <c r="CN4">
        <v>-1.5220967807911661</v>
      </c>
      <c r="CO4">
        <v>-1.3124795526459589</v>
      </c>
      <c r="CP4">
        <v>-0.58151819793809989</v>
      </c>
      <c r="CQ4">
        <v>-4.7228533691077406</v>
      </c>
      <c r="CR4">
        <v>-1.614790906734259</v>
      </c>
      <c r="CS4">
        <v>-2.9091691716254222</v>
      </c>
      <c r="CU4">
        <v>0.49805429622830988</v>
      </c>
      <c r="CV4">
        <v>-4.9667645257568447</v>
      </c>
      <c r="CW4">
        <v>-5.4272038077294944</v>
      </c>
      <c r="CX4">
        <v>0.35789508041143292</v>
      </c>
    </row>
    <row r="5" spans="1:102" x14ac:dyDescent="0.25">
      <c r="A5" t="s">
        <v>19</v>
      </c>
      <c r="B5">
        <v>-5.0070180908564383</v>
      </c>
      <c r="C5">
        <v>-5.5759317587229464</v>
      </c>
      <c r="D5">
        <v>1.2037358632073869</v>
      </c>
      <c r="E5">
        <v>-4.6743601460659638</v>
      </c>
      <c r="F5">
        <v>-5.237889380217041</v>
      </c>
      <c r="G5">
        <v>-5.04137003867827</v>
      </c>
      <c r="H5">
        <v>-5.0503460666341873</v>
      </c>
      <c r="I5">
        <v>-5.2870410717355876</v>
      </c>
      <c r="J5">
        <v>-5.2435322763633003</v>
      </c>
      <c r="K5">
        <v>-2.6745946333984798</v>
      </c>
      <c r="L5">
        <v>-5.3041742764365161</v>
      </c>
      <c r="M5">
        <v>-4.5170841597677196</v>
      </c>
      <c r="N5">
        <v>-3.3461700348610952</v>
      </c>
      <c r="O5">
        <v>-5.0467776714947332</v>
      </c>
      <c r="P5">
        <v>-4.9574256924392186</v>
      </c>
      <c r="Q5">
        <v>-5.0914960777695342</v>
      </c>
      <c r="R5">
        <v>-2.5253755143715271</v>
      </c>
      <c r="S5">
        <v>-3.1971335640524812</v>
      </c>
      <c r="T5">
        <v>-5.2523359907410461</v>
      </c>
      <c r="U5">
        <v>-5.3057919477691291</v>
      </c>
      <c r="V5">
        <v>-2.840052737771289</v>
      </c>
      <c r="W5">
        <v>-4.9532020303797042</v>
      </c>
      <c r="X5">
        <v>-2.6531125015757042</v>
      </c>
      <c r="AA5">
        <v>-5.0294390799554138</v>
      </c>
      <c r="AB5">
        <v>-5.0334346108528667</v>
      </c>
      <c r="AC5">
        <v>-4.8628502745099986</v>
      </c>
      <c r="AD5">
        <v>-2.5620618799002179</v>
      </c>
      <c r="AE5">
        <v>-3.8279967796510301</v>
      </c>
      <c r="AF5">
        <v>-4.9990788622927909</v>
      </c>
      <c r="AG5">
        <v>-2.217158123086338</v>
      </c>
      <c r="AH5">
        <v>-2.3897370296072982</v>
      </c>
      <c r="AI5">
        <v>-2.5290773167779639</v>
      </c>
      <c r="AJ5">
        <v>-4.7055398361743253</v>
      </c>
      <c r="AK5">
        <v>-5.1070017674946859</v>
      </c>
      <c r="AL5">
        <v>-5.0324686501116211</v>
      </c>
      <c r="AM5">
        <v>-3.6475633018171472</v>
      </c>
      <c r="AN5">
        <v>-3.880021082046079</v>
      </c>
      <c r="AO5">
        <v>-2.4797144347034261</v>
      </c>
      <c r="AP5">
        <v>-4.2451505179134488</v>
      </c>
      <c r="AQ5">
        <v>-2.6088917373468479</v>
      </c>
      <c r="AR5">
        <v>-4.0567556360821273</v>
      </c>
      <c r="AS5">
        <v>-2.027572855323061</v>
      </c>
      <c r="AT5">
        <v>-2.02523634335006</v>
      </c>
      <c r="AU5">
        <v>-3.9436905166506322</v>
      </c>
      <c r="AV5">
        <v>-0.12514246634419079</v>
      </c>
      <c r="AW5">
        <v>-5.7906777496926853</v>
      </c>
      <c r="AX5">
        <v>-5.8744748961945277</v>
      </c>
      <c r="AY5">
        <v>0.47600353846805471</v>
      </c>
      <c r="BA5">
        <v>-5.1513152174579426</v>
      </c>
      <c r="BB5">
        <v>-5.0491919207264351</v>
      </c>
      <c r="BC5">
        <v>0.62220514922864534</v>
      </c>
      <c r="BD5">
        <v>-2.4911991350328062</v>
      </c>
      <c r="BE5">
        <v>-5.2160379198353723</v>
      </c>
      <c r="BF5">
        <v>-5.3471562371557271</v>
      </c>
      <c r="BG5">
        <v>-0.94219559711463841</v>
      </c>
      <c r="BH5">
        <v>-1.4127829071403419</v>
      </c>
      <c r="BI5">
        <v>-4.7579159524624677</v>
      </c>
      <c r="BJ5">
        <v>-5.3816733855461294</v>
      </c>
      <c r="BK5">
        <v>-5.5855411038159053</v>
      </c>
      <c r="BL5">
        <v>-2.4720636687592532</v>
      </c>
      <c r="BM5">
        <v>-4.8556504853997184</v>
      </c>
      <c r="BN5">
        <v>-5.3642755781001368</v>
      </c>
      <c r="BO5">
        <v>-5.1166192178502854</v>
      </c>
      <c r="BP5">
        <v>-5.3950305309147568</v>
      </c>
      <c r="BQ5">
        <v>-5.4946562690688596</v>
      </c>
      <c r="BR5">
        <v>-5.1613414605050671</v>
      </c>
      <c r="BS5">
        <v>-4.8202763777107647</v>
      </c>
      <c r="BT5">
        <v>-4.9337086973215962</v>
      </c>
      <c r="BU5">
        <v>-5.6173697715936131</v>
      </c>
      <c r="BV5">
        <v>-1.4036336537300029</v>
      </c>
      <c r="BW5">
        <v>-2.963884565749503</v>
      </c>
      <c r="BZ5">
        <v>-5.0013880133011179</v>
      </c>
      <c r="CA5">
        <v>-5.2503915081557899</v>
      </c>
      <c r="CB5">
        <v>-5.1428691504311788</v>
      </c>
      <c r="CC5">
        <v>-5.4029613619517871</v>
      </c>
      <c r="CD5">
        <v>-4.4877597112981933</v>
      </c>
      <c r="CE5">
        <v>-5.2231637383645806</v>
      </c>
      <c r="CF5">
        <v>-5.3005890852740096</v>
      </c>
      <c r="CG5">
        <v>-5.4938462232533611</v>
      </c>
      <c r="CH5">
        <v>-4.2683065098165187</v>
      </c>
      <c r="CI5">
        <v>-5.3495655464222072</v>
      </c>
      <c r="CJ5">
        <v>-5.3092837404346236</v>
      </c>
      <c r="CK5">
        <v>-5.1800106253267284</v>
      </c>
      <c r="CL5">
        <v>-2.8238245331624121</v>
      </c>
      <c r="CM5">
        <v>-5.0124334092067482</v>
      </c>
      <c r="CN5">
        <v>-5.0046459708865907</v>
      </c>
      <c r="CO5">
        <v>-5.0632134333160668</v>
      </c>
      <c r="CP5">
        <v>-2.590058941525101</v>
      </c>
      <c r="CQ5">
        <v>-3.3749081941729591</v>
      </c>
      <c r="CR5">
        <v>-1.0724664587648129</v>
      </c>
      <c r="CS5">
        <v>-1.9101810504917951</v>
      </c>
      <c r="CU5">
        <v>-0.72344178801328574</v>
      </c>
      <c r="CV5">
        <v>-5.6068434833311969</v>
      </c>
      <c r="CW5">
        <v>-5.6409665810653911</v>
      </c>
      <c r="CX5">
        <v>-1.292617469172481</v>
      </c>
    </row>
    <row r="6" spans="1:102" x14ac:dyDescent="0.25">
      <c r="A6" t="s">
        <v>20</v>
      </c>
      <c r="B6">
        <v>-4.975285249175351</v>
      </c>
      <c r="C6">
        <v>-3.3462594041806071</v>
      </c>
      <c r="D6">
        <v>-0.88161205309349833</v>
      </c>
      <c r="E6">
        <v>-1.5380375452377379</v>
      </c>
      <c r="F6">
        <v>-1.1031161343097551</v>
      </c>
      <c r="G6">
        <v>-1.3187035889822749</v>
      </c>
      <c r="H6">
        <v>-2.40479728839408</v>
      </c>
      <c r="I6">
        <v>-2.140647905349331</v>
      </c>
      <c r="J6">
        <v>-3.273330672564259</v>
      </c>
      <c r="K6">
        <v>-3.290938589127999</v>
      </c>
      <c r="L6">
        <v>-0.122844126583325</v>
      </c>
      <c r="M6">
        <v>-0.79098550378146915</v>
      </c>
      <c r="N6">
        <v>-3.3133206329878968</v>
      </c>
      <c r="O6">
        <v>-0.72598727119094431</v>
      </c>
      <c r="P6">
        <v>-2.6211827044028562</v>
      </c>
      <c r="Q6">
        <v>-2.476897041407915</v>
      </c>
      <c r="R6">
        <v>-2.8498700954788658</v>
      </c>
      <c r="S6">
        <v>-2.5091920461206731</v>
      </c>
      <c r="T6">
        <v>-1.100499429168349</v>
      </c>
      <c r="U6">
        <v>-2.728372771828969</v>
      </c>
      <c r="V6">
        <v>-1.4769048065940731</v>
      </c>
      <c r="W6">
        <v>0.87081917251620056</v>
      </c>
      <c r="X6">
        <v>-1.6646800244883271</v>
      </c>
      <c r="AA6">
        <v>-2.441905850439821</v>
      </c>
      <c r="AB6">
        <v>-2.4847910272481542E-2</v>
      </c>
      <c r="AC6">
        <v>-1.7913226257013299</v>
      </c>
      <c r="AD6">
        <v>-0.80811358349318707</v>
      </c>
      <c r="AE6">
        <v>-2.2727643527515622</v>
      </c>
      <c r="AF6">
        <v>-0.72452120062772052</v>
      </c>
      <c r="AG6">
        <v>-0.99317888995763226</v>
      </c>
      <c r="AH6">
        <v>-0.60593538509402889</v>
      </c>
      <c r="AI6">
        <v>-0.1219655325018339</v>
      </c>
      <c r="AJ6">
        <v>-0.99242709703453325</v>
      </c>
      <c r="AK6">
        <v>-2.7663554274165669</v>
      </c>
      <c r="AL6">
        <v>-1.5590149087058041</v>
      </c>
      <c r="AM6">
        <v>-2.3344203925389002</v>
      </c>
      <c r="AN6">
        <v>-4.1794972714630116</v>
      </c>
      <c r="AO6">
        <v>-1.731756029759115</v>
      </c>
      <c r="AP6">
        <v>-2.6028137155037752</v>
      </c>
      <c r="AQ6">
        <v>-1.412870247239572</v>
      </c>
      <c r="AR6">
        <v>-3.5231849644318771</v>
      </c>
      <c r="AS6">
        <v>-3.0339343621695001</v>
      </c>
      <c r="AT6">
        <v>-2.7857680542925078</v>
      </c>
      <c r="AU6">
        <v>-1.215436107993648</v>
      </c>
      <c r="AV6">
        <v>-4.3669848532351493E-2</v>
      </c>
      <c r="AW6">
        <v>-3.8075626565733209</v>
      </c>
      <c r="AX6">
        <v>-5.8119702624534941</v>
      </c>
      <c r="AY6">
        <v>0.66660103567790252</v>
      </c>
      <c r="BA6">
        <v>-3.988200907043788</v>
      </c>
      <c r="BB6">
        <v>-5.3469658081123868</v>
      </c>
      <c r="BC6">
        <v>-0.88713137542592524</v>
      </c>
      <c r="BD6">
        <v>-2.127070385428282</v>
      </c>
      <c r="BE6">
        <v>0.34767863102409002</v>
      </c>
      <c r="BF6">
        <v>-0.99216339597421399</v>
      </c>
      <c r="BG6">
        <v>-4.4701938144556781</v>
      </c>
      <c r="BH6">
        <v>-1.1007335430841301</v>
      </c>
      <c r="BI6">
        <v>-2.9414574244438629</v>
      </c>
      <c r="BJ6">
        <v>-2.7272627491899701</v>
      </c>
      <c r="BK6">
        <v>-3.6435153381618508</v>
      </c>
      <c r="BL6">
        <v>1.3614927266234409</v>
      </c>
      <c r="BM6">
        <v>-1.484415698807386</v>
      </c>
      <c r="BN6">
        <v>-2.0172809017949089</v>
      </c>
      <c r="BO6">
        <v>-2.6192939237749862</v>
      </c>
      <c r="BP6">
        <v>-2.5172590264485488</v>
      </c>
      <c r="BQ6">
        <v>-4.3834720552185491</v>
      </c>
      <c r="BR6">
        <v>-1.9280266189472359</v>
      </c>
      <c r="BS6">
        <v>-1.131970863861379</v>
      </c>
      <c r="BT6">
        <v>-0.56926018469482065</v>
      </c>
      <c r="BU6">
        <v>-3.73433903646603</v>
      </c>
      <c r="BV6">
        <v>-1.4746299433150409</v>
      </c>
      <c r="BW6">
        <v>-1.12590045476307</v>
      </c>
      <c r="BZ6">
        <v>-1.3096859661878499</v>
      </c>
      <c r="CA6">
        <v>-3.264146523388372</v>
      </c>
      <c r="CB6">
        <v>-2.6332602197788439</v>
      </c>
      <c r="CC6">
        <v>0.80316200854925868</v>
      </c>
      <c r="CD6">
        <v>-1.434185177239202</v>
      </c>
      <c r="CE6">
        <v>-1.5846041842663341</v>
      </c>
      <c r="CF6">
        <v>-0.77166191312259991</v>
      </c>
      <c r="CG6">
        <v>-4.8726825009861443</v>
      </c>
      <c r="CH6">
        <v>-2.3820246035559638</v>
      </c>
      <c r="CI6">
        <v>-4.7877631715820348</v>
      </c>
      <c r="CJ6">
        <v>-3.316012083981482</v>
      </c>
      <c r="CK6">
        <v>-2.751606379780239</v>
      </c>
      <c r="CL6">
        <v>-2.6674719478044828</v>
      </c>
      <c r="CM6">
        <v>-4.3566889222694867</v>
      </c>
      <c r="CN6">
        <v>-4.6424264924805234</v>
      </c>
      <c r="CO6">
        <v>-3.629297249789698</v>
      </c>
      <c r="CP6">
        <v>-3.9680127530172111</v>
      </c>
      <c r="CQ6">
        <v>-4.2686224630177882</v>
      </c>
      <c r="CR6">
        <v>-0.31825595386773697</v>
      </c>
      <c r="CS6">
        <v>-0.1193172864617906</v>
      </c>
      <c r="CU6">
        <v>-1.7604509086460991</v>
      </c>
      <c r="CV6">
        <v>-4.4460895425965221</v>
      </c>
      <c r="CW6">
        <v>-4.7552177392207993</v>
      </c>
      <c r="CX6">
        <v>0.23536703929149461</v>
      </c>
    </row>
    <row r="7" spans="1:102" x14ac:dyDescent="0.25">
      <c r="A7" t="s">
        <v>21</v>
      </c>
      <c r="B7">
        <v>-3.804449736105429</v>
      </c>
      <c r="C7">
        <v>-4.6918490745459858</v>
      </c>
      <c r="D7">
        <v>-0.37100553818360588</v>
      </c>
      <c r="E7">
        <v>-0.23923211423750121</v>
      </c>
      <c r="F7">
        <v>-0.83125743087972959</v>
      </c>
      <c r="G7">
        <v>-2.0836773850403372</v>
      </c>
      <c r="H7">
        <v>-3.9022877594257159</v>
      </c>
      <c r="I7">
        <v>-2.909528954210284</v>
      </c>
      <c r="J7">
        <v>-1.571664395476106</v>
      </c>
      <c r="K7">
        <v>-2.4671555178061761</v>
      </c>
      <c r="L7">
        <v>-3.9932382500811232</v>
      </c>
      <c r="M7">
        <v>-3.5635241190329001</v>
      </c>
      <c r="N7">
        <v>-4.2971134923676786</v>
      </c>
      <c r="O7">
        <v>-3.3450491679554109</v>
      </c>
      <c r="P7">
        <v>-4.1187185298472473</v>
      </c>
      <c r="Q7">
        <v>-2.770506877957053</v>
      </c>
      <c r="R7">
        <v>-1.2251795311135429</v>
      </c>
      <c r="S7">
        <v>-2.439997381547875</v>
      </c>
      <c r="T7">
        <v>-3.7216671996533659</v>
      </c>
      <c r="U7">
        <v>-2.8196202425551262</v>
      </c>
      <c r="V7">
        <v>-3.6977346052238418</v>
      </c>
      <c r="W7">
        <v>-0.20793813318309259</v>
      </c>
      <c r="X7">
        <v>-1.579033560249705</v>
      </c>
      <c r="AA7">
        <v>-2.7527106585680929</v>
      </c>
      <c r="AB7">
        <v>-1.1755426313738651</v>
      </c>
      <c r="AC7">
        <v>-4.5251785900785446</v>
      </c>
      <c r="AD7">
        <v>-0.58911889175521104</v>
      </c>
      <c r="AE7">
        <v>-0.33570813824108803</v>
      </c>
      <c r="AF7">
        <v>-0.50079166046901136</v>
      </c>
      <c r="AG7">
        <v>-0.48492287829616842</v>
      </c>
      <c r="AH7">
        <v>-1.627265770942681</v>
      </c>
      <c r="AI7">
        <v>0.70167233415047303</v>
      </c>
      <c r="AJ7">
        <v>-0.31920331119888279</v>
      </c>
      <c r="AK7">
        <v>-1.5465996928213139</v>
      </c>
      <c r="AL7">
        <v>-3.2385193301236441</v>
      </c>
      <c r="AM7">
        <v>-3.4986292699069002</v>
      </c>
      <c r="AN7">
        <v>-0.2351086316879131</v>
      </c>
      <c r="AO7">
        <v>-0.66199027403529176</v>
      </c>
      <c r="AP7">
        <v>-0.42635445353177942</v>
      </c>
      <c r="AQ7">
        <v>5.4608693423376209E-2</v>
      </c>
      <c r="AR7">
        <v>-0.40002907745145122</v>
      </c>
      <c r="AS7">
        <v>-0.64874392351306887</v>
      </c>
      <c r="AT7">
        <v>-0.20840600041075419</v>
      </c>
      <c r="AU7">
        <v>-0.26773518201084129</v>
      </c>
      <c r="AV7">
        <v>0.86276621572995382</v>
      </c>
      <c r="AW7">
        <v>-2.134354534789177</v>
      </c>
      <c r="AX7">
        <v>-1.926049050537354</v>
      </c>
      <c r="AY7">
        <v>4.2238409742504839</v>
      </c>
      <c r="BA7">
        <v>-4.7392935610988332</v>
      </c>
      <c r="BB7">
        <v>-5.2647897549586906</v>
      </c>
      <c r="BC7">
        <v>-7.877811767661419E-2</v>
      </c>
      <c r="BD7">
        <v>-3.43533804254169</v>
      </c>
      <c r="BE7">
        <v>-3.0421880935001679</v>
      </c>
      <c r="BF7">
        <v>-3.9430045285470539</v>
      </c>
      <c r="BG7">
        <v>-4.4275520119057497</v>
      </c>
      <c r="BH7">
        <v>-3.6893814697596832</v>
      </c>
      <c r="BI7">
        <v>-4.945763283958474</v>
      </c>
      <c r="BJ7">
        <v>-4.9653205103543394</v>
      </c>
      <c r="BK7">
        <v>-5.8090189244720403</v>
      </c>
      <c r="BL7">
        <v>-4.3143760059180423</v>
      </c>
      <c r="BM7">
        <v>-5.1440747574112509</v>
      </c>
      <c r="BN7">
        <v>-5.2252033538114206</v>
      </c>
      <c r="BO7">
        <v>-2.1234910196871279</v>
      </c>
      <c r="BP7">
        <v>-1.9078132921073321</v>
      </c>
      <c r="BQ7">
        <v>-3.1058126450477248</v>
      </c>
      <c r="BR7">
        <v>-4.208411786699755</v>
      </c>
      <c r="BS7">
        <v>-1.903589436800472</v>
      </c>
      <c r="BT7">
        <v>-4.9824725760452218</v>
      </c>
      <c r="BU7">
        <v>-4.6309557035983957</v>
      </c>
      <c r="BV7">
        <v>-2.652852290987874</v>
      </c>
      <c r="BW7">
        <v>-2.992940241202561</v>
      </c>
      <c r="BZ7">
        <v>-4.9678029379790321</v>
      </c>
      <c r="CA7">
        <v>-4.7525184115366068</v>
      </c>
      <c r="CB7">
        <v>-4.6075804948084276</v>
      </c>
      <c r="CC7">
        <v>-4.9614464587474814</v>
      </c>
      <c r="CD7">
        <v>-4.3603736406776594</v>
      </c>
      <c r="CE7">
        <v>-5.3175877371325173</v>
      </c>
      <c r="CF7">
        <v>-5.0523268895412459</v>
      </c>
      <c r="CG7">
        <v>-2.516561586145313</v>
      </c>
      <c r="CH7">
        <v>-4.7576551679823664</v>
      </c>
      <c r="CI7">
        <v>-2.8734322637379859</v>
      </c>
      <c r="CJ7">
        <v>-2.6407877275916789</v>
      </c>
      <c r="CK7">
        <v>-3.982478728478505</v>
      </c>
      <c r="CL7">
        <v>-4.202450719319625</v>
      </c>
      <c r="CM7">
        <v>-4.7681357513541736</v>
      </c>
      <c r="CN7">
        <v>-4.0726682218016146</v>
      </c>
      <c r="CO7">
        <v>-2.7258110487222238</v>
      </c>
      <c r="CP7">
        <v>-3.4468033088370529</v>
      </c>
      <c r="CQ7">
        <v>-2.394524986091322</v>
      </c>
      <c r="CR7">
        <v>-0.75588716793775945</v>
      </c>
      <c r="CS7">
        <v>-1.7594800532666861</v>
      </c>
      <c r="CU7">
        <v>-1.8828262605470051E-2</v>
      </c>
      <c r="CV7">
        <v>-3.1531440605550412</v>
      </c>
      <c r="CW7">
        <v>-4.4256809803949579</v>
      </c>
      <c r="CX7">
        <v>-3.1095088587944688</v>
      </c>
    </row>
    <row r="8" spans="1:102" x14ac:dyDescent="0.25">
      <c r="A8" t="s">
        <v>22</v>
      </c>
      <c r="B8">
        <v>-3.816088404291369</v>
      </c>
      <c r="C8">
        <v>-4.5984849986315188</v>
      </c>
      <c r="D8">
        <v>2.167532556076325</v>
      </c>
      <c r="E8">
        <v>9.0557319897425062E-2</v>
      </c>
      <c r="F8">
        <v>-2.2323057563415558</v>
      </c>
      <c r="G8">
        <v>-1.6445132706788621</v>
      </c>
      <c r="H8">
        <v>-1.2807823596165291</v>
      </c>
      <c r="I8">
        <v>-3.6875509978326169</v>
      </c>
      <c r="J8">
        <v>-1.75657741567397</v>
      </c>
      <c r="K8">
        <v>-0.35506752421657062</v>
      </c>
      <c r="L8">
        <v>-3.7707143261203888</v>
      </c>
      <c r="M8">
        <v>-1.9576722818241039</v>
      </c>
      <c r="N8">
        <v>7.2765647618453208E-2</v>
      </c>
      <c r="O8">
        <v>-2.0317416148506839</v>
      </c>
      <c r="P8">
        <v>-4.5297575823444536</v>
      </c>
      <c r="Q8">
        <v>-0.78037038007724946</v>
      </c>
      <c r="R8">
        <v>-1.3411731101211219</v>
      </c>
      <c r="S8">
        <v>-1.9154873741848359</v>
      </c>
      <c r="T8">
        <v>-4.1835465137535746</v>
      </c>
      <c r="U8">
        <v>-1.231750534966743</v>
      </c>
      <c r="V8">
        <v>-1.170673241048759</v>
      </c>
      <c r="W8">
        <v>0.79851463397658529</v>
      </c>
      <c r="X8">
        <v>-1.091808682975282</v>
      </c>
      <c r="AA8">
        <v>-2.881628746049604</v>
      </c>
      <c r="AB8">
        <v>-3.8498976221290522</v>
      </c>
      <c r="AC8">
        <v>-1.375750879368286</v>
      </c>
      <c r="AD8">
        <v>-2.8473843940863</v>
      </c>
      <c r="AE8">
        <v>-0.95977574589318382</v>
      </c>
      <c r="AF8">
        <v>-0.84197087454259723</v>
      </c>
      <c r="AG8">
        <v>-0.76356533813117233</v>
      </c>
      <c r="AH8">
        <v>-2.5202812543177031</v>
      </c>
      <c r="AI8">
        <v>-4.0165726790473002</v>
      </c>
      <c r="AJ8">
        <v>-1.324358975513503</v>
      </c>
      <c r="AK8">
        <v>-4.2551768597383788</v>
      </c>
      <c r="AL8">
        <v>-1.279640917160866</v>
      </c>
      <c r="AM8">
        <v>-1.8213710056783809</v>
      </c>
      <c r="AN8">
        <v>-4.5191405811235308</v>
      </c>
      <c r="AO8">
        <v>-3.170590902643212</v>
      </c>
      <c r="AP8">
        <v>-1.5094852233533811</v>
      </c>
      <c r="AQ8">
        <v>-4.193938979722736</v>
      </c>
      <c r="AR8">
        <v>-3.525081318812993</v>
      </c>
      <c r="AS8">
        <v>-0.65646614942186321</v>
      </c>
      <c r="AT8">
        <v>-4.1830100703406128</v>
      </c>
      <c r="AU8">
        <v>-2.1707369611076359</v>
      </c>
      <c r="AV8">
        <v>0.71573139614746561</v>
      </c>
      <c r="AW8">
        <v>-3.8931981039302519</v>
      </c>
      <c r="AX8">
        <v>-3.4609923918250272</v>
      </c>
      <c r="AY8">
        <v>2.441800886097425</v>
      </c>
      <c r="BA8">
        <v>-0.54188000866426256</v>
      </c>
      <c r="BB8">
        <v>-3.0656054625807809</v>
      </c>
      <c r="BC8">
        <v>0.9463245552136722</v>
      </c>
      <c r="BD8">
        <v>-2.708745075326958</v>
      </c>
      <c r="BE8">
        <v>-2.1193286149014869</v>
      </c>
      <c r="BF8">
        <v>-2.8748476549588551</v>
      </c>
      <c r="BG8">
        <v>-2.4254115459423189</v>
      </c>
      <c r="BH8">
        <v>-0.89560683146138897</v>
      </c>
      <c r="BI8">
        <v>-3.4901568705350048</v>
      </c>
      <c r="BJ8">
        <v>-2.433754200447829</v>
      </c>
      <c r="BK8">
        <v>-2.5922963878578318</v>
      </c>
      <c r="BL8">
        <v>-2.9007937810257238</v>
      </c>
      <c r="BM8">
        <v>-2.759104021792699</v>
      </c>
      <c r="BN8">
        <v>-1.341555028371366</v>
      </c>
      <c r="BO8">
        <v>-1.273862027564802</v>
      </c>
      <c r="BP8">
        <v>-3.1747252424402661</v>
      </c>
      <c r="BQ8">
        <v>-2.7665424802084462</v>
      </c>
      <c r="BR8">
        <v>-3.113752840133333</v>
      </c>
      <c r="BS8">
        <v>-0.59738894106773621</v>
      </c>
      <c r="BT8">
        <v>-1.8614689749565541</v>
      </c>
      <c r="BU8">
        <v>-3.1844857329100531</v>
      </c>
      <c r="BV8">
        <v>-9.0719583085069402E-2</v>
      </c>
      <c r="BW8">
        <v>0.15912920542963849</v>
      </c>
      <c r="BZ8">
        <v>-2.826915109401019</v>
      </c>
      <c r="CA8">
        <v>-2.6716797338583129</v>
      </c>
      <c r="CB8">
        <v>-2.0967738122371751</v>
      </c>
      <c r="CC8">
        <v>-1.744306292462863</v>
      </c>
      <c r="CD8">
        <v>-2.392094301146781</v>
      </c>
      <c r="CE8">
        <v>-3.5142209925783692</v>
      </c>
      <c r="CF8">
        <v>-0.42737697367910399</v>
      </c>
      <c r="CG8">
        <v>-2.0388999178895899</v>
      </c>
      <c r="CH8">
        <v>-1.8618354655467659</v>
      </c>
      <c r="CI8">
        <v>-3.7675804058509419</v>
      </c>
      <c r="CJ8">
        <v>-1.5487342913113551</v>
      </c>
      <c r="CK8">
        <v>-2.2024076951940939</v>
      </c>
      <c r="CL8">
        <v>-0.28968608186314482</v>
      </c>
      <c r="CM8">
        <v>-3.5846019721880991</v>
      </c>
      <c r="CN8">
        <v>-2.6769421996131229</v>
      </c>
      <c r="CO8">
        <v>-4.7615025926950656</v>
      </c>
      <c r="CP8">
        <v>-2.7223431743607831</v>
      </c>
      <c r="CQ8">
        <v>-4.1743999923339041</v>
      </c>
      <c r="CR8">
        <v>-1.9991350358951869</v>
      </c>
      <c r="CS8">
        <v>-9.5017151351056151E-2</v>
      </c>
      <c r="CU8">
        <v>-0.11136587683767089</v>
      </c>
      <c r="CV8">
        <v>-3.3455149658009291</v>
      </c>
      <c r="CW8">
        <v>-3.6069669847010641</v>
      </c>
      <c r="CX8">
        <v>0.27349351332244942</v>
      </c>
    </row>
    <row r="9" spans="1:102" x14ac:dyDescent="0.25">
      <c r="A9" t="s">
        <v>23</v>
      </c>
      <c r="B9">
        <v>-5.3921047693171174</v>
      </c>
      <c r="C9">
        <v>-5.3947416681193019</v>
      </c>
      <c r="D9">
        <v>0.99734965964222588</v>
      </c>
      <c r="E9">
        <v>-1.7653952433237481</v>
      </c>
      <c r="F9">
        <v>-3.5406002228178348</v>
      </c>
      <c r="G9">
        <v>-1.0954153504524</v>
      </c>
      <c r="H9">
        <v>-3.5301055795785561</v>
      </c>
      <c r="I9">
        <v>-4.9601653039390552</v>
      </c>
      <c r="J9">
        <v>-4.3086774885816777</v>
      </c>
      <c r="K9">
        <v>-4.9004691140018606</v>
      </c>
      <c r="L9">
        <v>-4.7539420493546052</v>
      </c>
      <c r="M9">
        <v>-5.0929575019983613</v>
      </c>
      <c r="N9">
        <v>-2.94996609515916</v>
      </c>
      <c r="O9">
        <v>-4.6338179258790246</v>
      </c>
      <c r="P9">
        <v>-4.9644599803392451</v>
      </c>
      <c r="Q9">
        <v>-5.2757587218813438</v>
      </c>
      <c r="R9">
        <v>-4.221181978907933</v>
      </c>
      <c r="S9">
        <v>-4.5726775435319533</v>
      </c>
      <c r="T9">
        <v>-4.6472037459860882</v>
      </c>
      <c r="U9">
        <v>-3.979818201343901</v>
      </c>
      <c r="V9">
        <v>-3.8237347810925342</v>
      </c>
      <c r="W9">
        <v>-4.5020626029221189</v>
      </c>
      <c r="X9">
        <v>-4.6824028128379522</v>
      </c>
      <c r="AA9">
        <v>-1.483448422741807</v>
      </c>
      <c r="AB9">
        <v>-2.4211612444759898</v>
      </c>
      <c r="AC9">
        <v>-0.51903801103544445</v>
      </c>
      <c r="AD9">
        <v>1.2295808660999561</v>
      </c>
      <c r="AE9">
        <v>-0.5422630454607541</v>
      </c>
      <c r="AF9">
        <v>-2.4319246956642382</v>
      </c>
      <c r="AG9">
        <v>-1.8021773941261849</v>
      </c>
      <c r="AH9">
        <v>-1.7157761215194809</v>
      </c>
      <c r="AI9">
        <v>-1.312000650226367</v>
      </c>
      <c r="AJ9">
        <v>-5.3847528744527366</v>
      </c>
      <c r="AK9">
        <v>-5.1452068062300267</v>
      </c>
      <c r="AL9">
        <v>-4.9859790818962573</v>
      </c>
      <c r="AM9">
        <v>-4.7247516262656504</v>
      </c>
      <c r="AN9">
        <v>-3.751850294409143</v>
      </c>
      <c r="AO9">
        <v>-0.4403452634223825</v>
      </c>
      <c r="AP9">
        <v>-4.3327378251066904</v>
      </c>
      <c r="AQ9">
        <v>-0.98559001025146209</v>
      </c>
      <c r="AR9">
        <v>-2.8827873953608401</v>
      </c>
      <c r="AS9">
        <v>-4.219589687701105</v>
      </c>
      <c r="AT9">
        <v>-4.6094715081188919</v>
      </c>
      <c r="AU9">
        <v>0.26438634676379019</v>
      </c>
      <c r="AV9">
        <v>1.470835960351196</v>
      </c>
      <c r="AW9">
        <v>-1.3095931264742391</v>
      </c>
      <c r="AX9">
        <v>-5.2225958607134819</v>
      </c>
      <c r="AY9">
        <v>7.6791976557904649</v>
      </c>
      <c r="BA9">
        <v>-4.11314851008534</v>
      </c>
      <c r="BB9">
        <v>-4.1045525044608793</v>
      </c>
      <c r="BC9">
        <v>-1.098401606310041</v>
      </c>
      <c r="BD9">
        <v>-0.61516025323621693</v>
      </c>
      <c r="BE9">
        <v>-2.0333256636767461</v>
      </c>
      <c r="BF9">
        <v>-0.49887542184703471</v>
      </c>
      <c r="BG9">
        <v>-2.8247688792577792</v>
      </c>
      <c r="BH9">
        <v>-5.0037519855609096</v>
      </c>
      <c r="BI9">
        <v>-4.9504592870596458</v>
      </c>
      <c r="BJ9">
        <v>-4.9408977744501579</v>
      </c>
      <c r="BK9">
        <v>-5.2210054996333293</v>
      </c>
      <c r="BL9">
        <v>-5.3698735396102562</v>
      </c>
      <c r="BM9">
        <v>-5.3005401766894584</v>
      </c>
      <c r="BN9">
        <v>-5.1858290755788632</v>
      </c>
      <c r="BO9">
        <v>-4.814759691621969</v>
      </c>
      <c r="BP9">
        <v>-2.2673433153860709</v>
      </c>
      <c r="BQ9">
        <v>-0.66383521794023292</v>
      </c>
      <c r="BR9">
        <v>-2.4834239914999801</v>
      </c>
      <c r="BS9">
        <v>-4.233270608197329</v>
      </c>
      <c r="BT9">
        <v>-5.0786107898556736</v>
      </c>
      <c r="BU9">
        <v>-2.7713401514576321</v>
      </c>
      <c r="BV9">
        <v>0.51198180892568435</v>
      </c>
      <c r="BW9">
        <v>0.60461479225671011</v>
      </c>
      <c r="BZ9">
        <v>-3.7988242007599271</v>
      </c>
      <c r="CA9">
        <v>-3.1956257578216478</v>
      </c>
      <c r="CB9">
        <v>-5.376211976498678</v>
      </c>
      <c r="CC9">
        <v>-2.758719986398833</v>
      </c>
      <c r="CD9">
        <v>-3.947236759239622</v>
      </c>
      <c r="CE9">
        <v>-4.9253375982193246</v>
      </c>
      <c r="CF9">
        <v>-1.680721377569077</v>
      </c>
      <c r="CG9">
        <v>-2.2818785434180811</v>
      </c>
      <c r="CH9">
        <v>-1.219778456583424E-2</v>
      </c>
      <c r="CI9">
        <v>-2.8697313465661738</v>
      </c>
      <c r="CJ9">
        <v>1.7475333294745741</v>
      </c>
      <c r="CK9">
        <v>-8.061854837303678E-2</v>
      </c>
      <c r="CL9">
        <v>0.53884796371176302</v>
      </c>
      <c r="CM9">
        <v>-4.239998775632114</v>
      </c>
      <c r="CN9">
        <v>0.81782992872151938</v>
      </c>
      <c r="CO9">
        <v>-0.61914347107064427</v>
      </c>
      <c r="CP9">
        <v>0.36723395526884389</v>
      </c>
      <c r="CQ9">
        <v>-0.82106535492457933</v>
      </c>
      <c r="CR9">
        <v>0.29591490756371491</v>
      </c>
      <c r="CS9">
        <v>-0.35292030548538422</v>
      </c>
      <c r="CU9">
        <v>1.608646129692086</v>
      </c>
      <c r="CV9">
        <v>-3.8889538873071809</v>
      </c>
      <c r="CW9">
        <v>-5.2487953250579666</v>
      </c>
      <c r="CX9">
        <v>0.56392296667634612</v>
      </c>
    </row>
    <row r="10" spans="1:102" x14ac:dyDescent="0.25">
      <c r="A10" t="s">
        <v>24</v>
      </c>
      <c r="B10">
        <v>-5.3678850433797356</v>
      </c>
      <c r="C10">
        <v>-5.4052454889703352</v>
      </c>
      <c r="D10">
        <v>1.6281168271575439</v>
      </c>
      <c r="E10">
        <v>-1.114191680063193</v>
      </c>
      <c r="F10">
        <v>-2.1999594241324818</v>
      </c>
      <c r="G10">
        <v>-0.18396161132505429</v>
      </c>
      <c r="H10">
        <v>-1.8810848007121399</v>
      </c>
      <c r="I10">
        <v>-0.2217223396702018</v>
      </c>
      <c r="J10">
        <v>-0.2204248373394021</v>
      </c>
      <c r="K10">
        <v>-2.0957279518244811</v>
      </c>
      <c r="L10">
        <v>-7.5170798057061616E-2</v>
      </c>
      <c r="M10">
        <v>1.5469588407470401E-2</v>
      </c>
      <c r="N10">
        <v>-2.0886153810861701</v>
      </c>
      <c r="O10">
        <v>-3.2252744680129147E-2</v>
      </c>
      <c r="P10">
        <v>-0.97021887394977568</v>
      </c>
      <c r="Q10">
        <v>-0.54681386330018</v>
      </c>
      <c r="R10">
        <v>-2.2250745409231278</v>
      </c>
      <c r="S10">
        <v>-0.68769193250372573</v>
      </c>
      <c r="T10">
        <v>-1.2849543623692039</v>
      </c>
      <c r="U10">
        <v>-2.0066280300871129</v>
      </c>
      <c r="V10">
        <v>-0.89723526370752349</v>
      </c>
      <c r="W10">
        <v>0.39306188992081659</v>
      </c>
      <c r="X10">
        <v>-0.86443482992370346</v>
      </c>
      <c r="AA10">
        <v>-0.34644649123748988</v>
      </c>
      <c r="AB10">
        <v>-0.30493743634812792</v>
      </c>
      <c r="AC10">
        <v>0.61036976260208009</v>
      </c>
      <c r="AD10">
        <v>0.17913931305537539</v>
      </c>
      <c r="AE10">
        <v>-0.4303048402585673</v>
      </c>
      <c r="AF10">
        <v>-1.0871355834967851</v>
      </c>
      <c r="AG10">
        <v>-6.6257717415283052E-2</v>
      </c>
      <c r="AH10">
        <v>-3.274353433493149</v>
      </c>
      <c r="AI10">
        <v>-3.1810552058339092</v>
      </c>
      <c r="AJ10">
        <v>-2.9198318391205138</v>
      </c>
      <c r="AK10">
        <v>-1.99330837586284</v>
      </c>
      <c r="AL10">
        <v>-3.2679875519281341</v>
      </c>
      <c r="AM10">
        <v>-1.9472386750299251</v>
      </c>
      <c r="AN10">
        <v>-1.2086187599939351</v>
      </c>
      <c r="AO10">
        <v>-0.49451527881230278</v>
      </c>
      <c r="AP10">
        <v>-2.118645824443985</v>
      </c>
      <c r="AQ10">
        <v>0.4428890266921327</v>
      </c>
      <c r="AR10">
        <v>-0.8330811782659453</v>
      </c>
      <c r="AS10">
        <v>-0.70949189941114688</v>
      </c>
      <c r="AT10">
        <v>-1.680446876915999</v>
      </c>
      <c r="AU10">
        <v>0.75874852018799488</v>
      </c>
      <c r="AV10">
        <v>1.5805815114711901</v>
      </c>
      <c r="AW10">
        <v>-0.58911839164607105</v>
      </c>
      <c r="AX10">
        <v>-1.0613592247166661</v>
      </c>
      <c r="AY10">
        <v>0.84616967839897461</v>
      </c>
      <c r="BA10">
        <v>-4.4257465093193602</v>
      </c>
      <c r="BB10">
        <v>-1.462279593602571</v>
      </c>
      <c r="BC10">
        <v>2.5389077639612871</v>
      </c>
      <c r="BD10">
        <v>7.6333458559505454</v>
      </c>
      <c r="BE10">
        <v>-1.974226677820192</v>
      </c>
      <c r="BF10">
        <v>-2.0634351136692231</v>
      </c>
      <c r="BG10">
        <v>0.26061552491804663</v>
      </c>
      <c r="BH10">
        <v>-0.55652387439608253</v>
      </c>
      <c r="BI10">
        <v>-3.2341131434516921</v>
      </c>
      <c r="BJ10">
        <v>-1.5754222953684049</v>
      </c>
      <c r="BK10">
        <v>-1.381457395562834</v>
      </c>
      <c r="BL10">
        <v>0.59477391687560144</v>
      </c>
      <c r="BM10">
        <v>-0.21684547754642719</v>
      </c>
      <c r="BN10">
        <v>-2.5146474074002789</v>
      </c>
      <c r="BO10">
        <v>-4.7155922284729188</v>
      </c>
      <c r="BP10">
        <v>-1.0014050790709279</v>
      </c>
      <c r="BQ10">
        <v>-3.460545006386071</v>
      </c>
      <c r="BR10">
        <v>0.89439369542280622</v>
      </c>
      <c r="BS10">
        <v>-0.47246426778845729</v>
      </c>
      <c r="BT10">
        <v>0.60863864991269534</v>
      </c>
      <c r="BU10">
        <v>-4.0027609676094791</v>
      </c>
      <c r="BV10">
        <v>-0.70856669515084547</v>
      </c>
      <c r="BW10">
        <v>-2.111649550214926</v>
      </c>
      <c r="BZ10">
        <v>-0.58015248722902535</v>
      </c>
      <c r="CA10">
        <v>0.70291809617718304</v>
      </c>
      <c r="CB10">
        <v>0.50967698745888212</v>
      </c>
      <c r="CC10">
        <v>-0.61381674707531964</v>
      </c>
      <c r="CD10">
        <v>-2.356042199130012</v>
      </c>
      <c r="CE10">
        <v>-1.6434623584495469</v>
      </c>
      <c r="CF10">
        <v>-1.137868807481585</v>
      </c>
      <c r="CG10">
        <v>-2.774191172185307</v>
      </c>
      <c r="CH10">
        <v>-1.9301384677938149</v>
      </c>
      <c r="CI10">
        <v>-1.3304218942241179</v>
      </c>
      <c r="CJ10">
        <v>-2.3293109835025052</v>
      </c>
      <c r="CK10">
        <v>-1.833831035931643</v>
      </c>
      <c r="CL10">
        <v>-2.8432934571688069</v>
      </c>
      <c r="CM10">
        <v>-1.035564578273646</v>
      </c>
      <c r="CN10">
        <v>-2.4742218537031611</v>
      </c>
      <c r="CO10">
        <v>-2.7931763656899391</v>
      </c>
      <c r="CP10">
        <v>-4.1081071528987554</v>
      </c>
      <c r="CQ10">
        <v>1.2720826547585189</v>
      </c>
      <c r="CR10">
        <v>0.29232531445460869</v>
      </c>
      <c r="CS10">
        <v>-2.0536535870914392E-3</v>
      </c>
      <c r="CU10">
        <v>0.82832582562455759</v>
      </c>
      <c r="CV10">
        <v>-0.8453894608137299</v>
      </c>
      <c r="CW10">
        <v>-1.2951549017419191</v>
      </c>
      <c r="CX10">
        <v>1.061054164282067</v>
      </c>
    </row>
    <row r="11" spans="1:102" x14ac:dyDescent="0.25">
      <c r="A11" t="s">
        <v>25</v>
      </c>
      <c r="B11">
        <v>-5.0269076063843956</v>
      </c>
      <c r="C11">
        <v>-5.2071241383388918</v>
      </c>
      <c r="D11">
        <v>2.8789107133531971E-2</v>
      </c>
      <c r="E11">
        <v>1.959413027309717</v>
      </c>
      <c r="F11">
        <v>-2.130017363504654</v>
      </c>
      <c r="G11">
        <v>0.1324104052547552</v>
      </c>
      <c r="H11">
        <v>-0.24289844951293721</v>
      </c>
      <c r="I11">
        <v>-1.5579320039639879</v>
      </c>
      <c r="J11">
        <v>-4.1290996505679374</v>
      </c>
      <c r="K11">
        <v>-0.93874285414771785</v>
      </c>
      <c r="L11">
        <v>-2.482073515644851</v>
      </c>
      <c r="M11">
        <v>-3.111446074671985</v>
      </c>
      <c r="N11">
        <v>-1.542323397699634</v>
      </c>
      <c r="O11">
        <v>-4.1831191003609183</v>
      </c>
      <c r="P11">
        <v>-3.3843516097106212</v>
      </c>
      <c r="Q11">
        <v>1.3466376589283731</v>
      </c>
      <c r="R11">
        <v>-4.0319430322607879</v>
      </c>
      <c r="S11">
        <v>-2.2663308209534372</v>
      </c>
      <c r="T11">
        <v>-4.1659484931319923</v>
      </c>
      <c r="U11">
        <v>-2.136954109154062</v>
      </c>
      <c r="V11">
        <v>-4.7886982156958178</v>
      </c>
      <c r="W11">
        <v>-0.36002393837202801</v>
      </c>
      <c r="X11">
        <v>-1.8304706329585509</v>
      </c>
      <c r="AA11">
        <v>1.202638465217315</v>
      </c>
      <c r="AB11">
        <v>-0.5917324907829582</v>
      </c>
      <c r="AC11">
        <v>-0.44224510919462201</v>
      </c>
      <c r="AD11">
        <v>1.175527656944702</v>
      </c>
      <c r="AE11">
        <v>-0.68931141319657119</v>
      </c>
      <c r="AF11">
        <v>-1.4371849517043991</v>
      </c>
      <c r="AG11">
        <v>0.31892229401253219</v>
      </c>
      <c r="AH11">
        <v>-1.008081352107342</v>
      </c>
      <c r="AI11">
        <v>-1.7388180576678109</v>
      </c>
      <c r="AJ11">
        <v>-5.1527565362669092</v>
      </c>
      <c r="AK11">
        <v>-4.1525886760190369</v>
      </c>
      <c r="AL11">
        <v>-4.8644101721945079</v>
      </c>
      <c r="AM11">
        <v>-4.0991723543336356</v>
      </c>
      <c r="AN11">
        <v>-0.58426329317319881</v>
      </c>
      <c r="AO11">
        <v>-3.0648629956409952</v>
      </c>
      <c r="AP11">
        <v>-3.1723982053916502</v>
      </c>
      <c r="AQ11">
        <v>-3.017349665859649</v>
      </c>
      <c r="AR11">
        <v>-3.6276989236382162</v>
      </c>
      <c r="AS11">
        <v>-0.6780476661708672</v>
      </c>
      <c r="AT11">
        <v>-3.515710209397795</v>
      </c>
      <c r="AU11">
        <v>-2.8831316328270442</v>
      </c>
      <c r="AV11">
        <v>0.66224867534590715</v>
      </c>
      <c r="AW11">
        <v>-4.4394080922816457</v>
      </c>
      <c r="AX11">
        <v>-4.8765833977729498</v>
      </c>
      <c r="AY11">
        <v>-0.27572633210836628</v>
      </c>
      <c r="BA11">
        <v>-7.2865540911498403</v>
      </c>
      <c r="BB11">
        <v>-7.4783721800605552</v>
      </c>
      <c r="BC11">
        <v>-3.3700985707065692</v>
      </c>
      <c r="BD11">
        <v>-2.9595543922734522</v>
      </c>
      <c r="BE11">
        <v>-7.1577257784093984</v>
      </c>
      <c r="BF11">
        <v>-5.1199888921975054</v>
      </c>
      <c r="BG11">
        <v>-7.1092569880525422</v>
      </c>
      <c r="BH11">
        <v>-3.9636639344708851</v>
      </c>
      <c r="BI11">
        <v>-7.3927916312793531</v>
      </c>
      <c r="BJ11">
        <v>-2.811564541021137</v>
      </c>
      <c r="BK11">
        <v>-5.7442362070118271</v>
      </c>
      <c r="BL11">
        <v>-6.2687012107163333</v>
      </c>
      <c r="BM11">
        <v>-7.3774970651264109</v>
      </c>
      <c r="BN11">
        <v>-6.1111138928417894</v>
      </c>
      <c r="BO11">
        <v>-6.7128469727706506</v>
      </c>
      <c r="BP11">
        <v>-6.8260006322951146</v>
      </c>
      <c r="BQ11">
        <v>-6.5532044061128261</v>
      </c>
      <c r="BR11">
        <v>-6.6801542796633777</v>
      </c>
      <c r="BS11">
        <v>-6.6371903532600918</v>
      </c>
      <c r="BT11">
        <v>-6.6203212341572808</v>
      </c>
      <c r="BU11">
        <v>-5.8493447293593404</v>
      </c>
      <c r="BV11">
        <v>-5.3808586593157512</v>
      </c>
      <c r="BW11">
        <v>-5.9619734937401043</v>
      </c>
      <c r="BZ11">
        <v>-6.2914571286193626</v>
      </c>
      <c r="CA11">
        <v>-4.8864812365813917</v>
      </c>
      <c r="CB11">
        <v>-6.3536198531431634</v>
      </c>
      <c r="CC11">
        <v>-5.1688002190008513</v>
      </c>
      <c r="CD11">
        <v>-6.1940601153849943</v>
      </c>
      <c r="CE11">
        <v>-6.3961763135615737</v>
      </c>
      <c r="CF11">
        <v>-4.2195572319625274</v>
      </c>
      <c r="CG11">
        <v>-4.9660384653092526</v>
      </c>
      <c r="CH11">
        <v>-6.3508732254705826</v>
      </c>
      <c r="CI11">
        <v>-3.673539285100345</v>
      </c>
      <c r="CJ11">
        <v>-3.3084129130100379</v>
      </c>
      <c r="CK11">
        <v>-2.9991368149919619</v>
      </c>
      <c r="CL11">
        <v>-5.17820499960043</v>
      </c>
      <c r="CM11">
        <v>-5.0354711463794866</v>
      </c>
      <c r="CN11">
        <v>-4.8560867661198071</v>
      </c>
      <c r="CO11">
        <v>-3.9935284909158879</v>
      </c>
      <c r="CP11">
        <v>-5.047444334787869</v>
      </c>
      <c r="CQ11">
        <v>-6.2103829842752258</v>
      </c>
      <c r="CR11">
        <v>-4.0513514246690896</v>
      </c>
      <c r="CS11">
        <v>-3.1038408175513559</v>
      </c>
      <c r="CU11">
        <v>-1.3140226393166869</v>
      </c>
      <c r="CV11">
        <v>-7.3667711208994344</v>
      </c>
    </row>
    <row r="12" spans="1:102" x14ac:dyDescent="0.25">
      <c r="A12" t="s">
        <v>26</v>
      </c>
      <c r="C12">
        <v>-4.5251622623724126</v>
      </c>
      <c r="D12">
        <v>0.91404305318615298</v>
      </c>
      <c r="E12">
        <v>1.814292306610416</v>
      </c>
      <c r="F12">
        <v>0.96948040965430982</v>
      </c>
      <c r="G12">
        <v>3.1989558467149362E-2</v>
      </c>
      <c r="H12">
        <v>1.8112257839409299E-2</v>
      </c>
      <c r="I12">
        <v>0.63480687236838995</v>
      </c>
      <c r="J12">
        <v>0.57997323255904054</v>
      </c>
      <c r="K12">
        <v>1.086065066736031E-3</v>
      </c>
      <c r="L12">
        <v>0.53020953596489673</v>
      </c>
      <c r="M12">
        <v>0.67123255244505653</v>
      </c>
      <c r="N12">
        <v>-1.1202071254317201</v>
      </c>
      <c r="O12">
        <v>-2.7746060382993321</v>
      </c>
      <c r="P12">
        <v>-2.612323575888313</v>
      </c>
      <c r="Q12">
        <v>-5.2333440506574753</v>
      </c>
      <c r="R12">
        <v>-4.6682939589798131</v>
      </c>
      <c r="S12">
        <v>-2.7202033189765058</v>
      </c>
      <c r="T12">
        <v>0.17759810368197659</v>
      </c>
      <c r="U12">
        <v>0.8706919316642826</v>
      </c>
      <c r="V12">
        <v>-4.2332227147876367</v>
      </c>
      <c r="W12">
        <v>-2.3897181552743811</v>
      </c>
      <c r="AA12">
        <v>0.21727662889848029</v>
      </c>
      <c r="AB12">
        <v>0.19449569542033041</v>
      </c>
      <c r="AC12">
        <v>1.018899216706169</v>
      </c>
      <c r="AD12">
        <v>0.3994326728549768</v>
      </c>
      <c r="AE12">
        <v>0.2265123064875304</v>
      </c>
      <c r="AF12">
        <v>-2.193232752366951</v>
      </c>
      <c r="AG12">
        <v>-3.579049878785705</v>
      </c>
      <c r="AH12">
        <v>-2.0099374577895279</v>
      </c>
      <c r="AI12">
        <v>-5.3388674480649234</v>
      </c>
      <c r="AJ12">
        <v>-0.68667180297409469</v>
      </c>
      <c r="AK12">
        <v>-0.26016958099194631</v>
      </c>
      <c r="AL12">
        <v>-4.1285380332605399</v>
      </c>
      <c r="AM12">
        <v>-5.2251969012834971</v>
      </c>
      <c r="AN12">
        <v>-3.6615743459651098</v>
      </c>
      <c r="AO12">
        <v>-5.4745011422829091</v>
      </c>
      <c r="AP12">
        <v>-3.61151733826566</v>
      </c>
      <c r="AQ12">
        <v>2.9065670357797688</v>
      </c>
      <c r="AR12">
        <v>2.5525961791814522</v>
      </c>
      <c r="AS12">
        <v>-0.96091890051659434</v>
      </c>
      <c r="BB12">
        <v>-5.4448211421755666</v>
      </c>
      <c r="BC12">
        <v>0.3715689038257271</v>
      </c>
      <c r="BD12">
        <v>1.0744424767033931</v>
      </c>
      <c r="BE12">
        <v>-8.0650243576944627E-2</v>
      </c>
      <c r="BF12">
        <v>0.21758471311476071</v>
      </c>
      <c r="BG12">
        <v>-3.138225244423166</v>
      </c>
      <c r="BH12">
        <v>-2.2512969247374022</v>
      </c>
      <c r="BI12">
        <v>-2.9800162052601431</v>
      </c>
      <c r="BJ12">
        <v>-4.3563171424415126</v>
      </c>
      <c r="BK12">
        <v>-0.88217594996443616</v>
      </c>
      <c r="BL12">
        <v>-0.72346570028527046</v>
      </c>
      <c r="BM12">
        <v>-5.4314756422985733</v>
      </c>
      <c r="BN12">
        <v>-4.9567533832782944</v>
      </c>
      <c r="BO12">
        <v>-4.7692984533150309</v>
      </c>
      <c r="BP12">
        <v>-5.4960128596539644</v>
      </c>
      <c r="BQ12">
        <v>-5.3904154240175526</v>
      </c>
      <c r="BR12">
        <v>-5.1498682965285578</v>
      </c>
      <c r="BS12">
        <v>-4.9054399916009856</v>
      </c>
      <c r="BT12">
        <v>-1.3851431176967091</v>
      </c>
      <c r="BU12">
        <v>-1.2552875700642889</v>
      </c>
      <c r="BV12">
        <v>-1.7253730823693461</v>
      </c>
      <c r="BZ12">
        <v>-0.63757868189619515</v>
      </c>
      <c r="CA12">
        <v>0.88550859800531279</v>
      </c>
      <c r="CB12">
        <v>9.7605576885934561E-2</v>
      </c>
      <c r="CC12">
        <v>-3.4453933110828632</v>
      </c>
      <c r="CD12">
        <v>-4.8365935567568528</v>
      </c>
      <c r="CE12">
        <v>-4.8003951920085344</v>
      </c>
      <c r="CF12">
        <v>-3.6705164048674579</v>
      </c>
      <c r="CG12">
        <v>-0.69589106364695108</v>
      </c>
      <c r="CH12">
        <v>-6.6712409017136612E-2</v>
      </c>
      <c r="CI12">
        <v>-0.74907854447542699</v>
      </c>
      <c r="CJ12">
        <v>-0.37164963140656349</v>
      </c>
      <c r="CK12">
        <v>-1.149990446106457</v>
      </c>
      <c r="CL12">
        <v>0.48855736510584169</v>
      </c>
      <c r="CM12">
        <v>0.41264847571533803</v>
      </c>
      <c r="CN12">
        <v>0.99752410397504354</v>
      </c>
      <c r="CO12">
        <v>-0.29628926106054448</v>
      </c>
      <c r="CP12">
        <v>9.934853981214202E-2</v>
      </c>
      <c r="CQ12">
        <v>-1.354500404575576</v>
      </c>
      <c r="CR12">
        <v>0.31669877289390741</v>
      </c>
      <c r="CV12">
        <v>-9.8534210397434416E-2</v>
      </c>
      <c r="CW12">
        <v>-1.933026397425748</v>
      </c>
    </row>
    <row r="13" spans="1:102" x14ac:dyDescent="0.25">
      <c r="A13" t="s">
        <v>27</v>
      </c>
      <c r="BB13">
        <v>-0.72443001289866693</v>
      </c>
      <c r="BC13">
        <v>3.8624117266201101</v>
      </c>
      <c r="BD13">
        <v>4.9738798533909323</v>
      </c>
      <c r="BE13">
        <v>1.8334000942319799</v>
      </c>
      <c r="BF13">
        <v>3.6850113652194101</v>
      </c>
      <c r="BG13">
        <v>3.7572853757965188</v>
      </c>
      <c r="BH13">
        <v>-2.0664907364786922</v>
      </c>
      <c r="BI13">
        <v>2.1946085118529042</v>
      </c>
      <c r="BJ13">
        <v>2.8666828442347239</v>
      </c>
      <c r="BK13">
        <v>2.2601938428343771</v>
      </c>
      <c r="BL13">
        <v>2.6463618802331972</v>
      </c>
      <c r="BM13">
        <v>1.5733975949105641</v>
      </c>
      <c r="BN13">
        <v>0.37698328548909782</v>
      </c>
      <c r="BO13">
        <v>0.69945300677201416</v>
      </c>
      <c r="BP13">
        <v>0.56539041877529661</v>
      </c>
      <c r="BQ13">
        <v>1.2934861226777401</v>
      </c>
      <c r="BR13">
        <v>1.0470509197801201</v>
      </c>
      <c r="BS13">
        <v>2.7805766086934391</v>
      </c>
      <c r="BT13">
        <v>3.177928332528821</v>
      </c>
      <c r="BU13">
        <v>0.77052747797910948</v>
      </c>
      <c r="BV13">
        <v>3.6285737867849388</v>
      </c>
      <c r="BZ13">
        <v>4.3613132396040717</v>
      </c>
      <c r="CA13">
        <v>2.777348275833555</v>
      </c>
      <c r="CB13">
        <v>-1.2927080662197381E-2</v>
      </c>
      <c r="CC13">
        <v>3.6853102669666509</v>
      </c>
      <c r="CD13">
        <v>4.3153722491907747</v>
      </c>
      <c r="CE13">
        <v>2.6137512481869982</v>
      </c>
      <c r="CF13">
        <v>4.4222545098965096</v>
      </c>
      <c r="CG13">
        <v>4.3022053630091852</v>
      </c>
      <c r="CH13">
        <v>0.17614236757703089</v>
      </c>
      <c r="CI13">
        <v>3.563052658825415</v>
      </c>
      <c r="CJ13">
        <v>4.4756298778317696</v>
      </c>
      <c r="CK13">
        <v>0.78633069006512601</v>
      </c>
      <c r="CL13">
        <v>3.8799796659654482</v>
      </c>
      <c r="CM13">
        <v>3.9337712065203081</v>
      </c>
      <c r="CN13">
        <v>4.8687653339685601</v>
      </c>
      <c r="CO13">
        <v>-1.810021271501479</v>
      </c>
      <c r="CP13">
        <v>-1.264823909096898</v>
      </c>
      <c r="CQ13">
        <v>-1.986576279506526</v>
      </c>
      <c r="CR13">
        <v>0.50569936413509442</v>
      </c>
      <c r="CV13">
        <v>-1.0223033703294491</v>
      </c>
      <c r="CW13">
        <v>1.2568710920015029</v>
      </c>
    </row>
    <row r="14" spans="1:102" x14ac:dyDescent="0.25">
      <c r="A14" t="s">
        <v>28</v>
      </c>
      <c r="C14">
        <v>-5.4092865791000007</v>
      </c>
      <c r="D14">
        <v>3.424922618215628</v>
      </c>
      <c r="E14">
        <v>4.6286204172861751</v>
      </c>
      <c r="F14">
        <v>-1.201650028220441</v>
      </c>
      <c r="G14">
        <v>-2.545327805102918</v>
      </c>
      <c r="H14">
        <v>-2.7237173448545731</v>
      </c>
      <c r="I14">
        <v>-3.041576873770178</v>
      </c>
      <c r="J14">
        <v>-3.623837833296442</v>
      </c>
      <c r="K14">
        <v>-4.3057019842449051</v>
      </c>
      <c r="L14">
        <v>-2.371751289382237</v>
      </c>
      <c r="M14">
        <v>-1.3930279887552559</v>
      </c>
      <c r="N14">
        <v>-2.5840333326269231</v>
      </c>
      <c r="O14">
        <v>-3.4865369157110209</v>
      </c>
      <c r="P14">
        <v>-4.5215890459349177</v>
      </c>
      <c r="Q14">
        <v>-1.5634855888940591</v>
      </c>
      <c r="R14">
        <v>-1.3831757777688041</v>
      </c>
      <c r="S14">
        <v>-4.0380188689017693</v>
      </c>
      <c r="T14">
        <v>-4.7700422122326804</v>
      </c>
      <c r="U14">
        <v>-3.6629011621526808</v>
      </c>
      <c r="V14">
        <v>-1.8902162962483351</v>
      </c>
      <c r="W14">
        <v>-1.48208964951554</v>
      </c>
      <c r="AA14">
        <v>-1.360155403636528</v>
      </c>
      <c r="AB14">
        <v>-1.5908934584812899</v>
      </c>
      <c r="AC14">
        <v>-2.074128969907282</v>
      </c>
      <c r="AD14">
        <v>-2.4673412354935351</v>
      </c>
      <c r="AE14">
        <v>-1.2565250305215589</v>
      </c>
      <c r="AF14">
        <v>-1.341433641372801</v>
      </c>
      <c r="AG14">
        <v>-0.2876257925697509</v>
      </c>
      <c r="AH14">
        <v>-3.3541932830828172</v>
      </c>
      <c r="AI14">
        <v>-2.213977445728641</v>
      </c>
      <c r="AJ14">
        <v>-4.149896504074837</v>
      </c>
      <c r="AK14">
        <v>-3.707892776676573</v>
      </c>
      <c r="AL14">
        <v>-3.9040249192388279</v>
      </c>
      <c r="AM14">
        <v>-2.498481388871598</v>
      </c>
      <c r="AN14">
        <v>-2.6933305259958371</v>
      </c>
      <c r="AO14">
        <v>-1.3212454461463179</v>
      </c>
      <c r="AP14">
        <v>-2.3118295909169979</v>
      </c>
      <c r="AQ14">
        <v>-1.978891433422125</v>
      </c>
      <c r="AR14">
        <v>-2.0957140368035581</v>
      </c>
      <c r="AS14">
        <v>-3.5910663063625692</v>
      </c>
      <c r="BB14">
        <v>-5.2836205961383076</v>
      </c>
      <c r="BC14">
        <v>4.0103452416255791</v>
      </c>
      <c r="BD14">
        <v>4.8269559877979056</v>
      </c>
      <c r="BE14">
        <v>-0.68456525673202373</v>
      </c>
      <c r="BF14">
        <v>-3.2833780171312541</v>
      </c>
      <c r="BG14">
        <v>-2.5720678897369309</v>
      </c>
      <c r="BH14">
        <v>-2.246145840626276</v>
      </c>
      <c r="BI14">
        <v>-5.0061336153584044</v>
      </c>
      <c r="BJ14">
        <v>-4.2583744200996891</v>
      </c>
      <c r="BK14">
        <v>-4.4719040031555348</v>
      </c>
      <c r="BL14">
        <v>-4.233506816708327</v>
      </c>
      <c r="BM14">
        <v>-5.0522928249267114</v>
      </c>
      <c r="BN14">
        <v>-3.8207026656474321</v>
      </c>
      <c r="BO14">
        <v>-4.2858745166466656</v>
      </c>
      <c r="BP14">
        <v>-3.482093719377565</v>
      </c>
      <c r="BQ14">
        <v>-3.537737814503378</v>
      </c>
      <c r="BR14">
        <v>-4.3370032476191751</v>
      </c>
      <c r="BS14">
        <v>-5.1813700365453004</v>
      </c>
      <c r="BT14">
        <v>-1.552090021311274</v>
      </c>
      <c r="BU14">
        <v>-1.495812471270896</v>
      </c>
      <c r="BV14">
        <v>-1.1782896188723451</v>
      </c>
      <c r="BZ14">
        <v>-1.5763035987881659</v>
      </c>
      <c r="CA14">
        <v>-2.152182038141536</v>
      </c>
      <c r="CB14">
        <v>-2.035816104711238</v>
      </c>
      <c r="CC14">
        <v>-3.3380002805424969</v>
      </c>
      <c r="CD14">
        <v>-1.6581095220071189</v>
      </c>
      <c r="CE14">
        <v>-1.779767775171553</v>
      </c>
      <c r="CF14">
        <v>-1.76702726574294</v>
      </c>
      <c r="CG14">
        <v>-2.166045707395182</v>
      </c>
      <c r="CH14">
        <v>-1.788860327192056</v>
      </c>
      <c r="CI14">
        <v>-1.349988675935156</v>
      </c>
      <c r="CJ14">
        <v>0.40730678977870838</v>
      </c>
      <c r="CK14">
        <v>8.9999010339378765E-2</v>
      </c>
      <c r="CL14">
        <v>-1.1745923818357771</v>
      </c>
      <c r="CM14">
        <v>-1.931063159024403</v>
      </c>
      <c r="CN14">
        <v>-0.7686420941601424</v>
      </c>
      <c r="CO14">
        <v>-1.3165838811293229</v>
      </c>
      <c r="CP14">
        <v>-5.5796352368431487E-2</v>
      </c>
      <c r="CQ14">
        <v>-2.3905422302459778</v>
      </c>
      <c r="CR14">
        <v>4.5994619527937131</v>
      </c>
      <c r="CV14">
        <v>4.2081260682682764</v>
      </c>
      <c r="CW14">
        <v>-5.1020157185117263</v>
      </c>
    </row>
    <row r="15" spans="1:102" x14ac:dyDescent="0.25">
      <c r="A15" t="s">
        <v>29</v>
      </c>
      <c r="BB15">
        <v>-0.56599383802833669</v>
      </c>
      <c r="BC15">
        <v>4.3594089374421499</v>
      </c>
      <c r="BD15">
        <v>5.1514691002925677</v>
      </c>
      <c r="BE15">
        <v>1.8274664029192429</v>
      </c>
      <c r="BF15">
        <v>2.240830278920416</v>
      </c>
      <c r="BG15">
        <v>3.668613452824574</v>
      </c>
      <c r="BH15">
        <v>3.6359714146723068</v>
      </c>
      <c r="BI15">
        <v>1.8365864871330659</v>
      </c>
      <c r="BJ15">
        <v>1.1156921911570721</v>
      </c>
      <c r="BK15">
        <v>1.1472257412335749</v>
      </c>
      <c r="BL15">
        <v>0.8594861595315425</v>
      </c>
      <c r="BM15">
        <v>1.0891784380762579</v>
      </c>
      <c r="BN15">
        <v>0.8170518342523021</v>
      </c>
      <c r="BO15">
        <v>1.0490259626413829</v>
      </c>
      <c r="BP15">
        <v>2.369266101919989</v>
      </c>
      <c r="BQ15">
        <v>2.421654335556731</v>
      </c>
      <c r="BR15">
        <v>-1.3086664028005011</v>
      </c>
      <c r="BS15">
        <v>0.73254522574544823</v>
      </c>
      <c r="BT15">
        <v>2.2554172412815539</v>
      </c>
      <c r="BU15">
        <v>2.2990510378555959</v>
      </c>
      <c r="BV15">
        <v>3.4291717302116331</v>
      </c>
      <c r="BZ15">
        <v>4.2217474113953406</v>
      </c>
      <c r="CA15">
        <v>-1.652699586154144</v>
      </c>
      <c r="CB15">
        <v>-0.80030459307766577</v>
      </c>
      <c r="CC15">
        <v>-1.601570668272799</v>
      </c>
      <c r="CD15">
        <v>2.5398197786789831</v>
      </c>
      <c r="CE15">
        <v>3.649709207943669</v>
      </c>
      <c r="CF15">
        <v>3.714722045580086</v>
      </c>
      <c r="CG15">
        <v>3.4068339270342389</v>
      </c>
      <c r="CH15">
        <v>0.79657349049827397</v>
      </c>
      <c r="CI15">
        <v>0.61679922377513252</v>
      </c>
      <c r="CJ15">
        <v>-0.65516178274451398</v>
      </c>
      <c r="CK15">
        <v>-0.88014617661553873</v>
      </c>
      <c r="CL15">
        <v>-1.956904237092953</v>
      </c>
      <c r="CM15">
        <v>-1.0719369059759449</v>
      </c>
      <c r="CN15">
        <v>4.1498725869294182</v>
      </c>
      <c r="CO15">
        <v>3.6589357080750822</v>
      </c>
      <c r="CP15">
        <v>1.4985630756821839</v>
      </c>
      <c r="CQ15">
        <v>3.0090950838215349</v>
      </c>
      <c r="CR15">
        <v>4.0541059545713471</v>
      </c>
      <c r="CV15">
        <v>0.9179953410814925</v>
      </c>
      <c r="CW15">
        <v>-1.350238557483888</v>
      </c>
    </row>
    <row r="16" spans="1:102" x14ac:dyDescent="0.25">
      <c r="A16" t="s">
        <v>30</v>
      </c>
      <c r="C16">
        <v>-5.0780583313781511</v>
      </c>
      <c r="D16">
        <v>3.6334994651687431</v>
      </c>
      <c r="E16">
        <v>4.6960560186410518</v>
      </c>
      <c r="F16">
        <v>-0.91323447992808326</v>
      </c>
      <c r="G16">
        <v>-2.0056439911627311</v>
      </c>
      <c r="H16">
        <v>-2.7068398949042169</v>
      </c>
      <c r="I16">
        <v>-4.8241558269126754</v>
      </c>
      <c r="J16">
        <v>-4.683902167843546</v>
      </c>
      <c r="K16">
        <v>-4.3890569836306259</v>
      </c>
      <c r="L16">
        <v>-4.4208727608731309</v>
      </c>
      <c r="M16">
        <v>-4.0450188756950194</v>
      </c>
      <c r="N16">
        <v>-4.6353830979455308</v>
      </c>
      <c r="O16">
        <v>-4.5381668426726867</v>
      </c>
      <c r="P16">
        <v>-4.7691751189888594</v>
      </c>
      <c r="Q16">
        <v>-4.3734424413865458</v>
      </c>
      <c r="R16">
        <v>-4.7664457104712268</v>
      </c>
      <c r="S16">
        <v>0.9083811515161353</v>
      </c>
      <c r="T16">
        <v>0.88471341468498743</v>
      </c>
      <c r="U16">
        <v>-1.6007833014644399</v>
      </c>
      <c r="V16">
        <v>-1.4093855117338161</v>
      </c>
      <c r="W16">
        <v>-0.20544311731537071</v>
      </c>
      <c r="AA16">
        <v>3.3153080693904019E-2</v>
      </c>
      <c r="AB16">
        <v>-1.941088692368115</v>
      </c>
      <c r="AC16">
        <v>2.9281566793434289E-2</v>
      </c>
      <c r="AD16">
        <v>-0.44584491640357948</v>
      </c>
      <c r="AE16">
        <v>-4.3143390186660522</v>
      </c>
      <c r="AF16">
        <v>0.7238097333275787</v>
      </c>
      <c r="AG16">
        <v>2.2273251234868501</v>
      </c>
      <c r="AH16">
        <v>-3.88673761671672</v>
      </c>
      <c r="AI16">
        <v>-4.8436384410677658</v>
      </c>
      <c r="AJ16">
        <v>-1.296187918384766</v>
      </c>
      <c r="AK16">
        <v>-0.36122765834083131</v>
      </c>
      <c r="AL16">
        <v>-3.3683814676679078</v>
      </c>
      <c r="AM16">
        <v>2.4177990739394049</v>
      </c>
      <c r="AN16">
        <v>1.94104999900793</v>
      </c>
      <c r="AO16">
        <v>-4.4061841870506813</v>
      </c>
      <c r="AP16">
        <v>-2.0206416641088421</v>
      </c>
      <c r="AQ16">
        <v>-2.5986242669031032</v>
      </c>
      <c r="AR16">
        <v>-0.22327195588866111</v>
      </c>
      <c r="AS16">
        <v>-0.74097005540999106</v>
      </c>
    </row>
    <row r="17" spans="1:101" x14ac:dyDescent="0.25">
      <c r="A17" t="s">
        <v>31</v>
      </c>
      <c r="C17">
        <v>-1.6702978388740299</v>
      </c>
      <c r="D17">
        <v>3.471946407950786</v>
      </c>
      <c r="E17">
        <v>4.8014571188372344</v>
      </c>
      <c r="F17">
        <v>-1.5607883056446159</v>
      </c>
      <c r="G17">
        <v>-1.099964688285421</v>
      </c>
      <c r="H17">
        <v>-5.6058266325392934</v>
      </c>
      <c r="I17">
        <v>-4.520554936381501</v>
      </c>
      <c r="J17">
        <v>1.181388181382832</v>
      </c>
      <c r="K17">
        <v>1.555956777923003</v>
      </c>
      <c r="L17">
        <v>-2.0163459767922811</v>
      </c>
      <c r="M17">
        <v>-1.7225572303802821</v>
      </c>
      <c r="N17">
        <v>-3.647735567106337</v>
      </c>
      <c r="O17">
        <v>-4.3597481028627936</v>
      </c>
      <c r="P17">
        <v>-2.2640275432262218</v>
      </c>
      <c r="Q17">
        <v>-0.8410615911376742</v>
      </c>
      <c r="R17">
        <v>-1.1859246479556671</v>
      </c>
      <c r="S17">
        <v>7.1847303879083335E-2</v>
      </c>
      <c r="T17">
        <v>-1.2289323922339499E-2</v>
      </c>
      <c r="U17">
        <v>0.93899497961032252</v>
      </c>
      <c r="V17">
        <v>1.119985181381739</v>
      </c>
      <c r="W17">
        <v>1.359367341512705</v>
      </c>
      <c r="AA17">
        <v>1.690584195802836</v>
      </c>
      <c r="AB17">
        <v>-4.1541880467343777</v>
      </c>
      <c r="AC17">
        <v>-4.6879286274675573</v>
      </c>
      <c r="AD17">
        <v>0.91638167490218247</v>
      </c>
      <c r="AE17">
        <v>2.119523486238772</v>
      </c>
      <c r="AF17">
        <v>1.384155676109099</v>
      </c>
      <c r="AG17">
        <v>2.4492020544336599</v>
      </c>
      <c r="AH17">
        <v>-1.2877933615007391</v>
      </c>
      <c r="AI17">
        <v>0.78784773853371393</v>
      </c>
      <c r="AJ17">
        <v>-0.88869057635769133</v>
      </c>
      <c r="AK17">
        <v>1.7859757167301911</v>
      </c>
      <c r="AL17">
        <v>0.98507333959216814</v>
      </c>
      <c r="AM17">
        <v>1.486251419129172</v>
      </c>
      <c r="AN17">
        <v>1.293296158931488</v>
      </c>
      <c r="AO17">
        <v>-2.715884826975405</v>
      </c>
      <c r="AP17">
        <v>0.3659864288159218</v>
      </c>
      <c r="AQ17">
        <v>1.2351776136889341</v>
      </c>
      <c r="AR17">
        <v>-2.1905000254504379</v>
      </c>
      <c r="AS17">
        <v>-1.816070172284056</v>
      </c>
      <c r="BB17">
        <v>-0.65364444180630898</v>
      </c>
      <c r="BC17">
        <v>4.3914408431352401</v>
      </c>
      <c r="BD17">
        <v>5.0689700425938344</v>
      </c>
      <c r="BE17">
        <v>1.415707357887573</v>
      </c>
      <c r="BF17">
        <v>0.53997653343683027</v>
      </c>
      <c r="BG17">
        <v>2.1997355598665091</v>
      </c>
      <c r="BH17">
        <v>2.406727653123053</v>
      </c>
      <c r="BI17">
        <v>0.74193233551514781</v>
      </c>
      <c r="BJ17">
        <v>0.84338251325031277</v>
      </c>
      <c r="BK17">
        <v>-2.1991961656626602</v>
      </c>
      <c r="BL17">
        <v>-0.24351025811318611</v>
      </c>
      <c r="BM17">
        <v>0.1020720075000018</v>
      </c>
      <c r="BN17">
        <v>0.37294521044886692</v>
      </c>
      <c r="BO17">
        <v>-0.58655197419388394</v>
      </c>
      <c r="BP17">
        <v>1.5038178686463E-2</v>
      </c>
      <c r="BQ17">
        <v>-1.4193966855432421</v>
      </c>
      <c r="BR17">
        <v>-0.12536923843282491</v>
      </c>
      <c r="BS17">
        <v>0.17727835872824491</v>
      </c>
      <c r="BT17">
        <v>-4.1043741187812266</v>
      </c>
      <c r="BU17">
        <v>-2.9931826761219682</v>
      </c>
      <c r="BV17">
        <v>-1.1076150900106441</v>
      </c>
      <c r="BZ17">
        <v>-0.65760131229844077</v>
      </c>
      <c r="CA17">
        <v>0.18854378577900491</v>
      </c>
      <c r="CB17">
        <v>0.94178720935655535</v>
      </c>
      <c r="CC17">
        <v>-3.260975917136395</v>
      </c>
      <c r="CD17">
        <v>-0.35894265585579033</v>
      </c>
      <c r="CE17">
        <v>1.721249271163833</v>
      </c>
      <c r="CF17">
        <v>2.8123538186574391</v>
      </c>
      <c r="CG17">
        <v>0.75083082905178067</v>
      </c>
      <c r="CH17">
        <v>-1.1712499981089211</v>
      </c>
      <c r="CI17">
        <v>-1.8073878376199459</v>
      </c>
      <c r="CJ17">
        <v>-0.15485239832712749</v>
      </c>
      <c r="CK17">
        <v>-0.48428858141494902</v>
      </c>
      <c r="CL17">
        <v>0.27701334656022458</v>
      </c>
      <c r="CM17">
        <v>-0.53434791672367798</v>
      </c>
      <c r="CN17">
        <v>-0.33134183029894398</v>
      </c>
      <c r="CO17">
        <v>0.17604304589252789</v>
      </c>
      <c r="CP17">
        <v>1.253072706310898</v>
      </c>
      <c r="CQ17">
        <v>0.20385129230221799</v>
      </c>
      <c r="CR17">
        <v>5.8992762677609596</v>
      </c>
      <c r="CV17">
        <v>4.8850637092495992</v>
      </c>
      <c r="CW17">
        <v>-1.4884023664973001</v>
      </c>
    </row>
    <row r="18" spans="1:101" x14ac:dyDescent="0.25">
      <c r="A18" t="s">
        <v>32</v>
      </c>
      <c r="C18">
        <v>-4.6199178039055324</v>
      </c>
      <c r="D18">
        <v>-0.66311470715598042</v>
      </c>
      <c r="E18">
        <v>1.5494510889068669</v>
      </c>
      <c r="F18">
        <v>0.41476050641258189</v>
      </c>
      <c r="G18">
        <v>2.6193426452423449</v>
      </c>
      <c r="H18">
        <v>2.8852479932141861</v>
      </c>
      <c r="I18">
        <v>-1.3081641135571751</v>
      </c>
      <c r="J18">
        <v>0.43877894432058728</v>
      </c>
      <c r="K18">
        <v>0.50433717993367755</v>
      </c>
      <c r="L18">
        <v>0.69399317479115841</v>
      </c>
      <c r="M18">
        <v>-1.063200186825227</v>
      </c>
      <c r="N18">
        <v>-1.1937488107316729</v>
      </c>
      <c r="O18">
        <v>-1.860431120303508</v>
      </c>
      <c r="P18">
        <v>-2.7376824713965351</v>
      </c>
      <c r="Q18">
        <v>-2.2755971921151121</v>
      </c>
      <c r="R18">
        <v>-2.1721843410288639</v>
      </c>
      <c r="S18">
        <v>-3.9189638125677271</v>
      </c>
      <c r="T18">
        <v>-3.7659259504419311</v>
      </c>
      <c r="U18">
        <v>-3.934257304038896</v>
      </c>
      <c r="V18">
        <v>-1.778632659005384</v>
      </c>
      <c r="W18">
        <v>0.86596191097019759</v>
      </c>
      <c r="AA18">
        <v>3.404037194947247</v>
      </c>
      <c r="AB18">
        <v>2.9671188332250589</v>
      </c>
      <c r="AC18">
        <v>-3.3129232921286218</v>
      </c>
      <c r="AD18">
        <v>-2.554887214402298</v>
      </c>
      <c r="AE18">
        <v>-2.341195316093287</v>
      </c>
      <c r="AF18">
        <v>-2.2196814160477132</v>
      </c>
      <c r="AG18">
        <v>-2.736656211940383</v>
      </c>
      <c r="AH18">
        <v>0.28609948939772328</v>
      </c>
      <c r="AI18">
        <v>-1.835821562444953</v>
      </c>
      <c r="AJ18">
        <v>-0.45558184209434333</v>
      </c>
      <c r="AK18">
        <v>-4.3150443100624836</v>
      </c>
      <c r="AL18">
        <v>-0.45845297406544122</v>
      </c>
      <c r="AM18">
        <v>-7.5108647061628417E-3</v>
      </c>
      <c r="AN18">
        <v>0.35357770441101788</v>
      </c>
      <c r="AO18">
        <v>-1.0545509631264809</v>
      </c>
      <c r="AP18">
        <v>-0.98176201890118042</v>
      </c>
      <c r="AQ18">
        <v>-0.18014223763635751</v>
      </c>
      <c r="AR18">
        <v>1.036753450519643</v>
      </c>
      <c r="AS18">
        <v>-0.44663825313766192</v>
      </c>
      <c r="BB18">
        <v>-4.1926918507081012</v>
      </c>
      <c r="BC18">
        <v>0.36744229580475068</v>
      </c>
      <c r="BD18">
        <v>1.112264234392361</v>
      </c>
      <c r="BE18">
        <v>-2.332940847472639</v>
      </c>
      <c r="BF18">
        <v>-2.9075701180409732</v>
      </c>
      <c r="BG18">
        <v>-2.3306178818968362</v>
      </c>
      <c r="BH18">
        <v>-2.2991383044887468</v>
      </c>
      <c r="BI18">
        <v>-1.1851834890106461</v>
      </c>
      <c r="BJ18">
        <v>-0.24988392891072761</v>
      </c>
      <c r="BK18">
        <v>-2.22068165458679</v>
      </c>
      <c r="BL18">
        <v>-3.8770435378267281</v>
      </c>
      <c r="BM18">
        <v>-3.155941529795701</v>
      </c>
      <c r="BN18">
        <v>-0.64088100332387277</v>
      </c>
      <c r="BO18">
        <v>3.995740183747198</v>
      </c>
      <c r="BP18">
        <v>4.2591084381436364</v>
      </c>
      <c r="BQ18">
        <v>-2.2834891328585729</v>
      </c>
      <c r="BR18">
        <v>-4.509056032371082</v>
      </c>
      <c r="BS18">
        <v>-1.3578106522816999</v>
      </c>
      <c r="BT18">
        <v>-0.3125903129449899</v>
      </c>
      <c r="BU18">
        <v>-1.1591707948936389</v>
      </c>
      <c r="BV18">
        <v>8.2206051787038936E-2</v>
      </c>
      <c r="BZ18">
        <v>0.24632479225916429</v>
      </c>
      <c r="CA18">
        <v>4.056538358733782</v>
      </c>
      <c r="CB18">
        <v>5.0759101389369388</v>
      </c>
      <c r="CC18">
        <v>-1.971532611403751</v>
      </c>
      <c r="CD18">
        <v>-1.419501863190274</v>
      </c>
      <c r="CE18">
        <v>-1.8238472298893029</v>
      </c>
      <c r="CF18">
        <v>2.6452506905131878</v>
      </c>
      <c r="CG18">
        <v>2.280960913657923</v>
      </c>
      <c r="CH18">
        <v>-0.30708087064223399</v>
      </c>
      <c r="CI18">
        <v>-0.57652455520975043</v>
      </c>
      <c r="CJ18">
        <v>-7.5805849370663174E-3</v>
      </c>
      <c r="CK18">
        <v>0.53628920519593348</v>
      </c>
      <c r="CL18">
        <v>1.4591460297779559</v>
      </c>
      <c r="CM18">
        <v>-1.6145572493711911</v>
      </c>
      <c r="CN18">
        <v>0.15208898316260919</v>
      </c>
      <c r="CO18">
        <v>2.2845378735117832</v>
      </c>
      <c r="CP18">
        <v>3.563149543228628</v>
      </c>
      <c r="CQ18">
        <v>-0.45997934037843552</v>
      </c>
      <c r="CR18">
        <v>-0.30550447175769019</v>
      </c>
      <c r="CV18">
        <v>-0.56393889778546291</v>
      </c>
      <c r="CW18">
        <v>-3.3545234689949428</v>
      </c>
    </row>
    <row r="19" spans="1:101" x14ac:dyDescent="0.25">
      <c r="A19" t="s">
        <v>33</v>
      </c>
      <c r="C19">
        <v>-4.282055275729026</v>
      </c>
      <c r="D19">
        <v>3.4783427204310131</v>
      </c>
      <c r="E19">
        <v>4.7275717337652452</v>
      </c>
      <c r="F19">
        <v>0.60820877668545004</v>
      </c>
      <c r="G19">
        <v>-1.4100698606291751</v>
      </c>
      <c r="H19">
        <v>-2.413168632858925</v>
      </c>
      <c r="I19">
        <v>-0.66581371241966725</v>
      </c>
      <c r="J19">
        <v>-0.76979961363160432</v>
      </c>
      <c r="K19">
        <v>-0.90130571289343631</v>
      </c>
      <c r="L19">
        <v>-3.6667513647744978</v>
      </c>
      <c r="M19">
        <v>-2.8006464115308738</v>
      </c>
      <c r="N19">
        <v>-2.8071418956015468</v>
      </c>
      <c r="O19">
        <v>-1.6597562653353051</v>
      </c>
      <c r="P19">
        <v>-1.5282045441449159</v>
      </c>
      <c r="Q19">
        <v>-4.0398029652514884</v>
      </c>
      <c r="R19">
        <v>-3.2113384221517678</v>
      </c>
      <c r="S19">
        <v>-2.706271068556954</v>
      </c>
      <c r="T19">
        <v>-2.9210917983097402</v>
      </c>
      <c r="U19">
        <v>-2.496931852101111</v>
      </c>
      <c r="V19">
        <v>-2.7867036282082309</v>
      </c>
      <c r="W19">
        <v>-0.24859927203616949</v>
      </c>
      <c r="AA19">
        <v>-0.23742710460682639</v>
      </c>
      <c r="AB19">
        <v>-4.0672120253943183</v>
      </c>
      <c r="AC19">
        <v>1.205261765477144</v>
      </c>
      <c r="AD19">
        <v>0.77710553543560512</v>
      </c>
      <c r="AE19">
        <v>0.58064500676318309</v>
      </c>
      <c r="AF19">
        <v>0.11919608932075031</v>
      </c>
      <c r="AG19">
        <v>1.408032157842688</v>
      </c>
      <c r="AH19">
        <v>-0.76728851517893215</v>
      </c>
      <c r="AI19">
        <v>-0.71928924693864893</v>
      </c>
      <c r="AJ19">
        <v>-1.7590374560285771</v>
      </c>
      <c r="AK19">
        <v>-2.1202295454641078</v>
      </c>
      <c r="AL19">
        <v>-2.6156399688430629</v>
      </c>
      <c r="AM19">
        <v>-4.2759957477359087</v>
      </c>
      <c r="AN19">
        <v>-3.0743510584927338</v>
      </c>
      <c r="AO19">
        <v>2.7711770050355078</v>
      </c>
      <c r="AP19">
        <v>1.980821159591355</v>
      </c>
      <c r="AQ19">
        <v>-3.9598238623313629</v>
      </c>
      <c r="AR19">
        <v>9.846721365601388E-2</v>
      </c>
      <c r="AS19">
        <v>-1.22427020525845</v>
      </c>
      <c r="BB19">
        <v>-4.9959429465451679</v>
      </c>
      <c r="BC19">
        <v>3.632540646944149</v>
      </c>
      <c r="BD19">
        <v>4.531800188524965</v>
      </c>
      <c r="BE19">
        <v>1.531013613476468</v>
      </c>
      <c r="BF19">
        <v>1.031095098631517</v>
      </c>
      <c r="BG19">
        <v>0.55990339449004922</v>
      </c>
      <c r="BH19">
        <v>-1.8804075477978419</v>
      </c>
      <c r="BI19">
        <v>-1.8934955444352519</v>
      </c>
      <c r="BJ19">
        <v>-2.0470856809747389</v>
      </c>
      <c r="BK19">
        <v>-2.029567495787421</v>
      </c>
      <c r="BL19">
        <v>-5.0069298471766182</v>
      </c>
      <c r="BM19">
        <v>-4.6528371060341751</v>
      </c>
      <c r="BN19">
        <v>-4.006999784723531</v>
      </c>
      <c r="BO19">
        <v>-4.3129568747929952</v>
      </c>
      <c r="BP19">
        <v>3.9664768141575411</v>
      </c>
      <c r="BQ19">
        <v>4.2807939503287811</v>
      </c>
      <c r="BR19">
        <v>-3.2164986043327151</v>
      </c>
      <c r="BS19">
        <v>-3.632980417004636</v>
      </c>
      <c r="BT19">
        <v>1.9676102625852769</v>
      </c>
      <c r="BU19">
        <v>2.3103921323277521</v>
      </c>
      <c r="BV19">
        <v>1.4173382068625879</v>
      </c>
      <c r="BZ19">
        <v>1.235774481591472</v>
      </c>
      <c r="CA19">
        <v>-1.542744193417694</v>
      </c>
      <c r="CB19">
        <v>-1.2993413983194799</v>
      </c>
      <c r="CC19">
        <v>-1.707685679991001</v>
      </c>
      <c r="CD19">
        <v>4.3873464735161827</v>
      </c>
      <c r="CE19">
        <v>3.8911751952683891</v>
      </c>
      <c r="CF19">
        <v>0.5330630350866733</v>
      </c>
      <c r="CG19">
        <v>0.98633733887077246</v>
      </c>
      <c r="CH19">
        <v>1.708744485236197</v>
      </c>
      <c r="CI19">
        <v>-3.390376946912149</v>
      </c>
      <c r="CJ19">
        <v>-3.09112269599835</v>
      </c>
      <c r="CK19">
        <v>-0.31639215840606899</v>
      </c>
      <c r="CL19">
        <v>0.94112064302945087</v>
      </c>
      <c r="CM19">
        <v>-0.51592574616857612</v>
      </c>
      <c r="CN19">
        <v>-1.091152308414411</v>
      </c>
      <c r="CO19">
        <v>-0.51887029582344346</v>
      </c>
      <c r="CP19">
        <v>0.32870615487323102</v>
      </c>
      <c r="CQ19">
        <v>-4.7364544943267184</v>
      </c>
      <c r="CR19">
        <v>3.4676417105645201</v>
      </c>
      <c r="CV19">
        <v>2.4259060915028861</v>
      </c>
      <c r="CW19">
        <v>-5.0727246564769972</v>
      </c>
    </row>
    <row r="20" spans="1:101" x14ac:dyDescent="0.25">
      <c r="A20" t="s">
        <v>34</v>
      </c>
      <c r="C20">
        <v>-4.7357302654559437</v>
      </c>
      <c r="D20">
        <v>2.326274366916651</v>
      </c>
      <c r="E20">
        <v>3.9872566382648982</v>
      </c>
      <c r="F20">
        <v>-2.2221344111103631</v>
      </c>
      <c r="G20">
        <v>-1.6692819070659839</v>
      </c>
      <c r="H20">
        <v>-0.93108139311210325</v>
      </c>
      <c r="I20">
        <v>-1.656956412611456</v>
      </c>
      <c r="J20">
        <v>-1.8262267036993951</v>
      </c>
      <c r="K20">
        <v>-1.813523083142615</v>
      </c>
      <c r="L20">
        <v>-1.57780351478472</v>
      </c>
      <c r="M20">
        <v>-2.3316001153312791</v>
      </c>
      <c r="N20">
        <v>-2.977975753843062</v>
      </c>
      <c r="O20">
        <v>-0.75761176850220968</v>
      </c>
      <c r="P20">
        <v>1.0294610816395961E-3</v>
      </c>
      <c r="Q20">
        <v>-1.916190125525121</v>
      </c>
      <c r="R20">
        <v>2.315528930945725</v>
      </c>
      <c r="S20">
        <v>2.0436676404102192</v>
      </c>
      <c r="T20">
        <v>0.23916354035790441</v>
      </c>
      <c r="U20">
        <v>2.716058714146361</v>
      </c>
      <c r="V20">
        <v>3.4492532696155531</v>
      </c>
      <c r="W20">
        <v>3.1190166400565551</v>
      </c>
      <c r="AA20">
        <v>3.4227396368640322</v>
      </c>
      <c r="AB20">
        <v>1.1356261445157989</v>
      </c>
      <c r="AC20">
        <v>2.2439969576482408</v>
      </c>
      <c r="AD20">
        <v>-2.5667072924831249</v>
      </c>
      <c r="AE20">
        <v>-0.73269340597535193</v>
      </c>
      <c r="AF20">
        <v>-0.63078169469528356</v>
      </c>
      <c r="AG20">
        <v>0.9798179402101066</v>
      </c>
      <c r="AH20">
        <v>-0.86893134619209866</v>
      </c>
      <c r="AI20">
        <v>-1.138568938284126</v>
      </c>
      <c r="AJ20">
        <v>-0.93462197278004755</v>
      </c>
      <c r="AK20">
        <v>2.337017686425474E-2</v>
      </c>
      <c r="AL20">
        <v>-1.7469370108251769</v>
      </c>
      <c r="AM20">
        <v>1.540563795121668</v>
      </c>
      <c r="AN20">
        <v>1.676225319089045</v>
      </c>
      <c r="AO20">
        <v>2.0872318344564511</v>
      </c>
      <c r="AP20">
        <v>2.3529536497535042</v>
      </c>
      <c r="AQ20">
        <v>1.3522267134851129</v>
      </c>
      <c r="AR20">
        <v>1.498700488364489</v>
      </c>
      <c r="AS20">
        <v>0.48453202998069939</v>
      </c>
      <c r="BB20">
        <v>-2.4435459950513958</v>
      </c>
      <c r="BC20">
        <v>1.526169455698938</v>
      </c>
      <c r="BD20">
        <v>2.4455562610691342</v>
      </c>
      <c r="BE20">
        <v>1.030174533120733</v>
      </c>
      <c r="BF20">
        <v>1.969513890308294</v>
      </c>
      <c r="BG20">
        <v>2.6863812977716148</v>
      </c>
      <c r="BH20">
        <v>3.0664426722103881</v>
      </c>
      <c r="BI20">
        <v>1.758588851036367</v>
      </c>
      <c r="BJ20">
        <v>-0.56261188129643802</v>
      </c>
      <c r="BK20">
        <v>-0.3864437370492666</v>
      </c>
      <c r="BL20">
        <v>1.6861102842465161</v>
      </c>
      <c r="BM20">
        <v>1.9751111710794369</v>
      </c>
      <c r="BN20">
        <v>4.1087325709315378E-2</v>
      </c>
      <c r="BO20">
        <v>0.45396597540241762</v>
      </c>
      <c r="BP20">
        <v>0.49485136355955428</v>
      </c>
      <c r="BQ20">
        <v>-2.2880523751592361</v>
      </c>
      <c r="BR20">
        <v>-1.811663239041557</v>
      </c>
      <c r="BS20">
        <v>0.94791894131139065</v>
      </c>
      <c r="BT20">
        <v>1.763048510152603</v>
      </c>
      <c r="BU20">
        <v>1.783374359009344</v>
      </c>
      <c r="BV20">
        <v>1.266254968828147</v>
      </c>
      <c r="BZ20">
        <v>1.6118909027305779</v>
      </c>
      <c r="CA20">
        <v>-0.74860834840619828</v>
      </c>
      <c r="CB20">
        <v>0.78417376088788504</v>
      </c>
      <c r="CC20">
        <v>0.39793600107375499</v>
      </c>
      <c r="CD20">
        <v>-0.68785076365224684</v>
      </c>
      <c r="CE20">
        <v>8.0250999294694397E-2</v>
      </c>
      <c r="CF20">
        <v>0.2731637398067509</v>
      </c>
      <c r="CG20">
        <v>-8.5992560085093359E-2</v>
      </c>
      <c r="CH20">
        <v>0.28767772873984743</v>
      </c>
      <c r="CI20">
        <v>-5.2369140522511383E-2</v>
      </c>
      <c r="CJ20">
        <v>-0.60157973206696669</v>
      </c>
      <c r="CK20">
        <v>-0.99403761591979412</v>
      </c>
      <c r="CL20">
        <v>0.32136052622846117</v>
      </c>
      <c r="CM20">
        <v>-0.27352128690436528</v>
      </c>
      <c r="CN20">
        <v>1.391267701956258</v>
      </c>
      <c r="CO20">
        <v>1.4642150225718069</v>
      </c>
      <c r="CP20">
        <v>1.6347398948187311</v>
      </c>
      <c r="CQ20">
        <v>1.4207382931675601</v>
      </c>
      <c r="CR20">
        <v>2.341526657182476</v>
      </c>
      <c r="CV20">
        <v>0.65472773199545165</v>
      </c>
      <c r="CW20">
        <v>-6.1647485326822397E-2</v>
      </c>
    </row>
    <row r="21" spans="1:101" x14ac:dyDescent="0.25">
      <c r="A21" t="s">
        <v>35</v>
      </c>
      <c r="C21">
        <v>-5.6268501994706401</v>
      </c>
      <c r="D21">
        <v>1.8992623257563279</v>
      </c>
      <c r="E21">
        <v>3.192904213477084</v>
      </c>
      <c r="F21">
        <v>-3.6539214436420879</v>
      </c>
      <c r="G21">
        <v>-3.8973212484636099</v>
      </c>
      <c r="H21">
        <v>-2.2828091366295471</v>
      </c>
      <c r="I21">
        <v>-1.506643996410626</v>
      </c>
      <c r="J21">
        <v>-3.31828304321124</v>
      </c>
      <c r="K21">
        <v>-3.5096772624589359</v>
      </c>
      <c r="L21">
        <v>-2.235169879655031</v>
      </c>
      <c r="M21">
        <v>-1.335097985096291</v>
      </c>
      <c r="N21">
        <v>-1.3745231475191919</v>
      </c>
      <c r="O21">
        <v>-0.74305601199393045</v>
      </c>
      <c r="P21">
        <v>-3.336792309231793</v>
      </c>
      <c r="Q21">
        <v>-1.7727836865751481</v>
      </c>
      <c r="R21">
        <v>-1.345885942265467</v>
      </c>
      <c r="S21">
        <v>-2.623540807507136</v>
      </c>
      <c r="T21">
        <v>-1.645168924392447</v>
      </c>
      <c r="U21">
        <v>-0.75320792349538024</v>
      </c>
      <c r="V21">
        <v>-2.9390271053250849</v>
      </c>
      <c r="W21">
        <v>-2.502711225662841</v>
      </c>
      <c r="AA21">
        <v>-1.7268525705921609</v>
      </c>
      <c r="AB21">
        <v>-3.6377864764737939</v>
      </c>
      <c r="AC21">
        <v>4.2375683532684052</v>
      </c>
      <c r="AD21">
        <v>3.8303910408885038</v>
      </c>
      <c r="AE21">
        <v>1.1819208734444091</v>
      </c>
      <c r="AF21">
        <v>0.82723307534994328</v>
      </c>
      <c r="AG21">
        <v>-0.85958786416918087</v>
      </c>
      <c r="AH21">
        <v>-0.2192511594640752</v>
      </c>
      <c r="AI21">
        <v>1.158200587033049</v>
      </c>
      <c r="AJ21">
        <v>0.31097330672697637</v>
      </c>
      <c r="AK21">
        <v>0.98395605907964323</v>
      </c>
      <c r="AL21">
        <v>1.013168853678075</v>
      </c>
      <c r="AM21">
        <v>-0.30042495036680289</v>
      </c>
      <c r="AN21">
        <v>-1.76116695774881</v>
      </c>
      <c r="AO21">
        <v>2.0749533372085369</v>
      </c>
      <c r="AP21">
        <v>2.2061910810759189</v>
      </c>
      <c r="AQ21">
        <v>-1.4284266513463491</v>
      </c>
      <c r="AR21">
        <v>-1.6034112949596351</v>
      </c>
      <c r="AS21">
        <v>-1.618677957051553</v>
      </c>
      <c r="BB21">
        <v>-5.4306267703111688</v>
      </c>
      <c r="BC21">
        <v>0.82061918880501683</v>
      </c>
      <c r="BD21">
        <v>1.457210271098428</v>
      </c>
      <c r="BE21">
        <v>-0.71886057617678134</v>
      </c>
      <c r="BF21">
        <v>-0.1159557726666291</v>
      </c>
      <c r="BG21">
        <v>-9.6117327415641232E-2</v>
      </c>
      <c r="BH21">
        <v>0.15982056276699119</v>
      </c>
      <c r="BI21">
        <v>0.12752892857584261</v>
      </c>
      <c r="BJ21">
        <v>-2.3225639628053649</v>
      </c>
      <c r="BK21">
        <v>-2.2208961933668032</v>
      </c>
      <c r="BL21">
        <v>-5.1018452511001033</v>
      </c>
      <c r="BM21">
        <v>-1.548675732324968</v>
      </c>
      <c r="BN21">
        <v>4.1380540153965778E-2</v>
      </c>
      <c r="BO21">
        <v>0.2411353261522283</v>
      </c>
      <c r="BP21">
        <v>-3.3279186388377848</v>
      </c>
      <c r="BQ21">
        <v>-4.8487836942123188</v>
      </c>
      <c r="BR21">
        <v>-5.0315401480338222</v>
      </c>
      <c r="BS21">
        <v>0.97165941508289233</v>
      </c>
      <c r="BT21">
        <v>1.550016996281359</v>
      </c>
      <c r="BU21">
        <v>3.1761051362368371</v>
      </c>
      <c r="BV21">
        <v>3.9299865885589371</v>
      </c>
      <c r="BZ21">
        <v>3.2522743640172358</v>
      </c>
      <c r="CA21">
        <v>3.467704395490308</v>
      </c>
      <c r="CB21">
        <v>1.042859098966286</v>
      </c>
      <c r="CC21">
        <v>1.128489160780916</v>
      </c>
      <c r="CD21">
        <v>2.819733313221342</v>
      </c>
      <c r="CE21">
        <v>3.392368851317443</v>
      </c>
      <c r="CF21">
        <v>1.1068008429088321</v>
      </c>
      <c r="CG21">
        <v>1.126046256441595</v>
      </c>
      <c r="CH21">
        <v>-1.186350267304678</v>
      </c>
      <c r="CI21">
        <v>-1.405199849737508</v>
      </c>
      <c r="CJ21">
        <v>-2.1614977157848538</v>
      </c>
      <c r="CK21">
        <v>-2.436171261303635</v>
      </c>
      <c r="CL21">
        <v>-0.35164063883405811</v>
      </c>
      <c r="CM21">
        <v>-0.41679505821200902</v>
      </c>
      <c r="CN21">
        <v>-0.76422225235723729</v>
      </c>
      <c r="CO21">
        <v>1.79255118525858</v>
      </c>
      <c r="CP21">
        <v>3.1913670601049389</v>
      </c>
      <c r="CQ21">
        <v>-3.462342757649024</v>
      </c>
      <c r="CR21">
        <v>3.6321284706414798</v>
      </c>
      <c r="CV21">
        <v>3.317701081555875</v>
      </c>
      <c r="CW21">
        <v>-4.685182441129716</v>
      </c>
    </row>
    <row r="22" spans="1:101" x14ac:dyDescent="0.25">
      <c r="A22" t="s">
        <v>36</v>
      </c>
      <c r="C22">
        <v>-4.8080856019829703</v>
      </c>
      <c r="D22">
        <v>0.96213245069559528</v>
      </c>
      <c r="E22">
        <v>1.987163294489726</v>
      </c>
      <c r="F22">
        <v>-0.75532594250667673</v>
      </c>
      <c r="G22">
        <v>-0.96796722127871504</v>
      </c>
      <c r="H22">
        <v>-0.61458593253718996</v>
      </c>
      <c r="I22">
        <v>-1.4878428421287491</v>
      </c>
      <c r="J22">
        <v>-1.074045651884846</v>
      </c>
      <c r="K22">
        <v>-0.79192348018421177</v>
      </c>
      <c r="L22">
        <v>-1.867551475175272</v>
      </c>
      <c r="M22">
        <v>-1.1837382692549561</v>
      </c>
      <c r="N22">
        <v>-2.057965417481614</v>
      </c>
      <c r="O22">
        <v>-1.408649880743513</v>
      </c>
      <c r="P22">
        <v>-2.2513335801223491</v>
      </c>
      <c r="Q22">
        <v>-0.63731124794795524</v>
      </c>
      <c r="R22">
        <v>-0.32014048356007119</v>
      </c>
      <c r="S22">
        <v>-0.98471122402714328</v>
      </c>
      <c r="T22">
        <v>0.42927346683612527</v>
      </c>
      <c r="U22">
        <v>2.6988230882496249</v>
      </c>
      <c r="V22">
        <v>2.4088076666225779</v>
      </c>
      <c r="W22">
        <v>8.930511404466937E-2</v>
      </c>
      <c r="AA22">
        <v>-3.4608967000136333E-2</v>
      </c>
      <c r="AB22">
        <v>-1.713266256303841</v>
      </c>
      <c r="AC22">
        <v>-0.76070347992303633</v>
      </c>
      <c r="AD22">
        <v>-1.677208674383476</v>
      </c>
      <c r="AE22">
        <v>-2.1004104756159339</v>
      </c>
      <c r="AF22">
        <v>-1.32355338279513</v>
      </c>
      <c r="AG22">
        <v>1.0062220685347329</v>
      </c>
      <c r="AH22">
        <v>0.6422553228762613</v>
      </c>
      <c r="AI22">
        <v>-0.24788360141959009</v>
      </c>
      <c r="AJ22">
        <v>-1.0769311793369409</v>
      </c>
      <c r="AK22">
        <v>-1.2707160365679331</v>
      </c>
      <c r="AL22">
        <v>2.5888057109485039</v>
      </c>
      <c r="AM22">
        <v>3.4788265134006262</v>
      </c>
      <c r="AN22">
        <v>1.653518779005823</v>
      </c>
      <c r="AO22">
        <v>2.1717572875010118</v>
      </c>
      <c r="AP22">
        <v>0.9533501131622899</v>
      </c>
      <c r="AQ22">
        <v>2.044886646907047</v>
      </c>
      <c r="AR22">
        <v>2.2463792625547101</v>
      </c>
      <c r="AS22">
        <v>1.626964972746209</v>
      </c>
    </row>
    <row r="23" spans="1:101" x14ac:dyDescent="0.25">
      <c r="A23" t="s">
        <v>37</v>
      </c>
      <c r="C23">
        <v>-4.2234903065337841</v>
      </c>
      <c r="D23">
        <v>0.73356945464097789</v>
      </c>
      <c r="E23">
        <v>2.342654519418895</v>
      </c>
      <c r="F23">
        <v>-1.2306205362936631</v>
      </c>
      <c r="G23">
        <v>1.2083865973720831</v>
      </c>
      <c r="H23">
        <v>1.0126727227760779</v>
      </c>
      <c r="I23">
        <v>-3.5820930777102502</v>
      </c>
      <c r="J23">
        <v>-2.048542050331577</v>
      </c>
      <c r="K23">
        <v>-1.465145579976054</v>
      </c>
      <c r="L23">
        <v>-3.330259772391682</v>
      </c>
      <c r="M23">
        <v>-3.3987700119105022</v>
      </c>
      <c r="N23">
        <v>-4.3147603746129723</v>
      </c>
      <c r="O23">
        <v>-3.3841020585487591</v>
      </c>
      <c r="P23">
        <v>-3.728274607378935</v>
      </c>
      <c r="Q23">
        <v>-2.7541169678196642</v>
      </c>
      <c r="R23">
        <v>-2.6905730923421678</v>
      </c>
      <c r="S23">
        <v>1.754194958163396</v>
      </c>
      <c r="T23">
        <v>2.236403291877084</v>
      </c>
      <c r="U23">
        <v>-4.0231527020940669</v>
      </c>
      <c r="V23">
        <v>-3.9055379226361069</v>
      </c>
      <c r="W23">
        <v>-1.6769973317207321</v>
      </c>
      <c r="AA23">
        <v>-3.5277186749030021</v>
      </c>
      <c r="AB23">
        <v>-3.3562088207233711</v>
      </c>
      <c r="AC23">
        <v>0.70445405624331026</v>
      </c>
      <c r="AD23">
        <v>0.75596049910544194</v>
      </c>
      <c r="AE23">
        <v>-0.84877206663613403</v>
      </c>
      <c r="AF23">
        <v>-3.2593739989534991</v>
      </c>
      <c r="AG23">
        <v>-4.0168097312635558</v>
      </c>
      <c r="AH23">
        <v>-4.1035621974082641</v>
      </c>
      <c r="AI23">
        <v>-3.4368182490671839</v>
      </c>
      <c r="AJ23">
        <v>-3.161085480156292</v>
      </c>
      <c r="AK23">
        <v>-0.55291545379049511</v>
      </c>
      <c r="AL23">
        <v>-1.7786058122426449</v>
      </c>
      <c r="AM23">
        <v>-3.488507397728585</v>
      </c>
      <c r="AN23">
        <v>-4.4677810713219106</v>
      </c>
      <c r="AO23">
        <v>-3.7138833339176291</v>
      </c>
      <c r="AP23">
        <v>-3.8530654119080632</v>
      </c>
      <c r="AQ23">
        <v>-3.2099508884806269</v>
      </c>
      <c r="AR23">
        <v>-2.4870153107672959</v>
      </c>
      <c r="AS23">
        <v>-2.8649263372849321</v>
      </c>
      <c r="BB23">
        <v>-0.11190888421263601</v>
      </c>
      <c r="BC23">
        <v>-6.6301820839647987E-2</v>
      </c>
      <c r="BD23">
        <v>0.72449987815280925</v>
      </c>
      <c r="BE23">
        <v>2.073035409844838</v>
      </c>
      <c r="BF23">
        <v>2.4887245871765908</v>
      </c>
      <c r="BG23">
        <v>2.0935544588353352</v>
      </c>
      <c r="BH23">
        <v>-1.101489590697591</v>
      </c>
      <c r="BI23">
        <v>-1.01813702923834</v>
      </c>
      <c r="BJ23">
        <v>-3.907158180698906</v>
      </c>
      <c r="BK23">
        <v>-3.350389997851031</v>
      </c>
      <c r="BL23">
        <v>-2.7238375442630312</v>
      </c>
      <c r="BM23">
        <v>-3.9691535206931952</v>
      </c>
      <c r="BN23">
        <v>-4.4060319802916252</v>
      </c>
      <c r="BO23">
        <v>-4.8515540994485438</v>
      </c>
      <c r="BP23">
        <v>-4.3635470759860873</v>
      </c>
      <c r="BQ23">
        <v>-4.9366735001981743</v>
      </c>
      <c r="BR23">
        <v>-4.0709549140836696</v>
      </c>
      <c r="BS23">
        <v>-3.6060597109599271</v>
      </c>
      <c r="BT23">
        <v>0.49533562065813208</v>
      </c>
      <c r="BU23">
        <v>0.794324563480163</v>
      </c>
      <c r="BV23">
        <v>2.746603470046149</v>
      </c>
      <c r="BZ23">
        <v>3.2528815540355231</v>
      </c>
      <c r="CA23">
        <v>-1.046975636039184</v>
      </c>
      <c r="CB23">
        <v>-2.7550924894439408</v>
      </c>
      <c r="CC23">
        <v>-0.49438173265985502</v>
      </c>
      <c r="CD23">
        <v>-7.162982067149869E-3</v>
      </c>
      <c r="CE23">
        <v>0.39307743736334572</v>
      </c>
      <c r="CF23">
        <v>1.574817765020057</v>
      </c>
      <c r="CG23">
        <v>-0.71153985195407543</v>
      </c>
      <c r="CH23">
        <v>-4.1304963979160876</v>
      </c>
      <c r="CI23">
        <v>-4.9518917014641683</v>
      </c>
      <c r="CJ23">
        <v>-2.087557382412252</v>
      </c>
      <c r="CK23">
        <v>-2.205185551290564</v>
      </c>
      <c r="CL23">
        <v>-1.505785894369194</v>
      </c>
      <c r="CM23">
        <v>-1.785665680158105</v>
      </c>
      <c r="CN23">
        <v>-1.3376842355634411</v>
      </c>
      <c r="CO23">
        <v>-1.9832110671867851</v>
      </c>
      <c r="CP23">
        <v>-1.023557275337363</v>
      </c>
      <c r="CQ23">
        <v>-4.5129123243594451</v>
      </c>
      <c r="CR23">
        <v>0.42296296693792762</v>
      </c>
      <c r="CV23">
        <v>-0.53254672756338495</v>
      </c>
      <c r="CW23">
        <v>-4.3750161885142411</v>
      </c>
    </row>
    <row r="24" spans="1:101" x14ac:dyDescent="0.25">
      <c r="A24" t="s">
        <v>38</v>
      </c>
      <c r="C24">
        <v>-2.6549384934239559</v>
      </c>
      <c r="D24">
        <v>0.30727152543515468</v>
      </c>
      <c r="E24">
        <v>3.1977469524312481</v>
      </c>
      <c r="F24">
        <v>3.1822642208468719</v>
      </c>
      <c r="G24">
        <v>2.8164857297212591</v>
      </c>
      <c r="H24">
        <v>3.3029906370592701</v>
      </c>
      <c r="I24">
        <v>0.93979908862190975</v>
      </c>
      <c r="J24">
        <v>-0.65847530469813209</v>
      </c>
      <c r="K24">
        <v>-0.64525673692614283</v>
      </c>
      <c r="L24">
        <v>-1.193437692116518</v>
      </c>
      <c r="M24">
        <v>-0.25336446286018682</v>
      </c>
      <c r="N24">
        <v>0.25824971707418748</v>
      </c>
      <c r="O24">
        <v>0.33313056596799268</v>
      </c>
      <c r="P24">
        <v>0.7868446375597703</v>
      </c>
      <c r="Q24">
        <v>0.19084658373469371</v>
      </c>
      <c r="R24">
        <v>0.61101530066688392</v>
      </c>
      <c r="S24">
        <v>-2.307883948097035</v>
      </c>
      <c r="T24">
        <v>-2.2895496906042978</v>
      </c>
      <c r="U24">
        <v>-3.221658100889297</v>
      </c>
      <c r="V24">
        <v>-3.311573691219412</v>
      </c>
      <c r="W24">
        <v>1.256130872325965</v>
      </c>
      <c r="AA24">
        <v>1.7228481572609149</v>
      </c>
      <c r="AB24">
        <v>-0.84192043669071426</v>
      </c>
      <c r="AC24">
        <v>5.3489685407300279E-2</v>
      </c>
      <c r="AD24">
        <v>0.14238305486996269</v>
      </c>
      <c r="AE24">
        <v>0.1316224019190087</v>
      </c>
      <c r="AF24">
        <v>-2.4488490161351462</v>
      </c>
      <c r="AG24">
        <v>-0.93361490200302166</v>
      </c>
      <c r="AH24">
        <v>-0.60703930054336708</v>
      </c>
      <c r="AI24">
        <v>0.24129368147457689</v>
      </c>
      <c r="AJ24">
        <v>-0.1052556511556952</v>
      </c>
      <c r="AK24">
        <v>1.040369364926355</v>
      </c>
      <c r="AL24">
        <v>-0.55899977775459664</v>
      </c>
      <c r="AM24">
        <v>-0.84553898090846979</v>
      </c>
      <c r="AN24">
        <v>-0.66646124420538233</v>
      </c>
      <c r="AO24">
        <v>-0.67479440386890022</v>
      </c>
      <c r="AP24">
        <v>-1.049062872322412</v>
      </c>
      <c r="AQ24">
        <v>0.52015046041570667</v>
      </c>
      <c r="AR24">
        <v>7.7899705841012398E-2</v>
      </c>
      <c r="AS24">
        <v>2.0306911238442238</v>
      </c>
      <c r="AW24">
        <v>1.5095457172437221</v>
      </c>
      <c r="AX24">
        <v>-4.2875030562095384</v>
      </c>
      <c r="BB24">
        <v>-4.2796589036879951</v>
      </c>
      <c r="BC24">
        <v>0.39177137658567612</v>
      </c>
      <c r="BD24">
        <v>2.0383110013986911</v>
      </c>
      <c r="BE24">
        <v>-3.564670985501623</v>
      </c>
      <c r="BF24">
        <v>-3.3985389618533768</v>
      </c>
      <c r="BG24">
        <v>-3.092982025159849</v>
      </c>
      <c r="BH24">
        <v>-4.8704295626443859</v>
      </c>
      <c r="BI24">
        <v>-1.5950240069444219</v>
      </c>
      <c r="BJ24">
        <v>-0.95679217172071618</v>
      </c>
      <c r="BK24">
        <v>-2.6013520037400522</v>
      </c>
      <c r="BL24">
        <v>-2.2176852515692969</v>
      </c>
      <c r="BM24">
        <v>-2.8400647189614552</v>
      </c>
      <c r="BN24">
        <v>-2.9580667037395978</v>
      </c>
      <c r="BO24">
        <v>-2.4857705814077828</v>
      </c>
      <c r="BP24">
        <v>-3.3667539180270198</v>
      </c>
      <c r="BQ24">
        <v>-0.45910686960974578</v>
      </c>
      <c r="BR24">
        <v>1.8723559053889971</v>
      </c>
      <c r="BS24">
        <v>2.0896458748911519</v>
      </c>
      <c r="BT24">
        <v>-3.2832397382813938</v>
      </c>
      <c r="BU24">
        <v>-3.9184710291714921</v>
      </c>
      <c r="BV24">
        <v>-2.7298049838624099</v>
      </c>
      <c r="BZ24">
        <v>-2.2276021059949032</v>
      </c>
      <c r="CA24">
        <v>-3.4888035652821299</v>
      </c>
      <c r="CB24">
        <v>-0.88676008124676753</v>
      </c>
      <c r="CC24">
        <v>-0.48424445848234049</v>
      </c>
      <c r="CD24">
        <v>-0.69691173995956313</v>
      </c>
      <c r="CE24">
        <v>-1.4377516342408501E-2</v>
      </c>
      <c r="CF24">
        <v>-0.1580800007878424</v>
      </c>
      <c r="CG24">
        <v>-1.1240732515565779</v>
      </c>
      <c r="CH24">
        <v>4.3618560555658603E-2</v>
      </c>
      <c r="CI24">
        <v>-9.0134670179345192E-2</v>
      </c>
      <c r="CJ24">
        <v>-0.96109292649917788</v>
      </c>
      <c r="CK24">
        <v>-0.95551451410213462</v>
      </c>
      <c r="CL24">
        <v>0.81433420779715837</v>
      </c>
      <c r="CM24">
        <v>1.0439316068923119</v>
      </c>
      <c r="CN24">
        <v>-1.187255407258387</v>
      </c>
      <c r="CO24">
        <v>-1.5014459998118259</v>
      </c>
      <c r="CP24">
        <v>1.240837221202475</v>
      </c>
      <c r="CQ24">
        <v>0.67940886481605645</v>
      </c>
      <c r="CR24">
        <v>0.85129666269985449</v>
      </c>
    </row>
    <row r="25" spans="1:101" x14ac:dyDescent="0.25">
      <c r="A25" t="s">
        <v>39</v>
      </c>
      <c r="C25">
        <v>-4.4239066817653274</v>
      </c>
      <c r="D25">
        <v>3.5117999499041539</v>
      </c>
      <c r="E25">
        <v>4.1853541612088794</v>
      </c>
      <c r="F25">
        <v>0.17160954171025949</v>
      </c>
      <c r="G25">
        <v>1.400297774100673</v>
      </c>
      <c r="H25">
        <v>0.40016293999016128</v>
      </c>
      <c r="I25">
        <v>1.092650059526693</v>
      </c>
      <c r="J25">
        <v>-4.2345098017202751</v>
      </c>
      <c r="K25">
        <v>-2.851943042300916</v>
      </c>
      <c r="L25">
        <v>-2.6097777337302999</v>
      </c>
      <c r="M25">
        <v>-4.4301571440593523</v>
      </c>
      <c r="N25">
        <v>-4.4549498318606311</v>
      </c>
      <c r="O25">
        <v>0.40874905895731478</v>
      </c>
      <c r="P25">
        <v>1.2318611587978221</v>
      </c>
      <c r="Q25">
        <v>0.52991112714757183</v>
      </c>
      <c r="R25">
        <v>-0.7553648076570133</v>
      </c>
      <c r="S25">
        <v>-0.34286497699148222</v>
      </c>
      <c r="T25">
        <v>7.6520565715894176E-2</v>
      </c>
      <c r="U25">
        <v>2.7794756194337591</v>
      </c>
      <c r="V25">
        <v>3.0682134744763681</v>
      </c>
      <c r="W25">
        <v>1.9232349346892159</v>
      </c>
      <c r="AA25">
        <v>2.2692079279215389</v>
      </c>
      <c r="AB25">
        <v>-1.912992428744301</v>
      </c>
      <c r="AC25">
        <v>-1.7209008057753721</v>
      </c>
      <c r="AD25">
        <v>-1.259630807876484</v>
      </c>
      <c r="AE25">
        <v>-0.37320964817898128</v>
      </c>
      <c r="AF25">
        <v>1.6919189171729689</v>
      </c>
      <c r="AG25">
        <v>2.5085316752438018</v>
      </c>
      <c r="AH25">
        <v>2.77937658918882</v>
      </c>
      <c r="AI25">
        <v>1.7790104139331631</v>
      </c>
      <c r="AJ25">
        <v>2.1056099924201201</v>
      </c>
      <c r="AK25">
        <v>1.204202207911744</v>
      </c>
      <c r="AL25">
        <v>-2.6657420799219591</v>
      </c>
      <c r="AM25">
        <v>0.8513768464450594</v>
      </c>
      <c r="AN25">
        <v>0.60834745241996413</v>
      </c>
      <c r="AO25">
        <v>0.98770067692250763</v>
      </c>
      <c r="AP25">
        <v>0.98168411918256027</v>
      </c>
      <c r="AQ25">
        <v>0.1210390631972844</v>
      </c>
      <c r="AR25">
        <v>-0.42823195160398592</v>
      </c>
      <c r="AS25">
        <v>4.0031188601490113</v>
      </c>
      <c r="AW25">
        <v>3.664695565806479</v>
      </c>
      <c r="AX25">
        <v>-5.3184457216881524</v>
      </c>
      <c r="BB25">
        <v>-3.8693619253656908</v>
      </c>
      <c r="BC25">
        <v>3.188806702429543</v>
      </c>
      <c r="BD25">
        <v>5.1302063124483528</v>
      </c>
      <c r="BE25">
        <v>3.258542234559946</v>
      </c>
      <c r="BF25">
        <v>-3.2841851689177668</v>
      </c>
      <c r="BG25">
        <v>-3.2325898745772008</v>
      </c>
      <c r="BH25">
        <v>-2.319052974267477</v>
      </c>
      <c r="BI25">
        <v>-2.6493092967749838</v>
      </c>
      <c r="BJ25">
        <v>-2.9316949765364648</v>
      </c>
      <c r="BK25">
        <v>-2.2840433332157968</v>
      </c>
      <c r="BL25">
        <v>-5.8134182953621254</v>
      </c>
      <c r="BM25">
        <v>-5.5627571220390637</v>
      </c>
      <c r="BN25">
        <v>-4.5794940978788308</v>
      </c>
      <c r="BO25">
        <v>-3.9147109068724082</v>
      </c>
      <c r="BP25">
        <v>-2.7673184320599389</v>
      </c>
      <c r="BQ25">
        <v>-2.4062625307765888</v>
      </c>
      <c r="BR25">
        <v>-3.9904846741264701</v>
      </c>
      <c r="BS25">
        <v>-4.7151417132836766</v>
      </c>
      <c r="BT25">
        <v>-3.7143433238822809</v>
      </c>
      <c r="BU25">
        <v>-3.7687277808524842</v>
      </c>
      <c r="BV25">
        <v>3.2335185691698292</v>
      </c>
      <c r="BZ25">
        <v>3.8420402607937092</v>
      </c>
      <c r="CA25">
        <v>3.9161957321556451</v>
      </c>
      <c r="CB25">
        <v>-3.720746777510799</v>
      </c>
      <c r="CC25">
        <v>-3.796186696900925</v>
      </c>
      <c r="CD25">
        <v>2.940781491209723</v>
      </c>
      <c r="CE25">
        <v>3.0977568773248669</v>
      </c>
      <c r="CF25">
        <v>-4.9270481710137091</v>
      </c>
      <c r="CG25">
        <v>-4.0853705358588419</v>
      </c>
      <c r="CH25">
        <v>-1.865569652339073</v>
      </c>
      <c r="CI25">
        <v>-0.1576863948494383</v>
      </c>
      <c r="CJ25">
        <v>0.96111542145310502</v>
      </c>
      <c r="CK25">
        <v>-0.90891298211495908</v>
      </c>
      <c r="CL25">
        <v>0.21619341407099391</v>
      </c>
      <c r="CM25">
        <v>0.41117118879988551</v>
      </c>
      <c r="CN25">
        <v>-0.26132183408138271</v>
      </c>
      <c r="CO25">
        <v>-0.39430147662416343</v>
      </c>
      <c r="CP25">
        <v>-4.8602084576710096</v>
      </c>
      <c r="CQ25">
        <v>-4.8398945992579083</v>
      </c>
      <c r="CR25">
        <v>-5.0538455183264688</v>
      </c>
    </row>
    <row r="26" spans="1:101" x14ac:dyDescent="0.25">
      <c r="A26" t="s">
        <v>40</v>
      </c>
      <c r="C26">
        <v>-4.5048189868899504</v>
      </c>
      <c r="D26">
        <v>-0.68507125384211554</v>
      </c>
      <c r="E26">
        <v>1.356729022646364</v>
      </c>
      <c r="F26">
        <v>0.61684021310012394</v>
      </c>
      <c r="G26">
        <v>1.348658049210427</v>
      </c>
      <c r="H26">
        <v>0.22072691308648501</v>
      </c>
      <c r="I26">
        <v>-2.4724065848853058</v>
      </c>
      <c r="J26">
        <v>-2.3875491385416332</v>
      </c>
      <c r="K26">
        <v>-3.0342733497728651</v>
      </c>
      <c r="L26">
        <v>-2.772573723706345</v>
      </c>
      <c r="M26">
        <v>-1.580648771536008</v>
      </c>
      <c r="N26">
        <v>-1.1674461668250771</v>
      </c>
      <c r="O26">
        <v>-1.152190986867488</v>
      </c>
      <c r="P26">
        <v>0.36666345745277867</v>
      </c>
      <c r="Q26">
        <v>0.51661777932380559</v>
      </c>
      <c r="R26">
        <v>-3.0243130382501939</v>
      </c>
      <c r="S26">
        <v>-1.867076904830933</v>
      </c>
      <c r="T26">
        <v>-4.1910926889600626</v>
      </c>
      <c r="U26">
        <v>-1.3635325947928441</v>
      </c>
      <c r="V26">
        <v>-3.079920299605591</v>
      </c>
      <c r="W26">
        <v>-3.6642861757282041</v>
      </c>
      <c r="AA26">
        <v>-1.4881777394448299</v>
      </c>
      <c r="AB26">
        <v>-1.582606872537375</v>
      </c>
      <c r="AC26">
        <v>-3.9217254200228262</v>
      </c>
      <c r="AD26">
        <v>-2.0701702270144811</v>
      </c>
      <c r="AE26">
        <v>0.50776114454236221</v>
      </c>
      <c r="AF26">
        <v>0.67225141419409207</v>
      </c>
      <c r="AG26">
        <v>0.62162521300361007</v>
      </c>
      <c r="AH26">
        <v>-1.8540121904252149</v>
      </c>
      <c r="AI26">
        <v>-1.302831489862752</v>
      </c>
      <c r="AJ26">
        <v>-0.29615172662653227</v>
      </c>
      <c r="AK26">
        <v>0.14046031668095141</v>
      </c>
      <c r="AL26">
        <v>-1.408553917543391</v>
      </c>
      <c r="AM26">
        <v>-0.55785191140938795</v>
      </c>
      <c r="AN26">
        <v>-2.1727253963536461</v>
      </c>
      <c r="AO26">
        <v>-1.9538693662748869</v>
      </c>
      <c r="AP26">
        <v>-3.0026329750399028</v>
      </c>
      <c r="AQ26">
        <v>-2.9250397585812928</v>
      </c>
      <c r="AR26">
        <v>-1.509149446595899</v>
      </c>
      <c r="AS26">
        <v>-1.4675104200097719</v>
      </c>
      <c r="AW26">
        <v>-2.0236997193752329</v>
      </c>
      <c r="AX26">
        <v>-4.6202643412659201</v>
      </c>
      <c r="BB26">
        <v>-3.5141752723549362</v>
      </c>
      <c r="BC26">
        <v>-4.4551737030498681E-3</v>
      </c>
      <c r="BD26">
        <v>1.391329361561326</v>
      </c>
      <c r="BE26">
        <v>0.26783192329106142</v>
      </c>
      <c r="BF26">
        <v>-1.2607811114650651</v>
      </c>
      <c r="BG26">
        <v>-0.89462817480543111</v>
      </c>
      <c r="BH26">
        <v>-3.1577478735396292</v>
      </c>
      <c r="BI26">
        <v>-3.9914216007904328</v>
      </c>
      <c r="BJ26">
        <v>-5.1478277587305978</v>
      </c>
      <c r="BK26">
        <v>-4.8531150824358997</v>
      </c>
      <c r="BL26">
        <v>-1.345032056650957</v>
      </c>
      <c r="BM26">
        <v>-4.5597318784791936</v>
      </c>
      <c r="BN26">
        <v>-5.1087704425447429</v>
      </c>
      <c r="BO26">
        <v>-1.514216337728455</v>
      </c>
      <c r="BP26">
        <v>-0.91768853267911576</v>
      </c>
      <c r="BQ26">
        <v>-1.1983892758364281</v>
      </c>
      <c r="BR26">
        <v>-2.9774683835338189</v>
      </c>
      <c r="BS26">
        <v>-4.4736447783129014</v>
      </c>
      <c r="BT26">
        <v>-1.0056240420743829</v>
      </c>
      <c r="BU26">
        <v>-0.73047869688979639</v>
      </c>
      <c r="BV26">
        <v>-0.8220959093449518</v>
      </c>
      <c r="BZ26">
        <v>0.55429710677508481</v>
      </c>
      <c r="CA26">
        <v>0.45612396396281979</v>
      </c>
      <c r="CB26">
        <v>-0.340801952975053</v>
      </c>
      <c r="CC26">
        <v>-0.44744484672768098</v>
      </c>
      <c r="CD26">
        <v>-3.003492891343023</v>
      </c>
      <c r="CE26">
        <v>-2.6925373333832359</v>
      </c>
      <c r="CF26">
        <v>-0.21034783101914489</v>
      </c>
      <c r="CG26">
        <v>-0.5439417408282885</v>
      </c>
      <c r="CH26">
        <v>-2.4744926501339179</v>
      </c>
      <c r="CI26">
        <v>-1.460721541873278</v>
      </c>
      <c r="CJ26">
        <v>-0.22917867311753509</v>
      </c>
      <c r="CK26">
        <v>-1.458548034971292</v>
      </c>
      <c r="CL26">
        <v>-3.7069572962553772</v>
      </c>
      <c r="CM26">
        <v>-0.93677361092291345</v>
      </c>
      <c r="CN26">
        <v>-0.30798565475710721</v>
      </c>
      <c r="CO26">
        <v>-3.7220823489077528</v>
      </c>
      <c r="CP26">
        <v>-2.7200941719399512</v>
      </c>
      <c r="CQ26">
        <v>-2.5018978177974129</v>
      </c>
      <c r="CR26">
        <v>-1.4974756829772291</v>
      </c>
    </row>
    <row r="27" spans="1:101" x14ac:dyDescent="0.25">
      <c r="A27" t="s">
        <v>41</v>
      </c>
      <c r="C27">
        <v>-5.1030283501105762</v>
      </c>
      <c r="D27">
        <v>3.9826262684375551</v>
      </c>
      <c r="E27">
        <v>4.9047262730053074</v>
      </c>
      <c r="F27">
        <v>2.655139315515858</v>
      </c>
      <c r="G27">
        <v>-2.7213328114605049</v>
      </c>
      <c r="H27">
        <v>1.475738599671901</v>
      </c>
      <c r="I27">
        <v>2.475410783613277</v>
      </c>
      <c r="J27">
        <v>1.490498163207463</v>
      </c>
      <c r="K27">
        <v>-0.53563303312111477</v>
      </c>
      <c r="L27">
        <v>-0.64077523009608217</v>
      </c>
      <c r="M27">
        <v>-2.9059102890748978</v>
      </c>
      <c r="N27">
        <v>-2.228025384485409</v>
      </c>
      <c r="O27">
        <v>-1.015857221369415</v>
      </c>
      <c r="P27">
        <v>-1.60664319019444</v>
      </c>
      <c r="Q27">
        <v>-2.4033758765587989</v>
      </c>
      <c r="R27">
        <v>-1.2686206562600459</v>
      </c>
      <c r="S27">
        <v>1.734623286415609</v>
      </c>
      <c r="T27">
        <v>2.022617885797954</v>
      </c>
      <c r="U27">
        <v>-3.1054389603417412</v>
      </c>
      <c r="V27">
        <v>1.259384737287796</v>
      </c>
      <c r="W27">
        <v>2.001692992929867</v>
      </c>
      <c r="AA27">
        <v>1.3465715770890669</v>
      </c>
      <c r="AB27">
        <v>0.84691034072494786</v>
      </c>
      <c r="AC27">
        <v>-0.9915323265500513</v>
      </c>
      <c r="AD27">
        <v>-1.5017634283803161</v>
      </c>
      <c r="AE27">
        <v>-1.021639495949487</v>
      </c>
      <c r="AF27">
        <v>-2.580485952023627</v>
      </c>
      <c r="AG27">
        <v>-1.528148015409186</v>
      </c>
      <c r="AH27">
        <v>-2.4198536434060078</v>
      </c>
      <c r="AI27">
        <v>-3.040292660984163</v>
      </c>
      <c r="AJ27">
        <v>-2.0711282733930791</v>
      </c>
      <c r="AK27">
        <v>2.4711802977721868</v>
      </c>
      <c r="AL27">
        <v>2.0231836041520821</v>
      </c>
      <c r="AM27">
        <v>0.73334772282809257</v>
      </c>
      <c r="AN27">
        <v>-0.14190084406499789</v>
      </c>
      <c r="AO27">
        <v>0.63656605683500378</v>
      </c>
      <c r="AP27">
        <v>-0.89713362687015785</v>
      </c>
      <c r="AQ27">
        <v>-0.25811012901349789</v>
      </c>
      <c r="AR27">
        <v>-1.67088566933923</v>
      </c>
      <c r="AS27">
        <v>5.195932484351137</v>
      </c>
      <c r="AW27">
        <v>4.1681550588542278</v>
      </c>
      <c r="AX27">
        <v>-4.1724173487345011</v>
      </c>
      <c r="BB27">
        <v>-4.3159638320082756</v>
      </c>
      <c r="BC27">
        <v>4.5837799243980042</v>
      </c>
      <c r="BD27">
        <v>5.9139899900032988</v>
      </c>
      <c r="BE27">
        <v>-2.12826363705455</v>
      </c>
      <c r="BF27">
        <v>-2.106981231125542</v>
      </c>
      <c r="BG27">
        <v>-2.504452482918154</v>
      </c>
      <c r="BH27">
        <v>-1.7223282197994021</v>
      </c>
      <c r="BI27">
        <v>-2.6150585380386899</v>
      </c>
      <c r="BJ27">
        <v>-3.7579651336309241</v>
      </c>
      <c r="BK27">
        <v>-3.2406180478449</v>
      </c>
      <c r="BL27">
        <v>-2.7117283964075929</v>
      </c>
      <c r="BM27">
        <v>-3.6939333574934121</v>
      </c>
      <c r="BN27">
        <v>-3.4208611628711378</v>
      </c>
      <c r="BO27">
        <v>-0.12859802982359639</v>
      </c>
      <c r="BP27">
        <v>0.67452763120392034</v>
      </c>
      <c r="BQ27">
        <v>0.27255297451347382</v>
      </c>
      <c r="BR27">
        <v>0.1086098909790571</v>
      </c>
      <c r="BS27">
        <v>1.0361312238718581</v>
      </c>
      <c r="BT27">
        <v>1.4380947747900581</v>
      </c>
      <c r="BU27">
        <v>-2.458727818767473</v>
      </c>
      <c r="BV27">
        <v>1.3368270291763711</v>
      </c>
      <c r="BZ27">
        <v>4.612713981198465</v>
      </c>
      <c r="CA27">
        <v>4.2375382396277219</v>
      </c>
      <c r="CB27">
        <v>1.0555503868186851</v>
      </c>
      <c r="CC27">
        <v>1.009051675373871</v>
      </c>
      <c r="CD27">
        <v>1.362347542848201</v>
      </c>
      <c r="CE27">
        <v>1.0943046401593139</v>
      </c>
      <c r="CF27">
        <v>4.0247928391489811</v>
      </c>
      <c r="CG27">
        <v>4.0536964418816419</v>
      </c>
      <c r="CH27">
        <v>2.9842089542949002</v>
      </c>
      <c r="CI27">
        <v>3.1096547490971709</v>
      </c>
      <c r="CJ27">
        <v>1.7379789940408199</v>
      </c>
      <c r="CK27">
        <v>2.661340987757316</v>
      </c>
      <c r="CL27">
        <v>2.7340128821664882</v>
      </c>
      <c r="CM27">
        <v>0.75479841109417023</v>
      </c>
      <c r="CN27">
        <v>1.794049365767904</v>
      </c>
      <c r="CO27">
        <v>1.371790921771779</v>
      </c>
      <c r="CP27">
        <v>2.087528612401329</v>
      </c>
      <c r="CQ27">
        <v>1.589110370643867</v>
      </c>
      <c r="CR27">
        <v>0.86428574197636687</v>
      </c>
    </row>
    <row r="28" spans="1:101" x14ac:dyDescent="0.25">
      <c r="A28" t="s">
        <v>42</v>
      </c>
      <c r="C28">
        <v>-4.611700353688537</v>
      </c>
      <c r="D28">
        <v>1.1792171023905149</v>
      </c>
      <c r="E28">
        <v>3.1055694663557469</v>
      </c>
      <c r="F28">
        <v>3.0484230410041722</v>
      </c>
      <c r="G28">
        <v>2.8690606134156451</v>
      </c>
      <c r="H28">
        <v>-0.81452122494654722</v>
      </c>
      <c r="I28">
        <v>-1.4222133457218791</v>
      </c>
      <c r="J28">
        <v>-3.1557943804636128</v>
      </c>
      <c r="K28">
        <v>-2.169779766304909</v>
      </c>
      <c r="L28">
        <v>-2.0341210560284249</v>
      </c>
      <c r="M28">
        <v>-0.48129069915315698</v>
      </c>
      <c r="N28">
        <v>-0.68914682797894278</v>
      </c>
      <c r="O28">
        <v>-1.090572341465468</v>
      </c>
      <c r="P28">
        <v>-0.95150204474544287</v>
      </c>
      <c r="Q28">
        <v>-1.838591122333104</v>
      </c>
      <c r="R28">
        <v>1.147137545664227</v>
      </c>
      <c r="S28">
        <v>1.2628728319457241</v>
      </c>
      <c r="T28">
        <v>-3.0677410192894632</v>
      </c>
      <c r="U28">
        <v>4.9584584168599781E-2</v>
      </c>
      <c r="V28">
        <v>0.79406140004034165</v>
      </c>
      <c r="W28">
        <v>1.274611477650391</v>
      </c>
      <c r="AA28">
        <v>0.36161942188804602</v>
      </c>
      <c r="AB28">
        <v>2.306170633871865</v>
      </c>
      <c r="AC28">
        <v>3.0431724150373851</v>
      </c>
      <c r="AD28">
        <v>3.226989446199966</v>
      </c>
      <c r="AE28">
        <v>2.1137375073553262</v>
      </c>
      <c r="AF28">
        <v>0.67951143561154426</v>
      </c>
      <c r="AG28">
        <v>4.7533168212463138E-2</v>
      </c>
      <c r="AH28">
        <v>0.19587920035117201</v>
      </c>
      <c r="AI28">
        <v>4.4451773995731836</v>
      </c>
      <c r="AJ28">
        <v>4.0373473851284487</v>
      </c>
      <c r="AK28">
        <v>0.45982872546314779</v>
      </c>
      <c r="AL28">
        <v>0.39824969501192309</v>
      </c>
      <c r="AM28">
        <v>-0.18597953830933781</v>
      </c>
      <c r="AN28">
        <v>0.57406789540611003</v>
      </c>
      <c r="AO28">
        <v>0.66143291543153626</v>
      </c>
      <c r="AP28">
        <v>0.75669705732503922</v>
      </c>
      <c r="AQ28">
        <v>-1.063845190000958</v>
      </c>
      <c r="AR28">
        <v>-1.2831409109739991</v>
      </c>
      <c r="AS28">
        <v>1.70399528839975</v>
      </c>
      <c r="AW28">
        <v>1.6720968702733281</v>
      </c>
      <c r="AX28">
        <v>-4.6620671257269457</v>
      </c>
    </row>
    <row r="29" spans="1:101" x14ac:dyDescent="0.25">
      <c r="A29" t="s">
        <v>43</v>
      </c>
      <c r="BB29">
        <v>-5.1649093582915837</v>
      </c>
      <c r="BC29">
        <v>1.4105772548944759</v>
      </c>
      <c r="BD29">
        <v>2.9490851435916969</v>
      </c>
      <c r="BE29">
        <v>-3.7496059288442951</v>
      </c>
      <c r="BF29">
        <v>-3.6661035640349642</v>
      </c>
      <c r="BG29">
        <v>-3.5084138424414308</v>
      </c>
      <c r="BH29">
        <v>-3.390008185011876</v>
      </c>
      <c r="BI29">
        <v>-2.5647955568331571</v>
      </c>
      <c r="BJ29">
        <v>-2.1236952205118138</v>
      </c>
      <c r="BK29">
        <v>-3.9360378419178268</v>
      </c>
      <c r="BL29">
        <v>-2.0996933735827188</v>
      </c>
      <c r="BM29">
        <v>-1.694883181630231</v>
      </c>
      <c r="BN29">
        <v>-3.3822422318717358</v>
      </c>
      <c r="BO29">
        <v>-3.6938495591342182</v>
      </c>
      <c r="BP29">
        <v>1.0688372858367401</v>
      </c>
      <c r="BQ29">
        <v>1.1474908142263169</v>
      </c>
      <c r="BR29">
        <v>-5.6391143502035562E-4</v>
      </c>
      <c r="BS29">
        <v>1.0415599075828801</v>
      </c>
      <c r="BT29">
        <v>1.2774823800808619</v>
      </c>
      <c r="BU29">
        <v>0.86696101630179911</v>
      </c>
      <c r="BV29">
        <v>0.9952288976561855</v>
      </c>
      <c r="BZ29">
        <v>1.3235054499116721</v>
      </c>
      <c r="CA29">
        <v>1.9370515488351521</v>
      </c>
      <c r="CB29">
        <v>2.4839306933190151</v>
      </c>
      <c r="CC29">
        <v>0.98254438730850169</v>
      </c>
      <c r="CD29">
        <v>2.1870732345387891</v>
      </c>
      <c r="CE29">
        <v>-0.58130114876933681</v>
      </c>
      <c r="CF29">
        <v>-0.224409422529976</v>
      </c>
      <c r="CG29">
        <v>-0.77465090502028022</v>
      </c>
      <c r="CH29">
        <v>-3.738923582346223</v>
      </c>
      <c r="CI29">
        <v>-4.2592003614022964</v>
      </c>
      <c r="CJ29">
        <v>-3.4656585755678471</v>
      </c>
      <c r="CK29">
        <v>-5.5166094939853449</v>
      </c>
      <c r="CL29">
        <v>-4.7840143352761091</v>
      </c>
      <c r="CM29">
        <v>-1.5401247648577809</v>
      </c>
      <c r="CN29">
        <v>-9.2279948205683235E-2</v>
      </c>
      <c r="CO29">
        <v>-0.61928486730304289</v>
      </c>
      <c r="CP29">
        <v>-1.357402645333557</v>
      </c>
      <c r="CQ29">
        <v>-1.3697760988674379</v>
      </c>
      <c r="CR29">
        <v>-2.1187994490833559</v>
      </c>
    </row>
    <row r="30" spans="1:101" x14ac:dyDescent="0.25">
      <c r="A30" t="s">
        <v>44</v>
      </c>
      <c r="C30">
        <v>-3.364499438522202</v>
      </c>
      <c r="D30">
        <v>5.2993741852493326</v>
      </c>
      <c r="E30">
        <v>5.9617579873746074</v>
      </c>
      <c r="F30">
        <v>-0.47515563562009172</v>
      </c>
      <c r="G30">
        <v>-3.679031879784938</v>
      </c>
      <c r="H30">
        <v>-3.2140061200567831</v>
      </c>
      <c r="I30">
        <v>-2.473753763473125</v>
      </c>
      <c r="J30">
        <v>-2.488787108871207</v>
      </c>
      <c r="K30">
        <v>-3.1808305100447001</v>
      </c>
      <c r="L30">
        <v>-3.4864428411430231</v>
      </c>
      <c r="M30">
        <v>-4.5479187377778079</v>
      </c>
      <c r="N30">
        <v>-4.2272627346931291</v>
      </c>
      <c r="O30">
        <v>-0.70616984873075272</v>
      </c>
      <c r="P30">
        <v>-0.34251440743502981</v>
      </c>
      <c r="Q30">
        <v>-4.0293918169536624</v>
      </c>
      <c r="R30">
        <v>-1.433820200631311</v>
      </c>
      <c r="S30">
        <v>-0.62569326257013957</v>
      </c>
      <c r="T30">
        <v>-0.22086410440982879</v>
      </c>
      <c r="U30">
        <v>1.9641620919721761</v>
      </c>
      <c r="V30">
        <v>2.6776512230718841</v>
      </c>
      <c r="W30">
        <v>-0.23177810684121081</v>
      </c>
      <c r="AA30">
        <v>-0.2368191559602835</v>
      </c>
      <c r="AB30">
        <v>-2.6084553481099242</v>
      </c>
      <c r="AC30">
        <v>-2.077111081176374</v>
      </c>
      <c r="AD30">
        <v>0.1362467480360961</v>
      </c>
      <c r="AE30">
        <v>1.71460198441135</v>
      </c>
      <c r="AF30">
        <v>1.364377379023763</v>
      </c>
      <c r="AG30">
        <v>-3.317171525482566</v>
      </c>
      <c r="AH30">
        <v>-3.259508011304697</v>
      </c>
      <c r="AI30">
        <v>-3.3729691542073619</v>
      </c>
      <c r="AJ30">
        <v>-5.2866436997320427</v>
      </c>
      <c r="AK30">
        <v>-5.1976945188002519</v>
      </c>
      <c r="AL30">
        <v>-0.77041805339864244</v>
      </c>
      <c r="AM30">
        <v>0.5325047497335027</v>
      </c>
      <c r="AN30">
        <v>-1.5494252498442269</v>
      </c>
      <c r="AO30">
        <v>1.899087840859591</v>
      </c>
      <c r="AP30">
        <v>1.427367177250165</v>
      </c>
      <c r="AQ30">
        <v>4.8614063578208953</v>
      </c>
      <c r="AR30">
        <v>4.1696003900646286</v>
      </c>
      <c r="AS30">
        <v>1.4582001158718441</v>
      </c>
      <c r="AW30">
        <v>0.67794554279340524</v>
      </c>
      <c r="AX30">
        <v>-5.438431344677265</v>
      </c>
      <c r="BB30">
        <v>-3.5615802167594661</v>
      </c>
      <c r="BC30">
        <v>4.1176259938547792</v>
      </c>
      <c r="BD30">
        <v>5.589384773381644</v>
      </c>
      <c r="BE30">
        <v>1.2304203952258479</v>
      </c>
      <c r="BF30">
        <v>-2.15391359761652</v>
      </c>
      <c r="BG30">
        <v>-3.973676855109705</v>
      </c>
      <c r="BH30">
        <v>1.592748043542058</v>
      </c>
      <c r="BI30">
        <v>1.997907935650967</v>
      </c>
      <c r="BJ30">
        <v>-3.7859166233258872</v>
      </c>
      <c r="BK30">
        <v>-3.280659599956552</v>
      </c>
      <c r="BL30">
        <v>-3.8876780019191561</v>
      </c>
      <c r="BM30">
        <v>-3.817584374372037</v>
      </c>
      <c r="BN30">
        <v>-5.4093015342002948</v>
      </c>
      <c r="BO30">
        <v>-5.2740836242379174</v>
      </c>
      <c r="BP30">
        <v>3.816344012787233</v>
      </c>
      <c r="BQ30">
        <v>4.2042092549343684</v>
      </c>
      <c r="BR30">
        <v>-0.1076310973036383</v>
      </c>
      <c r="BS30">
        <v>-2.054710526469846</v>
      </c>
      <c r="BT30">
        <v>-2.0195473285226719</v>
      </c>
      <c r="BU30">
        <v>-1.404652211217694</v>
      </c>
      <c r="BV30">
        <v>2.4549725207371771</v>
      </c>
      <c r="BZ30">
        <v>2.8419812229979819</v>
      </c>
      <c r="CA30">
        <v>-4.3868823766219069</v>
      </c>
      <c r="CB30">
        <v>-0.62131087728872458</v>
      </c>
      <c r="CC30">
        <v>-0.70528274706786587</v>
      </c>
      <c r="CD30">
        <v>-0.23176388500790279</v>
      </c>
      <c r="CE30">
        <v>-1.190890015514783</v>
      </c>
      <c r="CF30">
        <v>-0.857777790243204</v>
      </c>
      <c r="CG30">
        <v>-6.0498005165207903E-2</v>
      </c>
      <c r="CH30">
        <v>0.70525140723305524</v>
      </c>
      <c r="CI30">
        <v>-1.1933378317518499</v>
      </c>
      <c r="CJ30">
        <v>-1.4914677143545549</v>
      </c>
      <c r="CK30">
        <v>-1.550672994712317</v>
      </c>
      <c r="CL30">
        <v>-0.55350248333779484</v>
      </c>
      <c r="CM30">
        <v>-2.2598329769395011</v>
      </c>
      <c r="CN30">
        <v>-0.71980287513434804</v>
      </c>
      <c r="CO30">
        <v>-0.12992127439316609</v>
      </c>
      <c r="CP30">
        <v>1.054341490334666</v>
      </c>
      <c r="CQ30">
        <v>0.52382464352148983</v>
      </c>
      <c r="CR30">
        <v>-2.681381796216451</v>
      </c>
    </row>
    <row r="31" spans="1:101" x14ac:dyDescent="0.25">
      <c r="A31" t="s">
        <v>45</v>
      </c>
      <c r="C31">
        <v>-1.8822409673131459</v>
      </c>
      <c r="D31">
        <v>3.723539525122201</v>
      </c>
      <c r="E31">
        <v>4.5687514123537936</v>
      </c>
      <c r="F31">
        <v>3.2987372042304099</v>
      </c>
      <c r="G31">
        <v>4.1004876286195229</v>
      </c>
      <c r="H31">
        <v>-3.4482729708478468</v>
      </c>
      <c r="I31">
        <v>-2.8024249851474492</v>
      </c>
      <c r="J31">
        <v>-3.1264742166711512</v>
      </c>
      <c r="K31">
        <v>-2.6003107432444161</v>
      </c>
      <c r="L31">
        <v>-1.6500034574596141</v>
      </c>
      <c r="M31">
        <v>-1.347250707697301</v>
      </c>
      <c r="N31">
        <v>-2.8434347574424379</v>
      </c>
      <c r="O31">
        <v>-3.840974103065582</v>
      </c>
      <c r="P31">
        <v>-1.521601992282388</v>
      </c>
      <c r="Q31">
        <v>-0.5701865354854132</v>
      </c>
      <c r="R31">
        <v>-0.4831859915796915</v>
      </c>
      <c r="S31">
        <v>-1.183751698088845</v>
      </c>
      <c r="T31">
        <v>-0.86749545836834874</v>
      </c>
      <c r="U31">
        <v>-2.3721162919742991</v>
      </c>
      <c r="V31">
        <v>-2.70623609909837</v>
      </c>
      <c r="W31">
        <v>-1.823379069218471</v>
      </c>
      <c r="AA31">
        <v>-1.5111197553939339</v>
      </c>
      <c r="AB31">
        <v>-2.2930973457398949</v>
      </c>
      <c r="AC31">
        <v>-1.475487771869914</v>
      </c>
      <c r="AD31">
        <v>0.36845690181686852</v>
      </c>
      <c r="AE31">
        <v>1.8898978672290541</v>
      </c>
      <c r="AF31">
        <v>-1.5509264036708379</v>
      </c>
      <c r="AG31">
        <v>0.26531851821221702</v>
      </c>
      <c r="AH31">
        <v>0.7520448878376168</v>
      </c>
      <c r="AI31">
        <v>1.5058645724124591</v>
      </c>
      <c r="AJ31">
        <v>1.23850204638455</v>
      </c>
      <c r="AK31">
        <v>1.8758904161862859</v>
      </c>
      <c r="AL31">
        <v>1.3795491043129691</v>
      </c>
      <c r="AM31">
        <v>0.34236191473389421</v>
      </c>
      <c r="AN31">
        <v>1.037848955523712</v>
      </c>
      <c r="AO31">
        <v>2.1686301957082539</v>
      </c>
      <c r="AP31">
        <v>0.39177711525513031</v>
      </c>
      <c r="AQ31">
        <v>0.7411326969431753</v>
      </c>
      <c r="AR31">
        <v>-0.1141671161731083</v>
      </c>
      <c r="AS31">
        <v>4.235597975419398</v>
      </c>
      <c r="AW31">
        <v>3.3399851372062619</v>
      </c>
      <c r="AX31">
        <v>-4.8937506902866854</v>
      </c>
      <c r="BB31">
        <v>-2.0783396357147952</v>
      </c>
      <c r="BC31">
        <v>0.26203571186531499</v>
      </c>
      <c r="BD31">
        <v>1.7570140550974529</v>
      </c>
      <c r="BE31">
        <v>3.1936236457527079</v>
      </c>
      <c r="BF31">
        <v>2.682752648068234</v>
      </c>
      <c r="BG31">
        <v>0.2432687924162916</v>
      </c>
      <c r="BH31">
        <v>-2.3786877581158361</v>
      </c>
      <c r="BI31">
        <v>-2.7484406733626381</v>
      </c>
      <c r="BJ31">
        <v>-1.6943836382296029</v>
      </c>
      <c r="BK31">
        <v>-1.3121733928266359</v>
      </c>
      <c r="BL31">
        <v>-0.85702207605814495</v>
      </c>
      <c r="BM31">
        <v>-1.777702835962832</v>
      </c>
      <c r="BN31">
        <v>-1.1652271786498749</v>
      </c>
      <c r="BO31">
        <v>-1.8954461302733341</v>
      </c>
      <c r="BP31">
        <v>-2.2949520329285038</v>
      </c>
      <c r="BQ31">
        <v>2.1529960118380869</v>
      </c>
      <c r="BR31">
        <v>3.0801864265096679</v>
      </c>
      <c r="BS31">
        <v>-2.2269365561481029</v>
      </c>
      <c r="BT31">
        <v>-1.487322562869084</v>
      </c>
      <c r="BU31">
        <v>-1.914779785073683</v>
      </c>
      <c r="BV31">
        <v>1.464135588123824</v>
      </c>
      <c r="BZ31">
        <v>2.005821201789503</v>
      </c>
      <c r="CA31">
        <v>-0.29099246462655809</v>
      </c>
      <c r="CB31">
        <v>-2.6399463557495029</v>
      </c>
      <c r="CC31">
        <v>-2.928186486558364</v>
      </c>
      <c r="CD31">
        <v>-1.106204746218624</v>
      </c>
      <c r="CE31">
        <v>-1.2802713416574909</v>
      </c>
      <c r="CF31">
        <v>-1.5358769968865631</v>
      </c>
      <c r="CG31">
        <v>-1.6121215107171729</v>
      </c>
      <c r="CH31">
        <v>-1.7568544987399841E-2</v>
      </c>
      <c r="CI31">
        <v>-0.1111371897198761</v>
      </c>
      <c r="CJ31">
        <v>-2.3102857894548809</v>
      </c>
      <c r="CK31">
        <v>-0.9422570418852344</v>
      </c>
      <c r="CL31">
        <v>-5.6658989794369861E-2</v>
      </c>
      <c r="CM31">
        <v>-2.0954599644077212</v>
      </c>
      <c r="CN31">
        <v>1.1853333726984281</v>
      </c>
      <c r="CO31">
        <v>1.719641504575617</v>
      </c>
      <c r="CP31">
        <v>2.9943911297209511</v>
      </c>
      <c r="CQ31">
        <v>2.397024976915906</v>
      </c>
      <c r="CR31">
        <v>3.685957112662924</v>
      </c>
    </row>
    <row r="32" spans="1:101" x14ac:dyDescent="0.25">
      <c r="A32" t="s">
        <v>46</v>
      </c>
      <c r="BB32">
        <v>-4.5365330034597484</v>
      </c>
      <c r="BC32">
        <v>-0.28959757085242549</v>
      </c>
      <c r="BD32">
        <v>1.53835965144187</v>
      </c>
      <c r="BE32">
        <v>0.80382442121972886</v>
      </c>
      <c r="BF32">
        <v>-2.3161693494255262</v>
      </c>
      <c r="BG32">
        <v>-1.137168652320288</v>
      </c>
      <c r="BH32">
        <v>-3.849660959345905</v>
      </c>
      <c r="BI32">
        <v>-4.7864558922215128</v>
      </c>
      <c r="BJ32">
        <v>-3.2953070286219011</v>
      </c>
      <c r="BK32">
        <v>-3.1354653227886669</v>
      </c>
      <c r="BL32">
        <v>0.49365855343144532</v>
      </c>
      <c r="BM32">
        <v>1.1075488279226151</v>
      </c>
      <c r="BN32">
        <v>-1.337785527676588</v>
      </c>
      <c r="BO32">
        <v>-2.5484755329914899</v>
      </c>
      <c r="BP32">
        <v>-1.474980973986707</v>
      </c>
      <c r="BQ32">
        <v>-1.905680386336543</v>
      </c>
      <c r="BR32">
        <v>-1.490777307654169</v>
      </c>
      <c r="BS32">
        <v>-3.0135084476056102</v>
      </c>
      <c r="BT32">
        <v>-1.543969111059871</v>
      </c>
      <c r="BU32">
        <v>1.2611298944815981</v>
      </c>
      <c r="BV32">
        <v>1.2937112507574491</v>
      </c>
      <c r="BZ32">
        <v>0.56296832658062823</v>
      </c>
      <c r="CA32">
        <v>-2.8714849887004781</v>
      </c>
      <c r="CB32">
        <v>-1.3376499784274349</v>
      </c>
      <c r="CC32">
        <v>7.8292058443821991E-2</v>
      </c>
      <c r="CD32">
        <v>0.65441150901077516</v>
      </c>
      <c r="CE32">
        <v>1.345068412066001</v>
      </c>
      <c r="CF32">
        <v>1.9315103924364789</v>
      </c>
      <c r="CG32">
        <v>0.83344922484330075</v>
      </c>
      <c r="CH32">
        <v>1.59921472249418</v>
      </c>
      <c r="CI32">
        <v>-3.008349585008669</v>
      </c>
      <c r="CJ32">
        <v>0.60892212200895723</v>
      </c>
      <c r="CK32">
        <v>2.1676799542333112</v>
      </c>
      <c r="CL32">
        <v>1.773203318960026</v>
      </c>
      <c r="CM32">
        <v>0.7107657159467754</v>
      </c>
      <c r="CN32">
        <v>0.40951810120094512</v>
      </c>
      <c r="CO32">
        <v>-5.427515545403741E-2</v>
      </c>
      <c r="CP32">
        <v>1.574762712320755</v>
      </c>
      <c r="CQ32">
        <v>1.814607687332122</v>
      </c>
      <c r="CR32">
        <v>0.52734793936595359</v>
      </c>
    </row>
    <row r="33" spans="1:101" x14ac:dyDescent="0.25">
      <c r="A33" t="s">
        <v>47</v>
      </c>
      <c r="C33">
        <v>-5.3253451405897119</v>
      </c>
      <c r="D33">
        <v>1.319382997101946</v>
      </c>
      <c r="E33">
        <v>1.6098560043931309</v>
      </c>
      <c r="F33">
        <v>-4.3866816513376916</v>
      </c>
      <c r="G33">
        <v>1.708822717213045</v>
      </c>
      <c r="H33">
        <v>1.449697423364785</v>
      </c>
      <c r="I33">
        <v>-1.436096053701122</v>
      </c>
      <c r="J33">
        <v>-1.383117502151731</v>
      </c>
      <c r="K33">
        <v>-3.5474571204795549</v>
      </c>
      <c r="L33">
        <v>-3.632087739583584</v>
      </c>
      <c r="M33">
        <v>1.8148021632968649</v>
      </c>
      <c r="N33">
        <v>1.929807326497913</v>
      </c>
      <c r="O33">
        <v>-2.0588543033562918</v>
      </c>
      <c r="P33">
        <v>-0.65656326485043093</v>
      </c>
      <c r="Q33">
        <v>-0.11220589769508139</v>
      </c>
      <c r="R33">
        <v>-0.22439929360412181</v>
      </c>
      <c r="S33">
        <v>-1.689600009961475</v>
      </c>
      <c r="T33">
        <v>-1.6518288458038899</v>
      </c>
      <c r="U33">
        <v>-4.0532862961159379</v>
      </c>
      <c r="V33">
        <v>-4.2421554036241176</v>
      </c>
      <c r="W33">
        <v>2.3125609127106022</v>
      </c>
      <c r="AA33">
        <v>1.865660207740178</v>
      </c>
      <c r="AB33">
        <v>-0.81933864310330617</v>
      </c>
      <c r="AC33">
        <v>-3.7879252400159951</v>
      </c>
      <c r="AD33">
        <v>-3.9731384774326219</v>
      </c>
      <c r="AE33">
        <v>1.395369212016337</v>
      </c>
      <c r="AF33">
        <v>1.629626102808553</v>
      </c>
      <c r="AG33">
        <v>1.5355934140441569</v>
      </c>
      <c r="AH33">
        <v>2.0678829281746789</v>
      </c>
      <c r="AI33">
        <v>-2.7537416490050819</v>
      </c>
      <c r="AJ33">
        <v>-3.1465115545217062</v>
      </c>
      <c r="AK33">
        <v>2.008325710752497</v>
      </c>
      <c r="AL33">
        <v>2.0558720663000578</v>
      </c>
      <c r="AM33">
        <v>-3.882308747608151</v>
      </c>
      <c r="AN33">
        <v>-1.568349192806703</v>
      </c>
      <c r="AO33">
        <v>-1.7155997628904449</v>
      </c>
      <c r="AP33">
        <v>-2.4659072295141611</v>
      </c>
      <c r="AQ33">
        <v>-3.613343095771592</v>
      </c>
      <c r="AR33">
        <v>-2.2210736900401828</v>
      </c>
      <c r="AS33">
        <v>2.0093962957071878</v>
      </c>
      <c r="AW33">
        <v>1.040516746607292</v>
      </c>
      <c r="AX33">
        <v>-5.3950742622434831</v>
      </c>
      <c r="BB33">
        <v>-5.3156493820005997</v>
      </c>
      <c r="BC33">
        <v>-0.60412371127188547</v>
      </c>
      <c r="BD33">
        <v>0.31052342938612321</v>
      </c>
      <c r="BE33">
        <v>-1.5460196220700759</v>
      </c>
      <c r="BF33">
        <v>-3.704586751401739</v>
      </c>
      <c r="BG33">
        <v>-3.4196184627545181</v>
      </c>
      <c r="BH33">
        <v>-3.3588983184356218</v>
      </c>
      <c r="BI33">
        <v>-3.3218079396671252</v>
      </c>
      <c r="BJ33">
        <v>-3.6728215353968672</v>
      </c>
      <c r="BK33">
        <v>-4.5340364978552143</v>
      </c>
      <c r="BL33">
        <v>-3.267113991404484</v>
      </c>
      <c r="BM33">
        <v>-3.0064960225290669</v>
      </c>
      <c r="BN33">
        <v>-4.6183648478691968</v>
      </c>
      <c r="BO33">
        <v>-4.7193862288048356</v>
      </c>
      <c r="BP33">
        <v>-3.1733566187551752</v>
      </c>
      <c r="BQ33">
        <v>-3.1270917119291561</v>
      </c>
      <c r="BR33">
        <v>-0.69860340398016918</v>
      </c>
      <c r="BS33">
        <v>-3.255570202136381</v>
      </c>
      <c r="BT33">
        <v>-2.2122214709693262</v>
      </c>
      <c r="BU33">
        <v>-3.2583939001240401</v>
      </c>
      <c r="BV33">
        <v>-1.963775142491835</v>
      </c>
      <c r="BZ33">
        <v>-1.812015443352081</v>
      </c>
      <c r="CA33">
        <v>-3.6049677240259861</v>
      </c>
      <c r="CB33">
        <v>-2.0516087676792072</v>
      </c>
      <c r="CC33">
        <v>0.58221396530196112</v>
      </c>
      <c r="CD33">
        <v>0.67193571485891523</v>
      </c>
      <c r="CE33">
        <v>9.5859376804473817E-3</v>
      </c>
      <c r="CF33">
        <v>-2.827799381098941</v>
      </c>
      <c r="CG33">
        <v>-3.3206881598317062</v>
      </c>
      <c r="CH33">
        <v>-3.451344773336861</v>
      </c>
      <c r="CI33">
        <v>-0.43588770424769252</v>
      </c>
      <c r="CJ33">
        <v>0.76052776321628168</v>
      </c>
      <c r="CK33">
        <v>-1.516149304009663</v>
      </c>
      <c r="CL33">
        <v>-4.7189436641362041</v>
      </c>
      <c r="CM33">
        <v>-3.9102652098169228</v>
      </c>
      <c r="CN33">
        <v>-2.1175913439897571</v>
      </c>
      <c r="CO33">
        <v>-3.1561885883038991</v>
      </c>
      <c r="CP33">
        <v>-2.6170318441575171</v>
      </c>
      <c r="CQ33">
        <v>-1.5681636835868049</v>
      </c>
      <c r="CR33">
        <v>1.7632478980712629</v>
      </c>
    </row>
    <row r="34" spans="1:101" x14ac:dyDescent="0.25">
      <c r="A34" t="s">
        <v>48</v>
      </c>
      <c r="C34">
        <v>-3.7996404700951101</v>
      </c>
      <c r="D34">
        <v>1.794785923789082</v>
      </c>
      <c r="E34">
        <v>2.445296329810855</v>
      </c>
      <c r="F34">
        <v>1.240577229162632</v>
      </c>
      <c r="G34">
        <v>2.084555445740448</v>
      </c>
      <c r="H34">
        <v>2.1065255110844801</v>
      </c>
      <c r="I34">
        <v>2.567398887836541</v>
      </c>
      <c r="J34">
        <v>2.835944627359559</v>
      </c>
      <c r="K34">
        <v>1.427825525270181</v>
      </c>
      <c r="L34">
        <v>1.6030047717067251</v>
      </c>
      <c r="M34">
        <v>-0.14441330512633241</v>
      </c>
      <c r="N34">
        <v>-4.1385074297783371</v>
      </c>
      <c r="O34">
        <v>-0.66091314851034599</v>
      </c>
      <c r="P34">
        <v>1.836875450469583</v>
      </c>
      <c r="Q34">
        <v>2.0192742444576099</v>
      </c>
      <c r="R34">
        <v>-1.1714978190634291</v>
      </c>
      <c r="S34">
        <v>-1.81379878694205</v>
      </c>
      <c r="T34">
        <v>2.5549797219539752</v>
      </c>
      <c r="U34">
        <v>2.8064054423054769</v>
      </c>
      <c r="V34">
        <v>-4.207797303045675</v>
      </c>
      <c r="W34">
        <v>3.2428790503854041</v>
      </c>
      <c r="AA34">
        <v>3.4776002348390942</v>
      </c>
      <c r="AB34">
        <v>-2.6197567607808501</v>
      </c>
      <c r="AC34">
        <v>6.6618221328732824E-2</v>
      </c>
      <c r="AD34">
        <v>0.72383648100297049</v>
      </c>
      <c r="AE34">
        <v>0.28776592092451042</v>
      </c>
      <c r="AF34">
        <v>0.92421054005335035</v>
      </c>
      <c r="AG34">
        <v>-2.8683057089435162</v>
      </c>
      <c r="AH34">
        <v>-2.3362199842373408</v>
      </c>
      <c r="AI34">
        <v>-2.29888885452214</v>
      </c>
      <c r="AJ34">
        <v>-2.6047210484970149</v>
      </c>
      <c r="AK34">
        <v>-3.969664282959914</v>
      </c>
      <c r="AL34">
        <v>-3.9397556779498042</v>
      </c>
      <c r="AM34">
        <v>-3.1241297194925401</v>
      </c>
      <c r="AN34">
        <v>-2.7941928029732122</v>
      </c>
      <c r="AO34">
        <v>-1.502389178843246</v>
      </c>
      <c r="AP34">
        <v>-1.203422111268486</v>
      </c>
      <c r="AQ34">
        <v>-2.2949386306663682</v>
      </c>
      <c r="AR34">
        <v>-1.4808605483194179</v>
      </c>
      <c r="AS34">
        <v>4.0983510290903107</v>
      </c>
      <c r="AW34">
        <v>3.204715167840527</v>
      </c>
      <c r="AX34">
        <v>-4.2999860194775952</v>
      </c>
      <c r="BB34">
        <v>-4.3300142726611481</v>
      </c>
      <c r="BC34">
        <v>-1.6101525416121909</v>
      </c>
      <c r="BD34">
        <v>1.8202272975826881</v>
      </c>
      <c r="BE34">
        <v>2.2040913321838431</v>
      </c>
      <c r="BF34">
        <v>2.2983053623593821</v>
      </c>
      <c r="BG34">
        <v>1.793841708731932</v>
      </c>
      <c r="BH34">
        <v>1.083062827957475</v>
      </c>
      <c r="BI34">
        <v>-0.41713821167464571</v>
      </c>
      <c r="BJ34">
        <v>-0.33227675756571778</v>
      </c>
      <c r="BK34">
        <v>0.118286474565752</v>
      </c>
      <c r="BL34">
        <v>0.32097001744543668</v>
      </c>
      <c r="BM34">
        <v>-2.7633084746311449</v>
      </c>
      <c r="BN34">
        <v>3.1086341276422149</v>
      </c>
      <c r="BO34">
        <v>3.8108785766116728</v>
      </c>
      <c r="BP34">
        <v>-2.9833039954223168</v>
      </c>
      <c r="BQ34">
        <v>-3.0551354582803318</v>
      </c>
      <c r="BR34">
        <v>-3.4564120858279659</v>
      </c>
      <c r="BS34">
        <v>-2.8624548617045789</v>
      </c>
      <c r="BT34">
        <v>-1.138561932629176</v>
      </c>
      <c r="BU34">
        <v>-0.53840720016639909</v>
      </c>
      <c r="BV34">
        <v>-0.33152848625665499</v>
      </c>
      <c r="BZ34">
        <v>-0.58891140921067275</v>
      </c>
      <c r="CA34">
        <v>-0.72096781019512379</v>
      </c>
      <c r="CB34">
        <v>-0.28801914529818018</v>
      </c>
      <c r="CC34">
        <v>-9.8905694392649096E-2</v>
      </c>
      <c r="CD34">
        <v>-1.2565400387247689</v>
      </c>
      <c r="CE34">
        <v>-0.71755711730968008</v>
      </c>
      <c r="CF34">
        <v>-2.2836561554827668</v>
      </c>
      <c r="CG34">
        <v>-0.87644275416004158</v>
      </c>
      <c r="CH34">
        <v>-0.43831823730634673</v>
      </c>
      <c r="CI34">
        <v>-7.1054840304790659E-2</v>
      </c>
      <c r="CJ34">
        <v>1.3582116431187581</v>
      </c>
      <c r="CK34">
        <v>-1.464466846178168</v>
      </c>
      <c r="CL34">
        <v>0.77065527078072449</v>
      </c>
      <c r="CM34">
        <v>0.66861922783557648</v>
      </c>
      <c r="CN34">
        <v>-0.69651093775208661</v>
      </c>
      <c r="CO34">
        <v>-1.811809207418178</v>
      </c>
      <c r="CP34">
        <v>-1.1398421995115109</v>
      </c>
      <c r="CQ34">
        <v>-1.0524842497689231</v>
      </c>
      <c r="CR34">
        <v>-0.39954877304227387</v>
      </c>
    </row>
    <row r="35" spans="1:101" x14ac:dyDescent="0.25">
      <c r="A35" t="s">
        <v>49</v>
      </c>
      <c r="C35">
        <v>-2.276096261874061</v>
      </c>
      <c r="D35">
        <v>3.06965300564914</v>
      </c>
      <c r="E35">
        <v>3.972401891549787</v>
      </c>
      <c r="F35">
        <v>1.9734435106974979</v>
      </c>
      <c r="G35">
        <v>3.763481425118762</v>
      </c>
      <c r="H35">
        <v>0.88238924042335698</v>
      </c>
      <c r="I35">
        <v>0.63694443969863701</v>
      </c>
      <c r="J35">
        <v>3.4728310627616539</v>
      </c>
      <c r="K35">
        <v>4.659506915487718</v>
      </c>
      <c r="L35">
        <v>1.450361324042774</v>
      </c>
      <c r="M35">
        <v>-2.499340486126131</v>
      </c>
      <c r="N35">
        <v>0.84825724941419955</v>
      </c>
      <c r="O35">
        <v>0.9987322489461945</v>
      </c>
      <c r="P35">
        <v>0.78096340868974801</v>
      </c>
      <c r="Q35">
        <v>-1.18040522381008</v>
      </c>
      <c r="R35">
        <v>-0.15527288927454749</v>
      </c>
      <c r="S35">
        <v>4.8804022261499354</v>
      </c>
      <c r="T35">
        <v>4.3038063885783124</v>
      </c>
      <c r="U35">
        <v>4.6629054497453764</v>
      </c>
      <c r="V35">
        <v>4.3819311079341219</v>
      </c>
      <c r="W35">
        <v>4.4029045024260762</v>
      </c>
      <c r="AA35">
        <v>5.1544738293922983</v>
      </c>
      <c r="AB35">
        <v>4.6982116166733823</v>
      </c>
      <c r="AC35">
        <v>-0.66249604893110059</v>
      </c>
      <c r="AD35">
        <v>0.16580160109223591</v>
      </c>
      <c r="AE35">
        <v>0.42937118137028879</v>
      </c>
      <c r="AF35">
        <v>0.70348880622098275</v>
      </c>
      <c r="AG35">
        <v>0.9706647541753719</v>
      </c>
      <c r="AH35">
        <v>1.214598412554357</v>
      </c>
      <c r="AI35">
        <v>1.7648435458039831</v>
      </c>
      <c r="AJ35">
        <v>3.7276590497827812E-2</v>
      </c>
      <c r="AK35">
        <v>2.5226114861551001</v>
      </c>
      <c r="AL35">
        <v>0.30112656692681489</v>
      </c>
      <c r="AM35">
        <v>0.25598250341694351</v>
      </c>
      <c r="AN35">
        <v>-0.75224192704532655</v>
      </c>
      <c r="AO35">
        <v>3.6724705243250781</v>
      </c>
      <c r="AP35">
        <v>-0.64395809140249782</v>
      </c>
      <c r="AQ35">
        <v>0.70304775936882224</v>
      </c>
      <c r="AR35">
        <v>3.1856021333219862</v>
      </c>
      <c r="AS35">
        <v>0.57440963055444405</v>
      </c>
    </row>
    <row r="36" spans="1:101" x14ac:dyDescent="0.25">
      <c r="A36" t="s">
        <v>50</v>
      </c>
      <c r="C36">
        <v>-5.2069387364128188</v>
      </c>
      <c r="D36">
        <v>1.8657649829219221</v>
      </c>
      <c r="E36">
        <v>2.874104727742163</v>
      </c>
      <c r="F36">
        <v>-1.330863126237696</v>
      </c>
      <c r="G36">
        <v>-2.3120893461039</v>
      </c>
      <c r="H36">
        <v>-4.4669128615642064</v>
      </c>
      <c r="I36">
        <v>-5.0425088086429017</v>
      </c>
      <c r="J36">
        <v>-4.4816015166200316</v>
      </c>
      <c r="K36">
        <v>-0.81119703947813326</v>
      </c>
      <c r="L36">
        <v>-1.026718650794245</v>
      </c>
      <c r="M36">
        <v>-2.4059392159661872</v>
      </c>
      <c r="N36">
        <v>-1.8334883768121979</v>
      </c>
      <c r="O36">
        <v>-0.88783978682088627</v>
      </c>
      <c r="P36">
        <v>-1.6576087518773359</v>
      </c>
      <c r="Q36">
        <v>-1.2947001629983621</v>
      </c>
      <c r="R36">
        <v>-2.4938926536698851</v>
      </c>
      <c r="S36">
        <v>-0.55215671451183113</v>
      </c>
      <c r="T36">
        <v>-0.61656725695316394</v>
      </c>
      <c r="U36">
        <v>-1.862549663031879</v>
      </c>
      <c r="V36">
        <v>-1.3894490377247599</v>
      </c>
      <c r="W36">
        <v>2.1852297167454711</v>
      </c>
      <c r="AA36">
        <v>2.621569311024647</v>
      </c>
      <c r="AB36">
        <v>0.67245494560270103</v>
      </c>
      <c r="AC36">
        <v>-2.2490908815883062</v>
      </c>
      <c r="AD36">
        <v>-3.4238766524210429</v>
      </c>
      <c r="AE36">
        <v>-2.6689970370693881</v>
      </c>
      <c r="AF36">
        <v>-3.9726119176821308</v>
      </c>
      <c r="AG36">
        <v>-4.0034250338567441</v>
      </c>
      <c r="AH36">
        <v>-3.437471979970752</v>
      </c>
      <c r="AI36">
        <v>-3.5057047013244871</v>
      </c>
      <c r="AJ36">
        <v>-2.9322085145981558</v>
      </c>
      <c r="AK36">
        <v>0.62951136058542889</v>
      </c>
      <c r="AL36">
        <v>-2.5988977020840558</v>
      </c>
      <c r="AM36">
        <v>-2.2047748880452591</v>
      </c>
      <c r="AN36">
        <v>1.355863700563986</v>
      </c>
      <c r="AO36">
        <v>-2.632617941372791</v>
      </c>
      <c r="AP36">
        <v>-3.0343878563402331</v>
      </c>
      <c r="AQ36">
        <v>-4.7148596422257647</v>
      </c>
      <c r="AR36">
        <v>-3.316850359082685</v>
      </c>
      <c r="AS36">
        <v>-5.0275312824411467</v>
      </c>
    </row>
    <row r="37" spans="1:101" x14ac:dyDescent="0.25">
      <c r="A37" t="s">
        <v>51</v>
      </c>
      <c r="C37">
        <v>-0.36048427672858679</v>
      </c>
      <c r="D37">
        <v>3.9341549868524441</v>
      </c>
      <c r="E37">
        <v>5.3080898047927816</v>
      </c>
      <c r="F37">
        <v>1.418690900812813</v>
      </c>
      <c r="G37">
        <v>2.5589267755322678E-2</v>
      </c>
      <c r="H37">
        <v>-2.6620290744542872</v>
      </c>
      <c r="I37">
        <v>-1.966108881788156</v>
      </c>
      <c r="J37">
        <v>-1.5250134026355131</v>
      </c>
      <c r="K37">
        <v>-1.384144023789547</v>
      </c>
      <c r="L37">
        <v>-2.9499224915339699</v>
      </c>
      <c r="M37">
        <v>-1.0175739682272571</v>
      </c>
      <c r="N37">
        <v>-1.4351574458270031</v>
      </c>
      <c r="O37">
        <v>1.4249201089075361</v>
      </c>
      <c r="P37">
        <v>1.2369044292724301</v>
      </c>
      <c r="Q37">
        <v>-2.888064463575025</v>
      </c>
      <c r="R37">
        <v>-4.0951854885111327</v>
      </c>
      <c r="S37">
        <v>-1.738396426233771</v>
      </c>
      <c r="T37">
        <v>-1.2404206522340659</v>
      </c>
      <c r="U37">
        <v>-4.5945983990025647</v>
      </c>
      <c r="V37">
        <v>-3.2789365809296762</v>
      </c>
      <c r="W37">
        <v>3.5279347045606708</v>
      </c>
      <c r="AA37">
        <v>3.6057502766709528</v>
      </c>
      <c r="AB37">
        <v>0.12582470632614651</v>
      </c>
      <c r="AC37">
        <v>-4.630043503311998E-2</v>
      </c>
      <c r="AD37">
        <v>-1.695704811479297</v>
      </c>
      <c r="AE37">
        <v>1.362255109106381</v>
      </c>
      <c r="AF37">
        <v>-1.352403683150053</v>
      </c>
      <c r="AG37">
        <v>0.1056297569019775</v>
      </c>
      <c r="AH37">
        <v>-1.0943537823122369</v>
      </c>
      <c r="AI37">
        <v>-1.1976882650019001</v>
      </c>
      <c r="AJ37">
        <v>-0.33242599877646861</v>
      </c>
      <c r="AK37">
        <v>0.36183738081539668</v>
      </c>
      <c r="AL37">
        <v>0.3768849749780902</v>
      </c>
      <c r="AM37">
        <v>-0.51184985578299025</v>
      </c>
      <c r="AN37">
        <v>-0.2047662993392674</v>
      </c>
      <c r="AO37">
        <v>1.9321259458736659</v>
      </c>
      <c r="AP37">
        <v>-2.0018018191819378</v>
      </c>
      <c r="AQ37">
        <v>-0.88812886363738186</v>
      </c>
      <c r="AR37">
        <v>-0.93542665322308016</v>
      </c>
      <c r="AS37">
        <v>-0.75442094391854886</v>
      </c>
      <c r="BD37">
        <v>0.33547579588761012</v>
      </c>
      <c r="BE37">
        <v>1.1303627731959911</v>
      </c>
      <c r="BF37">
        <v>1.336568510658821</v>
      </c>
      <c r="BG37">
        <v>-1.3783863891915911</v>
      </c>
      <c r="BH37">
        <v>-0.27463733016495478</v>
      </c>
      <c r="BI37">
        <v>-1.2886903810683259</v>
      </c>
      <c r="BJ37">
        <v>-0.46057067960505482</v>
      </c>
      <c r="BK37">
        <v>-1.019898356398081</v>
      </c>
      <c r="BL37">
        <v>-1.5225631415244041</v>
      </c>
      <c r="BM37">
        <v>3.889490918709301</v>
      </c>
      <c r="BN37">
        <v>5.2835375503431976</v>
      </c>
      <c r="BO37">
        <v>3.5238718183212532</v>
      </c>
      <c r="BP37">
        <v>-1.1890057573889421</v>
      </c>
      <c r="BQ37">
        <v>-0.8412378320652939</v>
      </c>
      <c r="BR37">
        <v>4.511946226241843</v>
      </c>
      <c r="BS37">
        <v>4.0316395487459618</v>
      </c>
      <c r="BT37">
        <v>0.6473064308514791</v>
      </c>
      <c r="BU37">
        <v>1.2189867869080291</v>
      </c>
      <c r="BV37">
        <v>2.7254828065614718</v>
      </c>
      <c r="BZ37">
        <v>3.7169997662218019</v>
      </c>
      <c r="CA37">
        <v>1.5006120719960621</v>
      </c>
      <c r="CB37">
        <v>-0.52483347212981657</v>
      </c>
      <c r="CC37">
        <v>-1.4671213996065531</v>
      </c>
      <c r="CD37">
        <v>-1.983981592970629</v>
      </c>
      <c r="CE37">
        <v>-1.148268101070675</v>
      </c>
      <c r="CF37">
        <v>0.52758148968909302</v>
      </c>
      <c r="CG37">
        <v>1.752839848943875</v>
      </c>
      <c r="CH37">
        <v>0.28405560114571138</v>
      </c>
      <c r="CI37">
        <v>-0.21253785520752971</v>
      </c>
      <c r="CJ37">
        <v>4.1100109652758441</v>
      </c>
      <c r="CK37">
        <v>1.3604580658458629</v>
      </c>
      <c r="CL37">
        <v>-3.9649293788009849</v>
      </c>
      <c r="CM37">
        <v>3.5208785992086451</v>
      </c>
      <c r="CN37">
        <v>-1.0339114040452879</v>
      </c>
      <c r="CO37">
        <v>-1.2774412237903039</v>
      </c>
      <c r="CP37">
        <v>-4.5173516909361977</v>
      </c>
      <c r="CQ37">
        <v>-3.3526953213094601</v>
      </c>
      <c r="CR37">
        <v>-2.052193235934471</v>
      </c>
    </row>
    <row r="38" spans="1:101" x14ac:dyDescent="0.25">
      <c r="A38" t="s">
        <v>52</v>
      </c>
      <c r="C38">
        <v>-3.449825001136372</v>
      </c>
      <c r="D38">
        <v>-0.8660232913446253</v>
      </c>
      <c r="E38">
        <v>0.20080997722807059</v>
      </c>
      <c r="F38">
        <v>0.33664484110585952</v>
      </c>
      <c r="G38">
        <v>-0.27463171506318063</v>
      </c>
      <c r="H38">
        <v>-0.45576693438335492</v>
      </c>
      <c r="I38">
        <v>-1.150192099470664</v>
      </c>
      <c r="J38">
        <v>-0.2597910525761104</v>
      </c>
      <c r="K38">
        <v>-0.78953592870262002</v>
      </c>
      <c r="L38">
        <v>-0.44908907248563362</v>
      </c>
      <c r="M38">
        <v>-1.3426322553762491</v>
      </c>
      <c r="N38">
        <v>-0.39788787384602292</v>
      </c>
      <c r="O38">
        <v>0.35018169106204061</v>
      </c>
      <c r="P38">
        <v>-0.31944769381999882</v>
      </c>
      <c r="Q38">
        <v>-0.88831434810968457</v>
      </c>
      <c r="R38">
        <v>1.819910414466529</v>
      </c>
      <c r="S38">
        <v>0.15723330199787949</v>
      </c>
      <c r="T38">
        <v>0.3127702990513056</v>
      </c>
      <c r="U38">
        <v>-1.1840383523801949E-2</v>
      </c>
      <c r="V38">
        <v>-5.4609336908437757E-2</v>
      </c>
      <c r="W38">
        <v>4.3196809164110572</v>
      </c>
      <c r="AA38">
        <v>4.779135573664413</v>
      </c>
      <c r="AB38">
        <v>1.551249771577736</v>
      </c>
      <c r="AC38">
        <v>-0.18046893527339461</v>
      </c>
      <c r="AD38">
        <v>0.79613537076824403</v>
      </c>
      <c r="AE38">
        <v>-0.78020032665524275</v>
      </c>
      <c r="AF38">
        <v>-0.6017800636594699</v>
      </c>
      <c r="AG38">
        <v>-0.63670930229364886</v>
      </c>
      <c r="AH38">
        <v>-1.7809854799885489</v>
      </c>
      <c r="AI38">
        <v>-0.48878542560706928</v>
      </c>
      <c r="AJ38">
        <v>-0.1392548442502182</v>
      </c>
      <c r="AK38">
        <v>0.26306980652959783</v>
      </c>
      <c r="AL38">
        <v>-1.113376423738792</v>
      </c>
      <c r="AM38">
        <v>-0.35782092564907092</v>
      </c>
      <c r="AN38">
        <v>-1.2979956652390561</v>
      </c>
      <c r="AO38">
        <v>-0.56103557433777851</v>
      </c>
      <c r="AP38">
        <v>-0.70685674751864436</v>
      </c>
      <c r="AQ38">
        <v>-0.83011444166222192</v>
      </c>
      <c r="AR38">
        <v>-1.282934840679621</v>
      </c>
      <c r="AS38">
        <v>0.21726825942129799</v>
      </c>
      <c r="BD38">
        <v>-0.79389428514164961</v>
      </c>
      <c r="BE38">
        <v>0.22479252032840949</v>
      </c>
      <c r="BF38">
        <v>0.51688325736591534</v>
      </c>
      <c r="BG38">
        <v>-0.81484237279322513</v>
      </c>
      <c r="BH38">
        <v>-1.248153951538689</v>
      </c>
      <c r="BI38">
        <v>-0.92616019557157536</v>
      </c>
      <c r="BJ38">
        <v>-0.30832096551016008</v>
      </c>
      <c r="BK38">
        <v>-0.57366042537924877</v>
      </c>
      <c r="BL38">
        <v>-2.2915840644869609</v>
      </c>
      <c r="BM38">
        <v>-0.92738486902888051</v>
      </c>
      <c r="BN38">
        <v>-1.994898035797616</v>
      </c>
      <c r="BO38">
        <v>-1.7478804733802329</v>
      </c>
      <c r="BP38">
        <v>-0.8571255271818824</v>
      </c>
      <c r="BQ38">
        <v>-1.81420815496139</v>
      </c>
      <c r="BR38">
        <v>-1.5479543561354541</v>
      </c>
      <c r="BS38">
        <v>-1.87636812225939</v>
      </c>
      <c r="BT38">
        <v>-1.5091165410939991</v>
      </c>
      <c r="BU38">
        <v>-2.571200017630153</v>
      </c>
      <c r="BV38">
        <v>0.15507363059157719</v>
      </c>
      <c r="BZ38">
        <v>0.11747425152666741</v>
      </c>
      <c r="CA38">
        <v>-1.233608194964148</v>
      </c>
      <c r="CB38">
        <v>0.67525553473763944</v>
      </c>
      <c r="CC38">
        <v>-0.26079239272547211</v>
      </c>
      <c r="CD38">
        <v>-0.55245521681967047</v>
      </c>
      <c r="CE38">
        <v>-1.1299123494095691</v>
      </c>
      <c r="CF38">
        <v>-2.6012041645023931</v>
      </c>
      <c r="CG38">
        <v>-1.762226628522207</v>
      </c>
      <c r="CH38">
        <v>-2.3376467962207399</v>
      </c>
      <c r="CI38">
        <v>0.25658144381199738</v>
      </c>
      <c r="CJ38">
        <v>2.060012604934331</v>
      </c>
      <c r="CK38">
        <v>-0.26049417330152519</v>
      </c>
      <c r="CL38">
        <v>-1.541954049723079</v>
      </c>
      <c r="CM38">
        <v>-0.21410654796341869</v>
      </c>
      <c r="CN38">
        <v>-0.15468384076413519</v>
      </c>
      <c r="CO38">
        <v>0.82048496435124996</v>
      </c>
      <c r="CP38">
        <v>-0.44074670984326708</v>
      </c>
      <c r="CQ38">
        <v>-1.295337523468157</v>
      </c>
      <c r="CR38">
        <v>-1.2178080233039319</v>
      </c>
    </row>
    <row r="39" spans="1:101" x14ac:dyDescent="0.25">
      <c r="A39" t="s">
        <v>53</v>
      </c>
      <c r="C39">
        <v>-4.2758222333636908</v>
      </c>
      <c r="D39">
        <v>-0.35879508297039397</v>
      </c>
      <c r="E39">
        <v>1.050202656648439</v>
      </c>
      <c r="F39">
        <v>-1.133033515551273</v>
      </c>
      <c r="G39">
        <v>0.1049807176305762</v>
      </c>
      <c r="H39">
        <v>-3.0850672630892788</v>
      </c>
      <c r="I39">
        <v>-3.0180435318588938</v>
      </c>
      <c r="J39">
        <v>-2.4392819174759288</v>
      </c>
      <c r="K39">
        <v>-1.518706257144979</v>
      </c>
      <c r="L39">
        <v>-0.9040765571567444</v>
      </c>
      <c r="M39">
        <v>-3.5364766719546181</v>
      </c>
      <c r="N39">
        <v>-2.0181219255953788</v>
      </c>
      <c r="O39">
        <v>-1.091125310065066</v>
      </c>
      <c r="P39">
        <v>-4.5429431475064961</v>
      </c>
      <c r="Q39">
        <v>-3.9981424868195918</v>
      </c>
      <c r="R39">
        <v>-4.4558178334451357</v>
      </c>
      <c r="S39">
        <v>-4.5693952281161607</v>
      </c>
      <c r="T39">
        <v>-0.93490089935822684</v>
      </c>
      <c r="U39">
        <v>2.51559454421986</v>
      </c>
      <c r="V39">
        <v>2.0723797993507249</v>
      </c>
      <c r="W39">
        <v>-0.23931110544401971</v>
      </c>
      <c r="AA39">
        <v>0.48070342826155671</v>
      </c>
      <c r="AB39">
        <v>-1.5196754930044269</v>
      </c>
      <c r="AC39">
        <v>-1.62672231700174</v>
      </c>
      <c r="AD39">
        <v>-3.6915393133629251</v>
      </c>
      <c r="AE39">
        <v>-4.3436054844584966</v>
      </c>
      <c r="AF39">
        <v>-4.1882716139247957</v>
      </c>
      <c r="AG39">
        <v>-3.8037892431556779</v>
      </c>
      <c r="AH39">
        <v>-4.6469081764699309</v>
      </c>
      <c r="AI39">
        <v>-2.7127951819972238</v>
      </c>
      <c r="AJ39">
        <v>-2.9339911262887002</v>
      </c>
      <c r="AK39">
        <v>-2.2712665413130551</v>
      </c>
      <c r="AL39">
        <v>-3.7515814698659109</v>
      </c>
      <c r="AM39">
        <v>-3.7488425207468961</v>
      </c>
      <c r="AN39">
        <v>-3.7056832752445472</v>
      </c>
      <c r="AO39">
        <v>-4.1966533805498276</v>
      </c>
      <c r="AP39">
        <v>0.54391819616113712</v>
      </c>
      <c r="AQ39">
        <v>-2.578384503801368</v>
      </c>
      <c r="AR39">
        <v>-1.7222544920667739</v>
      </c>
      <c r="AS39">
        <v>-2.3377665230535691</v>
      </c>
    </row>
    <row r="40" spans="1:101" x14ac:dyDescent="0.25">
      <c r="A40" t="s">
        <v>54</v>
      </c>
      <c r="C40">
        <v>-4.6888100407166817</v>
      </c>
      <c r="D40">
        <v>-3.0969277931400772</v>
      </c>
      <c r="E40">
        <v>-1.7100239432355859</v>
      </c>
      <c r="F40">
        <v>-4.122426164027762</v>
      </c>
      <c r="G40">
        <v>-3.0542305100649121</v>
      </c>
      <c r="H40">
        <v>-3.6525735077481238</v>
      </c>
      <c r="I40">
        <v>1.2042259207074291</v>
      </c>
      <c r="J40">
        <v>0.23346410092287589</v>
      </c>
      <c r="K40">
        <v>-2.814001024667705</v>
      </c>
      <c r="L40">
        <v>-2.9797135066052771</v>
      </c>
      <c r="M40">
        <v>-1.085705577802127</v>
      </c>
      <c r="N40">
        <v>-1.7360193611419721</v>
      </c>
      <c r="O40">
        <v>-2.4245963365137269</v>
      </c>
      <c r="P40">
        <v>-2.9105027139021109</v>
      </c>
      <c r="Q40">
        <v>1.4306911902416379</v>
      </c>
      <c r="R40">
        <v>0.90268889940998664</v>
      </c>
      <c r="S40">
        <v>-4.3236731606718273</v>
      </c>
      <c r="T40">
        <v>-0.37167093045213812</v>
      </c>
      <c r="U40">
        <v>0.17777802561082459</v>
      </c>
      <c r="V40">
        <v>-1.569515802176173</v>
      </c>
      <c r="W40">
        <v>0.80639783305335122</v>
      </c>
      <c r="AA40">
        <v>1.461796895829873</v>
      </c>
      <c r="AB40">
        <v>1.2685404882521101</v>
      </c>
      <c r="AC40">
        <v>0.25400291992347662</v>
      </c>
      <c r="AD40">
        <v>-0.55725799601411152</v>
      </c>
      <c r="AE40">
        <v>0.84706281797618876</v>
      </c>
      <c r="AF40">
        <v>-4.3684660243638094</v>
      </c>
      <c r="AG40">
        <v>-4.5329319494534221</v>
      </c>
      <c r="AH40">
        <v>-3.71592116825073</v>
      </c>
      <c r="AI40">
        <v>-4.3556886520110014</v>
      </c>
      <c r="AJ40">
        <v>-2.7834400130093768</v>
      </c>
      <c r="AK40">
        <v>-2.447703563403087</v>
      </c>
      <c r="AL40">
        <v>-3.6799304846645389</v>
      </c>
      <c r="AM40">
        <v>-3.8767548383972339</v>
      </c>
      <c r="AN40">
        <v>-4.3195579582694164</v>
      </c>
      <c r="AO40">
        <v>2.0393137116449309</v>
      </c>
      <c r="AP40">
        <v>0.100989351654141</v>
      </c>
      <c r="AQ40">
        <v>-2.8810867417407371</v>
      </c>
      <c r="AR40">
        <v>-0.40351113097391561</v>
      </c>
      <c r="AS40">
        <v>-3.4732329211317978</v>
      </c>
    </row>
    <row r="41" spans="1:101" x14ac:dyDescent="0.25">
      <c r="A41" t="s">
        <v>55</v>
      </c>
      <c r="C41">
        <v>-2.3273680511827952</v>
      </c>
      <c r="D41">
        <v>1.4832820716396971</v>
      </c>
      <c r="E41">
        <v>4.6493252108366798</v>
      </c>
      <c r="F41">
        <v>4.4503283161477594</v>
      </c>
      <c r="G41">
        <v>5.5198405184904331</v>
      </c>
      <c r="H41">
        <v>1.356780510445726</v>
      </c>
      <c r="I41">
        <v>3.9431932156873677E-2</v>
      </c>
      <c r="J41">
        <v>-0.49600216786305201</v>
      </c>
      <c r="K41">
        <v>-0.4316081959047014</v>
      </c>
      <c r="L41">
        <v>0.85844880227691889</v>
      </c>
      <c r="M41">
        <v>-0.16705237579905499</v>
      </c>
      <c r="N41">
        <v>2.010212344877127</v>
      </c>
      <c r="O41">
        <v>4.1236858033174357</v>
      </c>
      <c r="P41">
        <v>3.8928117418734818</v>
      </c>
      <c r="Q41">
        <v>3.0863882949333612</v>
      </c>
      <c r="R41">
        <v>2.6475124467334941</v>
      </c>
      <c r="S41">
        <v>3.6869704223831929</v>
      </c>
      <c r="T41">
        <v>3.4479461365135551</v>
      </c>
      <c r="U41">
        <v>2.6539250093446398</v>
      </c>
      <c r="V41">
        <v>2.4688649262488922</v>
      </c>
      <c r="W41">
        <v>4.4659905621929834</v>
      </c>
      <c r="AA41">
        <v>4.9880161427257708</v>
      </c>
      <c r="AB41">
        <v>-2.452628609309403E-2</v>
      </c>
      <c r="AC41">
        <v>2.087325337285197</v>
      </c>
      <c r="AD41">
        <v>1.5435476478856609</v>
      </c>
      <c r="AE41">
        <v>2.071877597740881</v>
      </c>
      <c r="AF41">
        <v>0.69743396862720564</v>
      </c>
      <c r="AG41">
        <v>1.065995176070313</v>
      </c>
      <c r="AH41">
        <v>0.48295542417922438</v>
      </c>
      <c r="AI41">
        <v>3.171628002209363</v>
      </c>
      <c r="AJ41">
        <v>0.38182670249106881</v>
      </c>
      <c r="AK41">
        <v>1.6954055187659851</v>
      </c>
      <c r="AL41">
        <v>3.1571639875889961</v>
      </c>
      <c r="AM41">
        <v>1.651074363183781</v>
      </c>
      <c r="AN41">
        <v>0.66152905634848935</v>
      </c>
      <c r="AO41">
        <v>-0.25595845413775947</v>
      </c>
      <c r="AP41">
        <v>1.013225195924037</v>
      </c>
      <c r="AQ41">
        <v>0.19451703537930351</v>
      </c>
      <c r="AR41">
        <v>0.62516864321056109</v>
      </c>
      <c r="AS41">
        <v>-0.31674861605856108</v>
      </c>
      <c r="BD41">
        <v>1.6214275499827051</v>
      </c>
      <c r="BE41">
        <v>1.285907471624977</v>
      </c>
      <c r="BF41">
        <v>2.7075116366972649</v>
      </c>
      <c r="BG41">
        <v>1.139908300537769</v>
      </c>
      <c r="BH41">
        <v>-2.9986739238222642</v>
      </c>
      <c r="BI41">
        <v>-4.0821632528759926</v>
      </c>
      <c r="BJ41">
        <v>-2.7885463493341129</v>
      </c>
      <c r="BK41">
        <v>1.027505363066936</v>
      </c>
      <c r="BL41">
        <v>-1.20741026370716</v>
      </c>
      <c r="BM41">
        <v>-0.97978060696577063</v>
      </c>
      <c r="BN41">
        <v>1.6978893777779891</v>
      </c>
      <c r="BO41">
        <v>1.9099873962459759</v>
      </c>
      <c r="BP41">
        <v>1.7147942884652829</v>
      </c>
      <c r="BQ41">
        <v>-0.66197525809349911</v>
      </c>
      <c r="BR41">
        <v>-0.20710495958514921</v>
      </c>
      <c r="BS41">
        <v>-1.2574530557065819</v>
      </c>
      <c r="BT41">
        <v>-0.44999253070529099</v>
      </c>
      <c r="BU41">
        <v>-1.963352665707867</v>
      </c>
      <c r="BV41">
        <v>2.1017084420037042</v>
      </c>
      <c r="BZ41">
        <v>3.3065259782714969</v>
      </c>
      <c r="CA41">
        <v>0.4711617919817977</v>
      </c>
      <c r="CB41">
        <v>-1.8373724401495109E-2</v>
      </c>
      <c r="CC41">
        <v>-5.4313621865665393E-2</v>
      </c>
      <c r="CD41">
        <v>-1.0937552274831721</v>
      </c>
      <c r="CE41">
        <v>1.213349308407851E-3</v>
      </c>
      <c r="CF41">
        <v>0.59512643997178105</v>
      </c>
      <c r="CG41">
        <v>-0.6603683410676241</v>
      </c>
      <c r="CH41">
        <v>-1.917735398356222</v>
      </c>
      <c r="CI41">
        <v>1.978250484659293</v>
      </c>
      <c r="CJ41">
        <v>1.160519390682039</v>
      </c>
      <c r="CK41">
        <v>1.0550437592119539</v>
      </c>
      <c r="CL41">
        <v>2.2730702654491708</v>
      </c>
      <c r="CM41">
        <v>-0.95283801496614351</v>
      </c>
      <c r="CN41">
        <v>-0.38829239186982473</v>
      </c>
      <c r="CO41">
        <v>1.74281260603448</v>
      </c>
      <c r="CP41">
        <v>-1.0586630062325411</v>
      </c>
      <c r="CQ41">
        <v>-0.40706909517288781</v>
      </c>
      <c r="CR41">
        <v>-0.1590315155853575</v>
      </c>
    </row>
    <row r="42" spans="1:101" x14ac:dyDescent="0.25">
      <c r="A42" t="s">
        <v>56</v>
      </c>
      <c r="C42">
        <v>-5.3219313118572256</v>
      </c>
      <c r="D42">
        <v>-3.185225118846708</v>
      </c>
      <c r="E42">
        <v>-7.0182536478217317E-2</v>
      </c>
      <c r="F42">
        <v>-3.446416031540644</v>
      </c>
      <c r="G42">
        <v>-2.5819233327684321</v>
      </c>
      <c r="H42">
        <v>-3.2250275006346971</v>
      </c>
      <c r="I42">
        <v>-2.3561894467767761</v>
      </c>
      <c r="J42">
        <v>-3.7412773219570812</v>
      </c>
      <c r="K42">
        <v>-1.7972090780184311</v>
      </c>
      <c r="L42">
        <v>-2.1786120734408749</v>
      </c>
      <c r="M42">
        <v>-2.166505997027822</v>
      </c>
      <c r="N42">
        <v>-2.4804326234820362</v>
      </c>
      <c r="O42">
        <v>-3.0712150354707242</v>
      </c>
      <c r="P42">
        <v>-3.3788287252631219</v>
      </c>
      <c r="Q42">
        <v>-2.6576673342086319</v>
      </c>
      <c r="R42">
        <v>-2.6801404834693341</v>
      </c>
      <c r="S42">
        <v>-1.885844401334547</v>
      </c>
      <c r="T42">
        <v>-1.681770857291478</v>
      </c>
      <c r="U42">
        <v>-0.6307781806999847</v>
      </c>
      <c r="V42">
        <v>-2.907492681845393</v>
      </c>
      <c r="W42">
        <v>-1.1854559719521749</v>
      </c>
      <c r="AA42">
        <v>-0.86012508733536874</v>
      </c>
      <c r="AB42">
        <v>-2.914366992675669</v>
      </c>
      <c r="AC42">
        <v>-4.335689271812611</v>
      </c>
      <c r="AD42">
        <v>-4.8529334797457224</v>
      </c>
      <c r="AE42">
        <v>-3.5021934748532129</v>
      </c>
      <c r="AF42">
        <v>-4.1013203240043072</v>
      </c>
      <c r="AG42">
        <v>-3.355915330950709</v>
      </c>
      <c r="AH42">
        <v>-3.2715819496795819</v>
      </c>
      <c r="AI42">
        <v>-3.2558146047623522</v>
      </c>
      <c r="AJ42">
        <v>0.1017177963636567</v>
      </c>
      <c r="AK42">
        <v>2.9543263801150399</v>
      </c>
      <c r="AL42">
        <v>-4.2109688481626852</v>
      </c>
      <c r="AM42">
        <v>-3.969152572496347</v>
      </c>
      <c r="AN42">
        <v>-3.34200206284748</v>
      </c>
      <c r="AO42">
        <v>-2.749038406026989</v>
      </c>
      <c r="AP42">
        <v>-3.8961736257329642</v>
      </c>
      <c r="AQ42">
        <v>-3.733948049571497</v>
      </c>
      <c r="AR42">
        <v>-2.7990300823658871</v>
      </c>
      <c r="AS42">
        <v>-3.154763469590967</v>
      </c>
      <c r="BD42">
        <v>-0.86509452644186291</v>
      </c>
      <c r="BE42">
        <v>-4.1836582553870887</v>
      </c>
      <c r="BF42">
        <v>-4.0573865563275957</v>
      </c>
      <c r="BG42">
        <v>-3.6719520626533249</v>
      </c>
      <c r="BH42">
        <v>-3.387336941163567</v>
      </c>
      <c r="BI42">
        <v>-4.2148255660882219</v>
      </c>
      <c r="BJ42">
        <v>-3.229936299142786</v>
      </c>
      <c r="BK42">
        <v>-3.8958117318136671</v>
      </c>
      <c r="BL42">
        <v>-3.1903706543896582</v>
      </c>
      <c r="BM42">
        <v>0.36981412399731878</v>
      </c>
      <c r="BN42">
        <v>1.0870649253623941</v>
      </c>
      <c r="BO42">
        <v>-2.8176120568905101</v>
      </c>
      <c r="BP42">
        <v>-3.695743462104164</v>
      </c>
      <c r="BQ42">
        <v>-3.6891852861354648</v>
      </c>
      <c r="BR42">
        <v>-3.6466299785766001</v>
      </c>
      <c r="BS42">
        <v>-3.6700499975136718</v>
      </c>
      <c r="BT42">
        <v>-2.1270568633359441</v>
      </c>
      <c r="BU42">
        <v>-2.7567762346990952</v>
      </c>
      <c r="BV42">
        <v>-1.633910784827677</v>
      </c>
      <c r="BZ42">
        <v>-0.41900128296843392</v>
      </c>
      <c r="CA42">
        <v>-4.1744352535162026</v>
      </c>
      <c r="CB42">
        <v>-4.5560853380430357</v>
      </c>
      <c r="CC42">
        <v>-4.6282119266479</v>
      </c>
      <c r="CD42">
        <v>-4.1677096050160074</v>
      </c>
      <c r="CE42">
        <v>0.1196295353610336</v>
      </c>
      <c r="CF42">
        <v>-2.1758265414630018</v>
      </c>
      <c r="CG42">
        <v>-4.3003828613583837</v>
      </c>
      <c r="CH42">
        <v>-4.3021141134048762</v>
      </c>
      <c r="CI42">
        <v>-4.0548375243299866</v>
      </c>
      <c r="CJ42">
        <v>-3.837227346460732</v>
      </c>
      <c r="CK42">
        <v>-4.5264593716834796</v>
      </c>
      <c r="CL42">
        <v>-3.865391742795985</v>
      </c>
      <c r="CM42">
        <v>-4.0072082299805452</v>
      </c>
      <c r="CN42">
        <v>-2.7946857599169852</v>
      </c>
      <c r="CO42">
        <v>-3.2062793411009349</v>
      </c>
      <c r="CP42">
        <v>-4.1821994987774929</v>
      </c>
      <c r="CQ42">
        <v>-3.720663653553455</v>
      </c>
      <c r="CR42">
        <v>-3.1286935937065601</v>
      </c>
    </row>
    <row r="43" spans="1:101" x14ac:dyDescent="0.25">
      <c r="A43" t="s">
        <v>57</v>
      </c>
      <c r="BD43">
        <v>-1.058338066841509</v>
      </c>
      <c r="BE43">
        <v>-1.8124339956000421E-2</v>
      </c>
      <c r="BF43">
        <v>1.052189820817963</v>
      </c>
      <c r="BG43">
        <v>-1.355820802869069</v>
      </c>
      <c r="BH43">
        <v>-2.2359716893062078</v>
      </c>
      <c r="BI43">
        <v>-3.815402775912931</v>
      </c>
      <c r="BJ43">
        <v>-4.4513222903110528</v>
      </c>
      <c r="BK43">
        <v>-3.7608686962033482</v>
      </c>
      <c r="BL43">
        <v>-3.1155247082344881</v>
      </c>
      <c r="BM43">
        <v>-0.19137540066917111</v>
      </c>
      <c r="BN43">
        <v>0.66250730873154007</v>
      </c>
      <c r="BO43">
        <v>-2.2698532515703649</v>
      </c>
      <c r="BP43">
        <v>-1.8097482566661991</v>
      </c>
      <c r="BQ43">
        <v>-2.2439257940150061</v>
      </c>
      <c r="BR43">
        <v>-1.331730380872679</v>
      </c>
      <c r="BS43">
        <v>-2.9289141894872972</v>
      </c>
      <c r="BT43">
        <v>-2.2663607461021682</v>
      </c>
      <c r="BU43">
        <v>-2.641347620712986</v>
      </c>
      <c r="BV43">
        <v>1.8702672967380609</v>
      </c>
      <c r="BZ43">
        <v>2.0683732481897188</v>
      </c>
      <c r="CA43">
        <v>-1.372626688520457</v>
      </c>
      <c r="CB43">
        <v>-1.686800688253576</v>
      </c>
      <c r="CC43">
        <v>-1.248398756556897</v>
      </c>
      <c r="CD43">
        <v>-4.7396552635753144</v>
      </c>
      <c r="CE43">
        <v>-2.9529322292872751</v>
      </c>
      <c r="CF43">
        <v>2.4123890222342279</v>
      </c>
      <c r="CG43">
        <v>-1.512759034595804</v>
      </c>
      <c r="CH43">
        <v>0.59870795842384794</v>
      </c>
      <c r="CI43">
        <v>-7.7357601329551676E-2</v>
      </c>
      <c r="CJ43">
        <v>1.6997004294227329</v>
      </c>
      <c r="CK43">
        <v>-0.95175109698596083</v>
      </c>
      <c r="CL43">
        <v>-1.725802826240632</v>
      </c>
      <c r="CM43">
        <v>-2.5542550181680559</v>
      </c>
      <c r="CN43">
        <v>-2.4343106231731899</v>
      </c>
      <c r="CO43">
        <v>0.184443440932857</v>
      </c>
      <c r="CP43">
        <v>-1.167435276463253</v>
      </c>
      <c r="CQ43">
        <v>-1.451762750865556</v>
      </c>
      <c r="CR43">
        <v>-2.3523364567781631</v>
      </c>
    </row>
    <row r="44" spans="1:101" x14ac:dyDescent="0.25">
      <c r="A44" t="s">
        <v>58</v>
      </c>
      <c r="C44">
        <v>-5.4448885556139084</v>
      </c>
      <c r="D44">
        <v>1.967749660469053</v>
      </c>
      <c r="E44">
        <v>2.6492882043309058</v>
      </c>
      <c r="F44">
        <v>0.35743377554417399</v>
      </c>
      <c r="G44">
        <v>-3.938640541039951</v>
      </c>
      <c r="H44">
        <v>-4.5115111614070376</v>
      </c>
      <c r="I44">
        <v>-4.402613612252515</v>
      </c>
      <c r="J44">
        <v>-1.9630091419847431</v>
      </c>
      <c r="K44">
        <v>-2.6794560006045081</v>
      </c>
      <c r="L44">
        <v>1.3988533721444101</v>
      </c>
      <c r="M44">
        <v>2.105727667059941</v>
      </c>
      <c r="N44">
        <v>1.081845586995035</v>
      </c>
      <c r="O44">
        <v>2.0950694107270289</v>
      </c>
      <c r="P44">
        <v>-1.6753014700844091</v>
      </c>
      <c r="Q44">
        <v>-0.8080772285355281</v>
      </c>
      <c r="R44">
        <v>-1.2230183008690141</v>
      </c>
      <c r="S44">
        <v>-5.543607613008299</v>
      </c>
      <c r="T44">
        <v>-1.153615636920825</v>
      </c>
      <c r="U44">
        <v>-0.1960055750725041</v>
      </c>
      <c r="V44">
        <v>-2.675980888385749</v>
      </c>
      <c r="W44">
        <v>-1.7821089850427321</v>
      </c>
      <c r="AA44">
        <v>-1.951628089160486</v>
      </c>
      <c r="AB44">
        <v>1.6671124472730401</v>
      </c>
      <c r="AC44">
        <v>-4.458284573368835</v>
      </c>
      <c r="AD44">
        <v>-1.9725964579899631</v>
      </c>
      <c r="AE44">
        <v>-4.0737145789118498</v>
      </c>
      <c r="AF44">
        <v>-3.2950671170024468</v>
      </c>
      <c r="AG44">
        <v>0.8645437416455426</v>
      </c>
      <c r="AH44">
        <v>-2.3636019811422542</v>
      </c>
      <c r="AI44">
        <v>-1.07232952801562</v>
      </c>
      <c r="AJ44">
        <v>-2.6521598879692978</v>
      </c>
      <c r="AK44">
        <v>-0.33312213102569832</v>
      </c>
      <c r="AL44">
        <v>-5.1676670283565542</v>
      </c>
      <c r="AM44">
        <v>-5.103991147367771</v>
      </c>
      <c r="AN44">
        <v>-1.4893270168345141</v>
      </c>
      <c r="AO44">
        <v>-4.5474011657848594</v>
      </c>
      <c r="AP44">
        <v>-5.1684693767244063</v>
      </c>
      <c r="AQ44">
        <v>-4.255480263729134</v>
      </c>
      <c r="AR44">
        <v>-4.5870260245730323</v>
      </c>
      <c r="AS44">
        <v>-3.9710309129257402</v>
      </c>
    </row>
    <row r="45" spans="1:101" x14ac:dyDescent="0.25">
      <c r="A45" t="s">
        <v>59</v>
      </c>
      <c r="C45">
        <v>-5.1460653918412262</v>
      </c>
      <c r="D45">
        <v>-0.1055013374926087</v>
      </c>
      <c r="E45">
        <v>1.320514076243722</v>
      </c>
      <c r="F45">
        <v>2.2557445960671632</v>
      </c>
      <c r="G45">
        <v>3.6647537016462239</v>
      </c>
      <c r="H45">
        <v>1.336944986187073</v>
      </c>
      <c r="I45">
        <v>-0.52579293007875649</v>
      </c>
      <c r="J45">
        <v>-0.72641116723321852</v>
      </c>
      <c r="K45">
        <v>0.65108314091930186</v>
      </c>
      <c r="L45">
        <v>-3.000328424107269</v>
      </c>
      <c r="M45">
        <v>-4.0701971498981306</v>
      </c>
      <c r="N45">
        <v>-1.970595474315997</v>
      </c>
      <c r="O45">
        <v>-0.79676700293075897</v>
      </c>
      <c r="P45">
        <v>-3.1278164068954379</v>
      </c>
      <c r="Q45">
        <v>-1.259245864335246</v>
      </c>
      <c r="R45">
        <v>-1.414909079642485</v>
      </c>
      <c r="S45">
        <v>-3.0279386455831911</v>
      </c>
      <c r="T45">
        <v>-3.0022557487781238</v>
      </c>
      <c r="U45">
        <v>-4.4802970253316126</v>
      </c>
      <c r="V45">
        <v>-2.772011739014923</v>
      </c>
      <c r="W45">
        <v>0.90079161977161371</v>
      </c>
      <c r="AA45">
        <v>1.349583620061936</v>
      </c>
      <c r="AB45">
        <v>4.602600923351156E-3</v>
      </c>
      <c r="AC45">
        <v>-2.7602661013630492</v>
      </c>
      <c r="AD45">
        <v>-2.4586682955991872</v>
      </c>
      <c r="AE45">
        <v>-1.3698798822157769</v>
      </c>
      <c r="AF45">
        <v>-2.4195182050514732</v>
      </c>
      <c r="AG45">
        <v>-3.648084852452409</v>
      </c>
      <c r="AH45">
        <v>-1.8854615052878581</v>
      </c>
      <c r="AI45">
        <v>-3.3606582706618759</v>
      </c>
      <c r="AJ45">
        <v>-2.7599564211796639</v>
      </c>
      <c r="AK45">
        <v>-1.296591594202271</v>
      </c>
      <c r="AL45">
        <v>-1.2740630737223611</v>
      </c>
      <c r="AM45">
        <v>2.6397141017661441</v>
      </c>
      <c r="AN45">
        <v>-0.52505230291507465</v>
      </c>
      <c r="AO45">
        <v>-2.1409103861970689</v>
      </c>
      <c r="AP45">
        <v>-2.9938816715130292</v>
      </c>
      <c r="AQ45">
        <v>-1.760677773418678</v>
      </c>
      <c r="AR45">
        <v>-2.8333857932101409</v>
      </c>
      <c r="AS45">
        <v>-2.3486795349080878</v>
      </c>
    </row>
    <row r="46" spans="1:101" x14ac:dyDescent="0.25">
      <c r="A46" t="s">
        <v>60</v>
      </c>
      <c r="BB46">
        <v>-0.99431833641259393</v>
      </c>
      <c r="BC46">
        <v>0.55539705733816969</v>
      </c>
      <c r="BD46">
        <v>1.9470488003758659</v>
      </c>
      <c r="BE46">
        <v>2.664379881779761</v>
      </c>
      <c r="BF46">
        <v>3.3958412251660079</v>
      </c>
      <c r="BG46">
        <v>-3.710632403882161</v>
      </c>
      <c r="BH46">
        <v>-2.9226258168068249</v>
      </c>
      <c r="BI46">
        <v>-1.104799435080831</v>
      </c>
      <c r="BJ46">
        <v>0.93400165893774834</v>
      </c>
      <c r="BK46">
        <v>1.1577120357373301</v>
      </c>
      <c r="BL46">
        <v>1.4705715852919461</v>
      </c>
      <c r="BM46">
        <v>-1.6214166797087559</v>
      </c>
      <c r="BN46">
        <v>3.7183298057513432</v>
      </c>
      <c r="BO46">
        <v>3.5258521057464511</v>
      </c>
      <c r="BP46">
        <v>-0.69003236394688583</v>
      </c>
      <c r="BQ46">
        <v>0.96420444145474093</v>
      </c>
      <c r="BR46">
        <v>1.6060394678849219</v>
      </c>
      <c r="BS46">
        <v>-8.2476772584316682E-2</v>
      </c>
      <c r="BT46">
        <v>1.6848604933108691</v>
      </c>
      <c r="BU46">
        <v>1.6697080142404359</v>
      </c>
      <c r="BV46">
        <v>3.4912881819822088</v>
      </c>
      <c r="BZ46">
        <v>3.0276320547611841</v>
      </c>
      <c r="CA46">
        <v>9.9619524071330855E-3</v>
      </c>
      <c r="CB46">
        <v>-0.91609541150075335</v>
      </c>
      <c r="CC46">
        <v>1.6196937743363911</v>
      </c>
      <c r="CD46">
        <v>-0.26017089578408042</v>
      </c>
      <c r="CE46">
        <v>0.32272395436358842</v>
      </c>
      <c r="CF46">
        <v>2.2586899345935489E-2</v>
      </c>
      <c r="CG46">
        <v>-1.292640869351062</v>
      </c>
      <c r="CH46">
        <v>0.53619517982047493</v>
      </c>
      <c r="CI46">
        <v>-1.67642823458594</v>
      </c>
      <c r="CJ46">
        <v>2.162266098254749</v>
      </c>
      <c r="CK46">
        <v>-1.599919299886571</v>
      </c>
      <c r="CL46">
        <v>2.0594919341910889</v>
      </c>
      <c r="CM46">
        <v>-1.469635805177594</v>
      </c>
      <c r="CN46">
        <v>3.671426733927309</v>
      </c>
      <c r="CO46">
        <v>-0.98058750713664278</v>
      </c>
      <c r="CP46">
        <v>-1.6582484391200041</v>
      </c>
      <c r="CQ46">
        <v>1.7087379919122281</v>
      </c>
      <c r="CR46">
        <v>-0.20404273305498311</v>
      </c>
      <c r="CV46">
        <v>1.765420552406858</v>
      </c>
      <c r="CW46">
        <v>-4.0281483073335194</v>
      </c>
    </row>
    <row r="47" spans="1:101" x14ac:dyDescent="0.25">
      <c r="A47" t="s">
        <v>61</v>
      </c>
      <c r="C47">
        <v>-4.7729410459794206</v>
      </c>
      <c r="D47">
        <v>-1.3956746964092479</v>
      </c>
      <c r="E47">
        <v>-0.39764577235634402</v>
      </c>
      <c r="F47">
        <v>-2.318990350756609</v>
      </c>
      <c r="G47">
        <v>-1.9088201051962279</v>
      </c>
      <c r="H47">
        <v>-1.678741589122013</v>
      </c>
      <c r="I47">
        <v>-1.4712273113614489</v>
      </c>
      <c r="J47">
        <v>-1.1036920411266451</v>
      </c>
      <c r="K47">
        <v>-0.31569141400524359</v>
      </c>
      <c r="L47">
        <v>-1.7006774481642459</v>
      </c>
      <c r="M47">
        <v>-0.31270608378013881</v>
      </c>
      <c r="N47">
        <v>-0.45117464645211758</v>
      </c>
      <c r="O47">
        <v>-2.52670638656319E-3</v>
      </c>
      <c r="P47">
        <v>-1.135496882408463</v>
      </c>
      <c r="Q47">
        <v>-1.0811463533177801</v>
      </c>
      <c r="R47">
        <v>-1.2492743075436861</v>
      </c>
      <c r="S47">
        <v>0.48604317401644048</v>
      </c>
      <c r="T47">
        <v>-2.352689525626038E-2</v>
      </c>
      <c r="U47">
        <v>-0.9952062376581462</v>
      </c>
      <c r="V47">
        <v>-1.691597942207858</v>
      </c>
      <c r="W47">
        <v>0.61640693456560613</v>
      </c>
      <c r="AA47">
        <v>0.60636792845121334</v>
      </c>
      <c r="AB47">
        <v>-3.6419749962771659</v>
      </c>
      <c r="AC47">
        <v>-2.6895721528473469</v>
      </c>
      <c r="AD47">
        <v>-4.486304694715014</v>
      </c>
      <c r="AE47">
        <v>-1.938238386221292</v>
      </c>
      <c r="AF47">
        <v>-4.8272026749106622</v>
      </c>
      <c r="AG47">
        <v>4.8017998039588818E-2</v>
      </c>
      <c r="AH47">
        <v>2.1900682998289729</v>
      </c>
      <c r="AI47">
        <v>0.52954016018815298</v>
      </c>
      <c r="AJ47">
        <v>-0.1732975814421551</v>
      </c>
      <c r="AK47">
        <v>-0.27073745466373222</v>
      </c>
      <c r="AL47">
        <v>-2.293435107288242</v>
      </c>
      <c r="AM47">
        <v>-2.767550965065368</v>
      </c>
      <c r="AN47">
        <v>-1.359769454533442</v>
      </c>
      <c r="AO47">
        <v>-3.1590326553641139</v>
      </c>
      <c r="AP47">
        <v>-1.9143773666932959</v>
      </c>
      <c r="AQ47">
        <v>-4.3484915898761809</v>
      </c>
      <c r="AR47">
        <v>-3.5730180903153892</v>
      </c>
      <c r="AS47">
        <v>-2.612331093185837</v>
      </c>
      <c r="AW47">
        <v>0.53699386359612089</v>
      </c>
      <c r="AX47">
        <v>-3.5009044309064641</v>
      </c>
      <c r="BB47">
        <v>-5.2346031556209516</v>
      </c>
      <c r="BC47">
        <v>0.17541165555122271</v>
      </c>
      <c r="BD47">
        <v>1.590304308704398</v>
      </c>
      <c r="BE47">
        <v>1.26108118965728</v>
      </c>
      <c r="BF47">
        <v>1.3125180180556291</v>
      </c>
      <c r="BG47">
        <v>-1.493353385538662</v>
      </c>
      <c r="BH47">
        <v>-1.184514469245264</v>
      </c>
      <c r="BI47">
        <v>-3.0189138112636278</v>
      </c>
      <c r="BJ47">
        <v>-3.0723920055039069</v>
      </c>
      <c r="BK47">
        <v>-0.50884716231761684</v>
      </c>
      <c r="BL47">
        <v>0.2309663834706723</v>
      </c>
      <c r="BM47">
        <v>1.2640901499989681</v>
      </c>
      <c r="BN47">
        <v>1.889133086552373</v>
      </c>
      <c r="BO47">
        <v>0.28288655563559001</v>
      </c>
      <c r="BP47">
        <v>-1.2090873440420991</v>
      </c>
      <c r="BQ47">
        <v>-1.506451598449823</v>
      </c>
      <c r="BR47">
        <v>-1.910680951533384</v>
      </c>
      <c r="BS47">
        <v>-3.1210380501716499</v>
      </c>
      <c r="BT47">
        <v>0.2015254657895236</v>
      </c>
      <c r="BU47">
        <v>0.21780638946018979</v>
      </c>
      <c r="BV47">
        <v>1.7265126342475321</v>
      </c>
      <c r="BZ47">
        <v>2.0575260238782191</v>
      </c>
      <c r="CA47">
        <v>1.2013874405266891</v>
      </c>
      <c r="CB47">
        <v>2.9332160066508322</v>
      </c>
      <c r="CC47">
        <v>0.21115032369327971</v>
      </c>
      <c r="CD47">
        <v>0.57472601115621613</v>
      </c>
      <c r="CE47">
        <v>0.34831664707867138</v>
      </c>
      <c r="CF47">
        <v>-0.46272750790302708</v>
      </c>
      <c r="CG47">
        <v>-3.9593224536717582</v>
      </c>
      <c r="CH47">
        <v>-0.68151284896318176</v>
      </c>
      <c r="CI47">
        <v>-4.2225632392229207</v>
      </c>
      <c r="CJ47">
        <v>0.79734858598795244</v>
      </c>
      <c r="CK47">
        <v>-4.7366902610914838</v>
      </c>
      <c r="CL47">
        <v>-3.211732195914426</v>
      </c>
      <c r="CM47">
        <v>-1.3484414195766981</v>
      </c>
      <c r="CN47">
        <v>-0.22414478955059181</v>
      </c>
      <c r="CO47">
        <v>-1.9188170650716621</v>
      </c>
      <c r="CP47">
        <v>-2.683646583933641</v>
      </c>
      <c r="CQ47">
        <v>0.53078255622495096</v>
      </c>
      <c r="CR47">
        <v>1.8538092210918691</v>
      </c>
      <c r="CV47">
        <v>-0.43809125068909649</v>
      </c>
      <c r="CW47">
        <v>-5.2924877536387678</v>
      </c>
    </row>
    <row r="48" spans="1:101" x14ac:dyDescent="0.25">
      <c r="A48" t="s">
        <v>62</v>
      </c>
      <c r="C48">
        <v>-5.2035688287872413</v>
      </c>
      <c r="D48">
        <v>-1.1932265392686161</v>
      </c>
      <c r="E48">
        <v>1.919443911306344</v>
      </c>
      <c r="F48">
        <v>2.2352631700658159</v>
      </c>
      <c r="G48">
        <v>-4.2506833688377981</v>
      </c>
      <c r="H48">
        <v>-3.6866766441771839</v>
      </c>
      <c r="I48">
        <v>-0.52094984946379996</v>
      </c>
      <c r="J48">
        <v>-1.922961278121506</v>
      </c>
      <c r="K48">
        <v>-2.0529542404378569</v>
      </c>
      <c r="L48">
        <v>-2.8947423812672191</v>
      </c>
      <c r="M48">
        <v>-3.0932572857175118</v>
      </c>
      <c r="N48">
        <v>-1.285390386848561</v>
      </c>
      <c r="O48">
        <v>-1.02472760186417</v>
      </c>
      <c r="P48">
        <v>2.3608388344993751</v>
      </c>
      <c r="Q48">
        <v>3.1470872146403099</v>
      </c>
      <c r="R48">
        <v>-1.8260946415984369</v>
      </c>
      <c r="S48">
        <v>-2.603613295937659</v>
      </c>
      <c r="T48">
        <v>-2.5650258318714241</v>
      </c>
      <c r="U48">
        <v>-1.793763221866695</v>
      </c>
      <c r="V48">
        <v>-2.3435336315276851</v>
      </c>
      <c r="W48">
        <v>4.0019207778019341</v>
      </c>
      <c r="AA48">
        <v>4.279801487935436</v>
      </c>
      <c r="AB48">
        <v>-3.855321908378937</v>
      </c>
      <c r="AC48">
        <v>-2.8491195907351829</v>
      </c>
      <c r="AD48">
        <v>-1.3516479356756019</v>
      </c>
      <c r="AE48">
        <v>-1.30497372968652</v>
      </c>
      <c r="AF48">
        <v>-3.6888914603409062</v>
      </c>
      <c r="AG48">
        <v>-2.104154268072985</v>
      </c>
      <c r="AH48">
        <v>-5.595203480988606</v>
      </c>
      <c r="AI48">
        <v>-4.5048468495388638</v>
      </c>
      <c r="AJ48">
        <v>-2.510494977148519</v>
      </c>
      <c r="AK48">
        <v>-1.306598797718707</v>
      </c>
      <c r="AL48">
        <v>-2.795708922499629</v>
      </c>
      <c r="AM48">
        <v>-5.4085881573110104</v>
      </c>
      <c r="AN48">
        <v>-4.2414732296426028</v>
      </c>
      <c r="AO48">
        <v>-1.6452409084699131</v>
      </c>
      <c r="AP48">
        <v>1.4112421692988559</v>
      </c>
      <c r="AQ48">
        <v>0.30914217744199701</v>
      </c>
      <c r="AR48">
        <v>-1.1705797783550731</v>
      </c>
      <c r="AS48">
        <v>-1.455342540687669</v>
      </c>
      <c r="AW48">
        <v>0.49281732478036178</v>
      </c>
      <c r="AX48">
        <v>-4.4609758709259397</v>
      </c>
      <c r="BB48">
        <v>-4.8618876262096844</v>
      </c>
      <c r="BC48">
        <v>1.1174675648723811</v>
      </c>
      <c r="BD48">
        <v>2.580590933892501</v>
      </c>
      <c r="BE48">
        <v>-1.4403652798801021</v>
      </c>
      <c r="BF48">
        <v>-0.66441993546493738</v>
      </c>
      <c r="BG48">
        <v>-0.5472611956537462</v>
      </c>
      <c r="BH48">
        <v>-2.1361869254673729</v>
      </c>
      <c r="BI48">
        <v>-3.4287174179469639</v>
      </c>
      <c r="BJ48">
        <v>0.28976291600247689</v>
      </c>
      <c r="BK48">
        <v>1.2613054507834149</v>
      </c>
      <c r="BL48">
        <v>1.6873581668657609</v>
      </c>
      <c r="BM48">
        <v>2.8793787523618728</v>
      </c>
      <c r="BN48">
        <v>2.708683482449656</v>
      </c>
      <c r="BO48">
        <v>-2.4839630791581602</v>
      </c>
      <c r="BP48">
        <v>-1.675219419251629</v>
      </c>
      <c r="BQ48">
        <v>-5.9369944251293508E-2</v>
      </c>
      <c r="BR48">
        <v>0.86891328659524492</v>
      </c>
      <c r="BS48">
        <v>-1.9043453321704069</v>
      </c>
      <c r="BT48">
        <v>-0.98792077065423733</v>
      </c>
      <c r="BU48">
        <v>-2.3046540378571141</v>
      </c>
      <c r="BV48">
        <v>0.5747471770573982</v>
      </c>
      <c r="BZ48">
        <v>0.86587738309552842</v>
      </c>
      <c r="CA48">
        <v>1.554439745393547</v>
      </c>
      <c r="CB48">
        <v>1.6021634183955991</v>
      </c>
      <c r="CC48">
        <v>1.0216514011647599</v>
      </c>
      <c r="CD48">
        <v>-0.23386703077544899</v>
      </c>
      <c r="CE48">
        <v>-2.4862106240262301</v>
      </c>
      <c r="CF48">
        <v>-0.6077913031245884</v>
      </c>
      <c r="CG48">
        <v>0.84681343090158989</v>
      </c>
      <c r="CH48">
        <v>-0.96510336255529905</v>
      </c>
      <c r="CI48">
        <v>-0.92596220740883095</v>
      </c>
      <c r="CJ48">
        <v>-0.3963309988505696</v>
      </c>
      <c r="CK48">
        <v>-1.1568372713928401</v>
      </c>
      <c r="CL48">
        <v>-0.32154964142979681</v>
      </c>
      <c r="CM48">
        <v>0.74971094934616578</v>
      </c>
      <c r="CN48">
        <v>4.4524963495794312</v>
      </c>
      <c r="CO48">
        <v>-3.8180907987739601</v>
      </c>
      <c r="CP48">
        <v>-4.1390815579338307</v>
      </c>
      <c r="CQ48">
        <v>-2.362970560603046</v>
      </c>
      <c r="CR48">
        <v>0.32061017399286612</v>
      </c>
      <c r="CV48">
        <v>-1.415033668045383</v>
      </c>
      <c r="CW48">
        <v>-4.3896514055483724</v>
      </c>
    </row>
    <row r="49" spans="1:101" x14ac:dyDescent="0.25">
      <c r="A49" t="s">
        <v>63</v>
      </c>
      <c r="C49">
        <v>-4.6568173500840686</v>
      </c>
      <c r="D49">
        <v>2.9903054712418529</v>
      </c>
      <c r="E49">
        <v>4.4930202521587193</v>
      </c>
      <c r="F49">
        <v>4.3534242545572539</v>
      </c>
      <c r="G49">
        <v>-1.4185289953296449</v>
      </c>
      <c r="H49">
        <v>-1.100951872802306</v>
      </c>
      <c r="I49">
        <v>0.94816979822187075</v>
      </c>
      <c r="J49">
        <v>3.0641577366444932</v>
      </c>
      <c r="K49">
        <v>3.2202837113380842</v>
      </c>
      <c r="L49">
        <v>1.897661684818311</v>
      </c>
      <c r="M49">
        <v>2.2419642889438909</v>
      </c>
      <c r="N49">
        <v>3.3329008156509632</v>
      </c>
      <c r="O49">
        <v>3.5485002866730291</v>
      </c>
      <c r="P49">
        <v>2.5054868940545819E-2</v>
      </c>
      <c r="Q49">
        <v>0.13194052364941869</v>
      </c>
      <c r="R49">
        <v>0.14188456041717681</v>
      </c>
      <c r="S49">
        <v>9.9401690187378947E-2</v>
      </c>
      <c r="T49">
        <v>0.21243007693610011</v>
      </c>
      <c r="U49">
        <v>-0.35186130983681102</v>
      </c>
      <c r="V49">
        <v>-0.43471805155926768</v>
      </c>
      <c r="W49">
        <v>3.6848667525372432</v>
      </c>
      <c r="AA49">
        <v>3.5689676351664481</v>
      </c>
      <c r="AB49">
        <v>1.0763660733948559</v>
      </c>
      <c r="AC49">
        <v>1.408479165876412</v>
      </c>
      <c r="AD49">
        <v>-0.41345995753888382</v>
      </c>
      <c r="AE49">
        <v>-0.37106816596665032</v>
      </c>
      <c r="AF49">
        <v>-0.43954148922181258</v>
      </c>
      <c r="AG49">
        <v>1.9972785456607201</v>
      </c>
      <c r="AH49">
        <v>3.621897216777298</v>
      </c>
      <c r="AI49">
        <v>1.531975635076287</v>
      </c>
      <c r="AJ49">
        <v>1.353944326393439</v>
      </c>
      <c r="AK49">
        <v>4.6109148784617693</v>
      </c>
      <c r="AL49">
        <v>3.469410887968146</v>
      </c>
      <c r="AM49">
        <v>2.746633971280469</v>
      </c>
      <c r="AN49">
        <v>0.56420263485952693</v>
      </c>
      <c r="AO49">
        <v>1.6189696346550631</v>
      </c>
      <c r="AP49">
        <v>0.4455019387207349</v>
      </c>
      <c r="AQ49">
        <v>0.33673934652110299</v>
      </c>
      <c r="AR49">
        <v>1.5989038840245231</v>
      </c>
      <c r="AS49">
        <v>9.5762921065846163E-2</v>
      </c>
      <c r="AW49">
        <v>3.804777056622104</v>
      </c>
      <c r="AX49">
        <v>-3.958077051676463</v>
      </c>
      <c r="BB49">
        <v>-3.8699769460066049</v>
      </c>
      <c r="BC49">
        <v>2.432878336305389</v>
      </c>
      <c r="BD49">
        <v>3.7357011598929368</v>
      </c>
      <c r="BE49">
        <v>0.87530002046329081</v>
      </c>
      <c r="BF49">
        <v>-0.56292594310303834</v>
      </c>
      <c r="BG49">
        <v>-2.5558625464363421E-2</v>
      </c>
      <c r="BH49">
        <v>1.7230342132909</v>
      </c>
      <c r="BI49">
        <v>2.09456953513134</v>
      </c>
      <c r="BJ49">
        <v>1.4984527302148141</v>
      </c>
      <c r="BK49">
        <v>-0.47129129218705551</v>
      </c>
      <c r="BL49">
        <v>0.49709920792741669</v>
      </c>
      <c r="BM49">
        <v>1.572520688538158</v>
      </c>
      <c r="BN49">
        <v>2.1616362797722899</v>
      </c>
      <c r="BO49">
        <v>1.6091439773458309</v>
      </c>
      <c r="BP49">
        <v>1.712391639288338</v>
      </c>
      <c r="BQ49">
        <v>-0.20780951462338251</v>
      </c>
      <c r="BR49">
        <v>1.5570112092565089</v>
      </c>
      <c r="BS49">
        <v>2.2169987357910421</v>
      </c>
      <c r="BT49">
        <v>3.3185665297613149</v>
      </c>
      <c r="BU49">
        <v>3.132109808961058</v>
      </c>
      <c r="BV49">
        <v>2.9487711043568061</v>
      </c>
      <c r="BZ49">
        <v>3.155480464098039</v>
      </c>
      <c r="CA49">
        <v>0.99570704112018882</v>
      </c>
      <c r="CB49">
        <v>3.2190921115597049</v>
      </c>
      <c r="CC49">
        <v>-0.59702138736805643</v>
      </c>
      <c r="CD49">
        <v>0.45511255906307002</v>
      </c>
      <c r="CE49">
        <v>-1.5921952592585471</v>
      </c>
      <c r="CF49">
        <v>1.2652334146082</v>
      </c>
      <c r="CG49">
        <v>-8.9670229812050684E-3</v>
      </c>
      <c r="CH49">
        <v>-2.6711240921554389E-2</v>
      </c>
      <c r="CI49">
        <v>-0.87306280184207374</v>
      </c>
      <c r="CJ49">
        <v>-0.22088526214412571</v>
      </c>
      <c r="CK49">
        <v>1.4346341804171701</v>
      </c>
      <c r="CL49">
        <v>2.360892878324071</v>
      </c>
      <c r="CM49">
        <v>6.3488104400593451E-2</v>
      </c>
      <c r="CN49">
        <v>2.634304077245011</v>
      </c>
      <c r="CO49">
        <v>-0.84244245267062112</v>
      </c>
      <c r="CP49">
        <v>-0.74920054541666825</v>
      </c>
      <c r="CQ49">
        <v>-2.2123840951798441</v>
      </c>
      <c r="CR49">
        <v>0.40540997728904588</v>
      </c>
      <c r="CV49">
        <v>3.8677039224899619</v>
      </c>
      <c r="CW49">
        <v>0.69689612334520834</v>
      </c>
    </row>
    <row r="50" spans="1:101" x14ac:dyDescent="0.25">
      <c r="A50" t="s">
        <v>64</v>
      </c>
      <c r="C50">
        <v>-5.2170435384004099</v>
      </c>
      <c r="D50">
        <v>-2.429287066525128</v>
      </c>
      <c r="E50">
        <v>-1.279467842040521</v>
      </c>
      <c r="F50">
        <v>-4.117617778366971</v>
      </c>
      <c r="G50">
        <v>-4.6814941906654752</v>
      </c>
      <c r="H50">
        <v>-3.0692407819397332</v>
      </c>
      <c r="I50">
        <v>-1.923369431505396</v>
      </c>
      <c r="J50">
        <v>-3.4823894842630949</v>
      </c>
      <c r="K50">
        <v>-3.657437919422823</v>
      </c>
      <c r="L50">
        <v>-5.5407389082177279</v>
      </c>
      <c r="M50">
        <v>-3.115164184028242</v>
      </c>
      <c r="N50">
        <v>0.62295919749381945</v>
      </c>
      <c r="O50">
        <v>0.81767535672583047</v>
      </c>
      <c r="P50">
        <v>-1.998070491036003</v>
      </c>
      <c r="Q50">
        <v>-0.46613574952530451</v>
      </c>
      <c r="R50">
        <v>-0.98628904771859083</v>
      </c>
      <c r="S50">
        <v>-2.4119491522958998</v>
      </c>
      <c r="T50">
        <v>-3.740486248613542</v>
      </c>
      <c r="U50">
        <v>-3.656945349728757</v>
      </c>
      <c r="V50">
        <v>-5.2195697089586739</v>
      </c>
      <c r="W50">
        <v>3.8700778357974221</v>
      </c>
      <c r="AA50">
        <v>3.9549486477117992</v>
      </c>
      <c r="AB50">
        <v>-5.1109746870287767</v>
      </c>
      <c r="AC50">
        <v>-0.87851585934323229</v>
      </c>
      <c r="AD50">
        <v>-3.0347131681882189</v>
      </c>
      <c r="AE50">
        <v>-1.9376002411678701</v>
      </c>
      <c r="AF50">
        <v>-1.4366712024281421</v>
      </c>
      <c r="AG50">
        <v>-1.496641027671445</v>
      </c>
      <c r="AH50">
        <v>-2.1349057369790252</v>
      </c>
      <c r="AI50">
        <v>-2.4029544222997061</v>
      </c>
      <c r="AJ50">
        <v>-0.50193928567012347</v>
      </c>
      <c r="AK50">
        <v>2.746080171375251</v>
      </c>
      <c r="AL50">
        <v>-3.56866802604705</v>
      </c>
      <c r="AM50">
        <v>-4.446312130367752</v>
      </c>
      <c r="AN50">
        <v>1.296034034937948</v>
      </c>
      <c r="AO50">
        <v>-3.0346990568182171</v>
      </c>
      <c r="AP50">
        <v>-5.1630301255870901</v>
      </c>
      <c r="AQ50">
        <v>-4.4271223500650612</v>
      </c>
      <c r="AR50">
        <v>-3.7794281007469328</v>
      </c>
      <c r="AS50">
        <v>-4.490158802748903</v>
      </c>
      <c r="AW50">
        <v>-2.1038635245704471</v>
      </c>
      <c r="AX50">
        <v>-5.5288279839452557</v>
      </c>
      <c r="BB50">
        <v>-4.5532458038109027</v>
      </c>
      <c r="BC50">
        <v>-3.44784489175685</v>
      </c>
      <c r="BD50">
        <v>-1.8755239101070651</v>
      </c>
      <c r="BE50">
        <v>-3.7927467267500141</v>
      </c>
      <c r="BF50">
        <v>-3.5896471004339419</v>
      </c>
      <c r="BG50">
        <v>-1.7978688301990311</v>
      </c>
      <c r="BH50">
        <v>-3.4624069114217839</v>
      </c>
      <c r="BI50">
        <v>-0.85570850272292909</v>
      </c>
      <c r="BJ50">
        <v>-0.24948537977783261</v>
      </c>
      <c r="BK50">
        <v>-2.9619844111799769</v>
      </c>
      <c r="BL50">
        <v>-2.4392055789164582</v>
      </c>
      <c r="BM50">
        <v>-2.4298133841941199</v>
      </c>
      <c r="BN50">
        <v>-2.073040681762238</v>
      </c>
      <c r="BO50">
        <v>-5.0609178051512602</v>
      </c>
      <c r="BP50">
        <v>-5.2263819619602536</v>
      </c>
      <c r="BQ50">
        <v>-4.6668421754320102</v>
      </c>
      <c r="BR50">
        <v>-3.7921326118113892</v>
      </c>
      <c r="BS50">
        <v>-4.4524182980452984</v>
      </c>
      <c r="BT50">
        <v>-3.861551906934837</v>
      </c>
      <c r="BU50">
        <v>-5.5426632993427658</v>
      </c>
      <c r="BV50">
        <v>-1.8999801296129259</v>
      </c>
      <c r="BZ50">
        <v>-1.3636635745388399</v>
      </c>
      <c r="CA50">
        <v>1.02193667474976</v>
      </c>
      <c r="CB50">
        <v>7.7339290247127448E-2</v>
      </c>
      <c r="CC50">
        <v>-4.1473991759703868</v>
      </c>
      <c r="CD50">
        <v>-2.5323749671904601</v>
      </c>
      <c r="CE50">
        <v>-4.7475663235672432</v>
      </c>
      <c r="CF50">
        <v>-3.6830110385529808</v>
      </c>
      <c r="CG50">
        <v>-1.3305439419069469</v>
      </c>
      <c r="CH50">
        <v>-1.4203763222989509</v>
      </c>
      <c r="CI50">
        <v>-1.044065845637467</v>
      </c>
      <c r="CJ50">
        <v>2.2850973451808931</v>
      </c>
      <c r="CK50">
        <v>-4.862443152264162</v>
      </c>
      <c r="CL50">
        <v>-5.3736101646894667</v>
      </c>
      <c r="CM50">
        <v>-4.3648072363924397</v>
      </c>
      <c r="CN50">
        <v>-3.7154066342609782</v>
      </c>
      <c r="CO50">
        <v>-4.7601117124508843</v>
      </c>
      <c r="CP50">
        <v>-4.7484603478227232</v>
      </c>
      <c r="CQ50">
        <v>-2.6218485965273559</v>
      </c>
      <c r="CR50">
        <v>-5.1753845348993108</v>
      </c>
      <c r="CV50">
        <v>-2.4869347053910058</v>
      </c>
      <c r="CW50">
        <v>-5.4984911138361214</v>
      </c>
    </row>
    <row r="51" spans="1:101" x14ac:dyDescent="0.25">
      <c r="A51" t="s">
        <v>65</v>
      </c>
      <c r="C51">
        <v>-4.2313287308434644</v>
      </c>
      <c r="D51">
        <v>-2.0018599687251939</v>
      </c>
      <c r="E51">
        <v>-0.13955752356672091</v>
      </c>
      <c r="F51">
        <v>-0.61398918152030524</v>
      </c>
      <c r="G51">
        <v>-0.26651060054231712</v>
      </c>
      <c r="H51">
        <v>0.86643847926782247</v>
      </c>
      <c r="I51">
        <v>0.96149133541261533</v>
      </c>
      <c r="J51">
        <v>1.680166786699965</v>
      </c>
      <c r="K51">
        <v>0.2269344923588405</v>
      </c>
      <c r="L51">
        <v>1.0132779971444721</v>
      </c>
      <c r="M51">
        <v>1.175572587682207</v>
      </c>
      <c r="N51">
        <v>0.60899644731615976</v>
      </c>
      <c r="O51">
        <v>0.70558078591811302</v>
      </c>
      <c r="P51">
        <v>-0.46802617843923527</v>
      </c>
      <c r="Q51">
        <v>0.1470379972869075</v>
      </c>
      <c r="R51">
        <v>0.262222261054956</v>
      </c>
      <c r="S51">
        <v>0.33474101968779202</v>
      </c>
      <c r="T51">
        <v>0.75085555990926589</v>
      </c>
      <c r="U51">
        <v>-0.6874217233498523</v>
      </c>
      <c r="V51">
        <v>-0.78482861642130186</v>
      </c>
      <c r="W51">
        <v>0.24153010679447071</v>
      </c>
      <c r="AA51">
        <v>0.76646710743719992</v>
      </c>
      <c r="AB51">
        <v>-1.1308624182556331</v>
      </c>
      <c r="AC51">
        <v>1.111000665230427</v>
      </c>
      <c r="AD51">
        <v>3.6178670790862219E-2</v>
      </c>
      <c r="AE51">
        <v>-0.38134366587698959</v>
      </c>
      <c r="AF51">
        <v>-0.88223237502491325</v>
      </c>
      <c r="AG51">
        <v>-0.38731176204071099</v>
      </c>
      <c r="AH51">
        <v>0.3788759767201143</v>
      </c>
      <c r="AI51">
        <v>-0.33048548393153432</v>
      </c>
      <c r="AJ51">
        <v>-0.24867430352084391</v>
      </c>
      <c r="AK51">
        <v>2.4691467325763461</v>
      </c>
      <c r="AL51">
        <v>-0.516782235748247</v>
      </c>
      <c r="AM51">
        <v>0.40885930296571699</v>
      </c>
      <c r="AN51">
        <v>-0.51405550250758081</v>
      </c>
      <c r="AO51">
        <v>-0.83939388084447919</v>
      </c>
      <c r="AP51">
        <v>-0.44991841035498559</v>
      </c>
      <c r="AQ51">
        <v>0.89167042894796444</v>
      </c>
      <c r="AR51">
        <v>6.8604525512864764E-2</v>
      </c>
      <c r="AS51">
        <v>-1.0314609523914431</v>
      </c>
      <c r="AW51">
        <v>-4.6029180088219466</v>
      </c>
      <c r="AX51">
        <v>-4.5415680949194233</v>
      </c>
      <c r="BB51">
        <v>-4.7952248480137136</v>
      </c>
      <c r="BC51">
        <v>-3.9353898660162669</v>
      </c>
      <c r="BD51">
        <v>8.1757915143217813E-3</v>
      </c>
      <c r="BE51">
        <v>4.2153129806858133E-2</v>
      </c>
      <c r="BF51">
        <v>0.94861215702837542</v>
      </c>
      <c r="BG51">
        <v>0.70947203504620493</v>
      </c>
      <c r="BH51">
        <v>-0.20588766936475961</v>
      </c>
      <c r="BI51">
        <v>-0.19962548551714099</v>
      </c>
      <c r="BJ51">
        <v>-0.59829106933367737</v>
      </c>
      <c r="BK51">
        <v>-0.41326570105513</v>
      </c>
      <c r="BL51">
        <v>2.387953703343586</v>
      </c>
      <c r="BM51">
        <v>3.1620130238205291</v>
      </c>
      <c r="BN51">
        <v>1.3143740155294339</v>
      </c>
      <c r="BO51">
        <v>0.99845846164653818</v>
      </c>
      <c r="BP51">
        <v>2.0412036564111951</v>
      </c>
      <c r="BQ51">
        <v>-1.2465859292234931</v>
      </c>
      <c r="BR51">
        <v>-0.26737412523074022</v>
      </c>
      <c r="BS51">
        <v>-0.64032240679160168</v>
      </c>
      <c r="BT51">
        <v>0.1697251745528279</v>
      </c>
      <c r="BU51">
        <v>0.12549025180093029</v>
      </c>
      <c r="BV51">
        <v>-5.6711048965738427E-2</v>
      </c>
      <c r="BZ51">
        <v>-3.6594283400679127E-2</v>
      </c>
      <c r="CA51">
        <v>-0.12904462672580991</v>
      </c>
      <c r="CB51">
        <v>0.88156994867789029</v>
      </c>
      <c r="CC51">
        <v>0.138671311043983</v>
      </c>
      <c r="CD51">
        <v>0.25000762456715109</v>
      </c>
      <c r="CE51">
        <v>2.7969835244278398</v>
      </c>
      <c r="CF51">
        <v>0.13763567053505199</v>
      </c>
      <c r="CG51">
        <v>-0.96199576605801729</v>
      </c>
      <c r="CH51">
        <v>-1.03165909472777</v>
      </c>
      <c r="CI51">
        <v>-0.13788489715487651</v>
      </c>
      <c r="CJ51">
        <v>3.7132994853190309</v>
      </c>
      <c r="CK51">
        <v>-0.27820147216911889</v>
      </c>
      <c r="CL51">
        <v>0.86818648984837454</v>
      </c>
      <c r="CM51">
        <v>0.64799054348601415</v>
      </c>
      <c r="CN51">
        <v>0.84155258334667904</v>
      </c>
      <c r="CO51">
        <v>-0.54373717396346199</v>
      </c>
      <c r="CP51">
        <v>-0.1039444772205402</v>
      </c>
      <c r="CQ51">
        <v>2.2555140700512828</v>
      </c>
      <c r="CR51">
        <v>-0.51155939220957736</v>
      </c>
      <c r="CV51">
        <v>2.0814133578826151</v>
      </c>
      <c r="CW51">
        <v>-4.9661637955446496</v>
      </c>
    </row>
    <row r="52" spans="1:101" x14ac:dyDescent="0.25">
      <c r="A52" t="s">
        <v>66</v>
      </c>
      <c r="C52">
        <v>-3.420260424254955</v>
      </c>
      <c r="D52">
        <v>-0.40777810563317601</v>
      </c>
      <c r="E52">
        <v>3.945589746812125</v>
      </c>
      <c r="F52">
        <v>4.2535737684035224</v>
      </c>
      <c r="G52">
        <v>1.6786742376642501</v>
      </c>
      <c r="H52">
        <v>2.4958392296333769</v>
      </c>
      <c r="I52">
        <v>1.488335773031729</v>
      </c>
      <c r="J52">
        <v>-1.881396709344749</v>
      </c>
      <c r="K52">
        <v>0.45062692771899598</v>
      </c>
      <c r="L52">
        <v>-0.29083339301803562</v>
      </c>
      <c r="M52">
        <v>-0.59049785692108259</v>
      </c>
      <c r="N52">
        <v>0.24053651526406039</v>
      </c>
      <c r="O52">
        <v>1.914214814295649</v>
      </c>
      <c r="P52">
        <v>1.8721782200560211</v>
      </c>
      <c r="Q52">
        <v>-0.31556629423704541</v>
      </c>
      <c r="R52">
        <v>0.50432089070844688</v>
      </c>
      <c r="S52">
        <v>0.23277028917959619</v>
      </c>
      <c r="T52">
        <v>-1.1045661080779789</v>
      </c>
      <c r="U52">
        <v>-1.1585321337481109</v>
      </c>
      <c r="V52">
        <v>-0.70281933632376481</v>
      </c>
      <c r="W52">
        <v>-0.87449414541109938</v>
      </c>
      <c r="AA52">
        <v>0.36294540411531939</v>
      </c>
      <c r="AB52">
        <v>0.28292652194170842</v>
      </c>
      <c r="AC52">
        <v>-0.1423328974108834</v>
      </c>
      <c r="AD52">
        <v>0.2090226301640917</v>
      </c>
      <c r="AE52">
        <v>1.817854515675057</v>
      </c>
      <c r="AF52">
        <v>-0.3943137782431877</v>
      </c>
      <c r="AG52">
        <v>0.84800159102205397</v>
      </c>
      <c r="AH52">
        <v>-8.0490765902194589E-3</v>
      </c>
      <c r="AI52">
        <v>-0.96317894411656302</v>
      </c>
      <c r="AJ52">
        <v>0.1485867880941299</v>
      </c>
      <c r="AK52">
        <v>3.5959967552296321</v>
      </c>
      <c r="AL52">
        <v>1.7959429189250249</v>
      </c>
      <c r="AM52">
        <v>2.247185735166759</v>
      </c>
      <c r="AN52">
        <v>3.375050629860854</v>
      </c>
      <c r="AO52">
        <v>-0.60032240497876321</v>
      </c>
      <c r="AP52">
        <v>-0.1230855803983374</v>
      </c>
      <c r="AQ52">
        <v>-3.710245741223224E-2</v>
      </c>
      <c r="AR52">
        <v>2.6795460479262232</v>
      </c>
      <c r="AS52">
        <v>3.6407207073851149</v>
      </c>
      <c r="AW52">
        <v>1.2011043667063339</v>
      </c>
      <c r="AX52">
        <v>-4.5076033348918259</v>
      </c>
      <c r="BB52">
        <v>-3.3037723611998189</v>
      </c>
      <c r="BC52">
        <v>2.5172320616729711</v>
      </c>
      <c r="BD52">
        <v>3.6513629768215718</v>
      </c>
      <c r="BE52">
        <v>0.17603061985932589</v>
      </c>
      <c r="BF52">
        <v>9.1146746620285393E-2</v>
      </c>
      <c r="BG52">
        <v>2.8675853477137441</v>
      </c>
      <c r="BH52">
        <v>3.3703031514598791</v>
      </c>
      <c r="BI52">
        <v>0.40710496859833312</v>
      </c>
      <c r="BJ52">
        <v>1.7422276795010609</v>
      </c>
      <c r="BK52">
        <v>0.58208808001599199</v>
      </c>
      <c r="BL52">
        <v>-0.104598772134418</v>
      </c>
      <c r="BM52">
        <v>-0.38458302189499999</v>
      </c>
      <c r="BN52">
        <v>1.833073399696808</v>
      </c>
      <c r="BO52">
        <v>1.774140920506164</v>
      </c>
      <c r="BP52">
        <v>-0.23802045804567981</v>
      </c>
      <c r="BQ52">
        <v>3.332040379405699</v>
      </c>
      <c r="BR52">
        <v>3.7865800622260788</v>
      </c>
      <c r="BS52">
        <v>2.6806433593578229</v>
      </c>
      <c r="BT52">
        <v>-0.15965541378863091</v>
      </c>
      <c r="BU52">
        <v>-0.14436776179444141</v>
      </c>
      <c r="BV52">
        <v>1.3330934640776111</v>
      </c>
      <c r="BZ52">
        <v>0.95885502906895437</v>
      </c>
      <c r="CA52">
        <v>-0.42678643740331562</v>
      </c>
      <c r="CB52">
        <v>5.57711318559753</v>
      </c>
      <c r="CC52">
        <v>2.639554084327898</v>
      </c>
      <c r="CD52">
        <v>2.449619687374287</v>
      </c>
      <c r="CE52">
        <v>0.29846828898398647</v>
      </c>
      <c r="CF52">
        <v>1.984693628600301</v>
      </c>
      <c r="CG52">
        <v>0.78556891060786305</v>
      </c>
      <c r="CH52">
        <v>-9.9370902509772804E-2</v>
      </c>
      <c r="CI52">
        <v>0.72712259091648701</v>
      </c>
      <c r="CJ52">
        <v>2.5924505386493499</v>
      </c>
      <c r="CK52">
        <v>1.498309652913079</v>
      </c>
      <c r="CL52">
        <v>1.788440935017706</v>
      </c>
      <c r="CM52">
        <v>3.5766245680152662</v>
      </c>
      <c r="CN52">
        <v>-0.75594342877009768</v>
      </c>
      <c r="CO52">
        <v>4.7581817984596109</v>
      </c>
      <c r="CP52">
        <v>1.5482894308940141</v>
      </c>
      <c r="CQ52">
        <v>-0.12856500979203719</v>
      </c>
      <c r="CR52">
        <v>-0.18058830840906681</v>
      </c>
      <c r="CV52">
        <v>1.296178841143478</v>
      </c>
      <c r="CW52">
        <v>-3.4903739706671328</v>
      </c>
    </row>
    <row r="53" spans="1:101" x14ac:dyDescent="0.25">
      <c r="A53" t="s">
        <v>67</v>
      </c>
      <c r="C53">
        <v>-4.3020081809696524</v>
      </c>
      <c r="D53">
        <v>2.5619820597606449</v>
      </c>
      <c r="E53">
        <v>3.5171053322077959</v>
      </c>
      <c r="F53">
        <v>1.604673227740183</v>
      </c>
      <c r="G53">
        <v>1.8034545966099269</v>
      </c>
      <c r="H53">
        <v>-1.5953642365437071</v>
      </c>
      <c r="I53">
        <v>-1.091541245049813</v>
      </c>
      <c r="J53">
        <v>-0.62787604156623655</v>
      </c>
      <c r="K53">
        <v>3.1195255551995542</v>
      </c>
      <c r="L53">
        <v>3.1802465416893759</v>
      </c>
      <c r="M53">
        <v>-3.576088001646724</v>
      </c>
      <c r="N53">
        <v>0.73999016281990326</v>
      </c>
      <c r="O53">
        <v>-1.54444891652978E-2</v>
      </c>
      <c r="P53">
        <v>-1.973545688380373</v>
      </c>
      <c r="Q53">
        <v>0.63007966186083597</v>
      </c>
      <c r="R53">
        <v>0.83345208608742694</v>
      </c>
      <c r="S53">
        <v>-0.14068311082941881</v>
      </c>
      <c r="T53">
        <v>-0.96375259389633672</v>
      </c>
      <c r="U53">
        <v>-1.0510075244810899</v>
      </c>
      <c r="V53">
        <v>-1.4012776788269361</v>
      </c>
      <c r="W53">
        <v>3.7655257898096051</v>
      </c>
      <c r="AA53">
        <v>3.852423581619449</v>
      </c>
      <c r="AB53">
        <v>-2.6547285563859671</v>
      </c>
      <c r="AC53">
        <v>-2.9433474064939</v>
      </c>
      <c r="AD53">
        <v>-1.9486908306133539</v>
      </c>
      <c r="AE53">
        <v>-2.1464090974637409</v>
      </c>
      <c r="AF53">
        <v>-2.5629234758997139</v>
      </c>
      <c r="AG53">
        <v>-2.482138730924432</v>
      </c>
      <c r="AH53">
        <v>-4.6706358014427094</v>
      </c>
      <c r="AI53">
        <v>-1.17640313774213</v>
      </c>
      <c r="AJ53">
        <v>-0.30431034139951468</v>
      </c>
      <c r="AK53">
        <v>0.1005450542844244</v>
      </c>
      <c r="AL53">
        <v>-2.0775286793915568</v>
      </c>
      <c r="AM53">
        <v>-1.4353890048192199</v>
      </c>
      <c r="AN53">
        <v>0.23874029126476451</v>
      </c>
      <c r="AO53">
        <v>-0.29591522618466948</v>
      </c>
      <c r="AP53">
        <v>-4.4887221546629199</v>
      </c>
      <c r="AQ53">
        <v>-2.93383734338699</v>
      </c>
      <c r="AR53">
        <v>-1.4683642848542691</v>
      </c>
      <c r="AS53">
        <v>-2.0195421240178062</v>
      </c>
      <c r="AW53">
        <v>3.4275657523908221</v>
      </c>
      <c r="AX53">
        <v>-3.91969508898968</v>
      </c>
      <c r="BB53">
        <v>-3.5779486382477419</v>
      </c>
      <c r="BC53">
        <v>2.753983635116553</v>
      </c>
      <c r="BD53">
        <v>4.0640279056586639</v>
      </c>
      <c r="BE53">
        <v>-3.2049241750966639</v>
      </c>
      <c r="BF53">
        <v>6.7047387681570175E-2</v>
      </c>
      <c r="BG53">
        <v>0.2743142936091415</v>
      </c>
      <c r="BH53">
        <v>-2.7470495681632001</v>
      </c>
      <c r="BI53">
        <v>-1.7626923172862401</v>
      </c>
      <c r="BJ53">
        <v>-1.399434396183977</v>
      </c>
      <c r="BK53">
        <v>-1.7368279476267321</v>
      </c>
      <c r="BL53">
        <v>-1.4257998215888561</v>
      </c>
      <c r="BM53">
        <v>-0.83197710229925015</v>
      </c>
      <c r="BN53">
        <v>-0.34413899845883</v>
      </c>
      <c r="BO53">
        <v>-0.78387289067700272</v>
      </c>
      <c r="BP53">
        <v>-0.60467085091039019</v>
      </c>
      <c r="BQ53">
        <v>-0.2371080676069533</v>
      </c>
      <c r="BR53">
        <v>0.25659124413715761</v>
      </c>
      <c r="BS53">
        <v>-1.3675182990880199</v>
      </c>
      <c r="BT53">
        <v>0.63955963761928225</v>
      </c>
      <c r="BU53">
        <v>0.76838844441722753</v>
      </c>
      <c r="BV53">
        <v>2.3262920691937099</v>
      </c>
      <c r="BZ53">
        <v>2.5519535374119919</v>
      </c>
      <c r="CA53">
        <v>-2.7195728836160362</v>
      </c>
      <c r="CB53">
        <v>-1.756251372839295</v>
      </c>
      <c r="CC53">
        <v>-3.527703782353635</v>
      </c>
      <c r="CD53">
        <v>-0.30210161248352552</v>
      </c>
      <c r="CE53">
        <v>-2.8660031428709498</v>
      </c>
      <c r="CF53">
        <v>-1.0795877084120959</v>
      </c>
      <c r="CG53">
        <v>-1.0323351443374891</v>
      </c>
      <c r="CH53">
        <v>-0.38364314741571021</v>
      </c>
      <c r="CI53">
        <v>-2.927488020863195</v>
      </c>
      <c r="CJ53">
        <v>0.18573245605498739</v>
      </c>
      <c r="CK53">
        <v>0.48778471633298481</v>
      </c>
      <c r="CL53">
        <v>-1.7385028240650999</v>
      </c>
      <c r="CM53">
        <v>-1.529799122123854</v>
      </c>
      <c r="CN53">
        <v>-1.9021761907902759</v>
      </c>
      <c r="CO53">
        <v>0.2322707605829456</v>
      </c>
      <c r="CP53">
        <v>-0.1459909591229592</v>
      </c>
      <c r="CQ53">
        <v>-0.14065587655210809</v>
      </c>
      <c r="CR53">
        <v>-0.24870868097762269</v>
      </c>
      <c r="CV53">
        <v>3.6673904936424782</v>
      </c>
      <c r="CW53">
        <v>-4.8578433245430137</v>
      </c>
    </row>
    <row r="54" spans="1:101" x14ac:dyDescent="0.25">
      <c r="A54" t="s">
        <v>68</v>
      </c>
      <c r="C54">
        <v>-5.426893158669519</v>
      </c>
      <c r="D54">
        <v>-1.2118841029332521</v>
      </c>
      <c r="E54">
        <v>2.2011977003047232</v>
      </c>
      <c r="F54">
        <v>1.2114134110019661</v>
      </c>
      <c r="G54">
        <v>-1.9213657335141761</v>
      </c>
      <c r="H54">
        <v>-0.89110095350131291</v>
      </c>
      <c r="I54">
        <v>-9.584765020980078E-2</v>
      </c>
      <c r="J54">
        <v>0.19496213011610611</v>
      </c>
      <c r="K54">
        <v>-0.91164370361756863</v>
      </c>
      <c r="L54">
        <v>-9.7239219472067123E-2</v>
      </c>
      <c r="M54">
        <v>-0.11455863682362161</v>
      </c>
      <c r="N54">
        <v>2.500265138931776</v>
      </c>
      <c r="O54">
        <v>2.8752461483029328</v>
      </c>
      <c r="P54">
        <v>-1.721403465891544</v>
      </c>
      <c r="Q54">
        <v>-4.6075379345688443</v>
      </c>
      <c r="R54">
        <v>-4.8356142784458136</v>
      </c>
      <c r="S54">
        <v>2.5868728069668392</v>
      </c>
      <c r="T54">
        <v>2.1934481941172939</v>
      </c>
      <c r="U54">
        <v>-0.66932100407673178</v>
      </c>
      <c r="V54">
        <v>-0.28468518559385397</v>
      </c>
      <c r="W54">
        <v>1.1961198731002309</v>
      </c>
      <c r="AA54">
        <v>1.559254152851953</v>
      </c>
      <c r="AB54">
        <v>-4.0659701019139476</v>
      </c>
      <c r="AC54">
        <v>-1.063360911597018</v>
      </c>
      <c r="AD54">
        <v>-4.8602931061848427</v>
      </c>
      <c r="AE54">
        <v>-2.5430474084691981</v>
      </c>
      <c r="AF54">
        <v>-4.8305149783271846</v>
      </c>
      <c r="AG54">
        <v>-3.226393356464857</v>
      </c>
      <c r="AH54">
        <v>-4.7564208692149599</v>
      </c>
      <c r="AI54">
        <v>-3.8520296394866849</v>
      </c>
      <c r="AJ54">
        <v>-4.487171225493908</v>
      </c>
      <c r="AK54">
        <v>-1.7448094192312169</v>
      </c>
      <c r="AL54">
        <v>-3.171333302327958</v>
      </c>
      <c r="AM54">
        <v>-3.229656553817954</v>
      </c>
      <c r="AN54">
        <v>0.98534832048363608</v>
      </c>
      <c r="AO54">
        <v>-5.1308728251304707</v>
      </c>
      <c r="AP54">
        <v>-5.0690241078710754</v>
      </c>
      <c r="AQ54">
        <v>-4.9033459143502043</v>
      </c>
      <c r="AR54">
        <v>-4.9063233247649771</v>
      </c>
      <c r="AS54">
        <v>-5.1933272959481167</v>
      </c>
      <c r="AW54">
        <v>0.4089342552690205</v>
      </c>
      <c r="AX54">
        <v>-6.0127481618178331</v>
      </c>
      <c r="BB54">
        <v>-4.7823856035946886</v>
      </c>
      <c r="BC54">
        <v>3.4802580884397911</v>
      </c>
      <c r="BD54">
        <v>4.6701086198325452</v>
      </c>
      <c r="BE54">
        <v>-2.7966099988309669</v>
      </c>
      <c r="BF54">
        <v>-1.664039607407592</v>
      </c>
      <c r="BG54">
        <v>-0.48146332971222783</v>
      </c>
      <c r="BH54">
        <v>-3.846146074020945</v>
      </c>
      <c r="BI54">
        <v>-4.3941198601397744</v>
      </c>
      <c r="BJ54">
        <v>-4.6539849966146729</v>
      </c>
      <c r="BK54">
        <v>1.6575214325178109</v>
      </c>
      <c r="BL54">
        <v>1.1984404916226179</v>
      </c>
      <c r="BM54">
        <v>0.21798355848853809</v>
      </c>
      <c r="BN54">
        <v>0.17470229450095959</v>
      </c>
      <c r="BO54">
        <v>-4.9423320320754964</v>
      </c>
      <c r="BP54">
        <v>-3.294019530750858</v>
      </c>
      <c r="BQ54">
        <v>-4.0133139245201104</v>
      </c>
      <c r="BR54">
        <v>-4.5049119749802893</v>
      </c>
      <c r="BS54">
        <v>-0.33438713340546178</v>
      </c>
      <c r="BT54">
        <v>-5.0558971962327206</v>
      </c>
      <c r="BU54">
        <v>-4.4449550336837138</v>
      </c>
      <c r="BV54">
        <v>0.53998299925680837</v>
      </c>
      <c r="BZ54">
        <v>0.50498128577070711</v>
      </c>
      <c r="CA54">
        <v>1.836191411961603</v>
      </c>
      <c r="CB54">
        <v>-3.7627035608666128</v>
      </c>
      <c r="CC54">
        <v>-9.4416729412918343E-2</v>
      </c>
      <c r="CD54">
        <v>-3.4071310788224509</v>
      </c>
      <c r="CE54">
        <v>-1.990072575656969</v>
      </c>
      <c r="CF54">
        <v>-0.37050237422505933</v>
      </c>
      <c r="CG54">
        <v>-3.6486747718774222</v>
      </c>
      <c r="CH54">
        <v>-4.4947079764287592</v>
      </c>
      <c r="CI54">
        <v>5.7523102206848096</v>
      </c>
      <c r="CJ54">
        <v>2.8529377785006602</v>
      </c>
      <c r="CK54">
        <v>-3.7593698544755911</v>
      </c>
      <c r="CL54">
        <v>-4.4028724477614194</v>
      </c>
      <c r="CM54">
        <v>-1.3934909270129741</v>
      </c>
      <c r="CN54">
        <v>-4.340539878418662</v>
      </c>
      <c r="CO54">
        <v>-4.123137910572698</v>
      </c>
      <c r="CP54">
        <v>-3.914714185693918</v>
      </c>
      <c r="CQ54">
        <v>-3.2738234044100509</v>
      </c>
      <c r="CR54">
        <v>-4.6797010169978837</v>
      </c>
      <c r="CV54">
        <v>1.5228667498816131</v>
      </c>
      <c r="CW54">
        <v>-5.9891751398642334</v>
      </c>
    </row>
    <row r="55" spans="1:101" x14ac:dyDescent="0.25">
      <c r="A55" t="s">
        <v>69</v>
      </c>
      <c r="C55">
        <v>-4.9477814003114577</v>
      </c>
      <c r="D55">
        <v>3.7455290674355668</v>
      </c>
      <c r="E55">
        <v>4.2598966604139052</v>
      </c>
      <c r="F55">
        <v>-0.78973314083576651</v>
      </c>
      <c r="G55">
        <v>1.6185733190768039</v>
      </c>
      <c r="H55">
        <v>1.80453668322311</v>
      </c>
      <c r="I55">
        <v>-2.036642160529003</v>
      </c>
      <c r="J55">
        <v>-1.9081909429683861</v>
      </c>
      <c r="K55">
        <v>-5.3008291447498967</v>
      </c>
      <c r="L55">
        <v>-1.4757556952426429</v>
      </c>
      <c r="M55">
        <v>-0.64464927951271955</v>
      </c>
      <c r="N55">
        <v>0.93855688646667446</v>
      </c>
      <c r="O55">
        <v>1.597117213005528</v>
      </c>
      <c r="P55">
        <v>-0.36007551992962478</v>
      </c>
      <c r="Q55">
        <v>-4.8743008503710303</v>
      </c>
      <c r="R55">
        <v>-4.9827174444607847</v>
      </c>
      <c r="S55">
        <v>-3.4107637555280088</v>
      </c>
      <c r="T55">
        <v>-4.1400188111842722</v>
      </c>
      <c r="U55">
        <v>-2.3246590979888659</v>
      </c>
      <c r="V55">
        <v>-1.9278404917715459</v>
      </c>
      <c r="W55">
        <v>5.4344294902103778</v>
      </c>
      <c r="AA55">
        <v>3.5451902959122781</v>
      </c>
      <c r="AB55">
        <v>-1.7828080685283549</v>
      </c>
      <c r="AC55">
        <v>-5.0961347687284837</v>
      </c>
      <c r="AD55">
        <v>-4.8985697627723512</v>
      </c>
      <c r="AE55">
        <v>-0.85828421718918912</v>
      </c>
      <c r="AF55">
        <v>2.414400758137961</v>
      </c>
      <c r="AG55">
        <v>-0.72893870345627276</v>
      </c>
      <c r="AH55">
        <v>-0.85561148490463057</v>
      </c>
      <c r="AI55">
        <v>-2.526765543927695</v>
      </c>
      <c r="AJ55">
        <v>-4.9170195428860257</v>
      </c>
      <c r="AK55">
        <v>2.4432499708297981</v>
      </c>
      <c r="AL55">
        <v>-2.165731598241766</v>
      </c>
      <c r="AM55">
        <v>-4.916502708453474</v>
      </c>
      <c r="AN55">
        <v>-3.238088574334927</v>
      </c>
      <c r="AO55">
        <v>-4.9632378932844432</v>
      </c>
      <c r="AP55">
        <v>3.8256479888141272E-2</v>
      </c>
      <c r="AQ55">
        <v>-4.3471875441782464</v>
      </c>
      <c r="AR55">
        <v>-3.966453162419616</v>
      </c>
      <c r="AS55">
        <v>-2.439046155068846</v>
      </c>
      <c r="AW55">
        <v>4.6239698262129112</v>
      </c>
      <c r="AX55">
        <v>-5.7552816991090552</v>
      </c>
      <c r="BB55">
        <v>-4.1766584515137568</v>
      </c>
      <c r="BC55">
        <v>2.3940644687148911</v>
      </c>
      <c r="BD55">
        <v>3.566367905611378</v>
      </c>
      <c r="BE55">
        <v>-2.3252199170954642</v>
      </c>
      <c r="BF55">
        <v>-0.35243687999156581</v>
      </c>
      <c r="BG55">
        <v>-8.5754159629777976E-2</v>
      </c>
      <c r="BH55">
        <v>-2.002711923310919</v>
      </c>
      <c r="BI55">
        <v>0.2016608422983639</v>
      </c>
      <c r="BJ55">
        <v>0.2412777581495209</v>
      </c>
      <c r="BK55">
        <v>1.0392668916379979</v>
      </c>
      <c r="BL55">
        <v>0.52363708359543182</v>
      </c>
      <c r="BM55">
        <v>1.1436336760976611</v>
      </c>
      <c r="BN55">
        <v>1.6491846797568821</v>
      </c>
      <c r="BO55">
        <v>-3.2799983660935519</v>
      </c>
      <c r="BP55">
        <v>-2.419171559654175</v>
      </c>
      <c r="BQ55">
        <v>0.26891098133834068</v>
      </c>
      <c r="BR55">
        <v>1.060625944713679</v>
      </c>
      <c r="BS55">
        <v>-3.74100295470982</v>
      </c>
      <c r="BT55">
        <v>-2.9349598637693548</v>
      </c>
      <c r="BU55">
        <v>-3.1133583851366522</v>
      </c>
      <c r="BV55">
        <v>-1.403260870470119</v>
      </c>
      <c r="BZ55">
        <v>-1.468383041702535</v>
      </c>
      <c r="CA55">
        <v>0.77345516567463046</v>
      </c>
      <c r="CB55">
        <v>0.40507115195509819</v>
      </c>
      <c r="CC55">
        <v>-3.3961283144328433E-2</v>
      </c>
      <c r="CD55">
        <v>3.3503580487526801</v>
      </c>
      <c r="CE55">
        <v>-2.3043614262774881</v>
      </c>
      <c r="CF55">
        <v>1.6392076798914621</v>
      </c>
      <c r="CG55">
        <v>-1.065816268633822</v>
      </c>
      <c r="CH55">
        <v>1.6437754422796631</v>
      </c>
      <c r="CI55">
        <v>-2.776825491584312</v>
      </c>
      <c r="CJ55">
        <v>0.30476708346012288</v>
      </c>
      <c r="CK55">
        <v>-0.82217536689159887</v>
      </c>
      <c r="CL55">
        <v>0.71391226781256689</v>
      </c>
      <c r="CM55">
        <v>-3.0029180364148238</v>
      </c>
      <c r="CN55">
        <v>-4.6929258624427863</v>
      </c>
      <c r="CO55">
        <v>1.7147155969557031</v>
      </c>
      <c r="CP55">
        <v>-4.6940593649607898</v>
      </c>
      <c r="CQ55">
        <v>-3.519112512272629</v>
      </c>
      <c r="CR55">
        <v>-1.5171294335924901</v>
      </c>
      <c r="CV55">
        <v>3.757919836861451</v>
      </c>
      <c r="CW55">
        <v>-5.6529647162306969</v>
      </c>
    </row>
    <row r="56" spans="1:101" x14ac:dyDescent="0.25">
      <c r="A56" t="s">
        <v>70</v>
      </c>
      <c r="C56">
        <v>-5.1280972090453067</v>
      </c>
      <c r="D56">
        <v>-4.854807280914307</v>
      </c>
      <c r="E56">
        <v>9.6041073496039797E-2</v>
      </c>
      <c r="F56">
        <v>1.628985753011815</v>
      </c>
      <c r="G56">
        <v>2.8055398331206369</v>
      </c>
      <c r="H56">
        <v>2.378801883008185</v>
      </c>
      <c r="I56">
        <v>1.060042098185892</v>
      </c>
      <c r="J56">
        <v>0.1789992234907814</v>
      </c>
      <c r="K56">
        <v>-0.15148106022810889</v>
      </c>
      <c r="L56">
        <v>-0.78442991844815702</v>
      </c>
      <c r="M56">
        <v>-0.30904164024022712</v>
      </c>
      <c r="N56">
        <v>1.06584563332402</v>
      </c>
      <c r="O56">
        <v>1.928354557711528</v>
      </c>
      <c r="P56">
        <v>2.8923307749857411E-2</v>
      </c>
      <c r="Q56">
        <v>4.0787545278385684</v>
      </c>
      <c r="R56">
        <v>3.412799387374958</v>
      </c>
      <c r="S56">
        <v>4.3907435805171504</v>
      </c>
      <c r="T56">
        <v>4.1462560738899867</v>
      </c>
      <c r="U56">
        <v>-0.63409276430677253</v>
      </c>
      <c r="V56">
        <v>0.21652797237445179</v>
      </c>
      <c r="W56">
        <v>3.1056624700289541</v>
      </c>
      <c r="AA56">
        <v>3.606860382107091</v>
      </c>
      <c r="AB56">
        <v>1.120788597253729</v>
      </c>
      <c r="AC56">
        <v>1.1869806760859489</v>
      </c>
      <c r="AD56">
        <v>-1.366282457031154</v>
      </c>
      <c r="AE56">
        <v>-0.54618266996710962</v>
      </c>
      <c r="AF56">
        <v>0.63912386925682252</v>
      </c>
      <c r="AG56">
        <v>4.9908674672158746</v>
      </c>
      <c r="AH56">
        <v>1.6130017198378379</v>
      </c>
      <c r="AI56">
        <v>0.89313023459471674</v>
      </c>
      <c r="AJ56">
        <v>0.7721095999687243</v>
      </c>
      <c r="AK56">
        <v>0.21128305211809251</v>
      </c>
      <c r="AL56">
        <v>-2.9238271532400861</v>
      </c>
      <c r="AM56">
        <v>0.36110002405545671</v>
      </c>
      <c r="AN56">
        <v>3.0992498727295992</v>
      </c>
      <c r="AO56">
        <v>-0.32794022936304301</v>
      </c>
      <c r="AP56">
        <v>-2.7191999118914798</v>
      </c>
      <c r="AQ56">
        <v>0.15686087939206639</v>
      </c>
      <c r="AR56">
        <v>1.3911629274646671</v>
      </c>
      <c r="AS56">
        <v>-2.0278464042643578</v>
      </c>
      <c r="AW56">
        <v>3.3354317499414861</v>
      </c>
      <c r="AX56">
        <v>-4.9658762072871516</v>
      </c>
    </row>
    <row r="57" spans="1:101" x14ac:dyDescent="0.25">
      <c r="A57" t="s">
        <v>71</v>
      </c>
      <c r="B57">
        <v>-4.5488867522847114</v>
      </c>
      <c r="C57">
        <v>-4.841032923239915</v>
      </c>
      <c r="D57">
        <v>4.2087610171431443E-2</v>
      </c>
      <c r="E57">
        <v>-1.226851958554138</v>
      </c>
      <c r="F57">
        <v>-3.028329305743704</v>
      </c>
      <c r="G57">
        <v>-3.0173970322877981</v>
      </c>
      <c r="H57">
        <v>-2.389397184646433</v>
      </c>
      <c r="I57">
        <v>-2.7664122032894132</v>
      </c>
      <c r="J57">
        <v>-3.8897628882063651</v>
      </c>
      <c r="K57">
        <v>-3.7199709084979982</v>
      </c>
      <c r="L57">
        <v>-4.4504132570218058</v>
      </c>
      <c r="M57">
        <v>0.52300885721003865</v>
      </c>
      <c r="N57">
        <v>-0.90931471542577369</v>
      </c>
      <c r="O57">
        <v>-0.43792933627181618</v>
      </c>
      <c r="P57">
        <v>0.75520393318604284</v>
      </c>
      <c r="Q57">
        <v>0.29735362873191412</v>
      </c>
      <c r="R57">
        <v>-1.856960633045404</v>
      </c>
      <c r="S57">
        <v>3.4547469120932012E-2</v>
      </c>
      <c r="T57">
        <v>-0.57488266335944138</v>
      </c>
      <c r="U57">
        <v>-0.25915044211473209</v>
      </c>
      <c r="V57">
        <v>-2.2952429667458172</v>
      </c>
      <c r="W57">
        <v>-1.452891156078232</v>
      </c>
      <c r="AA57">
        <v>-1.645684068154474</v>
      </c>
      <c r="AB57">
        <v>8.7869015715554583E-2</v>
      </c>
      <c r="AC57">
        <v>-1.8773379480705801</v>
      </c>
      <c r="AD57">
        <v>-0.44429346937117048</v>
      </c>
      <c r="AE57">
        <v>-1.8223183038424851</v>
      </c>
      <c r="AF57">
        <v>-1.3527847676978559</v>
      </c>
      <c r="AG57">
        <v>-1.49560861535903</v>
      </c>
      <c r="AH57">
        <v>-1.332466665864275</v>
      </c>
      <c r="AI57">
        <v>-0.95229225559995878</v>
      </c>
      <c r="AJ57">
        <v>0.79733289497032678</v>
      </c>
      <c r="AK57">
        <v>9.2222168628224466E-2</v>
      </c>
      <c r="AL57">
        <v>0.45095996370450542</v>
      </c>
      <c r="AM57">
        <v>0.93992288802480273</v>
      </c>
      <c r="AN57">
        <v>-7.1655489102716727E-2</v>
      </c>
      <c r="AO57">
        <v>-1.422161863004084</v>
      </c>
      <c r="AP57">
        <v>-1.228032089475029</v>
      </c>
      <c r="AQ57">
        <v>-1.5610359945765639</v>
      </c>
      <c r="AR57">
        <v>-0.7806269284442594</v>
      </c>
      <c r="AS57">
        <v>-0.430079752538638</v>
      </c>
      <c r="AT57">
        <v>0.67845032797302085</v>
      </c>
      <c r="AV57">
        <v>0.69653224679619241</v>
      </c>
      <c r="AW57">
        <v>-2.7690392556945032</v>
      </c>
      <c r="AX57">
        <v>-2.510929116404951</v>
      </c>
      <c r="AY57">
        <v>0.37181700661264228</v>
      </c>
      <c r="BA57">
        <v>-2.7832156493365421</v>
      </c>
      <c r="BB57">
        <v>-4.610682483001435</v>
      </c>
      <c r="BC57">
        <v>0.55504181909425676</v>
      </c>
      <c r="BD57">
        <v>-2.0962773953117311</v>
      </c>
      <c r="BE57">
        <v>-2.0847128984614098</v>
      </c>
      <c r="BF57">
        <v>-1.9399380480157351</v>
      </c>
      <c r="BG57">
        <v>-3.3503029433995271</v>
      </c>
      <c r="BH57">
        <v>-3.0852978566510538</v>
      </c>
      <c r="BI57">
        <v>-4.3252812767391564</v>
      </c>
      <c r="BJ57">
        <v>-3.7959497804840971</v>
      </c>
      <c r="BK57">
        <v>-4.2688053096393643</v>
      </c>
      <c r="BL57">
        <v>-3.659173752666816</v>
      </c>
      <c r="BM57">
        <v>-0.5355020746142104</v>
      </c>
      <c r="BN57">
        <v>0.48916841204970968</v>
      </c>
      <c r="BO57">
        <v>-5.0502931628699237</v>
      </c>
      <c r="BP57">
        <v>-4.790311836738665</v>
      </c>
      <c r="BQ57">
        <v>-0.76387380326340792</v>
      </c>
      <c r="BR57">
        <v>-1.0801090858492191</v>
      </c>
      <c r="BS57">
        <v>0.37166577757412828</v>
      </c>
      <c r="BT57">
        <v>-0.28875639818514781</v>
      </c>
      <c r="BU57">
        <v>-5.4812255484231729</v>
      </c>
      <c r="BV57">
        <v>-1.097262234682445</v>
      </c>
      <c r="BW57">
        <v>-4.5871721559108973</v>
      </c>
      <c r="BZ57">
        <v>-1.12883262004344</v>
      </c>
      <c r="CA57">
        <v>-1.776359036888004</v>
      </c>
      <c r="CB57">
        <v>-4.2060340764582049</v>
      </c>
      <c r="CC57">
        <v>-5.5766104421789189</v>
      </c>
      <c r="CD57">
        <v>-4.1257321072466002</v>
      </c>
      <c r="CE57">
        <v>-2.602063251709501</v>
      </c>
      <c r="CF57">
        <v>-0.87000028494256232</v>
      </c>
      <c r="CG57">
        <v>-3.099161250680281</v>
      </c>
      <c r="CH57">
        <v>-2.9229657927995429</v>
      </c>
      <c r="CI57">
        <v>-1.721210546744687</v>
      </c>
      <c r="CJ57">
        <v>3.2895110270935911E-2</v>
      </c>
      <c r="CK57">
        <v>0.85269545637339084</v>
      </c>
      <c r="CL57">
        <v>1.384537805370083</v>
      </c>
      <c r="CM57">
        <v>-0.96414681568071969</v>
      </c>
      <c r="CN57">
        <v>-0.35148910275909578</v>
      </c>
      <c r="CO57">
        <v>-1.499472114926274</v>
      </c>
      <c r="CP57">
        <v>8.8502679329448067E-2</v>
      </c>
      <c r="CQ57">
        <v>-0.6038352989977811</v>
      </c>
      <c r="CR57">
        <v>-0.103756511465421</v>
      </c>
      <c r="CS57">
        <v>0.20332255490667969</v>
      </c>
      <c r="CU57">
        <v>0.54305662965279822</v>
      </c>
    </row>
    <row r="58" spans="1:101" x14ac:dyDescent="0.25">
      <c r="A58" t="s">
        <v>72</v>
      </c>
      <c r="B58">
        <v>-4.5518333789454228</v>
      </c>
      <c r="C58">
        <v>-4.781795320705732</v>
      </c>
      <c r="D58">
        <v>-0.30118270688258969</v>
      </c>
      <c r="E58">
        <v>-2.8031498885275159</v>
      </c>
      <c r="F58">
        <v>-3.1960839722733798</v>
      </c>
      <c r="G58">
        <v>5.943911063396648E-2</v>
      </c>
      <c r="H58">
        <v>-5.0331394381072121</v>
      </c>
      <c r="I58">
        <v>-0.25951618625637157</v>
      </c>
      <c r="J58">
        <v>-2.2744084401189419</v>
      </c>
      <c r="K58">
        <v>-4.9495806950560253</v>
      </c>
      <c r="L58">
        <v>-4.4333942943906752</v>
      </c>
      <c r="M58">
        <v>-3.333288113890684</v>
      </c>
      <c r="N58">
        <v>-4.8246809920496299</v>
      </c>
      <c r="O58">
        <v>5.6476870487685751E-2</v>
      </c>
      <c r="P58">
        <v>-4.2321878115559333</v>
      </c>
      <c r="Q58">
        <v>-4.0203211720093819</v>
      </c>
      <c r="R58">
        <v>-4.7504591587197353</v>
      </c>
      <c r="S58">
        <v>-4.5728498135334306</v>
      </c>
      <c r="T58">
        <v>-3.7612011281479658</v>
      </c>
      <c r="U58">
        <v>-7.7811033462616017E-2</v>
      </c>
      <c r="V58">
        <v>-1.382103310464954</v>
      </c>
      <c r="W58">
        <v>-1.906540939091804</v>
      </c>
      <c r="AA58">
        <v>0.22710726809134971</v>
      </c>
      <c r="AB58">
        <v>-1.054172292544161</v>
      </c>
      <c r="AC58">
        <v>-3.8136770350402291</v>
      </c>
      <c r="AD58">
        <v>-3.5182738901198172</v>
      </c>
      <c r="AE58">
        <v>-2.926851628486784</v>
      </c>
      <c r="AF58">
        <v>-3.7462001242233591</v>
      </c>
      <c r="AG58">
        <v>-1.7210008785060671</v>
      </c>
      <c r="AH58">
        <v>-0.4261867062096813</v>
      </c>
      <c r="AI58">
        <v>-2.2614129240069358</v>
      </c>
      <c r="AJ58">
        <v>0.75942961403499187</v>
      </c>
      <c r="AK58">
        <v>-4.5811905037201246</v>
      </c>
      <c r="AL58">
        <v>-0.79915000353315868</v>
      </c>
      <c r="AM58">
        <v>-1.812696816245339</v>
      </c>
      <c r="AN58">
        <v>-1.2568136939414309</v>
      </c>
      <c r="AO58">
        <v>-0.59985301277482739</v>
      </c>
      <c r="AP58">
        <v>-0.53014121007443127</v>
      </c>
      <c r="AQ58">
        <v>-3.9797545460719488</v>
      </c>
      <c r="AR58">
        <v>-1.22122865447885</v>
      </c>
      <c r="AS58">
        <v>-1.0193017463851359</v>
      </c>
      <c r="AT58">
        <v>-0.73753556334481885</v>
      </c>
      <c r="AV58">
        <v>0.47305136461755909</v>
      </c>
      <c r="AW58">
        <v>-4.3830608292608391</v>
      </c>
      <c r="AX58">
        <v>-1.388139987794389</v>
      </c>
      <c r="AY58">
        <v>0.24471277886849149</v>
      </c>
    </row>
    <row r="59" spans="1:101" x14ac:dyDescent="0.25">
      <c r="A59" t="s">
        <v>73</v>
      </c>
      <c r="BA59">
        <v>-4.7296255709235142</v>
      </c>
      <c r="BB59">
        <v>-4.0111387407388799</v>
      </c>
      <c r="BC59">
        <v>3.431228849447773</v>
      </c>
      <c r="BD59">
        <v>2.1915149482243841</v>
      </c>
      <c r="BE59">
        <v>-0.95685590289183597</v>
      </c>
      <c r="BF59">
        <v>0.66004846931930272</v>
      </c>
      <c r="BG59">
        <v>-2.1985008663523171</v>
      </c>
      <c r="BH59">
        <v>0.8989066136029239</v>
      </c>
      <c r="BI59">
        <v>-4.7685339864774701</v>
      </c>
      <c r="BJ59">
        <v>-0.2233668443704519</v>
      </c>
      <c r="BK59">
        <v>0.32890842336570109</v>
      </c>
      <c r="BL59">
        <v>-1.2724177637480309</v>
      </c>
      <c r="BM59">
        <v>-4.1152865958191862</v>
      </c>
      <c r="BN59">
        <v>-1.9978463000662819E-2</v>
      </c>
      <c r="BO59">
        <v>0.5320853322115946</v>
      </c>
      <c r="BP59">
        <v>-0.27603715204236012</v>
      </c>
      <c r="BQ59">
        <v>-1.1114151311505791</v>
      </c>
      <c r="BR59">
        <v>0.78090944672466223</v>
      </c>
      <c r="BS59">
        <v>0.50766840072374209</v>
      </c>
      <c r="BT59">
        <v>-0.2930016927600696</v>
      </c>
      <c r="BU59">
        <v>0.6619050069793615</v>
      </c>
      <c r="BV59">
        <v>0.58159756995268674</v>
      </c>
      <c r="BW59">
        <v>0.81152116953739795</v>
      </c>
      <c r="BZ59">
        <v>-3.2861500927338931</v>
      </c>
      <c r="CA59">
        <v>4.600574532832466E-2</v>
      </c>
      <c r="CB59">
        <v>-0.85363360524994303</v>
      </c>
      <c r="CC59">
        <v>-1.867906555975838E-2</v>
      </c>
      <c r="CD59">
        <v>-1.0862602431065711</v>
      </c>
      <c r="CE59">
        <v>-0.77742662264796092</v>
      </c>
      <c r="CF59">
        <v>-0.93693128057462316</v>
      </c>
      <c r="CG59">
        <v>0.58387648961062977</v>
      </c>
      <c r="CH59">
        <v>-3.2906854850008131</v>
      </c>
      <c r="CI59">
        <v>0.34377935325541731</v>
      </c>
      <c r="CJ59">
        <v>-0.47177288963310682</v>
      </c>
      <c r="CK59">
        <v>2.8206017401221648</v>
      </c>
      <c r="CL59">
        <v>2.480886526570572</v>
      </c>
      <c r="CM59">
        <v>0.69718534230906759</v>
      </c>
      <c r="CN59">
        <v>1.769762216381769</v>
      </c>
      <c r="CO59">
        <v>2.898462530952989</v>
      </c>
      <c r="CP59">
        <v>2.584903880189227</v>
      </c>
      <c r="CQ59">
        <v>1.3867950823705411</v>
      </c>
      <c r="CR59">
        <v>2.5233654143639499</v>
      </c>
      <c r="CS59">
        <v>0.91828943016859788</v>
      </c>
      <c r="CU59">
        <v>1.1686212921055581</v>
      </c>
    </row>
    <row r="60" spans="1:101" x14ac:dyDescent="0.25">
      <c r="A60" t="s">
        <v>74</v>
      </c>
      <c r="B60">
        <v>-4.7378278253578543</v>
      </c>
      <c r="C60">
        <v>-3.987752583423108</v>
      </c>
      <c r="D60">
        <v>2.7159482217769151</v>
      </c>
      <c r="E60">
        <v>1.788971171125517</v>
      </c>
      <c r="F60">
        <v>-3.426532900003862</v>
      </c>
      <c r="G60">
        <v>0.65593742401241983</v>
      </c>
      <c r="H60">
        <v>1.718587900299851</v>
      </c>
      <c r="I60">
        <v>-0.88050124886434145</v>
      </c>
      <c r="J60">
        <v>0.66668969525318111</v>
      </c>
      <c r="K60">
        <v>-1.9541506876804231</v>
      </c>
      <c r="L60">
        <v>-0.77377823340262586</v>
      </c>
      <c r="M60">
        <v>1.060343153465102</v>
      </c>
      <c r="N60">
        <v>-1.7311323613661791</v>
      </c>
      <c r="O60">
        <v>-6.4529419565990148E-2</v>
      </c>
      <c r="P60">
        <v>-1.4515612022763</v>
      </c>
      <c r="Q60">
        <v>-1.4381992357706119</v>
      </c>
      <c r="R60">
        <v>-3.0698284225048118</v>
      </c>
      <c r="S60">
        <v>-1.5671377322097471</v>
      </c>
      <c r="T60">
        <v>-0.11674254383921261</v>
      </c>
      <c r="U60">
        <v>0.36515587895293661</v>
      </c>
      <c r="V60">
        <v>-0.48631268255105359</v>
      </c>
      <c r="W60">
        <v>-2.065571648878799</v>
      </c>
      <c r="AA60">
        <v>2.0233798027968519</v>
      </c>
      <c r="AB60">
        <v>-0.45126893806852081</v>
      </c>
      <c r="AC60">
        <v>-1.412406268996758</v>
      </c>
      <c r="AD60">
        <v>-1.1197276066151121</v>
      </c>
      <c r="AE60">
        <v>-1.633733852316261</v>
      </c>
      <c r="AF60">
        <v>-0.74273990030717252</v>
      </c>
      <c r="AG60">
        <v>-1.9970585575173341</v>
      </c>
      <c r="AH60">
        <v>-2.0402656555361021</v>
      </c>
      <c r="AI60">
        <v>1.317318233601078</v>
      </c>
      <c r="AJ60">
        <v>2.002910014881722</v>
      </c>
      <c r="AK60">
        <v>-1.3171080145279139</v>
      </c>
      <c r="AL60">
        <v>0.28524592799001208</v>
      </c>
      <c r="AM60">
        <v>-1.379834762199967E-2</v>
      </c>
      <c r="AN60">
        <v>0.47304950785654348</v>
      </c>
      <c r="AO60">
        <v>3.0598710100704012</v>
      </c>
      <c r="AP60">
        <v>3.8184749820118283E-2</v>
      </c>
      <c r="AQ60">
        <v>1.226831730964294</v>
      </c>
      <c r="AR60">
        <v>-0.97203653676350632</v>
      </c>
      <c r="AS60">
        <v>-1.0514060799759439</v>
      </c>
      <c r="AT60">
        <v>0.35808450829726868</v>
      </c>
      <c r="AV60">
        <v>3.360293317070929</v>
      </c>
      <c r="AW60">
        <v>-4.0770929473190991</v>
      </c>
      <c r="AX60">
        <v>-4.4643045297706916</v>
      </c>
      <c r="AY60">
        <v>3.031015489193575</v>
      </c>
      <c r="BA60">
        <v>-0.44697824572456391</v>
      </c>
      <c r="BB60">
        <v>1.0269078383820729</v>
      </c>
      <c r="BC60">
        <v>4.2236268707370428</v>
      </c>
      <c r="BD60">
        <v>0.4128834333837641</v>
      </c>
      <c r="BE60">
        <v>1.2021214694413549</v>
      </c>
      <c r="BF60">
        <v>0.26257543223828461</v>
      </c>
      <c r="BG60">
        <v>-0.85792386284717725</v>
      </c>
      <c r="BH60">
        <v>2.3017132477375539</v>
      </c>
      <c r="BI60">
        <v>1.899921830326019</v>
      </c>
      <c r="BJ60">
        <v>2.0305428646122889</v>
      </c>
      <c r="BK60">
        <v>-2.0608724775075822</v>
      </c>
      <c r="BL60">
        <v>-0.78094633862464136</v>
      </c>
      <c r="BM60">
        <v>1.702046809067669</v>
      </c>
      <c r="BN60">
        <v>-0.96667139981915884</v>
      </c>
      <c r="BO60">
        <v>0.70854050571926153</v>
      </c>
      <c r="BP60">
        <v>1.1165344472569461</v>
      </c>
      <c r="BQ60">
        <v>1.37035350601228</v>
      </c>
      <c r="BR60">
        <v>0.71903977395498042</v>
      </c>
      <c r="BS60">
        <v>0.27090278271252571</v>
      </c>
      <c r="BT60">
        <v>-0.53977769536895848</v>
      </c>
      <c r="BU60">
        <v>2.1785714160112919</v>
      </c>
      <c r="BV60">
        <v>0.81375639465735705</v>
      </c>
      <c r="BW60">
        <v>0.75423958782546419</v>
      </c>
      <c r="BZ60">
        <v>2.6643785756758511</v>
      </c>
      <c r="CA60">
        <v>-0.21711227751593801</v>
      </c>
      <c r="CB60">
        <v>1.3643400607697209</v>
      </c>
      <c r="CC60">
        <v>-0.21185254950367069</v>
      </c>
      <c r="CD60">
        <v>0.75642064910666051</v>
      </c>
      <c r="CE60">
        <v>0.71656017766361668</v>
      </c>
      <c r="CF60">
        <v>1.10100672036231</v>
      </c>
      <c r="CG60">
        <v>-0.52373479779276966</v>
      </c>
    </row>
    <row r="61" spans="1:101" x14ac:dyDescent="0.25">
      <c r="A61" t="s">
        <v>75</v>
      </c>
      <c r="B61">
        <v>-3.8546344082254258</v>
      </c>
      <c r="C61">
        <v>-1.901254174804889</v>
      </c>
      <c r="D61">
        <v>1.0638718245625871</v>
      </c>
      <c r="E61">
        <v>-0.3569053603326463</v>
      </c>
      <c r="F61">
        <v>-1.946538354015749</v>
      </c>
      <c r="G61">
        <v>-2.4011706052103512</v>
      </c>
      <c r="H61">
        <v>-2.0737928389617859</v>
      </c>
      <c r="I61">
        <v>-3.067288075953857</v>
      </c>
      <c r="J61">
        <v>-2.8660336706252121</v>
      </c>
      <c r="K61">
        <v>-2.282753489366943</v>
      </c>
      <c r="L61">
        <v>-3.975192254148582</v>
      </c>
      <c r="M61">
        <v>-3.1113313777648548</v>
      </c>
      <c r="N61">
        <v>-3.6884397009740169</v>
      </c>
      <c r="O61">
        <v>-3.41159044458474</v>
      </c>
      <c r="P61">
        <v>-3.1324308520837598</v>
      </c>
      <c r="Q61">
        <v>-1.017070411037484</v>
      </c>
      <c r="R61">
        <v>-3.7474545170130571</v>
      </c>
      <c r="S61">
        <v>-2.117762330231924</v>
      </c>
      <c r="T61">
        <v>-5.2156614828166937E-3</v>
      </c>
      <c r="U61">
        <v>-1.243986128365717</v>
      </c>
      <c r="V61">
        <v>-0.90696395681115871</v>
      </c>
      <c r="W61">
        <v>4.0376783518318901E-2</v>
      </c>
      <c r="AA61">
        <v>-1.627915770105373</v>
      </c>
      <c r="AB61">
        <v>-2.9236966373700111</v>
      </c>
      <c r="AC61">
        <v>-1.9324274961463901</v>
      </c>
      <c r="AD61">
        <v>-0.57818085976917066</v>
      </c>
      <c r="AE61">
        <v>0.27637381273592548</v>
      </c>
      <c r="AF61">
        <v>-2.0466779186765538</v>
      </c>
      <c r="AG61">
        <v>-2.1491076225642201</v>
      </c>
      <c r="AH61">
        <v>-0.82058643557580613</v>
      </c>
      <c r="AI61">
        <v>-2.974262066005207</v>
      </c>
      <c r="AJ61">
        <v>-2.1149920161589661</v>
      </c>
      <c r="AK61">
        <v>-3.9350009938156409</v>
      </c>
      <c r="AL61">
        <v>-3.4043000187761212</v>
      </c>
      <c r="AM61">
        <v>-1.9471071172871941</v>
      </c>
      <c r="AN61">
        <v>-0.19652054638768859</v>
      </c>
      <c r="AO61">
        <v>1.225332659578496E-2</v>
      </c>
      <c r="AP61">
        <v>-1.051417942234192</v>
      </c>
      <c r="AQ61">
        <v>-2.4916378317013651E-2</v>
      </c>
      <c r="AR61">
        <v>-0.35258601342744078</v>
      </c>
      <c r="AS61">
        <v>0.1730263576213576</v>
      </c>
      <c r="AT61">
        <v>0.54870494988099283</v>
      </c>
      <c r="AV61">
        <v>1.9170912227110459</v>
      </c>
      <c r="AW61">
        <v>-1.528451405970817</v>
      </c>
      <c r="AX61">
        <v>-1.7071502533146501</v>
      </c>
      <c r="AY61">
        <v>1.0505490455291611</v>
      </c>
      <c r="BA61">
        <v>-2.151320453919753</v>
      </c>
      <c r="BB61">
        <v>0.45594326988038641</v>
      </c>
      <c r="BC61">
        <v>2.9687076303554361</v>
      </c>
      <c r="BD61">
        <v>-2.1324195834391722</v>
      </c>
      <c r="BE61">
        <v>-0.31787831571293118</v>
      </c>
      <c r="BF61">
        <v>-2.9234272285714828</v>
      </c>
      <c r="BG61">
        <v>2.4782387080780919</v>
      </c>
      <c r="BH61">
        <v>-1.856954395210874</v>
      </c>
      <c r="BI61">
        <v>-0.38324676193543661</v>
      </c>
      <c r="BJ61">
        <v>-3.5197489867899181</v>
      </c>
      <c r="BK61">
        <v>-4.0054755500276951</v>
      </c>
      <c r="BL61">
        <v>-2.8537645194937422</v>
      </c>
      <c r="BM61">
        <v>-0.73924249881002979</v>
      </c>
      <c r="BN61">
        <v>-2.219351616241402</v>
      </c>
      <c r="BO61">
        <v>-3.7359544094529</v>
      </c>
      <c r="BP61">
        <v>-3.671644245083026</v>
      </c>
      <c r="BQ61">
        <v>-4.5623336445970253</v>
      </c>
      <c r="BR61">
        <v>-4.9238660405478312</v>
      </c>
      <c r="BS61">
        <v>0.58450690994645493</v>
      </c>
      <c r="BT61">
        <v>-3.2487005495936709</v>
      </c>
      <c r="BU61">
        <v>-3.1170904075017272</v>
      </c>
      <c r="BV61">
        <v>0.48415979505371398</v>
      </c>
      <c r="BW61">
        <v>1.29556766654077</v>
      </c>
      <c r="BZ61">
        <v>-6.7710170288922247E-2</v>
      </c>
      <c r="CA61">
        <v>-3.9372319317135491</v>
      </c>
      <c r="CB61">
        <v>-0.37332554126373918</v>
      </c>
      <c r="CC61">
        <v>-2.9464337655010899</v>
      </c>
      <c r="CD61">
        <v>0.18859334787678131</v>
      </c>
      <c r="CE61">
        <v>-1.97255454304419</v>
      </c>
      <c r="CF61">
        <v>-3.283881527277424</v>
      </c>
      <c r="CG61">
        <v>-4.2108315536380037</v>
      </c>
      <c r="CH61">
        <v>0.35828421297058111</v>
      </c>
      <c r="CI61">
        <v>-2.5801996828199281</v>
      </c>
      <c r="CJ61">
        <v>0.37090845831789881</v>
      </c>
      <c r="CK61">
        <v>-0.18731205132044779</v>
      </c>
      <c r="CL61">
        <v>0.2402994184200169</v>
      </c>
      <c r="CM61">
        <v>1.6666972565514631</v>
      </c>
      <c r="CN61">
        <v>1.365387666887349</v>
      </c>
      <c r="CO61">
        <v>2.0864892514772979</v>
      </c>
      <c r="CP61">
        <v>2.0814324602288989</v>
      </c>
      <c r="CQ61">
        <v>2.3545129453330631E-3</v>
      </c>
      <c r="CR61">
        <v>2.1977103579300619</v>
      </c>
      <c r="CS61">
        <v>0.9967431444203525</v>
      </c>
      <c r="CU61">
        <v>1.5743318603746119</v>
      </c>
    </row>
    <row r="62" spans="1:101" x14ac:dyDescent="0.25">
      <c r="A62" t="s">
        <v>76</v>
      </c>
      <c r="B62">
        <v>-5.6321456300516077</v>
      </c>
      <c r="C62">
        <v>-5.6345858930829564</v>
      </c>
      <c r="D62">
        <v>0.92381863248455021</v>
      </c>
      <c r="E62">
        <v>-1.8850142084968069</v>
      </c>
      <c r="F62">
        <v>-4.3168930496575877</v>
      </c>
      <c r="G62">
        <v>0.8578887967600376</v>
      </c>
      <c r="H62">
        <v>-3.5111532029181691</v>
      </c>
      <c r="I62">
        <v>-4.7542643731023633</v>
      </c>
      <c r="J62">
        <v>-0.99270746496718387</v>
      </c>
      <c r="K62">
        <v>-1.266985130866741</v>
      </c>
      <c r="L62">
        <v>-1.8132676039744129</v>
      </c>
      <c r="M62">
        <v>-1.5088181934012641</v>
      </c>
      <c r="N62">
        <v>-2.7640455080629649</v>
      </c>
      <c r="O62">
        <v>-2.336634068524639</v>
      </c>
      <c r="P62">
        <v>-2.958408061986721</v>
      </c>
      <c r="Q62">
        <v>-3.6341179860183321</v>
      </c>
      <c r="R62">
        <v>-3.040164705730263</v>
      </c>
      <c r="S62">
        <v>-1.8678397862450931</v>
      </c>
      <c r="T62">
        <v>-1.747835067304607</v>
      </c>
      <c r="U62">
        <v>-2.2081318614551111</v>
      </c>
      <c r="V62">
        <v>-2.3359903707474059</v>
      </c>
      <c r="W62">
        <v>1.413462933140154</v>
      </c>
      <c r="AA62">
        <v>-1.6451598591864831</v>
      </c>
      <c r="AB62">
        <v>-2.4853657956871822</v>
      </c>
      <c r="AC62">
        <v>-2.28721709799433</v>
      </c>
      <c r="AD62">
        <v>-2.4550079714375999</v>
      </c>
      <c r="AE62">
        <v>-4.7378081193002446</v>
      </c>
      <c r="AF62">
        <v>-1.7593270864989401</v>
      </c>
      <c r="AG62">
        <v>-5.4230536956138602</v>
      </c>
      <c r="AH62">
        <v>-3.4159236088104832</v>
      </c>
      <c r="AI62">
        <v>-2.290550926814352</v>
      </c>
      <c r="AJ62">
        <v>-4.9123064096475586</v>
      </c>
      <c r="AK62">
        <v>-3.037919720223381</v>
      </c>
      <c r="AL62">
        <v>-1.6080106413053901</v>
      </c>
      <c r="AM62">
        <v>-4.6289200043795864</v>
      </c>
      <c r="AN62">
        <v>-4.842265003329671</v>
      </c>
      <c r="AO62">
        <v>-5.1139531773848059</v>
      </c>
      <c r="AP62">
        <v>-0.58934945641083669</v>
      </c>
      <c r="AQ62">
        <v>-3.6880673938022328</v>
      </c>
      <c r="AR62">
        <v>-4.8714758346771072</v>
      </c>
      <c r="AS62">
        <v>-3.214575913888158</v>
      </c>
      <c r="AT62">
        <v>-1.9677864109957599</v>
      </c>
      <c r="AV62">
        <v>1.33433164174387</v>
      </c>
      <c r="AW62">
        <v>-5.4312042076961866</v>
      </c>
      <c r="AX62">
        <v>-5.6081186979772442</v>
      </c>
      <c r="AY62">
        <v>-1.4407574195520521</v>
      </c>
      <c r="BA62">
        <v>-4.9937290357599284</v>
      </c>
      <c r="BB62">
        <v>-5.1486705896746372</v>
      </c>
      <c r="BC62">
        <v>0.98418772572754654</v>
      </c>
      <c r="BD62">
        <v>-0.91635483823241182</v>
      </c>
      <c r="BE62">
        <v>-2.856523468537346</v>
      </c>
      <c r="BF62">
        <v>-4.2809277912234753</v>
      </c>
      <c r="BG62">
        <v>-1.4393027672867471</v>
      </c>
      <c r="BH62">
        <v>-4.92875013473384</v>
      </c>
      <c r="BI62">
        <v>-4.983426786867085</v>
      </c>
      <c r="BJ62">
        <v>-3.2607026327765389</v>
      </c>
      <c r="BK62">
        <v>-4.7965929754408956</v>
      </c>
      <c r="BL62">
        <v>1.133949700944977</v>
      </c>
      <c r="BM62">
        <v>-4.8331045585729147</v>
      </c>
      <c r="BN62">
        <v>-2.1950710180073849</v>
      </c>
      <c r="BO62">
        <v>-5.159988846006093</v>
      </c>
      <c r="BP62">
        <v>-1.2286847980075351</v>
      </c>
      <c r="BQ62">
        <v>-4.4778265738701029</v>
      </c>
      <c r="BR62">
        <v>-4.9956829052662934</v>
      </c>
      <c r="BS62">
        <v>-2.047442790328212</v>
      </c>
      <c r="BT62">
        <v>-2.3031973198034819</v>
      </c>
      <c r="BU62">
        <v>-4.8714184559282012</v>
      </c>
      <c r="BV62">
        <v>-1.533247104867054</v>
      </c>
      <c r="BW62">
        <v>-0.87136312574099717</v>
      </c>
      <c r="BZ62">
        <v>-0.93311296856294224</v>
      </c>
      <c r="CA62">
        <v>2.6284685372185361</v>
      </c>
      <c r="CB62">
        <v>-3.010918931617736</v>
      </c>
      <c r="CC62">
        <v>-2.3413430107514128</v>
      </c>
      <c r="CD62">
        <v>-4.9626049505735903</v>
      </c>
      <c r="CE62">
        <v>-3.1562561114748369</v>
      </c>
      <c r="CF62">
        <v>-1.6063188063458911</v>
      </c>
      <c r="CG62">
        <v>-4.7961826108758689</v>
      </c>
      <c r="CH62">
        <v>-2.369518908943034</v>
      </c>
      <c r="CI62">
        <v>-2.471094764727539</v>
      </c>
      <c r="CJ62">
        <v>-2.935072382909973</v>
      </c>
      <c r="CK62">
        <v>-3.1247584852800601</v>
      </c>
      <c r="CL62">
        <v>-4.7737760593643017</v>
      </c>
      <c r="CM62">
        <v>-4.3712991076384364</v>
      </c>
      <c r="CN62">
        <v>-5.1583901747506742</v>
      </c>
      <c r="CO62">
        <v>0.32336115533365589</v>
      </c>
      <c r="CP62">
        <v>-4.8680407714239644</v>
      </c>
      <c r="CQ62">
        <v>-4.8113328663503836</v>
      </c>
      <c r="CR62">
        <v>-3.470501806009163</v>
      </c>
      <c r="CS62">
        <v>-2.3180092243987391</v>
      </c>
      <c r="CU62">
        <v>0.95935149791407459</v>
      </c>
    </row>
    <row r="63" spans="1:101" x14ac:dyDescent="0.25">
      <c r="A63" t="s">
        <v>77</v>
      </c>
      <c r="B63">
        <v>-4.2825200212273513</v>
      </c>
      <c r="C63">
        <v>-4.2613214401854878</v>
      </c>
      <c r="D63">
        <v>0.90822415114115962</v>
      </c>
      <c r="E63">
        <v>0.93239897157993479</v>
      </c>
      <c r="F63">
        <v>-4.751280591978861</v>
      </c>
      <c r="G63">
        <v>-3.3400598236350341</v>
      </c>
      <c r="H63">
        <v>-4.7463610259570812</v>
      </c>
      <c r="I63">
        <v>-4.6886194960629561</v>
      </c>
      <c r="J63">
        <v>-4.8266069772276001</v>
      </c>
      <c r="K63">
        <v>-8.0699095022827225E-3</v>
      </c>
      <c r="L63">
        <v>-4.3819277661192517</v>
      </c>
      <c r="M63">
        <v>0.42898358710268281</v>
      </c>
      <c r="N63">
        <v>-4.0520468277107113</v>
      </c>
      <c r="O63">
        <v>-4.5108443749207909</v>
      </c>
      <c r="P63">
        <v>-4.3616761365630996</v>
      </c>
      <c r="Q63">
        <v>-4.2612263968333481</v>
      </c>
      <c r="R63">
        <v>-4.1662572957603574</v>
      </c>
      <c r="S63">
        <v>-2.2167403392341019</v>
      </c>
      <c r="T63">
        <v>-4.4182157572249618</v>
      </c>
      <c r="U63">
        <v>-2.1959995906995888</v>
      </c>
      <c r="V63">
        <v>-3.5346433252729179</v>
      </c>
      <c r="W63">
        <v>-0.30697002084306152</v>
      </c>
      <c r="AA63">
        <v>-3.4705329160588239</v>
      </c>
      <c r="AB63">
        <v>3.5865819209787002</v>
      </c>
      <c r="AC63">
        <v>-0.37343642498294821</v>
      </c>
      <c r="AD63">
        <v>-3.8030532820253149</v>
      </c>
      <c r="AE63">
        <v>-0.40461628346942891</v>
      </c>
      <c r="AF63">
        <v>-2.4711086120768568</v>
      </c>
      <c r="AG63">
        <v>0.21884055790067791</v>
      </c>
      <c r="AH63">
        <v>1.245014890671702</v>
      </c>
      <c r="AI63">
        <v>-0.70716286506890658</v>
      </c>
      <c r="AJ63">
        <v>-2.4524515683357708</v>
      </c>
      <c r="AK63">
        <v>-3.369524715790273</v>
      </c>
      <c r="AL63">
        <v>-3.475774765909792</v>
      </c>
      <c r="AM63">
        <v>-1.550477385740247</v>
      </c>
      <c r="AN63">
        <v>-2.2447371910410912</v>
      </c>
      <c r="AO63">
        <v>-1.10669128299274</v>
      </c>
      <c r="AP63">
        <v>-3.3336379914992609</v>
      </c>
      <c r="AQ63">
        <v>-3.5757608630647422</v>
      </c>
      <c r="AR63">
        <v>-1.536437200805242</v>
      </c>
      <c r="AS63">
        <v>-1.572208285205962</v>
      </c>
      <c r="AT63">
        <v>-1.864631341953388</v>
      </c>
      <c r="AV63">
        <v>1.125405551029282</v>
      </c>
      <c r="AW63">
        <v>-4.4316122097102193</v>
      </c>
      <c r="AX63">
        <v>-1.8212448455466781</v>
      </c>
      <c r="AY63">
        <v>2.4249247969547998</v>
      </c>
      <c r="BA63">
        <v>-3.2392472588557499</v>
      </c>
      <c r="BB63">
        <v>-3.0905634678638561</v>
      </c>
      <c r="BC63">
        <v>0.64004248534271024</v>
      </c>
      <c r="BD63">
        <v>-0.2063133020749883</v>
      </c>
      <c r="BE63">
        <v>-4.1701843833958101</v>
      </c>
      <c r="BF63">
        <v>-4.2073676777951778</v>
      </c>
      <c r="BG63">
        <v>0.91991562722407905</v>
      </c>
      <c r="BH63">
        <v>-0.70179796457413535</v>
      </c>
      <c r="BI63">
        <v>-2.294473113634516</v>
      </c>
      <c r="BJ63">
        <v>1.097417683499792</v>
      </c>
      <c r="BK63">
        <v>-0.59346959151515777</v>
      </c>
      <c r="BL63">
        <v>-4.3168860612848468</v>
      </c>
      <c r="BM63">
        <v>-0.1189365299945674</v>
      </c>
      <c r="BN63">
        <v>-3.6094349734978488</v>
      </c>
      <c r="BO63">
        <v>-1.76682980428213</v>
      </c>
      <c r="BP63">
        <v>-2.6983305017283361</v>
      </c>
      <c r="BQ63">
        <v>-4.2985234501274814</v>
      </c>
      <c r="BR63">
        <v>-3.5865939191027789</v>
      </c>
      <c r="BS63">
        <v>1.3842863819724069</v>
      </c>
      <c r="BT63">
        <v>-4.6844709932459621</v>
      </c>
      <c r="BU63">
        <v>-4.8714467638945482</v>
      </c>
      <c r="BV63">
        <v>-0.1574228232881289</v>
      </c>
      <c r="BW63">
        <v>-3.0598070686227801</v>
      </c>
      <c r="BZ63">
        <v>-4.3224040804529986</v>
      </c>
      <c r="CA63">
        <v>-4.6978584763701479</v>
      </c>
      <c r="CB63">
        <v>-2.8298873290439852</v>
      </c>
      <c r="CC63">
        <v>-2.939536304717234</v>
      </c>
      <c r="CD63">
        <v>-4.6868297129479206</v>
      </c>
      <c r="CE63">
        <v>-5.0058511637276686</v>
      </c>
      <c r="CF63">
        <v>-4.9342863021255896</v>
      </c>
      <c r="CG63">
        <v>-5.2888264889380006</v>
      </c>
      <c r="CH63">
        <v>-5.2936106098397957</v>
      </c>
      <c r="CI63">
        <v>-4.6649953323248479</v>
      </c>
      <c r="CJ63">
        <v>6.7720132096639102E-2</v>
      </c>
      <c r="CK63">
        <v>-3.0739478730978882</v>
      </c>
      <c r="CL63">
        <v>-2.6915478515716691</v>
      </c>
      <c r="CM63">
        <v>-0.619911197508625</v>
      </c>
      <c r="CN63">
        <v>-3.659514235495378</v>
      </c>
      <c r="CO63">
        <v>1.7909073045458139</v>
      </c>
      <c r="CP63">
        <v>-3.014606330465941</v>
      </c>
      <c r="CQ63">
        <v>-1.109372268238795</v>
      </c>
      <c r="CR63">
        <v>-2.355040278085422</v>
      </c>
      <c r="CS63">
        <v>-1.018808458536913</v>
      </c>
      <c r="CU63">
        <v>-0.92404190141457287</v>
      </c>
    </row>
    <row r="64" spans="1:101" x14ac:dyDescent="0.25">
      <c r="A64" t="s">
        <v>78</v>
      </c>
      <c r="B64">
        <v>-4.6866764280507578</v>
      </c>
      <c r="C64">
        <v>-5.3372342886612794</v>
      </c>
      <c r="D64">
        <v>-2.126608007528739</v>
      </c>
      <c r="E64">
        <v>-4.9011389879156546</v>
      </c>
      <c r="F64">
        <v>-2.4085310467746401</v>
      </c>
      <c r="G64">
        <v>-3.3809108217848358</v>
      </c>
      <c r="H64">
        <v>-5.5892863267186614</v>
      </c>
      <c r="I64">
        <v>-2.367835999307947</v>
      </c>
      <c r="J64">
        <v>-4.9115462400535392</v>
      </c>
      <c r="K64">
        <v>-2.7320687419466672</v>
      </c>
      <c r="L64">
        <v>-5.5623253122137077</v>
      </c>
      <c r="M64">
        <v>-4.6028444687079624</v>
      </c>
      <c r="N64">
        <v>-5.4046106433780157</v>
      </c>
      <c r="O64">
        <v>-3.933559328802541</v>
      </c>
      <c r="P64">
        <v>-3.9200590841962328</v>
      </c>
      <c r="Q64">
        <v>-4.4935259028305738</v>
      </c>
      <c r="R64">
        <v>-5.4071416084377333</v>
      </c>
      <c r="S64">
        <v>-4.4135499075903377</v>
      </c>
      <c r="T64">
        <v>-5.541694644367384</v>
      </c>
      <c r="U64">
        <v>-1.7539769966212451</v>
      </c>
      <c r="V64">
        <v>-2.2429261482447709</v>
      </c>
      <c r="W64">
        <v>-1.924945553218101</v>
      </c>
      <c r="AA64">
        <v>-3.2815869345508411</v>
      </c>
      <c r="AB64">
        <v>-1.802491920573847</v>
      </c>
      <c r="AC64">
        <v>-5.5784533594012773</v>
      </c>
      <c r="AD64">
        <v>-0.94701055165294923</v>
      </c>
      <c r="AE64">
        <v>-4.6483087176097246</v>
      </c>
      <c r="AF64">
        <v>-2.3835015148344789</v>
      </c>
      <c r="AG64">
        <v>-5.0190181837133423</v>
      </c>
      <c r="AH64">
        <v>-1.9395340968789141</v>
      </c>
      <c r="AI64">
        <v>-3.147225146489212</v>
      </c>
      <c r="AJ64">
        <v>-3.040608843091412</v>
      </c>
      <c r="AK64">
        <v>-4.9450509893386014</v>
      </c>
      <c r="AL64">
        <v>-4.6764794599956598</v>
      </c>
      <c r="AM64">
        <v>-4.1589121823420987</v>
      </c>
      <c r="AN64">
        <v>-3.2676178924374462</v>
      </c>
      <c r="AO64">
        <v>-4.9380454664137217</v>
      </c>
      <c r="AP64">
        <v>-3.334486635980181</v>
      </c>
      <c r="AQ64">
        <v>-5.7401366998366354</v>
      </c>
      <c r="AR64">
        <v>-3.9790926798973998</v>
      </c>
      <c r="AS64">
        <v>-3.3133717680188739</v>
      </c>
      <c r="AT64">
        <v>-3.84835619541614</v>
      </c>
      <c r="AV64">
        <v>-1.0674524907155221</v>
      </c>
      <c r="AW64">
        <v>-3.765164239186312</v>
      </c>
      <c r="AX64">
        <v>-2.914540867770516</v>
      </c>
      <c r="AY64">
        <v>-0.4408254562797872</v>
      </c>
      <c r="BA64">
        <v>-0.56340151608469502</v>
      </c>
      <c r="BB64">
        <v>-4.6957531892856794</v>
      </c>
      <c r="BC64">
        <v>-1.3841857378377369</v>
      </c>
      <c r="BD64">
        <v>-3.419331032321236</v>
      </c>
      <c r="BE64">
        <v>-2.3515990318485969</v>
      </c>
      <c r="BF64">
        <v>-1.9930943755853769</v>
      </c>
      <c r="BG64">
        <v>-3.1287556442326192</v>
      </c>
      <c r="BH64">
        <v>-4.3882011755521004</v>
      </c>
      <c r="BI64">
        <v>-2.5156036253879259</v>
      </c>
      <c r="BJ64">
        <v>-2.3708011341990289</v>
      </c>
      <c r="BK64">
        <v>-3.2458438015032001</v>
      </c>
      <c r="BL64">
        <v>-3.6504690468749899</v>
      </c>
      <c r="BM64">
        <v>-4.8527728412606459</v>
      </c>
      <c r="BN64">
        <v>-5.3443485839722564</v>
      </c>
      <c r="BO64">
        <v>-4.3697306840331764</v>
      </c>
      <c r="BP64">
        <v>-4.9196512267950343</v>
      </c>
      <c r="BQ64">
        <v>-5.1017927184333134</v>
      </c>
      <c r="BR64">
        <v>-3.0475400263016241</v>
      </c>
      <c r="BS64">
        <v>-3.005375760392107</v>
      </c>
      <c r="BT64">
        <v>-2.7420131366584619</v>
      </c>
      <c r="BU64">
        <v>-4.7277297061268611</v>
      </c>
      <c r="BV64">
        <v>-4.8144071784601596</v>
      </c>
      <c r="BW64">
        <v>-1.488169991891034</v>
      </c>
      <c r="BZ64">
        <v>-1.988671941367737</v>
      </c>
      <c r="CA64">
        <v>-2.7860111996332639</v>
      </c>
      <c r="CB64">
        <v>-4.4755715207784093</v>
      </c>
      <c r="CC64">
        <v>-2.2378834922156301</v>
      </c>
      <c r="CD64">
        <v>-3.803023384444598</v>
      </c>
      <c r="CE64">
        <v>-2.9031813122139649</v>
      </c>
      <c r="CF64">
        <v>-3.1221500855114672</v>
      </c>
      <c r="CG64">
        <v>-2.7385507269330178</v>
      </c>
      <c r="CH64">
        <v>-1.1873530155580641</v>
      </c>
      <c r="CI64">
        <v>-3.635590081509704</v>
      </c>
      <c r="CJ64">
        <v>-3.048449481038479</v>
      </c>
      <c r="CK64">
        <v>-2.3159542941529998</v>
      </c>
      <c r="CL64">
        <v>-2.5919146851777262</v>
      </c>
      <c r="CM64">
        <v>-2.0823263384485671</v>
      </c>
      <c r="CN64">
        <v>-4.1042753475075324</v>
      </c>
      <c r="CO64">
        <v>-3.7271052719035298</v>
      </c>
      <c r="CP64">
        <v>-4.5894721601323054</v>
      </c>
      <c r="CQ64">
        <v>-3.669394199848361</v>
      </c>
      <c r="CR64">
        <v>-4.3802777010001268</v>
      </c>
      <c r="CS64">
        <v>-2.9735314795387731</v>
      </c>
      <c r="CU64">
        <v>-1.3851464859425759</v>
      </c>
    </row>
    <row r="65" spans="1:101" x14ac:dyDescent="0.25">
      <c r="A65" t="s">
        <v>79</v>
      </c>
      <c r="B65">
        <v>-3.9533041058124931</v>
      </c>
      <c r="C65">
        <v>-4.6601527870157318</v>
      </c>
      <c r="D65">
        <v>1.6349362607894331</v>
      </c>
      <c r="E65">
        <v>-1.462467766500555</v>
      </c>
      <c r="F65">
        <v>-3.251014952203263</v>
      </c>
      <c r="G65">
        <v>-2.0332677575634279</v>
      </c>
      <c r="H65">
        <v>-3.8015191553958241</v>
      </c>
      <c r="I65">
        <v>-1.259395184377899</v>
      </c>
      <c r="J65">
        <v>-2.7323972816257349</v>
      </c>
      <c r="K65">
        <v>-3.584861330389169</v>
      </c>
      <c r="L65">
        <v>-3.4361349564148629</v>
      </c>
      <c r="M65">
        <v>-1.25164063306704</v>
      </c>
      <c r="N65">
        <v>-2.724102169257943</v>
      </c>
      <c r="O65">
        <v>-2.5030652867580261</v>
      </c>
      <c r="P65">
        <v>-2.306350538212345</v>
      </c>
      <c r="Q65">
        <v>-3.3231853807651088</v>
      </c>
      <c r="R65">
        <v>-4.0650070881308089</v>
      </c>
      <c r="S65">
        <v>-1.427780864046579</v>
      </c>
      <c r="T65">
        <v>-1.8241503517308371</v>
      </c>
      <c r="U65">
        <v>-1.2964902746192271</v>
      </c>
      <c r="V65">
        <v>-1.2819105393731089</v>
      </c>
      <c r="W65">
        <v>1.5052645715542821</v>
      </c>
      <c r="AA65">
        <v>0.29800094893687062</v>
      </c>
      <c r="AB65">
        <v>-0.75508964500002262</v>
      </c>
      <c r="AC65">
        <v>-1.641517918028579</v>
      </c>
      <c r="AD65">
        <v>0.5484367266584621</v>
      </c>
      <c r="AE65">
        <v>-1.901270619848026</v>
      </c>
      <c r="AF65">
        <v>-2.5462336233351932</v>
      </c>
      <c r="AG65">
        <v>-3.2447453750201869</v>
      </c>
      <c r="AH65">
        <v>-1.6630357688086379</v>
      </c>
      <c r="AI65">
        <v>-2.7490102911990291</v>
      </c>
      <c r="AJ65">
        <v>-0.98611170248206348</v>
      </c>
      <c r="AK65">
        <v>-2.7180575408233101</v>
      </c>
      <c r="AL65">
        <v>-1.295785789274235</v>
      </c>
      <c r="AM65">
        <v>-2.6916642400942048</v>
      </c>
      <c r="AN65">
        <v>-1.97342071431476</v>
      </c>
      <c r="AO65">
        <v>-1.845595594739976</v>
      </c>
      <c r="AP65">
        <v>-1.974358671855859</v>
      </c>
      <c r="AQ65">
        <v>-1.1274140085161399</v>
      </c>
      <c r="AR65">
        <v>-0.91699407780443942</v>
      </c>
      <c r="AS65">
        <v>-0.90604559237360072</v>
      </c>
      <c r="AT65">
        <v>-1.0364929344640681</v>
      </c>
      <c r="AV65">
        <v>2.1808969834408121</v>
      </c>
      <c r="AW65">
        <v>-3.078002165741561</v>
      </c>
      <c r="AX65">
        <v>-3.610744212618922</v>
      </c>
      <c r="AY65">
        <v>0.17654030242160301</v>
      </c>
      <c r="BA65">
        <v>-2.2356064301804248</v>
      </c>
      <c r="BB65">
        <v>-4.0159375637189916</v>
      </c>
      <c r="BC65">
        <v>1.2796373948885309</v>
      </c>
      <c r="BD65">
        <v>1.904509251864859</v>
      </c>
      <c r="BE65">
        <v>-2.3018417410077308E-2</v>
      </c>
      <c r="BF65">
        <v>-1.1782210126011929</v>
      </c>
      <c r="BG65">
        <v>-0.86156543761558912</v>
      </c>
      <c r="BH65">
        <v>-9.248800634152865E-2</v>
      </c>
      <c r="BI65">
        <v>-2.4793828793784281</v>
      </c>
      <c r="BJ65">
        <v>-2.5364730246712202</v>
      </c>
      <c r="BK65">
        <v>-2.562670342139282</v>
      </c>
      <c r="BL65">
        <v>-1.3337047424813651</v>
      </c>
      <c r="BM65">
        <v>-4.2183798788232014</v>
      </c>
      <c r="BN65">
        <v>-3.8149821282112111</v>
      </c>
      <c r="BO65">
        <v>-3.924309437042349</v>
      </c>
      <c r="BP65">
        <v>-2.5221357212202151</v>
      </c>
      <c r="BQ65">
        <v>-1.85229359070245</v>
      </c>
      <c r="BR65">
        <v>-1.494431288063748</v>
      </c>
      <c r="BS65">
        <v>-3.7058411646252818</v>
      </c>
      <c r="BT65">
        <v>-1.9074510026719169</v>
      </c>
      <c r="BU65">
        <v>-1.1200444250777519</v>
      </c>
      <c r="BV65">
        <v>-0.26092009847155251</v>
      </c>
      <c r="BW65">
        <v>-2.4092193106666011E-2</v>
      </c>
      <c r="BZ65">
        <v>-0.14479705912714669</v>
      </c>
      <c r="CA65">
        <v>-2.388054895273128</v>
      </c>
      <c r="CB65">
        <v>-2.2644946418267842</v>
      </c>
      <c r="CC65">
        <v>-2.396079707021523</v>
      </c>
      <c r="CD65">
        <v>-2.259807483455512</v>
      </c>
      <c r="CE65">
        <v>-1.9378326446315599</v>
      </c>
      <c r="CF65">
        <v>-1.880184459332658</v>
      </c>
      <c r="CG65">
        <v>-1.3291125415224361</v>
      </c>
      <c r="CH65">
        <v>-0.22901806885332909</v>
      </c>
      <c r="CI65">
        <v>1.849020360338274</v>
      </c>
      <c r="CJ65">
        <v>0.25607819102271479</v>
      </c>
      <c r="CK65">
        <v>-0.52797116358286378</v>
      </c>
      <c r="CL65">
        <v>-0.57335466617715003</v>
      </c>
      <c r="CM65">
        <v>-0.64680118526235908</v>
      </c>
      <c r="CN65">
        <v>-1.053118602654131</v>
      </c>
      <c r="CO65">
        <v>-0.2001169748293691</v>
      </c>
      <c r="CP65">
        <v>-0.40815652328578222</v>
      </c>
      <c r="CQ65">
        <v>-1.2372879884063319</v>
      </c>
      <c r="CR65">
        <v>-0.2045516483593697</v>
      </c>
      <c r="CS65">
        <v>-0.44451765571556362</v>
      </c>
      <c r="CU65">
        <v>0.7568720150223045</v>
      </c>
    </row>
    <row r="66" spans="1:101" x14ac:dyDescent="0.25">
      <c r="A66" t="s">
        <v>80</v>
      </c>
      <c r="B66">
        <v>-5.2354401433630233</v>
      </c>
      <c r="C66">
        <v>-4.5777989330439572</v>
      </c>
      <c r="D66">
        <v>-0.6265985685669696</v>
      </c>
      <c r="E66">
        <v>-4.9811947600950441</v>
      </c>
      <c r="F66">
        <v>-2.1717947010044831</v>
      </c>
      <c r="G66">
        <v>-3.0862255514364798</v>
      </c>
      <c r="H66">
        <v>-2.9820691910525099</v>
      </c>
      <c r="I66">
        <v>-3.2680946908460138</v>
      </c>
      <c r="J66">
        <v>-4.7786315080154411</v>
      </c>
      <c r="K66">
        <v>-5.382523368911535</v>
      </c>
      <c r="L66">
        <v>-5.2961875777084124</v>
      </c>
      <c r="M66">
        <v>-5.1489681761232298</v>
      </c>
      <c r="N66">
        <v>-5.2699962820922259</v>
      </c>
      <c r="O66">
        <v>-3.2306048082058529</v>
      </c>
      <c r="P66">
        <v>-2.15843279070481</v>
      </c>
      <c r="Q66">
        <v>-3.265572169078597</v>
      </c>
      <c r="R66">
        <v>-5.4378873538315009</v>
      </c>
      <c r="S66">
        <v>-3.185104756149773</v>
      </c>
      <c r="T66">
        <v>-5.2591463899125372</v>
      </c>
      <c r="U66">
        <v>-4.1609571093345208</v>
      </c>
      <c r="V66">
        <v>-5.0525811991930762</v>
      </c>
      <c r="W66">
        <v>-1.345692943901132</v>
      </c>
      <c r="AA66">
        <v>-5.1993019433069989</v>
      </c>
      <c r="BA66">
        <v>-3.6638792506173492</v>
      </c>
      <c r="BB66">
        <v>-5.3095420687246948</v>
      </c>
      <c r="BC66">
        <v>-1.2019687256267109E-3</v>
      </c>
      <c r="BD66">
        <v>-2.9114286958652982</v>
      </c>
      <c r="BE66">
        <v>-2.4710758356577762</v>
      </c>
      <c r="BF66">
        <v>0.24091743612611269</v>
      </c>
      <c r="BG66">
        <v>-0.42706175303939897</v>
      </c>
      <c r="BH66">
        <v>-0.36147501668629539</v>
      </c>
      <c r="BI66">
        <v>-1.275564999083076</v>
      </c>
      <c r="BJ66">
        <v>-5.3565938128538022</v>
      </c>
      <c r="BK66">
        <v>-2.1653019492754</v>
      </c>
      <c r="BL66">
        <v>-1.2534043736194429</v>
      </c>
      <c r="BM66">
        <v>-1.3646747662405689</v>
      </c>
      <c r="BN66">
        <v>-1.03643452700683</v>
      </c>
      <c r="BO66">
        <v>-0.69240944050379527</v>
      </c>
      <c r="BP66">
        <v>-1.080085194694921</v>
      </c>
      <c r="BQ66">
        <v>-5.2518799385771961</v>
      </c>
      <c r="BR66">
        <v>-1.380047721275262</v>
      </c>
      <c r="BS66">
        <v>-2.17617265880485</v>
      </c>
      <c r="BT66">
        <v>0.64784094494165956</v>
      </c>
      <c r="BU66">
        <v>-5.3327584289420447</v>
      </c>
      <c r="BV66">
        <v>-0.9037845469219663</v>
      </c>
      <c r="BW66">
        <v>-2.0567737881951689</v>
      </c>
      <c r="BZ66">
        <v>-1.579238587218496</v>
      </c>
      <c r="CA66">
        <v>-5.0107084108551287</v>
      </c>
      <c r="CB66">
        <v>-3.968465270554713</v>
      </c>
      <c r="CC66">
        <v>-0.2419091374060347</v>
      </c>
      <c r="CD66">
        <v>-4.773708707064384</v>
      </c>
      <c r="CE66">
        <v>0.68192753603720735</v>
      </c>
      <c r="CF66">
        <v>-4.0048978216959972</v>
      </c>
      <c r="CG66">
        <v>-4.3139984173198744</v>
      </c>
      <c r="CH66">
        <v>-4.7850886854149666</v>
      </c>
      <c r="CI66">
        <v>-4.5789080295069029</v>
      </c>
      <c r="CJ66">
        <v>-1.948960676389311</v>
      </c>
      <c r="CK66">
        <v>-0.42276630312925523</v>
      </c>
      <c r="CL66">
        <v>0.19038064789057621</v>
      </c>
      <c r="CM66">
        <v>-1.074975223059258</v>
      </c>
      <c r="CN66">
        <v>-1.78261681080414</v>
      </c>
      <c r="CO66">
        <v>-4.7151334222667023</v>
      </c>
      <c r="CP66">
        <v>-0.38130349618207499</v>
      </c>
      <c r="CQ66">
        <v>-0.83385493465482297</v>
      </c>
      <c r="CR66">
        <v>-1.362910594075897</v>
      </c>
      <c r="CS66">
        <v>-0.69119666294876825</v>
      </c>
      <c r="CU66">
        <v>-0.65020932195263992</v>
      </c>
    </row>
    <row r="67" spans="1:101" x14ac:dyDescent="0.25">
      <c r="A67" t="s">
        <v>81</v>
      </c>
      <c r="B67">
        <v>-4.6131193121780933</v>
      </c>
      <c r="C67">
        <v>-4.6564135824965023</v>
      </c>
      <c r="D67">
        <v>-0.97507210061762062</v>
      </c>
      <c r="E67">
        <v>0.45072076614271139</v>
      </c>
      <c r="F67">
        <v>-4.8787971319314876</v>
      </c>
      <c r="G67">
        <v>-3.0048319383961419</v>
      </c>
      <c r="H67">
        <v>-3.4539434581918611</v>
      </c>
      <c r="I67">
        <v>-3.2243014083342132</v>
      </c>
      <c r="J67">
        <v>-2.7950023387620528</v>
      </c>
      <c r="K67">
        <v>-4.4534300242929872</v>
      </c>
      <c r="L67">
        <v>-4.3884439553866494</v>
      </c>
      <c r="M67">
        <v>-2.7636837409481601</v>
      </c>
      <c r="N67">
        <v>-4.1315329585995766</v>
      </c>
      <c r="O67">
        <v>-3.0359358708655031</v>
      </c>
      <c r="P67">
        <v>-3.862478766908926</v>
      </c>
      <c r="Q67">
        <v>-2.730556398762491</v>
      </c>
      <c r="R67">
        <v>-2.5804835861862769</v>
      </c>
      <c r="S67">
        <v>-3.1749049949905048</v>
      </c>
      <c r="T67">
        <v>-4.2154504978757554</v>
      </c>
      <c r="U67">
        <v>-2.8448294257488218</v>
      </c>
      <c r="V67">
        <v>-4.7718237506975782</v>
      </c>
      <c r="W67">
        <v>-2.1371268746136471</v>
      </c>
      <c r="AA67">
        <v>-2.9675293754028669</v>
      </c>
      <c r="AB67">
        <v>-3.6174722668494961</v>
      </c>
      <c r="AC67">
        <v>-4.2111047758841673</v>
      </c>
      <c r="AD67">
        <v>-4.2424043231219786</v>
      </c>
      <c r="AE67">
        <v>-3.793354682817343</v>
      </c>
      <c r="AF67">
        <v>-3.517977196924607</v>
      </c>
      <c r="AG67">
        <v>-3.6870370284420622</v>
      </c>
      <c r="AH67">
        <v>-2.554035741326079</v>
      </c>
      <c r="AI67">
        <v>-1.656060388414029</v>
      </c>
      <c r="AJ67">
        <v>-2.894681181638822</v>
      </c>
      <c r="AK67">
        <v>-2.5264998376369898</v>
      </c>
      <c r="AL67">
        <v>-3.3359552006217879</v>
      </c>
      <c r="AM67">
        <v>-0.40056307108437689</v>
      </c>
      <c r="AN67">
        <v>-3.9068402270212448</v>
      </c>
      <c r="AO67">
        <v>-1.4191476356426289</v>
      </c>
      <c r="AP67">
        <v>-1.7135849159408381</v>
      </c>
      <c r="AQ67">
        <v>-4.1931831470835581</v>
      </c>
      <c r="AR67">
        <v>-2.8717268522474679</v>
      </c>
      <c r="AS67">
        <v>-2.9003159599817621</v>
      </c>
      <c r="AT67">
        <v>-0.8189119002069517</v>
      </c>
      <c r="AV67">
        <v>-2.0489102609221188</v>
      </c>
      <c r="AW67">
        <v>-4.8410455937028294</v>
      </c>
      <c r="AX67">
        <v>-3.6517339852201709</v>
      </c>
      <c r="AY67">
        <v>0.89442993290770045</v>
      </c>
      <c r="BA67">
        <v>-4.2161797559698542</v>
      </c>
      <c r="BB67">
        <v>-3.6793317412477058</v>
      </c>
      <c r="BC67">
        <v>0.82051862267573306</v>
      </c>
      <c r="BD67">
        <v>-1.6076820200198401</v>
      </c>
      <c r="BE67">
        <v>-2.1851161413064162</v>
      </c>
      <c r="BF67">
        <v>-1.995735848485624</v>
      </c>
      <c r="BG67">
        <v>-2.729231093301423</v>
      </c>
      <c r="BH67">
        <v>-1.527251024801205</v>
      </c>
      <c r="BI67">
        <v>-2.5085554029551962</v>
      </c>
      <c r="BJ67">
        <v>-1.46804848683843</v>
      </c>
      <c r="BK67">
        <v>-1.776941325997915</v>
      </c>
      <c r="BL67">
        <v>-2.3262592996668978</v>
      </c>
      <c r="BM67">
        <v>-4.1954542196689042</v>
      </c>
      <c r="BN67">
        <v>-4.7511932823376837</v>
      </c>
      <c r="BO67">
        <v>-4.5670487859019229</v>
      </c>
      <c r="BP67">
        <v>-4.9701092735982826</v>
      </c>
      <c r="BQ67">
        <v>-3.035104779272892</v>
      </c>
      <c r="BR67">
        <v>-2.5944957495990031</v>
      </c>
      <c r="BS67">
        <v>-4.2489653096479199</v>
      </c>
      <c r="BT67">
        <v>-4.194543208498609</v>
      </c>
      <c r="BU67">
        <v>-2.066426603175727</v>
      </c>
      <c r="BV67">
        <v>-1.969435013364357</v>
      </c>
      <c r="BW67">
        <v>-4.2990849479639852</v>
      </c>
      <c r="BZ67">
        <v>-4.2233158621032194</v>
      </c>
      <c r="CA67">
        <v>-2.671215334161178</v>
      </c>
      <c r="CB67">
        <v>-4.2006820095075312</v>
      </c>
      <c r="CC67">
        <v>-4.2855725090220878</v>
      </c>
      <c r="CD67">
        <v>-3.6660767735396091</v>
      </c>
      <c r="CE67">
        <v>-3.8145514008034822</v>
      </c>
      <c r="CF67">
        <v>-2.939411490187628</v>
      </c>
      <c r="CG67">
        <v>-3.026629817061544</v>
      </c>
      <c r="CH67">
        <v>-3.5391099221401219</v>
      </c>
      <c r="CI67">
        <v>-2.9982626650535802</v>
      </c>
      <c r="CJ67">
        <v>-1.065308765473602</v>
      </c>
      <c r="CK67">
        <v>-3.8466982960228702</v>
      </c>
      <c r="CL67">
        <v>-1.7629252275131919</v>
      </c>
      <c r="CM67">
        <v>-0.29482236874198092</v>
      </c>
      <c r="CN67">
        <v>-1.253138421771431</v>
      </c>
      <c r="CO67">
        <v>-0.63636449758832059</v>
      </c>
      <c r="CP67">
        <v>4.0622770116768549E-2</v>
      </c>
      <c r="CQ67">
        <v>-1.357961929545296</v>
      </c>
      <c r="CR67">
        <v>-3.8081016218192278</v>
      </c>
      <c r="CS67">
        <v>-0.60080217842336603</v>
      </c>
      <c r="CU67">
        <v>-0.96232878097944918</v>
      </c>
    </row>
    <row r="68" spans="1:101" x14ac:dyDescent="0.25">
      <c r="A68" t="s">
        <v>82</v>
      </c>
      <c r="C68">
        <v>-2.5222851957985659</v>
      </c>
      <c r="D68">
        <v>2.0706959578775792</v>
      </c>
      <c r="E68">
        <v>2.724421545316916</v>
      </c>
      <c r="F68">
        <v>1.582502330662942</v>
      </c>
      <c r="G68">
        <v>-0.62866214009415333</v>
      </c>
      <c r="H68">
        <v>0.30361233040625468</v>
      </c>
      <c r="I68">
        <v>-0.43981388080008699</v>
      </c>
      <c r="J68">
        <v>0.61974357543597025</v>
      </c>
      <c r="K68">
        <v>0.41104348754588499</v>
      </c>
      <c r="L68">
        <v>-2.9336682651387278</v>
      </c>
      <c r="M68">
        <v>-3.6053287669094138</v>
      </c>
      <c r="N68">
        <v>-0.17822936267476919</v>
      </c>
      <c r="O68">
        <v>-1.381585578543985</v>
      </c>
      <c r="P68">
        <v>-3.463574444689864</v>
      </c>
      <c r="Q68">
        <v>-3.5920228544813648</v>
      </c>
      <c r="R68">
        <v>-0.52259314282351665</v>
      </c>
      <c r="S68">
        <v>1.329693414079242</v>
      </c>
      <c r="T68">
        <v>1.5089632114421061</v>
      </c>
      <c r="U68">
        <v>0.84133542148692342</v>
      </c>
      <c r="V68">
        <v>0.62928376715501133</v>
      </c>
      <c r="W68">
        <v>2.42183411870981</v>
      </c>
      <c r="Y68">
        <v>1.398686983398564</v>
      </c>
      <c r="Z68">
        <v>2.169687837658187</v>
      </c>
      <c r="AA68">
        <v>3.4743587791325159</v>
      </c>
      <c r="AB68">
        <v>-2.8632070672266781</v>
      </c>
      <c r="AC68">
        <v>-2.3724397851060601</v>
      </c>
      <c r="AD68">
        <v>-2.454681974326149</v>
      </c>
      <c r="AE68">
        <v>0.96663921816910814</v>
      </c>
      <c r="AF68">
        <v>1.195689499571982</v>
      </c>
      <c r="AG68">
        <v>0.3828296243379794</v>
      </c>
      <c r="AH68">
        <v>-4.4268873810517677</v>
      </c>
      <c r="AI68">
        <v>1.1800002010980311</v>
      </c>
      <c r="AJ68">
        <v>-2.0580711596043759</v>
      </c>
      <c r="AK68">
        <v>0.71595374050277294</v>
      </c>
      <c r="AL68">
        <v>-3.6124054328608541</v>
      </c>
      <c r="AM68">
        <v>-4.5170455378299854</v>
      </c>
      <c r="AN68">
        <v>-1.547678978479702E-2</v>
      </c>
      <c r="AO68">
        <v>1.4613765770112921</v>
      </c>
      <c r="AP68">
        <v>-3.2014310265604782</v>
      </c>
      <c r="AQ68">
        <v>-4.8117642452820313</v>
      </c>
      <c r="AR68">
        <v>0.52858425651298346</v>
      </c>
      <c r="AS68">
        <v>2.2356982671885759</v>
      </c>
      <c r="AW68">
        <v>2.4106925134926671</v>
      </c>
      <c r="AX68">
        <v>-5.588742502916296</v>
      </c>
    </row>
    <row r="69" spans="1:101" x14ac:dyDescent="0.25">
      <c r="A69" t="s">
        <v>83</v>
      </c>
      <c r="C69">
        <v>-4.2517610116418334</v>
      </c>
      <c r="D69">
        <v>-1.0127156404294579</v>
      </c>
      <c r="E69">
        <v>-0.83286541632268052</v>
      </c>
      <c r="F69">
        <v>-3.669572650195315</v>
      </c>
      <c r="G69">
        <v>-3.7429893205316089</v>
      </c>
      <c r="H69">
        <v>-3.8835635164366691</v>
      </c>
      <c r="I69">
        <v>-3.8568205494152341</v>
      </c>
      <c r="J69">
        <v>-4.0747887833264036</v>
      </c>
      <c r="K69">
        <v>-2.0779198620675512</v>
      </c>
      <c r="L69">
        <v>-1.7795660947297469</v>
      </c>
      <c r="M69">
        <v>-3.589935255412708</v>
      </c>
      <c r="N69">
        <v>-3.2997796854863508</v>
      </c>
      <c r="O69">
        <v>-3.546205484997984</v>
      </c>
      <c r="P69">
        <v>-3.683287061133028</v>
      </c>
      <c r="Q69">
        <v>-2.5851656608785172</v>
      </c>
      <c r="R69">
        <v>-2.9205067699055172</v>
      </c>
      <c r="S69">
        <v>-3.5557136422203639</v>
      </c>
      <c r="T69">
        <v>-3.5686879208479598</v>
      </c>
      <c r="U69">
        <v>-3.1939897651724611</v>
      </c>
      <c r="V69">
        <v>-3.7546546373803551</v>
      </c>
      <c r="W69">
        <v>1.797321805402994</v>
      </c>
      <c r="Y69">
        <v>1.5034003883546709</v>
      </c>
      <c r="Z69">
        <v>0.36064315424823318</v>
      </c>
      <c r="AA69">
        <v>1.77691207342511</v>
      </c>
      <c r="AB69">
        <v>-3.869126843245255</v>
      </c>
      <c r="AC69">
        <v>-3.5765326524547838</v>
      </c>
      <c r="AD69">
        <v>-3.6198779818680791</v>
      </c>
      <c r="AE69">
        <v>-3.624070594468416</v>
      </c>
      <c r="AF69">
        <v>-3.7845372366570258</v>
      </c>
      <c r="AG69">
        <v>-3.3587752256872152</v>
      </c>
      <c r="AH69">
        <v>-3.6483666779410169</v>
      </c>
      <c r="AI69">
        <v>-3.8793418205877068</v>
      </c>
      <c r="AJ69">
        <v>-3.8175791183015559</v>
      </c>
      <c r="AK69">
        <v>-3.7027879490756712</v>
      </c>
      <c r="AL69">
        <v>-3.6387467527796762</v>
      </c>
      <c r="AM69">
        <v>-3.77500468915439</v>
      </c>
      <c r="AN69">
        <v>-1.675255142332511</v>
      </c>
      <c r="AO69">
        <v>-7.9473143702567278E-2</v>
      </c>
      <c r="AP69">
        <v>-3.712791612199581</v>
      </c>
      <c r="AQ69">
        <v>-3.9724811349258151</v>
      </c>
      <c r="AR69">
        <v>-3.748293398485508</v>
      </c>
      <c r="AS69">
        <v>-3.3672368092218381</v>
      </c>
      <c r="AW69">
        <v>1.3843195139104361</v>
      </c>
      <c r="AX69">
        <v>-4.28039096983803</v>
      </c>
      <c r="BB69">
        <v>-4.3482495575185656</v>
      </c>
      <c r="BC69">
        <v>0.30733057126426822</v>
      </c>
      <c r="BD69">
        <v>1.023877465448199</v>
      </c>
      <c r="BE69">
        <v>-1.7170698330367451</v>
      </c>
      <c r="BF69">
        <v>-0.5978165139126107</v>
      </c>
      <c r="BG69">
        <v>-1.6915405450742931</v>
      </c>
      <c r="BH69">
        <v>-1.980987187145997</v>
      </c>
      <c r="BI69">
        <v>-3.5428603824998319</v>
      </c>
      <c r="BJ69">
        <v>-3.411951012883041</v>
      </c>
      <c r="BK69">
        <v>0.233835322425264</v>
      </c>
      <c r="BL69">
        <v>0.22560631058932629</v>
      </c>
      <c r="BM69">
        <v>-2.3343311812544321</v>
      </c>
      <c r="BN69">
        <v>-1.8472833479457349</v>
      </c>
      <c r="BO69">
        <v>-3.493061850691765</v>
      </c>
      <c r="BP69">
        <v>-2.928821604692069</v>
      </c>
      <c r="BQ69">
        <v>-2.5035664512256628</v>
      </c>
      <c r="BR69">
        <v>-1.757790427178723</v>
      </c>
      <c r="BS69">
        <v>-2.1554893975439571</v>
      </c>
      <c r="BT69">
        <v>-1.1428447554044301</v>
      </c>
      <c r="BU69">
        <v>-1.6299898380439291</v>
      </c>
      <c r="BV69">
        <v>2.9889457622122562</v>
      </c>
      <c r="BX69">
        <v>2.6502170157249592</v>
      </c>
      <c r="BY69">
        <v>1.262605615454508</v>
      </c>
      <c r="BZ69">
        <v>2.572080397914835</v>
      </c>
      <c r="CA69">
        <v>1.936172100172882</v>
      </c>
      <c r="CB69">
        <v>-1.681309505492607</v>
      </c>
      <c r="CC69">
        <v>-4.5644095015172201</v>
      </c>
      <c r="CD69">
        <v>-3.2590176234416379</v>
      </c>
      <c r="CE69">
        <v>-3.2112917830632699</v>
      </c>
      <c r="CF69">
        <v>-3.6723289275681918</v>
      </c>
      <c r="CG69">
        <v>-3.9307882604608189</v>
      </c>
      <c r="CH69">
        <v>-1.479805092034719</v>
      </c>
      <c r="CI69">
        <v>-4.3136749948030397</v>
      </c>
      <c r="CJ69">
        <v>1.533565022695929</v>
      </c>
      <c r="CK69">
        <v>-3.8419459101445681</v>
      </c>
      <c r="CL69">
        <v>-4.1450264501364433</v>
      </c>
      <c r="CM69">
        <v>-3.1143777980580269</v>
      </c>
      <c r="CN69">
        <v>-2.5315715469300688</v>
      </c>
      <c r="CO69">
        <v>-1.1840686487405589</v>
      </c>
      <c r="CP69">
        <v>-2.115147787681162</v>
      </c>
      <c r="CQ69">
        <v>-1.8492261045313181</v>
      </c>
      <c r="CR69">
        <v>-3.1241112254139241</v>
      </c>
      <c r="CV69">
        <v>3.2121107939728542</v>
      </c>
      <c r="CW69">
        <v>-4.4165806989870289</v>
      </c>
    </row>
    <row r="70" spans="1:101" x14ac:dyDescent="0.25">
      <c r="A70" t="s">
        <v>84</v>
      </c>
      <c r="C70">
        <v>-5.1825937516062712</v>
      </c>
      <c r="D70">
        <v>1.607194472637816</v>
      </c>
      <c r="E70">
        <v>2.0918886207777971</v>
      </c>
      <c r="F70">
        <v>-2.7961272077512431</v>
      </c>
      <c r="G70">
        <v>-2.5575364662282971</v>
      </c>
      <c r="H70">
        <v>-3.109980458038422</v>
      </c>
      <c r="I70">
        <v>-2.8163741108261489</v>
      </c>
      <c r="J70">
        <v>-0.68090689452001563</v>
      </c>
      <c r="K70">
        <v>0.16104700441319669</v>
      </c>
      <c r="L70">
        <v>2.9047123035510758</v>
      </c>
      <c r="M70">
        <v>3.1560930528543349</v>
      </c>
      <c r="N70">
        <v>0.12171854558458919</v>
      </c>
      <c r="O70">
        <v>-8.421801054428928E-3</v>
      </c>
      <c r="P70">
        <v>-2.7868421184728529</v>
      </c>
      <c r="Q70">
        <v>-1.4449441042742439</v>
      </c>
      <c r="R70">
        <v>-1.688208366924663</v>
      </c>
      <c r="S70">
        <v>2.9797154261525591</v>
      </c>
      <c r="T70">
        <v>2.76646201884886</v>
      </c>
      <c r="U70">
        <v>0.1863565078450225</v>
      </c>
      <c r="V70">
        <v>-0.26224573721328442</v>
      </c>
      <c r="W70">
        <v>0.91694934201668366</v>
      </c>
      <c r="Y70">
        <v>3.6575689611405851E-2</v>
      </c>
      <c r="Z70">
        <v>-2.0765357324059202</v>
      </c>
      <c r="AA70">
        <v>-1.119305192636695</v>
      </c>
      <c r="AB70">
        <v>-2.0362984488928331</v>
      </c>
      <c r="AC70">
        <v>-2.4670360859112002</v>
      </c>
      <c r="AD70">
        <v>-5.4337356942960549</v>
      </c>
      <c r="AE70">
        <v>-5.3224897707656247</v>
      </c>
      <c r="AF70">
        <v>-4.189544760527534</v>
      </c>
      <c r="AG70">
        <v>2.9490618768174701</v>
      </c>
      <c r="AH70">
        <v>-1.8688958331844689</v>
      </c>
      <c r="AI70">
        <v>-2.869370258346764</v>
      </c>
      <c r="AJ70">
        <v>-2.947876221187022</v>
      </c>
      <c r="AK70">
        <v>2.0614707544874529</v>
      </c>
      <c r="AL70">
        <v>-1.5099756828241719</v>
      </c>
      <c r="AM70">
        <v>-4.2059938383946038</v>
      </c>
      <c r="AN70">
        <v>-3.0685891944392161</v>
      </c>
      <c r="AO70">
        <v>-4.9300663675538594</v>
      </c>
      <c r="AP70">
        <v>-5.6416019818361933</v>
      </c>
      <c r="AQ70">
        <v>-4.7997541403883686</v>
      </c>
      <c r="AR70">
        <v>-5.3566781534204999</v>
      </c>
      <c r="AS70">
        <v>-5.5335048149274098</v>
      </c>
      <c r="AW70">
        <v>0.15260965317100461</v>
      </c>
      <c r="AX70">
        <v>-4.5448254342630801</v>
      </c>
      <c r="BB70">
        <v>-2.6273889210557542</v>
      </c>
      <c r="BC70">
        <v>2.9449677552561808</v>
      </c>
      <c r="BD70">
        <v>3.766497438624659</v>
      </c>
      <c r="BE70">
        <v>-2.2221747785268722</v>
      </c>
      <c r="BF70">
        <v>-3.8907079609638981</v>
      </c>
      <c r="BG70">
        <v>-3.7553667495152521</v>
      </c>
      <c r="BH70">
        <v>0.2245074011844746</v>
      </c>
      <c r="BI70">
        <v>-2.0496075186498961E-2</v>
      </c>
      <c r="BJ70">
        <v>0.44249775946115277</v>
      </c>
      <c r="BK70">
        <v>1.087581604351078</v>
      </c>
      <c r="BL70">
        <v>0.72043118989383015</v>
      </c>
      <c r="BM70">
        <v>-0.68789539341451977</v>
      </c>
      <c r="BN70">
        <v>-8.4426717347551444E-2</v>
      </c>
      <c r="BO70">
        <v>1.4533346919797241</v>
      </c>
      <c r="BP70">
        <v>1.937599844339662</v>
      </c>
      <c r="BQ70">
        <v>-2.253188762337448</v>
      </c>
      <c r="BR70">
        <v>-4.2538343064854951</v>
      </c>
      <c r="BS70">
        <v>-4.4641588419626448</v>
      </c>
      <c r="BT70">
        <v>-4.4444212318070377</v>
      </c>
      <c r="BU70">
        <v>-5.0331879120338341</v>
      </c>
      <c r="BV70">
        <v>2.457231526974792</v>
      </c>
      <c r="BX70">
        <v>1.987854191589578</v>
      </c>
      <c r="BY70">
        <v>0.93077513465504846</v>
      </c>
      <c r="BZ70">
        <v>2.1506434359294029</v>
      </c>
      <c r="CA70">
        <v>-2.3899497535209351</v>
      </c>
      <c r="CB70">
        <v>-0.15951122475420509</v>
      </c>
      <c r="CC70">
        <v>-1.8382311161183109</v>
      </c>
      <c r="CD70">
        <v>-0.69222818060617586</v>
      </c>
      <c r="CE70">
        <v>-3.557010069865552</v>
      </c>
      <c r="CF70">
        <v>-3.9985673887265119</v>
      </c>
      <c r="CG70">
        <v>-5.6192714735762461</v>
      </c>
      <c r="CH70">
        <v>-3.801048992636038</v>
      </c>
      <c r="CI70">
        <v>-5.425043455556084</v>
      </c>
      <c r="CJ70">
        <v>-1.477970432274951</v>
      </c>
      <c r="CK70">
        <v>-2.1145333566979732</v>
      </c>
      <c r="CL70">
        <v>-3.7669511338849251</v>
      </c>
      <c r="CM70">
        <v>3.8817536128826502</v>
      </c>
      <c r="CN70">
        <v>-2.0401437664976281</v>
      </c>
      <c r="CO70">
        <v>-1.911803903735362</v>
      </c>
      <c r="CP70">
        <v>-3.2336755444070202</v>
      </c>
      <c r="CQ70">
        <v>1.0461459774387869</v>
      </c>
      <c r="CR70">
        <v>-5.5238815971516777</v>
      </c>
      <c r="CV70">
        <v>2.5482365713303898</v>
      </c>
      <c r="CW70">
        <v>-2.2768016738095138</v>
      </c>
    </row>
    <row r="71" spans="1:101" x14ac:dyDescent="0.25">
      <c r="A71" t="s">
        <v>85</v>
      </c>
      <c r="C71">
        <v>-4.8210445141238027</v>
      </c>
      <c r="D71">
        <v>0.31859185026799453</v>
      </c>
      <c r="E71">
        <v>0.84382674641353383</v>
      </c>
      <c r="F71">
        <v>-1.8825997891965029</v>
      </c>
      <c r="G71">
        <v>-1.1151265338325891</v>
      </c>
      <c r="H71">
        <v>-0.7796261261242331</v>
      </c>
      <c r="I71">
        <v>-3.0455757851441771</v>
      </c>
      <c r="J71">
        <v>-0.51864935931425415</v>
      </c>
      <c r="K71">
        <v>-9.2991900716767842E-2</v>
      </c>
      <c r="L71">
        <v>-3.7973694804727121</v>
      </c>
      <c r="M71">
        <v>-0.37690490024607087</v>
      </c>
      <c r="N71">
        <v>0.58696989913446129</v>
      </c>
      <c r="O71">
        <v>0.63366730375875024</v>
      </c>
      <c r="P71">
        <v>-2.1503158148513539</v>
      </c>
      <c r="Q71">
        <v>-3.2924144026046309</v>
      </c>
      <c r="R71">
        <v>-2.75171600761669</v>
      </c>
      <c r="S71">
        <v>1.434236782645179</v>
      </c>
      <c r="T71">
        <v>1.2465135651094079</v>
      </c>
      <c r="U71">
        <v>1.093084015568345</v>
      </c>
      <c r="V71">
        <v>1.0673386205077631</v>
      </c>
      <c r="W71">
        <v>1.6997804857610599</v>
      </c>
      <c r="Y71">
        <v>0.95275111759912645</v>
      </c>
      <c r="Z71">
        <v>1.820129763598016</v>
      </c>
      <c r="AA71">
        <v>3.3022072673114868</v>
      </c>
      <c r="AB71">
        <v>4.0432984421626514</v>
      </c>
      <c r="AC71">
        <v>-0.3060646500772593</v>
      </c>
      <c r="AD71">
        <v>-0.82131252556976819</v>
      </c>
      <c r="AE71">
        <v>-0.59960884735462849</v>
      </c>
      <c r="AF71">
        <v>-3.459016296824478</v>
      </c>
      <c r="AG71">
        <v>-1.832722061467313</v>
      </c>
      <c r="AH71">
        <v>-2.12545841400178</v>
      </c>
      <c r="AI71">
        <v>0.70144930201568834</v>
      </c>
      <c r="AJ71">
        <v>-3.0788153195161909</v>
      </c>
      <c r="AK71">
        <v>-0.90386520135551573</v>
      </c>
      <c r="AL71">
        <v>-0.83238831516427636</v>
      </c>
      <c r="AM71">
        <v>-1.555386908189613</v>
      </c>
      <c r="AN71">
        <v>0.47100405901686943</v>
      </c>
      <c r="AO71">
        <v>-1.3063935625581149</v>
      </c>
      <c r="AP71">
        <v>-1.6922052562114269</v>
      </c>
      <c r="AQ71">
        <v>-0.54911367090262719</v>
      </c>
      <c r="AR71">
        <v>2.598012709075963</v>
      </c>
      <c r="AS71">
        <v>-0.57403790436568736</v>
      </c>
      <c r="AW71">
        <v>2.288379470892504</v>
      </c>
      <c r="AX71">
        <v>-3.0978188116678611</v>
      </c>
      <c r="BB71">
        <v>-4.8311208122201936</v>
      </c>
      <c r="BC71">
        <v>1.291157979808383</v>
      </c>
      <c r="BD71">
        <v>2.2716317817840741</v>
      </c>
      <c r="BE71">
        <v>-3.4847333070341531</v>
      </c>
      <c r="BF71">
        <v>2.8213143799691189</v>
      </c>
      <c r="BG71">
        <v>3.2522759914562731</v>
      </c>
      <c r="BH71">
        <v>2.932649488798873</v>
      </c>
      <c r="BI71">
        <v>3.2400263323646028</v>
      </c>
      <c r="BJ71">
        <v>-3.8870067009005389</v>
      </c>
      <c r="BK71">
        <v>-4.4045786309119368</v>
      </c>
      <c r="BL71">
        <v>-0.63628861161550565</v>
      </c>
      <c r="BM71">
        <v>1.314204602108874</v>
      </c>
      <c r="BN71">
        <v>1.363574792522124</v>
      </c>
      <c r="BO71">
        <v>-0.49982594768109878</v>
      </c>
      <c r="BP71">
        <v>-1.109983452362161E-5</v>
      </c>
      <c r="BQ71">
        <v>3.0587446507643281</v>
      </c>
      <c r="BR71">
        <v>3.8552319188101798</v>
      </c>
      <c r="BS71">
        <v>1.937786348316344</v>
      </c>
      <c r="BT71">
        <v>2.4847073119893901</v>
      </c>
      <c r="BU71">
        <v>2.8154201395663701</v>
      </c>
      <c r="BV71">
        <v>3.58597958916324</v>
      </c>
      <c r="BX71">
        <v>2.6212489769004348</v>
      </c>
      <c r="BY71">
        <v>-1.735306417716163E-2</v>
      </c>
      <c r="BZ71">
        <v>1.241220031017799</v>
      </c>
      <c r="CA71">
        <v>2.02116777239537</v>
      </c>
      <c r="CB71">
        <v>-2.328060580014033</v>
      </c>
      <c r="CC71">
        <v>-2.2009641722168309</v>
      </c>
      <c r="CD71">
        <v>-2.3100845431339692</v>
      </c>
      <c r="CE71">
        <v>-2.5190836318539862</v>
      </c>
      <c r="CF71">
        <v>0.44884455240885451</v>
      </c>
      <c r="CG71">
        <v>-2.2580156791245112</v>
      </c>
      <c r="CH71">
        <v>-3.996152693893197</v>
      </c>
      <c r="CI71">
        <v>-0.96144642614103604</v>
      </c>
      <c r="CJ71">
        <v>3.08557762531757</v>
      </c>
      <c r="CK71">
        <v>1.725692553050191</v>
      </c>
      <c r="CL71">
        <v>-2.79714719438521</v>
      </c>
      <c r="CM71">
        <v>-2.1878215427750041</v>
      </c>
      <c r="CN71">
        <v>-0.69458840423216439</v>
      </c>
      <c r="CO71">
        <v>-3.2932642215434389</v>
      </c>
      <c r="CP71">
        <v>-1.3327873289845791</v>
      </c>
      <c r="CQ71">
        <v>0.85160392207063429</v>
      </c>
      <c r="CR71">
        <v>-2.101661554483031</v>
      </c>
      <c r="CV71">
        <v>3.2000397024006868</v>
      </c>
      <c r="CW71">
        <v>-4.7336941195161497</v>
      </c>
    </row>
    <row r="72" spans="1:101" x14ac:dyDescent="0.25">
      <c r="A72" t="s">
        <v>86</v>
      </c>
      <c r="C72">
        <v>-0.2177616801599572</v>
      </c>
      <c r="D72">
        <v>3.8251837591614288</v>
      </c>
      <c r="E72">
        <v>4.1997863352060154</v>
      </c>
      <c r="F72">
        <v>-0.53643519354653635</v>
      </c>
      <c r="G72">
        <v>5.4636991934966607E-2</v>
      </c>
      <c r="H72">
        <v>-2.2604898213723099</v>
      </c>
      <c r="I72">
        <v>-1.847145558699933</v>
      </c>
      <c r="J72">
        <v>-1.922171496213072</v>
      </c>
      <c r="K72">
        <v>-1.4246636181647629</v>
      </c>
      <c r="L72">
        <v>-1.4485580782999909</v>
      </c>
      <c r="M72">
        <v>-0.45310177391602141</v>
      </c>
      <c r="N72">
        <v>-9.3600361897307915E-2</v>
      </c>
      <c r="O72">
        <v>-1.9713667466473821</v>
      </c>
      <c r="P72">
        <v>-5.2901296831941176</v>
      </c>
      <c r="Q72">
        <v>-3.019180378233886</v>
      </c>
      <c r="R72">
        <v>-3.6325952851469139</v>
      </c>
      <c r="S72">
        <v>2.4982578084338209</v>
      </c>
      <c r="T72">
        <v>2.3476779399782619</v>
      </c>
      <c r="U72">
        <v>1.829905540356912</v>
      </c>
      <c r="V72">
        <v>2.1700147939105081</v>
      </c>
      <c r="W72">
        <v>4.2472884310394994</v>
      </c>
      <c r="Y72">
        <v>3.2620754492896569</v>
      </c>
      <c r="Z72">
        <v>3.9568178454701819</v>
      </c>
      <c r="AA72">
        <v>5.462688002715022</v>
      </c>
      <c r="AB72">
        <v>-2.2045425869542652</v>
      </c>
      <c r="AC72">
        <v>-2.6179709444266321</v>
      </c>
      <c r="AD72">
        <v>-2.9507862741417759</v>
      </c>
      <c r="AE72">
        <v>-1.212853494155488</v>
      </c>
      <c r="AF72">
        <v>-1.948690754427211</v>
      </c>
      <c r="AG72">
        <v>-0.67832081579957615</v>
      </c>
      <c r="AH72">
        <v>-3.039156142138427</v>
      </c>
      <c r="AI72">
        <v>-1.441959526943561</v>
      </c>
      <c r="AJ72">
        <v>1.299299667903224</v>
      </c>
      <c r="AK72">
        <v>9.8397533687247157E-2</v>
      </c>
      <c r="AL72">
        <v>1.4783551505266359</v>
      </c>
      <c r="AM72">
        <v>-1.73087062060639</v>
      </c>
      <c r="AN72">
        <v>-2.3224389028608181</v>
      </c>
      <c r="AO72">
        <v>-1.809674239678525</v>
      </c>
      <c r="AP72">
        <v>1.2000259753375091</v>
      </c>
      <c r="AQ72">
        <v>-2.8112853626746279</v>
      </c>
      <c r="AR72">
        <v>-2.861893415330405</v>
      </c>
      <c r="AS72">
        <v>-5.1539644438090129</v>
      </c>
      <c r="AW72">
        <v>4.3097145004874662</v>
      </c>
      <c r="AX72">
        <v>-4.8594963978862467</v>
      </c>
      <c r="BB72">
        <v>-4.766090207758916</v>
      </c>
      <c r="BC72">
        <v>3.37164271522603</v>
      </c>
      <c r="BD72">
        <v>3.97822456577684</v>
      </c>
      <c r="BE72">
        <v>5.5185708561126562E-2</v>
      </c>
      <c r="BF72">
        <v>-3.0909527947568161</v>
      </c>
      <c r="BG72">
        <v>-2.5387181718937182</v>
      </c>
      <c r="BH72">
        <v>-2.194014192849167</v>
      </c>
      <c r="BI72">
        <v>-3.5727163051839641</v>
      </c>
      <c r="BJ72">
        <v>-3.0545056506258201</v>
      </c>
      <c r="BK72">
        <v>-4.7818938085103531</v>
      </c>
      <c r="BL72">
        <v>-4.4481939095221854</v>
      </c>
      <c r="BM72">
        <v>-1.1334422128875901</v>
      </c>
      <c r="BN72">
        <v>-0.68213521789154352</v>
      </c>
      <c r="BO72">
        <v>1.168772379066042E-2</v>
      </c>
      <c r="BP72">
        <v>0.44028999220495052</v>
      </c>
      <c r="BQ72">
        <v>2.347844708165411</v>
      </c>
      <c r="BR72">
        <v>3.0978822483553459</v>
      </c>
      <c r="BS72">
        <v>3.115066157396519</v>
      </c>
      <c r="BT72">
        <v>-1.158532522605549</v>
      </c>
      <c r="BU72">
        <v>-3.750541305112737</v>
      </c>
      <c r="BV72">
        <v>4.7714053683116653</v>
      </c>
      <c r="BX72">
        <v>4.2231674185694743</v>
      </c>
      <c r="BY72">
        <v>4.0859678314563466</v>
      </c>
      <c r="BZ72">
        <v>5.364651625132451</v>
      </c>
      <c r="CA72">
        <v>-4.8659796565522643E-3</v>
      </c>
      <c r="CB72">
        <v>-2.4641033054413981</v>
      </c>
      <c r="CC72">
        <v>-3.6966338343844138</v>
      </c>
      <c r="CD72">
        <v>-4.9571958508470022</v>
      </c>
      <c r="CE72">
        <v>-3.0414123677882818</v>
      </c>
      <c r="CF72">
        <v>-1.924602046565884</v>
      </c>
      <c r="CG72">
        <v>-3.7532880702708771</v>
      </c>
      <c r="CH72">
        <v>-2.3365088689235631</v>
      </c>
      <c r="CI72">
        <v>-3.2811560823747228</v>
      </c>
      <c r="CJ72">
        <v>0.1746146911058912</v>
      </c>
      <c r="CK72">
        <v>-4.4275428648136081</v>
      </c>
      <c r="CL72">
        <v>-2.9183079741954678</v>
      </c>
      <c r="CM72">
        <v>0.82663403344789732</v>
      </c>
      <c r="CN72">
        <v>-1.3725623255885631</v>
      </c>
      <c r="CO72">
        <v>-2.603345799097267</v>
      </c>
      <c r="CP72">
        <v>-0.68393864412870176</v>
      </c>
      <c r="CQ72">
        <v>-3.0576576993306661</v>
      </c>
      <c r="CR72">
        <v>2.0863052795977399</v>
      </c>
      <c r="CV72">
        <v>4.4301524892040103</v>
      </c>
      <c r="CW72">
        <v>-2.9290749140269079</v>
      </c>
    </row>
    <row r="73" spans="1:101" x14ac:dyDescent="0.25">
      <c r="A73" t="s">
        <v>87</v>
      </c>
      <c r="C73">
        <v>-5.0342741537605278</v>
      </c>
      <c r="D73">
        <v>-1.94751696244912</v>
      </c>
      <c r="E73">
        <v>7.5482999420215788E-2</v>
      </c>
      <c r="F73">
        <v>-1.692923263977254</v>
      </c>
      <c r="G73">
        <v>-2.3805815094900882</v>
      </c>
      <c r="H73">
        <v>-2.4751194533330332</v>
      </c>
      <c r="I73">
        <v>-2.1961223827219509</v>
      </c>
      <c r="J73">
        <v>-5.0464896968290152</v>
      </c>
      <c r="K73">
        <v>-3.360505511122172</v>
      </c>
      <c r="L73">
        <v>-2.989953049996017</v>
      </c>
      <c r="M73">
        <v>-3.4063051641551501</v>
      </c>
      <c r="N73">
        <v>-2.5876057842691571</v>
      </c>
      <c r="O73">
        <v>-4.0927446367721254</v>
      </c>
      <c r="P73">
        <v>-4.6135886879025927</v>
      </c>
      <c r="Q73">
        <v>-3.8606960233530598</v>
      </c>
      <c r="R73">
        <v>-4.1411797520446543</v>
      </c>
      <c r="S73">
        <v>-4.526187471721717</v>
      </c>
      <c r="T73">
        <v>-5.0173047907422852</v>
      </c>
      <c r="U73">
        <v>-2.1228277520905601</v>
      </c>
      <c r="V73">
        <v>-1.786889489820618</v>
      </c>
      <c r="W73">
        <v>-2.242849880809628</v>
      </c>
      <c r="Y73">
        <v>-2.9262393044447759</v>
      </c>
      <c r="Z73">
        <v>0.62252889591298022</v>
      </c>
      <c r="AA73">
        <v>1.7356279870973801</v>
      </c>
      <c r="AB73">
        <v>-3.8118804558384531</v>
      </c>
      <c r="AC73">
        <v>-3.731819357934413</v>
      </c>
      <c r="AD73">
        <v>-4.4732629520670892</v>
      </c>
      <c r="AE73">
        <v>-4.5268430116261396</v>
      </c>
      <c r="AF73">
        <v>-4.7965044398802146</v>
      </c>
      <c r="AG73">
        <v>-4.3727425366244201</v>
      </c>
      <c r="AH73">
        <v>-4.2150181448061392</v>
      </c>
      <c r="AI73">
        <v>-4.189471256955339</v>
      </c>
      <c r="AJ73">
        <v>-4.103356761792746</v>
      </c>
      <c r="AK73">
        <v>-3.144956753940146</v>
      </c>
      <c r="AL73">
        <v>-4.7036922228790594</v>
      </c>
      <c r="AM73">
        <v>-3.9277282139874741</v>
      </c>
      <c r="AN73">
        <v>-4.6896503030067169</v>
      </c>
      <c r="AO73">
        <v>-4.7178097405970716</v>
      </c>
      <c r="AP73">
        <v>-4.5650297240961057</v>
      </c>
      <c r="AQ73">
        <v>-4.3244718175197114</v>
      </c>
      <c r="AR73">
        <v>-4.0076539499124069</v>
      </c>
      <c r="AS73">
        <v>-4.0170446444685322</v>
      </c>
      <c r="AW73">
        <v>-4.3044173066055276</v>
      </c>
      <c r="AX73">
        <v>-4.862889469786408</v>
      </c>
      <c r="BB73">
        <v>-4.9952154020484576</v>
      </c>
      <c r="BC73">
        <v>-0.90038291125737879</v>
      </c>
      <c r="BD73">
        <v>-0.28521939134200602</v>
      </c>
      <c r="BE73">
        <v>-1.3375699918258721</v>
      </c>
      <c r="BF73">
        <v>-1.4074813108207529</v>
      </c>
      <c r="BG73">
        <v>-0.49060965327955691</v>
      </c>
      <c r="BH73">
        <v>-2.3401335433546802</v>
      </c>
      <c r="BI73">
        <v>-3.665913908596838</v>
      </c>
      <c r="BJ73">
        <v>-2.4867648586053019</v>
      </c>
      <c r="BK73">
        <v>-2.168348000442426</v>
      </c>
      <c r="BL73">
        <v>-1.623802980537596</v>
      </c>
      <c r="BM73">
        <v>-1.3920132570694059</v>
      </c>
      <c r="BN73">
        <v>-1.7984295940573951</v>
      </c>
      <c r="BO73">
        <v>-1.485208666926624</v>
      </c>
      <c r="BP73">
        <v>-0.95936335735645673</v>
      </c>
      <c r="BQ73">
        <v>-1.513220748706841</v>
      </c>
      <c r="BR73">
        <v>-1.040199525345648</v>
      </c>
      <c r="BS73">
        <v>-3.7629076598299349</v>
      </c>
      <c r="BT73">
        <v>-3.466976849158979</v>
      </c>
      <c r="BU73">
        <v>-2.424495805919864</v>
      </c>
      <c r="BV73">
        <v>-1.508403605312004</v>
      </c>
      <c r="BX73">
        <v>-2.7093414727733651</v>
      </c>
      <c r="BY73">
        <v>-2.993898143900358</v>
      </c>
      <c r="BZ73">
        <v>-1.9659901802708979</v>
      </c>
      <c r="CA73">
        <v>-2.0861670826707481</v>
      </c>
      <c r="CB73">
        <v>-1.650044894784874</v>
      </c>
      <c r="CC73">
        <v>-4.8666800970391124</v>
      </c>
      <c r="CD73">
        <v>-4.9559135311284912</v>
      </c>
      <c r="CE73">
        <v>-3.6438969603304989</v>
      </c>
      <c r="CF73">
        <v>-4.0738609356970352</v>
      </c>
      <c r="CG73">
        <v>-4.2913648682600201</v>
      </c>
      <c r="CH73">
        <v>-2.946329402236664</v>
      </c>
      <c r="CI73">
        <v>-3.8404929112535222</v>
      </c>
      <c r="CJ73">
        <v>-4.173490699910567</v>
      </c>
      <c r="CK73">
        <v>-4.9964311621900341</v>
      </c>
      <c r="CL73">
        <v>-3.3177638220044612</v>
      </c>
      <c r="CM73">
        <v>-3.618249288533899</v>
      </c>
      <c r="CN73">
        <v>-3.8170013312615021</v>
      </c>
      <c r="CO73">
        <v>-2.7190173082459581</v>
      </c>
      <c r="CP73">
        <v>-1.555047901175217</v>
      </c>
      <c r="CQ73">
        <v>-3.5926466331579241</v>
      </c>
      <c r="CR73">
        <v>-1.4543614355979999</v>
      </c>
      <c r="CV73">
        <v>-1.9789624133452399</v>
      </c>
      <c r="CW73">
        <v>-4.8981441534548544</v>
      </c>
    </row>
    <row r="74" spans="1:101" x14ac:dyDescent="0.25">
      <c r="A74" t="s">
        <v>88</v>
      </c>
      <c r="C74">
        <v>-4.885845800374943</v>
      </c>
      <c r="D74">
        <v>-3.0756851387317812</v>
      </c>
      <c r="E74">
        <v>-2.7417636368135492</v>
      </c>
      <c r="F74">
        <v>-4.2235428818896033</v>
      </c>
      <c r="G74">
        <v>-4.0990535282600504</v>
      </c>
      <c r="H74">
        <v>-3.0104691954759022</v>
      </c>
      <c r="I74">
        <v>-4.354836437126699</v>
      </c>
      <c r="J74">
        <v>-4.1219531795655522</v>
      </c>
      <c r="K74">
        <v>-3.985394376973729</v>
      </c>
      <c r="L74">
        <v>-4.26376195008626</v>
      </c>
      <c r="M74">
        <v>-4.0753894767262464</v>
      </c>
      <c r="N74">
        <v>-3.7922089257984561</v>
      </c>
      <c r="O74">
        <v>-3.7361243967823148</v>
      </c>
      <c r="P74">
        <v>-4.9798842856801686</v>
      </c>
      <c r="Q74">
        <v>-4.2321275572769164</v>
      </c>
      <c r="R74">
        <v>-4.1828132412389243</v>
      </c>
      <c r="S74">
        <v>-3.9734057654943071</v>
      </c>
      <c r="T74">
        <v>-3.6165215139283529</v>
      </c>
      <c r="U74">
        <v>-3.8285580492772908</v>
      </c>
      <c r="V74">
        <v>-4.5818185353335004</v>
      </c>
      <c r="W74">
        <v>-0.94452152305703641</v>
      </c>
      <c r="Y74">
        <v>-1.190693255642526</v>
      </c>
      <c r="Z74">
        <v>-2.9005591339811549</v>
      </c>
      <c r="AA74">
        <v>-1.5569337169513859</v>
      </c>
      <c r="AB74">
        <v>-3.0596264728515901</v>
      </c>
      <c r="AC74">
        <v>-3.10140525238526</v>
      </c>
      <c r="AD74">
        <v>-4.2608624676441318</v>
      </c>
      <c r="AE74">
        <v>-3.7608836267515242</v>
      </c>
      <c r="AF74">
        <v>-5.2428072791544782</v>
      </c>
      <c r="AG74">
        <v>-4.7902340331348778</v>
      </c>
      <c r="AH74">
        <v>-4.379377150877235</v>
      </c>
      <c r="AI74">
        <v>-4.9821903810489498</v>
      </c>
      <c r="AJ74">
        <v>-4.3148828706165112</v>
      </c>
      <c r="AK74">
        <v>-3.0649102559671331</v>
      </c>
      <c r="AL74">
        <v>-5.10236636699599</v>
      </c>
      <c r="AM74">
        <v>-4.54469198580232</v>
      </c>
      <c r="AN74">
        <v>-4.1051508836135202</v>
      </c>
      <c r="AO74">
        <v>-4.1566063811382028</v>
      </c>
      <c r="AP74">
        <v>-4.8884252359559266</v>
      </c>
      <c r="AQ74">
        <v>-4.4898815083874908</v>
      </c>
      <c r="AR74">
        <v>-4.6800099940314377</v>
      </c>
      <c r="AS74">
        <v>-4.865848281134852</v>
      </c>
      <c r="AW74">
        <v>-1.1283130726881281</v>
      </c>
      <c r="AX74">
        <v>-4.6113057273855098</v>
      </c>
      <c r="BB74">
        <v>-4.932870129605698</v>
      </c>
      <c r="BC74">
        <v>-2.5609035073523798</v>
      </c>
      <c r="BD74">
        <v>-1.6758731859139431</v>
      </c>
      <c r="BE74">
        <v>-1.039263515938694</v>
      </c>
      <c r="BF74">
        <v>-4.128429094340464</v>
      </c>
      <c r="BG74">
        <v>-4.8595263594623992</v>
      </c>
      <c r="BH74">
        <v>-3.9941867554262052</v>
      </c>
      <c r="BI74">
        <v>-3.5028852807641639</v>
      </c>
      <c r="BJ74">
        <v>-4.2786499462651264</v>
      </c>
      <c r="BK74">
        <v>-4.3492010697029508</v>
      </c>
      <c r="BL74">
        <v>-4.2263484637222737</v>
      </c>
      <c r="BM74">
        <v>-4.3389925484891076</v>
      </c>
      <c r="BN74">
        <v>-4.1897393531494158</v>
      </c>
      <c r="BO74">
        <v>-4.8678522421447079</v>
      </c>
      <c r="BP74">
        <v>-4.7496178367576443</v>
      </c>
      <c r="BQ74">
        <v>-4.8553346573840184</v>
      </c>
      <c r="BR74">
        <v>-5.1548629842407676</v>
      </c>
      <c r="BS74">
        <v>-4.8442013233004362</v>
      </c>
      <c r="BT74">
        <v>-4.4211848991689822</v>
      </c>
      <c r="BU74">
        <v>-4.4106827710210874</v>
      </c>
      <c r="BV74">
        <v>0.42167900437799871</v>
      </c>
      <c r="BX74">
        <v>-7.2087303030524713E-2</v>
      </c>
      <c r="BY74">
        <v>-2.8096981176235021</v>
      </c>
      <c r="BZ74">
        <v>-1.748952816373087</v>
      </c>
      <c r="CA74">
        <v>-2.7469106627620028</v>
      </c>
      <c r="CB74">
        <v>-2.0241110511500628</v>
      </c>
      <c r="CC74">
        <v>-4.5813996449665053</v>
      </c>
      <c r="CD74">
        <v>-2.8684682732419291</v>
      </c>
      <c r="CE74">
        <v>-4.7017950465558904</v>
      </c>
      <c r="CF74">
        <v>-4.2879455668269326</v>
      </c>
      <c r="CG74">
        <v>-3.0878797438023211</v>
      </c>
      <c r="CH74">
        <v>-2.3522919541588001</v>
      </c>
      <c r="CI74">
        <v>-1.3179673350737811</v>
      </c>
      <c r="CJ74">
        <v>-2.8564212020774589</v>
      </c>
      <c r="CK74">
        <v>-4.5252073821787153</v>
      </c>
      <c r="CL74">
        <v>-3.9657860788001109</v>
      </c>
      <c r="CM74">
        <v>-3.363423331463895</v>
      </c>
      <c r="CN74">
        <v>-3.41462893140804</v>
      </c>
      <c r="CO74">
        <v>-2.5992681533423529</v>
      </c>
      <c r="CP74">
        <v>-4.8644650683983306</v>
      </c>
      <c r="CQ74">
        <v>-4.2262671668260152</v>
      </c>
      <c r="CR74">
        <v>-2.7873473217414619</v>
      </c>
      <c r="CV74">
        <v>-3.1263008153618039</v>
      </c>
      <c r="CW74">
        <v>-5.0034665902652993</v>
      </c>
    </row>
    <row r="75" spans="1:101" x14ac:dyDescent="0.25">
      <c r="A75" t="s">
        <v>89</v>
      </c>
      <c r="C75">
        <v>-5.0714238968331458</v>
      </c>
      <c r="D75">
        <v>3.3324836098735422</v>
      </c>
      <c r="E75">
        <v>4.0226782289463117</v>
      </c>
      <c r="F75">
        <v>-1.792442644801735</v>
      </c>
      <c r="G75">
        <v>-2.0323961998913891</v>
      </c>
      <c r="H75">
        <v>-2.636337085944175</v>
      </c>
      <c r="I75">
        <v>-3.2741126223572219</v>
      </c>
      <c r="J75">
        <v>-2.4723067705019219</v>
      </c>
      <c r="K75">
        <v>-2.9457926727066539</v>
      </c>
      <c r="L75">
        <v>-4.7930943206732186</v>
      </c>
      <c r="M75">
        <v>-2.598213864729404</v>
      </c>
      <c r="N75">
        <v>1.5144409564206349</v>
      </c>
      <c r="O75">
        <v>1.7967350945456051</v>
      </c>
      <c r="P75">
        <v>-2.2301048610562511</v>
      </c>
      <c r="Q75">
        <v>-0.70888611632874399</v>
      </c>
      <c r="R75">
        <v>-0.59592367972158589</v>
      </c>
      <c r="S75">
        <v>-4.8164871695383296</v>
      </c>
      <c r="T75">
        <v>-4.0985460713475401</v>
      </c>
      <c r="U75">
        <v>-3.4012544527137809</v>
      </c>
      <c r="V75">
        <v>-2.898178286064844</v>
      </c>
      <c r="W75">
        <v>4.7277381470453506</v>
      </c>
      <c r="Y75">
        <v>3.9343481933054152</v>
      </c>
      <c r="Z75">
        <v>3.3290069174582282</v>
      </c>
      <c r="AA75">
        <v>4.3876771389680798</v>
      </c>
      <c r="AB75">
        <v>-4.010156028299126</v>
      </c>
      <c r="AC75">
        <v>-3.069086188094845</v>
      </c>
      <c r="AD75">
        <v>-2.6026642171173839</v>
      </c>
      <c r="AE75">
        <v>-1.7258972176313321</v>
      </c>
      <c r="AF75">
        <v>-1.714491423842964</v>
      </c>
      <c r="AG75">
        <v>-1.1436659923996091</v>
      </c>
      <c r="AH75">
        <v>-4.4991898816419624</v>
      </c>
      <c r="AI75">
        <v>-2.4152640527161249</v>
      </c>
      <c r="AJ75">
        <v>1.8566034754864871</v>
      </c>
      <c r="AK75">
        <v>-0.69732887540709931</v>
      </c>
      <c r="AL75">
        <v>-1.4512175352822489</v>
      </c>
      <c r="AM75">
        <v>-2.7247233179787518</v>
      </c>
      <c r="AN75">
        <v>-1.480708252892365</v>
      </c>
      <c r="AO75">
        <v>0.39725279254202212</v>
      </c>
      <c r="AP75">
        <v>-3.5653461604386889</v>
      </c>
      <c r="AQ75">
        <v>-1.1305077423288761</v>
      </c>
      <c r="AR75">
        <v>-2.901945812950776</v>
      </c>
      <c r="AS75">
        <v>-2.1790864333979352</v>
      </c>
      <c r="AW75">
        <v>3.9525290295738151</v>
      </c>
      <c r="AX75">
        <v>-4.5034292645172176</v>
      </c>
      <c r="BB75">
        <v>-4.4032316800643958</v>
      </c>
      <c r="BC75">
        <v>4.1978363457809067</v>
      </c>
      <c r="BD75">
        <v>4.735716524780921</v>
      </c>
      <c r="BE75">
        <v>-4.0771025084008778</v>
      </c>
      <c r="BF75">
        <v>-1.830407642774831</v>
      </c>
      <c r="BG75">
        <v>-1.22779700330765</v>
      </c>
      <c r="BH75">
        <v>-0.68792467924133038</v>
      </c>
      <c r="BI75">
        <v>-0.46209041146729379</v>
      </c>
      <c r="BJ75">
        <v>-1.6014126619690661</v>
      </c>
      <c r="BK75">
        <v>-2.6327009679230078</v>
      </c>
      <c r="BL75">
        <v>-0.93270425481522024</v>
      </c>
      <c r="BM75">
        <v>-0.89369794767625665</v>
      </c>
      <c r="BN75">
        <v>-0.39022016360494571</v>
      </c>
      <c r="BO75">
        <v>-2.8968658624208228</v>
      </c>
      <c r="BP75">
        <v>-1.4240747943829259</v>
      </c>
      <c r="BQ75">
        <v>-1.5208391725350621</v>
      </c>
      <c r="BR75">
        <v>-1.7497368117930909</v>
      </c>
      <c r="BS75">
        <v>-1.868885021919505</v>
      </c>
      <c r="BT75">
        <v>-1.7788192768661619</v>
      </c>
      <c r="BU75">
        <v>-2.2713196525979278</v>
      </c>
      <c r="BV75">
        <v>5.2682122367063577</v>
      </c>
      <c r="BX75">
        <v>4.1821258570344506</v>
      </c>
      <c r="BY75">
        <v>4.2020813623634199</v>
      </c>
      <c r="BZ75">
        <v>5.4619902472697106</v>
      </c>
      <c r="CA75">
        <v>-3.7003814158788511</v>
      </c>
      <c r="CB75">
        <v>-3.6890490857372589</v>
      </c>
      <c r="CC75">
        <v>-5.2981552772087293</v>
      </c>
      <c r="CD75">
        <v>-3.606652014811591</v>
      </c>
      <c r="CE75">
        <v>-3.6142904935072759</v>
      </c>
      <c r="CF75">
        <v>-4.1622199883492748</v>
      </c>
      <c r="CG75">
        <v>-3.307558002056195</v>
      </c>
      <c r="CH75">
        <v>-2.3420502485897128</v>
      </c>
      <c r="CI75">
        <v>-4.9573110061793102</v>
      </c>
      <c r="CJ75">
        <v>-2.1010862825038901</v>
      </c>
      <c r="CK75">
        <v>-2.5155575696891632</v>
      </c>
      <c r="CL75">
        <v>-3.3340363670465698</v>
      </c>
      <c r="CM75">
        <v>-3.8402420591833142</v>
      </c>
      <c r="CN75">
        <v>-1.066535535985341</v>
      </c>
      <c r="CO75">
        <v>-2.9156324493495762</v>
      </c>
      <c r="CP75">
        <v>-3.6320429002778898</v>
      </c>
      <c r="CQ75">
        <v>-3.0490713464869388</v>
      </c>
      <c r="CR75">
        <v>-2.714292800077875</v>
      </c>
      <c r="CV75">
        <v>4.7876767506090872</v>
      </c>
      <c r="CW75">
        <v>-4.9770885782440004</v>
      </c>
    </row>
    <row r="76" spans="1:101" x14ac:dyDescent="0.25">
      <c r="A76" t="s">
        <v>90</v>
      </c>
      <c r="C76">
        <v>-3.665917423061412</v>
      </c>
      <c r="D76">
        <v>0.98382900271101981</v>
      </c>
      <c r="E76">
        <v>1.2948140564110859</v>
      </c>
      <c r="F76">
        <v>-1.0500542447199059</v>
      </c>
      <c r="G76">
        <v>-0.72052470179209505</v>
      </c>
      <c r="H76">
        <v>4.5970076621892861</v>
      </c>
      <c r="I76">
        <v>5.2350710881277838</v>
      </c>
      <c r="J76">
        <v>3.787082053068767</v>
      </c>
      <c r="K76">
        <v>3.4858797214355639</v>
      </c>
      <c r="L76">
        <v>0.79840266532172177</v>
      </c>
      <c r="M76">
        <v>0.70465179179699267</v>
      </c>
      <c r="N76">
        <v>5.1196890685834683E-2</v>
      </c>
      <c r="O76">
        <v>-2.620031464098482E-2</v>
      </c>
      <c r="P76">
        <v>-2.074908187045029</v>
      </c>
      <c r="Q76">
        <v>-0.54592224129273792</v>
      </c>
      <c r="R76">
        <v>-1.3003677871856549</v>
      </c>
      <c r="S76">
        <v>-3.0390019350466639</v>
      </c>
      <c r="T76">
        <v>-1.755754283459964</v>
      </c>
      <c r="U76">
        <v>-1.721303077677643</v>
      </c>
      <c r="V76">
        <v>-1.04879863492315</v>
      </c>
      <c r="W76">
        <v>1.889116295942215</v>
      </c>
      <c r="Y76">
        <v>1.3802261386555801</v>
      </c>
      <c r="Z76">
        <v>-3.132041055935785</v>
      </c>
      <c r="AA76">
        <v>-1.7244231994759389</v>
      </c>
      <c r="AB76">
        <v>-3.6829041712401609</v>
      </c>
      <c r="AC76">
        <v>-2.5640046372931571</v>
      </c>
      <c r="AD76">
        <v>-4.0500063366068222</v>
      </c>
      <c r="AE76">
        <v>-1.342045799756904</v>
      </c>
      <c r="AF76">
        <v>-3.6814946933285762</v>
      </c>
      <c r="AG76">
        <v>-2.6495387539660422</v>
      </c>
      <c r="AH76">
        <v>-3.0220170566561291</v>
      </c>
      <c r="AI76">
        <v>-2.360792910195002</v>
      </c>
      <c r="AJ76">
        <v>-0.76930811728996318</v>
      </c>
      <c r="AK76">
        <v>0.51532719995853049</v>
      </c>
      <c r="AL76">
        <v>-2.5326921305392478</v>
      </c>
      <c r="AM76">
        <v>-1.9490803070917011</v>
      </c>
      <c r="AN76">
        <v>-2.155909467183514</v>
      </c>
      <c r="AO76">
        <v>-3.868702146982288</v>
      </c>
      <c r="AP76">
        <v>-2.9939129401824429</v>
      </c>
      <c r="AQ76">
        <v>-2.9191763192780882</v>
      </c>
      <c r="AR76">
        <v>-3.5240423218757959</v>
      </c>
      <c r="AS76">
        <v>-4.0521495861010273</v>
      </c>
      <c r="AW76">
        <v>-0.84329843222867129</v>
      </c>
      <c r="AX76">
        <v>-4.2773250119986654</v>
      </c>
      <c r="BB76">
        <v>-4.0153425084521253</v>
      </c>
      <c r="BC76">
        <v>-2.2369211714758621</v>
      </c>
      <c r="BD76">
        <v>0.57263578642275315</v>
      </c>
      <c r="BE76">
        <v>0.31602254946840919</v>
      </c>
      <c r="BF76">
        <v>-2.9786663738877022</v>
      </c>
      <c r="BG76">
        <v>-1.7653972058559499</v>
      </c>
      <c r="BH76">
        <v>-1.190938603654371</v>
      </c>
      <c r="BI76">
        <v>-3.053094805094434</v>
      </c>
      <c r="BJ76">
        <v>-2.095092033235034</v>
      </c>
      <c r="BK76">
        <v>-0.97977104431921569</v>
      </c>
      <c r="BL76">
        <v>-0.86467825859270153</v>
      </c>
      <c r="BM76">
        <v>-1.213104854183181</v>
      </c>
      <c r="BN76">
        <v>0.14162043695354121</v>
      </c>
      <c r="BO76">
        <v>-0.97358589657349004</v>
      </c>
      <c r="BP76">
        <v>-0.3732543331758571</v>
      </c>
      <c r="BQ76">
        <v>-0.73413211658476452</v>
      </c>
      <c r="BR76">
        <v>-0.22760567667476231</v>
      </c>
      <c r="BS76">
        <v>-0.74451454335393841</v>
      </c>
      <c r="BT76">
        <v>0.34651017734333661</v>
      </c>
      <c r="BU76">
        <v>-5.4305581379905203E-3</v>
      </c>
      <c r="BV76">
        <v>1.7525107217877831</v>
      </c>
      <c r="BX76">
        <v>1.140321316062866</v>
      </c>
      <c r="BY76">
        <v>1.6703982358245459</v>
      </c>
      <c r="BZ76">
        <v>3.028679690067261</v>
      </c>
      <c r="CA76">
        <v>6.6414211540590878E-2</v>
      </c>
      <c r="CB76">
        <v>0.73872647410387604</v>
      </c>
      <c r="CC76">
        <v>-3.3000054967609929</v>
      </c>
      <c r="CD76">
        <v>-3.8331776112968741</v>
      </c>
      <c r="CE76">
        <v>-3.5365911602062781</v>
      </c>
      <c r="CF76">
        <v>-0.96963338863127446</v>
      </c>
      <c r="CG76">
        <v>-4.0288405488918348</v>
      </c>
      <c r="CH76">
        <v>-3.5230219588307041</v>
      </c>
      <c r="CI76">
        <v>0.83692727196985595</v>
      </c>
      <c r="CJ76">
        <v>2.6003494198484192</v>
      </c>
      <c r="CK76">
        <v>-3.6107796238421521</v>
      </c>
      <c r="CL76">
        <v>-2.305092790328628</v>
      </c>
      <c r="CM76">
        <v>-3.2622779909041961</v>
      </c>
      <c r="CN76">
        <v>-2.3872355396339948</v>
      </c>
      <c r="CO76">
        <v>-2.2923733617522899</v>
      </c>
      <c r="CP76">
        <v>-1.6897303006291291</v>
      </c>
      <c r="CQ76">
        <v>-1.2987650419480361</v>
      </c>
      <c r="CR76">
        <v>-1.5906588964041981</v>
      </c>
      <c r="CV76">
        <v>-0.18491568862081309</v>
      </c>
      <c r="CW76">
        <v>-3.910079156660375</v>
      </c>
    </row>
    <row r="77" spans="1:101" x14ac:dyDescent="0.25">
      <c r="A77" t="s">
        <v>91</v>
      </c>
      <c r="BB77">
        <v>-5.4055259573276881</v>
      </c>
      <c r="BC77">
        <v>3.5591958244580448</v>
      </c>
      <c r="BD77">
        <v>4.5153194167450224</v>
      </c>
      <c r="BE77">
        <v>-4.2432419577889364</v>
      </c>
      <c r="BF77">
        <v>-3.4042993817394902</v>
      </c>
      <c r="BG77">
        <v>-4.530289620394238</v>
      </c>
      <c r="BH77">
        <v>-4.490864308619595</v>
      </c>
      <c r="BI77">
        <v>-5.0162442871066544</v>
      </c>
      <c r="BJ77">
        <v>-5.2764655153215374</v>
      </c>
      <c r="BK77">
        <v>-4.9693919566905729</v>
      </c>
      <c r="BL77">
        <v>-4.8077657951409929</v>
      </c>
      <c r="BM77">
        <v>0.91479334432043635</v>
      </c>
      <c r="BN77">
        <v>1.3173196878411271</v>
      </c>
      <c r="BO77">
        <v>-2.702226403754314</v>
      </c>
      <c r="BP77">
        <v>-4.6250426697476081</v>
      </c>
      <c r="BQ77">
        <v>-4.4719035340498392</v>
      </c>
      <c r="BR77">
        <v>-3.640015571955828</v>
      </c>
      <c r="BS77">
        <v>-4.2888422988568911</v>
      </c>
      <c r="BT77">
        <v>-4.422247565596928</v>
      </c>
      <c r="BU77">
        <v>-5.4002595300782046</v>
      </c>
      <c r="BV77">
        <v>4.2693483126783232</v>
      </c>
      <c r="BX77">
        <v>3.574860872366791</v>
      </c>
      <c r="BY77">
        <v>3.1227139739584908</v>
      </c>
      <c r="BZ77">
        <v>4.4251779957254884</v>
      </c>
      <c r="CA77">
        <v>2.2896035956557692</v>
      </c>
      <c r="CB77">
        <v>-1.5417540208025879</v>
      </c>
      <c r="CC77">
        <v>-5.2370104258288537</v>
      </c>
      <c r="CD77">
        <v>-3.7375598740262639</v>
      </c>
      <c r="CE77">
        <v>-3.7880535173827989</v>
      </c>
      <c r="CF77">
        <v>-2.064375372754272</v>
      </c>
      <c r="CG77">
        <v>-4.9727807624764031</v>
      </c>
      <c r="CH77">
        <v>-2.5884592383338352</v>
      </c>
      <c r="CI77">
        <v>-2.8216292953440489</v>
      </c>
      <c r="CJ77">
        <v>-4.6227882831313174</v>
      </c>
      <c r="CK77">
        <v>-4.3520310571936696</v>
      </c>
      <c r="CL77">
        <v>-0.18795427663706929</v>
      </c>
      <c r="CM77">
        <v>-5.376032795473062</v>
      </c>
      <c r="CN77">
        <v>-5.8110177690063214</v>
      </c>
      <c r="CO77">
        <v>-5.4291628148672464</v>
      </c>
      <c r="CP77">
        <v>-4.9415417399220276</v>
      </c>
      <c r="CQ77">
        <v>-0.86988874242858072</v>
      </c>
      <c r="CR77">
        <v>-2.752629099438809</v>
      </c>
      <c r="CV77">
        <v>3.7979914858617212</v>
      </c>
      <c r="CW77">
        <v>-5.1845312373399457</v>
      </c>
    </row>
    <row r="78" spans="1:101" x14ac:dyDescent="0.25">
      <c r="A78" t="s">
        <v>92</v>
      </c>
      <c r="C78">
        <v>-3.9799108248452151</v>
      </c>
      <c r="D78">
        <v>-2.169082977402697</v>
      </c>
      <c r="E78">
        <v>-0.2239818869782996</v>
      </c>
      <c r="F78">
        <v>1.52547801916486</v>
      </c>
      <c r="G78">
        <v>2.0297129953093789</v>
      </c>
      <c r="H78">
        <v>-3.448549376088538</v>
      </c>
      <c r="I78">
        <v>9.5958630240507131E-2</v>
      </c>
      <c r="J78">
        <v>0.58311384822630608</v>
      </c>
      <c r="K78">
        <v>1.261842772774376</v>
      </c>
      <c r="L78">
        <v>2.5668277458466222</v>
      </c>
      <c r="M78">
        <v>2.883483039740963</v>
      </c>
      <c r="N78">
        <v>-1.133668719166038</v>
      </c>
      <c r="O78">
        <v>-1.679213320503097</v>
      </c>
      <c r="P78">
        <v>-0.75659917208050131</v>
      </c>
      <c r="Q78">
        <v>-1.1525202803870529</v>
      </c>
      <c r="R78">
        <v>-1.302879572436406</v>
      </c>
      <c r="S78">
        <v>-0.72755009103121637</v>
      </c>
      <c r="T78">
        <v>-1.687713198786216</v>
      </c>
      <c r="U78">
        <v>-2.435458644370688</v>
      </c>
      <c r="V78">
        <v>-1.222128209793838</v>
      </c>
      <c r="W78">
        <v>-0.47930105343519869</v>
      </c>
      <c r="Y78">
        <v>-0.97972869120106454</v>
      </c>
      <c r="Z78">
        <v>-2.7008085186813009</v>
      </c>
      <c r="AA78">
        <v>-0.73455781991602997</v>
      </c>
      <c r="AB78">
        <v>-8.4960564069582564E-2</v>
      </c>
      <c r="AC78">
        <v>0.57372208954479664</v>
      </c>
      <c r="AD78">
        <v>0.38080304594085229</v>
      </c>
      <c r="AE78">
        <v>2.2415793321866988</v>
      </c>
      <c r="AF78">
        <v>-0.45109813370365581</v>
      </c>
      <c r="AG78">
        <v>-0.77056095903862576</v>
      </c>
      <c r="AH78">
        <v>-0.40123970672764703</v>
      </c>
      <c r="AI78">
        <v>0.30633166379476029</v>
      </c>
      <c r="AJ78">
        <v>1.3408009083183601</v>
      </c>
      <c r="AK78">
        <v>0.76985908432812511</v>
      </c>
      <c r="AL78">
        <v>2.7223182554850922</v>
      </c>
      <c r="AM78">
        <v>-1.033149749497549E-2</v>
      </c>
      <c r="AN78">
        <v>1.02253268371878</v>
      </c>
      <c r="AO78">
        <v>1.4298710194640121</v>
      </c>
      <c r="AP78">
        <v>-0.48615183583481958</v>
      </c>
      <c r="AQ78">
        <v>0.53311996440756393</v>
      </c>
      <c r="AR78">
        <v>-1.52928078080746</v>
      </c>
      <c r="AS78">
        <v>-1.7775713926480079</v>
      </c>
      <c r="AW78">
        <v>1.3554939963303381</v>
      </c>
      <c r="AX78">
        <v>-2.2795449773037522</v>
      </c>
      <c r="BB78">
        <v>-2.2085954377304819</v>
      </c>
      <c r="BC78">
        <v>2.5487302965533951</v>
      </c>
      <c r="BD78">
        <v>3.4873426294861152</v>
      </c>
      <c r="BE78">
        <v>0.86208254030210352</v>
      </c>
      <c r="BF78">
        <v>-1.4642603812466111</v>
      </c>
      <c r="BG78">
        <v>-0.64960696916345662</v>
      </c>
      <c r="BH78">
        <v>-0.11180805942432399</v>
      </c>
      <c r="BI78">
        <v>0.61333446039684669</v>
      </c>
      <c r="BJ78">
        <v>1.2798295902802359</v>
      </c>
      <c r="BK78">
        <v>0.18730467894537739</v>
      </c>
      <c r="BL78">
        <v>0.2163890999078088</v>
      </c>
      <c r="BM78">
        <v>0.67854260010012113</v>
      </c>
      <c r="BN78">
        <v>1.765024219293208</v>
      </c>
      <c r="BO78">
        <v>1.541837708628149</v>
      </c>
      <c r="BP78">
        <v>2.3038132979158008</v>
      </c>
      <c r="BQ78">
        <v>1.872818868831168</v>
      </c>
      <c r="BR78">
        <v>0.68802651902699952</v>
      </c>
      <c r="BS78">
        <v>1.5387549303303909</v>
      </c>
      <c r="BT78">
        <v>2.342478308914707</v>
      </c>
      <c r="BU78">
        <v>0.18481008051646219</v>
      </c>
      <c r="BV78">
        <v>0.91407076368635509</v>
      </c>
      <c r="BX78">
        <v>-0.1564313900045273</v>
      </c>
      <c r="BY78">
        <v>0.10609445407556441</v>
      </c>
      <c r="BZ78">
        <v>2.0115507740647658</v>
      </c>
      <c r="CA78">
        <v>-0.15326697091722841</v>
      </c>
      <c r="CB78">
        <v>6.0364002912640713E-2</v>
      </c>
      <c r="CC78">
        <v>-1.319178948938478</v>
      </c>
      <c r="CD78">
        <v>2.0419348155492592</v>
      </c>
      <c r="CE78">
        <v>-2.901628025755929</v>
      </c>
      <c r="CF78">
        <v>-0.63495187384208918</v>
      </c>
      <c r="CG78">
        <v>-2.1506852122713691</v>
      </c>
      <c r="CH78">
        <v>-1.0665637098092671</v>
      </c>
      <c r="CI78">
        <v>-3.1006895855778548E-2</v>
      </c>
      <c r="CJ78">
        <v>1.2478366077381069</v>
      </c>
      <c r="CK78">
        <v>-0.37191585220159978</v>
      </c>
      <c r="CL78">
        <v>1.35310856210088</v>
      </c>
      <c r="CM78">
        <v>-0.36777753326451113</v>
      </c>
      <c r="CN78">
        <v>-0.92669545779826723</v>
      </c>
      <c r="CO78">
        <v>-0.2845054267172506</v>
      </c>
      <c r="CP78">
        <v>-0.9809527430147893</v>
      </c>
      <c r="CQ78">
        <v>-0.23352901318944699</v>
      </c>
      <c r="CR78">
        <v>-3.166685340367287</v>
      </c>
      <c r="CV78">
        <v>-1.0343674979354911</v>
      </c>
      <c r="CW78">
        <v>-1.6262981849392519</v>
      </c>
    </row>
    <row r="79" spans="1:101" x14ac:dyDescent="0.25">
      <c r="A79" t="s">
        <v>93</v>
      </c>
      <c r="BD79">
        <v>-3.343467884486409</v>
      </c>
      <c r="BE79">
        <v>-3.8737688919892661</v>
      </c>
      <c r="BF79">
        <v>-3.62486270430513</v>
      </c>
      <c r="BG79">
        <v>-4.0158583395617633</v>
      </c>
      <c r="BH79">
        <v>-3.8415330920867681</v>
      </c>
      <c r="BI79">
        <v>-3.94259350028547</v>
      </c>
      <c r="BJ79">
        <v>-3.5936829016229148</v>
      </c>
      <c r="BK79">
        <v>-4.9486089542948539</v>
      </c>
      <c r="BL79">
        <v>1.2595074309563801</v>
      </c>
      <c r="BM79">
        <v>2.151908215693497</v>
      </c>
      <c r="BN79">
        <v>0.9798263393458525</v>
      </c>
      <c r="BO79">
        <v>0.59844286985091899</v>
      </c>
      <c r="BP79">
        <v>-2.802464401609623</v>
      </c>
      <c r="BQ79">
        <v>-1.5472728484637619</v>
      </c>
      <c r="BR79">
        <v>-0.43179006654169899</v>
      </c>
      <c r="BS79">
        <v>-1.5984833883909091</v>
      </c>
      <c r="BT79">
        <v>0.72339400043841651</v>
      </c>
      <c r="BU79">
        <v>-0.22242423467775821</v>
      </c>
      <c r="BV79">
        <v>2.620584229071012</v>
      </c>
      <c r="BZ79">
        <v>3.801890453715973</v>
      </c>
      <c r="CA79">
        <v>2.5522586088839629</v>
      </c>
      <c r="CB79">
        <v>-1.5676382956057759</v>
      </c>
      <c r="CC79">
        <v>-3.069937247381517</v>
      </c>
      <c r="CD79">
        <v>-0.1809380929638732</v>
      </c>
      <c r="CE79">
        <v>0.73127426679487484</v>
      </c>
      <c r="CF79">
        <v>-0.26904384635470918</v>
      </c>
      <c r="CG79">
        <v>-3.593679788077782</v>
      </c>
      <c r="CH79">
        <v>0.53572160372237887</v>
      </c>
      <c r="CI79">
        <v>2.5825205756589531</v>
      </c>
      <c r="CJ79">
        <v>-0.19157929639840371</v>
      </c>
      <c r="CK79">
        <v>-2.238257210696045</v>
      </c>
      <c r="CL79">
        <v>6.1360541623771421E-2</v>
      </c>
      <c r="CM79">
        <v>0.90111144690344336</v>
      </c>
      <c r="CN79">
        <v>-3.0436434939817878</v>
      </c>
      <c r="CO79">
        <v>-2.8999470777911802</v>
      </c>
      <c r="CP79">
        <v>-3.262497229644489</v>
      </c>
      <c r="CQ79">
        <v>-0.27706776221912749</v>
      </c>
      <c r="CR79">
        <v>1.348432595713223</v>
      </c>
      <c r="CV79">
        <v>4.1451584153838601</v>
      </c>
      <c r="CW79">
        <v>-4.8878523251929504</v>
      </c>
    </row>
    <row r="80" spans="1:101" x14ac:dyDescent="0.25">
      <c r="A80" t="s">
        <v>94</v>
      </c>
      <c r="C80">
        <v>-5.6288940128518066</v>
      </c>
      <c r="D80">
        <v>2.0652923114527959</v>
      </c>
      <c r="E80">
        <v>3.2516418471275408</v>
      </c>
      <c r="F80">
        <v>0.42379812340068379</v>
      </c>
      <c r="G80">
        <v>1.017380675233571</v>
      </c>
      <c r="H80">
        <v>-1.0022205511951381</v>
      </c>
      <c r="I80">
        <v>-3.1641615666433069</v>
      </c>
      <c r="J80">
        <v>-3.933464432234508</v>
      </c>
      <c r="K80">
        <v>-3.651288177932861</v>
      </c>
      <c r="L80">
        <v>-3.715982383904707</v>
      </c>
      <c r="M80">
        <v>-4.4162297693154677</v>
      </c>
      <c r="N80">
        <v>1.8679094886563259</v>
      </c>
      <c r="O80">
        <v>1.48975233265383</v>
      </c>
      <c r="P80">
        <v>0.38672316022363917</v>
      </c>
      <c r="Q80">
        <v>0.97508551135939503</v>
      </c>
      <c r="R80">
        <v>-2.635069012137472</v>
      </c>
      <c r="S80">
        <v>-0.50302373791417632</v>
      </c>
      <c r="T80">
        <v>-0.38396617177350062</v>
      </c>
      <c r="U80">
        <v>0.73391929802598443</v>
      </c>
      <c r="V80">
        <v>-0.2437289988660675</v>
      </c>
      <c r="W80">
        <v>0.1136944404328782</v>
      </c>
      <c r="AA80">
        <v>0.60533224416925302</v>
      </c>
      <c r="AB80">
        <v>-0.87649966865644302</v>
      </c>
      <c r="AC80">
        <v>0.15375867878350119</v>
      </c>
      <c r="AD80">
        <v>-5.6066285782999676</v>
      </c>
      <c r="AE80">
        <v>-3.775081093718061</v>
      </c>
      <c r="AF80">
        <v>-4.9403212729019614</v>
      </c>
      <c r="AG80">
        <v>-0.76582786838086936</v>
      </c>
      <c r="AH80">
        <v>-4.9326951477701142</v>
      </c>
      <c r="AI80">
        <v>-0.26679057499931702</v>
      </c>
      <c r="AJ80">
        <v>0.28215187770958838</v>
      </c>
      <c r="AK80">
        <v>2.5368915140961268</v>
      </c>
      <c r="AL80">
        <v>-5.0108222209939424</v>
      </c>
      <c r="AM80">
        <v>0.2657879207846891</v>
      </c>
      <c r="AN80">
        <v>-1.2798188204284711</v>
      </c>
      <c r="AO80">
        <v>-1.5702382001566</v>
      </c>
      <c r="AP80">
        <v>-0.49429909070203842</v>
      </c>
      <c r="AQ80">
        <v>-4.8095512688977538</v>
      </c>
      <c r="AR80">
        <v>2.8651493372671091</v>
      </c>
      <c r="AS80">
        <v>-2.6640317285132169</v>
      </c>
      <c r="BD80">
        <v>-5.5492567676791236</v>
      </c>
      <c r="BE80">
        <v>-5.488237416279599</v>
      </c>
      <c r="BF80">
        <v>-5.0140444257145642</v>
      </c>
      <c r="BG80">
        <v>-4.4495144197402334</v>
      </c>
      <c r="BH80">
        <v>-4.3605419627993154</v>
      </c>
      <c r="BI80">
        <v>1.662482003127453</v>
      </c>
      <c r="BJ80">
        <v>2.2724717095386802</v>
      </c>
      <c r="BK80">
        <v>-2.4130387317772222</v>
      </c>
      <c r="BL80">
        <v>-5.1147760910938853</v>
      </c>
      <c r="BM80">
        <v>0.48442874487538951</v>
      </c>
      <c r="BN80">
        <v>0.94962193656121752</v>
      </c>
      <c r="BO80">
        <v>-0.77736075026332208</v>
      </c>
      <c r="BP80">
        <v>-1.4902450778118921</v>
      </c>
      <c r="BQ80">
        <v>-2.070983419677527</v>
      </c>
      <c r="BR80">
        <v>-3.2015143168575402</v>
      </c>
      <c r="BS80">
        <v>-4.2532827691494921</v>
      </c>
      <c r="BT80">
        <v>-1.424853215322144</v>
      </c>
      <c r="BU80">
        <v>-1.603273582735941</v>
      </c>
      <c r="BV80">
        <v>4.4048442496648006</v>
      </c>
      <c r="BZ80">
        <v>4.7206612699894546</v>
      </c>
      <c r="CA80">
        <v>1.237085747844197</v>
      </c>
      <c r="CB80">
        <v>-2.8375532087817521</v>
      </c>
      <c r="CC80">
        <v>-0.2068455776587661</v>
      </c>
      <c r="CD80">
        <v>-2.745092382562015</v>
      </c>
      <c r="CE80">
        <v>1.1868444384289629</v>
      </c>
      <c r="CF80">
        <v>-0.93624939986580269</v>
      </c>
      <c r="CG80">
        <v>1.353285583180531</v>
      </c>
      <c r="CH80">
        <v>-2.6829614145131448</v>
      </c>
      <c r="CI80">
        <v>-2.139977734080325</v>
      </c>
      <c r="CJ80">
        <v>0.3607480293329014</v>
      </c>
      <c r="CK80">
        <v>-0.68806315633940818</v>
      </c>
      <c r="CL80">
        <v>0.1091827582740794</v>
      </c>
      <c r="CM80">
        <v>-4.0663839870197238</v>
      </c>
      <c r="CN80">
        <v>-1.007127906382483</v>
      </c>
      <c r="CO80">
        <v>-1.7217475447686299</v>
      </c>
      <c r="CP80">
        <v>-4.1052646020292514</v>
      </c>
      <c r="CQ80">
        <v>-0.80339776072867253</v>
      </c>
      <c r="CR80">
        <v>0.37217232015388202</v>
      </c>
      <c r="CV80">
        <v>-6.2249082389864152E-2</v>
      </c>
      <c r="CW80">
        <v>-5.255617135656145</v>
      </c>
    </row>
    <row r="81" spans="1:101" x14ac:dyDescent="0.25">
      <c r="A81" t="s">
        <v>95</v>
      </c>
      <c r="BD81">
        <v>-2.1709073045636602</v>
      </c>
      <c r="BE81">
        <v>0.57830816687326259</v>
      </c>
      <c r="BF81">
        <v>0.74868219547782977</v>
      </c>
      <c r="BG81">
        <v>-1.2645322600455491</v>
      </c>
      <c r="BH81">
        <v>-1.404544335456329</v>
      </c>
      <c r="BI81">
        <v>-1.509788339152792</v>
      </c>
      <c r="BJ81">
        <v>-1.2644796338173421</v>
      </c>
      <c r="BK81">
        <v>-1.132767736980516</v>
      </c>
      <c r="BL81">
        <v>-1.0852466631052069</v>
      </c>
      <c r="BM81">
        <v>-1.9941631148269281</v>
      </c>
      <c r="BN81">
        <v>-3.404720944518306</v>
      </c>
      <c r="BO81">
        <v>-4.510119469539136</v>
      </c>
      <c r="BP81">
        <v>-4.5020613376328171</v>
      </c>
      <c r="BQ81">
        <v>-2.6741030979362712</v>
      </c>
      <c r="BR81">
        <v>-1.433036983866135</v>
      </c>
      <c r="BS81">
        <v>-2.0363730163209439</v>
      </c>
      <c r="BT81">
        <v>-1.4050173611059851</v>
      </c>
      <c r="BU81">
        <v>-1.0745122433425749</v>
      </c>
      <c r="BV81">
        <v>2.3869672409914209</v>
      </c>
      <c r="BZ81">
        <v>2.7911303357072388</v>
      </c>
      <c r="CA81">
        <v>0.54397217679899568</v>
      </c>
      <c r="CB81">
        <v>-2.0279168524650411</v>
      </c>
      <c r="CC81">
        <v>-1.207071808510243</v>
      </c>
      <c r="CD81">
        <v>-2.7733394842429671</v>
      </c>
      <c r="CE81">
        <v>-0.97908486114114113</v>
      </c>
      <c r="CF81">
        <v>0.29459977987730179</v>
      </c>
      <c r="CG81">
        <v>-0.78957949422158502</v>
      </c>
      <c r="CH81">
        <v>-2.5410987683562261</v>
      </c>
      <c r="CI81">
        <v>-3.8379394887674581</v>
      </c>
      <c r="CJ81">
        <v>2.2368386119043162</v>
      </c>
      <c r="CK81">
        <v>-2.3779618195365781</v>
      </c>
      <c r="CL81">
        <v>-2.9071713613761658</v>
      </c>
      <c r="CM81">
        <v>-3.1852049477828519</v>
      </c>
      <c r="CN81">
        <v>-1.8528427175401549</v>
      </c>
      <c r="CO81">
        <v>-3.448678806646956</v>
      </c>
      <c r="CP81">
        <v>-1.9781634615457699</v>
      </c>
      <c r="CQ81">
        <v>-1.7056711499101289</v>
      </c>
      <c r="CR81">
        <v>-2.5704496202998479</v>
      </c>
      <c r="CV81">
        <v>3.8366015177302728</v>
      </c>
      <c r="CW81">
        <v>-5.2240082736534168</v>
      </c>
    </row>
    <row r="82" spans="1:101" x14ac:dyDescent="0.25">
      <c r="A82" t="s">
        <v>96</v>
      </c>
      <c r="C82">
        <v>-5.728832161505351</v>
      </c>
      <c r="D82">
        <v>-2.164923776812401</v>
      </c>
      <c r="E82">
        <v>-3.1952994700313847E-2</v>
      </c>
      <c r="F82">
        <v>-1.384938068594618</v>
      </c>
      <c r="G82">
        <v>-4.0679668059979903</v>
      </c>
      <c r="H82">
        <v>-2.2052803844635629</v>
      </c>
      <c r="I82">
        <v>-1.5631281414155731</v>
      </c>
      <c r="J82">
        <v>-3.557782058167521</v>
      </c>
      <c r="K82">
        <v>-2.3754859289254449</v>
      </c>
      <c r="L82">
        <v>-4.2884894388289059</v>
      </c>
      <c r="M82">
        <v>-1.261199063402775</v>
      </c>
      <c r="N82">
        <v>2.448932295591248</v>
      </c>
      <c r="O82">
        <v>1.774095543150231</v>
      </c>
      <c r="P82">
        <v>0.89948565618788512</v>
      </c>
      <c r="Q82">
        <v>-2.7608218044975552</v>
      </c>
      <c r="R82">
        <v>-1.3832957010561051</v>
      </c>
      <c r="S82">
        <v>-0.30287911499692077</v>
      </c>
      <c r="T82">
        <v>-2.564873419385266</v>
      </c>
      <c r="U82">
        <v>-2.5519093254557541</v>
      </c>
      <c r="V82">
        <v>-4.7118175737414294</v>
      </c>
      <c r="W82">
        <v>2.0730310588380449</v>
      </c>
      <c r="AA82">
        <v>2.5196959287542851</v>
      </c>
      <c r="AB82">
        <v>1.057554596116393</v>
      </c>
      <c r="AC82">
        <v>3.8188050459273208</v>
      </c>
      <c r="AD82">
        <v>-8.2313819145405226E-2</v>
      </c>
      <c r="AE82">
        <v>0.43816628399535268</v>
      </c>
      <c r="AF82">
        <v>-2.967101027356065</v>
      </c>
      <c r="AG82">
        <v>-2.7645024158631961</v>
      </c>
      <c r="AH82">
        <v>-2.8125179791089518</v>
      </c>
      <c r="AI82">
        <v>-3.6684779199385278</v>
      </c>
      <c r="AJ82">
        <v>-4.6969091540180123</v>
      </c>
      <c r="AK82">
        <v>2.517381269502406</v>
      </c>
      <c r="AL82">
        <v>-3.0328229960001538</v>
      </c>
      <c r="AM82">
        <v>-3.0325638738526992</v>
      </c>
      <c r="AN82">
        <v>-3.8281863265276082</v>
      </c>
      <c r="AO82">
        <v>-1.7516182666420099</v>
      </c>
      <c r="AP82">
        <v>-1.9441875300787119</v>
      </c>
      <c r="AQ82">
        <v>-3.748342916539916</v>
      </c>
      <c r="AR82">
        <v>-0.71684226111355587</v>
      </c>
      <c r="AS82">
        <v>-3.4972227322626521</v>
      </c>
      <c r="BD82">
        <v>-2.0779369201133888</v>
      </c>
      <c r="BE82">
        <v>0.54226374795567733</v>
      </c>
      <c r="BF82">
        <v>0.92103906283726322</v>
      </c>
      <c r="BG82">
        <v>-2.853533248971992</v>
      </c>
      <c r="BH82">
        <v>-1.9812735115942981</v>
      </c>
      <c r="BI82">
        <v>-1.228707997419245</v>
      </c>
      <c r="BJ82">
        <v>-3.8409168912335958</v>
      </c>
      <c r="BK82">
        <v>-4.7780703961974931</v>
      </c>
      <c r="BL82">
        <v>-0.18499441887891391</v>
      </c>
      <c r="BM82">
        <v>0.25238657806539838</v>
      </c>
      <c r="BN82">
        <v>0.52689118285621395</v>
      </c>
      <c r="BO82">
        <v>0.41410777792404591</v>
      </c>
      <c r="BP82">
        <v>-2.6394686979183342</v>
      </c>
      <c r="BQ82">
        <v>-4.2311394868318963</v>
      </c>
      <c r="BR82">
        <v>-2.7662863699516982</v>
      </c>
      <c r="BS82">
        <v>-3.4250550800259152</v>
      </c>
      <c r="BT82">
        <v>-3.2734594675057651</v>
      </c>
      <c r="BU82">
        <v>-3.341094012839958</v>
      </c>
      <c r="BV82">
        <v>2.5281156510101122</v>
      </c>
      <c r="BZ82">
        <v>2.7877117265215552</v>
      </c>
      <c r="CA82">
        <v>-2.1372784577909179</v>
      </c>
      <c r="CB82">
        <v>0.1249938849546167</v>
      </c>
      <c r="CC82">
        <v>-3.524681907323743</v>
      </c>
      <c r="CD82">
        <v>-2.967219324264037</v>
      </c>
      <c r="CE82">
        <v>-2.9400048826203982</v>
      </c>
      <c r="CF82">
        <v>-0.60812264641450031</v>
      </c>
      <c r="CG82">
        <v>-3.2471769171743707E-2</v>
      </c>
      <c r="CH82">
        <v>4.9476369946655913E-2</v>
      </c>
      <c r="CI82">
        <v>-1.804630726105745</v>
      </c>
      <c r="CJ82">
        <v>-1.174147717245537</v>
      </c>
      <c r="CK82">
        <v>-1.1980928490023171</v>
      </c>
      <c r="CL82">
        <v>-2.9155719915471678</v>
      </c>
      <c r="CM82">
        <v>-3.4920257381190489</v>
      </c>
      <c r="CN82">
        <v>-0.36137800387145358</v>
      </c>
      <c r="CO82">
        <v>-1.5031411599659781</v>
      </c>
      <c r="CP82">
        <v>0.1285191170399678</v>
      </c>
      <c r="CQ82">
        <v>-3.5214386071736752</v>
      </c>
      <c r="CR82">
        <v>-3.6817348011236031</v>
      </c>
      <c r="CV82">
        <v>3.4193410330992569</v>
      </c>
      <c r="CW82">
        <v>-5.4392898129881662</v>
      </c>
    </row>
    <row r="83" spans="1:101" x14ac:dyDescent="0.25">
      <c r="A83" t="s">
        <v>97</v>
      </c>
      <c r="BD83">
        <v>-2.8395253155094919</v>
      </c>
      <c r="BE83">
        <v>-0.66352675489824398</v>
      </c>
      <c r="BF83">
        <v>-0.52075578114431698</v>
      </c>
      <c r="BG83">
        <v>-0.97328784865664741</v>
      </c>
      <c r="BH83">
        <v>-0.51303453241638453</v>
      </c>
      <c r="BI83">
        <v>-4.0407737675307764</v>
      </c>
      <c r="BJ83">
        <v>-3.8076095639421279</v>
      </c>
      <c r="BK83">
        <v>-3.671632315906824</v>
      </c>
      <c r="BL83">
        <v>0.39554764198478137</v>
      </c>
      <c r="BM83">
        <v>-0.29385682130382668</v>
      </c>
      <c r="BN83">
        <v>0.28856246726350859</v>
      </c>
      <c r="BO83">
        <v>-3.3421236960187741</v>
      </c>
      <c r="BP83">
        <v>3.5931510914221549</v>
      </c>
      <c r="BQ83">
        <v>3.3750192514020139</v>
      </c>
      <c r="BR83">
        <v>-1.655328096377767</v>
      </c>
      <c r="BS83">
        <v>-1.348764056969793</v>
      </c>
      <c r="BT83">
        <v>-4.3752832020621826</v>
      </c>
      <c r="BU83">
        <v>-4.3941715747270296</v>
      </c>
      <c r="BV83">
        <v>-2.5195296601256101</v>
      </c>
      <c r="BZ83">
        <v>-1.423012550768632</v>
      </c>
      <c r="CA83">
        <v>-1.865923013396005</v>
      </c>
      <c r="CB83">
        <v>-3.4416243745672559</v>
      </c>
      <c r="CC83">
        <v>2.9945445223728782</v>
      </c>
      <c r="CD83">
        <v>2.439564686882477</v>
      </c>
      <c r="CE83">
        <v>-4.2033550229553578</v>
      </c>
      <c r="CF83">
        <v>1.770023886822647</v>
      </c>
      <c r="CG83">
        <v>-3.575991126384102</v>
      </c>
      <c r="CH83">
        <v>-1.8559506936372721</v>
      </c>
      <c r="CI83">
        <v>-2.6886166334161992</v>
      </c>
      <c r="CJ83">
        <v>0.6573561140744002</v>
      </c>
      <c r="CK83">
        <v>-4.0188200188990839</v>
      </c>
      <c r="CL83">
        <v>-3.330513078793778</v>
      </c>
      <c r="CM83">
        <v>-4.4978163394742046</v>
      </c>
      <c r="CN83">
        <v>-2.5689147102460712</v>
      </c>
      <c r="CO83">
        <v>-2.550820833998797</v>
      </c>
      <c r="CP83">
        <v>-3.818724855652607</v>
      </c>
      <c r="CQ83">
        <v>-3.498275814540138</v>
      </c>
      <c r="CR83">
        <v>-4.3758420344417841</v>
      </c>
      <c r="CV83">
        <v>0.73994239682061513</v>
      </c>
      <c r="CW83">
        <v>-4.9194065450247004</v>
      </c>
    </row>
    <row r="84" spans="1:101" x14ac:dyDescent="0.25">
      <c r="A84" t="s">
        <v>98</v>
      </c>
      <c r="BD84">
        <v>-2.6862374576640482</v>
      </c>
      <c r="BE84">
        <v>3.0421834170840309</v>
      </c>
      <c r="BF84">
        <v>3.815853917747591</v>
      </c>
      <c r="BG84">
        <v>-1.7996919028326139</v>
      </c>
      <c r="BH84">
        <v>-1.896963549154473</v>
      </c>
      <c r="BI84">
        <v>-2.2571478612236131</v>
      </c>
      <c r="BJ84">
        <v>-4.7593194192840151</v>
      </c>
      <c r="BK84">
        <v>-2.954069075671701</v>
      </c>
      <c r="BL84">
        <v>-2.0491138999720508</v>
      </c>
      <c r="BM84">
        <v>-0.34313741044323431</v>
      </c>
      <c r="BN84">
        <v>-0.28292531248499092</v>
      </c>
      <c r="BO84">
        <v>-1.8897772169075819</v>
      </c>
      <c r="BP84">
        <v>-0.71314230211895313</v>
      </c>
      <c r="BQ84">
        <v>-0.76752335456464527</v>
      </c>
      <c r="BR84">
        <v>-4.6124888483304014</v>
      </c>
      <c r="BS84">
        <v>-3.4240822446663151</v>
      </c>
      <c r="BT84">
        <v>-3.0677670254537648</v>
      </c>
      <c r="BU84">
        <v>-1.3465698389166341</v>
      </c>
      <c r="BV84">
        <v>3.4142064046238572</v>
      </c>
      <c r="BZ84">
        <v>2.7528356235202698</v>
      </c>
      <c r="CA84">
        <v>-0.94411409673777058</v>
      </c>
      <c r="CB84">
        <v>0.72768188816504642</v>
      </c>
      <c r="CC84">
        <v>-5.2132368309564532</v>
      </c>
      <c r="CD84">
        <v>3.282635644408042</v>
      </c>
      <c r="CE84">
        <v>-1.883323761857302</v>
      </c>
      <c r="CF84">
        <v>-0.9141492680908645</v>
      </c>
      <c r="CG84">
        <v>-4.550202121757609</v>
      </c>
      <c r="CH84">
        <v>-2.0809055293232239</v>
      </c>
      <c r="CI84">
        <v>-2.044973053035442</v>
      </c>
      <c r="CJ84">
        <v>-0.16432984661670949</v>
      </c>
      <c r="CK84">
        <v>-3.6715323703679741</v>
      </c>
      <c r="CL84">
        <v>-3.2252436006420879</v>
      </c>
      <c r="CM84">
        <v>-2.596630541254207</v>
      </c>
      <c r="CN84">
        <v>-4.6183266678137889</v>
      </c>
      <c r="CO84">
        <v>-2.8987214008874869</v>
      </c>
      <c r="CP84">
        <v>-3.486400530851006</v>
      </c>
      <c r="CQ84">
        <v>0.43944045127692177</v>
      </c>
      <c r="CR84">
        <v>2.128781617020469</v>
      </c>
      <c r="CV84">
        <v>3.8065722632526611</v>
      </c>
      <c r="CW84">
        <v>-4.3551329390976479</v>
      </c>
    </row>
    <row r="85" spans="1:101" x14ac:dyDescent="0.25">
      <c r="A85" t="s">
        <v>99</v>
      </c>
      <c r="C85">
        <v>-5.986211385065725</v>
      </c>
      <c r="D85">
        <v>-1.569571768097658</v>
      </c>
      <c r="E85">
        <v>3.1981114137050621</v>
      </c>
      <c r="F85">
        <v>3.3903850801792599</v>
      </c>
      <c r="G85">
        <v>4.3532552058111733</v>
      </c>
      <c r="H85">
        <v>0.48103806501449697</v>
      </c>
      <c r="I85">
        <v>-2.286914251768057</v>
      </c>
      <c r="J85">
        <v>5.132382994094635E-2</v>
      </c>
      <c r="K85">
        <v>0.48119649679097382</v>
      </c>
      <c r="L85">
        <v>-2.5026939189286579</v>
      </c>
      <c r="M85">
        <v>-2.0236746839968758</v>
      </c>
      <c r="N85">
        <v>1.111098512931548</v>
      </c>
      <c r="O85">
        <v>1.351355187421049</v>
      </c>
      <c r="P85">
        <v>0.55187099356082026</v>
      </c>
      <c r="Q85">
        <v>3.573604813554887</v>
      </c>
      <c r="R85">
        <v>2.7746696052998669</v>
      </c>
      <c r="S85">
        <v>-1.606486109736347</v>
      </c>
      <c r="T85">
        <v>3.4255349960004602</v>
      </c>
      <c r="U85">
        <v>3.8281356846076942</v>
      </c>
      <c r="V85">
        <v>3.084497172024681</v>
      </c>
      <c r="W85">
        <v>3.8965621954307239</v>
      </c>
      <c r="AA85">
        <v>-0.57902709103740579</v>
      </c>
      <c r="AB85">
        <v>2.372114230227222</v>
      </c>
      <c r="AC85">
        <v>-3.119023586802725</v>
      </c>
      <c r="AD85">
        <v>-5.1721547292251353</v>
      </c>
      <c r="AE85">
        <v>0.2185417579785949</v>
      </c>
      <c r="AF85">
        <v>-3.8450464392149368</v>
      </c>
      <c r="AG85">
        <v>-3.7034422041433692</v>
      </c>
      <c r="AH85">
        <v>-5.0220345538979734</v>
      </c>
      <c r="AI85">
        <v>-4.5178278098695737</v>
      </c>
      <c r="AJ85">
        <v>-2.539125234996217</v>
      </c>
      <c r="AK85">
        <v>3.491168084350647</v>
      </c>
      <c r="AL85">
        <v>-0.9913165230454416</v>
      </c>
      <c r="AM85">
        <v>2.663359066048018</v>
      </c>
      <c r="AN85">
        <v>-1.1132308829825781</v>
      </c>
      <c r="AO85">
        <v>3.6191149499133179</v>
      </c>
      <c r="AP85">
        <v>-1.431418185559272</v>
      </c>
      <c r="AQ85">
        <v>2.3261833700603018</v>
      </c>
      <c r="AR85">
        <v>2.170950492340185</v>
      </c>
      <c r="AS85">
        <v>-4.2713972938161584</v>
      </c>
      <c r="BD85">
        <v>-4.2118428710120046</v>
      </c>
      <c r="BE85">
        <v>-4.1926692512785024</v>
      </c>
      <c r="BF85">
        <v>-3.6256118944072391</v>
      </c>
      <c r="BG85">
        <v>-4.2839407258999058</v>
      </c>
      <c r="BH85">
        <v>-4.829199878089752</v>
      </c>
      <c r="BI85">
        <v>-5.0702483168452819</v>
      </c>
      <c r="BJ85">
        <v>-4.7894397270976663</v>
      </c>
      <c r="BK85">
        <v>3.2343026280824341</v>
      </c>
      <c r="BL85">
        <v>3.7997924483997498</v>
      </c>
      <c r="BM85">
        <v>2.6751662118882229</v>
      </c>
      <c r="BN85">
        <v>2.2811459648051908</v>
      </c>
      <c r="BO85">
        <v>-2.4587987525159711</v>
      </c>
      <c r="BP85">
        <v>-0.7160099752930561</v>
      </c>
      <c r="BQ85">
        <v>-0.32002571511702171</v>
      </c>
      <c r="BR85">
        <v>0.3903893836133045</v>
      </c>
      <c r="BS85">
        <v>-2.5606399594141198</v>
      </c>
      <c r="BT85">
        <v>-3.5593654721420949</v>
      </c>
      <c r="BU85">
        <v>3.6771019724774838</v>
      </c>
      <c r="BV85">
        <v>4.7102357343369938</v>
      </c>
      <c r="BZ85">
        <v>1.9461391717295851</v>
      </c>
      <c r="CA85">
        <v>-0.48194827021356118</v>
      </c>
      <c r="CB85">
        <v>1.684193128140449</v>
      </c>
      <c r="CC85">
        <v>-1.836967291835196</v>
      </c>
      <c r="CD85">
        <v>-4.0996501268767478</v>
      </c>
      <c r="CE85">
        <v>-2.5569086854306571</v>
      </c>
      <c r="CF85">
        <v>-2.1704569763243522</v>
      </c>
      <c r="CG85">
        <v>-4.7100588165250006</v>
      </c>
      <c r="CH85">
        <v>-3.8043846786056381</v>
      </c>
      <c r="CI85">
        <v>-4.521361973846294</v>
      </c>
      <c r="CJ85">
        <v>1.95124180826314</v>
      </c>
      <c r="CK85">
        <v>-1.9741536899199641</v>
      </c>
      <c r="CL85">
        <v>4.1579121103631778</v>
      </c>
      <c r="CM85">
        <v>-1.290629612103745</v>
      </c>
      <c r="CN85">
        <v>-3.5761665681575701</v>
      </c>
      <c r="CO85">
        <v>-1.0707974267818141</v>
      </c>
      <c r="CP85">
        <v>3.3811155805442108</v>
      </c>
      <c r="CQ85">
        <v>2.9098045989374461</v>
      </c>
      <c r="CR85">
        <v>-3.648798751027607</v>
      </c>
      <c r="CV85">
        <v>1.016941551184082</v>
      </c>
      <c r="CW85">
        <v>-6.4761375953418314</v>
      </c>
    </row>
    <row r="86" spans="1:101" x14ac:dyDescent="0.25">
      <c r="A86" t="s">
        <v>100</v>
      </c>
      <c r="C86">
        <v>-4.710352135815417</v>
      </c>
      <c r="D86">
        <v>1.0349896382861541</v>
      </c>
      <c r="E86">
        <v>2.324319077074128</v>
      </c>
      <c r="F86">
        <v>-0.44932395039346118</v>
      </c>
      <c r="G86">
        <v>0.156169362813561</v>
      </c>
      <c r="H86">
        <v>0.66711740642442563</v>
      </c>
      <c r="I86">
        <v>-0.53316446498152981</v>
      </c>
      <c r="J86">
        <v>-0.1568775351274585</v>
      </c>
      <c r="K86">
        <v>0.88984566211653626</v>
      </c>
      <c r="L86">
        <v>1.141067978034785</v>
      </c>
      <c r="M86">
        <v>0.186759736214959</v>
      </c>
      <c r="N86">
        <v>2.2565146091758752</v>
      </c>
      <c r="O86">
        <v>2.735989813296813</v>
      </c>
      <c r="P86">
        <v>0.72093756678343324</v>
      </c>
      <c r="Q86">
        <v>-1.66511626054401</v>
      </c>
      <c r="R86">
        <v>-1.093080896092812</v>
      </c>
      <c r="S86">
        <v>-0.1052905294404821</v>
      </c>
      <c r="T86">
        <v>2.3107883339299562</v>
      </c>
      <c r="U86">
        <v>3.0081929820914568</v>
      </c>
      <c r="V86">
        <v>1.174930450512375</v>
      </c>
      <c r="W86">
        <v>2.3610055015620151</v>
      </c>
      <c r="AA86">
        <v>2.6967166178212691</v>
      </c>
      <c r="AB86">
        <v>-1.441398485313548</v>
      </c>
      <c r="AC86">
        <v>-0.85261165646859882</v>
      </c>
      <c r="AD86">
        <v>-3.1303398665400151</v>
      </c>
      <c r="AE86">
        <v>-0.36112348716668718</v>
      </c>
      <c r="AF86">
        <v>-6.0190249748098057E-2</v>
      </c>
      <c r="AG86">
        <v>-2.6570986937499259</v>
      </c>
      <c r="AH86">
        <v>-1.8243640144940061</v>
      </c>
      <c r="AI86">
        <v>-2.215623343966826</v>
      </c>
      <c r="AJ86">
        <v>-2.6171081644000762</v>
      </c>
      <c r="AK86">
        <v>-2.7759945305130271</v>
      </c>
      <c r="AL86">
        <v>-1.3698955208370751</v>
      </c>
      <c r="AM86">
        <v>-0.70767315599609648</v>
      </c>
      <c r="AN86">
        <v>-4.4760846087500674</v>
      </c>
      <c r="AO86">
        <v>-4.1265874724717424</v>
      </c>
      <c r="AP86">
        <v>-2.5773540888770858</v>
      </c>
      <c r="AQ86">
        <v>-3.5823064461777809</v>
      </c>
      <c r="AR86">
        <v>-3.7954580115115411</v>
      </c>
      <c r="AS86">
        <v>-1.709055496720955</v>
      </c>
      <c r="BD86">
        <v>-1.8455658638774111</v>
      </c>
      <c r="BE86">
        <v>-1.1068241197720721</v>
      </c>
      <c r="BF86">
        <v>-3.6159192649099579</v>
      </c>
      <c r="BG86">
        <v>-4.7658542913387052</v>
      </c>
      <c r="BH86">
        <v>-4.1997332433076426</v>
      </c>
      <c r="BI86">
        <v>-3.7335324077172491</v>
      </c>
      <c r="BJ86">
        <v>-3.1766770865826541</v>
      </c>
      <c r="BK86">
        <v>-4.6387077837258186</v>
      </c>
      <c r="BL86">
        <v>-4.747199671864454</v>
      </c>
      <c r="BM86">
        <v>-0.11775065837037151</v>
      </c>
      <c r="BN86">
        <v>0.25383577465189711</v>
      </c>
      <c r="BO86">
        <v>-4.5538396918903672</v>
      </c>
      <c r="BP86">
        <v>-0.70638756494723753</v>
      </c>
      <c r="BQ86">
        <v>-0.84763867565252704</v>
      </c>
      <c r="BR86">
        <v>-1.33992172375699</v>
      </c>
      <c r="BS86">
        <v>-4.4484266427982364</v>
      </c>
      <c r="BT86">
        <v>-3.608380759996666</v>
      </c>
      <c r="BU86">
        <v>-2.6483608713114828</v>
      </c>
      <c r="BV86">
        <v>2.257086148420471E-4</v>
      </c>
      <c r="BZ86">
        <v>1.402756722460044E-2</v>
      </c>
      <c r="CA86">
        <v>-4.2230973333159421</v>
      </c>
      <c r="CB86">
        <v>-4.5328508604916351</v>
      </c>
      <c r="CC86">
        <v>-1.823995408514526</v>
      </c>
      <c r="CD86">
        <v>0.28469021148302531</v>
      </c>
      <c r="CE86">
        <v>-3.257675306537283</v>
      </c>
      <c r="CF86">
        <v>-3.7020074241849779</v>
      </c>
      <c r="CG86">
        <v>-3.6825119251049609</v>
      </c>
      <c r="CH86">
        <v>-3.1604753272998058</v>
      </c>
      <c r="CI86">
        <v>-4.4873120816432328</v>
      </c>
      <c r="CJ86">
        <v>2.331055960683742</v>
      </c>
      <c r="CK86">
        <v>-2.467162618979676</v>
      </c>
      <c r="CL86">
        <v>1.831577379494316</v>
      </c>
      <c r="CM86">
        <v>-1.9927551622063719</v>
      </c>
      <c r="CN86">
        <v>-3.7589755157997611</v>
      </c>
      <c r="CO86">
        <v>-2.739062953269352</v>
      </c>
      <c r="CP86">
        <v>-4.0076055564438899</v>
      </c>
      <c r="CQ86">
        <v>-1.40996356611919</v>
      </c>
      <c r="CR86">
        <v>-1.3891673404781171</v>
      </c>
      <c r="CV86">
        <v>0.21994111314474701</v>
      </c>
      <c r="CW86">
        <v>1.000071594410892</v>
      </c>
    </row>
    <row r="87" spans="1:101" x14ac:dyDescent="0.25">
      <c r="A87" t="s">
        <v>101</v>
      </c>
      <c r="C87">
        <v>-3.8589874279310421</v>
      </c>
      <c r="D87">
        <v>-0.22192297807106531</v>
      </c>
      <c r="E87">
        <v>0.99541015922516451</v>
      </c>
      <c r="F87">
        <v>-2.7059716406223102</v>
      </c>
      <c r="G87">
        <v>-1.0639191301729181</v>
      </c>
      <c r="H87">
        <v>-0.15259422145878729</v>
      </c>
      <c r="I87">
        <v>-0.65789762762798221</v>
      </c>
      <c r="J87">
        <v>-2.9556766498613189</v>
      </c>
      <c r="K87">
        <v>-2.950628331667458</v>
      </c>
      <c r="L87">
        <v>-0.87433181449219921</v>
      </c>
      <c r="M87">
        <v>-0.90645388888384715</v>
      </c>
      <c r="N87">
        <v>-3.9703652831673359</v>
      </c>
      <c r="O87">
        <v>1.1891703367774089</v>
      </c>
      <c r="P87">
        <v>1.366549975561113</v>
      </c>
      <c r="Q87">
        <v>-3.1934132606133319</v>
      </c>
      <c r="R87">
        <v>-3.017220810939909</v>
      </c>
      <c r="S87">
        <v>-0.83805103369812239</v>
      </c>
      <c r="T87">
        <v>-0.29047473730188861</v>
      </c>
      <c r="U87">
        <v>-2.0598478763143642</v>
      </c>
      <c r="V87">
        <v>-1.8466423476410569</v>
      </c>
      <c r="W87">
        <v>6.2099507752859127E-2</v>
      </c>
      <c r="AA87">
        <v>-0.18890696331032039</v>
      </c>
      <c r="AB87">
        <v>-2.6502412318345101</v>
      </c>
      <c r="AC87">
        <v>-2.807282893426382</v>
      </c>
      <c r="AD87">
        <v>-4.56928943472247</v>
      </c>
      <c r="AE87">
        <v>2.469037140988847</v>
      </c>
      <c r="AF87">
        <v>-1.569867865992371</v>
      </c>
      <c r="AG87">
        <v>-1.496827766804061</v>
      </c>
      <c r="AH87">
        <v>0.40162181918389273</v>
      </c>
      <c r="AI87">
        <v>-4.0613381412280853</v>
      </c>
      <c r="AJ87">
        <v>-4.2553464462816413</v>
      </c>
      <c r="AK87">
        <v>-0.65104931973230862</v>
      </c>
      <c r="AL87">
        <v>-1.9090565232055969</v>
      </c>
      <c r="AM87">
        <v>-3.8231643047936621</v>
      </c>
      <c r="AN87">
        <v>2.6301481450779129</v>
      </c>
      <c r="AO87">
        <v>-3.345520085677772</v>
      </c>
      <c r="AP87">
        <v>-1.3499794601196911</v>
      </c>
      <c r="AQ87">
        <v>-0.63338836722353586</v>
      </c>
      <c r="AR87">
        <v>-0.82283113840260513</v>
      </c>
      <c r="AS87">
        <v>-1.928823312911558</v>
      </c>
      <c r="BD87">
        <v>-3.7014718511004641</v>
      </c>
      <c r="BE87">
        <v>-3.4124859212154788</v>
      </c>
      <c r="BF87">
        <v>-3.717101409543599</v>
      </c>
      <c r="BG87">
        <v>-3.0638291782870901</v>
      </c>
      <c r="BH87">
        <v>-3.7122363134369709</v>
      </c>
      <c r="BI87">
        <v>0.73272241573069941</v>
      </c>
      <c r="BJ87">
        <v>1.14482247226475</v>
      </c>
      <c r="BK87">
        <v>-0.99238368454046744</v>
      </c>
      <c r="BL87">
        <v>1.329587577727829</v>
      </c>
      <c r="BM87">
        <v>1.765546309351127</v>
      </c>
      <c r="BN87">
        <v>9.9887055848596765E-2</v>
      </c>
      <c r="BO87">
        <v>2.1835299461020731E-2</v>
      </c>
      <c r="BP87">
        <v>3.754578882930043E-2</v>
      </c>
      <c r="BQ87">
        <v>-2.0998243982496119</v>
      </c>
      <c r="BR87">
        <v>-1.7669004529078309</v>
      </c>
      <c r="BS87">
        <v>-2.1538609504613211</v>
      </c>
      <c r="BT87">
        <v>-1.846242407635992</v>
      </c>
      <c r="BU87">
        <v>-1.812291683826039</v>
      </c>
      <c r="BV87">
        <v>0.1193045048923989</v>
      </c>
      <c r="BZ87">
        <v>0.50075860227445601</v>
      </c>
      <c r="CA87">
        <v>0.13475000537246429</v>
      </c>
      <c r="CB87">
        <v>-1.975392021855541</v>
      </c>
      <c r="CC87">
        <v>-3.573273356461113</v>
      </c>
      <c r="CD87">
        <v>-1.5970042496461929</v>
      </c>
      <c r="CE87">
        <v>-2.4231395717417148</v>
      </c>
      <c r="CF87">
        <v>-0.49194104255396343</v>
      </c>
      <c r="CG87">
        <v>-3.655757108870842</v>
      </c>
      <c r="CH87">
        <v>-1.881343050827516</v>
      </c>
      <c r="CI87">
        <v>-2.4596570741679011</v>
      </c>
      <c r="CJ87">
        <v>1.808336034715867</v>
      </c>
      <c r="CK87">
        <v>-0.75408122481339612</v>
      </c>
      <c r="CL87">
        <v>-1.288821607538716</v>
      </c>
      <c r="CM87">
        <v>-0.27778837150717622</v>
      </c>
      <c r="CN87">
        <v>-0.8078382090683528</v>
      </c>
      <c r="CO87">
        <v>0.24453175831846899</v>
      </c>
      <c r="CP87">
        <v>-0.31000080006695713</v>
      </c>
      <c r="CQ87">
        <v>-0.809831445327719</v>
      </c>
      <c r="CR87">
        <v>-2.3160103698438048</v>
      </c>
      <c r="CV87">
        <v>3.1090311568180562</v>
      </c>
      <c r="CW87">
        <v>-4.8186202815371288</v>
      </c>
    </row>
    <row r="88" spans="1:101" x14ac:dyDescent="0.25">
      <c r="A88" t="s">
        <v>102</v>
      </c>
      <c r="BD88">
        <v>-4.5170034741616183</v>
      </c>
      <c r="BE88">
        <v>-4.364583095053284</v>
      </c>
      <c r="BF88">
        <v>-3.0038922511847739</v>
      </c>
      <c r="BG88">
        <v>-3.3904813977242689</v>
      </c>
      <c r="BH88">
        <v>-4.7272328548661244</v>
      </c>
      <c r="BI88">
        <v>-3.3711398311095691</v>
      </c>
      <c r="BJ88">
        <v>-2.968440367478244</v>
      </c>
      <c r="BK88">
        <v>-3.9144942288296112</v>
      </c>
      <c r="BL88">
        <v>2.0809153853959872</v>
      </c>
      <c r="BM88">
        <v>2.3704902944373072</v>
      </c>
      <c r="BN88">
        <v>-0.3025795791866388</v>
      </c>
      <c r="BO88">
        <v>-3.2501028831119392</v>
      </c>
      <c r="BP88">
        <v>-2.0604778743184351</v>
      </c>
      <c r="BQ88">
        <v>-2.6985974204574412</v>
      </c>
      <c r="BR88">
        <v>-4.1435422876281169</v>
      </c>
      <c r="BS88">
        <v>-4.2506012762297667</v>
      </c>
      <c r="BT88">
        <v>-4.0193866318638696</v>
      </c>
      <c r="BU88">
        <v>-4.3352221652878908</v>
      </c>
      <c r="BV88">
        <v>1.364825379820215</v>
      </c>
      <c r="BZ88">
        <v>1.6041381592301669</v>
      </c>
      <c r="CA88">
        <v>-0.68164675095952565</v>
      </c>
      <c r="CB88">
        <v>-0.74097649742646321</v>
      </c>
      <c r="CC88">
        <v>-0.15115745359044219</v>
      </c>
      <c r="CD88">
        <v>-2.3590591770166891</v>
      </c>
      <c r="CE88">
        <v>-4.7137757349849752</v>
      </c>
      <c r="CF88">
        <v>-2.178391783461965</v>
      </c>
      <c r="CG88">
        <v>-1.7326053822181171</v>
      </c>
      <c r="CH88">
        <v>-4.2762369010669978</v>
      </c>
      <c r="CI88">
        <v>-4.8438137312380984</v>
      </c>
      <c r="CJ88">
        <v>-0.90595479526998235</v>
      </c>
      <c r="CK88">
        <v>-0.7728329456508114</v>
      </c>
      <c r="CL88">
        <v>-4.5776883129404196</v>
      </c>
      <c r="CM88">
        <v>-5.2771202912642297</v>
      </c>
      <c r="CN88">
        <v>-4.8920032486109148</v>
      </c>
      <c r="CO88">
        <v>-3.969040889161358</v>
      </c>
      <c r="CP88">
        <v>-5.0955514957161654</v>
      </c>
      <c r="CQ88">
        <v>-0.45950769686456611</v>
      </c>
      <c r="CR88">
        <v>-0.22528328485742941</v>
      </c>
      <c r="CV88">
        <v>2.0323843177443841</v>
      </c>
      <c r="CW88">
        <v>-5.7995470030571559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-2.9720758101358888</v>
      </c>
      <c r="C2">
        <v>-4.5507280332918629</v>
      </c>
      <c r="D2">
        <v>1.5727144243108591</v>
      </c>
      <c r="E2">
        <v>-1.418078147553214</v>
      </c>
      <c r="F2">
        <v>-2.2924596543566018</v>
      </c>
      <c r="G2">
        <v>-1.851255329684244</v>
      </c>
      <c r="H2">
        <v>-1.8489107427061231</v>
      </c>
      <c r="I2">
        <v>-1.1565789580500181</v>
      </c>
      <c r="J2">
        <v>-2.059155827070362</v>
      </c>
      <c r="K2">
        <v>-1.6473888773112439</v>
      </c>
      <c r="L2">
        <v>-2.3716967740028232</v>
      </c>
      <c r="M2">
        <v>-1.648092121686731</v>
      </c>
      <c r="N2">
        <v>-2.4915487606813742</v>
      </c>
      <c r="O2">
        <v>-2.3483185156531969</v>
      </c>
      <c r="P2">
        <v>-2.2932438721965891</v>
      </c>
      <c r="Q2">
        <v>-2.9142052547186661</v>
      </c>
      <c r="R2">
        <v>-1.360272873060715</v>
      </c>
      <c r="S2">
        <v>-1.8407681663181881</v>
      </c>
      <c r="T2">
        <v>-4.538300892128361</v>
      </c>
      <c r="U2">
        <v>-4.9877119785706876</v>
      </c>
      <c r="V2">
        <v>-4.2877389370766181</v>
      </c>
      <c r="W2">
        <v>-1.5533313632890471</v>
      </c>
      <c r="X2">
        <v>-3.397500152839537</v>
      </c>
      <c r="AA2">
        <v>-1.4895526028905131</v>
      </c>
      <c r="AB2">
        <v>-1.9386495777778681</v>
      </c>
      <c r="AC2">
        <v>-1.1889112875568351</v>
      </c>
      <c r="AD2">
        <v>-3.1828376954318802</v>
      </c>
      <c r="AE2">
        <v>-2.464046663012017</v>
      </c>
      <c r="AF2">
        <v>-3.3175333464129508</v>
      </c>
      <c r="AG2">
        <v>-2.9157069144610239</v>
      </c>
      <c r="AH2">
        <v>-1.4681427992177061</v>
      </c>
      <c r="AI2">
        <v>-2.5870681930782879</v>
      </c>
      <c r="AJ2">
        <v>-3.1905031394707648</v>
      </c>
      <c r="AK2">
        <v>-1.6315859429510691</v>
      </c>
      <c r="AL2">
        <v>-3.334785278071247</v>
      </c>
      <c r="AM2">
        <v>-1.888084253217456</v>
      </c>
      <c r="AN2">
        <v>-3.4902758809807279</v>
      </c>
      <c r="AO2">
        <v>-2.4866766671149718</v>
      </c>
      <c r="AP2">
        <v>-3.206451038267172</v>
      </c>
      <c r="AQ2">
        <v>-1.933905895221482</v>
      </c>
      <c r="AR2">
        <v>-3.6020406365935198</v>
      </c>
      <c r="AS2">
        <v>-0.4974656626088535</v>
      </c>
      <c r="AT2">
        <v>-2.0392171924093172</v>
      </c>
      <c r="AU2">
        <v>-1.6931020224050379</v>
      </c>
      <c r="AV2">
        <v>-0.96082503068430314</v>
      </c>
      <c r="AW2">
        <v>-0.38902141966914128</v>
      </c>
      <c r="AX2">
        <v>-0.76061207532478614</v>
      </c>
      <c r="AY2">
        <v>-0.25958759714245339</v>
      </c>
      <c r="BA2">
        <v>-3.7816198005513511</v>
      </c>
      <c r="BB2">
        <v>-2.7386655874305239</v>
      </c>
      <c r="BC2">
        <v>1.667544518406205</v>
      </c>
      <c r="BD2">
        <v>-2.114960349017863</v>
      </c>
      <c r="BE2">
        <v>-4.3873554418210814</v>
      </c>
      <c r="BF2">
        <v>-3.2037862022535939</v>
      </c>
      <c r="BG2">
        <v>-3.2478370364131139</v>
      </c>
      <c r="BH2">
        <v>-3.4949019388536868</v>
      </c>
      <c r="BI2">
        <v>-3.8491036347827841</v>
      </c>
      <c r="BJ2">
        <v>-4.0054630552968744</v>
      </c>
      <c r="BK2">
        <v>-3.308090291665184</v>
      </c>
      <c r="BL2">
        <v>-1.3407096528963649</v>
      </c>
      <c r="BM2">
        <v>-5.2895212031218994</v>
      </c>
      <c r="BN2">
        <v>-5.4883297073304957</v>
      </c>
      <c r="BO2">
        <v>-5.9345099337014329</v>
      </c>
      <c r="BP2">
        <v>-5.0850840084966729</v>
      </c>
      <c r="BQ2">
        <v>-5.0093468573014643</v>
      </c>
      <c r="BR2">
        <v>-4.8308872958126434</v>
      </c>
      <c r="BS2">
        <v>-5.5170620784043836</v>
      </c>
      <c r="BT2">
        <v>-5.5452950897457054</v>
      </c>
      <c r="BU2">
        <v>-3.9360002228772069</v>
      </c>
      <c r="BV2">
        <v>-1.952314307938503</v>
      </c>
      <c r="BW2">
        <v>-3.333031091453758</v>
      </c>
      <c r="BZ2">
        <v>-2.3608148956889532</v>
      </c>
      <c r="CA2">
        <v>-3.9933389723604931</v>
      </c>
      <c r="CB2">
        <v>-3.5702890002902188</v>
      </c>
      <c r="CC2">
        <v>-4.324466776787256</v>
      </c>
      <c r="CD2">
        <v>-2.9280972293619731</v>
      </c>
      <c r="CE2">
        <v>-3.928532978438994</v>
      </c>
      <c r="CF2">
        <v>-2.3230660669112049</v>
      </c>
      <c r="CG2">
        <v>-4.5992817750684116</v>
      </c>
      <c r="CH2">
        <v>-2.9096551812701161</v>
      </c>
      <c r="CI2">
        <v>-3.7063293135482418</v>
      </c>
      <c r="CJ2">
        <v>-3.285178389305567</v>
      </c>
      <c r="CK2">
        <v>-3.7248798153429119</v>
      </c>
      <c r="CL2">
        <v>-2.536882902504511</v>
      </c>
      <c r="CM2">
        <v>-3.5507910049717801</v>
      </c>
      <c r="CN2">
        <v>-2.3542308442154618</v>
      </c>
      <c r="CO2">
        <v>-3.6591854206899299</v>
      </c>
      <c r="CP2">
        <v>-2.6964598970609228</v>
      </c>
      <c r="CQ2">
        <v>-2.0578647092978182</v>
      </c>
      <c r="CR2">
        <v>-2.1796939627519851</v>
      </c>
      <c r="CS2">
        <v>-2.4311541289707561</v>
      </c>
      <c r="CU2">
        <v>-1.3239129224652999</v>
      </c>
      <c r="CV2">
        <v>-4.7295826748195768</v>
      </c>
      <c r="CW2">
        <v>-5.0042573898007774</v>
      </c>
      <c r="CX2">
        <v>1.98115995896998</v>
      </c>
    </row>
    <row r="3" spans="1:102" x14ac:dyDescent="0.25">
      <c r="A3" t="s">
        <v>17</v>
      </c>
      <c r="B3">
        <v>-5.5537836729367971</v>
      </c>
      <c r="C3">
        <v>-5.4564388986597274</v>
      </c>
      <c r="D3">
        <v>0.47143609298281591</v>
      </c>
      <c r="E3">
        <v>-1.734941892700411</v>
      </c>
      <c r="F3">
        <v>-4.9174333116649027</v>
      </c>
      <c r="G3">
        <v>-0.1053494857018123</v>
      </c>
      <c r="H3">
        <v>-3.8805228420247242</v>
      </c>
      <c r="I3">
        <v>-5.0743627673720137</v>
      </c>
      <c r="J3">
        <v>-5.4564490378168271</v>
      </c>
      <c r="K3">
        <v>-0.59379214320505558</v>
      </c>
      <c r="L3">
        <v>-3.833976716510624</v>
      </c>
      <c r="M3">
        <v>-3.596948387047282</v>
      </c>
      <c r="N3">
        <v>-3.8503572319292951</v>
      </c>
      <c r="O3">
        <v>-3.547228982981768</v>
      </c>
      <c r="P3">
        <v>-4.817964769281347</v>
      </c>
      <c r="Q3">
        <v>-0.83571905121009737</v>
      </c>
      <c r="R3">
        <v>-5.0298352844003107</v>
      </c>
      <c r="S3">
        <v>-1.200539725515533</v>
      </c>
      <c r="T3">
        <v>-1.993101108901431</v>
      </c>
      <c r="U3">
        <v>-2.0695630595477481</v>
      </c>
      <c r="V3">
        <v>-3.2149071184769991</v>
      </c>
      <c r="W3">
        <v>-5.0540042665399119</v>
      </c>
      <c r="X3">
        <v>-3.9356734956701431</v>
      </c>
      <c r="AA3">
        <v>-1.1133311956632359</v>
      </c>
      <c r="AB3">
        <v>-4.5621002981435144</v>
      </c>
      <c r="AC3">
        <v>-1.151137519638046</v>
      </c>
      <c r="AD3">
        <v>0.20291084732158041</v>
      </c>
      <c r="AE3">
        <v>-0.98406472056094607</v>
      </c>
      <c r="AF3">
        <v>-3.9009581001215499</v>
      </c>
      <c r="AG3">
        <v>0.13378880173847069</v>
      </c>
      <c r="AH3">
        <v>-0.88004524592955613</v>
      </c>
      <c r="AI3">
        <v>-1.6690212448884989</v>
      </c>
      <c r="AJ3">
        <v>-2.4803557491227748</v>
      </c>
      <c r="AK3">
        <v>-2.352664155615904</v>
      </c>
      <c r="AL3">
        <v>-1.8337599582131321</v>
      </c>
      <c r="AM3">
        <v>-2.4388468267815959</v>
      </c>
      <c r="AN3">
        <v>-1.4056373890077449</v>
      </c>
      <c r="AO3">
        <v>-0.73926138336805125</v>
      </c>
      <c r="AP3">
        <v>-1.586590071253692</v>
      </c>
      <c r="AQ3">
        <v>-3.7430190628491919</v>
      </c>
      <c r="AR3">
        <v>-2.927310616463747</v>
      </c>
      <c r="AS3">
        <v>-3.9395306495820601</v>
      </c>
      <c r="AT3">
        <v>-3.9423907817463961</v>
      </c>
      <c r="AU3">
        <v>0.23906976592279169</v>
      </c>
      <c r="AV3">
        <v>1.216301989887568</v>
      </c>
      <c r="AW3">
        <v>-4.6205458504488082</v>
      </c>
      <c r="AX3">
        <v>-3.101836291872198</v>
      </c>
      <c r="AY3">
        <v>0.60667839731722095</v>
      </c>
      <c r="BA3">
        <v>-5.2771457997290794</v>
      </c>
      <c r="BB3">
        <v>-5.1457453688621531</v>
      </c>
      <c r="BC3">
        <v>0.30620111778462888</v>
      </c>
      <c r="BD3">
        <v>-2.6845683036102721</v>
      </c>
      <c r="BE3">
        <v>-0.88826386649408473</v>
      </c>
      <c r="BF3">
        <v>-1.5162998009478781</v>
      </c>
      <c r="BG3">
        <v>-1.2339898043711299</v>
      </c>
      <c r="BH3">
        <v>-2.5942570655873149</v>
      </c>
      <c r="BI3">
        <v>-2.7062734263773911</v>
      </c>
      <c r="BJ3">
        <v>-2.538672925211797</v>
      </c>
      <c r="BK3">
        <v>-2.6084160831009249</v>
      </c>
      <c r="BL3">
        <v>-2.0132528229629281</v>
      </c>
      <c r="BM3">
        <v>-1.262239898556011</v>
      </c>
      <c r="BN3">
        <v>-2.5208135678710799</v>
      </c>
      <c r="BO3">
        <v>-3.824054662480902</v>
      </c>
      <c r="BP3">
        <v>-4.5030357286907812</v>
      </c>
      <c r="BQ3">
        <v>-5.2083058427604563</v>
      </c>
      <c r="BR3">
        <v>-4.1596801800662684</v>
      </c>
      <c r="BS3">
        <v>-4.9094288180072816</v>
      </c>
      <c r="BT3">
        <v>-5.419945402967004</v>
      </c>
      <c r="BU3">
        <v>-4.6129321232882674</v>
      </c>
      <c r="BV3">
        <v>1.848013199861442</v>
      </c>
      <c r="BW3">
        <v>-0.5131967081953811</v>
      </c>
      <c r="BZ3">
        <v>-4.1739318655396218</v>
      </c>
      <c r="CA3">
        <v>-4.266543118807621</v>
      </c>
      <c r="CB3">
        <v>-4.47380898166546</v>
      </c>
      <c r="CC3">
        <v>-5.2860482933265471</v>
      </c>
      <c r="CD3">
        <v>-4.6870386247252291</v>
      </c>
      <c r="CE3">
        <v>-2.922382052951348</v>
      </c>
      <c r="CF3">
        <v>-2.6871269231438939</v>
      </c>
      <c r="CG3">
        <v>-5.4149849717195666</v>
      </c>
      <c r="CH3">
        <v>-0.55974529610558765</v>
      </c>
      <c r="CI3">
        <v>-4.5751918097482109</v>
      </c>
      <c r="CJ3">
        <v>-3.89176149777321</v>
      </c>
      <c r="CK3">
        <v>-5.2459443906573764</v>
      </c>
      <c r="CL3">
        <v>-5.0111910382779854</v>
      </c>
      <c r="CM3">
        <v>-5.0142527755709052</v>
      </c>
      <c r="CN3">
        <v>-1.6113970289546351</v>
      </c>
      <c r="CO3">
        <v>-4.7399014178687047</v>
      </c>
      <c r="CP3">
        <v>0.3722172994922518</v>
      </c>
      <c r="CQ3">
        <v>-3.1458587636405069</v>
      </c>
      <c r="CR3">
        <v>-0.76710229110468386</v>
      </c>
      <c r="CS3">
        <v>-0.51545266306324289</v>
      </c>
      <c r="CU3">
        <v>-0.4647366967834734</v>
      </c>
      <c r="CV3">
        <v>-4.9402865688751989</v>
      </c>
      <c r="CW3">
        <v>-5.6766960285788981</v>
      </c>
      <c r="CX3">
        <v>3.145530133605674</v>
      </c>
    </row>
    <row r="4" spans="1:102" x14ac:dyDescent="0.25">
      <c r="A4" t="s">
        <v>18</v>
      </c>
      <c r="B4">
        <v>-5.6365639434947781</v>
      </c>
      <c r="C4">
        <v>-5.9553585701924057</v>
      </c>
      <c r="D4">
        <v>0.76479069380898346</v>
      </c>
      <c r="E4">
        <v>-3.7717416985703949</v>
      </c>
      <c r="F4">
        <v>-3.8568350270687279</v>
      </c>
      <c r="G4">
        <v>-4.7127545516811331</v>
      </c>
      <c r="H4">
        <v>-3.4971179143086681</v>
      </c>
      <c r="I4">
        <v>-4.2310148292586378</v>
      </c>
      <c r="J4">
        <v>-5.1806920285030102</v>
      </c>
      <c r="K4">
        <v>-4.994759333179819</v>
      </c>
      <c r="L4">
        <v>-3.4740836229448342</v>
      </c>
      <c r="M4">
        <v>-4.2542541721317519</v>
      </c>
      <c r="N4">
        <v>-3.1113077080671281</v>
      </c>
      <c r="O4">
        <v>-4.4655428658365413</v>
      </c>
      <c r="P4">
        <v>-5.1292219749994006</v>
      </c>
      <c r="Q4">
        <v>-5.0676336095238934</v>
      </c>
      <c r="R4">
        <v>-5.0453606214103894</v>
      </c>
      <c r="S4">
        <v>-4.8634498901661143</v>
      </c>
      <c r="T4">
        <v>-5.201572303189514</v>
      </c>
      <c r="U4">
        <v>-4.0937271346598143</v>
      </c>
      <c r="V4">
        <v>-0.1563238449735819</v>
      </c>
      <c r="W4">
        <v>8.279934856552932E-3</v>
      </c>
      <c r="X4">
        <v>-3.2798985038898691</v>
      </c>
      <c r="AA4">
        <v>-5.2870175640570816</v>
      </c>
      <c r="AB4">
        <v>-5.4083164207377541</v>
      </c>
      <c r="AC4">
        <v>-4.9543296891320479</v>
      </c>
      <c r="AD4">
        <v>-0.50616318963336093</v>
      </c>
      <c r="AE4">
        <v>-0.68071327341428745</v>
      </c>
      <c r="AF4">
        <v>-0.49479460243811257</v>
      </c>
      <c r="AG4">
        <v>0.35873069930658752</v>
      </c>
      <c r="AH4">
        <v>-0.87201293248296219</v>
      </c>
      <c r="AI4">
        <v>-0.92703353977232861</v>
      </c>
      <c r="AJ4">
        <v>-5.2273776048513998</v>
      </c>
      <c r="AK4">
        <v>-0.88750137069812307</v>
      </c>
      <c r="AL4">
        <v>-0.27838489690151608</v>
      </c>
      <c r="AM4">
        <v>-4.8290281301741906</v>
      </c>
      <c r="AN4">
        <v>-0.87486395101969749</v>
      </c>
      <c r="AO4">
        <v>-4.7623168316564204</v>
      </c>
      <c r="AP4">
        <v>-4.8671440379089894</v>
      </c>
      <c r="AQ4">
        <v>-4.6986440807425582</v>
      </c>
      <c r="AR4">
        <v>-3.562725937528715</v>
      </c>
      <c r="AS4">
        <v>-3.508705090295102</v>
      </c>
      <c r="AT4">
        <v>-3.5083561552584688</v>
      </c>
      <c r="AU4">
        <v>0.30674278911849501</v>
      </c>
      <c r="AV4">
        <v>0.3204655074210746</v>
      </c>
      <c r="AW4">
        <v>-1.5588884988184</v>
      </c>
      <c r="AX4">
        <v>-5.4811518774507064</v>
      </c>
      <c r="AY4">
        <v>1.025223448005947</v>
      </c>
      <c r="BA4">
        <v>-1.8529984477240571</v>
      </c>
      <c r="BB4">
        <v>-5.5663718687320376</v>
      </c>
      <c r="BC4">
        <v>2.0145573582086969E-2</v>
      </c>
      <c r="BD4">
        <v>-0.53298508567407055</v>
      </c>
      <c r="BE4">
        <v>-5.3162452030122251</v>
      </c>
      <c r="BF4">
        <v>-5.1157815746189206</v>
      </c>
      <c r="BG4">
        <v>-1.397197955634266</v>
      </c>
      <c r="BH4">
        <v>-1.839700823193978</v>
      </c>
      <c r="BI4">
        <v>-5.7107411258986192</v>
      </c>
      <c r="BJ4">
        <v>-6.0904190239063469</v>
      </c>
      <c r="BK4">
        <v>-5.7213263906995362</v>
      </c>
      <c r="BL4">
        <v>-5.6729073908925747</v>
      </c>
      <c r="BM4">
        <v>-5.9659410667386696</v>
      </c>
      <c r="BN4">
        <v>-5.812802422656338</v>
      </c>
      <c r="BO4">
        <v>-2.7573300901451558</v>
      </c>
      <c r="BP4">
        <v>-3.7522307787669389</v>
      </c>
      <c r="BQ4">
        <v>-5.9072217175333011</v>
      </c>
      <c r="BR4">
        <v>-5.7830334073822902</v>
      </c>
      <c r="BS4">
        <v>-5.8436991604320339</v>
      </c>
      <c r="BT4">
        <v>-5.7548325255594577</v>
      </c>
      <c r="BU4">
        <v>-0.17497813482599259</v>
      </c>
      <c r="BV4">
        <v>-4.6426319116128543</v>
      </c>
      <c r="BW4">
        <v>-5.1284737319972846</v>
      </c>
      <c r="BZ4">
        <v>-3.494734154877992</v>
      </c>
      <c r="CA4">
        <v>-5.3466285267097318</v>
      </c>
      <c r="CB4">
        <v>-4.201671611843552</v>
      </c>
      <c r="CC4">
        <v>-0.98054198740597176</v>
      </c>
      <c r="CD4">
        <v>-4.4075108661329114</v>
      </c>
      <c r="CE4">
        <v>-5.3887885568797032</v>
      </c>
      <c r="CF4">
        <v>-5.5746085322060761</v>
      </c>
      <c r="CG4">
        <v>-3.69928771791876</v>
      </c>
      <c r="CH4">
        <v>-5.0614335233913774</v>
      </c>
      <c r="CI4">
        <v>-3.746402938977766</v>
      </c>
      <c r="CJ4">
        <v>-5.0612469796805239</v>
      </c>
      <c r="CK4">
        <v>-0.96768029588256776</v>
      </c>
      <c r="CL4">
        <v>-5.2126126523001499</v>
      </c>
      <c r="CM4">
        <v>-7.7852812194269413E-2</v>
      </c>
      <c r="CN4">
        <v>-1.6204839150238171</v>
      </c>
      <c r="CO4">
        <v>-1.4739928444951611</v>
      </c>
      <c r="CP4">
        <v>-0.60344938282132909</v>
      </c>
      <c r="CQ4">
        <v>-4.7861819717381344</v>
      </c>
      <c r="CR4">
        <v>-1.6705893712478761</v>
      </c>
      <c r="CS4">
        <v>-2.935968794974813</v>
      </c>
      <c r="CU4">
        <v>0.41138834241723188</v>
      </c>
      <c r="CV4">
        <v>-5.1122481670802733</v>
      </c>
      <c r="CW4">
        <v>-5.6416091468573031</v>
      </c>
      <c r="CX4">
        <v>0.35384503935967743</v>
      </c>
    </row>
    <row r="5" spans="1:102" x14ac:dyDescent="0.25">
      <c r="A5" t="s">
        <v>19</v>
      </c>
      <c r="B5">
        <v>-5.0538247891213199</v>
      </c>
      <c r="C5">
        <v>-5.6906481577265611</v>
      </c>
      <c r="D5">
        <v>1.1799967849370021</v>
      </c>
      <c r="E5">
        <v>-4.7068300725339913</v>
      </c>
      <c r="F5">
        <v>-5.3238486511395271</v>
      </c>
      <c r="G5">
        <v>-5.1047046390728026</v>
      </c>
      <c r="H5">
        <v>-5.0993824922845894</v>
      </c>
      <c r="I5">
        <v>-5.3722505524940951</v>
      </c>
      <c r="J5">
        <v>-5.3181704967854042</v>
      </c>
      <c r="K5">
        <v>-2.703666117286506</v>
      </c>
      <c r="L5">
        <v>-5.3765174607546991</v>
      </c>
      <c r="M5">
        <v>-4.5590464940810538</v>
      </c>
      <c r="N5">
        <v>-3.3700605291279371</v>
      </c>
      <c r="O5">
        <v>-5.0993750898731536</v>
      </c>
      <c r="P5">
        <v>-5.0115899562426467</v>
      </c>
      <c r="Q5">
        <v>-5.1569738095687221</v>
      </c>
      <c r="R5">
        <v>-2.5893973274878102</v>
      </c>
      <c r="S5">
        <v>-3.2252987785745639</v>
      </c>
      <c r="T5">
        <v>-5.3249066091986759</v>
      </c>
      <c r="U5">
        <v>-5.3862719079813512</v>
      </c>
      <c r="V5">
        <v>-2.8788925508964058</v>
      </c>
      <c r="W5">
        <v>-5.0048340093016543</v>
      </c>
      <c r="X5">
        <v>-2.6723672470414539</v>
      </c>
      <c r="AA5">
        <v>-5.090085789633731</v>
      </c>
      <c r="AB5">
        <v>-5.0867933589959016</v>
      </c>
      <c r="AC5">
        <v>-4.9051474380467024</v>
      </c>
      <c r="AD5">
        <v>-2.5859012944056379</v>
      </c>
      <c r="AE5">
        <v>-3.8626294997756938</v>
      </c>
      <c r="AF5">
        <v>-5.0564263594399099</v>
      </c>
      <c r="AG5">
        <v>-2.2281161827168341</v>
      </c>
      <c r="AH5">
        <v>-2.4122194798828671</v>
      </c>
      <c r="AI5">
        <v>-2.5436990962111792</v>
      </c>
      <c r="AJ5">
        <v>-4.7394735472108076</v>
      </c>
      <c r="AK5">
        <v>-5.1531277860173148</v>
      </c>
      <c r="AL5">
        <v>-5.0696622546001882</v>
      </c>
      <c r="AM5">
        <v>-3.6743709582524891</v>
      </c>
      <c r="AN5">
        <v>-3.9081651516678608</v>
      </c>
      <c r="AO5">
        <v>-2.5055785808480779</v>
      </c>
      <c r="AP5">
        <v>-4.2767858359164173</v>
      </c>
      <c r="AQ5">
        <v>-2.621899034072094</v>
      </c>
      <c r="AR5">
        <v>-4.0791952730236627</v>
      </c>
      <c r="AS5">
        <v>-2.0790915603945219</v>
      </c>
      <c r="AT5">
        <v>-2.0409155374479222</v>
      </c>
      <c r="AU5">
        <v>-3.9711134420028089</v>
      </c>
      <c r="AV5">
        <v>-0.14053821126391339</v>
      </c>
      <c r="AW5">
        <v>-5.9678167503444399</v>
      </c>
      <c r="AX5">
        <v>-6.0552347481808191</v>
      </c>
      <c r="AY5">
        <v>0.46663812107365649</v>
      </c>
      <c r="BA5">
        <v>-5.2963325986947698</v>
      </c>
      <c r="BB5">
        <v>-5.1425927469283073</v>
      </c>
      <c r="BC5">
        <v>0.61568489354770928</v>
      </c>
      <c r="BD5">
        <v>-2.5298263985602358</v>
      </c>
      <c r="BE5">
        <v>-5.3397928367625438</v>
      </c>
      <c r="BF5">
        <v>-5.5413668547343251</v>
      </c>
      <c r="BG5">
        <v>-0.95135409101191137</v>
      </c>
      <c r="BH5">
        <v>-1.4413337394008949</v>
      </c>
      <c r="BI5">
        <v>-4.8558948272596076</v>
      </c>
      <c r="BJ5">
        <v>-5.5455372667963969</v>
      </c>
      <c r="BK5">
        <v>-5.7607947452641763</v>
      </c>
      <c r="BL5">
        <v>-2.497205620232275</v>
      </c>
      <c r="BM5">
        <v>-4.9715039456376093</v>
      </c>
      <c r="BN5">
        <v>-5.573966293013199</v>
      </c>
      <c r="BO5">
        <v>-5.229885608239389</v>
      </c>
      <c r="BP5">
        <v>-5.5565732623292767</v>
      </c>
      <c r="BQ5">
        <v>-5.7278797028436488</v>
      </c>
      <c r="BR5">
        <v>-5.318926057171824</v>
      </c>
      <c r="BS5">
        <v>-4.9270467694706772</v>
      </c>
      <c r="BT5">
        <v>-5.0215252583327743</v>
      </c>
      <c r="BU5">
        <v>-5.8821956230399364</v>
      </c>
      <c r="BV5">
        <v>-1.4168594459338799</v>
      </c>
      <c r="BW5">
        <v>-2.9960741527663628</v>
      </c>
      <c r="BZ5">
        <v>-5.1333690937245384</v>
      </c>
      <c r="CA5">
        <v>-5.4407290544988989</v>
      </c>
      <c r="CB5">
        <v>-5.308373096159114</v>
      </c>
      <c r="CC5">
        <v>-5.6076610514277618</v>
      </c>
      <c r="CD5">
        <v>-4.5639891254682823</v>
      </c>
      <c r="CE5">
        <v>-5.3846532942176539</v>
      </c>
      <c r="CF5">
        <v>-5.4706682562406277</v>
      </c>
      <c r="CG5">
        <v>-5.7252635210710912</v>
      </c>
      <c r="CH5">
        <v>-4.3288139694681496</v>
      </c>
      <c r="CI5">
        <v>-5.5083966216744003</v>
      </c>
      <c r="CJ5">
        <v>-5.4917244938411303</v>
      </c>
      <c r="CK5">
        <v>-5.3277630137748044</v>
      </c>
      <c r="CL5">
        <v>-2.8707757683466819</v>
      </c>
      <c r="CM5">
        <v>-5.1206003379869518</v>
      </c>
      <c r="CN5">
        <v>-5.1309719908178506</v>
      </c>
      <c r="CO5">
        <v>-5.216452528358861</v>
      </c>
      <c r="CP5">
        <v>-2.6671600387589081</v>
      </c>
      <c r="CQ5">
        <v>-3.413934770622888</v>
      </c>
      <c r="CR5">
        <v>-1.1225824866179619</v>
      </c>
      <c r="CS5">
        <v>-1.9331033993564819</v>
      </c>
      <c r="CU5">
        <v>-0.74087590581370355</v>
      </c>
      <c r="CV5">
        <v>-5.8323635604147466</v>
      </c>
      <c r="CW5">
        <v>-5.9202994877593582</v>
      </c>
      <c r="CX5">
        <v>-1.3121314459952089</v>
      </c>
    </row>
    <row r="6" spans="1:102" x14ac:dyDescent="0.25">
      <c r="A6" t="s">
        <v>20</v>
      </c>
      <c r="B6">
        <v>-5.1429433144094556</v>
      </c>
      <c r="C6">
        <v>-3.3798146529343298</v>
      </c>
      <c r="D6">
        <v>-0.9062877698896169</v>
      </c>
      <c r="E6">
        <v>-1.5520180204820779</v>
      </c>
      <c r="F6">
        <v>-1.141969230743233</v>
      </c>
      <c r="G6">
        <v>-1.328837162797746</v>
      </c>
      <c r="H6">
        <v>-2.4237481125061522</v>
      </c>
      <c r="I6">
        <v>-2.157860020583465</v>
      </c>
      <c r="J6">
        <v>-3.2910159813203408</v>
      </c>
      <c r="K6">
        <v>-3.3304282856675189</v>
      </c>
      <c r="L6">
        <v>-0.141790929976195</v>
      </c>
      <c r="M6">
        <v>-0.80448259196397298</v>
      </c>
      <c r="N6">
        <v>-3.3783093608279442</v>
      </c>
      <c r="O6">
        <v>-0.77789459177743936</v>
      </c>
      <c r="P6">
        <v>-2.6584906297199131</v>
      </c>
      <c r="Q6">
        <v>-2.51199655066775</v>
      </c>
      <c r="R6">
        <v>-2.8873689681710748</v>
      </c>
      <c r="S6">
        <v>-2.525023423572156</v>
      </c>
      <c r="T6">
        <v>-1.1163446787711671</v>
      </c>
      <c r="U6">
        <v>-2.7502842808694048</v>
      </c>
      <c r="V6">
        <v>-1.514479838616702</v>
      </c>
      <c r="W6">
        <v>0.85496985985509177</v>
      </c>
      <c r="X6">
        <v>-1.676408571211756</v>
      </c>
      <c r="AA6">
        <v>-2.464726624904277</v>
      </c>
      <c r="AB6">
        <v>-6.1864037549789717E-2</v>
      </c>
      <c r="AC6">
        <v>-1.800114702294731</v>
      </c>
      <c r="AD6">
        <v>-0.82743583955250866</v>
      </c>
      <c r="AE6">
        <v>-2.307577607729594</v>
      </c>
      <c r="AF6">
        <v>-0.7410038197771468</v>
      </c>
      <c r="AG6">
        <v>-1.0047705270187799</v>
      </c>
      <c r="AH6">
        <v>-0.63117910885211437</v>
      </c>
      <c r="AI6">
        <v>-0.12811296386673979</v>
      </c>
      <c r="AJ6">
        <v>-1.032308371855418</v>
      </c>
      <c r="AK6">
        <v>-2.785368513774936</v>
      </c>
      <c r="AL6">
        <v>-1.58672276166492</v>
      </c>
      <c r="AM6">
        <v>-2.3578023019707102</v>
      </c>
      <c r="AN6">
        <v>-4.2536857321161872</v>
      </c>
      <c r="AO6">
        <v>-1.7604601588755651</v>
      </c>
      <c r="AP6">
        <v>-2.6241787178848748</v>
      </c>
      <c r="AQ6">
        <v>-1.4347286982768721</v>
      </c>
      <c r="AR6">
        <v>-3.5446941759744242</v>
      </c>
      <c r="AS6">
        <v>-3.0681561550731131</v>
      </c>
      <c r="AT6">
        <v>-2.8023562688872792</v>
      </c>
      <c r="AU6">
        <v>-1.2481596921264251</v>
      </c>
      <c r="AV6">
        <v>-5.6859365136519513E-2</v>
      </c>
      <c r="AW6">
        <v>-3.8375735291167352</v>
      </c>
      <c r="AX6">
        <v>-6.1299879187961208</v>
      </c>
      <c r="AY6">
        <v>0.65082686817332414</v>
      </c>
      <c r="BA6">
        <v>-4.0694174434797761</v>
      </c>
      <c r="BB6">
        <v>-5.5323208034574094</v>
      </c>
      <c r="BC6">
        <v>-0.91514455016593643</v>
      </c>
      <c r="BD6">
        <v>-2.1898385534669509</v>
      </c>
      <c r="BE6">
        <v>0.31587033745815862</v>
      </c>
      <c r="BF6">
        <v>-1.0068769106548781</v>
      </c>
      <c r="BG6">
        <v>-4.541866662012592</v>
      </c>
      <c r="BH6">
        <v>-1.1120555497674931</v>
      </c>
      <c r="BI6">
        <v>-2.9732443907567641</v>
      </c>
      <c r="BJ6">
        <v>-2.7537360524344101</v>
      </c>
      <c r="BK6">
        <v>-3.657643933785689</v>
      </c>
      <c r="BL6">
        <v>1.34237748431002</v>
      </c>
      <c r="BM6">
        <v>-1.4947541757198679</v>
      </c>
      <c r="BN6">
        <v>-2.0377503026840298</v>
      </c>
      <c r="BO6">
        <v>-2.635118332656134</v>
      </c>
      <c r="BP6">
        <v>-2.542324293932575</v>
      </c>
      <c r="BQ6">
        <v>-4.4243922842678023</v>
      </c>
      <c r="BR6">
        <v>-1.936643814544192</v>
      </c>
      <c r="BS6">
        <v>-1.150150887294656</v>
      </c>
      <c r="BT6">
        <v>-0.58638709325102967</v>
      </c>
      <c r="BU6">
        <v>-3.7834924949057012</v>
      </c>
      <c r="BV6">
        <v>-1.483520793799183</v>
      </c>
      <c r="BW6">
        <v>-1.140382263555777</v>
      </c>
      <c r="BZ6">
        <v>-1.3219207532049859</v>
      </c>
      <c r="CA6">
        <v>-3.2782561482724799</v>
      </c>
      <c r="CB6">
        <v>-2.6488299429851061</v>
      </c>
      <c r="CC6">
        <v>0.79234185789909028</v>
      </c>
      <c r="CD6">
        <v>-1.4487027038429849</v>
      </c>
      <c r="CE6">
        <v>-1.615612586008673</v>
      </c>
      <c r="CF6">
        <v>-0.78375641918171679</v>
      </c>
      <c r="CG6">
        <v>-4.9478978163522136</v>
      </c>
      <c r="CH6">
        <v>-2.3886402565081042</v>
      </c>
      <c r="CI6">
        <v>-4.8439355387668206</v>
      </c>
      <c r="CJ6">
        <v>-3.3334429240646108</v>
      </c>
      <c r="CK6">
        <v>-2.769246916588473</v>
      </c>
      <c r="CL6">
        <v>-2.6983154544755772</v>
      </c>
      <c r="CM6">
        <v>-4.4397911404729831</v>
      </c>
      <c r="CN6">
        <v>-4.7039385180784441</v>
      </c>
      <c r="CO6">
        <v>-3.6480190570523758</v>
      </c>
      <c r="CP6">
        <v>-4.003880715767564</v>
      </c>
      <c r="CQ6">
        <v>-4.3213534768052266</v>
      </c>
      <c r="CR6">
        <v>-0.33316681924820551</v>
      </c>
      <c r="CS6">
        <v>-0.13158245349940201</v>
      </c>
      <c r="CU6">
        <v>-1.7695490129049189</v>
      </c>
      <c r="CV6">
        <v>-4.4790675627358452</v>
      </c>
      <c r="CW6">
        <v>-4.8059599285222294</v>
      </c>
      <c r="CX6">
        <v>0.21705282832745229</v>
      </c>
    </row>
    <row r="7" spans="1:102" x14ac:dyDescent="0.25">
      <c r="A7" t="s">
        <v>21</v>
      </c>
      <c r="B7">
        <v>-3.844209417687058</v>
      </c>
      <c r="C7">
        <v>-4.770332503157606</v>
      </c>
      <c r="D7">
        <v>-0.4199155025123073</v>
      </c>
      <c r="E7">
        <v>-0.29608438089589612</v>
      </c>
      <c r="F7">
        <v>-0.8787781457019026</v>
      </c>
      <c r="G7">
        <v>-2.120608967018855</v>
      </c>
      <c r="H7">
        <v>-3.9406531713557511</v>
      </c>
      <c r="I7">
        <v>-2.9367671070579409</v>
      </c>
      <c r="J7">
        <v>-1.588775126066204</v>
      </c>
      <c r="K7">
        <v>-2.4985120710148419</v>
      </c>
      <c r="L7">
        <v>-4.0528735210417066</v>
      </c>
      <c r="M7">
        <v>-3.608955332188998</v>
      </c>
      <c r="N7">
        <v>-4.3441304664745033</v>
      </c>
      <c r="O7">
        <v>-3.3704168581161</v>
      </c>
      <c r="P7">
        <v>-4.1656568313276532</v>
      </c>
      <c r="Q7">
        <v>-2.820735336298279</v>
      </c>
      <c r="R7">
        <v>-1.2558122036319239</v>
      </c>
      <c r="S7">
        <v>-2.4597379825115051</v>
      </c>
      <c r="T7">
        <v>-3.7736866069695938</v>
      </c>
      <c r="U7">
        <v>-2.8658137492290092</v>
      </c>
      <c r="V7">
        <v>-3.7461545171696522</v>
      </c>
      <c r="W7">
        <v>-0.25197420972388251</v>
      </c>
      <c r="X7">
        <v>-1.6249157317794221</v>
      </c>
      <c r="AA7">
        <v>-2.7814594252668061</v>
      </c>
      <c r="AB7">
        <v>-1.2220972804217189</v>
      </c>
      <c r="AC7">
        <v>-4.5839197317354374</v>
      </c>
      <c r="AD7">
        <v>-0.6209197454568478</v>
      </c>
      <c r="AE7">
        <v>-0.38830286446755508</v>
      </c>
      <c r="AF7">
        <v>-0.53566178956020272</v>
      </c>
      <c r="AG7">
        <v>-0.51146394260037975</v>
      </c>
      <c r="AH7">
        <v>-1.663262607554866</v>
      </c>
      <c r="AI7">
        <v>0.65538750448475758</v>
      </c>
      <c r="AJ7">
        <v>-0.34187204618204209</v>
      </c>
      <c r="AK7">
        <v>-1.5804027806006209</v>
      </c>
      <c r="AL7">
        <v>-3.3919317344741611</v>
      </c>
      <c r="AM7">
        <v>-3.548249005709585</v>
      </c>
      <c r="AN7">
        <v>-0.28027871429606638</v>
      </c>
      <c r="AO7">
        <v>-0.6841332320038821</v>
      </c>
      <c r="AP7">
        <v>-0.47421645200373841</v>
      </c>
      <c r="AQ7">
        <v>4.4204606339427077E-2</v>
      </c>
      <c r="AR7">
        <v>-0.42860503534341482</v>
      </c>
      <c r="AS7">
        <v>-0.68642004234359477</v>
      </c>
      <c r="AT7">
        <v>-0.23364963279848991</v>
      </c>
      <c r="AU7">
        <v>-0.30187559477022929</v>
      </c>
      <c r="AV7">
        <v>0.84667481851049919</v>
      </c>
      <c r="AW7">
        <v>-2.1432089241504482</v>
      </c>
      <c r="AX7">
        <v>-1.960745226007403</v>
      </c>
      <c r="AY7">
        <v>4.2085515199992409</v>
      </c>
      <c r="BA7">
        <v>-4.8181646307412036</v>
      </c>
      <c r="BB7">
        <v>-5.3969847622636733</v>
      </c>
      <c r="BC7">
        <v>-0.1577610903620808</v>
      </c>
      <c r="BD7">
        <v>-3.5141904940027771</v>
      </c>
      <c r="BE7">
        <v>-3.2258614592502051</v>
      </c>
      <c r="BF7">
        <v>-3.9974076523147071</v>
      </c>
      <c r="BG7">
        <v>-4.555218139352097</v>
      </c>
      <c r="BH7">
        <v>-3.731564088561302</v>
      </c>
      <c r="BI7">
        <v>-5.1856595644495007</v>
      </c>
      <c r="BJ7">
        <v>-5.0568935429218964</v>
      </c>
      <c r="BK7">
        <v>-6.3262817763775834</v>
      </c>
      <c r="BL7">
        <v>-4.4050029008676104</v>
      </c>
      <c r="BM7">
        <v>-5.2721783792253456</v>
      </c>
      <c r="BN7">
        <v>-5.4862974822507073</v>
      </c>
      <c r="BO7">
        <v>-2.3379261031611409</v>
      </c>
      <c r="BP7">
        <v>-2.0018212331343119</v>
      </c>
      <c r="BQ7">
        <v>-3.307060513458624</v>
      </c>
      <c r="BR7">
        <v>-4.2584472471403121</v>
      </c>
      <c r="BS7">
        <v>-2.0134225976775921</v>
      </c>
      <c r="BT7">
        <v>-5.0564166765487526</v>
      </c>
      <c r="BU7">
        <v>-4.7416434510310577</v>
      </c>
      <c r="BV7">
        <v>-2.689687704241289</v>
      </c>
      <c r="BW7">
        <v>-3.1076806054732531</v>
      </c>
      <c r="BZ7">
        <v>-5.1073203267525837</v>
      </c>
      <c r="CA7">
        <v>-4.9120165773436586</v>
      </c>
      <c r="CB7">
        <v>-4.7386034727504072</v>
      </c>
      <c r="CC7">
        <v>-5.1229985081782274</v>
      </c>
      <c r="CD7">
        <v>-4.4662851760726472</v>
      </c>
      <c r="CE7">
        <v>-5.51871855617315</v>
      </c>
      <c r="CF7">
        <v>-5.2629088322695123</v>
      </c>
      <c r="CG7">
        <v>-2.5882595696755279</v>
      </c>
      <c r="CH7">
        <v>-5.0471642455213814</v>
      </c>
      <c r="CI7">
        <v>-3.1615980452645869</v>
      </c>
      <c r="CJ7">
        <v>-2.6569542667493899</v>
      </c>
      <c r="CK7">
        <v>-4.1380571605080192</v>
      </c>
      <c r="CL7">
        <v>-4.3236232392806357</v>
      </c>
      <c r="CM7">
        <v>-4.9785138764708767</v>
      </c>
      <c r="CN7">
        <v>-4.2131944675695907</v>
      </c>
      <c r="CO7">
        <v>-2.8081449645647991</v>
      </c>
      <c r="CP7">
        <v>-3.4956228094513788</v>
      </c>
      <c r="CQ7">
        <v>-2.546915552605133</v>
      </c>
      <c r="CR7">
        <v>-0.79533155356056195</v>
      </c>
      <c r="CS7">
        <v>-1.8800122303511999</v>
      </c>
      <c r="CU7">
        <v>-8.4792509935572788E-2</v>
      </c>
      <c r="CV7">
        <v>-3.2273862318711339</v>
      </c>
      <c r="CW7">
        <v>-4.5178986174480142</v>
      </c>
      <c r="CX7">
        <v>-3.1410399852029451</v>
      </c>
    </row>
    <row r="8" spans="1:102" x14ac:dyDescent="0.25">
      <c r="A8" t="s">
        <v>22</v>
      </c>
      <c r="B8">
        <v>-3.864775703388434</v>
      </c>
      <c r="C8">
        <v>-4.7726141284321866</v>
      </c>
      <c r="D8">
        <v>2.158898745400597</v>
      </c>
      <c r="E8">
        <v>6.310588257719929E-2</v>
      </c>
      <c r="F8">
        <v>-2.2844034012397332</v>
      </c>
      <c r="G8">
        <v>-1.716035324843123</v>
      </c>
      <c r="H8">
        <v>-1.306369588201127</v>
      </c>
      <c r="I8">
        <v>-3.7617214781393038</v>
      </c>
      <c r="J8">
        <v>-1.779981944502548</v>
      </c>
      <c r="K8">
        <v>-0.39699580243339239</v>
      </c>
      <c r="L8">
        <v>-3.8435747351766092</v>
      </c>
      <c r="M8">
        <v>-1.994349545502129</v>
      </c>
      <c r="N8">
        <v>4.2327785154095521E-2</v>
      </c>
      <c r="O8">
        <v>-2.044331739221092</v>
      </c>
      <c r="P8">
        <v>-4.6462391147416886</v>
      </c>
      <c r="Q8">
        <v>-0.85338004337420637</v>
      </c>
      <c r="R8">
        <v>-1.368462398473731</v>
      </c>
      <c r="S8">
        <v>-1.930745309602198</v>
      </c>
      <c r="T8">
        <v>-4.2566025715703528</v>
      </c>
      <c r="U8">
        <v>-1.2938728116978571</v>
      </c>
      <c r="V8">
        <v>-1.1888079215267049</v>
      </c>
      <c r="W8">
        <v>0.78751305731746668</v>
      </c>
      <c r="X8">
        <v>-1.108371947177019</v>
      </c>
      <c r="AA8">
        <v>-2.9314036922597211</v>
      </c>
      <c r="AB8">
        <v>-3.915985415112901</v>
      </c>
      <c r="AC8">
        <v>-1.383529210550974</v>
      </c>
      <c r="AD8">
        <v>-2.865664686816157</v>
      </c>
      <c r="AE8">
        <v>-0.97285699260538117</v>
      </c>
      <c r="AF8">
        <v>-0.85203964295793544</v>
      </c>
      <c r="AG8">
        <v>-0.80387892584642628</v>
      </c>
      <c r="AH8">
        <v>-2.5443760221510812</v>
      </c>
      <c r="AI8">
        <v>-4.0798212250716137</v>
      </c>
      <c r="AJ8">
        <v>-1.333509711173624</v>
      </c>
      <c r="AK8">
        <v>-4.3242685185359351</v>
      </c>
      <c r="AL8">
        <v>-1.307165334840066</v>
      </c>
      <c r="AM8">
        <v>-1.8338008240579571</v>
      </c>
      <c r="AN8">
        <v>-4.6250793446193166</v>
      </c>
      <c r="AO8">
        <v>-3.2368996464638529</v>
      </c>
      <c r="AP8">
        <v>-1.5580316056568859</v>
      </c>
      <c r="AQ8">
        <v>-4.2971295942118273</v>
      </c>
      <c r="AR8">
        <v>-3.574454796837268</v>
      </c>
      <c r="AS8">
        <v>-0.67892441643241264</v>
      </c>
      <c r="AT8">
        <v>-4.2618834017359282</v>
      </c>
      <c r="AU8">
        <v>-2.1784400489833251</v>
      </c>
      <c r="AV8">
        <v>0.69441593159033654</v>
      </c>
      <c r="AW8">
        <v>-3.960468700596024</v>
      </c>
      <c r="AX8">
        <v>-3.5182220579585142</v>
      </c>
      <c r="AY8">
        <v>2.420581110764005</v>
      </c>
      <c r="BA8">
        <v>-0.5773779936574206</v>
      </c>
      <c r="BB8">
        <v>-3.105479246367111</v>
      </c>
      <c r="BC8">
        <v>0.93444147001063116</v>
      </c>
      <c r="BD8">
        <v>-2.748152799013392</v>
      </c>
      <c r="BE8">
        <v>-2.142874971820242</v>
      </c>
      <c r="BF8">
        <v>-2.9175129663179948</v>
      </c>
      <c r="BG8">
        <v>-2.4601983502875302</v>
      </c>
      <c r="BH8">
        <v>-0.91356573082433368</v>
      </c>
      <c r="BI8">
        <v>-3.576147487385406</v>
      </c>
      <c r="BJ8">
        <v>-2.460938790102233</v>
      </c>
      <c r="BK8">
        <v>-2.6317436851725069</v>
      </c>
      <c r="BL8">
        <v>-2.9241571508356108</v>
      </c>
      <c r="BM8">
        <v>-2.7954192961958841</v>
      </c>
      <c r="BN8">
        <v>-1.366754501311729</v>
      </c>
      <c r="BO8">
        <v>-1.2856338581332249</v>
      </c>
      <c r="BP8">
        <v>-3.2123021940502001</v>
      </c>
      <c r="BQ8">
        <v>-2.8164579518593702</v>
      </c>
      <c r="BR8">
        <v>-3.1519866399098011</v>
      </c>
      <c r="BS8">
        <v>-0.60919537853643968</v>
      </c>
      <c r="BT8">
        <v>-1.881396736563661</v>
      </c>
      <c r="BU8">
        <v>-3.2105831688594382</v>
      </c>
      <c r="BV8">
        <v>-9.5862273199558937E-2</v>
      </c>
      <c r="BW8">
        <v>0.14365994243187241</v>
      </c>
      <c r="BZ8">
        <v>-2.8810629512742998</v>
      </c>
      <c r="CA8">
        <v>-2.7614084781675881</v>
      </c>
      <c r="CB8">
        <v>-2.1256056136513641</v>
      </c>
      <c r="CC8">
        <v>-1.7767761273880689</v>
      </c>
      <c r="CD8">
        <v>-2.43103221544132</v>
      </c>
      <c r="CE8">
        <v>-3.5469446903754078</v>
      </c>
      <c r="CF8">
        <v>-0.43446542870107507</v>
      </c>
      <c r="CG8">
        <v>-2.0735339082297308</v>
      </c>
      <c r="CH8">
        <v>-1.88762342769902</v>
      </c>
      <c r="CI8">
        <v>-3.797005853576934</v>
      </c>
      <c r="CJ8">
        <v>-1.5758024095463841</v>
      </c>
      <c r="CK8">
        <v>-2.2294522868250959</v>
      </c>
      <c r="CL8">
        <v>-0.29593794047204741</v>
      </c>
      <c r="CM8">
        <v>-3.64041250814673</v>
      </c>
      <c r="CN8">
        <v>-2.731596561072196</v>
      </c>
      <c r="CO8">
        <v>-4.9324266523179183</v>
      </c>
      <c r="CP8">
        <v>-2.7612794583224778</v>
      </c>
      <c r="CQ8">
        <v>-4.2309530108194258</v>
      </c>
      <c r="CR8">
        <v>-2.0541866750633182</v>
      </c>
      <c r="CS8">
        <v>-0.14511420116002849</v>
      </c>
      <c r="CU8">
        <v>-0.1197974723249384</v>
      </c>
      <c r="CV8">
        <v>-3.378066072732544</v>
      </c>
      <c r="CW8">
        <v>-3.648309675602992</v>
      </c>
      <c r="CX8">
        <v>0.2482233813271813</v>
      </c>
    </row>
    <row r="9" spans="1:102" x14ac:dyDescent="0.25">
      <c r="A9" t="s">
        <v>23</v>
      </c>
      <c r="B9">
        <v>-5.5214148224005397</v>
      </c>
      <c r="C9">
        <v>-5.5280074581542218</v>
      </c>
      <c r="D9">
        <v>0.95363057334747503</v>
      </c>
      <c r="E9">
        <v>-1.7728900004522901</v>
      </c>
      <c r="F9">
        <v>-3.562357687495449</v>
      </c>
      <c r="G9">
        <v>-1.143921206189948</v>
      </c>
      <c r="H9">
        <v>-3.539919919261084</v>
      </c>
      <c r="I9">
        <v>-5.0086985387902816</v>
      </c>
      <c r="J9">
        <v>-4.3251385854509463</v>
      </c>
      <c r="K9">
        <v>-4.9692601370896208</v>
      </c>
      <c r="L9">
        <v>-4.8124370929853173</v>
      </c>
      <c r="M9">
        <v>-5.1590850679945843</v>
      </c>
      <c r="N9">
        <v>-2.9632477170888252</v>
      </c>
      <c r="O9">
        <v>-4.6637357419499406</v>
      </c>
      <c r="P9">
        <v>-5.0151945242134088</v>
      </c>
      <c r="Q9">
        <v>-5.3341678692844283</v>
      </c>
      <c r="R9">
        <v>-4.2399265468993024</v>
      </c>
      <c r="S9">
        <v>-4.5998767927488453</v>
      </c>
      <c r="T9">
        <v>-4.7000235934408341</v>
      </c>
      <c r="U9">
        <v>-3.996566527829037</v>
      </c>
      <c r="V9">
        <v>-3.8395651593880551</v>
      </c>
      <c r="W9">
        <v>-4.5368301859653277</v>
      </c>
      <c r="X9">
        <v>-4.722121655331657</v>
      </c>
      <c r="AA9">
        <v>-1.514471812145169</v>
      </c>
      <c r="AB9">
        <v>-2.4334808363029929</v>
      </c>
      <c r="AC9">
        <v>-0.5334856751291297</v>
      </c>
      <c r="AD9">
        <v>1.1768141452914249</v>
      </c>
      <c r="AE9">
        <v>-0.58314398985204041</v>
      </c>
      <c r="AF9">
        <v>-2.4589088746060348</v>
      </c>
      <c r="AG9">
        <v>-1.8271977499453551</v>
      </c>
      <c r="AH9">
        <v>-1.724835985894758</v>
      </c>
      <c r="AI9">
        <v>-1.3307061344369731</v>
      </c>
      <c r="AJ9">
        <v>-5.474381397757325</v>
      </c>
      <c r="AK9">
        <v>-5.2101800135334084</v>
      </c>
      <c r="AL9">
        <v>-5.0720667103477863</v>
      </c>
      <c r="AM9">
        <v>-4.7680053554074036</v>
      </c>
      <c r="AN9">
        <v>-3.773373434947374</v>
      </c>
      <c r="AO9">
        <v>-0.45641808562950997</v>
      </c>
      <c r="AP9">
        <v>-4.3540148524461024</v>
      </c>
      <c r="AQ9">
        <v>-0.99679814511498088</v>
      </c>
      <c r="AR9">
        <v>-2.9095565858016368</v>
      </c>
      <c r="AS9">
        <v>-4.2386025864022328</v>
      </c>
      <c r="AT9">
        <v>-4.647933347181004</v>
      </c>
      <c r="AU9">
        <v>0.23177629462492219</v>
      </c>
      <c r="AV9">
        <v>1.438141590891362</v>
      </c>
      <c r="AW9">
        <v>-1.3399744567274561</v>
      </c>
      <c r="AX9">
        <v>-5.3027435984499629</v>
      </c>
      <c r="AY9">
        <v>7.6791722740200949</v>
      </c>
      <c r="BA9">
        <v>-4.1192659995428373</v>
      </c>
      <c r="BB9">
        <v>-4.1271525012783119</v>
      </c>
      <c r="BC9">
        <v>-1.110095207473123</v>
      </c>
      <c r="BD9">
        <v>-0.66545622518626857</v>
      </c>
      <c r="BE9">
        <v>-2.073519342582598</v>
      </c>
      <c r="BF9">
        <v>-0.52831055238317115</v>
      </c>
      <c r="BG9">
        <v>-2.964560125256031</v>
      </c>
      <c r="BH9">
        <v>-5.031273819121612</v>
      </c>
      <c r="BI9">
        <v>-4.9813279411601208</v>
      </c>
      <c r="BJ9">
        <v>-4.9734810972827184</v>
      </c>
      <c r="BK9">
        <v>-5.2822904099236521</v>
      </c>
      <c r="BL9">
        <v>-5.4150103584337819</v>
      </c>
      <c r="BM9">
        <v>-5.3611912120220104</v>
      </c>
      <c r="BN9">
        <v>-5.2191489956547121</v>
      </c>
      <c r="BO9">
        <v>-4.8447287249463313</v>
      </c>
      <c r="BP9">
        <v>-2.2988769248489209</v>
      </c>
      <c r="BQ9">
        <v>-0.68647420095158895</v>
      </c>
      <c r="BR9">
        <v>-2.5015379162370368</v>
      </c>
      <c r="BS9">
        <v>-4.2595240984221681</v>
      </c>
      <c r="BT9">
        <v>-5.1254564259626854</v>
      </c>
      <c r="BU9">
        <v>-2.7772224529119929</v>
      </c>
      <c r="BV9">
        <v>0.49162202323166881</v>
      </c>
      <c r="BW9">
        <v>0.58645578440082935</v>
      </c>
      <c r="BZ9">
        <v>-3.8107813930131571</v>
      </c>
      <c r="CA9">
        <v>-3.206444143272225</v>
      </c>
      <c r="CB9">
        <v>-5.425641064582571</v>
      </c>
      <c r="CC9">
        <v>-2.7849650241873172</v>
      </c>
      <c r="CD9">
        <v>-3.9773996519636099</v>
      </c>
      <c r="CE9">
        <v>-4.952438315987763</v>
      </c>
      <c r="CF9">
        <v>-1.693917509248662</v>
      </c>
      <c r="CG9">
        <v>-2.296798261510594</v>
      </c>
      <c r="CH9">
        <v>-2.7725960030167619E-2</v>
      </c>
      <c r="CI9">
        <v>-2.8805047402509678</v>
      </c>
      <c r="CJ9">
        <v>1.718885521757382</v>
      </c>
      <c r="CK9">
        <v>-8.4710865803836771E-2</v>
      </c>
      <c r="CL9">
        <v>0.51913748448669184</v>
      </c>
      <c r="CM9">
        <v>-4.2583772073524697</v>
      </c>
      <c r="CN9">
        <v>0.80834100211709825</v>
      </c>
      <c r="CO9">
        <v>-0.6217286279603601</v>
      </c>
      <c r="CP9">
        <v>0.35674931654130798</v>
      </c>
      <c r="CQ9">
        <v>-0.82538720085814532</v>
      </c>
      <c r="CR9">
        <v>0.28708885963648678</v>
      </c>
      <c r="CS9">
        <v>-0.36877488239171552</v>
      </c>
      <c r="CU9">
        <v>1.4732075225052561</v>
      </c>
      <c r="CV9">
        <v>-3.9106426169107782</v>
      </c>
      <c r="CW9">
        <v>-5.2785763398129042</v>
      </c>
      <c r="CX9">
        <v>0.55155784013142684</v>
      </c>
    </row>
    <row r="10" spans="1:102" x14ac:dyDescent="0.25">
      <c r="A10" t="s">
        <v>24</v>
      </c>
      <c r="B10">
        <v>-5.5236725019632562</v>
      </c>
      <c r="C10">
        <v>-5.5500371915012057</v>
      </c>
      <c r="D10">
        <v>1.6064895423482191</v>
      </c>
      <c r="E10">
        <v>-1.140187756404434</v>
      </c>
      <c r="F10">
        <v>-2.2272638614274491</v>
      </c>
      <c r="G10">
        <v>-0.2244751340878213</v>
      </c>
      <c r="H10">
        <v>-1.914700552637211</v>
      </c>
      <c r="I10">
        <v>-0.2250103316663308</v>
      </c>
      <c r="J10">
        <v>-0.24657349551532859</v>
      </c>
      <c r="K10">
        <v>-2.1076078259006472</v>
      </c>
      <c r="L10">
        <v>-8.5167236602991081E-2</v>
      </c>
      <c r="M10">
        <v>5.763653796220139E-3</v>
      </c>
      <c r="N10">
        <v>-2.13254505673024</v>
      </c>
      <c r="O10">
        <v>-6.0701328277721102E-2</v>
      </c>
      <c r="P10">
        <v>-0.98928202920392561</v>
      </c>
      <c r="Q10">
        <v>-0.58039222328381002</v>
      </c>
      <c r="R10">
        <v>-2.2535619399479589</v>
      </c>
      <c r="S10">
        <v>-0.69734531050450066</v>
      </c>
      <c r="T10">
        <v>-1.300593364352322</v>
      </c>
      <c r="U10">
        <v>-2.0137487462108741</v>
      </c>
      <c r="V10">
        <v>-0.91426668427810687</v>
      </c>
      <c r="W10">
        <v>0.3814222646812549</v>
      </c>
      <c r="X10">
        <v>-0.88092716850185304</v>
      </c>
      <c r="AA10">
        <v>-0.3632197840909861</v>
      </c>
      <c r="AB10">
        <v>-0.31847616765829251</v>
      </c>
      <c r="AC10">
        <v>0.59855153214053103</v>
      </c>
      <c r="AD10">
        <v>0.15707123958029801</v>
      </c>
      <c r="AE10">
        <v>-0.46387540353340168</v>
      </c>
      <c r="AF10">
        <v>-1.1105626758841229</v>
      </c>
      <c r="AG10">
        <v>-8.5483171124406593E-2</v>
      </c>
      <c r="AH10">
        <v>-3.3043330295137521</v>
      </c>
      <c r="AI10">
        <v>-3.1933344120990048</v>
      </c>
      <c r="AJ10">
        <v>-2.932004788154555</v>
      </c>
      <c r="AK10">
        <v>-2.0110390219481151</v>
      </c>
      <c r="AL10">
        <v>-3.2910252623501801</v>
      </c>
      <c r="AM10">
        <v>-1.971906520322801</v>
      </c>
      <c r="AN10">
        <v>-1.2226613143273131</v>
      </c>
      <c r="AO10">
        <v>-0.51120258743467228</v>
      </c>
      <c r="AP10">
        <v>-2.1382871855342072</v>
      </c>
      <c r="AQ10">
        <v>0.42883690690874637</v>
      </c>
      <c r="AR10">
        <v>-0.94095943995145837</v>
      </c>
      <c r="AS10">
        <v>-0.71896606058338608</v>
      </c>
      <c r="AT10">
        <v>-1.7085432536715279</v>
      </c>
      <c r="AU10">
        <v>0.74567607301872618</v>
      </c>
      <c r="AV10">
        <v>1.4881046903245001</v>
      </c>
      <c r="AW10">
        <v>-0.61060567741171656</v>
      </c>
      <c r="AX10">
        <v>-1.073596415553258</v>
      </c>
      <c r="AY10">
        <v>0.83603783526719389</v>
      </c>
      <c r="BA10">
        <v>-4.494849919986847</v>
      </c>
      <c r="BB10">
        <v>-1.471960614001663</v>
      </c>
      <c r="BC10">
        <v>2.523504131289525</v>
      </c>
      <c r="BD10">
        <v>7.6332096155555824</v>
      </c>
      <c r="BE10">
        <v>-1.9861510591444389</v>
      </c>
      <c r="BF10">
        <v>-2.0692936133233228</v>
      </c>
      <c r="BG10">
        <v>0.25173437530321208</v>
      </c>
      <c r="BH10">
        <v>-0.56755643733540606</v>
      </c>
      <c r="BI10">
        <v>-3.2529038121380291</v>
      </c>
      <c r="BJ10">
        <v>-1.5856927449747329</v>
      </c>
      <c r="BK10">
        <v>-1.387548522469469</v>
      </c>
      <c r="BL10">
        <v>0.53641744684279702</v>
      </c>
      <c r="BM10">
        <v>-0.23562438036081829</v>
      </c>
      <c r="BN10">
        <v>-2.522513109493882</v>
      </c>
      <c r="BO10">
        <v>-4.7709872285842243</v>
      </c>
      <c r="BP10">
        <v>-1.028055089599492</v>
      </c>
      <c r="BQ10">
        <v>-3.501257376884547</v>
      </c>
      <c r="BR10">
        <v>0.87041351581409088</v>
      </c>
      <c r="BS10">
        <v>-0.49958453909832062</v>
      </c>
      <c r="BT10">
        <v>0.58791956416944102</v>
      </c>
      <c r="BU10">
        <v>-4.0299977358148391</v>
      </c>
      <c r="BV10">
        <v>-0.72813812919071563</v>
      </c>
      <c r="BW10">
        <v>-2.1394443846323372</v>
      </c>
      <c r="BZ10">
        <v>-0.59605537547158827</v>
      </c>
      <c r="CA10">
        <v>0.70008803695668764</v>
      </c>
      <c r="CB10">
        <v>0.50685287949811841</v>
      </c>
      <c r="CC10">
        <v>-0.62603051692768563</v>
      </c>
      <c r="CD10">
        <v>-2.3720769940605799</v>
      </c>
      <c r="CE10">
        <v>-1.648695700964065</v>
      </c>
      <c r="CF10">
        <v>-1.1523510198290561</v>
      </c>
      <c r="CG10">
        <v>-2.7880024476476688</v>
      </c>
      <c r="CH10">
        <v>-1.953773885602567</v>
      </c>
      <c r="CI10">
        <v>-1.340938376479518</v>
      </c>
      <c r="CJ10">
        <v>-2.3640159606531261</v>
      </c>
      <c r="CK10">
        <v>-1.870796272591984</v>
      </c>
      <c r="CL10">
        <v>-2.878141443667027</v>
      </c>
      <c r="CM10">
        <v>-1.0460753012037309</v>
      </c>
      <c r="CN10">
        <v>-2.487094160750261</v>
      </c>
      <c r="CO10">
        <v>-2.8035401413059842</v>
      </c>
      <c r="CP10">
        <v>-4.1347425578231016</v>
      </c>
      <c r="CQ10">
        <v>1.2626708554970061</v>
      </c>
      <c r="CR10">
        <v>0.27724970238798469</v>
      </c>
      <c r="CS10">
        <v>-1.7834434019742659E-2</v>
      </c>
      <c r="CU10">
        <v>0.81964613002325759</v>
      </c>
      <c r="CV10">
        <v>-0.86098455575054245</v>
      </c>
      <c r="CW10">
        <v>-1.33849859528135</v>
      </c>
      <c r="CX10">
        <v>1.0501130384471209</v>
      </c>
    </row>
    <row r="11" spans="1:102" x14ac:dyDescent="0.25">
      <c r="A11" t="s">
        <v>25</v>
      </c>
      <c r="B11">
        <v>-5.195781834169126</v>
      </c>
      <c r="C11">
        <v>-5.4889516684615298</v>
      </c>
      <c r="D11">
        <v>-1.3567036022446429E-2</v>
      </c>
      <c r="E11">
        <v>1.9502966136848621</v>
      </c>
      <c r="F11">
        <v>-2.194440926609762</v>
      </c>
      <c r="G11">
        <v>0.1064199300065222</v>
      </c>
      <c r="H11">
        <v>-0.26825784454258261</v>
      </c>
      <c r="I11">
        <v>-1.580730762107504</v>
      </c>
      <c r="J11">
        <v>-4.182775675948224</v>
      </c>
      <c r="K11">
        <v>-1.022439109785944</v>
      </c>
      <c r="L11">
        <v>-2.5221403690651352</v>
      </c>
      <c r="M11">
        <v>-3.12688420129694</v>
      </c>
      <c r="N11">
        <v>-1.5710499966437781</v>
      </c>
      <c r="O11">
        <v>-4.2229646992864396</v>
      </c>
      <c r="P11">
        <v>-3.4670761610597931</v>
      </c>
      <c r="Q11">
        <v>1.316633325069869</v>
      </c>
      <c r="R11">
        <v>-4.0755381690955872</v>
      </c>
      <c r="S11">
        <v>-2.2859239195307541</v>
      </c>
      <c r="T11">
        <v>-4.2357299852669721</v>
      </c>
      <c r="U11">
        <v>-2.1555910430723331</v>
      </c>
      <c r="V11">
        <v>-4.9202280079634653</v>
      </c>
      <c r="W11">
        <v>-0.50171501660017559</v>
      </c>
      <c r="X11">
        <v>-1.85536204202896</v>
      </c>
      <c r="AA11">
        <v>1.1856450162766119</v>
      </c>
      <c r="AB11">
        <v>-0.60149211021417615</v>
      </c>
      <c r="AC11">
        <v>-0.45430793778303807</v>
      </c>
      <c r="AD11">
        <v>1.164184154381082</v>
      </c>
      <c r="AE11">
        <v>-0.69483519823794726</v>
      </c>
      <c r="AF11">
        <v>-1.4616884903740861</v>
      </c>
      <c r="AG11">
        <v>0.29751445522418313</v>
      </c>
      <c r="AH11">
        <v>-1.034732580539552</v>
      </c>
      <c r="AI11">
        <v>-1.7717660771718791</v>
      </c>
      <c r="AJ11">
        <v>-5.3906367974077209</v>
      </c>
      <c r="AK11">
        <v>-4.2396512754760556</v>
      </c>
      <c r="AL11">
        <v>-5.0100524312973773</v>
      </c>
      <c r="AM11">
        <v>-4.1489368077409479</v>
      </c>
      <c r="AN11">
        <v>-0.60826729238847954</v>
      </c>
      <c r="AO11">
        <v>-3.0952263386496202</v>
      </c>
      <c r="AP11">
        <v>-3.196962117152732</v>
      </c>
      <c r="AQ11">
        <v>-3.0454811386479741</v>
      </c>
      <c r="AR11">
        <v>-3.664535402567394</v>
      </c>
      <c r="AS11">
        <v>-0.69960436596019016</v>
      </c>
      <c r="AT11">
        <v>-3.605345066711398</v>
      </c>
      <c r="AU11">
        <v>-2.9460104431066241</v>
      </c>
      <c r="AV11">
        <v>0.63290957149313565</v>
      </c>
      <c r="AW11">
        <v>-4.5033687372873299</v>
      </c>
      <c r="AX11">
        <v>-5.0188803814795673</v>
      </c>
      <c r="AY11">
        <v>-0.28858274427074432</v>
      </c>
      <c r="BA11">
        <v>-8.7372304151689999</v>
      </c>
      <c r="BB11">
        <v>-8.9907611824339178</v>
      </c>
      <c r="BC11">
        <v>-3.655838196246616</v>
      </c>
      <c r="BD11">
        <v>-3.8129062448173028</v>
      </c>
      <c r="BE11">
        <v>-8.5912865985996909</v>
      </c>
      <c r="BF11">
        <v>-6.0009594720231529</v>
      </c>
      <c r="BG11">
        <v>-8.7265812774465559</v>
      </c>
      <c r="BH11">
        <v>-4.4216532832608184</v>
      </c>
      <c r="BI11">
        <v>-9.0948123011832323</v>
      </c>
      <c r="BJ11">
        <v>-3.3021783369691531</v>
      </c>
      <c r="BK11">
        <v>-6.7606060557858791</v>
      </c>
      <c r="BL11">
        <v>-7.3841362572575484</v>
      </c>
      <c r="BM11">
        <v>-8.6066912627792984</v>
      </c>
      <c r="BN11">
        <v>-6.7526892483838603</v>
      </c>
      <c r="BO11">
        <v>-7.8730099089528904</v>
      </c>
      <c r="BP11">
        <v>-7.9752185573725622</v>
      </c>
      <c r="BQ11">
        <v>-7.1685508308216486</v>
      </c>
      <c r="BR11">
        <v>-7.1439282574445757</v>
      </c>
      <c r="BS11">
        <v>-7.3923870343565179</v>
      </c>
      <c r="BT11">
        <v>-7.8308343958113209</v>
      </c>
      <c r="BU11">
        <v>-6.5709914743364477</v>
      </c>
      <c r="BV11">
        <v>-6.3243157244028536</v>
      </c>
      <c r="BW11">
        <v>-6.5925335335946711</v>
      </c>
      <c r="BZ11">
        <v>-7.1666212558883853</v>
      </c>
      <c r="CA11">
        <v>-5.6835488179126799</v>
      </c>
      <c r="CB11">
        <v>-6.8073726174863971</v>
      </c>
      <c r="CC11">
        <v>-6.0965899622937636</v>
      </c>
      <c r="CD11">
        <v>-6.9066252854506178</v>
      </c>
      <c r="CE11">
        <v>-7.2236798447368651</v>
      </c>
      <c r="CF11">
        <v>-4.60872499776226</v>
      </c>
      <c r="CG11">
        <v>-5.4871213550698759</v>
      </c>
      <c r="CH11">
        <v>-7.3333304604763683</v>
      </c>
      <c r="CI11">
        <v>-4.272291664016687</v>
      </c>
      <c r="CJ11">
        <v>-4.1960279117060217</v>
      </c>
      <c r="CK11">
        <v>-3.344156950096278</v>
      </c>
      <c r="CL11">
        <v>-6.9556655364068334</v>
      </c>
      <c r="CM11">
        <v>-5.5203624945622503</v>
      </c>
      <c r="CN11">
        <v>-5.721865401023833</v>
      </c>
      <c r="CO11">
        <v>-4.4518620164073406</v>
      </c>
      <c r="CP11">
        <v>-5.3768019364349371</v>
      </c>
      <c r="CQ11">
        <v>-6.6527040720392652</v>
      </c>
      <c r="CR11">
        <v>-4.4770584901243966</v>
      </c>
      <c r="CS11">
        <v>-3.8104516311199732</v>
      </c>
      <c r="CU11">
        <v>-2.4867981838132431</v>
      </c>
      <c r="CV11">
        <v>-9.1679021824018729</v>
      </c>
    </row>
    <row r="12" spans="1:102" x14ac:dyDescent="0.25">
      <c r="A12" t="s">
        <v>26</v>
      </c>
      <c r="C12">
        <v>-4.584089730135223</v>
      </c>
      <c r="D12">
        <v>0.91128211095123246</v>
      </c>
      <c r="E12">
        <v>1.811506793662385</v>
      </c>
      <c r="F12">
        <v>0.96774115687962214</v>
      </c>
      <c r="G12">
        <v>3.1235659883834341E-2</v>
      </c>
      <c r="H12">
        <v>1.736861899836039E-2</v>
      </c>
      <c r="I12">
        <v>0.63419315754876415</v>
      </c>
      <c r="J12">
        <v>0.57988827118296848</v>
      </c>
      <c r="K12">
        <v>-8.8223041435453193E-4</v>
      </c>
      <c r="L12">
        <v>0.52869696855273174</v>
      </c>
      <c r="M12">
        <v>0.67002421611807828</v>
      </c>
      <c r="N12">
        <v>-1.1401758617503579</v>
      </c>
      <c r="O12">
        <v>-2.7751170632494082</v>
      </c>
      <c r="P12">
        <v>-2.6140816727048688</v>
      </c>
      <c r="Q12">
        <v>-5.3120705203470022</v>
      </c>
      <c r="R12">
        <v>-4.7040329033826209</v>
      </c>
      <c r="S12">
        <v>-3.6067232880513229</v>
      </c>
      <c r="T12">
        <v>0.1731059589927256</v>
      </c>
      <c r="U12">
        <v>0.8676996493878828</v>
      </c>
      <c r="V12">
        <v>-4.253255694101167</v>
      </c>
      <c r="W12">
        <v>-2.391196835612762</v>
      </c>
      <c r="AA12">
        <v>0.2172107158029708</v>
      </c>
      <c r="AB12">
        <v>0.19363345089867029</v>
      </c>
      <c r="AC12">
        <v>1.0155968218175899</v>
      </c>
      <c r="AD12">
        <v>0.39711515852992929</v>
      </c>
      <c r="AE12">
        <v>0.2155590728383219</v>
      </c>
      <c r="AF12">
        <v>-2.2026384095427489</v>
      </c>
      <c r="AG12">
        <v>-3.6061441480346361</v>
      </c>
      <c r="AH12">
        <v>-2.0168230952739918</v>
      </c>
      <c r="AI12">
        <v>-5.4336274406551031</v>
      </c>
      <c r="AJ12">
        <v>-0.69929647387597527</v>
      </c>
      <c r="AK12">
        <v>-0.2729772505865723</v>
      </c>
      <c r="AL12">
        <v>-4.1315531938816328</v>
      </c>
      <c r="AM12">
        <v>-5.2674473100261343</v>
      </c>
      <c r="AN12">
        <v>-3.691973707078092</v>
      </c>
      <c r="AO12">
        <v>-5.5440821035835306</v>
      </c>
      <c r="AP12">
        <v>-3.6196387584839789</v>
      </c>
      <c r="AQ12">
        <v>2.9055455750282779</v>
      </c>
      <c r="AR12">
        <v>2.5514493265422069</v>
      </c>
      <c r="AS12">
        <v>-0.96515777797455637</v>
      </c>
      <c r="BB12">
        <v>-5.565583810910403</v>
      </c>
      <c r="BC12">
        <v>0.37109135034033519</v>
      </c>
      <c r="BD12">
        <v>1.0739703469552411</v>
      </c>
      <c r="BE12">
        <v>-8.5337713206251414E-2</v>
      </c>
      <c r="BF12">
        <v>0.21195117754823251</v>
      </c>
      <c r="BG12">
        <v>-3.1407275425717529</v>
      </c>
      <c r="BH12">
        <v>-2.2542248312416482</v>
      </c>
      <c r="BI12">
        <v>-2.98769518062918</v>
      </c>
      <c r="BJ12">
        <v>-4.3625331260709119</v>
      </c>
      <c r="BK12">
        <v>-0.89631001152125689</v>
      </c>
      <c r="BL12">
        <v>-0.73265034935971107</v>
      </c>
      <c r="BM12">
        <v>-5.4750842640705111</v>
      </c>
      <c r="BN12">
        <v>-4.9778086647901816</v>
      </c>
      <c r="BO12">
        <v>-4.7794216480702874</v>
      </c>
      <c r="BP12">
        <v>-5.5455019760811837</v>
      </c>
      <c r="BQ12">
        <v>-5.4533267268951384</v>
      </c>
      <c r="BR12">
        <v>-5.1928519272713709</v>
      </c>
      <c r="BS12">
        <v>-4.9246617424666086</v>
      </c>
      <c r="BT12">
        <v>-1.385930302458229</v>
      </c>
      <c r="BU12">
        <v>-1.2557091070531421</v>
      </c>
      <c r="BV12">
        <v>-1.7260655133236571</v>
      </c>
      <c r="BZ12">
        <v>-0.64174939883918014</v>
      </c>
      <c r="CA12">
        <v>0.87636258559032587</v>
      </c>
      <c r="CB12">
        <v>9.1436840021707877E-2</v>
      </c>
      <c r="CC12">
        <v>-3.5236886947656481</v>
      </c>
      <c r="CD12">
        <v>-4.8581146784774933</v>
      </c>
      <c r="CE12">
        <v>-4.8422573142363001</v>
      </c>
      <c r="CF12">
        <v>-3.6843171209013721</v>
      </c>
      <c r="CG12">
        <v>-0.69621010985387022</v>
      </c>
      <c r="CH12">
        <v>-6.7172449873111426E-2</v>
      </c>
      <c r="CI12">
        <v>-0.75065822161601314</v>
      </c>
      <c r="CJ12">
        <v>-0.37392344091150043</v>
      </c>
      <c r="CK12">
        <v>-1.1528014090088941</v>
      </c>
      <c r="CL12">
        <v>0.47766155432615442</v>
      </c>
      <c r="CM12">
        <v>0.40669103276183372</v>
      </c>
      <c r="CN12">
        <v>0.9950773793429335</v>
      </c>
      <c r="CO12">
        <v>-0.29756937620309498</v>
      </c>
      <c r="CP12">
        <v>9.4781285403388385E-2</v>
      </c>
      <c r="CQ12">
        <v>-1.3570640463883961</v>
      </c>
      <c r="CR12">
        <v>0.31391471198672821</v>
      </c>
      <c r="CV12">
        <v>-0.1094968695129635</v>
      </c>
      <c r="CW12">
        <v>-1.9405048164598151</v>
      </c>
    </row>
    <row r="13" spans="1:102" x14ac:dyDescent="0.25">
      <c r="A13" t="s">
        <v>27</v>
      </c>
      <c r="BB13">
        <v>-0.73894784886165166</v>
      </c>
      <c r="BC13">
        <v>3.8624099083809291</v>
      </c>
      <c r="BD13">
        <v>4.9738796452210332</v>
      </c>
      <c r="BE13">
        <v>1.7445840246848341</v>
      </c>
      <c r="BF13">
        <v>3.6729772536944809</v>
      </c>
      <c r="BG13">
        <v>3.74935437463217</v>
      </c>
      <c r="BH13">
        <v>-2.084023485088907</v>
      </c>
      <c r="BI13">
        <v>2.194130557228033</v>
      </c>
      <c r="BJ13">
        <v>2.8661095461356418</v>
      </c>
      <c r="BK13">
        <v>2.013026734397906</v>
      </c>
      <c r="BL13">
        <v>2.4583578378336748</v>
      </c>
      <c r="BM13">
        <v>1.556881950967691</v>
      </c>
      <c r="BN13">
        <v>0.36993394611504132</v>
      </c>
      <c r="BO13">
        <v>0.69198040944176298</v>
      </c>
      <c r="BP13">
        <v>0.55610247484834829</v>
      </c>
      <c r="BQ13">
        <v>1.279899760675016</v>
      </c>
      <c r="BR13">
        <v>1.0453255295989929</v>
      </c>
      <c r="BS13">
        <v>2.7805701582701481</v>
      </c>
      <c r="BT13">
        <v>3.1778730826623862</v>
      </c>
      <c r="BU13">
        <v>0.76684158009886771</v>
      </c>
      <c r="BV13">
        <v>3.627782774385492</v>
      </c>
      <c r="BZ13">
        <v>4.3612301564513896</v>
      </c>
      <c r="CA13">
        <v>2.7764393057242489</v>
      </c>
      <c r="CB13">
        <v>-1.8890841910046769E-2</v>
      </c>
      <c r="CC13">
        <v>3.684442614801378</v>
      </c>
      <c r="CD13">
        <v>4.3146054966457692</v>
      </c>
      <c r="CE13">
        <v>2.6070057911572029</v>
      </c>
      <c r="CF13">
        <v>4.4214176615232619</v>
      </c>
      <c r="CG13">
        <v>4.3020602371041816</v>
      </c>
      <c r="CH13">
        <v>0.1664671374750244</v>
      </c>
      <c r="CI13">
        <v>3.562694132166476</v>
      </c>
      <c r="CJ13">
        <v>4.4752454197398439</v>
      </c>
      <c r="CK13">
        <v>0.78358576563554261</v>
      </c>
      <c r="CL13">
        <v>3.878588285414625</v>
      </c>
      <c r="CM13">
        <v>3.9328663391487311</v>
      </c>
      <c r="CN13">
        <v>4.8684718352451233</v>
      </c>
      <c r="CO13">
        <v>-1.828651828833511</v>
      </c>
      <c r="CP13">
        <v>-1.288468967386569</v>
      </c>
      <c r="CQ13">
        <v>-2.0042080115263068</v>
      </c>
      <c r="CR13">
        <v>0.48976739674311048</v>
      </c>
      <c r="CV13">
        <v>-1.0489677458159601</v>
      </c>
      <c r="CW13">
        <v>1.2341631499057499</v>
      </c>
    </row>
    <row r="14" spans="1:102" x14ac:dyDescent="0.25">
      <c r="A14" t="s">
        <v>28</v>
      </c>
      <c r="C14">
        <v>-5.5472753857257198</v>
      </c>
      <c r="D14">
        <v>3.4243177622607122</v>
      </c>
      <c r="E14">
        <v>4.6282335261309608</v>
      </c>
      <c r="F14">
        <v>-1.2017792538362919</v>
      </c>
      <c r="G14">
        <v>-2.5509429426374188</v>
      </c>
      <c r="H14">
        <v>-2.7255438383496511</v>
      </c>
      <c r="I14">
        <v>-3.067761144073553</v>
      </c>
      <c r="J14">
        <v>-3.6355998328486212</v>
      </c>
      <c r="K14">
        <v>-4.3695077967548892</v>
      </c>
      <c r="L14">
        <v>-2.54719917616876</v>
      </c>
      <c r="M14">
        <v>-1.456856987793272</v>
      </c>
      <c r="N14">
        <v>-2.589696329820149</v>
      </c>
      <c r="O14">
        <v>-3.525584549841704</v>
      </c>
      <c r="P14">
        <v>-4.5511147134891168</v>
      </c>
      <c r="Q14">
        <v>-1.5636209253309361</v>
      </c>
      <c r="R14">
        <v>-1.383292301710489</v>
      </c>
      <c r="S14">
        <v>-4.0597668844058648</v>
      </c>
      <c r="T14">
        <v>-4.8216949180623194</v>
      </c>
      <c r="U14">
        <v>-3.6771041293812168</v>
      </c>
      <c r="V14">
        <v>-1.8920185538419529</v>
      </c>
      <c r="W14">
        <v>-1.49183911274463</v>
      </c>
      <c r="AA14">
        <v>-1.425326948213363</v>
      </c>
      <c r="AB14">
        <v>-1.7184189228952711</v>
      </c>
      <c r="AC14">
        <v>-2.0801340565291722</v>
      </c>
      <c r="AD14">
        <v>-2.4729947816203248</v>
      </c>
      <c r="AE14">
        <v>-1.25889599993363</v>
      </c>
      <c r="AF14">
        <v>-1.3517319022802881</v>
      </c>
      <c r="AG14">
        <v>-0.2963362884038046</v>
      </c>
      <c r="AH14">
        <v>-3.3817266639157348</v>
      </c>
      <c r="AI14">
        <v>-2.2504909003770539</v>
      </c>
      <c r="AJ14">
        <v>-4.2131157200695064</v>
      </c>
      <c r="AK14">
        <v>-3.8083303349425872</v>
      </c>
      <c r="AL14">
        <v>-3.935773441193434</v>
      </c>
      <c r="AM14">
        <v>-2.505540363253111</v>
      </c>
      <c r="AN14">
        <v>-2.701979566036115</v>
      </c>
      <c r="AO14">
        <v>-1.3218013360716869</v>
      </c>
      <c r="AP14">
        <v>-2.3131954966084121</v>
      </c>
      <c r="AQ14">
        <v>-1.9853064873499779</v>
      </c>
      <c r="AR14">
        <v>-2.0984304471037061</v>
      </c>
      <c r="AS14">
        <v>-3.6216773599959491</v>
      </c>
      <c r="BB14">
        <v>-5.3554926568257191</v>
      </c>
      <c r="BC14">
        <v>4.0093784574686726</v>
      </c>
      <c r="BD14">
        <v>4.8260215397914186</v>
      </c>
      <c r="BE14">
        <v>-0.68785622165217386</v>
      </c>
      <c r="BF14">
        <v>-3.29028150129662</v>
      </c>
      <c r="BG14">
        <v>-2.5853839733774162</v>
      </c>
      <c r="BH14">
        <v>-2.2561899512324821</v>
      </c>
      <c r="BI14">
        <v>-5.0367919707056501</v>
      </c>
      <c r="BJ14">
        <v>-4.2758970353832151</v>
      </c>
      <c r="BK14">
        <v>-4.493316766776827</v>
      </c>
      <c r="BL14">
        <v>-4.2503723670973326</v>
      </c>
      <c r="BM14">
        <v>-5.1091084402505782</v>
      </c>
      <c r="BN14">
        <v>-3.8285931071078272</v>
      </c>
      <c r="BO14">
        <v>-4.3013314982155357</v>
      </c>
      <c r="BP14">
        <v>-3.4894688891271568</v>
      </c>
      <c r="BQ14">
        <v>-3.5448816787481991</v>
      </c>
      <c r="BR14">
        <v>-4.3737050666433648</v>
      </c>
      <c r="BS14">
        <v>-5.2322619351647246</v>
      </c>
      <c r="BT14">
        <v>-1.552151168766978</v>
      </c>
      <c r="BU14">
        <v>-1.495873277489207</v>
      </c>
      <c r="BV14">
        <v>-1.2257940627401049</v>
      </c>
      <c r="BZ14">
        <v>-1.5868772363099679</v>
      </c>
      <c r="CA14">
        <v>-2.1721819274081491</v>
      </c>
      <c r="CB14">
        <v>-2.0379112840456419</v>
      </c>
      <c r="CC14">
        <v>-3.33950478650282</v>
      </c>
      <c r="CD14">
        <v>-1.6610117854566031</v>
      </c>
      <c r="CE14">
        <v>-1.7798809521930761</v>
      </c>
      <c r="CF14">
        <v>-1.7711242907313871</v>
      </c>
      <c r="CG14">
        <v>-2.168868614091219</v>
      </c>
      <c r="CH14">
        <v>-1.791061564326311</v>
      </c>
      <c r="CI14">
        <v>-1.3528527726695141</v>
      </c>
      <c r="CJ14">
        <v>0.40612025033601667</v>
      </c>
      <c r="CK14">
        <v>8.8529783503793105E-2</v>
      </c>
      <c r="CL14">
        <v>-1.1753927094334979</v>
      </c>
      <c r="CM14">
        <v>-1.9350900684952259</v>
      </c>
      <c r="CN14">
        <v>-0.77250400686569709</v>
      </c>
      <c r="CO14">
        <v>-1.3179917286720859</v>
      </c>
      <c r="CP14">
        <v>-5.8432771891968632E-2</v>
      </c>
      <c r="CQ14">
        <v>-2.3916628131348339</v>
      </c>
      <c r="CR14">
        <v>4.5994437848524674</v>
      </c>
      <c r="CV14">
        <v>4.2081047716319047</v>
      </c>
      <c r="CW14">
        <v>-5.1751288712715491</v>
      </c>
    </row>
    <row r="15" spans="1:102" x14ac:dyDescent="0.25">
      <c r="A15" t="s">
        <v>29</v>
      </c>
      <c r="BB15">
        <v>-0.57461483676055347</v>
      </c>
      <c r="BC15">
        <v>4.3570699327071827</v>
      </c>
      <c r="BD15">
        <v>5.1490878197888001</v>
      </c>
      <c r="BE15">
        <v>1.8228614209499681</v>
      </c>
      <c r="BF15">
        <v>2.2372098871246489</v>
      </c>
      <c r="BG15">
        <v>3.6684896250896029</v>
      </c>
      <c r="BH15">
        <v>3.6358797070186331</v>
      </c>
      <c r="BI15">
        <v>1.8358463322829901</v>
      </c>
      <c r="BJ15">
        <v>1.1105926596923961</v>
      </c>
      <c r="BK15">
        <v>1.141900802859444</v>
      </c>
      <c r="BL15">
        <v>0.83661429540621679</v>
      </c>
      <c r="BM15">
        <v>1.064204172895189</v>
      </c>
      <c r="BN15">
        <v>0.81030040283905169</v>
      </c>
      <c r="BO15">
        <v>1.041878606957775</v>
      </c>
      <c r="BP15">
        <v>2.3686533842972</v>
      </c>
      <c r="BQ15">
        <v>2.4214761228471469</v>
      </c>
      <c r="BR15">
        <v>-1.308841439056402</v>
      </c>
      <c r="BS15">
        <v>0.68539552049947861</v>
      </c>
      <c r="BT15">
        <v>2.237876578266552</v>
      </c>
      <c r="BU15">
        <v>2.2802118459118841</v>
      </c>
      <c r="BV15">
        <v>3.428250710925643</v>
      </c>
      <c r="BZ15">
        <v>4.2206870265794389</v>
      </c>
      <c r="CA15">
        <v>-1.739699863862463</v>
      </c>
      <c r="CB15">
        <v>-0.81777109387048053</v>
      </c>
      <c r="CC15">
        <v>-1.642473603623956</v>
      </c>
      <c r="CD15">
        <v>2.5397366091684521</v>
      </c>
      <c r="CE15">
        <v>3.649688821642151</v>
      </c>
      <c r="CF15">
        <v>3.714164914416505</v>
      </c>
      <c r="CG15">
        <v>3.4058842822396902</v>
      </c>
      <c r="CH15">
        <v>0.74758589414965337</v>
      </c>
      <c r="CI15">
        <v>0.59232044237106796</v>
      </c>
      <c r="CJ15">
        <v>-0.67894879896118276</v>
      </c>
      <c r="CK15">
        <v>-0.95367718703209725</v>
      </c>
      <c r="CL15">
        <v>-2.0927012296922141</v>
      </c>
      <c r="CM15">
        <v>-1.1418082310687601</v>
      </c>
      <c r="CN15">
        <v>4.1496802922102134</v>
      </c>
      <c r="CO15">
        <v>3.658870495913253</v>
      </c>
      <c r="CP15">
        <v>1.494589846203644</v>
      </c>
      <c r="CQ15">
        <v>2.9603652181773401</v>
      </c>
      <c r="CR15">
        <v>4.0015607711580694</v>
      </c>
      <c r="CV15">
        <v>0.87041782945157964</v>
      </c>
      <c r="CW15">
        <v>-1.375606333933054</v>
      </c>
    </row>
    <row r="16" spans="1:102" x14ac:dyDescent="0.25">
      <c r="A16" t="s">
        <v>30</v>
      </c>
      <c r="C16">
        <v>-5.3491142486714391</v>
      </c>
      <c r="D16">
        <v>3.633486767490572</v>
      </c>
      <c r="E16">
        <v>4.696040171676449</v>
      </c>
      <c r="F16">
        <v>-0.91729273337982153</v>
      </c>
      <c r="G16">
        <v>-2.0324081245898471</v>
      </c>
      <c r="H16">
        <v>-2.7373153211347199</v>
      </c>
      <c r="I16">
        <v>-4.8736942202474367</v>
      </c>
      <c r="J16">
        <v>-4.7331248553798719</v>
      </c>
      <c r="K16">
        <v>-4.4211919258080847</v>
      </c>
      <c r="L16">
        <v>-4.4565525247752076</v>
      </c>
      <c r="M16">
        <v>-4.0587176405402694</v>
      </c>
      <c r="N16">
        <v>-4.6856833256243027</v>
      </c>
      <c r="O16">
        <v>-4.5752508623479553</v>
      </c>
      <c r="P16">
        <v>-4.8360147048798368</v>
      </c>
      <c r="Q16">
        <v>-4.4089306559130739</v>
      </c>
      <c r="R16">
        <v>-4.8248402610492596</v>
      </c>
      <c r="S16">
        <v>0.90754443679469354</v>
      </c>
      <c r="T16">
        <v>0.88368312325152243</v>
      </c>
      <c r="U16">
        <v>-1.6022491447633529</v>
      </c>
      <c r="V16">
        <v>-1.5019332613763701</v>
      </c>
      <c r="W16">
        <v>-0.2199211505094523</v>
      </c>
      <c r="AA16">
        <v>2.5366936992181271E-2</v>
      </c>
      <c r="AB16">
        <v>-2.0244978714847051</v>
      </c>
      <c r="AC16">
        <v>1.129656863010795E-2</v>
      </c>
      <c r="AD16">
        <v>-0.46104044519822679</v>
      </c>
      <c r="AE16">
        <v>-4.3455512388942674</v>
      </c>
      <c r="AF16">
        <v>0.72012157675431399</v>
      </c>
      <c r="AG16">
        <v>2.222757999024298</v>
      </c>
      <c r="AH16">
        <v>-3.928868953077695</v>
      </c>
      <c r="AI16">
        <v>-4.892754793659825</v>
      </c>
      <c r="AJ16">
        <v>-1.298327904893442</v>
      </c>
      <c r="AK16">
        <v>-0.3631278377797631</v>
      </c>
      <c r="AL16">
        <v>-3.3712088621466161</v>
      </c>
      <c r="AM16">
        <v>2.4080739856352018</v>
      </c>
      <c r="AN16">
        <v>1.930586622348325</v>
      </c>
      <c r="AO16">
        <v>-4.4624325909938012</v>
      </c>
      <c r="AP16">
        <v>-2.053484997787189</v>
      </c>
      <c r="AQ16">
        <v>-2.6961797239721519</v>
      </c>
      <c r="AR16">
        <v>-0.26832510497612949</v>
      </c>
      <c r="AS16">
        <v>-0.74529736096312527</v>
      </c>
    </row>
    <row r="17" spans="1:101" x14ac:dyDescent="0.25">
      <c r="A17" t="s">
        <v>31</v>
      </c>
      <c r="C17">
        <v>-1.7578194933179909</v>
      </c>
      <c r="D17">
        <v>3.4695732261472552</v>
      </c>
      <c r="E17">
        <v>4.799034350385587</v>
      </c>
      <c r="F17">
        <v>-1.594815398510351</v>
      </c>
      <c r="G17">
        <v>-1.1821098533470371</v>
      </c>
      <c r="H17">
        <v>-5.7094698103787884</v>
      </c>
      <c r="I17">
        <v>-4.5269128840080164</v>
      </c>
      <c r="J17">
        <v>1.002011477102982</v>
      </c>
      <c r="K17">
        <v>1.347115399425636</v>
      </c>
      <c r="L17">
        <v>-2.9365231496912401</v>
      </c>
      <c r="M17">
        <v>-2.5777770258713342</v>
      </c>
      <c r="N17">
        <v>-4.0150541226485963</v>
      </c>
      <c r="O17">
        <v>-4.3644221394641578</v>
      </c>
      <c r="P17">
        <v>-2.4436519377219632</v>
      </c>
      <c r="Q17">
        <v>-0.98336111962869066</v>
      </c>
      <c r="R17">
        <v>-1.2839231741342061</v>
      </c>
      <c r="S17">
        <v>-0.15344188187279281</v>
      </c>
      <c r="T17">
        <v>-0.35230237811835091</v>
      </c>
      <c r="U17">
        <v>0.78867384182799116</v>
      </c>
      <c r="V17">
        <v>0.9770108123348431</v>
      </c>
      <c r="W17">
        <v>1.260663049114177</v>
      </c>
      <c r="AA17">
        <v>1.589177560364494</v>
      </c>
      <c r="AB17">
        <v>-4.1904103008297477</v>
      </c>
      <c r="AC17">
        <v>-4.8371200662095948</v>
      </c>
      <c r="AD17">
        <v>0.80446785395193554</v>
      </c>
      <c r="AE17">
        <v>2.00745108047232</v>
      </c>
      <c r="AF17">
        <v>1.0595623637677229</v>
      </c>
      <c r="AG17">
        <v>2.0612372759625561</v>
      </c>
      <c r="AH17">
        <v>-1.2927348939314629</v>
      </c>
      <c r="AI17">
        <v>0.74770414905541516</v>
      </c>
      <c r="AJ17">
        <v>-0.92160425664171786</v>
      </c>
      <c r="AK17">
        <v>1.7156142592099199</v>
      </c>
      <c r="AL17">
        <v>0.9119227403850203</v>
      </c>
      <c r="AM17">
        <v>1.459552647437218</v>
      </c>
      <c r="AN17">
        <v>1.2643246574165461</v>
      </c>
      <c r="AO17">
        <v>-2.7293310787111218</v>
      </c>
      <c r="AP17">
        <v>0.35058599227095122</v>
      </c>
      <c r="AQ17">
        <v>1.228724506850575</v>
      </c>
      <c r="AR17">
        <v>-2.249148707865317</v>
      </c>
      <c r="AS17">
        <v>-1.817168315759244</v>
      </c>
      <c r="BB17">
        <v>-0.67269631151081788</v>
      </c>
      <c r="BC17">
        <v>4.3913578055227518</v>
      </c>
      <c r="BD17">
        <v>5.0689198210395974</v>
      </c>
      <c r="BE17">
        <v>1.4029185678701821</v>
      </c>
      <c r="BF17">
        <v>0.29816516274000232</v>
      </c>
      <c r="BG17">
        <v>2.12632723086459</v>
      </c>
      <c r="BH17">
        <v>2.3581896533139499</v>
      </c>
      <c r="BI17">
        <v>0.73529123159488907</v>
      </c>
      <c r="BJ17">
        <v>0.8376286355234126</v>
      </c>
      <c r="BK17">
        <v>-2.2105634329203081</v>
      </c>
      <c r="BL17">
        <v>-0.28322311908209002</v>
      </c>
      <c r="BM17">
        <v>8.3575047418474532E-2</v>
      </c>
      <c r="BN17">
        <v>0.36811590284856238</v>
      </c>
      <c r="BO17">
        <v>-0.58957213296764976</v>
      </c>
      <c r="BP17">
        <v>1.1335063953312199E-2</v>
      </c>
      <c r="BQ17">
        <v>-1.427805430444278</v>
      </c>
      <c r="BR17">
        <v>-0.19909924343263999</v>
      </c>
      <c r="BS17">
        <v>0.15804126280719119</v>
      </c>
      <c r="BT17">
        <v>-4.157160550725969</v>
      </c>
      <c r="BU17">
        <v>-3.0137361117229502</v>
      </c>
      <c r="BV17">
        <v>-1.1098231817824269</v>
      </c>
      <c r="BZ17">
        <v>-0.66143893090090056</v>
      </c>
      <c r="CA17">
        <v>0.18170373200431481</v>
      </c>
      <c r="CB17">
        <v>0.93553985473480306</v>
      </c>
      <c r="CC17">
        <v>-3.2700677078487219</v>
      </c>
      <c r="CD17">
        <v>-0.36126092692546902</v>
      </c>
      <c r="CE17">
        <v>1.5914327991632571</v>
      </c>
      <c r="CF17">
        <v>2.67909525135024</v>
      </c>
      <c r="CG17">
        <v>0.6499412309848025</v>
      </c>
      <c r="CH17">
        <v>-1.2525307519692741</v>
      </c>
      <c r="CI17">
        <v>-1.8312043084966569</v>
      </c>
      <c r="CJ17">
        <v>-0.1596136223946853</v>
      </c>
      <c r="CK17">
        <v>-0.48685516833330289</v>
      </c>
      <c r="CL17">
        <v>0.27076854001528139</v>
      </c>
      <c r="CM17">
        <v>-0.53818785527527513</v>
      </c>
      <c r="CN17">
        <v>-0.35984942035055489</v>
      </c>
      <c r="CO17">
        <v>0.15321569136211599</v>
      </c>
      <c r="CP17">
        <v>1.2413120035377929</v>
      </c>
      <c r="CQ17">
        <v>0.1891950475543486</v>
      </c>
      <c r="CR17">
        <v>5.8992194377230529</v>
      </c>
      <c r="CV17">
        <v>4.8850096072260349</v>
      </c>
      <c r="CW17">
        <v>-1.524743434112384</v>
      </c>
    </row>
    <row r="18" spans="1:101" x14ac:dyDescent="0.25">
      <c r="A18" t="s">
        <v>32</v>
      </c>
      <c r="C18">
        <v>-4.659789342274455</v>
      </c>
      <c r="D18">
        <v>-0.66514795004112781</v>
      </c>
      <c r="E18">
        <v>1.5373907535182381</v>
      </c>
      <c r="F18">
        <v>0.41468875732646843</v>
      </c>
      <c r="G18">
        <v>2.61421283976805</v>
      </c>
      <c r="H18">
        <v>2.8809287464544888</v>
      </c>
      <c r="I18">
        <v>-1.30915438524338</v>
      </c>
      <c r="J18">
        <v>0.43325711540570788</v>
      </c>
      <c r="K18">
        <v>0.5043036218332102</v>
      </c>
      <c r="L18">
        <v>0.69397053541549569</v>
      </c>
      <c r="M18">
        <v>-1.0632953225903681</v>
      </c>
      <c r="N18">
        <v>-1.1938134601578141</v>
      </c>
      <c r="O18">
        <v>-1.861536986134378</v>
      </c>
      <c r="P18">
        <v>-2.7383814808514431</v>
      </c>
      <c r="Q18">
        <v>-2.275866386407376</v>
      </c>
      <c r="R18">
        <v>-2.1732901155175268</v>
      </c>
      <c r="S18">
        <v>-3.925379206074695</v>
      </c>
      <c r="T18">
        <v>-3.7702455136445332</v>
      </c>
      <c r="U18">
        <v>-4.0037906316209053</v>
      </c>
      <c r="V18">
        <v>-1.788903690928705</v>
      </c>
      <c r="W18">
        <v>0.865844378372436</v>
      </c>
      <c r="AA18">
        <v>3.4013277719067059</v>
      </c>
      <c r="AB18">
        <v>2.9644097769648861</v>
      </c>
      <c r="AC18">
        <v>-3.3182060729999772</v>
      </c>
      <c r="AD18">
        <v>-2.565148820574553</v>
      </c>
      <c r="AE18">
        <v>-2.3443562972525989</v>
      </c>
      <c r="AF18">
        <v>-2.22663718760053</v>
      </c>
      <c r="AG18">
        <v>-2.738030195914106</v>
      </c>
      <c r="AH18">
        <v>0.28334933948567542</v>
      </c>
      <c r="AI18">
        <v>-1.842072589824415</v>
      </c>
      <c r="AJ18">
        <v>-0.48105991714465213</v>
      </c>
      <c r="AK18">
        <v>-4.3536672573799651</v>
      </c>
      <c r="AL18">
        <v>-0.4678506981211879</v>
      </c>
      <c r="AM18">
        <v>-9.38757584283695E-3</v>
      </c>
      <c r="AN18">
        <v>0.35136691084445332</v>
      </c>
      <c r="AO18">
        <v>-1.058974740159482</v>
      </c>
      <c r="AP18">
        <v>-0.98256023508310841</v>
      </c>
      <c r="AQ18">
        <v>-0.18144788739277809</v>
      </c>
      <c r="AR18">
        <v>1.033136290085076</v>
      </c>
      <c r="AS18">
        <v>-0.44912827867439559</v>
      </c>
      <c r="BB18">
        <v>-4.2140150799276137</v>
      </c>
      <c r="BC18">
        <v>0.33785908426669298</v>
      </c>
      <c r="BD18">
        <v>1.0831190499533041</v>
      </c>
      <c r="BE18">
        <v>-2.335878790468831</v>
      </c>
      <c r="BF18">
        <v>-2.9127766610223951</v>
      </c>
      <c r="BG18">
        <v>-2.340690080137485</v>
      </c>
      <c r="BH18">
        <v>-2.343246478916805</v>
      </c>
      <c r="BI18">
        <v>-1.1889911133856801</v>
      </c>
      <c r="BJ18">
        <v>-0.25211066672869958</v>
      </c>
      <c r="BK18">
        <v>-2.2573530323680431</v>
      </c>
      <c r="BL18">
        <v>-3.8903997119864648</v>
      </c>
      <c r="BM18">
        <v>-3.1627515126520329</v>
      </c>
      <c r="BN18">
        <v>-0.64935566049279569</v>
      </c>
      <c r="BO18">
        <v>3.9794482332609702</v>
      </c>
      <c r="BP18">
        <v>4.238779912240588</v>
      </c>
      <c r="BQ18">
        <v>-2.284374876987243</v>
      </c>
      <c r="BR18">
        <v>-4.5360570235059354</v>
      </c>
      <c r="BS18">
        <v>-1.3743014172041099</v>
      </c>
      <c r="BT18">
        <v>-0.32219745625747281</v>
      </c>
      <c r="BU18">
        <v>-1.1667314617128799</v>
      </c>
      <c r="BV18">
        <v>8.1105668411337012E-2</v>
      </c>
      <c r="BZ18">
        <v>0.24434335023796411</v>
      </c>
      <c r="CA18">
        <v>4.0496437947466539</v>
      </c>
      <c r="CB18">
        <v>5.068527561173334</v>
      </c>
      <c r="CC18">
        <v>-1.9895926680062079</v>
      </c>
      <c r="CD18">
        <v>-1.4456224409807861</v>
      </c>
      <c r="CE18">
        <v>-1.8288144326069971</v>
      </c>
      <c r="CF18">
        <v>2.6293525657302501</v>
      </c>
      <c r="CG18">
        <v>2.2672866637470879</v>
      </c>
      <c r="CH18">
        <v>-0.33138599334438179</v>
      </c>
      <c r="CI18">
        <v>-0.60174903577019534</v>
      </c>
      <c r="CJ18">
        <v>-1.0640153413349189E-2</v>
      </c>
      <c r="CK18">
        <v>0.53182916906527922</v>
      </c>
      <c r="CL18">
        <v>1.4534038817952619</v>
      </c>
      <c r="CM18">
        <v>-1.6174992907683681</v>
      </c>
      <c r="CN18">
        <v>0.15021250250256199</v>
      </c>
      <c r="CO18">
        <v>2.2767687158114982</v>
      </c>
      <c r="CP18">
        <v>3.554587374574159</v>
      </c>
      <c r="CQ18">
        <v>-0.46889176676579969</v>
      </c>
      <c r="CR18">
        <v>-0.30673560598254568</v>
      </c>
      <c r="CV18">
        <v>-0.56421236165298094</v>
      </c>
      <c r="CW18">
        <v>-3.368161644095613</v>
      </c>
    </row>
    <row r="19" spans="1:101" x14ac:dyDescent="0.25">
      <c r="A19" t="s">
        <v>33</v>
      </c>
      <c r="C19">
        <v>-4.3455682599991468</v>
      </c>
      <c r="D19">
        <v>3.4783211633036499</v>
      </c>
      <c r="E19">
        <v>4.7275416591730659</v>
      </c>
      <c r="F19">
        <v>0.57512460626767603</v>
      </c>
      <c r="G19">
        <v>-1.414634104110998</v>
      </c>
      <c r="H19">
        <v>-2.4621330840264948</v>
      </c>
      <c r="I19">
        <v>-0.67035290219871457</v>
      </c>
      <c r="J19">
        <v>-0.77487259700443878</v>
      </c>
      <c r="K19">
        <v>-0.91017298735520114</v>
      </c>
      <c r="L19">
        <v>-3.7315701028285009</v>
      </c>
      <c r="M19">
        <v>-2.866752221880295</v>
      </c>
      <c r="N19">
        <v>-2.874693305929505</v>
      </c>
      <c r="O19">
        <v>-1.6909590643291419</v>
      </c>
      <c r="P19">
        <v>-1.563784582990728</v>
      </c>
      <c r="Q19">
        <v>-4.068236313038275</v>
      </c>
      <c r="R19">
        <v>-3.2226050463314611</v>
      </c>
      <c r="S19">
        <v>-2.7289659689417922</v>
      </c>
      <c r="T19">
        <v>-2.9290608632938322</v>
      </c>
      <c r="U19">
        <v>-2.509667482988561</v>
      </c>
      <c r="V19">
        <v>-2.8589015765189218</v>
      </c>
      <c r="W19">
        <v>-0.25720132647860589</v>
      </c>
      <c r="AA19">
        <v>-0.2463059906744835</v>
      </c>
      <c r="AB19">
        <v>-4.1041172286185859</v>
      </c>
      <c r="AC19">
        <v>1.190994293674086</v>
      </c>
      <c r="AD19">
        <v>0.76132050728905276</v>
      </c>
      <c r="AE19">
        <v>0.45524433852966961</v>
      </c>
      <c r="AF19">
        <v>1.5231802789853279E-2</v>
      </c>
      <c r="AG19">
        <v>1.3899790349067951</v>
      </c>
      <c r="AH19">
        <v>-0.80757397810596032</v>
      </c>
      <c r="AI19">
        <v>-0.75293751105477247</v>
      </c>
      <c r="AJ19">
        <v>-1.7936519517048479</v>
      </c>
      <c r="AK19">
        <v>-2.1326683827239141</v>
      </c>
      <c r="AL19">
        <v>-2.651263278455414</v>
      </c>
      <c r="AM19">
        <v>-4.3615185442812257</v>
      </c>
      <c r="AN19">
        <v>-3.1073407603742189</v>
      </c>
      <c r="AO19">
        <v>2.7652928933983358</v>
      </c>
      <c r="AP19">
        <v>1.979703629388446</v>
      </c>
      <c r="AQ19">
        <v>-3.982107327524711</v>
      </c>
      <c r="AR19">
        <v>2.1384489633224459E-2</v>
      </c>
      <c r="AS19">
        <v>-1.2432185767672319</v>
      </c>
      <c r="BB19">
        <v>-5.1197011079846666</v>
      </c>
      <c r="BC19">
        <v>3.6293291257454658</v>
      </c>
      <c r="BD19">
        <v>4.528558993268736</v>
      </c>
      <c r="BE19">
        <v>1.5079851339100949</v>
      </c>
      <c r="BF19">
        <v>1.021026327845143</v>
      </c>
      <c r="BG19">
        <v>0.54689626679916015</v>
      </c>
      <c r="BH19">
        <v>-1.885202108524844</v>
      </c>
      <c r="BI19">
        <v>-1.9032145030702159</v>
      </c>
      <c r="BJ19">
        <v>-2.065796907846245</v>
      </c>
      <c r="BK19">
        <v>-2.0352734490284279</v>
      </c>
      <c r="BL19">
        <v>-5.1209216696054174</v>
      </c>
      <c r="BM19">
        <v>-4.75333676121737</v>
      </c>
      <c r="BN19">
        <v>-4.0401085114298567</v>
      </c>
      <c r="BO19">
        <v>-4.3505949502764487</v>
      </c>
      <c r="BP19">
        <v>3.9534484817876452</v>
      </c>
      <c r="BQ19">
        <v>4.2680069345391862</v>
      </c>
      <c r="BR19">
        <v>-3.231663612957175</v>
      </c>
      <c r="BS19">
        <v>-3.647939719708996</v>
      </c>
      <c r="BT19">
        <v>1.965892533597142</v>
      </c>
      <c r="BU19">
        <v>2.308824709199913</v>
      </c>
      <c r="BV19">
        <v>1.41052274575777</v>
      </c>
      <c r="BZ19">
        <v>1.219012731569957</v>
      </c>
      <c r="CA19">
        <v>-1.5524959264848821</v>
      </c>
      <c r="CB19">
        <v>-1.352611066197168</v>
      </c>
      <c r="CC19">
        <v>-1.7499072181748001</v>
      </c>
      <c r="CD19">
        <v>4.3851060215190971</v>
      </c>
      <c r="CE19">
        <v>3.8890439138702542</v>
      </c>
      <c r="CF19">
        <v>0.53080913109337946</v>
      </c>
      <c r="CG19">
        <v>0.97491459341026043</v>
      </c>
      <c r="CH19">
        <v>1.699901683415759</v>
      </c>
      <c r="CI19">
        <v>-3.3978597614970729</v>
      </c>
      <c r="CJ19">
        <v>-3.136826800804279</v>
      </c>
      <c r="CK19">
        <v>-0.33549398847845591</v>
      </c>
      <c r="CL19">
        <v>0.92411336786887854</v>
      </c>
      <c r="CM19">
        <v>-0.53468991387873177</v>
      </c>
      <c r="CN19">
        <v>-1.0979253588827</v>
      </c>
      <c r="CO19">
        <v>-0.5415878301328414</v>
      </c>
      <c r="CP19">
        <v>0.31145415357744149</v>
      </c>
      <c r="CQ19">
        <v>-4.8158759402551743</v>
      </c>
      <c r="CR19">
        <v>3.4574761314413962</v>
      </c>
      <c r="CV19">
        <v>2.4156501521341061</v>
      </c>
      <c r="CW19">
        <v>-5.1913937406802848</v>
      </c>
    </row>
    <row r="20" spans="1:101" x14ac:dyDescent="0.25">
      <c r="A20" t="s">
        <v>34</v>
      </c>
      <c r="C20">
        <v>-4.7724394668980672</v>
      </c>
      <c r="D20">
        <v>2.3260769152266252</v>
      </c>
      <c r="E20">
        <v>3.9869268294734388</v>
      </c>
      <c r="F20">
        <v>-2.2279199422561069</v>
      </c>
      <c r="G20">
        <v>-1.6705351085312199</v>
      </c>
      <c r="H20">
        <v>-0.94801165488372818</v>
      </c>
      <c r="I20">
        <v>-1.70563620908491</v>
      </c>
      <c r="J20">
        <v>-1.826549524734717</v>
      </c>
      <c r="K20">
        <v>-1.8145876052789289</v>
      </c>
      <c r="L20">
        <v>-1.5802176001068311</v>
      </c>
      <c r="M20">
        <v>-2.3502298644244251</v>
      </c>
      <c r="N20">
        <v>-2.9792482053624711</v>
      </c>
      <c r="O20">
        <v>-0.76181782354155747</v>
      </c>
      <c r="P20">
        <v>-3.7642690332758111E-3</v>
      </c>
      <c r="Q20">
        <v>-1.9164106274504811</v>
      </c>
      <c r="R20">
        <v>2.315496312438269</v>
      </c>
      <c r="S20">
        <v>2.0434704706358211</v>
      </c>
      <c r="T20">
        <v>0.2125422715415565</v>
      </c>
      <c r="U20">
        <v>2.7044248269040079</v>
      </c>
      <c r="V20">
        <v>3.4360863004021782</v>
      </c>
      <c r="W20">
        <v>3.1111674066838328</v>
      </c>
      <c r="AA20">
        <v>3.4151771145401391</v>
      </c>
      <c r="AB20">
        <v>1.1284190583473559</v>
      </c>
      <c r="AC20">
        <v>2.241759315194582</v>
      </c>
      <c r="AD20">
        <v>-2.6426065508656889</v>
      </c>
      <c r="AE20">
        <v>-0.74323522206079684</v>
      </c>
      <c r="AF20">
        <v>-0.63379721268369704</v>
      </c>
      <c r="AG20">
        <v>0.9651910676561507</v>
      </c>
      <c r="AH20">
        <v>-0.86989861593877993</v>
      </c>
      <c r="AI20">
        <v>-1.179524282205394</v>
      </c>
      <c r="AJ20">
        <v>-0.93964570165269179</v>
      </c>
      <c r="AK20">
        <v>1.2955629002138661E-2</v>
      </c>
      <c r="AL20">
        <v>-1.7560446344175049</v>
      </c>
      <c r="AM20">
        <v>1.532746391766548</v>
      </c>
      <c r="AN20">
        <v>1.670700641998055</v>
      </c>
      <c r="AO20">
        <v>2.074872028979637</v>
      </c>
      <c r="AP20">
        <v>2.3371077776696398</v>
      </c>
      <c r="AQ20">
        <v>1.340379815292924</v>
      </c>
      <c r="AR20">
        <v>1.4855224590305069</v>
      </c>
      <c r="AS20">
        <v>0.45138361857597759</v>
      </c>
      <c r="BB20">
        <v>-2.4958800224283939</v>
      </c>
      <c r="BC20">
        <v>1.463692558701901</v>
      </c>
      <c r="BD20">
        <v>2.3811290593932992</v>
      </c>
      <c r="BE20">
        <v>1.0199031407090531</v>
      </c>
      <c r="BF20">
        <v>1.9688565811979939</v>
      </c>
      <c r="BG20">
        <v>2.685435702146111</v>
      </c>
      <c r="BH20">
        <v>3.065242881423516</v>
      </c>
      <c r="BI20">
        <v>1.7536282123906299</v>
      </c>
      <c r="BJ20">
        <v>-0.57020568416488138</v>
      </c>
      <c r="BK20">
        <v>-0.39828293993854103</v>
      </c>
      <c r="BL20">
        <v>1.6849844513678149</v>
      </c>
      <c r="BM20">
        <v>1.972928345428127</v>
      </c>
      <c r="BN20">
        <v>-3.1815724540620142E-2</v>
      </c>
      <c r="BO20">
        <v>0.44343982148144262</v>
      </c>
      <c r="BP20">
        <v>0.49412371318729142</v>
      </c>
      <c r="BQ20">
        <v>-2.314098393144751</v>
      </c>
      <c r="BR20">
        <v>-1.894165693072225</v>
      </c>
      <c r="BS20">
        <v>0.93848184474548824</v>
      </c>
      <c r="BT20">
        <v>1.759065613235371</v>
      </c>
      <c r="BU20">
        <v>1.7802065028228671</v>
      </c>
      <c r="BV20">
        <v>1.2584172416413399</v>
      </c>
      <c r="BZ20">
        <v>1.6052397840425521</v>
      </c>
      <c r="CA20">
        <v>-0.78074329167225831</v>
      </c>
      <c r="CB20">
        <v>0.7586956151863119</v>
      </c>
      <c r="CC20">
        <v>0.38805174910917251</v>
      </c>
      <c r="CD20">
        <v>-0.72191963541806159</v>
      </c>
      <c r="CE20">
        <v>7.4212257721997299E-2</v>
      </c>
      <c r="CF20">
        <v>0.26060742336337123</v>
      </c>
      <c r="CG20">
        <v>-9.043271408324767E-2</v>
      </c>
      <c r="CH20">
        <v>0.26058749990861108</v>
      </c>
      <c r="CI20">
        <v>-6.9775401199278372E-2</v>
      </c>
      <c r="CJ20">
        <v>-0.63081854223425404</v>
      </c>
      <c r="CK20">
        <v>-1.0121865326066191</v>
      </c>
      <c r="CL20">
        <v>0.31977827933410441</v>
      </c>
      <c r="CM20">
        <v>-0.27621961182319199</v>
      </c>
      <c r="CN20">
        <v>1.377138493933769</v>
      </c>
      <c r="CO20">
        <v>1.447301300137831</v>
      </c>
      <c r="CP20">
        <v>1.6263341572890859</v>
      </c>
      <c r="CQ20">
        <v>1.4186367142561349</v>
      </c>
      <c r="CR20">
        <v>2.322275298381161</v>
      </c>
      <c r="CV20">
        <v>0.57880865915183433</v>
      </c>
      <c r="CW20">
        <v>-7.0569559853795191E-2</v>
      </c>
    </row>
    <row r="21" spans="1:101" x14ac:dyDescent="0.25">
      <c r="A21" t="s">
        <v>35</v>
      </c>
      <c r="C21">
        <v>-6.1346427062470932</v>
      </c>
      <c r="D21">
        <v>1.8943131590463</v>
      </c>
      <c r="E21">
        <v>3.187889133478325</v>
      </c>
      <c r="F21">
        <v>-3.6695091127723618</v>
      </c>
      <c r="G21">
        <v>-3.9535038022333402</v>
      </c>
      <c r="H21">
        <v>-2.3104912785650851</v>
      </c>
      <c r="I21">
        <v>-1.526135410904361</v>
      </c>
      <c r="J21">
        <v>-3.3324209066387489</v>
      </c>
      <c r="K21">
        <v>-3.524650229858906</v>
      </c>
      <c r="L21">
        <v>-2.2360587038037329</v>
      </c>
      <c r="M21">
        <v>-1.3543285483290219</v>
      </c>
      <c r="N21">
        <v>-1.389125232846308</v>
      </c>
      <c r="O21">
        <v>-0.75845147469137753</v>
      </c>
      <c r="P21">
        <v>-3.3521560082251391</v>
      </c>
      <c r="Q21">
        <v>-1.774706436961893</v>
      </c>
      <c r="R21">
        <v>-1.3477051813443139</v>
      </c>
      <c r="S21">
        <v>-2.663409663014594</v>
      </c>
      <c r="T21">
        <v>-1.6572678564703009</v>
      </c>
      <c r="U21">
        <v>-0.76385582378131334</v>
      </c>
      <c r="V21">
        <v>-2.9469280756248901</v>
      </c>
      <c r="W21">
        <v>-2.963475296178999</v>
      </c>
      <c r="AA21">
        <v>-1.82082801383077</v>
      </c>
      <c r="AB21">
        <v>-3.65375697324155</v>
      </c>
      <c r="AC21">
        <v>4.2075000554979196</v>
      </c>
      <c r="AD21">
        <v>3.799115586337642</v>
      </c>
      <c r="AE21">
        <v>1.1763934341253459</v>
      </c>
      <c r="AF21">
        <v>0.82026030358142388</v>
      </c>
      <c r="AG21">
        <v>-0.8828045664653229</v>
      </c>
      <c r="AH21">
        <v>-0.2223381514519755</v>
      </c>
      <c r="AI21">
        <v>1.146719815467163</v>
      </c>
      <c r="AJ21">
        <v>0.30684274812645518</v>
      </c>
      <c r="AK21">
        <v>0.98368916865762623</v>
      </c>
      <c r="AL21">
        <v>1.012951252171097</v>
      </c>
      <c r="AM21">
        <v>-0.30292262059720548</v>
      </c>
      <c r="AN21">
        <v>-1.777456609367067</v>
      </c>
      <c r="AO21">
        <v>2.0678860321333392</v>
      </c>
      <c r="AP21">
        <v>2.1999791643667659</v>
      </c>
      <c r="AQ21">
        <v>-1.432218698334071</v>
      </c>
      <c r="AR21">
        <v>-1.608103230008086</v>
      </c>
      <c r="AS21">
        <v>-1.6232947379677189</v>
      </c>
      <c r="BB21">
        <v>-5.9564442827888326</v>
      </c>
      <c r="BC21">
        <v>0.81501524827873217</v>
      </c>
      <c r="BD21">
        <v>1.452014444492459</v>
      </c>
      <c r="BE21">
        <v>-0.72576088921885351</v>
      </c>
      <c r="BF21">
        <v>-0.1164637069908345</v>
      </c>
      <c r="BG21">
        <v>-0.1006929270452404</v>
      </c>
      <c r="BH21">
        <v>0.1303469710325556</v>
      </c>
      <c r="BI21">
        <v>0.1184138744728962</v>
      </c>
      <c r="BJ21">
        <v>-2.3286772039198218</v>
      </c>
      <c r="BK21">
        <v>-2.2233482406287379</v>
      </c>
      <c r="BL21">
        <v>-5.1993001738102</v>
      </c>
      <c r="BM21">
        <v>-1.567077804015081</v>
      </c>
      <c r="BN21">
        <v>3.762865873327622E-2</v>
      </c>
      <c r="BO21">
        <v>0.23893329740493721</v>
      </c>
      <c r="BP21">
        <v>-3.3932897817539232</v>
      </c>
      <c r="BQ21">
        <v>-5.0039857110160497</v>
      </c>
      <c r="BR21">
        <v>-5.2026955645337916</v>
      </c>
      <c r="BS21">
        <v>-0.7631881675888863</v>
      </c>
      <c r="BT21">
        <v>1.047815181355451</v>
      </c>
      <c r="BU21">
        <v>3.1643438002010891</v>
      </c>
      <c r="BV21">
        <v>3.916698890271852</v>
      </c>
      <c r="BZ21">
        <v>3.2363057808731082</v>
      </c>
      <c r="CA21">
        <v>3.450894873335379</v>
      </c>
      <c r="CB21">
        <v>1.0425122512414791</v>
      </c>
      <c r="CC21">
        <v>1.1281925082480659</v>
      </c>
      <c r="CD21">
        <v>2.819219525186996</v>
      </c>
      <c r="CE21">
        <v>3.391683875115342</v>
      </c>
      <c r="CF21">
        <v>1.057765343758905</v>
      </c>
      <c r="CG21">
        <v>1.0752049696161921</v>
      </c>
      <c r="CH21">
        <v>-1.189931731754668</v>
      </c>
      <c r="CI21">
        <v>-1.4099679710535009</v>
      </c>
      <c r="CJ21">
        <v>-2.168566365311658</v>
      </c>
      <c r="CK21">
        <v>-2.4410387373562981</v>
      </c>
      <c r="CL21">
        <v>-0.41768252245607751</v>
      </c>
      <c r="CM21">
        <v>-0.47901270813567198</v>
      </c>
      <c r="CN21">
        <v>-0.79941447938747034</v>
      </c>
      <c r="CO21">
        <v>1.665140411978959</v>
      </c>
      <c r="CP21">
        <v>3.0898491099211851</v>
      </c>
      <c r="CQ21">
        <v>-3.505079625001029</v>
      </c>
      <c r="CR21">
        <v>3.624343745599699</v>
      </c>
      <c r="CV21">
        <v>3.3101575482029402</v>
      </c>
      <c r="CW21">
        <v>-4.868403664513373</v>
      </c>
    </row>
    <row r="22" spans="1:101" x14ac:dyDescent="0.25">
      <c r="A22" t="s">
        <v>36</v>
      </c>
      <c r="C22">
        <v>-5.1156848246001312</v>
      </c>
      <c r="D22">
        <v>0.96170912541679776</v>
      </c>
      <c r="E22">
        <v>1.986434578295978</v>
      </c>
      <c r="F22">
        <v>-0.76861277250794813</v>
      </c>
      <c r="G22">
        <v>-0.97626533078172073</v>
      </c>
      <c r="H22">
        <v>-0.61902122129811088</v>
      </c>
      <c r="I22">
        <v>-1.49462817795929</v>
      </c>
      <c r="J22">
        <v>-1.079099349774771</v>
      </c>
      <c r="K22">
        <v>-0.80993923533188172</v>
      </c>
      <c r="L22">
        <v>-1.883263299721297</v>
      </c>
      <c r="M22">
        <v>-1.201259999709331</v>
      </c>
      <c r="N22">
        <v>-2.0803060399275428</v>
      </c>
      <c r="O22">
        <v>-1.4269890911183221</v>
      </c>
      <c r="P22">
        <v>-2.282863162029904</v>
      </c>
      <c r="Q22">
        <v>-0.66344964533015738</v>
      </c>
      <c r="R22">
        <v>-0.33821896580852168</v>
      </c>
      <c r="S22">
        <v>-0.99331400228929678</v>
      </c>
      <c r="T22">
        <v>0.42361997192338052</v>
      </c>
      <c r="U22">
        <v>2.6721769747438109</v>
      </c>
      <c r="V22">
        <v>2.378846722044186</v>
      </c>
      <c r="W22">
        <v>7.3592537548699835E-2</v>
      </c>
      <c r="AA22">
        <v>-5.0067893727885851E-2</v>
      </c>
      <c r="AB22">
        <v>-1.7157995736501279</v>
      </c>
      <c r="AC22">
        <v>-0.7626836520065573</v>
      </c>
      <c r="AD22">
        <v>-1.7344774014900091</v>
      </c>
      <c r="AE22">
        <v>-2.1176509832893609</v>
      </c>
      <c r="AF22">
        <v>-1.333705471448821</v>
      </c>
      <c r="AG22">
        <v>0.82433445976235675</v>
      </c>
      <c r="AH22">
        <v>0.46266787532462961</v>
      </c>
      <c r="AI22">
        <v>-0.25817314248860662</v>
      </c>
      <c r="AJ22">
        <v>-1.0864844726932581</v>
      </c>
      <c r="AK22">
        <v>-1.287431287071418</v>
      </c>
      <c r="AL22">
        <v>2.5661799429867451</v>
      </c>
      <c r="AM22">
        <v>3.4560668276568012</v>
      </c>
      <c r="AN22">
        <v>1.641527601590977</v>
      </c>
      <c r="AO22">
        <v>2.1716012684692778</v>
      </c>
      <c r="AP22">
        <v>0.85372633918202412</v>
      </c>
      <c r="AQ22">
        <v>2.019384955530116</v>
      </c>
      <c r="AR22">
        <v>2.2042893127888461</v>
      </c>
      <c r="AS22">
        <v>1.5271330548264039</v>
      </c>
    </row>
    <row r="23" spans="1:101" x14ac:dyDescent="0.25">
      <c r="A23" t="s">
        <v>37</v>
      </c>
      <c r="C23">
        <v>-4.2515372314588067</v>
      </c>
      <c r="D23">
        <v>0.72924915735568552</v>
      </c>
      <c r="E23">
        <v>2.3381210069228371</v>
      </c>
      <c r="F23">
        <v>-1.2328866095449871</v>
      </c>
      <c r="G23">
        <v>1.206109052556424</v>
      </c>
      <c r="H23">
        <v>1.0124075761164339</v>
      </c>
      <c r="I23">
        <v>-3.5985050394071409</v>
      </c>
      <c r="J23">
        <v>-2.075125729191551</v>
      </c>
      <c r="K23">
        <v>-1.497626882097387</v>
      </c>
      <c r="L23">
        <v>-3.3403389223637618</v>
      </c>
      <c r="M23">
        <v>-3.4197753165313669</v>
      </c>
      <c r="N23">
        <v>-4.3387121132291808</v>
      </c>
      <c r="O23">
        <v>-3.407428786859009</v>
      </c>
      <c r="P23">
        <v>-3.7410247771804901</v>
      </c>
      <c r="Q23">
        <v>-2.7627789254628161</v>
      </c>
      <c r="R23">
        <v>-2.6951799301213168</v>
      </c>
      <c r="S23">
        <v>1.735901277948416</v>
      </c>
      <c r="T23">
        <v>2.2201469162012839</v>
      </c>
      <c r="U23">
        <v>-4.0464414893327216</v>
      </c>
      <c r="V23">
        <v>-3.9181414233891001</v>
      </c>
      <c r="W23">
        <v>-1.687620078488171</v>
      </c>
      <c r="AA23">
        <v>-3.5410972482645349</v>
      </c>
      <c r="AB23">
        <v>-3.3689894962111291</v>
      </c>
      <c r="AC23">
        <v>0.70306889091537927</v>
      </c>
      <c r="AD23">
        <v>0.75490587434124556</v>
      </c>
      <c r="AE23">
        <v>-0.84964975623832706</v>
      </c>
      <c r="AF23">
        <v>-3.2648350242285309</v>
      </c>
      <c r="AG23">
        <v>-4.0334871589685353</v>
      </c>
      <c r="AH23">
        <v>-4.1257928861955087</v>
      </c>
      <c r="AI23">
        <v>-3.4550083677972481</v>
      </c>
      <c r="AJ23">
        <v>-3.167826410535469</v>
      </c>
      <c r="AK23">
        <v>-0.56072431049332949</v>
      </c>
      <c r="AL23">
        <v>-1.8174833316267911</v>
      </c>
      <c r="AM23">
        <v>-3.497960827601224</v>
      </c>
      <c r="AN23">
        <v>-4.4933635725191294</v>
      </c>
      <c r="AO23">
        <v>-3.737807688848263</v>
      </c>
      <c r="AP23">
        <v>-3.8694427671344722</v>
      </c>
      <c r="AQ23">
        <v>-3.266333177458713</v>
      </c>
      <c r="AR23">
        <v>-2.534546872417665</v>
      </c>
      <c r="AS23">
        <v>-2.8744636608507839</v>
      </c>
      <c r="BB23">
        <v>-0.1162042446580602</v>
      </c>
      <c r="BC23">
        <v>-7.7283011291317899E-2</v>
      </c>
      <c r="BD23">
        <v>0.71416764164316537</v>
      </c>
      <c r="BE23">
        <v>2.0584749475270532</v>
      </c>
      <c r="BF23">
        <v>2.4760139464833881</v>
      </c>
      <c r="BG23">
        <v>2.0823863079493141</v>
      </c>
      <c r="BH23">
        <v>-1.1102706148088211</v>
      </c>
      <c r="BI23">
        <v>-1.026368364333899</v>
      </c>
      <c r="BJ23">
        <v>-3.9249568930857999</v>
      </c>
      <c r="BK23">
        <v>-3.3536592178825169</v>
      </c>
      <c r="BL23">
        <v>-2.727927306746317</v>
      </c>
      <c r="BM23">
        <v>-3.9806321648509382</v>
      </c>
      <c r="BN23">
        <v>-4.4571593650181978</v>
      </c>
      <c r="BO23">
        <v>-4.8959663110249414</v>
      </c>
      <c r="BP23">
        <v>-4.4174329249293409</v>
      </c>
      <c r="BQ23">
        <v>-4.9880848846195649</v>
      </c>
      <c r="BR23">
        <v>-4.0870921335797954</v>
      </c>
      <c r="BS23">
        <v>-3.6194482718925549</v>
      </c>
      <c r="BT23">
        <v>0.48243956793150272</v>
      </c>
      <c r="BU23">
        <v>0.78006199085789552</v>
      </c>
      <c r="BV23">
        <v>2.7344891272266718</v>
      </c>
      <c r="BZ23">
        <v>3.240477288934243</v>
      </c>
      <c r="CA23">
        <v>-1.0573885781379539</v>
      </c>
      <c r="CB23">
        <v>-2.7704880840677761</v>
      </c>
      <c r="CC23">
        <v>-0.53115776530042991</v>
      </c>
      <c r="CD23">
        <v>-3.5581208253760307E-2</v>
      </c>
      <c r="CE23">
        <v>0.37412157719187128</v>
      </c>
      <c r="CF23">
        <v>1.5542582187115559</v>
      </c>
      <c r="CG23">
        <v>-0.72848601969994309</v>
      </c>
      <c r="CH23">
        <v>-4.1499027774930788</v>
      </c>
      <c r="CI23">
        <v>-4.9989232149264913</v>
      </c>
      <c r="CJ23">
        <v>-2.104256725216465</v>
      </c>
      <c r="CK23">
        <v>-2.2229826929617911</v>
      </c>
      <c r="CL23">
        <v>-1.51581375628697</v>
      </c>
      <c r="CM23">
        <v>-1.7888862235712939</v>
      </c>
      <c r="CN23">
        <v>-1.3474020062783489</v>
      </c>
      <c r="CO23">
        <v>-1.9868044878101101</v>
      </c>
      <c r="CP23">
        <v>-1.028784205041994</v>
      </c>
      <c r="CQ23">
        <v>-4.539497549682233</v>
      </c>
      <c r="CR23">
        <v>0.42008677457519472</v>
      </c>
      <c r="CV23">
        <v>-0.53585534327932383</v>
      </c>
      <c r="CW23">
        <v>-4.4013156359111099</v>
      </c>
    </row>
    <row r="24" spans="1:101" x14ac:dyDescent="0.25">
      <c r="A24" t="s">
        <v>38</v>
      </c>
      <c r="C24">
        <v>-2.673119198435276</v>
      </c>
      <c r="D24">
        <v>0.29144478747179159</v>
      </c>
      <c r="E24">
        <v>3.197156395894599</v>
      </c>
      <c r="F24">
        <v>3.18171202241304</v>
      </c>
      <c r="G24">
        <v>2.8054040479211979</v>
      </c>
      <c r="H24">
        <v>3.2920612802015699</v>
      </c>
      <c r="I24">
        <v>0.9365476902493679</v>
      </c>
      <c r="J24">
        <v>-0.66065723492166561</v>
      </c>
      <c r="K24">
        <v>-0.65406075321603718</v>
      </c>
      <c r="L24">
        <v>-1.198216644422077</v>
      </c>
      <c r="M24">
        <v>-0.44316435911431712</v>
      </c>
      <c r="N24">
        <v>0.1017672564827367</v>
      </c>
      <c r="O24">
        <v>0.32832948823853608</v>
      </c>
      <c r="P24">
        <v>0.78430551806661997</v>
      </c>
      <c r="Q24">
        <v>0.18979468818936929</v>
      </c>
      <c r="R24">
        <v>0.60971743135904533</v>
      </c>
      <c r="S24">
        <v>-2.3250015813463372</v>
      </c>
      <c r="T24">
        <v>-2.2961978807466119</v>
      </c>
      <c r="U24">
        <v>-3.2551435696353752</v>
      </c>
      <c r="V24">
        <v>-3.3521113386342081</v>
      </c>
      <c r="W24">
        <v>1.2560900578869301</v>
      </c>
      <c r="AA24">
        <v>1.72268419881409</v>
      </c>
      <c r="AB24">
        <v>-0.84392578251910733</v>
      </c>
      <c r="AC24">
        <v>4.5270828180483037E-2</v>
      </c>
      <c r="AD24">
        <v>0.13536632363646001</v>
      </c>
      <c r="AE24">
        <v>0.1310943669439758</v>
      </c>
      <c r="AF24">
        <v>-2.4572213952594981</v>
      </c>
      <c r="AG24">
        <v>-0.95362982495169424</v>
      </c>
      <c r="AH24">
        <v>-0.613076695466649</v>
      </c>
      <c r="AI24">
        <v>0.24105452931144719</v>
      </c>
      <c r="AJ24">
        <v>-0.1053134877220334</v>
      </c>
      <c r="AK24">
        <v>1.040262989251284</v>
      </c>
      <c r="AL24">
        <v>-0.56094153853057327</v>
      </c>
      <c r="AM24">
        <v>-0.84617469882180296</v>
      </c>
      <c r="AN24">
        <v>-0.66852731562635004</v>
      </c>
      <c r="AO24">
        <v>-0.68428290892185373</v>
      </c>
      <c r="AP24">
        <v>-1.054582187290751</v>
      </c>
      <c r="AQ24">
        <v>0.52004130107902447</v>
      </c>
      <c r="AR24">
        <v>7.7757398502496147E-2</v>
      </c>
      <c r="AS24">
        <v>2.0220839615765538</v>
      </c>
      <c r="AW24">
        <v>1.500508470234182</v>
      </c>
      <c r="AX24">
        <v>-4.341265953997806</v>
      </c>
      <c r="BB24">
        <v>-4.3993439733061077</v>
      </c>
      <c r="BC24">
        <v>0.38981184100796751</v>
      </c>
      <c r="BD24">
        <v>2.036141227150114</v>
      </c>
      <c r="BE24">
        <v>-3.58197658850158</v>
      </c>
      <c r="BF24">
        <v>-3.4074612865005331</v>
      </c>
      <c r="BG24">
        <v>-3.0984870716211299</v>
      </c>
      <c r="BH24">
        <v>-4.9393710044333954</v>
      </c>
      <c r="BI24">
        <v>-1.6011986389999611</v>
      </c>
      <c r="BJ24">
        <v>-0.96300745753202965</v>
      </c>
      <c r="BK24">
        <v>-2.6040660590611848</v>
      </c>
      <c r="BL24">
        <v>-2.2215181884891888</v>
      </c>
      <c r="BM24">
        <v>-2.859315304485853</v>
      </c>
      <c r="BN24">
        <v>-2.9612117289942779</v>
      </c>
      <c r="BO24">
        <v>-2.4894754301149331</v>
      </c>
      <c r="BP24">
        <v>-3.389730735221637</v>
      </c>
      <c r="BQ24">
        <v>-0.46317244336210373</v>
      </c>
      <c r="BR24">
        <v>1.869564065880496</v>
      </c>
      <c r="BS24">
        <v>2.0870789906552192</v>
      </c>
      <c r="BT24">
        <v>-3.292454296587521</v>
      </c>
      <c r="BU24">
        <v>-3.9620752503682271</v>
      </c>
      <c r="BV24">
        <v>-2.7351345556873712</v>
      </c>
      <c r="BZ24">
        <v>-2.2329015009953439</v>
      </c>
      <c r="CA24">
        <v>-3.511911366461729</v>
      </c>
      <c r="CB24">
        <v>-0.88765928109928294</v>
      </c>
      <c r="CC24">
        <v>-0.48482930345358499</v>
      </c>
      <c r="CD24">
        <v>-0.72774578061434292</v>
      </c>
      <c r="CE24">
        <v>-6.9693578649420607E-2</v>
      </c>
      <c r="CF24">
        <v>-0.17020361720488131</v>
      </c>
      <c r="CG24">
        <v>-1.153757597254625</v>
      </c>
      <c r="CH24">
        <v>3.6808238214995119E-2</v>
      </c>
      <c r="CI24">
        <v>-9.8147071016135207E-2</v>
      </c>
      <c r="CJ24">
        <v>-0.9645909130464646</v>
      </c>
      <c r="CK24">
        <v>-0.96556306923872526</v>
      </c>
      <c r="CL24">
        <v>0.81288607361910636</v>
      </c>
      <c r="CM24">
        <v>1.0426912301517111</v>
      </c>
      <c r="CN24">
        <v>-1.1877528708902749</v>
      </c>
      <c r="CO24">
        <v>-1.5043156523408601</v>
      </c>
      <c r="CP24">
        <v>1.2403907146333191</v>
      </c>
      <c r="CQ24">
        <v>0.67887564916422061</v>
      </c>
      <c r="CR24">
        <v>0.85081132781667312</v>
      </c>
    </row>
    <row r="25" spans="1:101" x14ac:dyDescent="0.25">
      <c r="A25" t="s">
        <v>39</v>
      </c>
      <c r="C25">
        <v>-4.4884079037501703</v>
      </c>
      <c r="D25">
        <v>3.5026947453092272</v>
      </c>
      <c r="E25">
        <v>4.1767114488421813</v>
      </c>
      <c r="F25">
        <v>8.9852834651730204E-2</v>
      </c>
      <c r="G25">
        <v>1.322244755142526</v>
      </c>
      <c r="H25">
        <v>0.35121763538458972</v>
      </c>
      <c r="I25">
        <v>1.0330176120562711</v>
      </c>
      <c r="J25">
        <v>-4.3608688675503782</v>
      </c>
      <c r="K25">
        <v>-2.8808177254856031</v>
      </c>
      <c r="L25">
        <v>-2.6263516822819142</v>
      </c>
      <c r="M25">
        <v>-4.4736035718835394</v>
      </c>
      <c r="N25">
        <v>-4.5864360661460379</v>
      </c>
      <c r="O25">
        <v>0.38599395211605653</v>
      </c>
      <c r="P25">
        <v>1.204106545264567</v>
      </c>
      <c r="Q25">
        <v>0.40020570267163408</v>
      </c>
      <c r="R25">
        <v>-0.80547947786699714</v>
      </c>
      <c r="S25">
        <v>-0.3577590079077233</v>
      </c>
      <c r="T25">
        <v>6.0592685496887871E-2</v>
      </c>
      <c r="U25">
        <v>2.768835100518571</v>
      </c>
      <c r="V25">
        <v>3.057597390005129</v>
      </c>
      <c r="W25">
        <v>1.8377086044634341</v>
      </c>
      <c r="AA25">
        <v>2.1852146136460942</v>
      </c>
      <c r="AB25">
        <v>-1.955067844144091</v>
      </c>
      <c r="AC25">
        <v>-1.7366547051955989</v>
      </c>
      <c r="AD25">
        <v>-1.5000878379121221</v>
      </c>
      <c r="AE25">
        <v>-0.65170507188287996</v>
      </c>
      <c r="AF25">
        <v>1.6053864799822239</v>
      </c>
      <c r="AG25">
        <v>2.4717479177805028</v>
      </c>
      <c r="AH25">
        <v>2.7666628962883322</v>
      </c>
      <c r="AI25">
        <v>1.6885656811553029</v>
      </c>
      <c r="AJ25">
        <v>1.9961123397831859</v>
      </c>
      <c r="AK25">
        <v>0.94784693743713733</v>
      </c>
      <c r="AL25">
        <v>-2.6864857650991159</v>
      </c>
      <c r="AM25">
        <v>0.53213955440570293</v>
      </c>
      <c r="AN25">
        <v>0.30056033847704983</v>
      </c>
      <c r="AO25">
        <v>0.94614397847088827</v>
      </c>
      <c r="AP25">
        <v>0.9450641317736258</v>
      </c>
      <c r="AQ25">
        <v>9.1622526971618323E-2</v>
      </c>
      <c r="AR25">
        <v>-0.4606246487674166</v>
      </c>
      <c r="AS25">
        <v>3.9994827968741342</v>
      </c>
      <c r="AW25">
        <v>3.6610673558043332</v>
      </c>
      <c r="AX25">
        <v>-5.5183509908767023</v>
      </c>
      <c r="BB25">
        <v>-3.93025962415068</v>
      </c>
      <c r="BC25">
        <v>3.179416321864228</v>
      </c>
      <c r="BD25">
        <v>5.1207892257231791</v>
      </c>
      <c r="BE25">
        <v>3.252375388820016</v>
      </c>
      <c r="BF25">
        <v>-3.4130585157153521</v>
      </c>
      <c r="BG25">
        <v>-3.4219802104262449</v>
      </c>
      <c r="BH25">
        <v>-2.5103032010139819</v>
      </c>
      <c r="BI25">
        <v>-2.7519904612417001</v>
      </c>
      <c r="BJ25">
        <v>-3.0675052509098371</v>
      </c>
      <c r="BK25">
        <v>-2.4424138299474971</v>
      </c>
      <c r="BL25">
        <v>-6.1357837908050241</v>
      </c>
      <c r="BM25">
        <v>-5.7031334236141964</v>
      </c>
      <c r="BN25">
        <v>-5.2348876403343967</v>
      </c>
      <c r="BO25">
        <v>-4.1839104118315218</v>
      </c>
      <c r="BP25">
        <v>-2.7748536935681498</v>
      </c>
      <c r="BQ25">
        <v>-2.418284072887825</v>
      </c>
      <c r="BR25">
        <v>-4.0033300517492219</v>
      </c>
      <c r="BS25">
        <v>-4.7782262110603844</v>
      </c>
      <c r="BT25">
        <v>-3.7501036854164749</v>
      </c>
      <c r="BU25">
        <v>-3.7770497330309531</v>
      </c>
      <c r="BV25">
        <v>3.2312739655162162</v>
      </c>
      <c r="BZ25">
        <v>3.840819369636062</v>
      </c>
      <c r="CA25">
        <v>3.9161853054245879</v>
      </c>
      <c r="CB25">
        <v>-3.804052776830027</v>
      </c>
      <c r="CC25">
        <v>-3.8086707122980541</v>
      </c>
      <c r="CD25">
        <v>2.9404655803876749</v>
      </c>
      <c r="CE25">
        <v>3.0975151424735672</v>
      </c>
      <c r="CF25">
        <v>-5.6582776232012124</v>
      </c>
      <c r="CG25">
        <v>-4.1220318495452917</v>
      </c>
      <c r="CH25">
        <v>-1.8816541532480291</v>
      </c>
      <c r="CI25">
        <v>-0.2231159702632507</v>
      </c>
      <c r="CJ25">
        <v>0.89443901421837591</v>
      </c>
      <c r="CK25">
        <v>-0.91092161186689047</v>
      </c>
      <c r="CL25">
        <v>0.20372010386814421</v>
      </c>
      <c r="CM25">
        <v>0.40997784335998161</v>
      </c>
      <c r="CN25">
        <v>-0.28200539698391403</v>
      </c>
      <c r="CO25">
        <v>-0.41919208302226918</v>
      </c>
      <c r="CP25">
        <v>-5.3202840210158717</v>
      </c>
      <c r="CQ25">
        <v>-5.3482949310391703</v>
      </c>
      <c r="CR25">
        <v>-5.5967537708212829</v>
      </c>
    </row>
    <row r="26" spans="1:101" x14ac:dyDescent="0.25">
      <c r="A26" t="s">
        <v>40</v>
      </c>
      <c r="C26">
        <v>-5.248281275635355</v>
      </c>
      <c r="D26">
        <v>-0.69118067214517376</v>
      </c>
      <c r="E26">
        <v>1.325553928093415</v>
      </c>
      <c r="F26">
        <v>0.60940509202102644</v>
      </c>
      <c r="G26">
        <v>1.344814393684119</v>
      </c>
      <c r="H26">
        <v>0.21972309486074401</v>
      </c>
      <c r="I26">
        <v>-2.51454265885998</v>
      </c>
      <c r="J26">
        <v>-2.3912865542712671</v>
      </c>
      <c r="K26">
        <v>-3.0418250168817642</v>
      </c>
      <c r="L26">
        <v>-2.7945502374020328</v>
      </c>
      <c r="M26">
        <v>-1.585268453587561</v>
      </c>
      <c r="N26">
        <v>-1.1790841208732641</v>
      </c>
      <c r="O26">
        <v>-1.190280971198499</v>
      </c>
      <c r="P26">
        <v>0.36421161585269468</v>
      </c>
      <c r="Q26">
        <v>0.51488281554712056</v>
      </c>
      <c r="R26">
        <v>-3.0547163911517261</v>
      </c>
      <c r="S26">
        <v>-2.0229950556471601</v>
      </c>
      <c r="T26">
        <v>-4.4266915693377484</v>
      </c>
      <c r="U26">
        <v>-1.486231250934674</v>
      </c>
      <c r="V26">
        <v>-4.0234266372581384</v>
      </c>
      <c r="W26">
        <v>-3.7051639525090332</v>
      </c>
      <c r="AA26">
        <v>-1.541834068240338</v>
      </c>
      <c r="AB26">
        <v>-1.66424087013249</v>
      </c>
      <c r="AC26">
        <v>-3.9650481884170929</v>
      </c>
      <c r="AD26">
        <v>-2.1422776639580139</v>
      </c>
      <c r="AE26">
        <v>0.50176367887173179</v>
      </c>
      <c r="AF26">
        <v>0.66720662911823225</v>
      </c>
      <c r="AG26">
        <v>0.61980053262448553</v>
      </c>
      <c r="AH26">
        <v>-1.919624390241653</v>
      </c>
      <c r="AI26">
        <v>-1.31564813321866</v>
      </c>
      <c r="AJ26">
        <v>-0.29823186273566848</v>
      </c>
      <c r="AK26">
        <v>0.13759696928758219</v>
      </c>
      <c r="AL26">
        <v>-1.417288457531537</v>
      </c>
      <c r="AM26">
        <v>-0.56410293293571712</v>
      </c>
      <c r="AN26">
        <v>-2.29736914892454</v>
      </c>
      <c r="AO26">
        <v>-2.032922811835133</v>
      </c>
      <c r="AP26">
        <v>-3.1569967879108578</v>
      </c>
      <c r="AQ26">
        <v>-3.0022419674152681</v>
      </c>
      <c r="AR26">
        <v>-1.72773586757623</v>
      </c>
      <c r="AS26">
        <v>-1.564165172804173</v>
      </c>
      <c r="AW26">
        <v>-2.1269917898898338</v>
      </c>
      <c r="AX26">
        <v>-5.0758097633895387</v>
      </c>
      <c r="BB26">
        <v>-3.6264304103680889</v>
      </c>
      <c r="BC26">
        <v>-6.4688182155331047E-3</v>
      </c>
      <c r="BD26">
        <v>1.389158144596365</v>
      </c>
      <c r="BE26">
        <v>0.2524762549228135</v>
      </c>
      <c r="BF26">
        <v>-1.2688609296629709</v>
      </c>
      <c r="BG26">
        <v>-0.9434429169401628</v>
      </c>
      <c r="BH26">
        <v>-3.232832528193617</v>
      </c>
      <c r="BI26">
        <v>-4.7525275810597716</v>
      </c>
      <c r="BJ26">
        <v>-5.3762588619928788</v>
      </c>
      <c r="BK26">
        <v>-5.0524472246913206</v>
      </c>
      <c r="BL26">
        <v>-1.5612138365907879</v>
      </c>
      <c r="BM26">
        <v>-4.7228378314447381</v>
      </c>
      <c r="BN26">
        <v>-5.3580800254116348</v>
      </c>
      <c r="BO26">
        <v>-1.5187247441316769</v>
      </c>
      <c r="BP26">
        <v>-0.92193573818106889</v>
      </c>
      <c r="BQ26">
        <v>-1.201813838561071</v>
      </c>
      <c r="BR26">
        <v>-3.2380880616352661</v>
      </c>
      <c r="BS26">
        <v>-4.5991987630282241</v>
      </c>
      <c r="BT26">
        <v>-1.0160791590253131</v>
      </c>
      <c r="BU26">
        <v>-0.74137201320011459</v>
      </c>
      <c r="BV26">
        <v>-0.87224536124665497</v>
      </c>
      <c r="BZ26">
        <v>0.54793181327605733</v>
      </c>
      <c r="CA26">
        <v>0.45599947478628972</v>
      </c>
      <c r="CB26">
        <v>-0.34216264769336219</v>
      </c>
      <c r="CC26">
        <v>-0.45057701382550958</v>
      </c>
      <c r="CD26">
        <v>-3.0983510488438002</v>
      </c>
      <c r="CE26">
        <v>-2.7021519805904441</v>
      </c>
      <c r="CF26">
        <v>-0.22161244013075651</v>
      </c>
      <c r="CG26">
        <v>-0.55552699675186012</v>
      </c>
      <c r="CH26">
        <v>-2.4806153607445931</v>
      </c>
      <c r="CI26">
        <v>-1.497352960225222</v>
      </c>
      <c r="CJ26">
        <v>-0.26257143204960048</v>
      </c>
      <c r="CK26">
        <v>-1.4811382940890421</v>
      </c>
      <c r="CL26">
        <v>-3.813345190889545</v>
      </c>
      <c r="CM26">
        <v>-0.94589491765806366</v>
      </c>
      <c r="CN26">
        <v>-0.37604846721570229</v>
      </c>
      <c r="CO26">
        <v>-3.8535358043401762</v>
      </c>
      <c r="CP26">
        <v>-2.7406390611407572</v>
      </c>
      <c r="CQ26">
        <v>-2.561479726563415</v>
      </c>
      <c r="CR26">
        <v>-1.530895694030399</v>
      </c>
    </row>
    <row r="27" spans="1:101" x14ac:dyDescent="0.25">
      <c r="A27" t="s">
        <v>41</v>
      </c>
      <c r="C27">
        <v>-5.1894003701067994</v>
      </c>
      <c r="D27">
        <v>3.9816993716385509</v>
      </c>
      <c r="E27">
        <v>4.9036790527724792</v>
      </c>
      <c r="F27">
        <v>2.6416345520047981</v>
      </c>
      <c r="G27">
        <v>-2.7275223498684169</v>
      </c>
      <c r="H27">
        <v>1.463363172985698</v>
      </c>
      <c r="I27">
        <v>2.4331370174273359</v>
      </c>
      <c r="J27">
        <v>1.2919735963085071</v>
      </c>
      <c r="K27">
        <v>-0.53899801978456385</v>
      </c>
      <c r="L27">
        <v>-0.64436824769256673</v>
      </c>
      <c r="M27">
        <v>-3.022860820627896</v>
      </c>
      <c r="N27">
        <v>-2.262719826966332</v>
      </c>
      <c r="O27">
        <v>-1.0256529345111609</v>
      </c>
      <c r="P27">
        <v>-1.6132209679287539</v>
      </c>
      <c r="Q27">
        <v>-2.4052045953393919</v>
      </c>
      <c r="R27">
        <v>-1.287233889835171</v>
      </c>
      <c r="S27">
        <v>1.716657434336144</v>
      </c>
      <c r="T27">
        <v>2.0053668319214069</v>
      </c>
      <c r="U27">
        <v>-3.1627888691766</v>
      </c>
      <c r="V27">
        <v>1.237776253022816</v>
      </c>
      <c r="W27">
        <v>1.963177665620194</v>
      </c>
      <c r="AA27">
        <v>1.251977438777286</v>
      </c>
      <c r="AB27">
        <v>0.8093889185063825</v>
      </c>
      <c r="AC27">
        <v>-1.0077854005415059</v>
      </c>
      <c r="AD27">
        <v>-1.515584026116731</v>
      </c>
      <c r="AE27">
        <v>-1.0371587963342119</v>
      </c>
      <c r="AF27">
        <v>-2.5940555030742991</v>
      </c>
      <c r="AG27">
        <v>-1.57229322882111</v>
      </c>
      <c r="AH27">
        <v>-2.5019119549337758</v>
      </c>
      <c r="AI27">
        <v>-3.070722318803246</v>
      </c>
      <c r="AJ27">
        <v>-2.1163621844248621</v>
      </c>
      <c r="AK27">
        <v>2.463314103088504</v>
      </c>
      <c r="AL27">
        <v>2.0144348294848111</v>
      </c>
      <c r="AM27">
        <v>0.65679513504648146</v>
      </c>
      <c r="AN27">
        <v>-0.1807794307857902</v>
      </c>
      <c r="AO27">
        <v>0.59629737700850838</v>
      </c>
      <c r="AP27">
        <v>-0.91549608464765397</v>
      </c>
      <c r="AQ27">
        <v>-0.2605556672213854</v>
      </c>
      <c r="AR27">
        <v>-1.6923017364818429</v>
      </c>
      <c r="AS27">
        <v>5.1957098785557454</v>
      </c>
      <c r="AW27">
        <v>4.1679161815540082</v>
      </c>
      <c r="AX27">
        <v>-4.2034673503193183</v>
      </c>
      <c r="BB27">
        <v>-4.3380890745168923</v>
      </c>
      <c r="BC27">
        <v>4.5836114996583186</v>
      </c>
      <c r="BD27">
        <v>5.9138199048117039</v>
      </c>
      <c r="BE27">
        <v>-2.1480743319826918</v>
      </c>
      <c r="BF27">
        <v>-2.204515522509026</v>
      </c>
      <c r="BG27">
        <v>-2.5562155559281678</v>
      </c>
      <c r="BH27">
        <v>-1.776405404526864</v>
      </c>
      <c r="BI27">
        <v>-2.6179411776479888</v>
      </c>
      <c r="BJ27">
        <v>-3.782656595721813</v>
      </c>
      <c r="BK27">
        <v>-3.420862749908979</v>
      </c>
      <c r="BL27">
        <v>-2.9633956432739179</v>
      </c>
      <c r="BM27">
        <v>-3.7597574648312588</v>
      </c>
      <c r="BN27">
        <v>-3.4430696259914479</v>
      </c>
      <c r="BO27">
        <v>-0.1744536673701618</v>
      </c>
      <c r="BP27">
        <v>0.64040958936034531</v>
      </c>
      <c r="BQ27">
        <v>0.23536030561386639</v>
      </c>
      <c r="BR27">
        <v>0.1041689812139928</v>
      </c>
      <c r="BS27">
        <v>1.03548892626552</v>
      </c>
      <c r="BT27">
        <v>1.437354428107207</v>
      </c>
      <c r="BU27">
        <v>-2.6023802727687371</v>
      </c>
      <c r="BV27">
        <v>1.336583978142347</v>
      </c>
      <c r="BZ27">
        <v>4.6068010954385343</v>
      </c>
      <c r="CA27">
        <v>4.2318056220555214</v>
      </c>
      <c r="CB27">
        <v>1.0405583164120289</v>
      </c>
      <c r="CC27">
        <v>1.007225315197491</v>
      </c>
      <c r="CD27">
        <v>1.353480579654694</v>
      </c>
      <c r="CE27">
        <v>1.085026080632391</v>
      </c>
      <c r="CF27">
        <v>4.024501322946425</v>
      </c>
      <c r="CG27">
        <v>4.053424846132974</v>
      </c>
      <c r="CH27">
        <v>2.978486821717838</v>
      </c>
      <c r="CI27">
        <v>3.1030883604579982</v>
      </c>
      <c r="CJ27">
        <v>1.712511789045108</v>
      </c>
      <c r="CK27">
        <v>2.5903371936269459</v>
      </c>
      <c r="CL27">
        <v>2.66824375800008</v>
      </c>
      <c r="CM27">
        <v>0.72545489906297111</v>
      </c>
      <c r="CN27">
        <v>1.7854789239436371</v>
      </c>
      <c r="CO27">
        <v>1.345359967934773</v>
      </c>
      <c r="CP27">
        <v>2.0730291150353959</v>
      </c>
      <c r="CQ27">
        <v>1.5755124191280589</v>
      </c>
      <c r="CR27">
        <v>0.85926861728455284</v>
      </c>
    </row>
    <row r="28" spans="1:101" x14ac:dyDescent="0.25">
      <c r="A28" t="s">
        <v>42</v>
      </c>
      <c r="C28">
        <v>-4.6831663042744962</v>
      </c>
      <c r="D28">
        <v>1.0557824385352359</v>
      </c>
      <c r="E28">
        <v>3.0896603936175859</v>
      </c>
      <c r="F28">
        <v>3.0410095257036369</v>
      </c>
      <c r="G28">
        <v>2.8608817514735398</v>
      </c>
      <c r="H28">
        <v>-0.8448501717463941</v>
      </c>
      <c r="I28">
        <v>-1.4294737688400949</v>
      </c>
      <c r="J28">
        <v>-3.1852923720243682</v>
      </c>
      <c r="K28">
        <v>-2.17525137801915</v>
      </c>
      <c r="L28">
        <v>-2.0528548903338808</v>
      </c>
      <c r="M28">
        <v>-0.48549899072203812</v>
      </c>
      <c r="N28">
        <v>-0.69436270076438211</v>
      </c>
      <c r="O28">
        <v>-1.0948990267355569</v>
      </c>
      <c r="P28">
        <v>-0.95794366085748239</v>
      </c>
      <c r="Q28">
        <v>-1.852558316126041</v>
      </c>
      <c r="R28">
        <v>1.1327623326280249</v>
      </c>
      <c r="S28">
        <v>1.2567200153462981</v>
      </c>
      <c r="T28">
        <v>-3.096389091713958</v>
      </c>
      <c r="U28">
        <v>4.6728363387784008E-2</v>
      </c>
      <c r="V28">
        <v>0.79108076160529639</v>
      </c>
      <c r="W28">
        <v>1.2353749538254351</v>
      </c>
      <c r="AA28">
        <v>0.32609591632897772</v>
      </c>
      <c r="AB28">
        <v>2.298152671739182</v>
      </c>
      <c r="AC28">
        <v>3.0383988296436009</v>
      </c>
      <c r="AD28">
        <v>3.2224283968376159</v>
      </c>
      <c r="AE28">
        <v>2.113618228496283</v>
      </c>
      <c r="AF28">
        <v>0.66760510820612573</v>
      </c>
      <c r="AG28">
        <v>2.8300831449585419E-2</v>
      </c>
      <c r="AH28">
        <v>0.1818788750255797</v>
      </c>
      <c r="AI28">
        <v>4.4448114410313178</v>
      </c>
      <c r="AJ28">
        <v>4.0369807371753428</v>
      </c>
      <c r="AK28">
        <v>0.44750712044507962</v>
      </c>
      <c r="AL28">
        <v>0.37761431497591708</v>
      </c>
      <c r="AM28">
        <v>-0.1914101774366844</v>
      </c>
      <c r="AN28">
        <v>0.56179421525404005</v>
      </c>
      <c r="AO28">
        <v>0.66135195852328743</v>
      </c>
      <c r="AP28">
        <v>0.75636440303738295</v>
      </c>
      <c r="AQ28">
        <v>-1.068005952159683</v>
      </c>
      <c r="AR28">
        <v>-1.2882206090188399</v>
      </c>
      <c r="AS28">
        <v>1.6944549529721411</v>
      </c>
      <c r="AW28">
        <v>1.662587219893561</v>
      </c>
      <c r="AX28">
        <v>-4.790036233455532</v>
      </c>
    </row>
    <row r="29" spans="1:101" x14ac:dyDescent="0.25">
      <c r="A29" t="s">
        <v>43</v>
      </c>
      <c r="BB29">
        <v>-5.2261669158665338</v>
      </c>
      <c r="BC29">
        <v>1.407437446139201</v>
      </c>
      <c r="BD29">
        <v>2.9458607183404881</v>
      </c>
      <c r="BE29">
        <v>-3.7611437688971101</v>
      </c>
      <c r="BF29">
        <v>-3.6773339782587282</v>
      </c>
      <c r="BG29">
        <v>-3.514791262634013</v>
      </c>
      <c r="BH29">
        <v>-3.4003870714909592</v>
      </c>
      <c r="BI29">
        <v>-2.5676453194717461</v>
      </c>
      <c r="BJ29">
        <v>-2.1275626911268288</v>
      </c>
      <c r="BK29">
        <v>-3.9458425551697589</v>
      </c>
      <c r="BL29">
        <v>-2.1009897072341959</v>
      </c>
      <c r="BM29">
        <v>-1.695534904211905</v>
      </c>
      <c r="BN29">
        <v>-3.3886443242370539</v>
      </c>
      <c r="BO29">
        <v>-3.7021325441548001</v>
      </c>
      <c r="BP29">
        <v>1.0635807475356951</v>
      </c>
      <c r="BQ29">
        <v>1.1428181566070741</v>
      </c>
      <c r="BR29">
        <v>-3.6044208435985492E-3</v>
      </c>
      <c r="BS29">
        <v>1.0325478700377659</v>
      </c>
      <c r="BT29">
        <v>1.2684226613016121</v>
      </c>
      <c r="BU29">
        <v>0.85789674649305092</v>
      </c>
      <c r="BV29">
        <v>0.98485255582091746</v>
      </c>
      <c r="BZ29">
        <v>1.3149339358146579</v>
      </c>
      <c r="CA29">
        <v>1.933019805831889</v>
      </c>
      <c r="CB29">
        <v>2.4811067600035668</v>
      </c>
      <c r="CC29">
        <v>0.97534352065724639</v>
      </c>
      <c r="CD29">
        <v>2.1798491721020659</v>
      </c>
      <c r="CE29">
        <v>-0.60292702713523183</v>
      </c>
      <c r="CF29">
        <v>-0.23027577564924659</v>
      </c>
      <c r="CG29">
        <v>-0.78153799000381674</v>
      </c>
      <c r="CH29">
        <v>-3.7534801564694051</v>
      </c>
      <c r="CI29">
        <v>-4.2795151825120339</v>
      </c>
      <c r="CJ29">
        <v>-3.4706778760995132</v>
      </c>
      <c r="CK29">
        <v>-5.6247066300157824</v>
      </c>
      <c r="CL29">
        <v>-4.8311647008443934</v>
      </c>
      <c r="CM29">
        <v>-1.541721006962457</v>
      </c>
      <c r="CN29">
        <v>-9.3936337627461078E-2</v>
      </c>
      <c r="CO29">
        <v>-0.62218541444207964</v>
      </c>
      <c r="CP29">
        <v>-1.365310915122335</v>
      </c>
      <c r="CQ29">
        <v>-1.372867290991876</v>
      </c>
      <c r="CR29">
        <v>-2.133883184077102</v>
      </c>
    </row>
    <row r="30" spans="1:101" x14ac:dyDescent="0.25">
      <c r="A30" t="s">
        <v>44</v>
      </c>
      <c r="C30">
        <v>-3.3735336979215851</v>
      </c>
      <c r="D30">
        <v>5.2977998299077047</v>
      </c>
      <c r="E30">
        <v>5.9601831852546541</v>
      </c>
      <c r="F30">
        <v>-0.47972559123875741</v>
      </c>
      <c r="G30">
        <v>-3.7433260532804229</v>
      </c>
      <c r="H30">
        <v>-3.241180246169594</v>
      </c>
      <c r="I30">
        <v>-2.508592648637201</v>
      </c>
      <c r="J30">
        <v>-2.5098419515786738</v>
      </c>
      <c r="K30">
        <v>-3.197176181397964</v>
      </c>
      <c r="L30">
        <v>-3.495636086194772</v>
      </c>
      <c r="M30">
        <v>-4.5556256850305994</v>
      </c>
      <c r="N30">
        <v>-4.2308054592290292</v>
      </c>
      <c r="O30">
        <v>-0.71158289240775763</v>
      </c>
      <c r="P30">
        <v>-0.34901250262582401</v>
      </c>
      <c r="Q30">
        <v>-4.0989667576960072</v>
      </c>
      <c r="R30">
        <v>-1.4410041587606739</v>
      </c>
      <c r="S30">
        <v>-0.62902377591971503</v>
      </c>
      <c r="T30">
        <v>-0.24296855511244281</v>
      </c>
      <c r="U30">
        <v>1.9615639927767159</v>
      </c>
      <c r="V30">
        <v>2.6752617128743639</v>
      </c>
      <c r="W30">
        <v>-0.23460130542521521</v>
      </c>
      <c r="AA30">
        <v>-0.24207215331930421</v>
      </c>
      <c r="AB30">
        <v>-2.6392707194792941</v>
      </c>
      <c r="AC30">
        <v>-2.0807234925565381</v>
      </c>
      <c r="AD30">
        <v>2.0608244951056599E-2</v>
      </c>
      <c r="AE30">
        <v>1.664420516409072</v>
      </c>
      <c r="AF30">
        <v>1.3293017612279221</v>
      </c>
      <c r="AG30">
        <v>-3.3836816464723358</v>
      </c>
      <c r="AH30">
        <v>-3.2640845914210632</v>
      </c>
      <c r="AI30">
        <v>-3.3815270266498909</v>
      </c>
      <c r="AJ30">
        <v>-5.3361968490403724</v>
      </c>
      <c r="AK30">
        <v>-5.3373264991813416</v>
      </c>
      <c r="AL30">
        <v>-0.77072741022479374</v>
      </c>
      <c r="AM30">
        <v>0.53225167252360817</v>
      </c>
      <c r="AN30">
        <v>-1.550233241079926</v>
      </c>
      <c r="AO30">
        <v>1.8965970734861319</v>
      </c>
      <c r="AP30">
        <v>1.424944313290843</v>
      </c>
      <c r="AQ30">
        <v>4.8602774297138707</v>
      </c>
      <c r="AR30">
        <v>4.1686450293746056</v>
      </c>
      <c r="AS30">
        <v>1.1220220192698329</v>
      </c>
      <c r="AW30">
        <v>0.34012760567871497</v>
      </c>
      <c r="AX30">
        <v>-5.5099294749696064</v>
      </c>
      <c r="BB30">
        <v>-3.5843282675117751</v>
      </c>
      <c r="BC30">
        <v>4.1156768918455811</v>
      </c>
      <c r="BD30">
        <v>5.587458824595017</v>
      </c>
      <c r="BE30">
        <v>1.186254869281399</v>
      </c>
      <c r="BF30">
        <v>-2.1719564358105719</v>
      </c>
      <c r="BG30">
        <v>-3.9972945427048669</v>
      </c>
      <c r="BH30">
        <v>1.5273658580315279</v>
      </c>
      <c r="BI30">
        <v>1.930922178644821</v>
      </c>
      <c r="BJ30">
        <v>-3.8172198641410122</v>
      </c>
      <c r="BK30">
        <v>-3.3085415575018948</v>
      </c>
      <c r="BL30">
        <v>-3.9111379448180461</v>
      </c>
      <c r="BM30">
        <v>-3.8725294263068961</v>
      </c>
      <c r="BN30">
        <v>-5.4305186131077807</v>
      </c>
      <c r="BO30">
        <v>-5.3261203304192692</v>
      </c>
      <c r="BP30">
        <v>3.8135207836024749</v>
      </c>
      <c r="BQ30">
        <v>4.2014874152977137</v>
      </c>
      <c r="BR30">
        <v>-0.16309246497645541</v>
      </c>
      <c r="BS30">
        <v>-2.064446290242222</v>
      </c>
      <c r="BT30">
        <v>-2.1593610593623689</v>
      </c>
      <c r="BU30">
        <v>-1.467369033135695</v>
      </c>
      <c r="BV30">
        <v>2.379269485892245</v>
      </c>
      <c r="BZ30">
        <v>2.7664279668917651</v>
      </c>
      <c r="CA30">
        <v>-4.4033394003315429</v>
      </c>
      <c r="CB30">
        <v>-0.62171226707817839</v>
      </c>
      <c r="CC30">
        <v>-0.70598925916887423</v>
      </c>
      <c r="CD30">
        <v>-0.23584362869608111</v>
      </c>
      <c r="CE30">
        <v>-1.197971538793712</v>
      </c>
      <c r="CF30">
        <v>-0.86001672591921574</v>
      </c>
      <c r="CG30">
        <v>-6.4368176828890636E-2</v>
      </c>
      <c r="CH30">
        <v>0.70326383458433406</v>
      </c>
      <c r="CI30">
        <v>-1.196881968259214</v>
      </c>
      <c r="CJ30">
        <v>-1.493453102232285</v>
      </c>
      <c r="CK30">
        <v>-1.5560599343974111</v>
      </c>
      <c r="CL30">
        <v>-0.55663541712851428</v>
      </c>
      <c r="CM30">
        <v>-2.263186135487655</v>
      </c>
      <c r="CN30">
        <v>-0.73285282786514405</v>
      </c>
      <c r="CO30">
        <v>-0.13554291923448619</v>
      </c>
      <c r="CP30">
        <v>1.0530279105824989</v>
      </c>
      <c r="CQ30">
        <v>0.52209877665120985</v>
      </c>
      <c r="CR30">
        <v>-2.691888350113449</v>
      </c>
    </row>
    <row r="31" spans="1:101" x14ac:dyDescent="0.25">
      <c r="A31" t="s">
        <v>45</v>
      </c>
      <c r="C31">
        <v>-1.8908426759796471</v>
      </c>
      <c r="D31">
        <v>3.72332172218267</v>
      </c>
      <c r="E31">
        <v>4.5685434756042396</v>
      </c>
      <c r="F31">
        <v>3.2968657074714458</v>
      </c>
      <c r="G31">
        <v>4.0990615402061126</v>
      </c>
      <c r="H31">
        <v>-3.465170540626151</v>
      </c>
      <c r="I31">
        <v>-2.826922874173734</v>
      </c>
      <c r="J31">
        <v>-3.1779089472036808</v>
      </c>
      <c r="K31">
        <v>-2.6039488029300419</v>
      </c>
      <c r="L31">
        <v>-1.651885036235776</v>
      </c>
      <c r="M31">
        <v>-1.3515222872569019</v>
      </c>
      <c r="N31">
        <v>-2.8626190126431599</v>
      </c>
      <c r="O31">
        <v>-3.8465631544988659</v>
      </c>
      <c r="P31">
        <v>-1.5613795052638439</v>
      </c>
      <c r="Q31">
        <v>-0.57833548637559618</v>
      </c>
      <c r="R31">
        <v>-0.48506945055682321</v>
      </c>
      <c r="S31">
        <v>-1.1882015499769381</v>
      </c>
      <c r="T31">
        <v>-0.87488782070653603</v>
      </c>
      <c r="U31">
        <v>-2.4018344509076801</v>
      </c>
      <c r="V31">
        <v>-2.7316266427592568</v>
      </c>
      <c r="W31">
        <v>-2.0726486337275878</v>
      </c>
      <c r="AA31">
        <v>-2.0254471831330649</v>
      </c>
      <c r="AB31">
        <v>-2.7258341533096311</v>
      </c>
      <c r="AC31">
        <v>-1.484396055932238</v>
      </c>
      <c r="AD31">
        <v>0.36452172041121739</v>
      </c>
      <c r="AE31">
        <v>1.886332940528574</v>
      </c>
      <c r="AF31">
        <v>-1.552908818932643</v>
      </c>
      <c r="AG31">
        <v>0.17317500701045629</v>
      </c>
      <c r="AH31">
        <v>0.72692886729295714</v>
      </c>
      <c r="AI31">
        <v>1.505584895548624</v>
      </c>
      <c r="AJ31">
        <v>1.2378411293371141</v>
      </c>
      <c r="AK31">
        <v>1.8750730732705809</v>
      </c>
      <c r="AL31">
        <v>1.37804201671311</v>
      </c>
      <c r="AM31">
        <v>0.33413272327677568</v>
      </c>
      <c r="AN31">
        <v>1.037471921545158</v>
      </c>
      <c r="AO31">
        <v>2.1685854156252828</v>
      </c>
      <c r="AP31">
        <v>0.3912619777124372</v>
      </c>
      <c r="AQ31">
        <v>0.71827218622429434</v>
      </c>
      <c r="AR31">
        <v>-0.13527252773032761</v>
      </c>
      <c r="AS31">
        <v>4.2355361221002257</v>
      </c>
      <c r="AW31">
        <v>3.339922269280319</v>
      </c>
      <c r="AX31">
        <v>-4.955826113880879</v>
      </c>
      <c r="BB31">
        <v>-2.0961173905469672</v>
      </c>
      <c r="BC31">
        <v>0.25704599056628791</v>
      </c>
      <c r="BD31">
        <v>1.752664217948376</v>
      </c>
      <c r="BE31">
        <v>3.186574173386584</v>
      </c>
      <c r="BF31">
        <v>2.6825846395476818</v>
      </c>
      <c r="BG31">
        <v>0.2396141521348647</v>
      </c>
      <c r="BH31">
        <v>-2.3895174240532762</v>
      </c>
      <c r="BI31">
        <v>-2.7510141939115158</v>
      </c>
      <c r="BJ31">
        <v>-1.6980015808669919</v>
      </c>
      <c r="BK31">
        <v>-1.3281624925272799</v>
      </c>
      <c r="BL31">
        <v>-0.86734144906091937</v>
      </c>
      <c r="BM31">
        <v>-1.790132381753516</v>
      </c>
      <c r="BN31">
        <v>-1.1759574642230139</v>
      </c>
      <c r="BO31">
        <v>-1.896381910106677</v>
      </c>
      <c r="BP31">
        <v>-2.2978670466881019</v>
      </c>
      <c r="BQ31">
        <v>2.1509672668706159</v>
      </c>
      <c r="BR31">
        <v>3.0697248301933091</v>
      </c>
      <c r="BS31">
        <v>-2.2965363860618511</v>
      </c>
      <c r="BT31">
        <v>-1.512994079625779</v>
      </c>
      <c r="BU31">
        <v>-1.922967198650795</v>
      </c>
      <c r="BV31">
        <v>1.448218720857569</v>
      </c>
      <c r="BZ31">
        <v>1.989672958187291</v>
      </c>
      <c r="CA31">
        <v>-0.29651986268246849</v>
      </c>
      <c r="CB31">
        <v>-2.6854596970897999</v>
      </c>
      <c r="CC31">
        <v>-2.9328305790622662</v>
      </c>
      <c r="CD31">
        <v>-1.1270887491963619</v>
      </c>
      <c r="CE31">
        <v>-1.295200034830577</v>
      </c>
      <c r="CF31">
        <v>-1.5762431796239189</v>
      </c>
      <c r="CG31">
        <v>-1.6369782461986699</v>
      </c>
      <c r="CH31">
        <v>-1.7789438109233981E-2</v>
      </c>
      <c r="CI31">
        <v>-0.11146989216316611</v>
      </c>
      <c r="CJ31">
        <v>-2.331508997266087</v>
      </c>
      <c r="CK31">
        <v>-0.9549108855975933</v>
      </c>
      <c r="CL31">
        <v>-6.5463390205324712E-2</v>
      </c>
      <c r="CM31">
        <v>-2.1108528376356852</v>
      </c>
      <c r="CN31">
        <v>1.1429387749670989</v>
      </c>
      <c r="CO31">
        <v>1.7148810138905699</v>
      </c>
      <c r="CP31">
        <v>2.993937983783634</v>
      </c>
      <c r="CQ31">
        <v>2.396182008517123</v>
      </c>
      <c r="CR31">
        <v>3.6853756499423791</v>
      </c>
    </row>
    <row r="32" spans="1:101" x14ac:dyDescent="0.25">
      <c r="A32" t="s">
        <v>46</v>
      </c>
      <c r="BB32">
        <v>-4.6782557298088268</v>
      </c>
      <c r="BC32">
        <v>-0.29313101866717711</v>
      </c>
      <c r="BD32">
        <v>1.5345570117001119</v>
      </c>
      <c r="BE32">
        <v>0.80375556546485094</v>
      </c>
      <c r="BF32">
        <v>-2.332075910537442</v>
      </c>
      <c r="BG32">
        <v>-1.1535796010904571</v>
      </c>
      <c r="BH32">
        <v>-4.0103994314648119</v>
      </c>
      <c r="BI32">
        <v>-4.9451960057872082</v>
      </c>
      <c r="BJ32">
        <v>-3.3037787116660851</v>
      </c>
      <c r="BK32">
        <v>-3.14557433685161</v>
      </c>
      <c r="BL32">
        <v>0.47955467057568357</v>
      </c>
      <c r="BM32">
        <v>1.0825159344154269</v>
      </c>
      <c r="BN32">
        <v>-1.3510810762938921</v>
      </c>
      <c r="BO32">
        <v>-2.554623712085097</v>
      </c>
      <c r="BP32">
        <v>-1.4791740133407341</v>
      </c>
      <c r="BQ32">
        <v>-1.9074888788617641</v>
      </c>
      <c r="BR32">
        <v>-1.492352803939365</v>
      </c>
      <c r="BS32">
        <v>-3.0467335259046808</v>
      </c>
      <c r="BT32">
        <v>-1.544647593504493</v>
      </c>
      <c r="BU32">
        <v>1.246610111084165</v>
      </c>
      <c r="BV32">
        <v>1.275090982916173</v>
      </c>
      <c r="BZ32">
        <v>0.5571423166930155</v>
      </c>
      <c r="CA32">
        <v>-2.8901978062260731</v>
      </c>
      <c r="CB32">
        <v>-1.3391592612256249</v>
      </c>
      <c r="CC32">
        <v>6.7569394462562646E-2</v>
      </c>
      <c r="CD32">
        <v>0.64279157666026565</v>
      </c>
      <c r="CE32">
        <v>1.336142945451775</v>
      </c>
      <c r="CF32">
        <v>1.9211407588658851</v>
      </c>
      <c r="CG32">
        <v>0.81036615500847231</v>
      </c>
      <c r="CH32">
        <v>1.579419341219316</v>
      </c>
      <c r="CI32">
        <v>-3.042650613618731</v>
      </c>
      <c r="CJ32">
        <v>0.60248957750736676</v>
      </c>
      <c r="CK32">
        <v>2.150187795260043</v>
      </c>
      <c r="CL32">
        <v>1.7727563647473481</v>
      </c>
      <c r="CM32">
        <v>0.69954603958429218</v>
      </c>
      <c r="CN32">
        <v>0.39809031444642751</v>
      </c>
      <c r="CO32">
        <v>-6.2715436488217743E-2</v>
      </c>
      <c r="CP32">
        <v>1.471194020094599</v>
      </c>
      <c r="CQ32">
        <v>1.7156127231306271</v>
      </c>
      <c r="CR32">
        <v>0.51111229137268543</v>
      </c>
    </row>
    <row r="33" spans="1:101" x14ac:dyDescent="0.25">
      <c r="A33" t="s">
        <v>47</v>
      </c>
      <c r="C33">
        <v>-5.3979899491079673</v>
      </c>
      <c r="D33">
        <v>1.3166064428478681</v>
      </c>
      <c r="E33">
        <v>1.6071626761731259</v>
      </c>
      <c r="F33">
        <v>-4.4225736133878382</v>
      </c>
      <c r="G33">
        <v>1.598964881243971</v>
      </c>
      <c r="H33">
        <v>1.35439851822671</v>
      </c>
      <c r="I33">
        <v>-1.455023225627005</v>
      </c>
      <c r="J33">
        <v>-1.4022048574615149</v>
      </c>
      <c r="K33">
        <v>-3.5639709999132752</v>
      </c>
      <c r="L33">
        <v>-3.6451543707934948</v>
      </c>
      <c r="M33">
        <v>1.7750926586003499</v>
      </c>
      <c r="N33">
        <v>1.875228376249213</v>
      </c>
      <c r="O33">
        <v>-2.063501926277262</v>
      </c>
      <c r="P33">
        <v>-0.66111532394620987</v>
      </c>
      <c r="Q33">
        <v>-0.11434564144027599</v>
      </c>
      <c r="R33">
        <v>-0.2269948831304946</v>
      </c>
      <c r="S33">
        <v>-1.6910228313276341</v>
      </c>
      <c r="T33">
        <v>-1.6568490231530359</v>
      </c>
      <c r="U33">
        <v>-4.0657476292167223</v>
      </c>
      <c r="V33">
        <v>-4.2585463187029804</v>
      </c>
      <c r="W33">
        <v>2.2149960792515828</v>
      </c>
      <c r="AA33">
        <v>1.768153717836948</v>
      </c>
      <c r="AB33">
        <v>-0.92149027116209536</v>
      </c>
      <c r="AC33">
        <v>-3.8167107424326838</v>
      </c>
      <c r="AD33">
        <v>-3.9978661176550849</v>
      </c>
      <c r="AE33">
        <v>1.3706964715259919</v>
      </c>
      <c r="AF33">
        <v>1.6034206111595939</v>
      </c>
      <c r="AG33">
        <v>1.4807568047274819</v>
      </c>
      <c r="AH33">
        <v>1.9972498058657491</v>
      </c>
      <c r="AI33">
        <v>-2.775815610453809</v>
      </c>
      <c r="AJ33">
        <v>-3.148536469386062</v>
      </c>
      <c r="AK33">
        <v>1.9641639494906269</v>
      </c>
      <c r="AL33">
        <v>2.0102555771641142</v>
      </c>
      <c r="AM33">
        <v>-3.9026547145929338</v>
      </c>
      <c r="AN33">
        <v>-1.5711357186089929</v>
      </c>
      <c r="AO33">
        <v>-1.718311672373928</v>
      </c>
      <c r="AP33">
        <v>-2.467382454631974</v>
      </c>
      <c r="AQ33">
        <v>-3.6447954011490178</v>
      </c>
      <c r="AR33">
        <v>-2.2220423865153109</v>
      </c>
      <c r="AS33">
        <v>1.9924797949654549</v>
      </c>
      <c r="AW33">
        <v>1.0236707652702459</v>
      </c>
      <c r="AX33">
        <v>-5.5000951286834381</v>
      </c>
      <c r="BB33">
        <v>-5.4320643934343442</v>
      </c>
      <c r="BC33">
        <v>-0.66596257397233771</v>
      </c>
      <c r="BD33">
        <v>0.2487004000410058</v>
      </c>
      <c r="BE33">
        <v>-1.5570166974266699</v>
      </c>
      <c r="BF33">
        <v>-3.7104269570184378</v>
      </c>
      <c r="BG33">
        <v>-3.4223370860929609</v>
      </c>
      <c r="BH33">
        <v>-3.3738893947038782</v>
      </c>
      <c r="BI33">
        <v>-3.326136503463228</v>
      </c>
      <c r="BJ33">
        <v>-3.6934016455980392</v>
      </c>
      <c r="BK33">
        <v>-4.6035389129851758</v>
      </c>
      <c r="BL33">
        <v>-3.3147024512514589</v>
      </c>
      <c r="BM33">
        <v>-3.0421424499218168</v>
      </c>
      <c r="BN33">
        <v>-4.6627093452383068</v>
      </c>
      <c r="BO33">
        <v>-4.7820730996015159</v>
      </c>
      <c r="BP33">
        <v>-3.1991837699213819</v>
      </c>
      <c r="BQ33">
        <v>-3.1523361082226771</v>
      </c>
      <c r="BR33">
        <v>-0.72151642319266263</v>
      </c>
      <c r="BS33">
        <v>-3.258981419110099</v>
      </c>
      <c r="BT33">
        <v>-2.237037833254178</v>
      </c>
      <c r="BU33">
        <v>-3.3198955656796252</v>
      </c>
      <c r="BV33">
        <v>-1.963876375147553</v>
      </c>
      <c r="BZ33">
        <v>-1.8131876829627349</v>
      </c>
      <c r="CA33">
        <v>-3.6724176276728762</v>
      </c>
      <c r="CB33">
        <v>-2.052711807115418</v>
      </c>
      <c r="CC33">
        <v>0.36237659774582071</v>
      </c>
      <c r="CD33">
        <v>0.52089394401564582</v>
      </c>
      <c r="CE33">
        <v>1.527622137151267E-4</v>
      </c>
      <c r="CF33">
        <v>-2.8360078302547018</v>
      </c>
      <c r="CG33">
        <v>-3.3403976586888908</v>
      </c>
      <c r="CH33">
        <v>-3.458333567753713</v>
      </c>
      <c r="CI33">
        <v>-0.43757125583263179</v>
      </c>
      <c r="CJ33">
        <v>0.75922154575094569</v>
      </c>
      <c r="CK33">
        <v>-1.5181189295554269</v>
      </c>
      <c r="CL33">
        <v>-4.7531632213293129</v>
      </c>
      <c r="CM33">
        <v>-3.9291869227383982</v>
      </c>
      <c r="CN33">
        <v>-2.1279505680334898</v>
      </c>
      <c r="CO33">
        <v>-3.1582501700299459</v>
      </c>
      <c r="CP33">
        <v>-2.6260265837361279</v>
      </c>
      <c r="CQ33">
        <v>-1.5690543720349279</v>
      </c>
      <c r="CR33">
        <v>1.736768211366156</v>
      </c>
    </row>
    <row r="34" spans="1:101" x14ac:dyDescent="0.25">
      <c r="A34" t="s">
        <v>48</v>
      </c>
      <c r="C34">
        <v>-3.875341218282994</v>
      </c>
      <c r="D34">
        <v>1.7926349998116571</v>
      </c>
      <c r="E34">
        <v>2.4403275810569558</v>
      </c>
      <c r="F34">
        <v>1.188144257410541</v>
      </c>
      <c r="G34">
        <v>2.0747229218022909</v>
      </c>
      <c r="H34">
        <v>2.0984026643091469</v>
      </c>
      <c r="I34">
        <v>2.5567918365828728</v>
      </c>
      <c r="J34">
        <v>2.8307466132983632</v>
      </c>
      <c r="K34">
        <v>1.4214530153672429</v>
      </c>
      <c r="L34">
        <v>1.593304163543654</v>
      </c>
      <c r="M34">
        <v>-0.41558573586784481</v>
      </c>
      <c r="N34">
        <v>-4.2822969013483743</v>
      </c>
      <c r="O34">
        <v>-0.66988481102225828</v>
      </c>
      <c r="P34">
        <v>1.8242954589715901</v>
      </c>
      <c r="Q34">
        <v>2.0066791951856162</v>
      </c>
      <c r="R34">
        <v>-1.184214374449521</v>
      </c>
      <c r="S34">
        <v>-1.8315082425204059</v>
      </c>
      <c r="T34">
        <v>2.5445369276578451</v>
      </c>
      <c r="U34">
        <v>2.7964519726020329</v>
      </c>
      <c r="V34">
        <v>-4.4667477581876351</v>
      </c>
      <c r="W34">
        <v>3.2177925746733851</v>
      </c>
      <c r="AA34">
        <v>3.45346308866357</v>
      </c>
      <c r="AB34">
        <v>-2.659669029598219</v>
      </c>
      <c r="AC34">
        <v>6.3353763108025152E-2</v>
      </c>
      <c r="AD34">
        <v>0.71629187333324507</v>
      </c>
      <c r="AE34">
        <v>0.28518771674880922</v>
      </c>
      <c r="AF34">
        <v>0.9225076089593196</v>
      </c>
      <c r="AG34">
        <v>-2.8742482023450369</v>
      </c>
      <c r="AH34">
        <v>-2.3389909148009291</v>
      </c>
      <c r="AI34">
        <v>-2.30192047941541</v>
      </c>
      <c r="AJ34">
        <v>-2.612741560515691</v>
      </c>
      <c r="AK34">
        <v>-4.0453658605462079</v>
      </c>
      <c r="AL34">
        <v>-4.0040046877946809</v>
      </c>
      <c r="AM34">
        <v>-3.1748525587525558</v>
      </c>
      <c r="AN34">
        <v>-2.811162383676808</v>
      </c>
      <c r="AO34">
        <v>-1.505420748668342</v>
      </c>
      <c r="AP34">
        <v>-1.2066775771889451</v>
      </c>
      <c r="AQ34">
        <v>-2.2986358311144248</v>
      </c>
      <c r="AR34">
        <v>-1.4818262539948299</v>
      </c>
      <c r="AS34">
        <v>4.0858932430952786</v>
      </c>
      <c r="AW34">
        <v>3.1923002268952509</v>
      </c>
      <c r="AX34">
        <v>-4.5669375934010956</v>
      </c>
      <c r="BB34">
        <v>-4.6178546106197196</v>
      </c>
      <c r="BC34">
        <v>-1.61611242581134</v>
      </c>
      <c r="BD34">
        <v>1.731555648397979</v>
      </c>
      <c r="BE34">
        <v>2.122623965631889</v>
      </c>
      <c r="BF34">
        <v>2.244029999895611</v>
      </c>
      <c r="BG34">
        <v>1.7806851333509921</v>
      </c>
      <c r="BH34">
        <v>1.013674594621981</v>
      </c>
      <c r="BI34">
        <v>-0.42139240855253018</v>
      </c>
      <c r="BJ34">
        <v>-0.33697468952983523</v>
      </c>
      <c r="BK34">
        <v>0.11355110983973279</v>
      </c>
      <c r="BL34">
        <v>0.31790296366388621</v>
      </c>
      <c r="BM34">
        <v>-2.8091326216625299</v>
      </c>
      <c r="BN34">
        <v>3.1046435991727219</v>
      </c>
      <c r="BO34">
        <v>3.8054706877444779</v>
      </c>
      <c r="BP34">
        <v>-3.006539229370544</v>
      </c>
      <c r="BQ34">
        <v>-3.083483082571167</v>
      </c>
      <c r="BR34">
        <v>-3.4940067541842099</v>
      </c>
      <c r="BS34">
        <v>-2.9265091810465989</v>
      </c>
      <c r="BT34">
        <v>-1.372864147317115</v>
      </c>
      <c r="BU34">
        <v>-0.65977213851530092</v>
      </c>
      <c r="BV34">
        <v>-0.38205953777063328</v>
      </c>
      <c r="BZ34">
        <v>-0.69015840234597303</v>
      </c>
      <c r="CA34">
        <v>-0.76577511123932651</v>
      </c>
      <c r="CB34">
        <v>-0.28857916060610012</v>
      </c>
      <c r="CC34">
        <v>-9.9979723755544619E-2</v>
      </c>
      <c r="CD34">
        <v>-1.2620963574894559</v>
      </c>
      <c r="CE34">
        <v>-0.71827833380788464</v>
      </c>
      <c r="CF34">
        <v>-2.2893398167749859</v>
      </c>
      <c r="CG34">
        <v>-0.87751137771754029</v>
      </c>
      <c r="CH34">
        <v>-0.44023190203385743</v>
      </c>
      <c r="CI34">
        <v>-7.320854203366034E-2</v>
      </c>
      <c r="CJ34">
        <v>1.3551990917188821</v>
      </c>
      <c r="CK34">
        <v>-1.475128341695872</v>
      </c>
      <c r="CL34">
        <v>0.76062568399092656</v>
      </c>
      <c r="CM34">
        <v>0.66001185965652365</v>
      </c>
      <c r="CN34">
        <v>-0.70624307512327777</v>
      </c>
      <c r="CO34">
        <v>-1.8151244258438659</v>
      </c>
      <c r="CP34">
        <v>-1.1649582567351711</v>
      </c>
      <c r="CQ34">
        <v>-1.109415172445126</v>
      </c>
      <c r="CR34">
        <v>-0.41394067673718887</v>
      </c>
    </row>
    <row r="35" spans="1:101" x14ac:dyDescent="0.25">
      <c r="A35" t="s">
        <v>49</v>
      </c>
      <c r="C35">
        <v>-2.2784724729492218</v>
      </c>
      <c r="D35">
        <v>3.059529326732922</v>
      </c>
      <c r="E35">
        <v>3.962364355575652</v>
      </c>
      <c r="F35">
        <v>1.970759058284792</v>
      </c>
      <c r="G35">
        <v>3.76070817000525</v>
      </c>
      <c r="H35">
        <v>0.87011612439460384</v>
      </c>
      <c r="I35">
        <v>0.6353046279175355</v>
      </c>
      <c r="J35">
        <v>3.4719169094000368</v>
      </c>
      <c r="K35">
        <v>4.6584886709097324</v>
      </c>
      <c r="L35">
        <v>1.4474953893383411</v>
      </c>
      <c r="M35">
        <v>-2.502526376686828</v>
      </c>
      <c r="N35">
        <v>0.84187944374862744</v>
      </c>
      <c r="O35">
        <v>0.99847904766349915</v>
      </c>
      <c r="P35">
        <v>0.76781947617841328</v>
      </c>
      <c r="Q35">
        <v>-1.185146532610345</v>
      </c>
      <c r="R35">
        <v>-0.17077557097574991</v>
      </c>
      <c r="S35">
        <v>4.8799716478814288</v>
      </c>
      <c r="T35">
        <v>4.3033716610041237</v>
      </c>
      <c r="U35">
        <v>4.6627062132757811</v>
      </c>
      <c r="V35">
        <v>4.3817069067876737</v>
      </c>
      <c r="W35">
        <v>4.4026475412315973</v>
      </c>
      <c r="AA35">
        <v>5.15395579629915</v>
      </c>
      <c r="AB35">
        <v>4.6973404575404807</v>
      </c>
      <c r="AC35">
        <v>-0.68065412243385415</v>
      </c>
      <c r="AD35">
        <v>0.15265566734581759</v>
      </c>
      <c r="AE35">
        <v>0.42613197313288032</v>
      </c>
      <c r="AF35">
        <v>0.70045703857868769</v>
      </c>
      <c r="AG35">
        <v>0.9619755039949065</v>
      </c>
      <c r="AH35">
        <v>1.2140138444171611</v>
      </c>
      <c r="AI35">
        <v>1.7645492054918011</v>
      </c>
      <c r="AJ35">
        <v>3.1919821419620728E-2</v>
      </c>
      <c r="AK35">
        <v>2.5200968175306122</v>
      </c>
      <c r="AL35">
        <v>0.28363852509341853</v>
      </c>
      <c r="AM35">
        <v>0.25515630367769798</v>
      </c>
      <c r="AN35">
        <v>-0.76120273770285407</v>
      </c>
      <c r="AO35">
        <v>3.6665349755447112</v>
      </c>
      <c r="AP35">
        <v>-0.65288314186083052</v>
      </c>
      <c r="AQ35">
        <v>0.68316887943578353</v>
      </c>
      <c r="AR35">
        <v>3.1043386239812709</v>
      </c>
      <c r="AS35">
        <v>0.53151299649560158</v>
      </c>
    </row>
    <row r="36" spans="1:101" x14ac:dyDescent="0.25">
      <c r="A36" t="s">
        <v>50</v>
      </c>
      <c r="C36">
        <v>-5.3037500348559687</v>
      </c>
      <c r="D36">
        <v>1.8652344698728209</v>
      </c>
      <c r="E36">
        <v>2.8732448561212371</v>
      </c>
      <c r="F36">
        <v>-1.4836887446136089</v>
      </c>
      <c r="G36">
        <v>-2.314795872150921</v>
      </c>
      <c r="H36">
        <v>-4.5127021334395314</v>
      </c>
      <c r="I36">
        <v>-5.0777722917713808</v>
      </c>
      <c r="J36">
        <v>-4.5419778272866154</v>
      </c>
      <c r="K36">
        <v>-0.81285881480646183</v>
      </c>
      <c r="L36">
        <v>-1.0287033761164539</v>
      </c>
      <c r="M36">
        <v>-2.4401914905407498</v>
      </c>
      <c r="N36">
        <v>-1.854534391272096</v>
      </c>
      <c r="O36">
        <v>-0.9320003077704635</v>
      </c>
      <c r="P36">
        <v>-1.819147231935635</v>
      </c>
      <c r="Q36">
        <v>-1.311634708102374</v>
      </c>
      <c r="R36">
        <v>-2.4986395167640891</v>
      </c>
      <c r="S36">
        <v>-0.57531766220158131</v>
      </c>
      <c r="T36">
        <v>-0.63941172886402786</v>
      </c>
      <c r="U36">
        <v>-1.8631544154989359</v>
      </c>
      <c r="V36">
        <v>-1.3961545672184681</v>
      </c>
      <c r="W36">
        <v>2.1847020236275352</v>
      </c>
      <c r="AA36">
        <v>2.6150588470714839</v>
      </c>
      <c r="AB36">
        <v>0.67157600542884843</v>
      </c>
      <c r="AC36">
        <v>-2.2690128544184738</v>
      </c>
      <c r="AD36">
        <v>-3.4551739767960661</v>
      </c>
      <c r="AE36">
        <v>-2.6708076244726828</v>
      </c>
      <c r="AF36">
        <v>-4.0186218214357519</v>
      </c>
      <c r="AG36">
        <v>-4.0189690099580346</v>
      </c>
      <c r="AH36">
        <v>-3.476958089743952</v>
      </c>
      <c r="AI36">
        <v>-3.5123462421287091</v>
      </c>
      <c r="AJ36">
        <v>-2.9532724824546079</v>
      </c>
      <c r="AK36">
        <v>0.62863275641087057</v>
      </c>
      <c r="AL36">
        <v>-2.6102552042750431</v>
      </c>
      <c r="AM36">
        <v>-2.2053246123273089</v>
      </c>
      <c r="AN36">
        <v>1.3319853741032881</v>
      </c>
      <c r="AO36">
        <v>-2.678980486290262</v>
      </c>
      <c r="AP36">
        <v>-3.081095310380916</v>
      </c>
      <c r="AQ36">
        <v>-4.753532605680344</v>
      </c>
      <c r="AR36">
        <v>-3.502852382722923</v>
      </c>
      <c r="AS36">
        <v>-5.0732581242950143</v>
      </c>
    </row>
    <row r="37" spans="1:101" x14ac:dyDescent="0.25">
      <c r="A37" t="s">
        <v>51</v>
      </c>
      <c r="C37">
        <v>-0.39135525427707413</v>
      </c>
      <c r="D37">
        <v>3.9341047331791601</v>
      </c>
      <c r="E37">
        <v>5.3078980254957084</v>
      </c>
      <c r="F37">
        <v>1.3325604230205781</v>
      </c>
      <c r="G37">
        <v>1.3508673420766049E-2</v>
      </c>
      <c r="H37">
        <v>-2.695113739469098</v>
      </c>
      <c r="I37">
        <v>-1.98517646442623</v>
      </c>
      <c r="J37">
        <v>-1.5685382244306201</v>
      </c>
      <c r="K37">
        <v>-1.4212219151288179</v>
      </c>
      <c r="L37">
        <v>-3.0042975011898592</v>
      </c>
      <c r="M37">
        <v>-1.1384131370635551</v>
      </c>
      <c r="N37">
        <v>-1.51603201899928</v>
      </c>
      <c r="O37">
        <v>1.422047864826314</v>
      </c>
      <c r="P37">
        <v>1.2335828717423361</v>
      </c>
      <c r="Q37">
        <v>-2.9027479181829299</v>
      </c>
      <c r="R37">
        <v>-4.1620796433061296</v>
      </c>
      <c r="S37">
        <v>-1.854845699045286</v>
      </c>
      <c r="T37">
        <v>-1.3330162816308559</v>
      </c>
      <c r="U37">
        <v>-4.6058352185969769</v>
      </c>
      <c r="V37">
        <v>-3.2981593522058752</v>
      </c>
      <c r="W37">
        <v>3.5128439658791368</v>
      </c>
      <c r="AA37">
        <v>3.5907263653604931</v>
      </c>
      <c r="AB37">
        <v>0.11624129812311219</v>
      </c>
      <c r="AC37">
        <v>-6.9412647691683288E-2</v>
      </c>
      <c r="AD37">
        <v>-1.7033124990569859</v>
      </c>
      <c r="AE37">
        <v>1.3533651912668081</v>
      </c>
      <c r="AF37">
        <v>-1.354008749415754</v>
      </c>
      <c r="AG37">
        <v>9.5368532231981107E-2</v>
      </c>
      <c r="AH37">
        <v>-1.10043146831896</v>
      </c>
      <c r="AI37">
        <v>-1.210918376208612</v>
      </c>
      <c r="AJ37">
        <v>-0.33943481935924702</v>
      </c>
      <c r="AK37">
        <v>0.34453898753570689</v>
      </c>
      <c r="AL37">
        <v>0.37409698261112112</v>
      </c>
      <c r="AM37">
        <v>-0.51406568806549802</v>
      </c>
      <c r="AN37">
        <v>-0.21223620251781011</v>
      </c>
      <c r="AO37">
        <v>1.931063083502083</v>
      </c>
      <c r="AP37">
        <v>-2.0122586302704</v>
      </c>
      <c r="AQ37">
        <v>-0.89949633359712577</v>
      </c>
      <c r="AR37">
        <v>-0.93799463021745644</v>
      </c>
      <c r="AS37">
        <v>-0.7629299069518779</v>
      </c>
      <c r="BD37">
        <v>0.32611201037811482</v>
      </c>
      <c r="BE37">
        <v>1.124551798240137</v>
      </c>
      <c r="BF37">
        <v>1.334845540967396</v>
      </c>
      <c r="BG37">
        <v>-1.4188259210262451</v>
      </c>
      <c r="BH37">
        <v>-0.33099455828589608</v>
      </c>
      <c r="BI37">
        <v>-1.3219154467615319</v>
      </c>
      <c r="BJ37">
        <v>-0.46372833525002488</v>
      </c>
      <c r="BK37">
        <v>-1.0379657186220299</v>
      </c>
      <c r="BL37">
        <v>-1.5461782922801</v>
      </c>
      <c r="BM37">
        <v>3.883591195103643</v>
      </c>
      <c r="BN37">
        <v>5.2782092683775934</v>
      </c>
      <c r="BO37">
        <v>3.521472704337643</v>
      </c>
      <c r="BP37">
        <v>-1.2025138229462611</v>
      </c>
      <c r="BQ37">
        <v>-0.85444239993168825</v>
      </c>
      <c r="BR37">
        <v>4.5100898596754826</v>
      </c>
      <c r="BS37">
        <v>4.0304617715607476</v>
      </c>
      <c r="BT37">
        <v>0.64398071086346409</v>
      </c>
      <c r="BU37">
        <v>1.2036732551898151</v>
      </c>
      <c r="BV37">
        <v>2.720815997051794</v>
      </c>
      <c r="BZ37">
        <v>3.7119838245314738</v>
      </c>
      <c r="CA37">
        <v>1.4762425475316181</v>
      </c>
      <c r="CB37">
        <v>-0.55429954198435183</v>
      </c>
      <c r="CC37">
        <v>-1.4758098897845451</v>
      </c>
      <c r="CD37">
        <v>-2.126892279519101</v>
      </c>
      <c r="CE37">
        <v>-1.1684831347685021</v>
      </c>
      <c r="CF37">
        <v>0.47499690409880091</v>
      </c>
      <c r="CG37">
        <v>1.7218506640989191</v>
      </c>
      <c r="CH37">
        <v>0.27764078073590559</v>
      </c>
      <c r="CI37">
        <v>-0.21818808519490099</v>
      </c>
      <c r="CJ37">
        <v>4.01311529624392</v>
      </c>
      <c r="CK37">
        <v>1.3603490547162791</v>
      </c>
      <c r="CL37">
        <v>-3.9868045341870082</v>
      </c>
      <c r="CM37">
        <v>3.5208082589880809</v>
      </c>
      <c r="CN37">
        <v>-1.049238683831641</v>
      </c>
      <c r="CO37">
        <v>-1.327225866404355</v>
      </c>
      <c r="CP37">
        <v>-4.5691683899002831</v>
      </c>
      <c r="CQ37">
        <v>-3.367652714251149</v>
      </c>
      <c r="CR37">
        <v>-2.0628126296422549</v>
      </c>
    </row>
    <row r="38" spans="1:101" x14ac:dyDescent="0.25">
      <c r="A38" t="s">
        <v>52</v>
      </c>
      <c r="C38">
        <v>-3.532058451956428</v>
      </c>
      <c r="D38">
        <v>-0.86818318380155179</v>
      </c>
      <c r="E38">
        <v>0.1980839443671048</v>
      </c>
      <c r="F38">
        <v>0.30995492553483278</v>
      </c>
      <c r="G38">
        <v>-0.28542538759770508</v>
      </c>
      <c r="H38">
        <v>-0.46236803283132882</v>
      </c>
      <c r="I38">
        <v>-1.1801297038641729</v>
      </c>
      <c r="J38">
        <v>-0.29411298969843308</v>
      </c>
      <c r="K38">
        <v>-0.82730463383463948</v>
      </c>
      <c r="L38">
        <v>-0.46562393562269427</v>
      </c>
      <c r="M38">
        <v>-1.3695375110544199</v>
      </c>
      <c r="N38">
        <v>-0.41130400275920909</v>
      </c>
      <c r="O38">
        <v>0.34871618840523921</v>
      </c>
      <c r="P38">
        <v>-0.32493826407733439</v>
      </c>
      <c r="Q38">
        <v>-0.91854822023218941</v>
      </c>
      <c r="R38">
        <v>1.7483471520062079</v>
      </c>
      <c r="S38">
        <v>0.1469124496234803</v>
      </c>
      <c r="T38">
        <v>0.31195069328887359</v>
      </c>
      <c r="U38">
        <v>-4.4317647052876032E-2</v>
      </c>
      <c r="V38">
        <v>-7.949973648313452E-2</v>
      </c>
      <c r="W38">
        <v>4.3094533343839609</v>
      </c>
      <c r="AA38">
        <v>4.7683648537746262</v>
      </c>
      <c r="AB38">
        <v>1.5504382760716491</v>
      </c>
      <c r="AC38">
        <v>-0.19147814588534021</v>
      </c>
      <c r="AD38">
        <v>0.77855092633813516</v>
      </c>
      <c r="AE38">
        <v>-0.80062179158212277</v>
      </c>
      <c r="AF38">
        <v>-0.61325131933950716</v>
      </c>
      <c r="AG38">
        <v>-0.68157643240949684</v>
      </c>
      <c r="AH38">
        <v>-1.807046932253078</v>
      </c>
      <c r="AI38">
        <v>-0.52186467626438571</v>
      </c>
      <c r="AJ38">
        <v>-0.185090818193866</v>
      </c>
      <c r="AK38">
        <v>0.25913407625107332</v>
      </c>
      <c r="AL38">
        <v>-1.1354804338899029</v>
      </c>
      <c r="AM38">
        <v>-0.36692042074117648</v>
      </c>
      <c r="AN38">
        <v>-1.33210207479676</v>
      </c>
      <c r="AO38">
        <v>-0.599206321024498</v>
      </c>
      <c r="AP38">
        <v>-0.72709756713896612</v>
      </c>
      <c r="AQ38">
        <v>-0.84124401904645441</v>
      </c>
      <c r="AR38">
        <v>-1.3082261516259559</v>
      </c>
      <c r="AS38">
        <v>0.20362748709960091</v>
      </c>
      <c r="BD38">
        <v>-0.81803476658543617</v>
      </c>
      <c r="BE38">
        <v>0.20497034250012139</v>
      </c>
      <c r="BF38">
        <v>0.51066095308656823</v>
      </c>
      <c r="BG38">
        <v>-0.85418226662975905</v>
      </c>
      <c r="BH38">
        <v>-1.336228925621741</v>
      </c>
      <c r="BI38">
        <v>-0.95436975755012798</v>
      </c>
      <c r="BJ38">
        <v>-0.31563613823929021</v>
      </c>
      <c r="BK38">
        <v>-0.58984049148695838</v>
      </c>
      <c r="BL38">
        <v>-2.3078084427077878</v>
      </c>
      <c r="BM38">
        <v>-0.96818616015454695</v>
      </c>
      <c r="BN38">
        <v>-2.0770684478914361</v>
      </c>
      <c r="BO38">
        <v>-1.7853571304153619</v>
      </c>
      <c r="BP38">
        <v>-0.88633336419787057</v>
      </c>
      <c r="BQ38">
        <v>-1.8305820003039051</v>
      </c>
      <c r="BR38">
        <v>-1.557321058836908</v>
      </c>
      <c r="BS38">
        <v>-1.902285366811189</v>
      </c>
      <c r="BT38">
        <v>-1.5388437945635449</v>
      </c>
      <c r="BU38">
        <v>-2.5862822358842381</v>
      </c>
      <c r="BV38">
        <v>9.8520015068009212E-2</v>
      </c>
      <c r="BZ38">
        <v>0.1035433482802747</v>
      </c>
      <c r="CA38">
        <v>-1.2729444043500151</v>
      </c>
      <c r="CB38">
        <v>0.66856557532001315</v>
      </c>
      <c r="CC38">
        <v>-0.2773565333170383</v>
      </c>
      <c r="CD38">
        <v>-0.58039048977092966</v>
      </c>
      <c r="CE38">
        <v>-1.151769991728673</v>
      </c>
      <c r="CF38">
        <v>-2.6567634321249129</v>
      </c>
      <c r="CG38">
        <v>-1.770942530266765</v>
      </c>
      <c r="CH38">
        <v>-2.3546885243290099</v>
      </c>
      <c r="CI38">
        <v>0.25150184857402491</v>
      </c>
      <c r="CJ38">
        <v>2.0216286794973808</v>
      </c>
      <c r="CK38">
        <v>-0.26588985081464661</v>
      </c>
      <c r="CL38">
        <v>-1.556130801121639</v>
      </c>
      <c r="CM38">
        <v>-0.23015648046432571</v>
      </c>
      <c r="CN38">
        <v>-0.18541373152132071</v>
      </c>
      <c r="CO38">
        <v>0.80824744651947189</v>
      </c>
      <c r="CP38">
        <v>-0.44913251295248202</v>
      </c>
      <c r="CQ38">
        <v>-1.324754056374662</v>
      </c>
      <c r="CR38">
        <v>-1.23833601972971</v>
      </c>
    </row>
    <row r="39" spans="1:101" x14ac:dyDescent="0.25">
      <c r="A39" t="s">
        <v>53</v>
      </c>
      <c r="C39">
        <v>-4.6696013919555526</v>
      </c>
      <c r="D39">
        <v>-0.36349404070839481</v>
      </c>
      <c r="E39">
        <v>1.0444849925853359</v>
      </c>
      <c r="F39">
        <v>-1.1436141864686471</v>
      </c>
      <c r="G39">
        <v>9.2775431531963506E-2</v>
      </c>
      <c r="H39">
        <v>-3.1429878378066172</v>
      </c>
      <c r="I39">
        <v>-3.1316834243552689</v>
      </c>
      <c r="J39">
        <v>-2.4589981026010501</v>
      </c>
      <c r="K39">
        <v>-1.5256014248362331</v>
      </c>
      <c r="L39">
        <v>-0.95329581789141427</v>
      </c>
      <c r="M39">
        <v>-3.5678806248378012</v>
      </c>
      <c r="N39">
        <v>-2.0269060324357149</v>
      </c>
      <c r="O39">
        <v>-1.0923305906333209</v>
      </c>
      <c r="P39">
        <v>-5.0144839202671241</v>
      </c>
      <c r="Q39">
        <v>-4.263505888891058</v>
      </c>
      <c r="R39">
        <v>-4.8001819313008491</v>
      </c>
      <c r="S39">
        <v>-4.8208830591698772</v>
      </c>
      <c r="T39">
        <v>-0.99596407471431503</v>
      </c>
      <c r="U39">
        <v>2.5069539479391629</v>
      </c>
      <c r="V39">
        <v>2.061071505256451</v>
      </c>
      <c r="W39">
        <v>-0.26195454653561728</v>
      </c>
      <c r="AA39">
        <v>0.46115523921440948</v>
      </c>
      <c r="AB39">
        <v>-1.53922148949278</v>
      </c>
      <c r="AC39">
        <v>-1.7147196277381751</v>
      </c>
      <c r="AD39">
        <v>-3.9611812823488268</v>
      </c>
      <c r="AE39">
        <v>-4.5952524347452233</v>
      </c>
      <c r="AF39">
        <v>-4.5651743798541373</v>
      </c>
      <c r="AG39">
        <v>-3.9222140585869889</v>
      </c>
      <c r="AH39">
        <v>-5.2955172405853377</v>
      </c>
      <c r="AI39">
        <v>-2.795542141435563</v>
      </c>
      <c r="AJ39">
        <v>-3.2024474182205158</v>
      </c>
      <c r="AK39">
        <v>-2.3293721176838611</v>
      </c>
      <c r="AL39">
        <v>-4.0561088419375162</v>
      </c>
      <c r="AM39">
        <v>-3.908638758833169</v>
      </c>
      <c r="AN39">
        <v>-4.157389990501053</v>
      </c>
      <c r="AO39">
        <v>-5.0176728354657802</v>
      </c>
      <c r="AP39">
        <v>0.53484333226498793</v>
      </c>
      <c r="AQ39">
        <v>-2.6032593832896631</v>
      </c>
      <c r="AR39">
        <v>-1.801485341446492</v>
      </c>
      <c r="AS39">
        <v>-2.3622102500949889</v>
      </c>
    </row>
    <row r="40" spans="1:101" x14ac:dyDescent="0.25">
      <c r="A40" t="s">
        <v>54</v>
      </c>
      <c r="C40">
        <v>-5.0067370388262447</v>
      </c>
      <c r="D40">
        <v>-3.1177778692683922</v>
      </c>
      <c r="E40">
        <v>-1.7186966526025349</v>
      </c>
      <c r="F40">
        <v>-4.2944126278578869</v>
      </c>
      <c r="G40">
        <v>-3.066602107180231</v>
      </c>
      <c r="H40">
        <v>-3.690737338491461</v>
      </c>
      <c r="I40">
        <v>1.074163695934508</v>
      </c>
      <c r="J40">
        <v>-7.4816321853182988E-2</v>
      </c>
      <c r="K40">
        <v>-2.8609228681026999</v>
      </c>
      <c r="L40">
        <v>-3.0221420701515451</v>
      </c>
      <c r="M40">
        <v>-1.0990546827266769</v>
      </c>
      <c r="N40">
        <v>-1.750249622561681</v>
      </c>
      <c r="O40">
        <v>-2.4574292529947468</v>
      </c>
      <c r="P40">
        <v>-2.9271534447390359</v>
      </c>
      <c r="Q40">
        <v>1.39858129794788</v>
      </c>
      <c r="R40">
        <v>0.87038102290537822</v>
      </c>
      <c r="S40">
        <v>-4.4024978630429867</v>
      </c>
      <c r="T40">
        <v>-0.41379606906168193</v>
      </c>
      <c r="U40">
        <v>0.1393442711282484</v>
      </c>
      <c r="V40">
        <v>-1.574086509886532</v>
      </c>
      <c r="W40">
        <v>0.70033967955673948</v>
      </c>
      <c r="AA40">
        <v>1.366697595688231</v>
      </c>
      <c r="AB40">
        <v>1.263568435753939</v>
      </c>
      <c r="AC40">
        <v>0.22777227942587749</v>
      </c>
      <c r="AD40">
        <v>-0.62590715250264162</v>
      </c>
      <c r="AE40">
        <v>0.84519221305553494</v>
      </c>
      <c r="AF40">
        <v>-4.4286654869570263</v>
      </c>
      <c r="AG40">
        <v>-4.60838346249973</v>
      </c>
      <c r="AH40">
        <v>-3.748746799581232</v>
      </c>
      <c r="AI40">
        <v>-4.4094712654656938</v>
      </c>
      <c r="AJ40">
        <v>-2.8354538592149332</v>
      </c>
      <c r="AK40">
        <v>-2.4624690391316459</v>
      </c>
      <c r="AL40">
        <v>-3.694878648296064</v>
      </c>
      <c r="AM40">
        <v>-3.895261470889062</v>
      </c>
      <c r="AN40">
        <v>-4.3731215988514736</v>
      </c>
      <c r="AO40">
        <v>1.907976491019874</v>
      </c>
      <c r="AP40">
        <v>3.6630398569062091E-2</v>
      </c>
      <c r="AQ40">
        <v>-2.9037662402738889</v>
      </c>
      <c r="AR40">
        <v>-0.41419247343648707</v>
      </c>
      <c r="AS40">
        <v>-3.5462635724753189</v>
      </c>
    </row>
    <row r="41" spans="1:101" x14ac:dyDescent="0.25">
      <c r="A41" t="s">
        <v>55</v>
      </c>
      <c r="C41">
        <v>-2.386150093186957</v>
      </c>
      <c r="D41">
        <v>1.4792272067483001</v>
      </c>
      <c r="E41">
        <v>4.6459584266024354</v>
      </c>
      <c r="F41">
        <v>4.4318793980025966</v>
      </c>
      <c r="G41">
        <v>5.4892715037955346</v>
      </c>
      <c r="H41">
        <v>1.3368756999308229</v>
      </c>
      <c r="I41">
        <v>2.730787687396527E-2</v>
      </c>
      <c r="J41">
        <v>-0.51159863523644367</v>
      </c>
      <c r="K41">
        <v>-0.46211233336761892</v>
      </c>
      <c r="L41">
        <v>0.83347731952817528</v>
      </c>
      <c r="M41">
        <v>-0.20564803782963981</v>
      </c>
      <c r="N41">
        <v>1.972595011698782</v>
      </c>
      <c r="O41">
        <v>4.1120007950216442</v>
      </c>
      <c r="P41">
        <v>3.8806049163545091</v>
      </c>
      <c r="Q41">
        <v>3.0582690847696021</v>
      </c>
      <c r="R41">
        <v>2.6451418445633341</v>
      </c>
      <c r="S41">
        <v>3.678045636807854</v>
      </c>
      <c r="T41">
        <v>3.4410027212636689</v>
      </c>
      <c r="U41">
        <v>2.6380476369121411</v>
      </c>
      <c r="V41">
        <v>2.457267235304772</v>
      </c>
      <c r="W41">
        <v>4.4541697577904742</v>
      </c>
      <c r="AA41">
        <v>4.9756359187944881</v>
      </c>
      <c r="AB41">
        <v>-5.9464967585362669E-2</v>
      </c>
      <c r="AC41">
        <v>2.077091901936138</v>
      </c>
      <c r="AD41">
        <v>1.5307799971266229</v>
      </c>
      <c r="AE41">
        <v>2.0520580716190091</v>
      </c>
      <c r="AF41">
        <v>0.64227091788708746</v>
      </c>
      <c r="AG41">
        <v>1.0511623656898821</v>
      </c>
      <c r="AH41">
        <v>0.47025297731057952</v>
      </c>
      <c r="AI41">
        <v>3.1644952932039541</v>
      </c>
      <c r="AJ41">
        <v>0.37718561134682832</v>
      </c>
      <c r="AK41">
        <v>1.6632746219567629</v>
      </c>
      <c r="AL41">
        <v>3.1561515283896568</v>
      </c>
      <c r="AM41">
        <v>1.618612657740111</v>
      </c>
      <c r="AN41">
        <v>0.58974130176363126</v>
      </c>
      <c r="AO41">
        <v>-0.26640539372696548</v>
      </c>
      <c r="AP41">
        <v>0.97070316729880679</v>
      </c>
      <c r="AQ41">
        <v>0.17652293252583509</v>
      </c>
      <c r="AR41">
        <v>0.60183938396251702</v>
      </c>
      <c r="AS41">
        <v>-0.33515518383289561</v>
      </c>
      <c r="BD41">
        <v>1.586609444594667</v>
      </c>
      <c r="BE41">
        <v>1.094187332173379</v>
      </c>
      <c r="BF41">
        <v>2.5523430720699829</v>
      </c>
      <c r="BG41">
        <v>1.1190626299930131</v>
      </c>
      <c r="BH41">
        <v>-3.00582086448102</v>
      </c>
      <c r="BI41">
        <v>-4.0992609975918066</v>
      </c>
      <c r="BJ41">
        <v>-2.79174435294432</v>
      </c>
      <c r="BK41">
        <v>0.96108829195085044</v>
      </c>
      <c r="BL41">
        <v>-1.269638641992441</v>
      </c>
      <c r="BM41">
        <v>-1.044543068642668</v>
      </c>
      <c r="BN41">
        <v>1.6843207757476359</v>
      </c>
      <c r="BO41">
        <v>1.9018750460904119</v>
      </c>
      <c r="BP41">
        <v>1.6865612181858221</v>
      </c>
      <c r="BQ41">
        <v>-0.69416126281297497</v>
      </c>
      <c r="BR41">
        <v>-0.27254509202477062</v>
      </c>
      <c r="BS41">
        <v>-1.2874654718495799</v>
      </c>
      <c r="BT41">
        <v>-0.48656312539959401</v>
      </c>
      <c r="BU41">
        <v>-2.0283490153929682</v>
      </c>
      <c r="BV41">
        <v>2.0392615545289279</v>
      </c>
      <c r="BZ41">
        <v>3.2376409486915891</v>
      </c>
      <c r="CA41">
        <v>0.45744573814843259</v>
      </c>
      <c r="CB41">
        <v>-2.237058472855602E-2</v>
      </c>
      <c r="CC41">
        <v>-0.12694061992000949</v>
      </c>
      <c r="CD41">
        <v>-1.1036284498733699</v>
      </c>
      <c r="CE41">
        <v>-3.9129192399063463E-2</v>
      </c>
      <c r="CF41">
        <v>0.58630134097928521</v>
      </c>
      <c r="CG41">
        <v>-0.71419263432598956</v>
      </c>
      <c r="CH41">
        <v>-1.923266596769261</v>
      </c>
      <c r="CI41">
        <v>1.973140802864769</v>
      </c>
      <c r="CJ41">
        <v>1.1268249946477891</v>
      </c>
      <c r="CK41">
        <v>1.0440159975080829</v>
      </c>
      <c r="CL41">
        <v>2.2666500417278308</v>
      </c>
      <c r="CM41">
        <v>-0.96202531881557274</v>
      </c>
      <c r="CN41">
        <v>-0.48137385787227699</v>
      </c>
      <c r="CO41">
        <v>1.7307207937251901</v>
      </c>
      <c r="CP41">
        <v>-1.076502520736194</v>
      </c>
      <c r="CQ41">
        <v>-0.43448795376414462</v>
      </c>
      <c r="CR41">
        <v>-0.1807089646661095</v>
      </c>
    </row>
    <row r="42" spans="1:101" x14ac:dyDescent="0.25">
      <c r="A42" t="s">
        <v>56</v>
      </c>
      <c r="C42">
        <v>-5.4399145605173684</v>
      </c>
      <c r="D42">
        <v>-3.1872535508645141</v>
      </c>
      <c r="E42">
        <v>-8.0630690271735528E-2</v>
      </c>
      <c r="F42">
        <v>-3.466949569189218</v>
      </c>
      <c r="G42">
        <v>-2.5987925281050859</v>
      </c>
      <c r="H42">
        <v>-3.239517897036126</v>
      </c>
      <c r="I42">
        <v>-2.3579767436088259</v>
      </c>
      <c r="J42">
        <v>-3.7638086462448168</v>
      </c>
      <c r="K42">
        <v>-1.802706478422142</v>
      </c>
      <c r="L42">
        <v>-2.1824707260642549</v>
      </c>
      <c r="M42">
        <v>-2.173467010122641</v>
      </c>
      <c r="N42">
        <v>-2.486835457426567</v>
      </c>
      <c r="O42">
        <v>-3.14186223507336</v>
      </c>
      <c r="P42">
        <v>-3.3941098051921532</v>
      </c>
      <c r="Q42">
        <v>-2.6598323917895219</v>
      </c>
      <c r="R42">
        <v>-2.694623108655299</v>
      </c>
      <c r="S42">
        <v>-1.8916230861218251</v>
      </c>
      <c r="T42">
        <v>-1.6893646756131959</v>
      </c>
      <c r="U42">
        <v>-0.63825639341524609</v>
      </c>
      <c r="V42">
        <v>-2.9166940691739378</v>
      </c>
      <c r="W42">
        <v>-1.23371137200485</v>
      </c>
      <c r="AA42">
        <v>-0.89801998684398909</v>
      </c>
      <c r="AB42">
        <v>-2.9289759150464838</v>
      </c>
      <c r="AC42">
        <v>-4.3908119014167486</v>
      </c>
      <c r="AD42">
        <v>-4.9446823115571723</v>
      </c>
      <c r="AE42">
        <v>-3.515387341323331</v>
      </c>
      <c r="AF42">
        <v>-4.125403250739744</v>
      </c>
      <c r="AG42">
        <v>-3.3787482432810609</v>
      </c>
      <c r="AH42">
        <v>-3.2767570614046382</v>
      </c>
      <c r="AI42">
        <v>-3.2644697345207199</v>
      </c>
      <c r="AJ42">
        <v>9.0875368045219007E-2</v>
      </c>
      <c r="AK42">
        <v>2.945726471402295</v>
      </c>
      <c r="AL42">
        <v>-4.2506204182936038</v>
      </c>
      <c r="AM42">
        <v>-4.0104669389245364</v>
      </c>
      <c r="AN42">
        <v>-3.3538344313817601</v>
      </c>
      <c r="AO42">
        <v>-2.752649484879274</v>
      </c>
      <c r="AP42">
        <v>-3.922644365290795</v>
      </c>
      <c r="AQ42">
        <v>-3.7633038897463389</v>
      </c>
      <c r="AR42">
        <v>-2.8161096672197079</v>
      </c>
      <c r="AS42">
        <v>-3.1693478512209712</v>
      </c>
      <c r="BD42">
        <v>-0.87579233946842316</v>
      </c>
      <c r="BE42">
        <v>-4.2093492692814198</v>
      </c>
      <c r="BF42">
        <v>-4.0947388588062266</v>
      </c>
      <c r="BG42">
        <v>-3.686049507252986</v>
      </c>
      <c r="BH42">
        <v>-3.394860747001081</v>
      </c>
      <c r="BI42">
        <v>-4.2379136103608541</v>
      </c>
      <c r="BJ42">
        <v>-3.2401005716491831</v>
      </c>
      <c r="BK42">
        <v>-3.908663825769791</v>
      </c>
      <c r="BL42">
        <v>-3.1962767929673919</v>
      </c>
      <c r="BM42">
        <v>0.36907088241054831</v>
      </c>
      <c r="BN42">
        <v>1.086435898624567</v>
      </c>
      <c r="BO42">
        <v>-2.8320255909090739</v>
      </c>
      <c r="BP42">
        <v>-3.706467753124945</v>
      </c>
      <c r="BQ42">
        <v>-3.7082800397988591</v>
      </c>
      <c r="BR42">
        <v>-3.661592691041319</v>
      </c>
      <c r="BS42">
        <v>-3.693667683328187</v>
      </c>
      <c r="BT42">
        <v>-2.1283938662722788</v>
      </c>
      <c r="BU42">
        <v>-2.759775201458015</v>
      </c>
      <c r="BV42">
        <v>-1.6885719177861671</v>
      </c>
      <c r="BZ42">
        <v>-0.4458308305683929</v>
      </c>
      <c r="CA42">
        <v>-4.219636928657108</v>
      </c>
      <c r="CB42">
        <v>-4.6050797236229801</v>
      </c>
      <c r="CC42">
        <v>-4.7162062841193464</v>
      </c>
      <c r="CD42">
        <v>-4.2207308231968312</v>
      </c>
      <c r="CE42">
        <v>0.1045260358636862</v>
      </c>
      <c r="CF42">
        <v>-2.178435442161049</v>
      </c>
      <c r="CG42">
        <v>-4.331914694758817</v>
      </c>
      <c r="CH42">
        <v>-4.3362243303839056</v>
      </c>
      <c r="CI42">
        <v>-4.0909213326160057</v>
      </c>
      <c r="CJ42">
        <v>-3.8595051032888281</v>
      </c>
      <c r="CK42">
        <v>-4.6162305940123689</v>
      </c>
      <c r="CL42">
        <v>-3.887346275875911</v>
      </c>
      <c r="CM42">
        <v>-4.040970608032362</v>
      </c>
      <c r="CN42">
        <v>-2.800828725363389</v>
      </c>
      <c r="CO42">
        <v>-3.2295377312701601</v>
      </c>
      <c r="CP42">
        <v>-4.2574097885953242</v>
      </c>
      <c r="CQ42">
        <v>-3.7551754162948598</v>
      </c>
      <c r="CR42">
        <v>-3.154407904557591</v>
      </c>
    </row>
    <row r="43" spans="1:101" x14ac:dyDescent="0.25">
      <c r="A43" t="s">
        <v>57</v>
      </c>
      <c r="BD43">
        <v>-1.066786576682047</v>
      </c>
      <c r="BE43">
        <v>-2.604492161690785E-2</v>
      </c>
      <c r="BF43">
        <v>1.0482532653797669</v>
      </c>
      <c r="BG43">
        <v>-1.3657731826572019</v>
      </c>
      <c r="BH43">
        <v>-2.2588969118753659</v>
      </c>
      <c r="BI43">
        <v>-3.8415217022424861</v>
      </c>
      <c r="BJ43">
        <v>-4.4757493374703703</v>
      </c>
      <c r="BK43">
        <v>-3.7953213366536089</v>
      </c>
      <c r="BL43">
        <v>-3.1295519718308729</v>
      </c>
      <c r="BM43">
        <v>-0.25905134518414591</v>
      </c>
      <c r="BN43">
        <v>0.58579594405145829</v>
      </c>
      <c r="BO43">
        <v>-2.2740822292350549</v>
      </c>
      <c r="BP43">
        <v>-1.811161961326099</v>
      </c>
      <c r="BQ43">
        <v>-2.246585371608687</v>
      </c>
      <c r="BR43">
        <v>-1.333985719116507</v>
      </c>
      <c r="BS43">
        <v>-2.9384623146347479</v>
      </c>
      <c r="BT43">
        <v>-2.3037050075631238</v>
      </c>
      <c r="BU43">
        <v>-2.674479740202659</v>
      </c>
      <c r="BV43">
        <v>1.8143906899664271</v>
      </c>
      <c r="BZ43">
        <v>2.0067402846977029</v>
      </c>
      <c r="CA43">
        <v>-1.3927591235404759</v>
      </c>
      <c r="CB43">
        <v>-1.6939978355328491</v>
      </c>
      <c r="CC43">
        <v>-1.2553526938306909</v>
      </c>
      <c r="CD43">
        <v>-4.7692232122576979</v>
      </c>
      <c r="CE43">
        <v>-2.9736457438955299</v>
      </c>
      <c r="CF43">
        <v>2.4123250063979071</v>
      </c>
      <c r="CG43">
        <v>-1.5202508352627271</v>
      </c>
      <c r="CH43">
        <v>0.59775578223995518</v>
      </c>
      <c r="CI43">
        <v>-8.3675823537753644E-2</v>
      </c>
      <c r="CJ43">
        <v>1.694449298757011</v>
      </c>
      <c r="CK43">
        <v>-0.95248372621877708</v>
      </c>
      <c r="CL43">
        <v>-1.7273992530601361</v>
      </c>
      <c r="CM43">
        <v>-2.563499757104819</v>
      </c>
      <c r="CN43">
        <v>-2.4499332782477019</v>
      </c>
      <c r="CO43">
        <v>0.16735539206103431</v>
      </c>
      <c r="CP43">
        <v>-1.179746169645459</v>
      </c>
      <c r="CQ43">
        <v>-1.4565606223191261</v>
      </c>
      <c r="CR43">
        <v>-2.361876992517987</v>
      </c>
    </row>
    <row r="44" spans="1:101" x14ac:dyDescent="0.25">
      <c r="A44" t="s">
        <v>58</v>
      </c>
      <c r="C44">
        <v>-5.8317349682919133</v>
      </c>
      <c r="D44">
        <v>1.9672999607506889</v>
      </c>
      <c r="E44">
        <v>2.6488360919904612</v>
      </c>
      <c r="F44">
        <v>0.26593239314146511</v>
      </c>
      <c r="G44">
        <v>-3.945556268425888</v>
      </c>
      <c r="H44">
        <v>-4.5773502551507192</v>
      </c>
      <c r="I44">
        <v>-4.4349236755223664</v>
      </c>
      <c r="J44">
        <v>-1.986427434291679</v>
      </c>
      <c r="K44">
        <v>-2.6937804592531021</v>
      </c>
      <c r="L44">
        <v>1.393069691745153</v>
      </c>
      <c r="M44">
        <v>2.099851246738639</v>
      </c>
      <c r="N44">
        <v>1.0342384468538821</v>
      </c>
      <c r="O44">
        <v>2.046668504602362</v>
      </c>
      <c r="P44">
        <v>-1.67928686547632</v>
      </c>
      <c r="Q44">
        <v>-0.84389583273668667</v>
      </c>
      <c r="R44">
        <v>-1.2776840174315369</v>
      </c>
      <c r="S44">
        <v>-5.73367977032337</v>
      </c>
      <c r="T44">
        <v>-1.197555458956002</v>
      </c>
      <c r="U44">
        <v>-0.25259894944079098</v>
      </c>
      <c r="V44">
        <v>-3.31845353071335</v>
      </c>
      <c r="W44">
        <v>-1.8153143232529929</v>
      </c>
      <c r="AA44">
        <v>-2.0605594401585798</v>
      </c>
      <c r="AB44">
        <v>1.66485066932083</v>
      </c>
      <c r="AC44">
        <v>-4.5551623221871456</v>
      </c>
      <c r="AD44">
        <v>-1.9871488544259459</v>
      </c>
      <c r="AE44">
        <v>-4.2882683840495686</v>
      </c>
      <c r="AF44">
        <v>-3.300322809577827</v>
      </c>
      <c r="AG44">
        <v>0.84565989403823416</v>
      </c>
      <c r="AH44">
        <v>-2.3824482230740491</v>
      </c>
      <c r="AI44">
        <v>-1.141853302751576</v>
      </c>
      <c r="AJ44">
        <v>-2.6926321893312881</v>
      </c>
      <c r="AK44">
        <v>-0.38740896898272509</v>
      </c>
      <c r="AL44">
        <v>-5.3055730211546539</v>
      </c>
      <c r="AM44">
        <v>-5.5600357126772719</v>
      </c>
      <c r="AN44">
        <v>-1.5147443774688381</v>
      </c>
      <c r="AO44">
        <v>-4.6247567229980664</v>
      </c>
      <c r="AP44">
        <v>-5.3438913417513279</v>
      </c>
      <c r="AQ44">
        <v>-4.36386280200567</v>
      </c>
      <c r="AR44">
        <v>-4.6205696391603421</v>
      </c>
      <c r="AS44">
        <v>-3.9947661683603548</v>
      </c>
    </row>
    <row r="45" spans="1:101" x14ac:dyDescent="0.25">
      <c r="A45" t="s">
        <v>59</v>
      </c>
      <c r="C45">
        <v>-5.4186692040229589</v>
      </c>
      <c r="D45">
        <v>-0.13019323410386499</v>
      </c>
      <c r="E45">
        <v>1.296355308080515</v>
      </c>
      <c r="F45">
        <v>2.25153431954713</v>
      </c>
      <c r="G45">
        <v>3.6647234475663408</v>
      </c>
      <c r="H45">
        <v>1.259767911785751</v>
      </c>
      <c r="I45">
        <v>-0.53838503229754675</v>
      </c>
      <c r="J45">
        <v>-0.80508638407780198</v>
      </c>
      <c r="K45">
        <v>0.56928631493450943</v>
      </c>
      <c r="L45">
        <v>-3.1218278023519099</v>
      </c>
      <c r="M45">
        <v>-4.1342605720759016</v>
      </c>
      <c r="N45">
        <v>-1.974332057374701</v>
      </c>
      <c r="O45">
        <v>-0.80006042241154252</v>
      </c>
      <c r="P45">
        <v>-3.2408755067260828</v>
      </c>
      <c r="Q45">
        <v>-1.322003070195551</v>
      </c>
      <c r="R45">
        <v>-1.466549408206921</v>
      </c>
      <c r="S45">
        <v>-3.0361652820203129</v>
      </c>
      <c r="T45">
        <v>-3.0066046857841209</v>
      </c>
      <c r="U45">
        <v>-4.6011322471468334</v>
      </c>
      <c r="V45">
        <v>-2.8527186196512702</v>
      </c>
      <c r="W45">
        <v>0.87853636067677787</v>
      </c>
      <c r="AA45">
        <v>1.3255578900636491</v>
      </c>
      <c r="AB45">
        <v>2.8758797615911621E-3</v>
      </c>
      <c r="AC45">
        <v>-3.1689210246997952</v>
      </c>
      <c r="AD45">
        <v>-2.47792732036095</v>
      </c>
      <c r="AE45">
        <v>-1.426776035859334</v>
      </c>
      <c r="AF45">
        <v>-2.4264123931738371</v>
      </c>
      <c r="AG45">
        <v>-3.6929781929962209</v>
      </c>
      <c r="AH45">
        <v>-1.911426233471575</v>
      </c>
      <c r="AI45">
        <v>-3.3725808710993261</v>
      </c>
      <c r="AJ45">
        <v>-2.8162483512016161</v>
      </c>
      <c r="AK45">
        <v>-1.3414774416467941</v>
      </c>
      <c r="AL45">
        <v>-1.4351677130970011</v>
      </c>
      <c r="AM45">
        <v>2.62859076231751</v>
      </c>
      <c r="AN45">
        <v>-0.5421229893141164</v>
      </c>
      <c r="AO45">
        <v>-2.1512546215899468</v>
      </c>
      <c r="AP45">
        <v>-2.997087693228341</v>
      </c>
      <c r="AQ45">
        <v>-1.7616271826134831</v>
      </c>
      <c r="AR45">
        <v>-2.8629648288531571</v>
      </c>
      <c r="AS45">
        <v>-2.361231239489737</v>
      </c>
    </row>
    <row r="46" spans="1:101" x14ac:dyDescent="0.25">
      <c r="A46" t="s">
        <v>60</v>
      </c>
      <c r="BB46">
        <v>-1.0605117035880971</v>
      </c>
      <c r="BC46">
        <v>0.55426290930145361</v>
      </c>
      <c r="BD46">
        <v>1.9445244189054509</v>
      </c>
      <c r="BE46">
        <v>2.6584670869061759</v>
      </c>
      <c r="BF46">
        <v>3.3898902326320401</v>
      </c>
      <c r="BG46">
        <v>-3.7600537743020328</v>
      </c>
      <c r="BH46">
        <v>-2.9605164418038821</v>
      </c>
      <c r="BI46">
        <v>-1.1131960308771931</v>
      </c>
      <c r="BJ46">
        <v>0.93353318625350956</v>
      </c>
      <c r="BK46">
        <v>1.1542004138656221</v>
      </c>
      <c r="BL46">
        <v>1.459811597495581</v>
      </c>
      <c r="BM46">
        <v>-1.7022722568940949</v>
      </c>
      <c r="BN46">
        <v>3.7183127716115729</v>
      </c>
      <c r="BO46">
        <v>3.525850087829955</v>
      </c>
      <c r="BP46">
        <v>-0.6908269519703113</v>
      </c>
      <c r="BQ46">
        <v>0.96041221676444022</v>
      </c>
      <c r="BR46">
        <v>1.591256435533789</v>
      </c>
      <c r="BS46">
        <v>-8.4985539828877549E-2</v>
      </c>
      <c r="BT46">
        <v>1.684381370790526</v>
      </c>
      <c r="BU46">
        <v>1.669194626573838</v>
      </c>
      <c r="BV46">
        <v>3.4912166840530801</v>
      </c>
      <c r="BZ46">
        <v>3.0275086474489421</v>
      </c>
      <c r="CA46">
        <v>-3.6312177302188688E-3</v>
      </c>
      <c r="CB46">
        <v>-0.93327941248493529</v>
      </c>
      <c r="CC46">
        <v>1.6167627304644721</v>
      </c>
      <c r="CD46">
        <v>-0.26781159564835999</v>
      </c>
      <c r="CE46">
        <v>0.31062184629677592</v>
      </c>
      <c r="CF46">
        <v>2.1235731182068299E-2</v>
      </c>
      <c r="CG46">
        <v>-1.314748099871113</v>
      </c>
      <c r="CH46">
        <v>0.53562591400560233</v>
      </c>
      <c r="CI46">
        <v>-1.705861906553154</v>
      </c>
      <c r="CJ46">
        <v>2.1619471637679122</v>
      </c>
      <c r="CK46">
        <v>-1.65997820808062</v>
      </c>
      <c r="CL46">
        <v>2.0515015541112862</v>
      </c>
      <c r="CM46">
        <v>-1.510753539939957</v>
      </c>
      <c r="CN46">
        <v>3.6710891508154511</v>
      </c>
      <c r="CO46">
        <v>-1.0050317240907749</v>
      </c>
      <c r="CP46">
        <v>-1.6680512704718069</v>
      </c>
      <c r="CQ46">
        <v>1.7042295314712379</v>
      </c>
      <c r="CR46">
        <v>-0.23052563507710061</v>
      </c>
      <c r="CV46">
        <v>1.7535173229383489</v>
      </c>
      <c r="CW46">
        <v>-4.0653761882037909</v>
      </c>
    </row>
    <row r="47" spans="1:101" x14ac:dyDescent="0.25">
      <c r="A47" t="s">
        <v>61</v>
      </c>
      <c r="C47">
        <v>-4.8519170089514558</v>
      </c>
      <c r="D47">
        <v>-1.3968152756053951</v>
      </c>
      <c r="E47">
        <v>-0.39899333252207803</v>
      </c>
      <c r="F47">
        <v>-2.3239999705611529</v>
      </c>
      <c r="G47">
        <v>-1.93456526695697</v>
      </c>
      <c r="H47">
        <v>-1.6923172163859761</v>
      </c>
      <c r="I47">
        <v>-1.4845899199368111</v>
      </c>
      <c r="J47">
        <v>-1.1471278321001039</v>
      </c>
      <c r="K47">
        <v>-0.34797957524139927</v>
      </c>
      <c r="L47">
        <v>-1.7110398542595029</v>
      </c>
      <c r="M47">
        <v>-0.31562074436513182</v>
      </c>
      <c r="N47">
        <v>-0.46440156748817502</v>
      </c>
      <c r="O47">
        <v>-2.001598636540779E-2</v>
      </c>
      <c r="P47">
        <v>-1.16010618964391</v>
      </c>
      <c r="Q47">
        <v>-1.0845724453534611</v>
      </c>
      <c r="R47">
        <v>-1.2500993430893419</v>
      </c>
      <c r="S47">
        <v>0.47915030767781741</v>
      </c>
      <c r="T47">
        <v>-3.209415252829044E-2</v>
      </c>
      <c r="U47">
        <v>-1.002769783576166</v>
      </c>
      <c r="V47">
        <v>-1.6937980625735429</v>
      </c>
      <c r="W47">
        <v>0.61076019943218118</v>
      </c>
      <c r="AA47">
        <v>0.59741175065215624</v>
      </c>
      <c r="AB47">
        <v>-3.6716202541381611</v>
      </c>
      <c r="AC47">
        <v>-2.703340632552993</v>
      </c>
      <c r="AD47">
        <v>-4.5237521176734594</v>
      </c>
      <c r="AE47">
        <v>-2.0466225647814218</v>
      </c>
      <c r="AF47">
        <v>-4.9234746410533532</v>
      </c>
      <c r="AG47">
        <v>2.6875957831623949E-2</v>
      </c>
      <c r="AH47">
        <v>2.1896026830876778</v>
      </c>
      <c r="AI47">
        <v>0.52853761623542617</v>
      </c>
      <c r="AJ47">
        <v>-0.19869056515657729</v>
      </c>
      <c r="AK47">
        <v>-0.31276340759265692</v>
      </c>
      <c r="AL47">
        <v>-2.324081569827412</v>
      </c>
      <c r="AM47">
        <v>-2.804224192114229</v>
      </c>
      <c r="AN47">
        <v>-1.3638524235878</v>
      </c>
      <c r="AO47">
        <v>-3.224426043650253</v>
      </c>
      <c r="AP47">
        <v>-1.929562785601864</v>
      </c>
      <c r="AQ47">
        <v>-4.3953306772984524</v>
      </c>
      <c r="AR47">
        <v>-3.6024413468702412</v>
      </c>
      <c r="AS47">
        <v>-2.6303619512392391</v>
      </c>
      <c r="AW47">
        <v>0.53609570082292413</v>
      </c>
      <c r="AX47">
        <v>-3.5111943580966751</v>
      </c>
      <c r="BB47">
        <v>-5.3400872966032731</v>
      </c>
      <c r="BC47">
        <v>0.1444358175497879</v>
      </c>
      <c r="BD47">
        <v>1.5617888700609099</v>
      </c>
      <c r="BE47">
        <v>1.2531176641144479</v>
      </c>
      <c r="BF47">
        <v>1.3106783591232569</v>
      </c>
      <c r="BG47">
        <v>-1.5017656218636011</v>
      </c>
      <c r="BH47">
        <v>-1.1977623128139849</v>
      </c>
      <c r="BI47">
        <v>-3.040932210892211</v>
      </c>
      <c r="BJ47">
        <v>-3.1102947949024342</v>
      </c>
      <c r="BK47">
        <v>-0.51621580947755585</v>
      </c>
      <c r="BL47">
        <v>0.22767011072266979</v>
      </c>
      <c r="BM47">
        <v>1.255089484520987</v>
      </c>
      <c r="BN47">
        <v>1.8798164778864901</v>
      </c>
      <c r="BO47">
        <v>0.28183871409566752</v>
      </c>
      <c r="BP47">
        <v>-1.2110078671097539</v>
      </c>
      <c r="BQ47">
        <v>-1.5176858632814609</v>
      </c>
      <c r="BR47">
        <v>-1.9252240677625549</v>
      </c>
      <c r="BS47">
        <v>-3.1404780825433698</v>
      </c>
      <c r="BT47">
        <v>0.1999315209567622</v>
      </c>
      <c r="BU47">
        <v>0.21651816530247009</v>
      </c>
      <c r="BV47">
        <v>1.7258313568091519</v>
      </c>
      <c r="BZ47">
        <v>2.057143554563214</v>
      </c>
      <c r="CA47">
        <v>1.2013650380934719</v>
      </c>
      <c r="CB47">
        <v>2.9330603085957141</v>
      </c>
      <c r="CC47">
        <v>0.14872249654508579</v>
      </c>
      <c r="CD47">
        <v>0.57214132131087803</v>
      </c>
      <c r="CE47">
        <v>0.34812620676626732</v>
      </c>
      <c r="CF47">
        <v>-0.49300183077550952</v>
      </c>
      <c r="CG47">
        <v>-4.0067142716211031</v>
      </c>
      <c r="CH47">
        <v>-0.68437616853931904</v>
      </c>
      <c r="CI47">
        <v>-4.2440120843388183</v>
      </c>
      <c r="CJ47">
        <v>0.79711997085159236</v>
      </c>
      <c r="CK47">
        <v>-4.7923651569763166</v>
      </c>
      <c r="CL47">
        <v>-3.2216399469794239</v>
      </c>
      <c r="CM47">
        <v>-1.3493289393030781</v>
      </c>
      <c r="CN47">
        <v>-0.22483533262610789</v>
      </c>
      <c r="CO47">
        <v>-1.944276064826727</v>
      </c>
      <c r="CP47">
        <v>-2.7170301458032</v>
      </c>
      <c r="CQ47">
        <v>0.52349267376205399</v>
      </c>
      <c r="CR47">
        <v>1.8527650465227781</v>
      </c>
      <c r="CV47">
        <v>-0.63319188204296117</v>
      </c>
      <c r="CW47">
        <v>-5.4820136318847261</v>
      </c>
    </row>
    <row r="48" spans="1:101" x14ac:dyDescent="0.25">
      <c r="A48" t="s">
        <v>62</v>
      </c>
      <c r="C48">
        <v>-5.2795782585874163</v>
      </c>
      <c r="D48">
        <v>-1.27048304795667</v>
      </c>
      <c r="E48">
        <v>1.905771577776372</v>
      </c>
      <c r="F48">
        <v>2.2231617037124338</v>
      </c>
      <c r="G48">
        <v>-4.3005065823093673</v>
      </c>
      <c r="H48">
        <v>-3.6996053160679381</v>
      </c>
      <c r="I48">
        <v>-0.53749294577972417</v>
      </c>
      <c r="J48">
        <v>-1.923385169243321</v>
      </c>
      <c r="K48">
        <v>-2.0575928582088112</v>
      </c>
      <c r="L48">
        <v>-2.9008494123270321</v>
      </c>
      <c r="M48">
        <v>-3.104960190028887</v>
      </c>
      <c r="N48">
        <v>-1.292701013868216</v>
      </c>
      <c r="O48">
        <v>-1.0326130199951731</v>
      </c>
      <c r="P48">
        <v>2.357224761661433</v>
      </c>
      <c r="Q48">
        <v>3.1435420399150269</v>
      </c>
      <c r="R48">
        <v>-1.8432911904256031</v>
      </c>
      <c r="S48">
        <v>-2.7159245205516709</v>
      </c>
      <c r="T48">
        <v>-2.6245937574035141</v>
      </c>
      <c r="U48">
        <v>-1.7958852281283659</v>
      </c>
      <c r="V48">
        <v>-2.3475264304305621</v>
      </c>
      <c r="W48">
        <v>3.9857937077229351</v>
      </c>
      <c r="AA48">
        <v>4.2636022036982553</v>
      </c>
      <c r="AB48">
        <v>-3.8621317383986939</v>
      </c>
      <c r="AC48">
        <v>-2.8518788900790302</v>
      </c>
      <c r="AD48">
        <v>-1.353829088774491</v>
      </c>
      <c r="AE48">
        <v>-1.307478709502546</v>
      </c>
      <c r="AF48">
        <v>-3.6910649907210362</v>
      </c>
      <c r="AG48">
        <v>-2.10836102958877</v>
      </c>
      <c r="AH48">
        <v>-5.6599208508859888</v>
      </c>
      <c r="AI48">
        <v>-4.5391043537521192</v>
      </c>
      <c r="AJ48">
        <v>-2.514783328210366</v>
      </c>
      <c r="AK48">
        <v>-1.3085912182341051</v>
      </c>
      <c r="AL48">
        <v>-2.79615122780424</v>
      </c>
      <c r="AM48">
        <v>-5.463881404327493</v>
      </c>
      <c r="AN48">
        <v>-4.2637334144102317</v>
      </c>
      <c r="AO48">
        <v>-1.6476891503325239</v>
      </c>
      <c r="AP48">
        <v>1.401974584114464</v>
      </c>
      <c r="AQ48">
        <v>0.2250525352669436</v>
      </c>
      <c r="AR48">
        <v>-1.170681437383597</v>
      </c>
      <c r="AS48">
        <v>-1.4577073004301</v>
      </c>
      <c r="AW48">
        <v>0.4893650716752313</v>
      </c>
      <c r="AX48">
        <v>-4.4960546231891847</v>
      </c>
      <c r="BB48">
        <v>-4.9183746757244284</v>
      </c>
      <c r="BC48">
        <v>1.115342133779166</v>
      </c>
      <c r="BD48">
        <v>2.5782181269940141</v>
      </c>
      <c r="BE48">
        <v>-1.4465262474799301</v>
      </c>
      <c r="BF48">
        <v>-0.66595134930451716</v>
      </c>
      <c r="BG48">
        <v>-0.54847155737245501</v>
      </c>
      <c r="BH48">
        <v>-2.138023860917655</v>
      </c>
      <c r="BI48">
        <v>-3.431995360845971</v>
      </c>
      <c r="BJ48">
        <v>0.28790981172598368</v>
      </c>
      <c r="BK48">
        <v>1.25505679946574</v>
      </c>
      <c r="BL48">
        <v>1.68007749203787</v>
      </c>
      <c r="BM48">
        <v>2.869468629080425</v>
      </c>
      <c r="BN48">
        <v>2.6989070108909941</v>
      </c>
      <c r="BO48">
        <v>-2.4875185044580892</v>
      </c>
      <c r="BP48">
        <v>-1.675375291831678</v>
      </c>
      <c r="BQ48">
        <v>-6.9039773610517177E-2</v>
      </c>
      <c r="BR48">
        <v>0.86466638884531255</v>
      </c>
      <c r="BS48">
        <v>-1.9094756706379781</v>
      </c>
      <c r="BT48">
        <v>-0.9935638882877873</v>
      </c>
      <c r="BU48">
        <v>-2.3091714140389121</v>
      </c>
      <c r="BV48">
        <v>0.57470177459970018</v>
      </c>
      <c r="BZ48">
        <v>0.86580126548549152</v>
      </c>
      <c r="CA48">
        <v>1.5534710842409121</v>
      </c>
      <c r="CB48">
        <v>1.5980408278580489</v>
      </c>
      <c r="CC48">
        <v>1.0143374029777581</v>
      </c>
      <c r="CD48">
        <v>-0.2404694597155978</v>
      </c>
      <c r="CE48">
        <v>-2.489334551111936</v>
      </c>
      <c r="CF48">
        <v>-0.60903326476053332</v>
      </c>
      <c r="CG48">
        <v>0.84658714669916102</v>
      </c>
      <c r="CH48">
        <v>-0.98678652922432541</v>
      </c>
      <c r="CI48">
        <v>-0.9286368262665482</v>
      </c>
      <c r="CJ48">
        <v>-0.39994246144091811</v>
      </c>
      <c r="CK48">
        <v>-1.1614592827687671</v>
      </c>
      <c r="CL48">
        <v>-0.32162855261712348</v>
      </c>
      <c r="CM48">
        <v>0.74258291077233263</v>
      </c>
      <c r="CN48">
        <v>4.4467921502788812</v>
      </c>
      <c r="CO48">
        <v>-3.845866621269372</v>
      </c>
      <c r="CP48">
        <v>-4.1949558596549901</v>
      </c>
      <c r="CQ48">
        <v>-2.3671655327585981</v>
      </c>
      <c r="CR48">
        <v>0.32024657094649001</v>
      </c>
      <c r="CV48">
        <v>-1.5861963795380181</v>
      </c>
      <c r="CW48">
        <v>-4.4185246042105701</v>
      </c>
    </row>
    <row r="49" spans="1:101" x14ac:dyDescent="0.25">
      <c r="A49" t="s">
        <v>63</v>
      </c>
      <c r="C49">
        <v>-4.7551501002096908</v>
      </c>
      <c r="D49">
        <v>2.9669042519200919</v>
      </c>
      <c r="E49">
        <v>4.4765357814975966</v>
      </c>
      <c r="F49">
        <v>4.3515131212984359</v>
      </c>
      <c r="G49">
        <v>-1.435824683253526</v>
      </c>
      <c r="H49">
        <v>-1.1213350670671229</v>
      </c>
      <c r="I49">
        <v>0.66200961427501359</v>
      </c>
      <c r="J49">
        <v>3.0207785542743451</v>
      </c>
      <c r="K49">
        <v>3.1931729610873711</v>
      </c>
      <c r="L49">
        <v>1.888400895133769</v>
      </c>
      <c r="M49">
        <v>2.233243164762357</v>
      </c>
      <c r="N49">
        <v>3.300863074160068</v>
      </c>
      <c r="O49">
        <v>3.511398942287058</v>
      </c>
      <c r="P49">
        <v>-0.12926271802469261</v>
      </c>
      <c r="Q49">
        <v>6.8338704203844955E-2</v>
      </c>
      <c r="R49">
        <v>0.1046319618546387</v>
      </c>
      <c r="S49">
        <v>9.9189094687721774E-2</v>
      </c>
      <c r="T49">
        <v>0.2120421074055025</v>
      </c>
      <c r="U49">
        <v>-0.35655611565002188</v>
      </c>
      <c r="V49">
        <v>-0.46444768315274387</v>
      </c>
      <c r="W49">
        <v>3.6718864534501399</v>
      </c>
      <c r="AA49">
        <v>3.5559774902907431</v>
      </c>
      <c r="AB49">
        <v>1.0299219493402869</v>
      </c>
      <c r="AC49">
        <v>1.4031660727305491</v>
      </c>
      <c r="AD49">
        <v>-0.43522580995776478</v>
      </c>
      <c r="AE49">
        <v>-0.42550577804916812</v>
      </c>
      <c r="AF49">
        <v>-0.48778186970905207</v>
      </c>
      <c r="AG49">
        <v>1.9918320323259391</v>
      </c>
      <c r="AH49">
        <v>3.5854737131544598</v>
      </c>
      <c r="AI49">
        <v>1.516158332776621</v>
      </c>
      <c r="AJ49">
        <v>1.3490026327925591</v>
      </c>
      <c r="AK49">
        <v>4.5995917416997321</v>
      </c>
      <c r="AL49">
        <v>3.4393807474620859</v>
      </c>
      <c r="AM49">
        <v>2.7013614729476751</v>
      </c>
      <c r="AN49">
        <v>0.51765969457554395</v>
      </c>
      <c r="AO49">
        <v>1.618725297057318</v>
      </c>
      <c r="AP49">
        <v>0.4158422202582695</v>
      </c>
      <c r="AQ49">
        <v>0.33468528196776642</v>
      </c>
      <c r="AR49">
        <v>1.597374805196331</v>
      </c>
      <c r="AS49">
        <v>9.0150229081594049E-2</v>
      </c>
      <c r="AW49">
        <v>3.7915958568997019</v>
      </c>
      <c r="AX49">
        <v>-4.0033805963888343</v>
      </c>
      <c r="BB49">
        <v>-3.9178766554722499</v>
      </c>
      <c r="BC49">
        <v>2.4146316762864171</v>
      </c>
      <c r="BD49">
        <v>3.715927822445289</v>
      </c>
      <c r="BE49">
        <v>0.8736887187906347</v>
      </c>
      <c r="BF49">
        <v>-0.60366922987319793</v>
      </c>
      <c r="BG49">
        <v>-3.3025135698399648E-2</v>
      </c>
      <c r="BH49">
        <v>1.716863686652816</v>
      </c>
      <c r="BI49">
        <v>2.0889935081866522</v>
      </c>
      <c r="BJ49">
        <v>1.4959115315358511</v>
      </c>
      <c r="BK49">
        <v>-0.48812743602797781</v>
      </c>
      <c r="BL49">
        <v>0.49126402643052602</v>
      </c>
      <c r="BM49">
        <v>1.553389317686221</v>
      </c>
      <c r="BN49">
        <v>2.148251023534256</v>
      </c>
      <c r="BO49">
        <v>1.590395782693619</v>
      </c>
      <c r="BP49">
        <v>1.6987302564724891</v>
      </c>
      <c r="BQ49">
        <v>-0.2342923850833202</v>
      </c>
      <c r="BR49">
        <v>1.5563875805401319</v>
      </c>
      <c r="BS49">
        <v>2.1988688784193782</v>
      </c>
      <c r="BT49">
        <v>3.297488492396274</v>
      </c>
      <c r="BU49">
        <v>3.1167528425444582</v>
      </c>
      <c r="BV49">
        <v>2.9227444084274059</v>
      </c>
      <c r="BZ49">
        <v>3.1497824530765839</v>
      </c>
      <c r="CA49">
        <v>0.98872113469542511</v>
      </c>
      <c r="CB49">
        <v>3.184175153262315</v>
      </c>
      <c r="CC49">
        <v>-0.64063345968666574</v>
      </c>
      <c r="CD49">
        <v>0.42064235809322248</v>
      </c>
      <c r="CE49">
        <v>-1.625151594649169</v>
      </c>
      <c r="CF49">
        <v>1.2605274003138369</v>
      </c>
      <c r="CG49">
        <v>-2.5207534157260531E-2</v>
      </c>
      <c r="CH49">
        <v>-0.1092263219970632</v>
      </c>
      <c r="CI49">
        <v>-0.90928780605374837</v>
      </c>
      <c r="CJ49">
        <v>-0.22791553339351281</v>
      </c>
      <c r="CK49">
        <v>1.419955627935535</v>
      </c>
      <c r="CL49">
        <v>2.3605828373058282</v>
      </c>
      <c r="CM49">
        <v>5.8743493664097202E-2</v>
      </c>
      <c r="CN49">
        <v>2.6182269785133352</v>
      </c>
      <c r="CO49">
        <v>-0.8503161341836879</v>
      </c>
      <c r="CP49">
        <v>-0.7831655267585621</v>
      </c>
      <c r="CQ49">
        <v>-2.2399888602149152</v>
      </c>
      <c r="CR49">
        <v>0.36759464676107018</v>
      </c>
      <c r="CV49">
        <v>3.85453577382044</v>
      </c>
      <c r="CW49">
        <v>0.68478068637625178</v>
      </c>
    </row>
    <row r="50" spans="1:101" x14ac:dyDescent="0.25">
      <c r="A50" t="s">
        <v>64</v>
      </c>
      <c r="C50">
        <v>-5.2845226376293049</v>
      </c>
      <c r="D50">
        <v>-2.6762658803639008</v>
      </c>
      <c r="E50">
        <v>-1.498484857477772</v>
      </c>
      <c r="F50">
        <v>-4.1329438838214392</v>
      </c>
      <c r="G50">
        <v>-4.6913444941251523</v>
      </c>
      <c r="H50">
        <v>-3.0702229330773632</v>
      </c>
      <c r="I50">
        <v>-1.9237185960103449</v>
      </c>
      <c r="J50">
        <v>-3.4912631744588709</v>
      </c>
      <c r="K50">
        <v>-3.674666199565066</v>
      </c>
      <c r="L50">
        <v>-5.6396704740350048</v>
      </c>
      <c r="M50">
        <v>-3.118244579756603</v>
      </c>
      <c r="N50">
        <v>0.57316473656064604</v>
      </c>
      <c r="O50">
        <v>0.76795722506262087</v>
      </c>
      <c r="P50">
        <v>-2.0193465784039142</v>
      </c>
      <c r="Q50">
        <v>-0.46700280812871359</v>
      </c>
      <c r="R50">
        <v>-0.98643173059651179</v>
      </c>
      <c r="S50">
        <v>-2.470233079424462</v>
      </c>
      <c r="T50">
        <v>-3.7484104297206828</v>
      </c>
      <c r="U50">
        <v>-3.6741283137795939</v>
      </c>
      <c r="V50">
        <v>-5.312610415153129</v>
      </c>
      <c r="W50">
        <v>3.8557899865597771</v>
      </c>
      <c r="AA50">
        <v>3.9416364930602721</v>
      </c>
      <c r="AB50">
        <v>-5.2258002637126406</v>
      </c>
      <c r="AC50">
        <v>-0.88701262635469114</v>
      </c>
      <c r="AD50">
        <v>-3.261542928867796</v>
      </c>
      <c r="AE50">
        <v>-1.9388998179906469</v>
      </c>
      <c r="AF50">
        <v>-1.43851910357416</v>
      </c>
      <c r="AG50">
        <v>-1.4968788385709351</v>
      </c>
      <c r="AH50">
        <v>-2.159293729780198</v>
      </c>
      <c r="AI50">
        <v>-2.4528916054555232</v>
      </c>
      <c r="AJ50">
        <v>-0.52088224555681883</v>
      </c>
      <c r="AK50">
        <v>2.7431540011705948</v>
      </c>
      <c r="AL50">
        <v>-3.5738184912548978</v>
      </c>
      <c r="AM50">
        <v>-4.4698103536265874</v>
      </c>
      <c r="AN50">
        <v>1.278595151224148</v>
      </c>
      <c r="AO50">
        <v>-3.0407639131229538</v>
      </c>
      <c r="AP50">
        <v>-5.244827230902172</v>
      </c>
      <c r="AQ50">
        <v>-4.4867117899700917</v>
      </c>
      <c r="AR50">
        <v>-3.7923577733955369</v>
      </c>
      <c r="AS50">
        <v>-4.538999307262281</v>
      </c>
      <c r="AW50">
        <v>-2.68757472622816</v>
      </c>
      <c r="AX50">
        <v>-5.6494132775804067</v>
      </c>
      <c r="BB50">
        <v>-4.5799149351396196</v>
      </c>
      <c r="BC50">
        <v>-3.880447226434431</v>
      </c>
      <c r="BD50">
        <v>-2.184880753803121</v>
      </c>
      <c r="BE50">
        <v>-3.7969144094127021</v>
      </c>
      <c r="BF50">
        <v>-3.5974841425297912</v>
      </c>
      <c r="BG50">
        <v>-1.8363774056278639</v>
      </c>
      <c r="BH50">
        <v>-3.5952596037661619</v>
      </c>
      <c r="BI50">
        <v>-0.85580118974509123</v>
      </c>
      <c r="BJ50">
        <v>-0.24949250483400459</v>
      </c>
      <c r="BK50">
        <v>-2.9624496065732981</v>
      </c>
      <c r="BL50">
        <v>-2.4395196312773328</v>
      </c>
      <c r="BM50">
        <v>-2.4321919422082199</v>
      </c>
      <c r="BN50">
        <v>-2.0815794297280208</v>
      </c>
      <c r="BO50">
        <v>-5.1318220168519746</v>
      </c>
      <c r="BP50">
        <v>-5.3004558441605036</v>
      </c>
      <c r="BQ50">
        <v>-4.7012416180234924</v>
      </c>
      <c r="BR50">
        <v>-3.7998144207921301</v>
      </c>
      <c r="BS50">
        <v>-4.4685462885968938</v>
      </c>
      <c r="BT50">
        <v>-3.8975253381116381</v>
      </c>
      <c r="BU50">
        <v>-5.6557107274709004</v>
      </c>
      <c r="BV50">
        <v>-1.9046667083477391</v>
      </c>
      <c r="BZ50">
        <v>-1.3844339364062599</v>
      </c>
      <c r="CA50">
        <v>0.89813229990986421</v>
      </c>
      <c r="CB50">
        <v>4.5977742160888041E-2</v>
      </c>
      <c r="CC50">
        <v>-4.1526966476246727</v>
      </c>
      <c r="CD50">
        <v>-2.5335481798694328</v>
      </c>
      <c r="CE50">
        <v>-4.7671878920427364</v>
      </c>
      <c r="CF50">
        <v>-3.6863868323896161</v>
      </c>
      <c r="CG50">
        <v>-1.3350516588428041</v>
      </c>
      <c r="CH50">
        <v>-1.4222080489317239</v>
      </c>
      <c r="CI50">
        <v>-1.0733717977008761</v>
      </c>
      <c r="CJ50">
        <v>2.243272758955551</v>
      </c>
      <c r="CK50">
        <v>-4.9134061613345583</v>
      </c>
      <c r="CL50">
        <v>-5.4580258171033718</v>
      </c>
      <c r="CM50">
        <v>-4.3846733202105508</v>
      </c>
      <c r="CN50">
        <v>-3.7181349262229291</v>
      </c>
      <c r="CO50">
        <v>-4.798329087270135</v>
      </c>
      <c r="CP50">
        <v>-4.8018441175048663</v>
      </c>
      <c r="CQ50">
        <v>-2.6513286242809482</v>
      </c>
      <c r="CR50">
        <v>-5.2475125823234592</v>
      </c>
      <c r="CV50">
        <v>-2.4931054430295561</v>
      </c>
      <c r="CW50">
        <v>-5.5971518015764739</v>
      </c>
    </row>
    <row r="51" spans="1:101" x14ac:dyDescent="0.25">
      <c r="A51" t="s">
        <v>65</v>
      </c>
      <c r="C51">
        <v>-4.291158848399772</v>
      </c>
      <c r="D51">
        <v>-2.0058379381905831</v>
      </c>
      <c r="E51">
        <v>-0.14620900705969131</v>
      </c>
      <c r="F51">
        <v>-0.6371802087460029</v>
      </c>
      <c r="G51">
        <v>-0.28983743463621547</v>
      </c>
      <c r="H51">
        <v>0.7909854209047873</v>
      </c>
      <c r="I51">
        <v>0.9533737080004212</v>
      </c>
      <c r="J51">
        <v>1.663766739896041</v>
      </c>
      <c r="K51">
        <v>0.213837714977229</v>
      </c>
      <c r="L51">
        <v>0.95279278942745893</v>
      </c>
      <c r="M51">
        <v>1.0157088382875741</v>
      </c>
      <c r="N51">
        <v>0.60074494604983419</v>
      </c>
      <c r="O51">
        <v>0.69661328734330008</v>
      </c>
      <c r="P51">
        <v>-0.53608992422134294</v>
      </c>
      <c r="Q51">
        <v>0.12912456653679261</v>
      </c>
      <c r="R51">
        <v>0.2467498684052192</v>
      </c>
      <c r="S51">
        <v>0.3275812550888777</v>
      </c>
      <c r="T51">
        <v>0.74193829284227042</v>
      </c>
      <c r="U51">
        <v>-0.69382711984015766</v>
      </c>
      <c r="V51">
        <v>-0.78968010411400036</v>
      </c>
      <c r="W51">
        <v>0.23196398364294371</v>
      </c>
      <c r="AA51">
        <v>0.75697042820064198</v>
      </c>
      <c r="AB51">
        <v>-1.150447838689346</v>
      </c>
      <c r="AC51">
        <v>1.1079747315101109</v>
      </c>
      <c r="AD51">
        <v>-3.5934003807427783E-2</v>
      </c>
      <c r="AE51">
        <v>-0.3879218520087489</v>
      </c>
      <c r="AF51">
        <v>-0.89585404549234204</v>
      </c>
      <c r="AG51">
        <v>-0.39919058412168462</v>
      </c>
      <c r="AH51">
        <v>0.31485450498849071</v>
      </c>
      <c r="AI51">
        <v>-0.3401036525842635</v>
      </c>
      <c r="AJ51">
        <v>-0.27045227920763443</v>
      </c>
      <c r="AK51">
        <v>2.4668602133105222</v>
      </c>
      <c r="AL51">
        <v>-0.55065349934207919</v>
      </c>
      <c r="AM51">
        <v>0.34554713046874908</v>
      </c>
      <c r="AN51">
        <v>-0.59923141410299274</v>
      </c>
      <c r="AO51">
        <v>-0.84987220581443168</v>
      </c>
      <c r="AP51">
        <v>-0.49016833395909809</v>
      </c>
      <c r="AQ51">
        <v>0.80752759557625242</v>
      </c>
      <c r="AR51">
        <v>-1.7130268290034879E-2</v>
      </c>
      <c r="AS51">
        <v>-1.057014979167423</v>
      </c>
      <c r="AW51">
        <v>-4.7198721103056513</v>
      </c>
      <c r="AX51">
        <v>-4.6228493925682272</v>
      </c>
      <c r="BB51">
        <v>-4.9294397864220372</v>
      </c>
      <c r="BC51">
        <v>-3.9567246268953431</v>
      </c>
      <c r="BD51">
        <v>-4.0298333677776417E-2</v>
      </c>
      <c r="BE51">
        <v>3.2455400832678449E-2</v>
      </c>
      <c r="BF51">
        <v>0.92126075950669517</v>
      </c>
      <c r="BG51">
        <v>0.70842397726381734</v>
      </c>
      <c r="BH51">
        <v>-0.21049997214464911</v>
      </c>
      <c r="BI51">
        <v>-0.20409692197293569</v>
      </c>
      <c r="BJ51">
        <v>-0.60014256828333357</v>
      </c>
      <c r="BK51">
        <v>-0.41622862675062627</v>
      </c>
      <c r="BL51">
        <v>2.377053314204105</v>
      </c>
      <c r="BM51">
        <v>3.152808679567336</v>
      </c>
      <c r="BN51">
        <v>1.3108233229956641</v>
      </c>
      <c r="BO51">
        <v>0.99362317606021533</v>
      </c>
      <c r="BP51">
        <v>2.0367469817189692</v>
      </c>
      <c r="BQ51">
        <v>-1.3339732194958389</v>
      </c>
      <c r="BR51">
        <v>-0.28000055479307628</v>
      </c>
      <c r="BS51">
        <v>-0.69717095813162633</v>
      </c>
      <c r="BT51">
        <v>0.16744240317641479</v>
      </c>
      <c r="BU51">
        <v>0.1130107768748424</v>
      </c>
      <c r="BV51">
        <v>-6.028545800770041E-2</v>
      </c>
      <c r="BZ51">
        <v>-3.9324530186620597E-2</v>
      </c>
      <c r="CA51">
        <v>-0.19739275940796941</v>
      </c>
      <c r="CB51">
        <v>0.87912690907330104</v>
      </c>
      <c r="CC51">
        <v>6.3162191970997511E-2</v>
      </c>
      <c r="CD51">
        <v>0.23577589722500689</v>
      </c>
      <c r="CE51">
        <v>2.7968043476115572</v>
      </c>
      <c r="CF51">
        <v>0.1347737162345389</v>
      </c>
      <c r="CG51">
        <v>-0.97804354424784812</v>
      </c>
      <c r="CH51">
        <v>-1.045634630639579</v>
      </c>
      <c r="CI51">
        <v>-0.2499510068295899</v>
      </c>
      <c r="CJ51">
        <v>3.7132589663496578</v>
      </c>
      <c r="CK51">
        <v>-0.30413511552719441</v>
      </c>
      <c r="CL51">
        <v>0.73245340888880284</v>
      </c>
      <c r="CM51">
        <v>0.64318986637026943</v>
      </c>
      <c r="CN51">
        <v>0.77247989817379226</v>
      </c>
      <c r="CO51">
        <v>-0.63313868957713981</v>
      </c>
      <c r="CP51">
        <v>-0.1363934139559812</v>
      </c>
      <c r="CQ51">
        <v>2.2552023568383488</v>
      </c>
      <c r="CR51">
        <v>-0.52448400085571978</v>
      </c>
      <c r="CV51">
        <v>2.081180209076555</v>
      </c>
      <c r="CW51">
        <v>-5.1016703826075096</v>
      </c>
    </row>
    <row r="52" spans="1:101" x14ac:dyDescent="0.25">
      <c r="A52" t="s">
        <v>66</v>
      </c>
      <c r="C52">
        <v>-3.448596181938425</v>
      </c>
      <c r="D52">
        <v>-0.41400855891686972</v>
      </c>
      <c r="E52">
        <v>3.9452407429217402</v>
      </c>
      <c r="F52">
        <v>4.253279913671383</v>
      </c>
      <c r="G52">
        <v>1.6752506852536031</v>
      </c>
      <c r="H52">
        <v>2.493462341081075</v>
      </c>
      <c r="I52">
        <v>1.4801996812664591</v>
      </c>
      <c r="J52">
        <v>-1.895003472475026</v>
      </c>
      <c r="K52">
        <v>0.44081528874295889</v>
      </c>
      <c r="L52">
        <v>-0.30166721038734751</v>
      </c>
      <c r="M52">
        <v>-0.60488454548245296</v>
      </c>
      <c r="N52">
        <v>0.24049942287048789</v>
      </c>
      <c r="O52">
        <v>1.9102847657519391</v>
      </c>
      <c r="P52">
        <v>1.867302327898736</v>
      </c>
      <c r="Q52">
        <v>-0.31995037670661358</v>
      </c>
      <c r="R52">
        <v>0.49319351037707748</v>
      </c>
      <c r="S52">
        <v>0.22489055800011301</v>
      </c>
      <c r="T52">
        <v>-1.108490175470918</v>
      </c>
      <c r="U52">
        <v>-1.1647325167672149</v>
      </c>
      <c r="V52">
        <v>-0.71039241522641794</v>
      </c>
      <c r="W52">
        <v>-0.87838651074415508</v>
      </c>
      <c r="AA52">
        <v>0.35605300077699642</v>
      </c>
      <c r="AB52">
        <v>0.28006736575288638</v>
      </c>
      <c r="AC52">
        <v>-0.15073075377676021</v>
      </c>
      <c r="AD52">
        <v>0.19812829115477279</v>
      </c>
      <c r="AE52">
        <v>1.803974309281928</v>
      </c>
      <c r="AF52">
        <v>-0.4131201116054628</v>
      </c>
      <c r="AG52">
        <v>0.84559803854030224</v>
      </c>
      <c r="AH52">
        <v>-2.2847897269692889E-2</v>
      </c>
      <c r="AI52">
        <v>-0.96732771986601451</v>
      </c>
      <c r="AJ52">
        <v>0.1453714165043451</v>
      </c>
      <c r="AK52">
        <v>3.5768159612849901</v>
      </c>
      <c r="AL52">
        <v>1.778200601405326</v>
      </c>
      <c r="AM52">
        <v>2.24023345522233</v>
      </c>
      <c r="AN52">
        <v>3.3618707624145849</v>
      </c>
      <c r="AO52">
        <v>-0.61229109427456807</v>
      </c>
      <c r="AP52">
        <v>-0.12950433769097311</v>
      </c>
      <c r="AQ52">
        <v>-5.2784908754421198E-2</v>
      </c>
      <c r="AR52">
        <v>2.6750803409044361</v>
      </c>
      <c r="AS52">
        <v>3.6382599192224512</v>
      </c>
      <c r="AW52">
        <v>1.1076036892789041</v>
      </c>
      <c r="AX52">
        <v>-4.5413827030583418</v>
      </c>
      <c r="BB52">
        <v>-3.314007921761208</v>
      </c>
      <c r="BC52">
        <v>2.5080750369281901</v>
      </c>
      <c r="BD52">
        <v>3.6421835448825002</v>
      </c>
      <c r="BE52">
        <v>0.15822063970571859</v>
      </c>
      <c r="BF52">
        <v>8.6873524460191406E-2</v>
      </c>
      <c r="BG52">
        <v>2.8636863667056889</v>
      </c>
      <c r="BH52">
        <v>3.3669954617560669</v>
      </c>
      <c r="BI52">
        <v>0.39524138355672822</v>
      </c>
      <c r="BJ52">
        <v>1.739078420731184</v>
      </c>
      <c r="BK52">
        <v>0.57757853445353535</v>
      </c>
      <c r="BL52">
        <v>-0.13280802885817411</v>
      </c>
      <c r="BM52">
        <v>-0.40595155274265932</v>
      </c>
      <c r="BN52">
        <v>1.820113780770801</v>
      </c>
      <c r="BO52">
        <v>1.7633546898364709</v>
      </c>
      <c r="BP52">
        <v>-0.23872038728661871</v>
      </c>
      <c r="BQ52">
        <v>3.3180873459844462</v>
      </c>
      <c r="BR52">
        <v>3.7734295414329582</v>
      </c>
      <c r="BS52">
        <v>2.669962002835085</v>
      </c>
      <c r="BT52">
        <v>-0.18871222483806441</v>
      </c>
      <c r="BU52">
        <v>-0.15136104591332231</v>
      </c>
      <c r="BV52">
        <v>1.330683785654222</v>
      </c>
      <c r="BZ52">
        <v>0.95425672777911796</v>
      </c>
      <c r="CA52">
        <v>-0.43425982531318019</v>
      </c>
      <c r="CB52">
        <v>5.5769459359654414</v>
      </c>
      <c r="CC52">
        <v>2.6363288356247132</v>
      </c>
      <c r="CD52">
        <v>2.4489156277665112</v>
      </c>
      <c r="CE52">
        <v>0.29604727264467717</v>
      </c>
      <c r="CF52">
        <v>1.982386371508208</v>
      </c>
      <c r="CG52">
        <v>0.781721701809583</v>
      </c>
      <c r="CH52">
        <v>-0.10936568922942989</v>
      </c>
      <c r="CI52">
        <v>0.72014222222129987</v>
      </c>
      <c r="CJ52">
        <v>2.587973958123321</v>
      </c>
      <c r="CK52">
        <v>1.4970078420762389</v>
      </c>
      <c r="CL52">
        <v>1.775962166167361</v>
      </c>
      <c r="CM52">
        <v>3.5700977299657639</v>
      </c>
      <c r="CN52">
        <v>-0.79352001815289164</v>
      </c>
      <c r="CO52">
        <v>4.7471236496073974</v>
      </c>
      <c r="CP52">
        <v>1.5462943140201719</v>
      </c>
      <c r="CQ52">
        <v>-0.1411996376562632</v>
      </c>
      <c r="CR52">
        <v>-0.1929681350300021</v>
      </c>
      <c r="CV52">
        <v>1.2472053473301969</v>
      </c>
      <c r="CW52">
        <v>-3.501315372686657</v>
      </c>
    </row>
    <row r="53" spans="1:101" x14ac:dyDescent="0.25">
      <c r="A53" t="s">
        <v>67</v>
      </c>
      <c r="C53">
        <v>-4.3233513059270363</v>
      </c>
      <c r="D53">
        <v>2.5619437711489721</v>
      </c>
      <c r="E53">
        <v>3.517062946901087</v>
      </c>
      <c r="F53">
        <v>1.582714799421302</v>
      </c>
      <c r="G53">
        <v>1.7816932204884459</v>
      </c>
      <c r="H53">
        <v>-1.6154024586615541</v>
      </c>
      <c r="I53">
        <v>-1.2055288316307911</v>
      </c>
      <c r="J53">
        <v>-0.70579786972376313</v>
      </c>
      <c r="K53">
        <v>3.113911131290064</v>
      </c>
      <c r="L53">
        <v>3.175461947357249</v>
      </c>
      <c r="M53">
        <v>-3.598697339378027</v>
      </c>
      <c r="N53">
        <v>0.73919001658837435</v>
      </c>
      <c r="O53">
        <v>-1.6856503798818121E-2</v>
      </c>
      <c r="P53">
        <v>-1.976154255644951</v>
      </c>
      <c r="Q53">
        <v>0.62722612714936954</v>
      </c>
      <c r="R53">
        <v>0.83315930544798322</v>
      </c>
      <c r="S53">
        <v>-0.1451059009940836</v>
      </c>
      <c r="T53">
        <v>-0.96847949227403107</v>
      </c>
      <c r="U53">
        <v>-1.0579112585917889</v>
      </c>
      <c r="V53">
        <v>-1.4017464309569929</v>
      </c>
      <c r="W53">
        <v>3.7626188033518191</v>
      </c>
      <c r="AA53">
        <v>3.849600221766095</v>
      </c>
      <c r="AB53">
        <v>-2.6763235130679579</v>
      </c>
      <c r="AC53">
        <v>-2.9450009206059118</v>
      </c>
      <c r="AD53">
        <v>-1.9637620588243521</v>
      </c>
      <c r="AE53">
        <v>-2.150607405978914</v>
      </c>
      <c r="AF53">
        <v>-2.5636116810475991</v>
      </c>
      <c r="AG53">
        <v>-2.4826303851318481</v>
      </c>
      <c r="AH53">
        <v>-4.6863175438672799</v>
      </c>
      <c r="AI53">
        <v>-1.205966731177025</v>
      </c>
      <c r="AJ53">
        <v>-0.31801690430913471</v>
      </c>
      <c r="AK53">
        <v>7.6188408828016307E-2</v>
      </c>
      <c r="AL53">
        <v>-2.0779645393356052</v>
      </c>
      <c r="AM53">
        <v>-1.4602621039234369</v>
      </c>
      <c r="AN53">
        <v>0.2370468711153372</v>
      </c>
      <c r="AO53">
        <v>-0.29780530894974522</v>
      </c>
      <c r="AP53">
        <v>-4.4955079369837474</v>
      </c>
      <c r="AQ53">
        <v>-2.9477992270646132</v>
      </c>
      <c r="AR53">
        <v>-1.5061899017827169</v>
      </c>
      <c r="AS53">
        <v>-2.030628269449188</v>
      </c>
      <c r="AW53">
        <v>3.3973242418595291</v>
      </c>
      <c r="AX53">
        <v>-3.9489303499055421</v>
      </c>
      <c r="BB53">
        <v>-3.593115401481989</v>
      </c>
      <c r="BC53">
        <v>2.7483617385731169</v>
      </c>
      <c r="BD53">
        <v>4.0583247479107749</v>
      </c>
      <c r="BE53">
        <v>-3.2291987036460101</v>
      </c>
      <c r="BF53">
        <v>6.2887259931015738E-2</v>
      </c>
      <c r="BG53">
        <v>0.26945575295753421</v>
      </c>
      <c r="BH53">
        <v>-3.3586628724268048</v>
      </c>
      <c r="BI53">
        <v>-1.780846943309879</v>
      </c>
      <c r="BJ53">
        <v>-1.422008433078789</v>
      </c>
      <c r="BK53">
        <v>-1.7766779029270141</v>
      </c>
      <c r="BL53">
        <v>-1.4649449168041719</v>
      </c>
      <c r="BM53">
        <v>-0.83399946978662087</v>
      </c>
      <c r="BN53">
        <v>-0.35682814571693461</v>
      </c>
      <c r="BO53">
        <v>-0.82486721429108512</v>
      </c>
      <c r="BP53">
        <v>-0.61888462288074308</v>
      </c>
      <c r="BQ53">
        <v>-0.27149914253723789</v>
      </c>
      <c r="BR53">
        <v>0.2249004703554062</v>
      </c>
      <c r="BS53">
        <v>-1.374480841759413</v>
      </c>
      <c r="BT53">
        <v>0.63803715025478258</v>
      </c>
      <c r="BU53">
        <v>0.76646686135100028</v>
      </c>
      <c r="BV53">
        <v>2.3259378297333839</v>
      </c>
      <c r="BZ53">
        <v>2.5514727906502701</v>
      </c>
      <c r="CA53">
        <v>-3.2390554804635499</v>
      </c>
      <c r="CB53">
        <v>-2.3045725464112579</v>
      </c>
      <c r="CC53">
        <v>-3.5393814978459588</v>
      </c>
      <c r="CD53">
        <v>-0.30688444071547211</v>
      </c>
      <c r="CE53">
        <v>-2.8705155160459328</v>
      </c>
      <c r="CF53">
        <v>-1.0947711700228719</v>
      </c>
      <c r="CG53">
        <v>-1.032890290256139</v>
      </c>
      <c r="CH53">
        <v>-0.43544023740198279</v>
      </c>
      <c r="CI53">
        <v>-2.9588293318199419</v>
      </c>
      <c r="CJ53">
        <v>0.17758773995880739</v>
      </c>
      <c r="CK53">
        <v>0.48467603878178422</v>
      </c>
      <c r="CL53">
        <v>-1.774523714781175</v>
      </c>
      <c r="CM53">
        <v>-1.6170551885155231</v>
      </c>
      <c r="CN53">
        <v>-2.0014237702787692</v>
      </c>
      <c r="CO53">
        <v>0.2292950206562667</v>
      </c>
      <c r="CP53">
        <v>-0.30709833413577459</v>
      </c>
      <c r="CQ53">
        <v>-0.14292995811331199</v>
      </c>
      <c r="CR53">
        <v>-0.28634114473938072</v>
      </c>
      <c r="CV53">
        <v>3.6632360640879429</v>
      </c>
      <c r="CW53">
        <v>-4.8893065653749321</v>
      </c>
    </row>
    <row r="54" spans="1:101" x14ac:dyDescent="0.25">
      <c r="A54" t="s">
        <v>68</v>
      </c>
      <c r="C54">
        <v>-5.4909850560497784</v>
      </c>
      <c r="D54">
        <v>-1.2124608714236429</v>
      </c>
      <c r="E54">
        <v>2.1951566006850962</v>
      </c>
      <c r="F54">
        <v>1.195821152387647</v>
      </c>
      <c r="G54">
        <v>-2.0518174485948899</v>
      </c>
      <c r="H54">
        <v>-0.95271393823499473</v>
      </c>
      <c r="I54">
        <v>-0.11736883267790731</v>
      </c>
      <c r="J54">
        <v>0.17754627402195011</v>
      </c>
      <c r="K54">
        <v>-1.015492694753467</v>
      </c>
      <c r="L54">
        <v>-0.14972682032882989</v>
      </c>
      <c r="M54">
        <v>-0.13642438941343921</v>
      </c>
      <c r="N54">
        <v>2.497271571641436</v>
      </c>
      <c r="O54">
        <v>2.8724890071483671</v>
      </c>
      <c r="P54">
        <v>-1.7279685724987659</v>
      </c>
      <c r="Q54">
        <v>-4.6324104520675426</v>
      </c>
      <c r="R54">
        <v>-4.8731611037650184</v>
      </c>
      <c r="S54">
        <v>2.56686615982253</v>
      </c>
      <c r="T54">
        <v>2.172919201886764</v>
      </c>
      <c r="U54">
        <v>-0.67029513986207845</v>
      </c>
      <c r="V54">
        <v>-0.33839736798815351</v>
      </c>
      <c r="W54">
        <v>1.147362855120708</v>
      </c>
      <c r="AA54">
        <v>1.517505441827584</v>
      </c>
      <c r="AB54">
        <v>-4.0835422167396063</v>
      </c>
      <c r="AC54">
        <v>-1.067843475796282</v>
      </c>
      <c r="AD54">
        <v>-4.9008125132031219</v>
      </c>
      <c r="AE54">
        <v>-2.543736532280485</v>
      </c>
      <c r="AF54">
        <v>-4.8658251186955974</v>
      </c>
      <c r="AG54">
        <v>-3.240385078334123</v>
      </c>
      <c r="AH54">
        <v>-4.7826688880884181</v>
      </c>
      <c r="AI54">
        <v>-3.8629428549075762</v>
      </c>
      <c r="AJ54">
        <v>-4.5028393585600446</v>
      </c>
      <c r="AK54">
        <v>-1.7833243332318489</v>
      </c>
      <c r="AL54">
        <v>-3.1764596374836929</v>
      </c>
      <c r="AM54">
        <v>-3.232091375962276</v>
      </c>
      <c r="AN54">
        <v>0.98261376869870443</v>
      </c>
      <c r="AO54">
        <v>-5.186068969843018</v>
      </c>
      <c r="AP54">
        <v>-5.1335978921781216</v>
      </c>
      <c r="AQ54">
        <v>-4.9597928926959884</v>
      </c>
      <c r="AR54">
        <v>-4.9532074060925604</v>
      </c>
      <c r="AS54">
        <v>-5.2557718053743407</v>
      </c>
      <c r="AW54">
        <v>0.30341453926657419</v>
      </c>
      <c r="AX54">
        <v>-6.1395256307612254</v>
      </c>
      <c r="BB54">
        <v>-4.8047171287108812</v>
      </c>
      <c r="BC54">
        <v>3.4782948106547269</v>
      </c>
      <c r="BD54">
        <v>4.6681827159409224</v>
      </c>
      <c r="BE54">
        <v>-2.810575514677863</v>
      </c>
      <c r="BF54">
        <v>-1.664416563791471</v>
      </c>
      <c r="BG54">
        <v>-0.52388293197986702</v>
      </c>
      <c r="BH54">
        <v>-3.8998968124367628</v>
      </c>
      <c r="BI54">
        <v>-4.4194762120483224</v>
      </c>
      <c r="BJ54">
        <v>-4.6807284825568729</v>
      </c>
      <c r="BK54">
        <v>1.6571558611418269</v>
      </c>
      <c r="BL54">
        <v>1.197916526723684</v>
      </c>
      <c r="BM54">
        <v>0.19274562446843091</v>
      </c>
      <c r="BN54">
        <v>0.15028146867721001</v>
      </c>
      <c r="BO54">
        <v>-4.9933690875988024</v>
      </c>
      <c r="BP54">
        <v>-3.3066090646522568</v>
      </c>
      <c r="BQ54">
        <v>-4.0234236539454402</v>
      </c>
      <c r="BR54">
        <v>-4.5186237266135096</v>
      </c>
      <c r="BS54">
        <v>-0.34319370152491618</v>
      </c>
      <c r="BT54">
        <v>-5.0915708379915507</v>
      </c>
      <c r="BU54">
        <v>-4.4657825305024952</v>
      </c>
      <c r="BV54">
        <v>0.45697977793695171</v>
      </c>
      <c r="BZ54">
        <v>0.44786948603336357</v>
      </c>
      <c r="CA54">
        <v>1.8274044031117049</v>
      </c>
      <c r="CB54">
        <v>-3.788629517209904</v>
      </c>
      <c r="CC54">
        <v>-0.10070567513220439</v>
      </c>
      <c r="CD54">
        <v>-3.412384936029627</v>
      </c>
      <c r="CE54">
        <v>-1.992981642295546</v>
      </c>
      <c r="CF54">
        <v>-0.37291913456135911</v>
      </c>
      <c r="CG54">
        <v>-3.656835879203121</v>
      </c>
      <c r="CH54">
        <v>-4.5191614734140781</v>
      </c>
      <c r="CI54">
        <v>5.7072552952652789</v>
      </c>
      <c r="CJ54">
        <v>2.8525083949317982</v>
      </c>
      <c r="CK54">
        <v>-3.774636783462666</v>
      </c>
      <c r="CL54">
        <v>-4.4385550733343013</v>
      </c>
      <c r="CM54">
        <v>-1.4109589057389991</v>
      </c>
      <c r="CN54">
        <v>-4.3691463275847999</v>
      </c>
      <c r="CO54">
        <v>-4.1566822931350353</v>
      </c>
      <c r="CP54">
        <v>-3.9276708366986881</v>
      </c>
      <c r="CQ54">
        <v>-3.282723591337628</v>
      </c>
      <c r="CR54">
        <v>-4.7210343100457877</v>
      </c>
      <c r="CV54">
        <v>1.4995665608391311</v>
      </c>
      <c r="CW54">
        <v>-6.0999914467996694</v>
      </c>
    </row>
    <row r="55" spans="1:101" x14ac:dyDescent="0.25">
      <c r="A55" t="s">
        <v>69</v>
      </c>
      <c r="C55">
        <v>-4.9690590973513551</v>
      </c>
      <c r="D55">
        <v>3.744895623906503</v>
      </c>
      <c r="E55">
        <v>4.259233644862821</v>
      </c>
      <c r="F55">
        <v>-0.80282195359322617</v>
      </c>
      <c r="G55">
        <v>1.55206674264324</v>
      </c>
      <c r="H55">
        <v>1.728796533265256</v>
      </c>
      <c r="I55">
        <v>-2.0371029826969922</v>
      </c>
      <c r="J55">
        <v>-1.908493106644422</v>
      </c>
      <c r="K55">
        <v>-5.3141179852673908</v>
      </c>
      <c r="L55">
        <v>-1.514925905621832</v>
      </c>
      <c r="M55">
        <v>-0.66690492965715054</v>
      </c>
      <c r="N55">
        <v>0.93641499849913301</v>
      </c>
      <c r="O55">
        <v>1.595108867480066</v>
      </c>
      <c r="P55">
        <v>-0.381252437227588</v>
      </c>
      <c r="Q55">
        <v>-4.9114582211510056</v>
      </c>
      <c r="R55">
        <v>-5.0064260311036657</v>
      </c>
      <c r="S55">
        <v>-3.413995296293562</v>
      </c>
      <c r="T55">
        <v>-4.1440624465269256</v>
      </c>
      <c r="U55">
        <v>-2.3932361302815992</v>
      </c>
      <c r="V55">
        <v>-1.983697846707456</v>
      </c>
      <c r="W55">
        <v>5.4247902571787554</v>
      </c>
      <c r="AA55">
        <v>3.5450634490647501</v>
      </c>
      <c r="AB55">
        <v>-1.7995478263746141</v>
      </c>
      <c r="AC55">
        <v>-5.1374908736908704</v>
      </c>
      <c r="AD55">
        <v>-4.9149867435752528</v>
      </c>
      <c r="AE55">
        <v>-1.296586819549868</v>
      </c>
      <c r="AF55">
        <v>2.4140185846600799</v>
      </c>
      <c r="AG55">
        <v>-0.72936846160117763</v>
      </c>
      <c r="AH55">
        <v>-0.86426143666645683</v>
      </c>
      <c r="AI55">
        <v>-2.6028680723167068</v>
      </c>
      <c r="AJ55">
        <v>-4.937555489472504</v>
      </c>
      <c r="AK55">
        <v>2.440594096214046</v>
      </c>
      <c r="AL55">
        <v>-2.187207331603219</v>
      </c>
      <c r="AM55">
        <v>-4.9469423248800384</v>
      </c>
      <c r="AN55">
        <v>-3.2392677266029222</v>
      </c>
      <c r="AO55">
        <v>-4.9908331977937923</v>
      </c>
      <c r="AP55">
        <v>1.966290797184617E-2</v>
      </c>
      <c r="AQ55">
        <v>-4.3539874746092746</v>
      </c>
      <c r="AR55">
        <v>-3.9689861424595199</v>
      </c>
      <c r="AS55">
        <v>-2.447448801416896</v>
      </c>
      <c r="AW55">
        <v>4.6239305423493224</v>
      </c>
      <c r="AX55">
        <v>-5.8338265051043559</v>
      </c>
      <c r="BB55">
        <v>-4.1847417699616152</v>
      </c>
      <c r="BC55">
        <v>2.3889376561911559</v>
      </c>
      <c r="BD55">
        <v>3.5609506642545981</v>
      </c>
      <c r="BE55">
        <v>-2.3254694628544339</v>
      </c>
      <c r="BF55">
        <v>-0.35986153473397009</v>
      </c>
      <c r="BG55">
        <v>-8.9027038175598941E-2</v>
      </c>
      <c r="BH55">
        <v>-2.003076382826118</v>
      </c>
      <c r="BI55">
        <v>0.16992975219223211</v>
      </c>
      <c r="BJ55">
        <v>0.20325338397556059</v>
      </c>
      <c r="BK55">
        <v>0.98328504502762193</v>
      </c>
      <c r="BL55">
        <v>0.46886952832629292</v>
      </c>
      <c r="BM55">
        <v>1.1358223511989869</v>
      </c>
      <c r="BN55">
        <v>1.6408707619560541</v>
      </c>
      <c r="BO55">
        <v>-3.2962815776944958</v>
      </c>
      <c r="BP55">
        <v>-2.427850786129258</v>
      </c>
      <c r="BQ55">
        <v>0.24311468975196299</v>
      </c>
      <c r="BR55">
        <v>1.0348427482947899</v>
      </c>
      <c r="BS55">
        <v>-3.7463666321087161</v>
      </c>
      <c r="BT55">
        <v>-2.9356759086014059</v>
      </c>
      <c r="BU55">
        <v>-3.1147332628790751</v>
      </c>
      <c r="BV55">
        <v>-2.7336012605903508</v>
      </c>
      <c r="BZ55">
        <v>-2.490028455667272</v>
      </c>
      <c r="CA55">
        <v>0.75885863439068146</v>
      </c>
      <c r="CB55">
        <v>0.33003953360648552</v>
      </c>
      <c r="CC55">
        <v>-3.4112362205451587E-2</v>
      </c>
      <c r="CD55">
        <v>3.3339374202484588</v>
      </c>
      <c r="CE55">
        <v>-2.3171756467957101</v>
      </c>
      <c r="CF55">
        <v>1.626511552868076</v>
      </c>
      <c r="CG55">
        <v>-1.088671629287751</v>
      </c>
      <c r="CH55">
        <v>1.3777808721512159</v>
      </c>
      <c r="CI55">
        <v>-2.809241832721856</v>
      </c>
      <c r="CJ55">
        <v>0.22338817278820189</v>
      </c>
      <c r="CK55">
        <v>-0.83463334805064127</v>
      </c>
      <c r="CL55">
        <v>0.71014637167012407</v>
      </c>
      <c r="CM55">
        <v>-3.0133158298324529</v>
      </c>
      <c r="CN55">
        <v>-4.7462530076151426</v>
      </c>
      <c r="CO55">
        <v>1.6905059944957901</v>
      </c>
      <c r="CP55">
        <v>-4.7155713415244946</v>
      </c>
      <c r="CQ55">
        <v>-3.5318470459138092</v>
      </c>
      <c r="CR55">
        <v>-1.532384146989594</v>
      </c>
      <c r="CV55">
        <v>3.7572321838764489</v>
      </c>
      <c r="CW55">
        <v>-5.7173997167187336</v>
      </c>
    </row>
    <row r="56" spans="1:101" x14ac:dyDescent="0.25">
      <c r="A56" t="s">
        <v>70</v>
      </c>
      <c r="C56">
        <v>-5.3791240306989163</v>
      </c>
      <c r="D56">
        <v>-5.0457525149275648</v>
      </c>
      <c r="E56">
        <v>-3.4628182163356072E-2</v>
      </c>
      <c r="F56">
        <v>1.607569348097915</v>
      </c>
      <c r="G56">
        <v>2.7734359007481522</v>
      </c>
      <c r="H56">
        <v>2.3053197519073021</v>
      </c>
      <c r="I56">
        <v>1.041724733335964</v>
      </c>
      <c r="J56">
        <v>0.1586914999039451</v>
      </c>
      <c r="K56">
        <v>-0.16753195651266251</v>
      </c>
      <c r="L56">
        <v>-0.79499676039131795</v>
      </c>
      <c r="M56">
        <v>-0.32686163224007048</v>
      </c>
      <c r="N56">
        <v>1.062573527436818</v>
      </c>
      <c r="O56">
        <v>1.9252778725196731</v>
      </c>
      <c r="P56">
        <v>1.49276979376509E-2</v>
      </c>
      <c r="Q56">
        <v>4.0786191486256671</v>
      </c>
      <c r="R56">
        <v>3.4121496214675502</v>
      </c>
      <c r="S56">
        <v>4.3900997863192739</v>
      </c>
      <c r="T56">
        <v>4.1455097980722426</v>
      </c>
      <c r="U56">
        <v>-0.64841723935908668</v>
      </c>
      <c r="V56">
        <v>0.19432710944293841</v>
      </c>
      <c r="W56">
        <v>3.078458567550443</v>
      </c>
      <c r="AA56">
        <v>3.5818823959888171</v>
      </c>
      <c r="AB56">
        <v>1.11803852786119</v>
      </c>
      <c r="AC56">
        <v>1.1862504756175289</v>
      </c>
      <c r="AD56">
        <v>-1.3756163859697901</v>
      </c>
      <c r="AE56">
        <v>-0.55822385888673942</v>
      </c>
      <c r="AF56">
        <v>0.61825920453985528</v>
      </c>
      <c r="AG56">
        <v>4.9861676394288654</v>
      </c>
      <c r="AH56">
        <v>1.5906282795666551</v>
      </c>
      <c r="AI56">
        <v>0.89115813538828548</v>
      </c>
      <c r="AJ56">
        <v>0.76190160474017476</v>
      </c>
      <c r="AK56">
        <v>0.2005652587700342</v>
      </c>
      <c r="AL56">
        <v>-2.9817154199155862</v>
      </c>
      <c r="AM56">
        <v>0.33436592919934888</v>
      </c>
      <c r="AN56">
        <v>3.0858484201213741</v>
      </c>
      <c r="AO56">
        <v>-0.33640498072242941</v>
      </c>
      <c r="AP56">
        <v>-2.7206899470811678</v>
      </c>
      <c r="AQ56">
        <v>0.1220813526876781</v>
      </c>
      <c r="AR56">
        <v>1.390942058766409</v>
      </c>
      <c r="AS56">
        <v>-2.0412682160079871</v>
      </c>
      <c r="AW56">
        <v>3.3239233922494029</v>
      </c>
      <c r="AX56">
        <v>-5.1749430529476506</v>
      </c>
    </row>
    <row r="57" spans="1:101" x14ac:dyDescent="0.25">
      <c r="A57" t="s">
        <v>71</v>
      </c>
      <c r="B57">
        <v>-4.6978154845752824</v>
      </c>
      <c r="C57">
        <v>-5.0960020299133753</v>
      </c>
      <c r="D57">
        <v>2.6702024961311129E-2</v>
      </c>
      <c r="E57">
        <v>-1.264166790643142</v>
      </c>
      <c r="F57">
        <v>-3.0593177241228742</v>
      </c>
      <c r="G57">
        <v>-3.058810587801958</v>
      </c>
      <c r="H57">
        <v>-2.4079450186856639</v>
      </c>
      <c r="I57">
        <v>-2.794622007561026</v>
      </c>
      <c r="J57">
        <v>-3.9470061260256162</v>
      </c>
      <c r="K57">
        <v>-3.7739984347027389</v>
      </c>
      <c r="L57">
        <v>-4.5100932527135793</v>
      </c>
      <c r="M57">
        <v>0.48726217920521248</v>
      </c>
      <c r="N57">
        <v>-0.92052113318392093</v>
      </c>
      <c r="O57">
        <v>-0.46486781192114818</v>
      </c>
      <c r="P57">
        <v>0.7140520685283106</v>
      </c>
      <c r="Q57">
        <v>0.26059821726763249</v>
      </c>
      <c r="R57">
        <v>-1.8771316128289479</v>
      </c>
      <c r="S57">
        <v>1.228975034612176E-2</v>
      </c>
      <c r="T57">
        <v>-0.58710402517362992</v>
      </c>
      <c r="U57">
        <v>-0.29115654653125278</v>
      </c>
      <c r="V57">
        <v>-2.3147899834250452</v>
      </c>
      <c r="W57">
        <v>-1.4688212091498329</v>
      </c>
      <c r="AA57">
        <v>-1.6598974397658071</v>
      </c>
      <c r="AB57">
        <v>4.4536298146393677E-2</v>
      </c>
      <c r="AC57">
        <v>-1.8924257645668101</v>
      </c>
      <c r="AD57">
        <v>-0.4665457044088257</v>
      </c>
      <c r="AE57">
        <v>-1.841433912098271</v>
      </c>
      <c r="AF57">
        <v>-1.3807039580691891</v>
      </c>
      <c r="AG57">
        <v>-1.505329765980385</v>
      </c>
      <c r="AH57">
        <v>-1.346370625947817</v>
      </c>
      <c r="AI57">
        <v>-0.9892387053951166</v>
      </c>
      <c r="AJ57">
        <v>0.7432990719611644</v>
      </c>
      <c r="AK57">
        <v>8.0169350439963788E-2</v>
      </c>
      <c r="AL57">
        <v>0.43009970251026208</v>
      </c>
      <c r="AM57">
        <v>0.87449698125099984</v>
      </c>
      <c r="AN57">
        <v>-0.1183547491765448</v>
      </c>
      <c r="AO57">
        <v>-1.4326947629137861</v>
      </c>
      <c r="AP57">
        <v>-1.254029689547062</v>
      </c>
      <c r="AQ57">
        <v>-1.613364560991333</v>
      </c>
      <c r="AR57">
        <v>-0.81148962739747166</v>
      </c>
      <c r="AS57">
        <v>-0.45981868819717359</v>
      </c>
      <c r="AT57">
        <v>0.66580368242357169</v>
      </c>
      <c r="AV57">
        <v>0.67140533857021945</v>
      </c>
      <c r="AW57">
        <v>-2.8105346878937931</v>
      </c>
      <c r="AX57">
        <v>-2.5595096955170562</v>
      </c>
      <c r="AY57">
        <v>0.34017567709888719</v>
      </c>
      <c r="BA57">
        <v>-2.8028324666509858</v>
      </c>
      <c r="BB57">
        <v>-4.717611233598884</v>
      </c>
      <c r="BC57">
        <v>0.53591082771566478</v>
      </c>
      <c r="BD57">
        <v>-2.1515319266037811</v>
      </c>
      <c r="BE57">
        <v>-2.2213051597910778</v>
      </c>
      <c r="BF57">
        <v>-2.0089108031917511</v>
      </c>
      <c r="BG57">
        <v>-3.3802652862582359</v>
      </c>
      <c r="BH57">
        <v>-3.1410483698911111</v>
      </c>
      <c r="BI57">
        <v>-4.4613462576107858</v>
      </c>
      <c r="BJ57">
        <v>-4.0325487147392938</v>
      </c>
      <c r="BK57">
        <v>-4.4830680832750733</v>
      </c>
      <c r="BL57">
        <v>-3.6900148617228798</v>
      </c>
      <c r="BM57">
        <v>-0.61689295983232706</v>
      </c>
      <c r="BN57">
        <v>0.47383763522505029</v>
      </c>
      <c r="BO57">
        <v>-5.3134250763377917</v>
      </c>
      <c r="BP57">
        <v>-4.9054394258023564</v>
      </c>
      <c r="BQ57">
        <v>-0.77954834196173439</v>
      </c>
      <c r="BR57">
        <v>-1.1201658020972209</v>
      </c>
      <c r="BS57">
        <v>0.32420187477210299</v>
      </c>
      <c r="BT57">
        <v>-0.32418346299214013</v>
      </c>
      <c r="BU57">
        <v>-5.7156576508323296</v>
      </c>
      <c r="BV57">
        <v>-1.109903497793157</v>
      </c>
      <c r="BW57">
        <v>-4.6838335931663986</v>
      </c>
      <c r="BZ57">
        <v>-1.151120324085849</v>
      </c>
      <c r="CA57">
        <v>-1.816613625429623</v>
      </c>
      <c r="CB57">
        <v>-4.3142067634784036</v>
      </c>
      <c r="CC57">
        <v>-5.8567595720877659</v>
      </c>
      <c r="CD57">
        <v>-4.1895783411939762</v>
      </c>
      <c r="CE57">
        <v>-2.622971285549621</v>
      </c>
      <c r="CF57">
        <v>-0.90218924921273869</v>
      </c>
      <c r="CG57">
        <v>-3.1505109768427331</v>
      </c>
      <c r="CH57">
        <v>-2.954191824447657</v>
      </c>
      <c r="CI57">
        <v>-1.749512345138142</v>
      </c>
      <c r="CJ57">
        <v>-1.736812515072364E-2</v>
      </c>
      <c r="CK57">
        <v>0.84760773953528445</v>
      </c>
      <c r="CL57">
        <v>1.363828318212333</v>
      </c>
      <c r="CM57">
        <v>-1.0004724594522949</v>
      </c>
      <c r="CN57">
        <v>-0.40152011336722943</v>
      </c>
      <c r="CO57">
        <v>-1.538954361254669</v>
      </c>
      <c r="CP57">
        <v>6.982315598942905E-2</v>
      </c>
      <c r="CQ57">
        <v>-0.653045167545662</v>
      </c>
      <c r="CR57">
        <v>-0.13410711276919829</v>
      </c>
      <c r="CS57">
        <v>0.1657848415701785</v>
      </c>
      <c r="CU57">
        <v>0.51811472740442299</v>
      </c>
    </row>
    <row r="58" spans="1:101" x14ac:dyDescent="0.25">
      <c r="A58" t="s">
        <v>72</v>
      </c>
      <c r="B58">
        <v>-4.6857878558427251</v>
      </c>
      <c r="C58">
        <v>-4.933245929477553</v>
      </c>
      <c r="D58">
        <v>-0.3170987959841014</v>
      </c>
      <c r="E58">
        <v>-2.8339125650711199</v>
      </c>
      <c r="F58">
        <v>-3.2143625262064912</v>
      </c>
      <c r="G58">
        <v>2.847724137468436E-2</v>
      </c>
      <c r="H58">
        <v>-5.1074848355391396</v>
      </c>
      <c r="I58">
        <v>-0.28155989608243648</v>
      </c>
      <c r="J58">
        <v>-2.2769482058029369</v>
      </c>
      <c r="K58">
        <v>-5.0054932731630108</v>
      </c>
      <c r="L58">
        <v>-4.4653192098259114</v>
      </c>
      <c r="M58">
        <v>-3.356463565197501</v>
      </c>
      <c r="N58">
        <v>-4.8892219992690276</v>
      </c>
      <c r="O58">
        <v>4.1935239595096589E-2</v>
      </c>
      <c r="P58">
        <v>-4.2581840411041867</v>
      </c>
      <c r="Q58">
        <v>-4.0601274494747344</v>
      </c>
      <c r="R58">
        <v>-4.8032880877591149</v>
      </c>
      <c r="S58">
        <v>-4.6570311530622632</v>
      </c>
      <c r="T58">
        <v>-3.7907083441906289</v>
      </c>
      <c r="U58">
        <v>-9.9346426863264795E-2</v>
      </c>
      <c r="V58">
        <v>-1.396552093378185</v>
      </c>
      <c r="W58">
        <v>-1.9210585157312881</v>
      </c>
      <c r="AA58">
        <v>0.19377519890391021</v>
      </c>
      <c r="AB58">
        <v>-1.0747321460572881</v>
      </c>
      <c r="AC58">
        <v>-3.8523471306506831</v>
      </c>
      <c r="AD58">
        <v>-3.531617238444325</v>
      </c>
      <c r="AE58">
        <v>-2.937597071743161</v>
      </c>
      <c r="AF58">
        <v>-3.7668667491752421</v>
      </c>
      <c r="AG58">
        <v>-1.7369929851850709</v>
      </c>
      <c r="AH58">
        <v>-0.43911830603586971</v>
      </c>
      <c r="AI58">
        <v>-2.304192529544669</v>
      </c>
      <c r="AJ58">
        <v>0.74214451381967872</v>
      </c>
      <c r="AK58">
        <v>-4.6301304725013779</v>
      </c>
      <c r="AL58">
        <v>-0.83916358130937752</v>
      </c>
      <c r="AM58">
        <v>-1.8558772723642329</v>
      </c>
      <c r="AN58">
        <v>-1.291687817517343</v>
      </c>
      <c r="AO58">
        <v>-0.60781002982218924</v>
      </c>
      <c r="AP58">
        <v>-0.55240786334458414</v>
      </c>
      <c r="AQ58">
        <v>-4.0394290677301044</v>
      </c>
      <c r="AR58">
        <v>-1.2292593581750919</v>
      </c>
      <c r="AS58">
        <v>-1.0758165502431869</v>
      </c>
      <c r="AT58">
        <v>-0.75808102185087578</v>
      </c>
      <c r="AV58">
        <v>0.45629728129492669</v>
      </c>
      <c r="AW58">
        <v>-4.522617315274867</v>
      </c>
      <c r="AX58">
        <v>-1.3954175307180849</v>
      </c>
      <c r="AY58">
        <v>0.23183410446501709</v>
      </c>
    </row>
    <row r="59" spans="1:101" x14ac:dyDescent="0.25">
      <c r="A59" t="s">
        <v>73</v>
      </c>
      <c r="BA59">
        <v>-4.9713057787867942</v>
      </c>
      <c r="BB59">
        <v>-4.1238156084673108</v>
      </c>
      <c r="BC59">
        <v>3.2906683589157968</v>
      </c>
      <c r="BD59">
        <v>2.163354915572119</v>
      </c>
      <c r="BE59">
        <v>-0.99437366974689378</v>
      </c>
      <c r="BF59">
        <v>0.63896594756621561</v>
      </c>
      <c r="BG59">
        <v>-2.222141841250465</v>
      </c>
      <c r="BH59">
        <v>0.87906214910411151</v>
      </c>
      <c r="BI59">
        <v>-4.9285708426796786</v>
      </c>
      <c r="BJ59">
        <v>-0.25820296849331359</v>
      </c>
      <c r="BK59">
        <v>0.31345147714719102</v>
      </c>
      <c r="BL59">
        <v>-1.3026640017211659</v>
      </c>
      <c r="BM59">
        <v>-4.2020657049663281</v>
      </c>
      <c r="BN59">
        <v>-4.3328458887568283E-2</v>
      </c>
      <c r="BO59">
        <v>0.51675026140542468</v>
      </c>
      <c r="BP59">
        <v>-0.30625204857261989</v>
      </c>
      <c r="BQ59">
        <v>-1.132614890603425</v>
      </c>
      <c r="BR59">
        <v>0.74336944616861445</v>
      </c>
      <c r="BS59">
        <v>0.48024457763928241</v>
      </c>
      <c r="BT59">
        <v>-0.31173709072070638</v>
      </c>
      <c r="BU59">
        <v>0.64350929671579182</v>
      </c>
      <c r="BV59">
        <v>0.55991735393837627</v>
      </c>
      <c r="BW59">
        <v>0.75700518275671391</v>
      </c>
      <c r="BZ59">
        <v>-3.442211967905465</v>
      </c>
      <c r="CA59">
        <v>2.0672579876973109E-2</v>
      </c>
      <c r="CB59">
        <v>-0.87919564163086383</v>
      </c>
      <c r="CC59">
        <v>-4.6141807476127991E-2</v>
      </c>
      <c r="CD59">
        <v>-1.134492447065288</v>
      </c>
      <c r="CE59">
        <v>-0.80962541541157529</v>
      </c>
      <c r="CF59">
        <v>-0.97148259845210394</v>
      </c>
      <c r="CG59">
        <v>0.56534395393537962</v>
      </c>
      <c r="CH59">
        <v>-3.405970304582564</v>
      </c>
      <c r="CI59">
        <v>0.32805177136461777</v>
      </c>
      <c r="CJ59">
        <v>-0.50042328523352164</v>
      </c>
      <c r="CK59">
        <v>2.774944199174965</v>
      </c>
      <c r="CL59">
        <v>2.3434159591143429</v>
      </c>
      <c r="CM59">
        <v>0.68339935314504607</v>
      </c>
      <c r="CN59">
        <v>1.739335893326567</v>
      </c>
      <c r="CO59">
        <v>2.8110207391497362</v>
      </c>
      <c r="CP59">
        <v>2.5662142990879619</v>
      </c>
      <c r="CQ59">
        <v>1.369640856797866</v>
      </c>
      <c r="CR59">
        <v>2.4611204281254788</v>
      </c>
      <c r="CS59">
        <v>0.89341493946133521</v>
      </c>
      <c r="CU59">
        <v>1.1520709834862091</v>
      </c>
    </row>
    <row r="60" spans="1:101" x14ac:dyDescent="0.25">
      <c r="A60" t="s">
        <v>74</v>
      </c>
      <c r="B60">
        <v>-4.8780524907575904</v>
      </c>
      <c r="C60">
        <v>-4.0115617633202802</v>
      </c>
      <c r="D60">
        <v>2.4672898310647939</v>
      </c>
      <c r="E60">
        <v>1.770586247158215</v>
      </c>
      <c r="F60">
        <v>-3.4436850133322769</v>
      </c>
      <c r="G60">
        <v>0.64379861037523556</v>
      </c>
      <c r="H60">
        <v>1.6933042323261489</v>
      </c>
      <c r="I60">
        <v>-0.90488120372750702</v>
      </c>
      <c r="J60">
        <v>0.65339484792064872</v>
      </c>
      <c r="K60">
        <v>-1.989719817944579</v>
      </c>
      <c r="L60">
        <v>-0.7983791637734855</v>
      </c>
      <c r="M60">
        <v>1.0537152098936919</v>
      </c>
      <c r="N60">
        <v>-1.7824966488986731</v>
      </c>
      <c r="O60">
        <v>-0.15187078411212171</v>
      </c>
      <c r="P60">
        <v>-1.5194594826286449</v>
      </c>
      <c r="Q60">
        <v>-1.4596211483134001</v>
      </c>
      <c r="R60">
        <v>-3.0992637911511358</v>
      </c>
      <c r="S60">
        <v>-1.6185059922511</v>
      </c>
      <c r="T60">
        <v>-0.146271100895596</v>
      </c>
      <c r="U60">
        <v>0.29320256410175388</v>
      </c>
      <c r="V60">
        <v>-0.50676521271666397</v>
      </c>
      <c r="W60">
        <v>-2.0899656616752988</v>
      </c>
      <c r="AA60">
        <v>1.870390483303225</v>
      </c>
      <c r="AB60">
        <v>-0.48524417283362581</v>
      </c>
      <c r="AC60">
        <v>-1.4587322578195681</v>
      </c>
      <c r="AD60">
        <v>-1.1397769833997371</v>
      </c>
      <c r="AE60">
        <v>-1.663316942589167</v>
      </c>
      <c r="AF60">
        <v>-0.7589426541700276</v>
      </c>
      <c r="AG60">
        <v>-2.03869895993392</v>
      </c>
      <c r="AH60">
        <v>-2.0587621302589132</v>
      </c>
      <c r="AI60">
        <v>1.292056291556652</v>
      </c>
      <c r="AJ60">
        <v>1.9743738219990841</v>
      </c>
      <c r="AK60">
        <v>-1.339427458839975</v>
      </c>
      <c r="AL60">
        <v>0.24295838785478499</v>
      </c>
      <c r="AM60">
        <v>-4.7041778792834867E-2</v>
      </c>
      <c r="AN60">
        <v>0.47111105912516432</v>
      </c>
      <c r="AO60">
        <v>3.0478217489486861</v>
      </c>
      <c r="AP60">
        <v>6.220770273130804E-3</v>
      </c>
      <c r="AQ60">
        <v>1.2034283232419909</v>
      </c>
      <c r="AR60">
        <v>-1.029579823725671</v>
      </c>
      <c r="AS60">
        <v>-1.0906233561397549</v>
      </c>
      <c r="AT60">
        <v>0.35208158904079562</v>
      </c>
      <c r="AV60">
        <v>3.312457453569607</v>
      </c>
      <c r="AW60">
        <v>-4.1159602988933219</v>
      </c>
      <c r="AX60">
        <v>-4.5374927728961483</v>
      </c>
      <c r="AY60">
        <v>2.9045677790767832</v>
      </c>
      <c r="BA60">
        <v>-0.46062316929485669</v>
      </c>
      <c r="BB60">
        <v>1.01889518703087</v>
      </c>
      <c r="BC60">
        <v>4.1958186435748077</v>
      </c>
      <c r="BD60">
        <v>0.39191838387371147</v>
      </c>
      <c r="BE60">
        <v>1.1837050741291051</v>
      </c>
      <c r="BF60">
        <v>0.25402831982826102</v>
      </c>
      <c r="BG60">
        <v>-0.8810753210381882</v>
      </c>
      <c r="BH60">
        <v>2.2905276399450978</v>
      </c>
      <c r="BI60">
        <v>1.890055873159145</v>
      </c>
      <c r="BJ60">
        <v>2.0054500449806429</v>
      </c>
      <c r="BK60">
        <v>-2.0790749282626422</v>
      </c>
      <c r="BL60">
        <v>-0.7932439317940202</v>
      </c>
      <c r="BM60">
        <v>1.673716547475562</v>
      </c>
      <c r="BN60">
        <v>-0.97424666578398511</v>
      </c>
      <c r="BO60">
        <v>0.70130619201102895</v>
      </c>
      <c r="BP60">
        <v>1.108254337114583</v>
      </c>
      <c r="BQ60">
        <v>1.3644690796339971</v>
      </c>
      <c r="BR60">
        <v>0.70032068749113352</v>
      </c>
      <c r="BS60">
        <v>0.2374039146628357</v>
      </c>
      <c r="BT60">
        <v>-0.54341702047189944</v>
      </c>
      <c r="BU60">
        <v>2.1687418287930491</v>
      </c>
      <c r="BV60">
        <v>0.80664322130186528</v>
      </c>
      <c r="BW60">
        <v>0.74708362088732694</v>
      </c>
      <c r="BZ60">
        <v>2.64238437631656</v>
      </c>
      <c r="CA60">
        <v>-0.24491930817996871</v>
      </c>
      <c r="CB60">
        <v>1.3514020224710741</v>
      </c>
      <c r="CC60">
        <v>-0.2896068004356428</v>
      </c>
      <c r="CD60">
        <v>0.7308397875653535</v>
      </c>
      <c r="CE60">
        <v>0.69038172769356165</v>
      </c>
      <c r="CF60">
        <v>1.069232709944087</v>
      </c>
      <c r="CG60">
        <v>-0.56692021058325615</v>
      </c>
    </row>
    <row r="61" spans="1:101" x14ac:dyDescent="0.25">
      <c r="A61" t="s">
        <v>75</v>
      </c>
      <c r="B61">
        <v>-3.9149939387660782</v>
      </c>
      <c r="C61">
        <v>-1.9134234136286901</v>
      </c>
      <c r="D61">
        <v>1.0190842224218479</v>
      </c>
      <c r="E61">
        <v>-0.39751765173976022</v>
      </c>
      <c r="F61">
        <v>-1.959259458764282</v>
      </c>
      <c r="G61">
        <v>-2.4277517948868961</v>
      </c>
      <c r="H61">
        <v>-2.11185790455436</v>
      </c>
      <c r="I61">
        <v>-3.0879184424423829</v>
      </c>
      <c r="J61">
        <v>-2.901648529806415</v>
      </c>
      <c r="K61">
        <v>-2.2958138164945652</v>
      </c>
      <c r="L61">
        <v>-4.0276630156185433</v>
      </c>
      <c r="M61">
        <v>-3.1401039077670361</v>
      </c>
      <c r="N61">
        <v>-3.727230550726671</v>
      </c>
      <c r="O61">
        <v>-3.4355449903113331</v>
      </c>
      <c r="P61">
        <v>-3.150464006743301</v>
      </c>
      <c r="Q61">
        <v>-1.03626949348401</v>
      </c>
      <c r="R61">
        <v>-3.7771580850602908</v>
      </c>
      <c r="S61">
        <v>-2.1245934148917431</v>
      </c>
      <c r="T61">
        <v>-1.8844532790577399E-2</v>
      </c>
      <c r="U61">
        <v>-1.2482088972353129</v>
      </c>
      <c r="V61">
        <v>-0.91300439487935647</v>
      </c>
      <c r="W61">
        <v>3.5345021701321928E-2</v>
      </c>
      <c r="AA61">
        <v>-1.634260634566046</v>
      </c>
      <c r="AB61">
        <v>-2.951263848159249</v>
      </c>
      <c r="AC61">
        <v>-1.943047366037093</v>
      </c>
      <c r="AD61">
        <v>-0.59537669568976936</v>
      </c>
      <c r="AE61">
        <v>0.26019775818274271</v>
      </c>
      <c r="AF61">
        <v>-2.0756209462501491</v>
      </c>
      <c r="AG61">
        <v>-2.1720156753336202</v>
      </c>
      <c r="AH61">
        <v>-0.84541426033006328</v>
      </c>
      <c r="AI61">
        <v>-2.9893758999374058</v>
      </c>
      <c r="AJ61">
        <v>-2.1254068381348792</v>
      </c>
      <c r="AK61">
        <v>-3.991109323331298</v>
      </c>
      <c r="AL61">
        <v>-3.4260939422195942</v>
      </c>
      <c r="AM61">
        <v>-1.959070033543876</v>
      </c>
      <c r="AN61">
        <v>-0.21492647310278781</v>
      </c>
      <c r="AO61">
        <v>-3.34568706983005E-2</v>
      </c>
      <c r="AP61">
        <v>-1.0756519878031801</v>
      </c>
      <c r="AQ61">
        <v>-2.87084356046277E-2</v>
      </c>
      <c r="AR61">
        <v>-0.35473758390331162</v>
      </c>
      <c r="AS61">
        <v>0.14327017061546199</v>
      </c>
      <c r="AT61">
        <v>0.53777753146092433</v>
      </c>
      <c r="AV61">
        <v>1.887119389466718</v>
      </c>
      <c r="AW61">
        <v>-1.5319274562213561</v>
      </c>
      <c r="AX61">
        <v>-1.731855540507822</v>
      </c>
      <c r="AY61">
        <v>1.0382605235371869</v>
      </c>
      <c r="BA61">
        <v>-2.1561347711655938</v>
      </c>
      <c r="BB61">
        <v>0.44646178873995318</v>
      </c>
      <c r="BC61">
        <v>2.879822347663235</v>
      </c>
      <c r="BD61">
        <v>-2.1511058713140412</v>
      </c>
      <c r="BE61">
        <v>-0.343167283819236</v>
      </c>
      <c r="BF61">
        <v>-2.9495067844640839</v>
      </c>
      <c r="BG61">
        <v>2.43808642713357</v>
      </c>
      <c r="BH61">
        <v>-1.880370291702804</v>
      </c>
      <c r="BI61">
        <v>-0.42930704321824081</v>
      </c>
      <c r="BJ61">
        <v>-3.5503430479182292</v>
      </c>
      <c r="BK61">
        <v>-4.0794264393576434</v>
      </c>
      <c r="BL61">
        <v>-2.9096929843644181</v>
      </c>
      <c r="BM61">
        <v>-0.75040918225428588</v>
      </c>
      <c r="BN61">
        <v>-2.2612467187427909</v>
      </c>
      <c r="BO61">
        <v>-3.776557219428422</v>
      </c>
      <c r="BP61">
        <v>-3.7150356812516701</v>
      </c>
      <c r="BQ61">
        <v>-4.6376336567142742</v>
      </c>
      <c r="BR61">
        <v>-5.0957671548684473</v>
      </c>
      <c r="BS61">
        <v>0.55173402191008436</v>
      </c>
      <c r="BT61">
        <v>-3.2712806696877421</v>
      </c>
      <c r="BU61">
        <v>-3.1288772442957402</v>
      </c>
      <c r="BV61">
        <v>0.46988404105401987</v>
      </c>
      <c r="BW61">
        <v>1.2575219071328909</v>
      </c>
      <c r="BZ61">
        <v>-8.1960395580351161E-2</v>
      </c>
      <c r="CA61">
        <v>-3.9775650314235729</v>
      </c>
      <c r="CB61">
        <v>-0.38588572091872031</v>
      </c>
      <c r="CC61">
        <v>-2.9614768528855868</v>
      </c>
      <c r="CD61">
        <v>0.1720257338115036</v>
      </c>
      <c r="CE61">
        <v>-1.989246917941824</v>
      </c>
      <c r="CF61">
        <v>-3.2998525398421981</v>
      </c>
      <c r="CG61">
        <v>-4.2838916234803861</v>
      </c>
      <c r="CH61">
        <v>0.3481426388176751</v>
      </c>
      <c r="CI61">
        <v>-2.5954500941931702</v>
      </c>
      <c r="CJ61">
        <v>0.36230750499239728</v>
      </c>
      <c r="CK61">
        <v>-0.23345888103846341</v>
      </c>
      <c r="CL61">
        <v>0.15708166198323281</v>
      </c>
      <c r="CM61">
        <v>1.654032740615093</v>
      </c>
      <c r="CN61">
        <v>1.330135091589723</v>
      </c>
      <c r="CO61">
        <v>2.029450976420399</v>
      </c>
      <c r="CP61">
        <v>2.0659536498124669</v>
      </c>
      <c r="CQ61">
        <v>-2.7551865500526341E-2</v>
      </c>
      <c r="CR61">
        <v>2.1745964656016561</v>
      </c>
      <c r="CS61">
        <v>0.98807966684778992</v>
      </c>
      <c r="CU61">
        <v>0.90882995987310056</v>
      </c>
    </row>
    <row r="62" spans="1:101" x14ac:dyDescent="0.25">
      <c r="A62" t="s">
        <v>76</v>
      </c>
      <c r="B62">
        <v>-6.120636907790602</v>
      </c>
      <c r="C62">
        <v>-6.0142523303423969</v>
      </c>
      <c r="D62">
        <v>0.88979694300570045</v>
      </c>
      <c r="E62">
        <v>-1.970781671316415</v>
      </c>
      <c r="F62">
        <v>-4.4574928621637824</v>
      </c>
      <c r="G62">
        <v>0.78054177587137796</v>
      </c>
      <c r="H62">
        <v>-3.5835552252905081</v>
      </c>
      <c r="I62">
        <v>-4.9323576945462584</v>
      </c>
      <c r="J62">
        <v>-1.0691833276234111</v>
      </c>
      <c r="K62">
        <v>-1.3149493919933499</v>
      </c>
      <c r="L62">
        <v>-1.852499838408826</v>
      </c>
      <c r="M62">
        <v>-1.614108710929046</v>
      </c>
      <c r="N62">
        <v>-2.7988645513853192</v>
      </c>
      <c r="O62">
        <v>-2.3556000322382329</v>
      </c>
      <c r="P62">
        <v>-2.9950673665379011</v>
      </c>
      <c r="Q62">
        <v>-3.6670809245817528</v>
      </c>
      <c r="R62">
        <v>-3.078594639952366</v>
      </c>
      <c r="S62">
        <v>-1.8988636852237939</v>
      </c>
      <c r="T62">
        <v>-1.853288251219962</v>
      </c>
      <c r="U62">
        <v>-2.3074267784589209</v>
      </c>
      <c r="V62">
        <v>-2.3451141574646419</v>
      </c>
      <c r="W62">
        <v>1.381778984271621</v>
      </c>
      <c r="AA62">
        <v>-1.764241754401211</v>
      </c>
      <c r="AB62">
        <v>-2.5190129486720871</v>
      </c>
      <c r="AC62">
        <v>-2.361697939541259</v>
      </c>
      <c r="AD62">
        <v>-2.5409448380572779</v>
      </c>
      <c r="AE62">
        <v>-4.8716200188212886</v>
      </c>
      <c r="AF62">
        <v>-1.860530466248399</v>
      </c>
      <c r="AG62">
        <v>-5.9409708530754983</v>
      </c>
      <c r="AH62">
        <v>-3.4787107838396909</v>
      </c>
      <c r="AI62">
        <v>-2.3688035808955079</v>
      </c>
      <c r="AJ62">
        <v>-5.1827002095397194</v>
      </c>
      <c r="AK62">
        <v>-3.0639693945176938</v>
      </c>
      <c r="AL62">
        <v>-1.686531334826852</v>
      </c>
      <c r="AM62">
        <v>-4.8687675116087412</v>
      </c>
      <c r="AN62">
        <v>-5.0773536407652724</v>
      </c>
      <c r="AO62">
        <v>-5.5013094952724799</v>
      </c>
      <c r="AP62">
        <v>-0.63905082948974401</v>
      </c>
      <c r="AQ62">
        <v>-3.7565507016153759</v>
      </c>
      <c r="AR62">
        <v>-5.103277463830822</v>
      </c>
      <c r="AS62">
        <v>-3.3025924317366009</v>
      </c>
      <c r="AT62">
        <v>-2.0176496969097282</v>
      </c>
      <c r="AV62">
        <v>1.291938103953884</v>
      </c>
      <c r="AW62">
        <v>-5.8012233798724582</v>
      </c>
      <c r="AX62">
        <v>-5.997258374864054</v>
      </c>
      <c r="AY62">
        <v>-1.4957933188811121</v>
      </c>
      <c r="BA62">
        <v>-5.3653132907069416</v>
      </c>
      <c r="BB62">
        <v>-5.5451842966472258</v>
      </c>
      <c r="BC62">
        <v>0.95661110546137496</v>
      </c>
      <c r="BD62">
        <v>-0.93310942523333196</v>
      </c>
      <c r="BE62">
        <v>-2.8702173722943609</v>
      </c>
      <c r="BF62">
        <v>-4.3724218570767599</v>
      </c>
      <c r="BG62">
        <v>-1.5232426306677871</v>
      </c>
      <c r="BH62">
        <v>-5.3142500531967221</v>
      </c>
      <c r="BI62">
        <v>-5.3346542014242706</v>
      </c>
      <c r="BJ62">
        <v>-3.349465707270304</v>
      </c>
      <c r="BK62">
        <v>-5.0397231594216407</v>
      </c>
      <c r="BL62">
        <v>1.118767659221318</v>
      </c>
      <c r="BM62">
        <v>-5.0913335201234329</v>
      </c>
      <c r="BN62">
        <v>-2.215040163258283</v>
      </c>
      <c r="BO62">
        <v>-5.4190210306052284</v>
      </c>
      <c r="BP62">
        <v>-1.2462993452840341</v>
      </c>
      <c r="BQ62">
        <v>-4.5882316672054069</v>
      </c>
      <c r="BR62">
        <v>-5.2989446830029241</v>
      </c>
      <c r="BS62">
        <v>-2.145505205621494</v>
      </c>
      <c r="BT62">
        <v>-2.349135080159618</v>
      </c>
      <c r="BU62">
        <v>-5.0756948142013156</v>
      </c>
      <c r="BV62">
        <v>-1.580824420734289</v>
      </c>
      <c r="BW62">
        <v>-0.89091090340051171</v>
      </c>
      <c r="BZ62">
        <v>-0.97821898538495422</v>
      </c>
      <c r="CA62">
        <v>2.5302165829930301</v>
      </c>
      <c r="CB62">
        <v>-3.0730328850722688</v>
      </c>
      <c r="CC62">
        <v>-2.3999614971264971</v>
      </c>
      <c r="CD62">
        <v>-5.3408051483400349</v>
      </c>
      <c r="CE62">
        <v>-3.1978751546994268</v>
      </c>
      <c r="CF62">
        <v>-1.649681907039672</v>
      </c>
      <c r="CG62">
        <v>-5.1058433712960003</v>
      </c>
      <c r="CH62">
        <v>-2.453511298483837</v>
      </c>
      <c r="CI62">
        <v>-2.522642706630585</v>
      </c>
      <c r="CJ62">
        <v>-2.9771095041761488</v>
      </c>
      <c r="CK62">
        <v>-3.2027871336869991</v>
      </c>
      <c r="CL62">
        <v>-5.0555006237739919</v>
      </c>
      <c r="CM62">
        <v>-4.5716573186217966</v>
      </c>
      <c r="CN62">
        <v>-5.7307861798626529</v>
      </c>
      <c r="CO62">
        <v>0.29918827428954042</v>
      </c>
      <c r="CP62">
        <v>-5.3060170906377024</v>
      </c>
      <c r="CQ62">
        <v>-5.2259117478046839</v>
      </c>
      <c r="CR62">
        <v>-3.5193789567303031</v>
      </c>
      <c r="CS62">
        <v>-2.3811367943371482</v>
      </c>
      <c r="CU62">
        <v>0.90589454612654152</v>
      </c>
    </row>
    <row r="63" spans="1:101" x14ac:dyDescent="0.25">
      <c r="A63" t="s">
        <v>77</v>
      </c>
      <c r="B63">
        <v>-4.3874874113369131</v>
      </c>
      <c r="C63">
        <v>-4.3387478183675796</v>
      </c>
      <c r="D63">
        <v>0.89278500745086498</v>
      </c>
      <c r="E63">
        <v>0.91556667890877064</v>
      </c>
      <c r="F63">
        <v>-5.0845498280968089</v>
      </c>
      <c r="G63">
        <v>-3.3821384021412251</v>
      </c>
      <c r="H63">
        <v>-4.9904200179801492</v>
      </c>
      <c r="I63">
        <v>-4.9687639916076396</v>
      </c>
      <c r="J63">
        <v>-5.0938450449186634</v>
      </c>
      <c r="K63">
        <v>-3.4005156472823629E-2</v>
      </c>
      <c r="L63">
        <v>-4.5081585282602354</v>
      </c>
      <c r="M63">
        <v>0.4159885663500566</v>
      </c>
      <c r="N63">
        <v>-4.1631346154531732</v>
      </c>
      <c r="O63">
        <v>-4.6684496078695599</v>
      </c>
      <c r="P63">
        <v>-4.460318144415746</v>
      </c>
      <c r="Q63">
        <v>-4.3639064843635396</v>
      </c>
      <c r="R63">
        <v>-4.2535877689395774</v>
      </c>
      <c r="S63">
        <v>-2.2678182681222578</v>
      </c>
      <c r="T63">
        <v>-4.591467009650783</v>
      </c>
      <c r="U63">
        <v>-2.260738528280243</v>
      </c>
      <c r="V63">
        <v>-3.5868301582120918</v>
      </c>
      <c r="W63">
        <v>-0.31757816922186782</v>
      </c>
      <c r="AA63">
        <v>-3.5188168348664668</v>
      </c>
      <c r="AB63">
        <v>3.5421104540651851</v>
      </c>
      <c r="AC63">
        <v>-0.38229579800892899</v>
      </c>
      <c r="AD63">
        <v>-3.8450131073911571</v>
      </c>
      <c r="AE63">
        <v>-0.43606503178751888</v>
      </c>
      <c r="AF63">
        <v>-2.5518193420338839</v>
      </c>
      <c r="AG63">
        <v>0.20006918220122841</v>
      </c>
      <c r="AH63">
        <v>1.2394054944051081</v>
      </c>
      <c r="AI63">
        <v>-0.71388279236987928</v>
      </c>
      <c r="AJ63">
        <v>-2.4868233384870702</v>
      </c>
      <c r="AK63">
        <v>-3.4639916570470981</v>
      </c>
      <c r="AL63">
        <v>-3.5514580724736229</v>
      </c>
      <c r="AM63">
        <v>-1.5648057783146381</v>
      </c>
      <c r="AN63">
        <v>-2.2639601718362758</v>
      </c>
      <c r="AO63">
        <v>-1.1531456692511399</v>
      </c>
      <c r="AP63">
        <v>-3.4013009466735098</v>
      </c>
      <c r="AQ63">
        <v>-3.6391132290492711</v>
      </c>
      <c r="AR63">
        <v>-1.554596112612173</v>
      </c>
      <c r="AS63">
        <v>-1.6092555817681311</v>
      </c>
      <c r="AT63">
        <v>-1.878910987107792</v>
      </c>
      <c r="AV63">
        <v>0.99190554421704968</v>
      </c>
      <c r="AW63">
        <v>-4.5518008491736843</v>
      </c>
      <c r="AX63">
        <v>-1.829992922968892</v>
      </c>
      <c r="AY63">
        <v>2.373481715938532</v>
      </c>
      <c r="BA63">
        <v>-3.287345657548598</v>
      </c>
      <c r="BB63">
        <v>-3.128894174143154</v>
      </c>
      <c r="BC63">
        <v>0.61168611130208639</v>
      </c>
      <c r="BD63">
        <v>-0.21081220146372581</v>
      </c>
      <c r="BE63">
        <v>-4.2393796540610049</v>
      </c>
      <c r="BF63">
        <v>-4.269163157909615</v>
      </c>
      <c r="BG63">
        <v>0.90290505518396913</v>
      </c>
      <c r="BH63">
        <v>-0.72565589006328035</v>
      </c>
      <c r="BI63">
        <v>-2.3408693365305822</v>
      </c>
      <c r="BJ63">
        <v>1.077445634933718</v>
      </c>
      <c r="BK63">
        <v>-0.72124611496867774</v>
      </c>
      <c r="BL63">
        <v>-4.3760884519945682</v>
      </c>
      <c r="BM63">
        <v>-0.13241749195101599</v>
      </c>
      <c r="BN63">
        <v>-3.6429335842332118</v>
      </c>
      <c r="BO63">
        <v>-1.7922668572550711</v>
      </c>
      <c r="BP63">
        <v>-2.7138095883666709</v>
      </c>
      <c r="BQ63">
        <v>-4.3754081348966034</v>
      </c>
      <c r="BR63">
        <v>-3.6400382217533118</v>
      </c>
      <c r="BS63">
        <v>1.36783459527079</v>
      </c>
      <c r="BT63">
        <v>-4.8983350120655249</v>
      </c>
      <c r="BU63">
        <v>-5.1586738068098894</v>
      </c>
      <c r="BV63">
        <v>-0.2260893587506303</v>
      </c>
      <c r="BW63">
        <v>-3.102760781393012</v>
      </c>
      <c r="BZ63">
        <v>-4.4494641309856959</v>
      </c>
      <c r="CA63">
        <v>-4.7980417293480171</v>
      </c>
      <c r="CB63">
        <v>-2.8534494829393</v>
      </c>
      <c r="CC63">
        <v>-2.9917456458683511</v>
      </c>
      <c r="CD63">
        <v>-4.8417360366514206</v>
      </c>
      <c r="CE63">
        <v>-5.1895746661635904</v>
      </c>
      <c r="CF63">
        <v>-5.1018063052533584</v>
      </c>
      <c r="CG63">
        <v>-5.5195850754433309</v>
      </c>
      <c r="CH63">
        <v>-5.5213151445927524</v>
      </c>
      <c r="CI63">
        <v>-4.7494760018200868</v>
      </c>
      <c r="CJ63">
        <v>5.0065459073899948E-2</v>
      </c>
      <c r="CK63">
        <v>-3.105358538230464</v>
      </c>
      <c r="CL63">
        <v>-2.7359836863999458</v>
      </c>
      <c r="CM63">
        <v>-0.63887256730772946</v>
      </c>
      <c r="CN63">
        <v>-3.7348809031981598</v>
      </c>
      <c r="CO63">
        <v>1.763062897927101</v>
      </c>
      <c r="CP63">
        <v>-3.0460889540001679</v>
      </c>
      <c r="CQ63">
        <v>-1.114028614058522</v>
      </c>
      <c r="CR63">
        <v>-2.4382563662795889</v>
      </c>
      <c r="CS63">
        <v>-1.069340041609431</v>
      </c>
      <c r="CU63">
        <v>-0.93509372679433911</v>
      </c>
    </row>
    <row r="64" spans="1:101" x14ac:dyDescent="0.25">
      <c r="A64" t="s">
        <v>78</v>
      </c>
      <c r="B64">
        <v>-4.7214838509685846</v>
      </c>
      <c r="C64">
        <v>-5.3960294219769702</v>
      </c>
      <c r="D64">
        <v>-2.150800314335926</v>
      </c>
      <c r="E64">
        <v>-4.9350569133191096</v>
      </c>
      <c r="F64">
        <v>-2.4737024604665971</v>
      </c>
      <c r="G64">
        <v>-3.4159059864410972</v>
      </c>
      <c r="H64">
        <v>-5.6438916742490326</v>
      </c>
      <c r="I64">
        <v>-2.3753177458079771</v>
      </c>
      <c r="J64">
        <v>-4.9401272543296759</v>
      </c>
      <c r="K64">
        <v>-2.755188802205474</v>
      </c>
      <c r="L64">
        <v>-5.6131823464686299</v>
      </c>
      <c r="M64">
        <v>-4.6153443117506088</v>
      </c>
      <c r="N64">
        <v>-5.4467521988391567</v>
      </c>
      <c r="O64">
        <v>-3.9866757561311168</v>
      </c>
      <c r="P64">
        <v>-3.9468660181940529</v>
      </c>
      <c r="Q64">
        <v>-4.5146275409466474</v>
      </c>
      <c r="R64">
        <v>-5.4617091743023636</v>
      </c>
      <c r="S64">
        <v>-4.4353973641555946</v>
      </c>
      <c r="T64">
        <v>-5.5978709448030806</v>
      </c>
      <c r="U64">
        <v>-1.76458364235182</v>
      </c>
      <c r="V64">
        <v>-2.249106438156204</v>
      </c>
      <c r="W64">
        <v>-1.9558939677017511</v>
      </c>
      <c r="AA64">
        <v>-3.2934179779724508</v>
      </c>
      <c r="AB64">
        <v>-1.8132551389081319</v>
      </c>
      <c r="AC64">
        <v>-5.6369558542586438</v>
      </c>
      <c r="AD64">
        <v>-0.95811159352930964</v>
      </c>
      <c r="AE64">
        <v>-4.6671067329454443</v>
      </c>
      <c r="AF64">
        <v>-2.4029167001557319</v>
      </c>
      <c r="AG64">
        <v>-5.0406783722613886</v>
      </c>
      <c r="AH64">
        <v>-1.9500397187981899</v>
      </c>
      <c r="AI64">
        <v>-3.1568586227743851</v>
      </c>
      <c r="AJ64">
        <v>-3.0638461716545198</v>
      </c>
      <c r="AK64">
        <v>-4.977664206483646</v>
      </c>
      <c r="AL64">
        <v>-4.6994662377122136</v>
      </c>
      <c r="AM64">
        <v>-4.1775989803218962</v>
      </c>
      <c r="AN64">
        <v>-3.278660538543634</v>
      </c>
      <c r="AO64">
        <v>-4.961914162761107</v>
      </c>
      <c r="AP64">
        <v>-3.3493929145834831</v>
      </c>
      <c r="AQ64">
        <v>-5.7983010414765639</v>
      </c>
      <c r="AR64">
        <v>-3.993070242791819</v>
      </c>
      <c r="AS64">
        <v>-3.352610820616603</v>
      </c>
      <c r="AT64">
        <v>-3.859521726195394</v>
      </c>
      <c r="AV64">
        <v>-1.0775367725863729</v>
      </c>
      <c r="AW64">
        <v>-3.7835508236434992</v>
      </c>
      <c r="AX64">
        <v>-2.9308518343061118</v>
      </c>
      <c r="AY64">
        <v>-0.44753713545735141</v>
      </c>
      <c r="BA64">
        <v>-0.58498248642772466</v>
      </c>
      <c r="BB64">
        <v>-4.7187417442875894</v>
      </c>
      <c r="BC64">
        <v>-1.429892731574296</v>
      </c>
      <c r="BD64">
        <v>-3.4252004135816572</v>
      </c>
      <c r="BE64">
        <v>-2.3633438595830101</v>
      </c>
      <c r="BF64">
        <v>-1.9995510165360639</v>
      </c>
      <c r="BG64">
        <v>-3.13506267344335</v>
      </c>
      <c r="BH64">
        <v>-4.4373271617812629</v>
      </c>
      <c r="BI64">
        <v>-2.519921075122507</v>
      </c>
      <c r="BJ64">
        <v>-2.3891363575239359</v>
      </c>
      <c r="BK64">
        <v>-3.249176834121696</v>
      </c>
      <c r="BL64">
        <v>-3.6571389584866738</v>
      </c>
      <c r="BM64">
        <v>-4.8754747619068732</v>
      </c>
      <c r="BN64">
        <v>-5.3825917715409828</v>
      </c>
      <c r="BO64">
        <v>-4.3825352249235516</v>
      </c>
      <c r="BP64">
        <v>-4.9373950731818033</v>
      </c>
      <c r="BQ64">
        <v>-5.1330944387141244</v>
      </c>
      <c r="BR64">
        <v>-3.0611807681859231</v>
      </c>
      <c r="BS64">
        <v>-3.0238319137272849</v>
      </c>
      <c r="BT64">
        <v>-2.7737395795781268</v>
      </c>
      <c r="BU64">
        <v>-4.7470694724692262</v>
      </c>
      <c r="BV64">
        <v>-4.8382330936194053</v>
      </c>
      <c r="BW64">
        <v>-1.518470258097788</v>
      </c>
      <c r="BZ64">
        <v>-1.99990841939727</v>
      </c>
      <c r="CA64">
        <v>-2.7913998818694399</v>
      </c>
      <c r="CB64">
        <v>-4.4887728404659191</v>
      </c>
      <c r="CC64">
        <v>-2.2432372386416608</v>
      </c>
      <c r="CD64">
        <v>-3.8094926903199648</v>
      </c>
      <c r="CE64">
        <v>-2.9089191596368891</v>
      </c>
      <c r="CF64">
        <v>-3.1282202427300558</v>
      </c>
      <c r="CG64">
        <v>-2.7424608992809061</v>
      </c>
      <c r="CH64">
        <v>-1.201392046983353</v>
      </c>
      <c r="CI64">
        <v>-3.6418740166442261</v>
      </c>
      <c r="CJ64">
        <v>-3.0574646889056911</v>
      </c>
      <c r="CK64">
        <v>-2.3251404967769331</v>
      </c>
      <c r="CL64">
        <v>-2.6022853980439149</v>
      </c>
      <c r="CM64">
        <v>-2.0962261702955951</v>
      </c>
      <c r="CN64">
        <v>-4.142594348393458</v>
      </c>
      <c r="CO64">
        <v>-3.7353896434803748</v>
      </c>
      <c r="CP64">
        <v>-4.6217074821985493</v>
      </c>
      <c r="CQ64">
        <v>-3.6883463146186588</v>
      </c>
      <c r="CR64">
        <v>-4.3884565153401214</v>
      </c>
      <c r="CS64">
        <v>-2.997670829104262</v>
      </c>
      <c r="CU64">
        <v>-1.4043451408163381</v>
      </c>
    </row>
    <row r="65" spans="1:101" x14ac:dyDescent="0.25">
      <c r="A65" t="s">
        <v>79</v>
      </c>
      <c r="B65">
        <v>-4.0129242149166124</v>
      </c>
      <c r="C65">
        <v>-4.778772214171493</v>
      </c>
      <c r="D65">
        <v>1.611402831153359</v>
      </c>
      <c r="E65">
        <v>-1.4748443556818689</v>
      </c>
      <c r="F65">
        <v>-3.280226132389287</v>
      </c>
      <c r="G65">
        <v>-2.0492812567476388</v>
      </c>
      <c r="H65">
        <v>-3.8797579923250058</v>
      </c>
      <c r="I65">
        <v>-1.2928900524399081</v>
      </c>
      <c r="J65">
        <v>-2.7412699466291981</v>
      </c>
      <c r="K65">
        <v>-3.6227621444214009</v>
      </c>
      <c r="L65">
        <v>-3.463945674068114</v>
      </c>
      <c r="M65">
        <v>-1.260918010917109</v>
      </c>
      <c r="N65">
        <v>-2.7394641785950991</v>
      </c>
      <c r="O65">
        <v>-2.5481624126804001</v>
      </c>
      <c r="P65">
        <v>-2.313980081366382</v>
      </c>
      <c r="Q65">
        <v>-3.3651073803209801</v>
      </c>
      <c r="R65">
        <v>-4.1415814884950528</v>
      </c>
      <c r="S65">
        <v>-1.465361911275826</v>
      </c>
      <c r="T65">
        <v>-1.833948874524522</v>
      </c>
      <c r="U65">
        <v>-1.318293849965116</v>
      </c>
      <c r="V65">
        <v>-1.30038563400888</v>
      </c>
      <c r="W65">
        <v>1.45634060386223</v>
      </c>
      <c r="AA65">
        <v>0.29042129978252518</v>
      </c>
      <c r="AB65">
        <v>-0.76237719076181498</v>
      </c>
      <c r="AC65">
        <v>-1.6476350027120381</v>
      </c>
      <c r="AD65">
        <v>0.54039261726493248</v>
      </c>
      <c r="AE65">
        <v>-1.9105525327030011</v>
      </c>
      <c r="AF65">
        <v>-2.5683421230072909</v>
      </c>
      <c r="AG65">
        <v>-3.2694433334542459</v>
      </c>
      <c r="AH65">
        <v>-1.680746150096073</v>
      </c>
      <c r="AI65">
        <v>-2.7877654251723691</v>
      </c>
      <c r="AJ65">
        <v>-0.99247650691794431</v>
      </c>
      <c r="AK65">
        <v>-2.756792647476789</v>
      </c>
      <c r="AL65">
        <v>-1.311561862075332</v>
      </c>
      <c r="AM65">
        <v>-2.7397746222163302</v>
      </c>
      <c r="AN65">
        <v>-2.0059721680469869</v>
      </c>
      <c r="AO65">
        <v>-1.87529779154797</v>
      </c>
      <c r="AP65">
        <v>-2.0028905865130771</v>
      </c>
      <c r="AQ65">
        <v>-1.1590807332837061</v>
      </c>
      <c r="AR65">
        <v>-0.92979585067943094</v>
      </c>
      <c r="AS65">
        <v>-0.9231473707028548</v>
      </c>
      <c r="AT65">
        <v>-1.0503057688146951</v>
      </c>
      <c r="AV65">
        <v>2.1667666339557798</v>
      </c>
      <c r="AW65">
        <v>-3.1060035863403099</v>
      </c>
      <c r="AX65">
        <v>-3.6592596368108761</v>
      </c>
      <c r="AY65">
        <v>0.17197840221594349</v>
      </c>
      <c r="BA65">
        <v>-2.2415576587041719</v>
      </c>
      <c r="BB65">
        <v>-4.0589220398353429</v>
      </c>
      <c r="BC65">
        <v>1.271265089563917</v>
      </c>
      <c r="BD65">
        <v>1.849984657816681</v>
      </c>
      <c r="BE65">
        <v>-5.2270734687819738E-2</v>
      </c>
      <c r="BF65">
        <v>-1.1957316328745811</v>
      </c>
      <c r="BG65">
        <v>-0.8820272822829156</v>
      </c>
      <c r="BH65">
        <v>-0.10341156739583141</v>
      </c>
      <c r="BI65">
        <v>-2.4898223286494798</v>
      </c>
      <c r="BJ65">
        <v>-2.561793298428797</v>
      </c>
      <c r="BK65">
        <v>-2.5806415224428938</v>
      </c>
      <c r="BL65">
        <v>-1.353906885403773</v>
      </c>
      <c r="BM65">
        <v>-4.2909376231399277</v>
      </c>
      <c r="BN65">
        <v>-3.8506262594168601</v>
      </c>
      <c r="BO65">
        <v>-4.0127695302739026</v>
      </c>
      <c r="BP65">
        <v>-2.533945591281666</v>
      </c>
      <c r="BQ65">
        <v>-1.8825876257962459</v>
      </c>
      <c r="BR65">
        <v>-1.508239531108631</v>
      </c>
      <c r="BS65">
        <v>-3.7642522373436611</v>
      </c>
      <c r="BT65">
        <v>-1.918112380960697</v>
      </c>
      <c r="BU65">
        <v>-1.133566618308069</v>
      </c>
      <c r="BV65">
        <v>-0.28031734428683142</v>
      </c>
      <c r="BW65">
        <v>-4.694494396544862E-2</v>
      </c>
      <c r="BZ65">
        <v>-0.161940522812379</v>
      </c>
      <c r="CA65">
        <v>-2.4040875068694061</v>
      </c>
      <c r="CB65">
        <v>-2.2759057613613471</v>
      </c>
      <c r="CC65">
        <v>-2.4162868268701878</v>
      </c>
      <c r="CD65">
        <v>-2.2725499073147981</v>
      </c>
      <c r="CE65">
        <v>-1.948169006395998</v>
      </c>
      <c r="CF65">
        <v>-1.8936246863824691</v>
      </c>
      <c r="CG65">
        <v>-1.3661412645915889</v>
      </c>
      <c r="CH65">
        <v>-0.23539235109933779</v>
      </c>
      <c r="CI65">
        <v>1.830996829472527</v>
      </c>
      <c r="CJ65">
        <v>0.25079886529219969</v>
      </c>
      <c r="CK65">
        <v>-0.55750465997513166</v>
      </c>
      <c r="CL65">
        <v>-0.58978501992752086</v>
      </c>
      <c r="CM65">
        <v>-0.65798054700242037</v>
      </c>
      <c r="CN65">
        <v>-1.075649926783151</v>
      </c>
      <c r="CO65">
        <v>-0.22443816068336739</v>
      </c>
      <c r="CP65">
        <v>-0.44438339365089141</v>
      </c>
      <c r="CQ65">
        <v>-1.249046179898559</v>
      </c>
      <c r="CR65">
        <v>-0.2181152136871676</v>
      </c>
      <c r="CS65">
        <v>-0.46289646561058923</v>
      </c>
      <c r="CU65">
        <v>0.73672895232368696</v>
      </c>
    </row>
    <row r="66" spans="1:101" x14ac:dyDescent="0.25">
      <c r="A66" t="s">
        <v>80</v>
      </c>
      <c r="B66">
        <v>-5.3211910084905192</v>
      </c>
      <c r="C66">
        <v>-4.6555950146283882</v>
      </c>
      <c r="D66">
        <v>-0.66306571357093325</v>
      </c>
      <c r="E66">
        <v>-5.1251212341005026</v>
      </c>
      <c r="F66">
        <v>-2.1942417198160009</v>
      </c>
      <c r="G66">
        <v>-3.097793691984692</v>
      </c>
      <c r="H66">
        <v>-2.9954498792714581</v>
      </c>
      <c r="I66">
        <v>-3.329815615094875</v>
      </c>
      <c r="J66">
        <v>-4.8603972380973266</v>
      </c>
      <c r="K66">
        <v>-5.5565532775174296</v>
      </c>
      <c r="L66">
        <v>-5.4712703377408944</v>
      </c>
      <c r="M66">
        <v>-5.30383194408076</v>
      </c>
      <c r="N66">
        <v>-5.4421482079492334</v>
      </c>
      <c r="O66">
        <v>-3.241835615380682</v>
      </c>
      <c r="P66">
        <v>-2.2168208310372761</v>
      </c>
      <c r="Q66">
        <v>-3.4391840219530012</v>
      </c>
      <c r="R66">
        <v>-5.5456758011205363</v>
      </c>
      <c r="S66">
        <v>-3.1975662908275511</v>
      </c>
      <c r="T66">
        <v>-5.3684028168698399</v>
      </c>
      <c r="U66">
        <v>-4.2081510386754566</v>
      </c>
      <c r="V66">
        <v>-5.1958421923509217</v>
      </c>
      <c r="W66">
        <v>-1.3645063599116289</v>
      </c>
      <c r="AA66">
        <v>-5.3313012806632578</v>
      </c>
      <c r="BA66">
        <v>-3.681303454631299</v>
      </c>
      <c r="BB66">
        <v>-5.3922841376261701</v>
      </c>
      <c r="BC66">
        <v>-2.3675248551342169E-2</v>
      </c>
      <c r="BD66">
        <v>-2.9352147026382269</v>
      </c>
      <c r="BE66">
        <v>-2.4822910266349281</v>
      </c>
      <c r="BF66">
        <v>0.22401434376551321</v>
      </c>
      <c r="BG66">
        <v>-0.45927046066179411</v>
      </c>
      <c r="BH66">
        <v>-0.3835532485897723</v>
      </c>
      <c r="BI66">
        <v>-1.284895548850238</v>
      </c>
      <c r="BJ66">
        <v>-5.472094320566975</v>
      </c>
      <c r="BK66">
        <v>-2.189861813286698</v>
      </c>
      <c r="BL66">
        <v>-1.2709373284558001</v>
      </c>
      <c r="BM66">
        <v>-1.3893397070927771</v>
      </c>
      <c r="BN66">
        <v>-1.0674155501787039</v>
      </c>
      <c r="BO66">
        <v>-0.72951900380368373</v>
      </c>
      <c r="BP66">
        <v>-1.1054540895608329</v>
      </c>
      <c r="BQ66">
        <v>-5.2983882358989396</v>
      </c>
      <c r="BR66">
        <v>-1.433966175377986</v>
      </c>
      <c r="BS66">
        <v>-2.2190277356506241</v>
      </c>
      <c r="BT66">
        <v>0.64069393872824509</v>
      </c>
      <c r="BU66">
        <v>-5.4784420594460546</v>
      </c>
      <c r="BV66">
        <v>-0.95048840295223391</v>
      </c>
      <c r="BW66">
        <v>-2.098079495055281</v>
      </c>
      <c r="BZ66">
        <v>-1.618513196830289</v>
      </c>
      <c r="CA66">
        <v>-5.133321569886359</v>
      </c>
      <c r="CB66">
        <v>-4.0533446311526191</v>
      </c>
      <c r="CC66">
        <v>-0.25440885963121601</v>
      </c>
      <c r="CD66">
        <v>-4.8764808940555939</v>
      </c>
      <c r="CE66">
        <v>0.64712878139946017</v>
      </c>
      <c r="CF66">
        <v>-4.0515259578321237</v>
      </c>
      <c r="CG66">
        <v>-4.3679854602020729</v>
      </c>
      <c r="CH66">
        <v>-4.8607404513364818</v>
      </c>
      <c r="CI66">
        <v>-4.6610018582848278</v>
      </c>
      <c r="CJ66">
        <v>-1.9569239902540789</v>
      </c>
      <c r="CK66">
        <v>-0.46554990141466113</v>
      </c>
      <c r="CL66">
        <v>0.17078332876192809</v>
      </c>
      <c r="CM66">
        <v>-1.095519812130348</v>
      </c>
      <c r="CN66">
        <v>-1.790701180457841</v>
      </c>
      <c r="CO66">
        <v>-4.7928273149263889</v>
      </c>
      <c r="CP66">
        <v>-0.40236837877763137</v>
      </c>
      <c r="CQ66">
        <v>-0.85839663295961366</v>
      </c>
      <c r="CR66">
        <v>-1.376801530765271</v>
      </c>
      <c r="CS66">
        <v>-0.73702240726377777</v>
      </c>
      <c r="CU66">
        <v>-0.67910646818522491</v>
      </c>
    </row>
    <row r="67" spans="1:101" x14ac:dyDescent="0.25">
      <c r="A67" t="s">
        <v>81</v>
      </c>
      <c r="B67">
        <v>-4.7444335834415021</v>
      </c>
      <c r="C67">
        <v>-4.7984802035067817</v>
      </c>
      <c r="D67">
        <v>-1.001220478291367</v>
      </c>
      <c r="E67">
        <v>0.39764037328518298</v>
      </c>
      <c r="F67">
        <v>-4.9952750335319811</v>
      </c>
      <c r="G67">
        <v>-3.0923148527197162</v>
      </c>
      <c r="H67">
        <v>-3.5190501067725708</v>
      </c>
      <c r="I67">
        <v>-3.2881883694986072</v>
      </c>
      <c r="J67">
        <v>-2.8452753403653261</v>
      </c>
      <c r="K67">
        <v>-4.5585651539879901</v>
      </c>
      <c r="L67">
        <v>-4.5047092533540578</v>
      </c>
      <c r="M67">
        <v>-2.8149991746812928</v>
      </c>
      <c r="N67">
        <v>-4.3071653863520778</v>
      </c>
      <c r="O67">
        <v>-3.130542864768405</v>
      </c>
      <c r="P67">
        <v>-3.9686813676543511</v>
      </c>
      <c r="Q67">
        <v>-2.78683620531964</v>
      </c>
      <c r="R67">
        <v>-2.6845108175079369</v>
      </c>
      <c r="S67">
        <v>-3.2570108624962049</v>
      </c>
      <c r="T67">
        <v>-4.2980856008143622</v>
      </c>
      <c r="U67">
        <v>-2.9289603195417468</v>
      </c>
      <c r="V67">
        <v>-4.8456884181489297</v>
      </c>
      <c r="W67">
        <v>-2.1641319732217399</v>
      </c>
      <c r="AA67">
        <v>-3.010159492789902</v>
      </c>
      <c r="AB67">
        <v>-3.670901387087472</v>
      </c>
      <c r="AC67">
        <v>-4.2883812646167172</v>
      </c>
      <c r="AD67">
        <v>-4.3104610132148036</v>
      </c>
      <c r="AE67">
        <v>-3.8815687645660648</v>
      </c>
      <c r="AF67">
        <v>-3.591779007011247</v>
      </c>
      <c r="AG67">
        <v>-3.7754944832595219</v>
      </c>
      <c r="AH67">
        <v>-2.586538878058795</v>
      </c>
      <c r="AI67">
        <v>-1.6804496178436581</v>
      </c>
      <c r="AJ67">
        <v>-2.9613343954561762</v>
      </c>
      <c r="AK67">
        <v>-2.5680575584050671</v>
      </c>
      <c r="AL67">
        <v>-3.3867883320842771</v>
      </c>
      <c r="AM67">
        <v>-0.53366642610577752</v>
      </c>
      <c r="AN67">
        <v>-3.972679591981048</v>
      </c>
      <c r="AO67">
        <v>-1.4392446321666941</v>
      </c>
      <c r="AP67">
        <v>-1.7335171703797081</v>
      </c>
      <c r="AQ67">
        <v>-4.2714841220281183</v>
      </c>
      <c r="AR67">
        <v>-3.028304328478669</v>
      </c>
      <c r="AS67">
        <v>-2.9572984693830162</v>
      </c>
      <c r="AT67">
        <v>-0.87067338135360095</v>
      </c>
      <c r="AV67">
        <v>-2.1030803955714008</v>
      </c>
      <c r="AW67">
        <v>-4.9682219483936017</v>
      </c>
      <c r="AX67">
        <v>-3.7394484890157349</v>
      </c>
      <c r="AY67">
        <v>0.8558551609656545</v>
      </c>
      <c r="BA67">
        <v>-4.290615733398119</v>
      </c>
      <c r="BB67">
        <v>-3.6979157331517651</v>
      </c>
      <c r="BC67">
        <v>0.75513578213270216</v>
      </c>
      <c r="BD67">
        <v>-1.650687150109583</v>
      </c>
      <c r="BE67">
        <v>-2.215664770050322</v>
      </c>
      <c r="BF67">
        <v>-2.0460574303963561</v>
      </c>
      <c r="BG67">
        <v>-2.8230653864023481</v>
      </c>
      <c r="BH67">
        <v>-1.5710237549198349</v>
      </c>
      <c r="BI67">
        <v>-2.528144114925849</v>
      </c>
      <c r="BJ67">
        <v>-1.485480691470082</v>
      </c>
      <c r="BK67">
        <v>-1.8097120901122119</v>
      </c>
      <c r="BL67">
        <v>-2.3750669058404932</v>
      </c>
      <c r="BM67">
        <v>-4.2389360954079418</v>
      </c>
      <c r="BN67">
        <v>-4.8474835054529724</v>
      </c>
      <c r="BO67">
        <v>-4.6550922638005332</v>
      </c>
      <c r="BP67">
        <v>-5.0894828596021764</v>
      </c>
      <c r="BQ67">
        <v>-3.0848687759259201</v>
      </c>
      <c r="BR67">
        <v>-2.62043640369432</v>
      </c>
      <c r="BS67">
        <v>-4.3005841317910898</v>
      </c>
      <c r="BT67">
        <v>-4.2416609520094513</v>
      </c>
      <c r="BU67">
        <v>-2.112181348742459</v>
      </c>
      <c r="BV67">
        <v>-2.023896635457179</v>
      </c>
      <c r="BW67">
        <v>-4.3614307259611529</v>
      </c>
      <c r="BZ67">
        <v>-4.2845639232553836</v>
      </c>
      <c r="CA67">
        <v>-2.733498241534158</v>
      </c>
      <c r="CB67">
        <v>-4.2640482881932664</v>
      </c>
      <c r="CC67">
        <v>-4.3627861442352467</v>
      </c>
      <c r="CD67">
        <v>-3.7241505666767809</v>
      </c>
      <c r="CE67">
        <v>-3.8455770134107752</v>
      </c>
      <c r="CF67">
        <v>-3.250477359521518</v>
      </c>
      <c r="CG67">
        <v>-3.0544817698082389</v>
      </c>
      <c r="CH67">
        <v>-3.5618336119336309</v>
      </c>
      <c r="CI67">
        <v>-3.0344254578079242</v>
      </c>
      <c r="CJ67">
        <v>-1.119553240026987</v>
      </c>
      <c r="CK67">
        <v>-3.8957572299256071</v>
      </c>
      <c r="CL67">
        <v>-1.857209028864665</v>
      </c>
      <c r="CM67">
        <v>-0.32616887016602242</v>
      </c>
      <c r="CN67">
        <v>-1.3456991260737019</v>
      </c>
      <c r="CO67">
        <v>-0.68391289866680371</v>
      </c>
      <c r="CP67">
        <v>-1.1156101698650819E-2</v>
      </c>
      <c r="CQ67">
        <v>-1.40667082114959</v>
      </c>
      <c r="CR67">
        <v>-3.8580500264909139</v>
      </c>
      <c r="CS67">
        <v>-0.65450211591911633</v>
      </c>
      <c r="CU67">
        <v>-1.0101440504058981</v>
      </c>
    </row>
    <row r="68" spans="1:101" x14ac:dyDescent="0.25">
      <c r="A68" t="s">
        <v>82</v>
      </c>
      <c r="C68">
        <v>-2.531496311432611</v>
      </c>
      <c r="D68">
        <v>2.0567123306615258</v>
      </c>
      <c r="E68">
        <v>2.712990292194609</v>
      </c>
      <c r="F68">
        <v>1.562819464545385</v>
      </c>
      <c r="G68">
        <v>-0.6515533130243073</v>
      </c>
      <c r="H68">
        <v>0.26908639193268202</v>
      </c>
      <c r="I68">
        <v>-0.50348171359943905</v>
      </c>
      <c r="J68">
        <v>0.56784617804393889</v>
      </c>
      <c r="K68">
        <v>0.37020267873930801</v>
      </c>
      <c r="L68">
        <v>-4.1956483399109272</v>
      </c>
      <c r="M68">
        <v>-3.6084232773168479</v>
      </c>
      <c r="N68">
        <v>-0.21232630272572239</v>
      </c>
      <c r="O68">
        <v>-1.418671371149028</v>
      </c>
      <c r="P68">
        <v>-3.4672214557548902</v>
      </c>
      <c r="Q68">
        <v>-3.6219125232446401</v>
      </c>
      <c r="R68">
        <v>-0.56566811738233369</v>
      </c>
      <c r="S68">
        <v>1.320189574329842</v>
      </c>
      <c r="T68">
        <v>1.501344654033266</v>
      </c>
      <c r="U68">
        <v>0.82958482968452996</v>
      </c>
      <c r="V68">
        <v>0.61726898747802639</v>
      </c>
      <c r="W68">
        <v>2.4217635583328851</v>
      </c>
      <c r="Y68">
        <v>1.398314239957797</v>
      </c>
      <c r="Z68">
        <v>2.169685248304595</v>
      </c>
      <c r="AA68">
        <v>3.474355442310169</v>
      </c>
      <c r="AB68">
        <v>-2.8973726426177162</v>
      </c>
      <c r="AC68">
        <v>-2.3863608267814449</v>
      </c>
      <c r="AD68">
        <v>-2.5065630467448941</v>
      </c>
      <c r="AE68">
        <v>0.91038004437859621</v>
      </c>
      <c r="AF68">
        <v>1.180926438122583</v>
      </c>
      <c r="AG68">
        <v>0.35724289542353388</v>
      </c>
      <c r="AH68">
        <v>-4.4610915470978183</v>
      </c>
      <c r="AI68">
        <v>1.146857592715401</v>
      </c>
      <c r="AJ68">
        <v>-2.0601179049671718</v>
      </c>
      <c r="AK68">
        <v>0.70460132544634124</v>
      </c>
      <c r="AL68">
        <v>-3.629765132937639</v>
      </c>
      <c r="AM68">
        <v>-4.5617056614588627</v>
      </c>
      <c r="AN68">
        <v>-5.8194675593577112E-2</v>
      </c>
      <c r="AO68">
        <v>1.4125931928815449</v>
      </c>
      <c r="AP68">
        <v>-3.4255783869490521</v>
      </c>
      <c r="AQ68">
        <v>-4.8489714497374106</v>
      </c>
      <c r="AR68">
        <v>0.50020602579949303</v>
      </c>
      <c r="AS68">
        <v>2.186637916556025</v>
      </c>
      <c r="AW68">
        <v>2.4101245313177819</v>
      </c>
      <c r="AX68">
        <v>-5.6933893380630796</v>
      </c>
    </row>
    <row r="69" spans="1:101" x14ac:dyDescent="0.25">
      <c r="A69" t="s">
        <v>83</v>
      </c>
      <c r="C69">
        <v>-4.3923435483178723</v>
      </c>
      <c r="D69">
        <v>-1.172470025431233</v>
      </c>
      <c r="E69">
        <v>-1.008036253495626</v>
      </c>
      <c r="F69">
        <v>-3.72238329441076</v>
      </c>
      <c r="G69">
        <v>-3.8074320825055401</v>
      </c>
      <c r="H69">
        <v>-3.9316528913526709</v>
      </c>
      <c r="I69">
        <v>-3.897653350298703</v>
      </c>
      <c r="J69">
        <v>-4.1272873211661878</v>
      </c>
      <c r="K69">
        <v>-2.0876681363749632</v>
      </c>
      <c r="L69">
        <v>-1.7901358112820109</v>
      </c>
      <c r="M69">
        <v>-3.6151198380680811</v>
      </c>
      <c r="N69">
        <v>-3.332535183860343</v>
      </c>
      <c r="O69">
        <v>-3.579788337706638</v>
      </c>
      <c r="P69">
        <v>-3.7288628274708908</v>
      </c>
      <c r="Q69">
        <v>-2.592397862573768</v>
      </c>
      <c r="R69">
        <v>-2.934246720571513</v>
      </c>
      <c r="S69">
        <v>-3.620962450277613</v>
      </c>
      <c r="T69">
        <v>-3.6082152060809061</v>
      </c>
      <c r="U69">
        <v>-3.2220348607808731</v>
      </c>
      <c r="V69">
        <v>-3.8102053656045638</v>
      </c>
      <c r="W69">
        <v>1.78274649883459</v>
      </c>
      <c r="Y69">
        <v>1.488992861701067</v>
      </c>
      <c r="Z69">
        <v>0.27984589792462139</v>
      </c>
      <c r="AA69">
        <v>1.694699323620791</v>
      </c>
      <c r="AB69">
        <v>-3.938967723325276</v>
      </c>
      <c r="AC69">
        <v>-3.6320494839864441</v>
      </c>
      <c r="AD69">
        <v>-3.672097295597609</v>
      </c>
      <c r="AE69">
        <v>-3.6632311786470342</v>
      </c>
      <c r="AF69">
        <v>-3.8385197533285682</v>
      </c>
      <c r="AG69">
        <v>-3.4590508109534159</v>
      </c>
      <c r="AH69">
        <v>-3.6972105409820251</v>
      </c>
      <c r="AI69">
        <v>-3.9261283750952241</v>
      </c>
      <c r="AJ69">
        <v>-3.8794879449189952</v>
      </c>
      <c r="AK69">
        <v>-3.756209654165517</v>
      </c>
      <c r="AL69">
        <v>-3.7066612708484858</v>
      </c>
      <c r="AM69">
        <v>-3.83884656597129</v>
      </c>
      <c r="AN69">
        <v>-1.750663164597275</v>
      </c>
      <c r="AO69">
        <v>-9.4343780543561323E-2</v>
      </c>
      <c r="AP69">
        <v>-3.748080738619803</v>
      </c>
      <c r="AQ69">
        <v>-4.0339016444777211</v>
      </c>
      <c r="AR69">
        <v>-3.8135310441131631</v>
      </c>
      <c r="AS69">
        <v>-3.473781263126948</v>
      </c>
      <c r="AW69">
        <v>1.3672911406551329</v>
      </c>
      <c r="AX69">
        <v>-4.4395527502111696</v>
      </c>
      <c r="BB69">
        <v>-4.63498585793148</v>
      </c>
      <c r="BC69">
        <v>0.1873470834706786</v>
      </c>
      <c r="BD69">
        <v>0.90515836517911163</v>
      </c>
      <c r="BE69">
        <v>-1.823848054409825</v>
      </c>
      <c r="BF69">
        <v>-0.70548058863869911</v>
      </c>
      <c r="BG69">
        <v>-1.702348287727679</v>
      </c>
      <c r="BH69">
        <v>-1.9976521070590141</v>
      </c>
      <c r="BI69">
        <v>-3.5820492118392262</v>
      </c>
      <c r="BJ69">
        <v>-3.4498597121671541</v>
      </c>
      <c r="BK69">
        <v>0.2313296938554304</v>
      </c>
      <c r="BL69">
        <v>0.2217760607139464</v>
      </c>
      <c r="BM69">
        <v>-2.4595120402574402</v>
      </c>
      <c r="BN69">
        <v>-1.9389753408566639</v>
      </c>
      <c r="BO69">
        <v>-3.510266041252287</v>
      </c>
      <c r="BP69">
        <v>-2.9491065692659149</v>
      </c>
      <c r="BQ69">
        <v>-2.50996411014903</v>
      </c>
      <c r="BR69">
        <v>-1.774467109158151</v>
      </c>
      <c r="BS69">
        <v>-2.211353651748917</v>
      </c>
      <c r="BT69">
        <v>-1.1704228662387359</v>
      </c>
      <c r="BU69">
        <v>-1.653798432368228</v>
      </c>
      <c r="BV69">
        <v>2.9859794769879189</v>
      </c>
      <c r="BX69">
        <v>2.6473875058897529</v>
      </c>
      <c r="BY69">
        <v>1.2210820865211871</v>
      </c>
      <c r="BZ69">
        <v>2.5315376485122552</v>
      </c>
      <c r="CA69">
        <v>1.9319562089279969</v>
      </c>
      <c r="CB69">
        <v>-1.712057318683204</v>
      </c>
      <c r="CC69">
        <v>-4.8403617697142929</v>
      </c>
      <c r="CD69">
        <v>-3.2748919813330111</v>
      </c>
      <c r="CE69">
        <v>-3.2690050754652829</v>
      </c>
      <c r="CF69">
        <v>-3.7876674390356362</v>
      </c>
      <c r="CG69">
        <v>-3.9830223576788919</v>
      </c>
      <c r="CH69">
        <v>-1.4813203005546789</v>
      </c>
      <c r="CI69">
        <v>-4.4045172859643591</v>
      </c>
      <c r="CJ69">
        <v>1.5327894726454381</v>
      </c>
      <c r="CK69">
        <v>-3.8748147480388488</v>
      </c>
      <c r="CL69">
        <v>-4.2166278492459233</v>
      </c>
      <c r="CM69">
        <v>-3.1258202457159401</v>
      </c>
      <c r="CN69">
        <v>-2.5389858399387419</v>
      </c>
      <c r="CO69">
        <v>-1.1938391823989709</v>
      </c>
      <c r="CP69">
        <v>-2.1201733076477369</v>
      </c>
      <c r="CQ69">
        <v>-1.854966172566449</v>
      </c>
      <c r="CR69">
        <v>-3.185220062204996</v>
      </c>
      <c r="CV69">
        <v>3.2117919284609311</v>
      </c>
      <c r="CW69">
        <v>-4.6080848163597183</v>
      </c>
    </row>
    <row r="70" spans="1:101" x14ac:dyDescent="0.25">
      <c r="A70" t="s">
        <v>84</v>
      </c>
      <c r="C70">
        <v>-5.5316155896211274</v>
      </c>
      <c r="D70">
        <v>0.49715099306525401</v>
      </c>
      <c r="E70">
        <v>0.97238690663791605</v>
      </c>
      <c r="F70">
        <v>-2.8034088231211949</v>
      </c>
      <c r="G70">
        <v>-2.571812867939268</v>
      </c>
      <c r="H70">
        <v>-3.3264123080067178</v>
      </c>
      <c r="I70">
        <v>-2.9284683389934858</v>
      </c>
      <c r="J70">
        <v>-0.83679385177177612</v>
      </c>
      <c r="K70">
        <v>2.180449478171884E-2</v>
      </c>
      <c r="L70">
        <v>2.8982356082789371</v>
      </c>
      <c r="M70">
        <v>3.148141253718951</v>
      </c>
      <c r="N70">
        <v>4.2222037756013339E-2</v>
      </c>
      <c r="O70">
        <v>-6.7912306010092655E-2</v>
      </c>
      <c r="P70">
        <v>-2.8058757453592622</v>
      </c>
      <c r="Q70">
        <v>-1.451184216759466</v>
      </c>
      <c r="R70">
        <v>-1.691975273886076</v>
      </c>
      <c r="S70">
        <v>2.9763367809794321</v>
      </c>
      <c r="T70">
        <v>2.7629826937301352</v>
      </c>
      <c r="U70">
        <v>0.18161186617153491</v>
      </c>
      <c r="V70">
        <v>-0.26778809180906188</v>
      </c>
      <c r="W70">
        <v>0.2714790154110166</v>
      </c>
      <c r="Y70">
        <v>-0.59971808231157586</v>
      </c>
      <c r="Z70">
        <v>-2.1099698308631418</v>
      </c>
      <c r="AA70">
        <v>-1.120169351771946</v>
      </c>
      <c r="AB70">
        <v>-2.051613290038806</v>
      </c>
      <c r="AC70">
        <v>-2.4732610988497399</v>
      </c>
      <c r="AD70">
        <v>-5.567860305349476</v>
      </c>
      <c r="AE70">
        <v>-5.6284098168912662</v>
      </c>
      <c r="AF70">
        <v>-4.2915746362196048</v>
      </c>
      <c r="AG70">
        <v>2.764788237784122</v>
      </c>
      <c r="AH70">
        <v>-2.087717666106863</v>
      </c>
      <c r="AI70">
        <v>-3.016837964060251</v>
      </c>
      <c r="AJ70">
        <v>-2.9511524574248709</v>
      </c>
      <c r="AK70">
        <v>2.0582294475632419</v>
      </c>
      <c r="AL70">
        <v>-1.612957031888236</v>
      </c>
      <c r="AM70">
        <v>-4.3084920136899356</v>
      </c>
      <c r="AN70">
        <v>-3.0696576857772229</v>
      </c>
      <c r="AO70">
        <v>-4.9471323782730794</v>
      </c>
      <c r="AP70">
        <v>-5.8060707857245886</v>
      </c>
      <c r="AQ70">
        <v>-4.867587201103559</v>
      </c>
      <c r="AR70">
        <v>-5.5576062754958846</v>
      </c>
      <c r="AS70">
        <v>-5.6360999570385886</v>
      </c>
      <c r="AW70">
        <v>7.1389290891503476E-2</v>
      </c>
      <c r="AX70">
        <v>-5.1848135300242113</v>
      </c>
      <c r="BB70">
        <v>-2.8322934911524489</v>
      </c>
      <c r="BC70">
        <v>2.9435006962892518</v>
      </c>
      <c r="BD70">
        <v>3.765019950272313</v>
      </c>
      <c r="BE70">
        <v>-2.2909347334515222</v>
      </c>
      <c r="BF70">
        <v>-4.0195519413773928</v>
      </c>
      <c r="BG70">
        <v>-3.8846136354534</v>
      </c>
      <c r="BH70">
        <v>0.21851891287570091</v>
      </c>
      <c r="BI70">
        <v>-3.2345946822854563E-2</v>
      </c>
      <c r="BJ70">
        <v>0.40767908662579971</v>
      </c>
      <c r="BK70">
        <v>1.0397428464204439</v>
      </c>
      <c r="BL70">
        <v>0.65344696954702364</v>
      </c>
      <c r="BM70">
        <v>-0.84954761115576916</v>
      </c>
      <c r="BN70">
        <v>-0.20428139389450589</v>
      </c>
      <c r="BO70">
        <v>0.3018680670838651</v>
      </c>
      <c r="BP70">
        <v>0.76410549684066909</v>
      </c>
      <c r="BQ70">
        <v>-2.310311433357485</v>
      </c>
      <c r="BR70">
        <v>-4.3565084905056928</v>
      </c>
      <c r="BS70">
        <v>-4.4712613664960408</v>
      </c>
      <c r="BT70">
        <v>-4.4610952203719716</v>
      </c>
      <c r="BU70">
        <v>-5.0836116964707374</v>
      </c>
      <c r="BV70">
        <v>2.20124529810048</v>
      </c>
      <c r="BX70">
        <v>1.7272577338892181</v>
      </c>
      <c r="BY70">
        <v>0.89216931443400138</v>
      </c>
      <c r="BZ70">
        <v>2.118652449467437</v>
      </c>
      <c r="CA70">
        <v>-2.4293865037929239</v>
      </c>
      <c r="CB70">
        <v>-0.3874449427063632</v>
      </c>
      <c r="CC70">
        <v>-2.2436007209721058</v>
      </c>
      <c r="CD70">
        <v>-0.90969064011308842</v>
      </c>
      <c r="CE70">
        <v>-3.9464585879609642</v>
      </c>
      <c r="CF70">
        <v>-4.0105965215521584</v>
      </c>
      <c r="CG70">
        <v>-5.7026736101894686</v>
      </c>
      <c r="CH70">
        <v>-3.8053782615114242</v>
      </c>
      <c r="CI70">
        <v>-5.5415387206304798</v>
      </c>
      <c r="CJ70">
        <v>-1.4850290492057809</v>
      </c>
      <c r="CK70">
        <v>-2.254026226468492</v>
      </c>
      <c r="CL70">
        <v>-4.2306767812771593</v>
      </c>
      <c r="CM70">
        <v>3.8780949900161761</v>
      </c>
      <c r="CN70">
        <v>-2.0692551461006148</v>
      </c>
      <c r="CO70">
        <v>-1.916477150686404</v>
      </c>
      <c r="CP70">
        <v>-3.376542946545837</v>
      </c>
      <c r="CQ70">
        <v>1.0112028725040421</v>
      </c>
      <c r="CR70">
        <v>-5.6225568056877284</v>
      </c>
      <c r="CV70">
        <v>2.5430269341412641</v>
      </c>
      <c r="CW70">
        <v>-2.4124740674623379</v>
      </c>
    </row>
    <row r="71" spans="1:101" x14ac:dyDescent="0.25">
      <c r="A71" t="s">
        <v>85</v>
      </c>
      <c r="C71">
        <v>-4.8767502587207101</v>
      </c>
      <c r="D71">
        <v>5.707541087191205E-2</v>
      </c>
      <c r="E71">
        <v>0.59759840268824016</v>
      </c>
      <c r="F71">
        <v>-1.921853180382243</v>
      </c>
      <c r="G71">
        <v>-1.1338420573552981</v>
      </c>
      <c r="H71">
        <v>-0.78029975962966958</v>
      </c>
      <c r="I71">
        <v>-3.1086929963486871</v>
      </c>
      <c r="J71">
        <v>-0.52243929398503464</v>
      </c>
      <c r="K71">
        <v>-9.5490462701852782E-2</v>
      </c>
      <c r="L71">
        <v>-3.803410564903789</v>
      </c>
      <c r="M71">
        <v>-0.37874373960384589</v>
      </c>
      <c r="N71">
        <v>0.56370199529578391</v>
      </c>
      <c r="O71">
        <v>0.60215412076145347</v>
      </c>
      <c r="P71">
        <v>-2.1764431208124688</v>
      </c>
      <c r="Q71">
        <v>-3.302266183400179</v>
      </c>
      <c r="R71">
        <v>-2.7851351555901451</v>
      </c>
      <c r="S71">
        <v>1.4340696507952551</v>
      </c>
      <c r="T71">
        <v>1.246315932066538</v>
      </c>
      <c r="U71">
        <v>1.0917987919527781</v>
      </c>
      <c r="V71">
        <v>1.065971268748789</v>
      </c>
      <c r="W71">
        <v>1.4698950119263461</v>
      </c>
      <c r="Y71">
        <v>0.72163172165157785</v>
      </c>
      <c r="Z71">
        <v>1.816022566494041</v>
      </c>
      <c r="AA71">
        <v>3.299285868507102</v>
      </c>
      <c r="AB71">
        <v>4.0431587190030926</v>
      </c>
      <c r="AC71">
        <v>-0.31654442685882023</v>
      </c>
      <c r="AD71">
        <v>-0.91915387548215688</v>
      </c>
      <c r="AE71">
        <v>-0.60856706317799358</v>
      </c>
      <c r="AF71">
        <v>-3.4755077593417991</v>
      </c>
      <c r="AG71">
        <v>-1.8449446830292631</v>
      </c>
      <c r="AH71">
        <v>-2.151465798700301</v>
      </c>
      <c r="AI71">
        <v>0.68294998379480509</v>
      </c>
      <c r="AJ71">
        <v>-3.090854158471243</v>
      </c>
      <c r="AK71">
        <v>-0.91240605471067526</v>
      </c>
      <c r="AL71">
        <v>-0.90962585307225241</v>
      </c>
      <c r="AM71">
        <v>-1.5800452224123389</v>
      </c>
      <c r="AN71">
        <v>0.464080243276489</v>
      </c>
      <c r="AO71">
        <v>-1.3166002932004439</v>
      </c>
      <c r="AP71">
        <v>-2.0188047359153889</v>
      </c>
      <c r="AQ71">
        <v>-0.58589194770323572</v>
      </c>
      <c r="AR71">
        <v>2.5975100763029211</v>
      </c>
      <c r="AS71">
        <v>-0.59151448606117785</v>
      </c>
      <c r="AW71">
        <v>2.2788619161853632</v>
      </c>
      <c r="AX71">
        <v>-3.1157930316430709</v>
      </c>
      <c r="BB71">
        <v>-4.8723635912032259</v>
      </c>
      <c r="BC71">
        <v>1.2906600849783729</v>
      </c>
      <c r="BD71">
        <v>2.2711417380722652</v>
      </c>
      <c r="BE71">
        <v>-3.5182195565703549</v>
      </c>
      <c r="BF71">
        <v>2.8182054729603991</v>
      </c>
      <c r="BG71">
        <v>3.249505400304626</v>
      </c>
      <c r="BH71">
        <v>2.9237776930899382</v>
      </c>
      <c r="BI71">
        <v>3.231865895846318</v>
      </c>
      <c r="BJ71">
        <v>-3.908518678726975</v>
      </c>
      <c r="BK71">
        <v>-4.4247787818455144</v>
      </c>
      <c r="BL71">
        <v>-0.67148105809056247</v>
      </c>
      <c r="BM71">
        <v>1.3127046315523261</v>
      </c>
      <c r="BN71">
        <v>1.3580917144102269</v>
      </c>
      <c r="BO71">
        <v>-0.94065416608642682</v>
      </c>
      <c r="BP71">
        <v>-2.5762907849471849E-2</v>
      </c>
      <c r="BQ71">
        <v>3.0463577057877611</v>
      </c>
      <c r="BR71">
        <v>3.8409152115095182</v>
      </c>
      <c r="BS71">
        <v>1.893008522443548</v>
      </c>
      <c r="BT71">
        <v>2.484296095923233</v>
      </c>
      <c r="BU71">
        <v>2.8094507942957221</v>
      </c>
      <c r="BV71">
        <v>3.5781956224621081</v>
      </c>
      <c r="BX71">
        <v>2.615546207005857</v>
      </c>
      <c r="BY71">
        <v>-5.366063603987338E-2</v>
      </c>
      <c r="BZ71">
        <v>1.205425178698651</v>
      </c>
      <c r="CA71">
        <v>2.0192060505202951</v>
      </c>
      <c r="CB71">
        <v>-2.3804064270489671</v>
      </c>
      <c r="CC71">
        <v>-2.2021687178646152</v>
      </c>
      <c r="CD71">
        <v>-2.3116045788343591</v>
      </c>
      <c r="CE71">
        <v>-2.5239504571485329</v>
      </c>
      <c r="CF71">
        <v>0.42401421555542668</v>
      </c>
      <c r="CG71">
        <v>-2.2792465489626261</v>
      </c>
      <c r="CH71">
        <v>-4.0157513917102063</v>
      </c>
      <c r="CI71">
        <v>-0.96981179121971339</v>
      </c>
      <c r="CJ71">
        <v>3.085395810532809</v>
      </c>
      <c r="CK71">
        <v>1.718778579972905</v>
      </c>
      <c r="CL71">
        <v>-2.7984121022007682</v>
      </c>
      <c r="CM71">
        <v>-2.2328424428319309</v>
      </c>
      <c r="CN71">
        <v>-0.70689383391094329</v>
      </c>
      <c r="CO71">
        <v>-3.333516270755609</v>
      </c>
      <c r="CP71">
        <v>-1.3407407167105869</v>
      </c>
      <c r="CQ71">
        <v>0.83088073778106586</v>
      </c>
      <c r="CR71">
        <v>-2.1243128416345058</v>
      </c>
      <c r="CV71">
        <v>3.1952569045000021</v>
      </c>
      <c r="CW71">
        <v>-4.7798256540096897</v>
      </c>
    </row>
    <row r="72" spans="1:101" x14ac:dyDescent="0.25">
      <c r="A72" t="s">
        <v>86</v>
      </c>
      <c r="C72">
        <v>-0.25556622702570242</v>
      </c>
      <c r="D72">
        <v>3.823197558463431</v>
      </c>
      <c r="E72">
        <v>4.1976832464297278</v>
      </c>
      <c r="F72">
        <v>-0.54939624384332109</v>
      </c>
      <c r="G72">
        <v>4.5843446885700703E-2</v>
      </c>
      <c r="H72">
        <v>-2.2612771837471972</v>
      </c>
      <c r="I72">
        <v>-1.848593971736733</v>
      </c>
      <c r="J72">
        <v>-2.131799826157549</v>
      </c>
      <c r="K72">
        <v>-1.59371707843906</v>
      </c>
      <c r="L72">
        <v>-1.4899333885908821</v>
      </c>
      <c r="M72">
        <v>-1.726657326907223</v>
      </c>
      <c r="N72">
        <v>-1.2183912167156929</v>
      </c>
      <c r="O72">
        <v>-1.9840063799511849</v>
      </c>
      <c r="P72">
        <v>-5.4776105682374716</v>
      </c>
      <c r="Q72">
        <v>-3.0562225269080261</v>
      </c>
      <c r="R72">
        <v>-3.9712307846835411</v>
      </c>
      <c r="S72">
        <v>2.3547971371151211</v>
      </c>
      <c r="T72">
        <v>2.1778332663013038</v>
      </c>
      <c r="U72">
        <v>1.824775093543038</v>
      </c>
      <c r="V72">
        <v>2.1640596536827799</v>
      </c>
      <c r="W72">
        <v>4.2327475470262446</v>
      </c>
      <c r="Y72">
        <v>3.2477322841045999</v>
      </c>
      <c r="Z72">
        <v>3.952815091973584</v>
      </c>
      <c r="AA72">
        <v>5.4584890781007536</v>
      </c>
      <c r="AB72">
        <v>-2.543755028338039</v>
      </c>
      <c r="AC72">
        <v>-2.62222035828656</v>
      </c>
      <c r="AD72">
        <v>-3.260019080994411</v>
      </c>
      <c r="AE72">
        <v>-1.226919089346197</v>
      </c>
      <c r="AF72">
        <v>-2.08886862295389</v>
      </c>
      <c r="AG72">
        <v>-0.67881951277876262</v>
      </c>
      <c r="AH72">
        <v>-3.1191223482024131</v>
      </c>
      <c r="AI72">
        <v>-1.4640398461816</v>
      </c>
      <c r="AJ72">
        <v>1.1466807374036641</v>
      </c>
      <c r="AK72">
        <v>8.4924412989410572E-2</v>
      </c>
      <c r="AL72">
        <v>1.447143040376544</v>
      </c>
      <c r="AM72">
        <v>-1.7714191560883279</v>
      </c>
      <c r="AN72">
        <v>-2.361996277287477</v>
      </c>
      <c r="AO72">
        <v>-1.8429064979731209</v>
      </c>
      <c r="AP72">
        <v>1.159732917300111</v>
      </c>
      <c r="AQ72">
        <v>-2.9070319411205698</v>
      </c>
      <c r="AR72">
        <v>-2.8886009519138698</v>
      </c>
      <c r="AS72">
        <v>-5.3573096276060834</v>
      </c>
      <c r="AW72">
        <v>4.3022072008015826</v>
      </c>
      <c r="AX72">
        <v>-4.944645396724078</v>
      </c>
      <c r="BB72">
        <v>-4.8996905045277224</v>
      </c>
      <c r="BC72">
        <v>3.3670649815707612</v>
      </c>
      <c r="BD72">
        <v>3.9736225009662069</v>
      </c>
      <c r="BE72">
        <v>-3.0998879116974951E-2</v>
      </c>
      <c r="BF72">
        <v>-3.1205953306729848</v>
      </c>
      <c r="BG72">
        <v>-2.540653281773563</v>
      </c>
      <c r="BH72">
        <v>-2.1948294116635179</v>
      </c>
      <c r="BI72">
        <v>-3.5867142999511472</v>
      </c>
      <c r="BJ72">
        <v>-3.0787527170348041</v>
      </c>
      <c r="BK72">
        <v>-4.8560447756953762</v>
      </c>
      <c r="BL72">
        <v>-4.510857460312379</v>
      </c>
      <c r="BM72">
        <v>-1.2419885002242439</v>
      </c>
      <c r="BN72">
        <v>-0.79321556501071189</v>
      </c>
      <c r="BO72">
        <v>-0.14398972004133609</v>
      </c>
      <c r="BP72">
        <v>0.1841863400181496</v>
      </c>
      <c r="BQ72">
        <v>2.2917641627281138</v>
      </c>
      <c r="BR72">
        <v>3.067507438938208</v>
      </c>
      <c r="BS72">
        <v>3.0971633442065758</v>
      </c>
      <c r="BT72">
        <v>-1.179546306058125</v>
      </c>
      <c r="BU72">
        <v>-3.7692157944398068</v>
      </c>
      <c r="BV72">
        <v>4.7713053665657821</v>
      </c>
      <c r="BX72">
        <v>4.223072553741849</v>
      </c>
      <c r="BY72">
        <v>4.0849516833180513</v>
      </c>
      <c r="BZ72">
        <v>5.3637284509796102</v>
      </c>
      <c r="CA72">
        <v>-0.36104188767823059</v>
      </c>
      <c r="CB72">
        <v>-2.8201588325236822</v>
      </c>
      <c r="CC72">
        <v>-3.7296246151546639</v>
      </c>
      <c r="CD72">
        <v>-5.0673043506564879</v>
      </c>
      <c r="CE72">
        <v>-3.063781182983226</v>
      </c>
      <c r="CF72">
        <v>-1.9592270000183989</v>
      </c>
      <c r="CG72">
        <v>-3.7922037389598762</v>
      </c>
      <c r="CH72">
        <v>-2.3670126664883391</v>
      </c>
      <c r="CI72">
        <v>-3.295307371366714</v>
      </c>
      <c r="CJ72">
        <v>0.1131388585800448</v>
      </c>
      <c r="CK72">
        <v>-4.4926549728963172</v>
      </c>
      <c r="CL72">
        <v>-2.9218385707410421</v>
      </c>
      <c r="CM72">
        <v>0.67348612901337579</v>
      </c>
      <c r="CN72">
        <v>-1.3823699146362209</v>
      </c>
      <c r="CO72">
        <v>-2.6131850145910009</v>
      </c>
      <c r="CP72">
        <v>-0.72760378377228219</v>
      </c>
      <c r="CQ72">
        <v>-3.1105396697790528</v>
      </c>
      <c r="CR72">
        <v>2.070183255727533</v>
      </c>
      <c r="CV72">
        <v>4.4253395013817256</v>
      </c>
      <c r="CW72">
        <v>-2.989620771906198</v>
      </c>
    </row>
    <row r="73" spans="1:101" x14ac:dyDescent="0.25">
      <c r="A73" t="s">
        <v>87</v>
      </c>
      <c r="C73">
        <v>-5.3153996079346486</v>
      </c>
      <c r="D73">
        <v>-2.094274564675092</v>
      </c>
      <c r="E73">
        <v>4.3613920209224458E-2</v>
      </c>
      <c r="F73">
        <v>-1.6973049243666261</v>
      </c>
      <c r="G73">
        <v>-2.42134691961133</v>
      </c>
      <c r="H73">
        <v>-2.4976036828544719</v>
      </c>
      <c r="I73">
        <v>-2.2024900517377932</v>
      </c>
      <c r="J73">
        <v>-5.2533661740697717</v>
      </c>
      <c r="K73">
        <v>-3.388778192262131</v>
      </c>
      <c r="L73">
        <v>-2.9953866954114838</v>
      </c>
      <c r="M73">
        <v>-3.4146869675075151</v>
      </c>
      <c r="N73">
        <v>-2.596604602231992</v>
      </c>
      <c r="O73">
        <v>-4.1680902688457984</v>
      </c>
      <c r="P73">
        <v>-4.707380024043915</v>
      </c>
      <c r="Q73">
        <v>-3.9671046036747208</v>
      </c>
      <c r="R73">
        <v>-4.2318868743308924</v>
      </c>
      <c r="S73">
        <v>-4.5972977538588449</v>
      </c>
      <c r="T73">
        <v>-5.2481945581063014</v>
      </c>
      <c r="U73">
        <v>-2.1620945101107112</v>
      </c>
      <c r="V73">
        <v>-1.8027095867632881</v>
      </c>
      <c r="W73">
        <v>-2.3207938083009592</v>
      </c>
      <c r="Y73">
        <v>-2.9700469256115198</v>
      </c>
      <c r="Z73">
        <v>0.5987132552222223</v>
      </c>
      <c r="AA73">
        <v>1.712010185172631</v>
      </c>
      <c r="AB73">
        <v>-3.8580357603477009</v>
      </c>
      <c r="AC73">
        <v>-3.761755927151937</v>
      </c>
      <c r="AD73">
        <v>-4.5764954152766268</v>
      </c>
      <c r="AE73">
        <v>-4.6014456688646543</v>
      </c>
      <c r="AF73">
        <v>-5.0319152151997182</v>
      </c>
      <c r="AG73">
        <v>-4.4770560381646369</v>
      </c>
      <c r="AH73">
        <v>-4.2899451669129594</v>
      </c>
      <c r="AI73">
        <v>-4.2574686907489276</v>
      </c>
      <c r="AJ73">
        <v>-4.1731828868687213</v>
      </c>
      <c r="AK73">
        <v>-3.165030094148392</v>
      </c>
      <c r="AL73">
        <v>-4.8177840366722684</v>
      </c>
      <c r="AM73">
        <v>-3.9513297658978872</v>
      </c>
      <c r="AN73">
        <v>-4.887754850725976</v>
      </c>
      <c r="AO73">
        <v>-4.8390463918101059</v>
      </c>
      <c r="AP73">
        <v>-4.7308410113339594</v>
      </c>
      <c r="AQ73">
        <v>-4.4211549226710094</v>
      </c>
      <c r="AR73">
        <v>-4.089393098227676</v>
      </c>
      <c r="AS73">
        <v>-4.0944997018667628</v>
      </c>
      <c r="AW73">
        <v>-4.513544222138445</v>
      </c>
      <c r="AX73">
        <v>-5.0555049102246841</v>
      </c>
      <c r="BB73">
        <v>-5.1443740238798847</v>
      </c>
      <c r="BC73">
        <v>-0.90880936066223328</v>
      </c>
      <c r="BD73">
        <v>-0.29501703065720603</v>
      </c>
      <c r="BE73">
        <v>-1.384826915183871</v>
      </c>
      <c r="BF73">
        <v>-1.4081548858110511</v>
      </c>
      <c r="BG73">
        <v>-0.49266750429067241</v>
      </c>
      <c r="BH73">
        <v>-2.3928766763423051</v>
      </c>
      <c r="BI73">
        <v>-3.7512080154785381</v>
      </c>
      <c r="BJ73">
        <v>-2.491365016738138</v>
      </c>
      <c r="BK73">
        <v>-2.1754475606715848</v>
      </c>
      <c r="BL73">
        <v>-1.6242903995848139</v>
      </c>
      <c r="BM73">
        <v>-1.396110734128744</v>
      </c>
      <c r="BN73">
        <v>-1.821304379863798</v>
      </c>
      <c r="BO73">
        <v>-1.4972708733844411</v>
      </c>
      <c r="BP73">
        <v>-0.98406781900757268</v>
      </c>
      <c r="BQ73">
        <v>-1.535773399537917</v>
      </c>
      <c r="BR73">
        <v>-1.056866857233606</v>
      </c>
      <c r="BS73">
        <v>-3.7763824754894442</v>
      </c>
      <c r="BT73">
        <v>-3.5473811362158161</v>
      </c>
      <c r="BU73">
        <v>-2.457390809223861</v>
      </c>
      <c r="BV73">
        <v>-1.5257849599155759</v>
      </c>
      <c r="BX73">
        <v>-2.7197392502980948</v>
      </c>
      <c r="BY73">
        <v>-3.0000987909502341</v>
      </c>
      <c r="BZ73">
        <v>-1.9762245659740489</v>
      </c>
      <c r="CA73">
        <v>-2.1132128416468441</v>
      </c>
      <c r="CB73">
        <v>-1.657614098503631</v>
      </c>
      <c r="CC73">
        <v>-5.0185066624939241</v>
      </c>
      <c r="CD73">
        <v>-5.0544691594764739</v>
      </c>
      <c r="CE73">
        <v>-3.6505844407559742</v>
      </c>
      <c r="CF73">
        <v>-4.1340658101694876</v>
      </c>
      <c r="CG73">
        <v>-4.408470346182666</v>
      </c>
      <c r="CH73">
        <v>-2.9555481341367331</v>
      </c>
      <c r="CI73">
        <v>-3.9055481325641441</v>
      </c>
      <c r="CJ73">
        <v>-4.2188715868285973</v>
      </c>
      <c r="CK73">
        <v>-5.1173594365657804</v>
      </c>
      <c r="CL73">
        <v>-3.3496369875604661</v>
      </c>
      <c r="CM73">
        <v>-3.6733196867086462</v>
      </c>
      <c r="CN73">
        <v>-3.8721179877248799</v>
      </c>
      <c r="CO73">
        <v>-2.739333617969431</v>
      </c>
      <c r="CP73">
        <v>-1.569526512555742</v>
      </c>
      <c r="CQ73">
        <v>-3.601530965800174</v>
      </c>
      <c r="CR73">
        <v>-1.4670028387409491</v>
      </c>
      <c r="CV73">
        <v>-1.9895808826559711</v>
      </c>
      <c r="CW73">
        <v>-5.0788299928801521</v>
      </c>
    </row>
    <row r="74" spans="1:101" x14ac:dyDescent="0.25">
      <c r="A74" t="s">
        <v>88</v>
      </c>
      <c r="C74">
        <v>-5.0166531531632481</v>
      </c>
      <c r="D74">
        <v>-3.1206329486480069</v>
      </c>
      <c r="E74">
        <v>-2.7844704914178302</v>
      </c>
      <c r="F74">
        <v>-4.2504170816065443</v>
      </c>
      <c r="G74">
        <v>-4.1191915677816091</v>
      </c>
      <c r="H74">
        <v>-3.0351707534542758</v>
      </c>
      <c r="I74">
        <v>-4.3868464054520393</v>
      </c>
      <c r="J74">
        <v>-4.1727490454650598</v>
      </c>
      <c r="K74">
        <v>-4.0086572249887196</v>
      </c>
      <c r="L74">
        <v>-4.3250088420033261</v>
      </c>
      <c r="M74">
        <v>-4.1011361553683461</v>
      </c>
      <c r="N74">
        <v>-3.8225523733293492</v>
      </c>
      <c r="O74">
        <v>-3.777974419317693</v>
      </c>
      <c r="P74">
        <v>-5.1122024734774909</v>
      </c>
      <c r="Q74">
        <v>-4.2725354333022434</v>
      </c>
      <c r="R74">
        <v>-4.2366542091659456</v>
      </c>
      <c r="S74">
        <v>-4.0004728773808012</v>
      </c>
      <c r="T74">
        <v>-3.6325251481776388</v>
      </c>
      <c r="U74">
        <v>-3.8518727796091832</v>
      </c>
      <c r="V74">
        <v>-4.6612161165597881</v>
      </c>
      <c r="W74">
        <v>-0.98260515099072265</v>
      </c>
      <c r="Y74">
        <v>-1.228825538020712</v>
      </c>
      <c r="Z74">
        <v>-2.9244289833654382</v>
      </c>
      <c r="AA74">
        <v>-1.5767244652992141</v>
      </c>
      <c r="AB74">
        <v>-3.0807425131525981</v>
      </c>
      <c r="AC74">
        <v>-3.103272521133464</v>
      </c>
      <c r="AD74">
        <v>-4.3422273516780443</v>
      </c>
      <c r="AE74">
        <v>-3.7684937107916618</v>
      </c>
      <c r="AF74">
        <v>-5.339155315936349</v>
      </c>
      <c r="AG74">
        <v>-4.8713314664185949</v>
      </c>
      <c r="AH74">
        <v>-4.4326146419232249</v>
      </c>
      <c r="AI74">
        <v>-5.0817256760193814</v>
      </c>
      <c r="AJ74">
        <v>-4.3523369809563652</v>
      </c>
      <c r="AK74">
        <v>-3.067182469974624</v>
      </c>
      <c r="AL74">
        <v>-5.2558217062826396</v>
      </c>
      <c r="AM74">
        <v>-4.5935752332669804</v>
      </c>
      <c r="AN74">
        <v>-4.1257209932188648</v>
      </c>
      <c r="AO74">
        <v>-4.1700940659315862</v>
      </c>
      <c r="AP74">
        <v>-5.0074547665533551</v>
      </c>
      <c r="AQ74">
        <v>-4.5412469685223869</v>
      </c>
      <c r="AR74">
        <v>-4.8098601904746818</v>
      </c>
      <c r="AS74">
        <v>-5.023127361194323</v>
      </c>
      <c r="AW74">
        <v>-1.1474447873234841</v>
      </c>
      <c r="AX74">
        <v>-4.7680838361077544</v>
      </c>
      <c r="BB74">
        <v>-5.0454915112296526</v>
      </c>
      <c r="BC74">
        <v>-2.602779411654919</v>
      </c>
      <c r="BD74">
        <v>-1.7139669419990129</v>
      </c>
      <c r="BE74">
        <v>-1.0430317164449601</v>
      </c>
      <c r="BF74">
        <v>-4.2017227040281027</v>
      </c>
      <c r="BG74">
        <v>-4.9227383083916649</v>
      </c>
      <c r="BH74">
        <v>-4.0130596925808426</v>
      </c>
      <c r="BI74">
        <v>-3.509473936297038</v>
      </c>
      <c r="BJ74">
        <v>-4.3366681030055529</v>
      </c>
      <c r="BK74">
        <v>-4.3823873714027481</v>
      </c>
      <c r="BL74">
        <v>-4.2710331011410361</v>
      </c>
      <c r="BM74">
        <v>-4.4129895197581446</v>
      </c>
      <c r="BN74">
        <v>-4.2198072109120073</v>
      </c>
      <c r="BO74">
        <v>-4.955012559290398</v>
      </c>
      <c r="BP74">
        <v>-4.8353765767467598</v>
      </c>
      <c r="BQ74">
        <v>-4.9072283779785693</v>
      </c>
      <c r="BR74">
        <v>-5.3052344458623217</v>
      </c>
      <c r="BS74">
        <v>-4.930567204300444</v>
      </c>
      <c r="BT74">
        <v>-4.5074115017349756</v>
      </c>
      <c r="BU74">
        <v>-4.4816481636057048</v>
      </c>
      <c r="BV74">
        <v>0.4175020076215773</v>
      </c>
      <c r="BX74">
        <v>-7.5370836695142079E-2</v>
      </c>
      <c r="BY74">
        <v>-2.8220095077092648</v>
      </c>
      <c r="BZ74">
        <v>-1.7615779196408321</v>
      </c>
      <c r="CA74">
        <v>-2.7690924197251841</v>
      </c>
      <c r="CB74">
        <v>-2.0479508901834929</v>
      </c>
      <c r="CC74">
        <v>-4.6218326741357449</v>
      </c>
      <c r="CD74">
        <v>-2.871573268939366</v>
      </c>
      <c r="CE74">
        <v>-4.7991684748713608</v>
      </c>
      <c r="CF74">
        <v>-4.3031850020408537</v>
      </c>
      <c r="CG74">
        <v>-3.0915436785356438</v>
      </c>
      <c r="CH74">
        <v>-2.3845450039906502</v>
      </c>
      <c r="CI74">
        <v>-1.3293527683338651</v>
      </c>
      <c r="CJ74">
        <v>-2.8619045984498221</v>
      </c>
      <c r="CK74">
        <v>-4.5864552046185496</v>
      </c>
      <c r="CL74">
        <v>-3.9985793162431822</v>
      </c>
      <c r="CM74">
        <v>-3.3708745201938402</v>
      </c>
      <c r="CN74">
        <v>-3.4331832789507128</v>
      </c>
      <c r="CO74">
        <v>-2.602402024461044</v>
      </c>
      <c r="CP74">
        <v>-4.9345199916157174</v>
      </c>
      <c r="CQ74">
        <v>-4.2474524932195559</v>
      </c>
      <c r="CR74">
        <v>-2.8012842192672891</v>
      </c>
      <c r="CV74">
        <v>-3.1421318388742798</v>
      </c>
      <c r="CW74">
        <v>-5.1679443559708664</v>
      </c>
    </row>
    <row r="75" spans="1:101" x14ac:dyDescent="0.25">
      <c r="A75" t="s">
        <v>89</v>
      </c>
      <c r="C75">
        <v>-5.1599586890121003</v>
      </c>
      <c r="D75">
        <v>3.3284299658044221</v>
      </c>
      <c r="E75">
        <v>4.0185305088040089</v>
      </c>
      <c r="F75">
        <v>-1.808633794177297</v>
      </c>
      <c r="G75">
        <v>-2.0661890664297622</v>
      </c>
      <c r="H75">
        <v>-2.6527354225790791</v>
      </c>
      <c r="I75">
        <v>-3.3161988630805519</v>
      </c>
      <c r="J75">
        <v>-2.4983177498232609</v>
      </c>
      <c r="K75">
        <v>-2.982296447249015</v>
      </c>
      <c r="L75">
        <v>-4.9574294181043026</v>
      </c>
      <c r="M75">
        <v>-2.726539049744972</v>
      </c>
      <c r="N75">
        <v>1.46805280793603</v>
      </c>
      <c r="O75">
        <v>1.74958738085577</v>
      </c>
      <c r="P75">
        <v>-2.2630498401520209</v>
      </c>
      <c r="Q75">
        <v>-0.79370118302259218</v>
      </c>
      <c r="R75">
        <v>-0.67872981320882186</v>
      </c>
      <c r="S75">
        <v>-4.8791646763355709</v>
      </c>
      <c r="T75">
        <v>-4.1981424937463414</v>
      </c>
      <c r="U75">
        <v>-3.540972610567692</v>
      </c>
      <c r="V75">
        <v>-2.9738749709979988</v>
      </c>
      <c r="W75">
        <v>4.7267700403954143</v>
      </c>
      <c r="Y75">
        <v>3.9333763344773098</v>
      </c>
      <c r="Z75">
        <v>3.3283257859747968</v>
      </c>
      <c r="AA75">
        <v>4.386975632769075</v>
      </c>
      <c r="AB75">
        <v>-4.0493214867108849</v>
      </c>
      <c r="AC75">
        <v>-3.1510560937240411</v>
      </c>
      <c r="AD75">
        <v>-2.6067339404521852</v>
      </c>
      <c r="AE75">
        <v>-1.806201036801081</v>
      </c>
      <c r="AF75">
        <v>-1.80165551128905</v>
      </c>
      <c r="AG75">
        <v>-1.269903080903813</v>
      </c>
      <c r="AH75">
        <v>-4.5368227319844836</v>
      </c>
      <c r="AI75">
        <v>-2.4267078156486921</v>
      </c>
      <c r="AJ75">
        <v>1.8564248442257361</v>
      </c>
      <c r="AK75">
        <v>-0.69797944039059057</v>
      </c>
      <c r="AL75">
        <v>-1.6669909706238959</v>
      </c>
      <c r="AM75">
        <v>-2.8841292159309959</v>
      </c>
      <c r="AN75">
        <v>-1.5776524153268869</v>
      </c>
      <c r="AO75">
        <v>0.38419205728393968</v>
      </c>
      <c r="AP75">
        <v>-3.5810830252090051</v>
      </c>
      <c r="AQ75">
        <v>-1.1694540996063281</v>
      </c>
      <c r="AR75">
        <v>-2.9845341678505029</v>
      </c>
      <c r="AS75">
        <v>-2.209852927126986</v>
      </c>
      <c r="AW75">
        <v>3.9513300080115572</v>
      </c>
      <c r="AX75">
        <v>-4.5449529566559894</v>
      </c>
      <c r="BB75">
        <v>-4.4270755143531417</v>
      </c>
      <c r="BC75">
        <v>4.195030061950157</v>
      </c>
      <c r="BD75">
        <v>4.732896772582996</v>
      </c>
      <c r="BE75">
        <v>-4.0835049914935517</v>
      </c>
      <c r="BF75">
        <v>-1.8337373577346039</v>
      </c>
      <c r="BG75">
        <v>-1.2296659955830409</v>
      </c>
      <c r="BH75">
        <v>-0.69050838623954336</v>
      </c>
      <c r="BI75">
        <v>-0.47113356893561409</v>
      </c>
      <c r="BJ75">
        <v>-1.613664117338147</v>
      </c>
      <c r="BK75">
        <v>-2.6389756035198908</v>
      </c>
      <c r="BL75">
        <v>-0.98465681656358739</v>
      </c>
      <c r="BM75">
        <v>-0.91081303332335461</v>
      </c>
      <c r="BN75">
        <v>-0.39342879396776209</v>
      </c>
      <c r="BO75">
        <v>-2.9114266093520649</v>
      </c>
      <c r="BP75">
        <v>-1.427713388368371</v>
      </c>
      <c r="BQ75">
        <v>-1.524374206430388</v>
      </c>
      <c r="BR75">
        <v>-1.7542971722850049</v>
      </c>
      <c r="BS75">
        <v>-1.8828197053317819</v>
      </c>
      <c r="BT75">
        <v>-1.7934091877365561</v>
      </c>
      <c r="BU75">
        <v>-2.2755622299347502</v>
      </c>
      <c r="BV75">
        <v>5.2663916562309288</v>
      </c>
      <c r="BX75">
        <v>4.180350169034468</v>
      </c>
      <c r="BY75">
        <v>4.2020660589274392</v>
      </c>
      <c r="BZ75">
        <v>5.4619720573169674</v>
      </c>
      <c r="CA75">
        <v>-3.7187035596407658</v>
      </c>
      <c r="CB75">
        <v>-4.144760582434535</v>
      </c>
      <c r="CC75">
        <v>-5.3919779145431797</v>
      </c>
      <c r="CD75">
        <v>-3.6220940141631282</v>
      </c>
      <c r="CE75">
        <v>-3.629761860161437</v>
      </c>
      <c r="CF75">
        <v>-4.2084270301051072</v>
      </c>
      <c r="CG75">
        <v>-3.3519619782353418</v>
      </c>
      <c r="CH75">
        <v>-2.3429527619091322</v>
      </c>
      <c r="CI75">
        <v>-5.0122914352507593</v>
      </c>
      <c r="CJ75">
        <v>-2.1456897224018001</v>
      </c>
      <c r="CK75">
        <v>-2.517461468364059</v>
      </c>
      <c r="CL75">
        <v>-3.463214017203379</v>
      </c>
      <c r="CM75">
        <v>-3.8859754518663259</v>
      </c>
      <c r="CN75">
        <v>-1.2667623713205529</v>
      </c>
      <c r="CO75">
        <v>-3.103775821149179</v>
      </c>
      <c r="CP75">
        <v>-3.6671078122377652</v>
      </c>
      <c r="CQ75">
        <v>-3.1434471668506232</v>
      </c>
      <c r="CR75">
        <v>-2.7324332381982912</v>
      </c>
      <c r="CV75">
        <v>4.7876725036720176</v>
      </c>
      <c r="CW75">
        <v>-5.0242614452562142</v>
      </c>
    </row>
    <row r="76" spans="1:101" x14ac:dyDescent="0.25">
      <c r="A76" t="s">
        <v>90</v>
      </c>
      <c r="C76">
        <v>-3.7799954371456921</v>
      </c>
      <c r="D76">
        <v>0.96707783269878722</v>
      </c>
      <c r="E76">
        <v>1.27984218445987</v>
      </c>
      <c r="F76">
        <v>-1.0629122884031339</v>
      </c>
      <c r="G76">
        <v>-0.73944113700668823</v>
      </c>
      <c r="H76">
        <v>4.5961399205068014</v>
      </c>
      <c r="I76">
        <v>5.2344877210976763</v>
      </c>
      <c r="J76">
        <v>3.786864953212965</v>
      </c>
      <c r="K76">
        <v>3.485691942060444</v>
      </c>
      <c r="L76">
        <v>0.79805741386533469</v>
      </c>
      <c r="M76">
        <v>0.69619287947822384</v>
      </c>
      <c r="N76">
        <v>4.3160704545427163E-2</v>
      </c>
      <c r="O76">
        <v>-2.809189646568841E-2</v>
      </c>
      <c r="P76">
        <v>-2.1032962830366522</v>
      </c>
      <c r="Q76">
        <v>-0.55454246371846272</v>
      </c>
      <c r="R76">
        <v>-1.316331249398029</v>
      </c>
      <c r="S76">
        <v>-3.08581620858115</v>
      </c>
      <c r="T76">
        <v>-1.7838810056848819</v>
      </c>
      <c r="U76">
        <v>-1.78677546284543</v>
      </c>
      <c r="V76">
        <v>-1.0509899962720191</v>
      </c>
      <c r="W76">
        <v>1.885564242836695</v>
      </c>
      <c r="Y76">
        <v>1.3748413388067371</v>
      </c>
      <c r="Z76">
        <v>-3.1540957085247792</v>
      </c>
      <c r="AA76">
        <v>-1.787482353374771</v>
      </c>
      <c r="AB76">
        <v>-3.8111428071951781</v>
      </c>
      <c r="AC76">
        <v>-2.5955149683112189</v>
      </c>
      <c r="AD76">
        <v>-4.3254135742616988</v>
      </c>
      <c r="AE76">
        <v>-1.343893055860726</v>
      </c>
      <c r="AF76">
        <v>-3.947097099825895</v>
      </c>
      <c r="AG76">
        <v>-2.660385270873272</v>
      </c>
      <c r="AH76">
        <v>-3.078584219708782</v>
      </c>
      <c r="AI76">
        <v>-2.3849675423139951</v>
      </c>
      <c r="AJ76">
        <v>-0.78525451674512614</v>
      </c>
      <c r="AK76">
        <v>0.51491240721689613</v>
      </c>
      <c r="AL76">
        <v>-2.5544580143056841</v>
      </c>
      <c r="AM76">
        <v>-1.9578581874341401</v>
      </c>
      <c r="AN76">
        <v>-2.166987573993318</v>
      </c>
      <c r="AO76">
        <v>-4.1996376641854152</v>
      </c>
      <c r="AP76">
        <v>-3.033728941816991</v>
      </c>
      <c r="AQ76">
        <v>-2.9949120294034</v>
      </c>
      <c r="AR76">
        <v>-3.6193472942668738</v>
      </c>
      <c r="AS76">
        <v>-4.3573562916280046</v>
      </c>
      <c r="AW76">
        <v>-0.86089317480552563</v>
      </c>
      <c r="AX76">
        <v>-4.5583306943754982</v>
      </c>
      <c r="BB76">
        <v>-4.2013619257489339</v>
      </c>
      <c r="BC76">
        <v>-2.2465362123498909</v>
      </c>
      <c r="BD76">
        <v>0.56721145984267951</v>
      </c>
      <c r="BE76">
        <v>0.30462130336919341</v>
      </c>
      <c r="BF76">
        <v>-3.0626037105549129</v>
      </c>
      <c r="BG76">
        <v>-1.781949984167736</v>
      </c>
      <c r="BH76">
        <v>-1.2035829181031961</v>
      </c>
      <c r="BI76">
        <v>-3.0820222978583049</v>
      </c>
      <c r="BJ76">
        <v>-2.100676157826018</v>
      </c>
      <c r="BK76">
        <v>-0.98233433374071411</v>
      </c>
      <c r="BL76">
        <v>-0.87346419741050985</v>
      </c>
      <c r="BM76">
        <v>-1.2182893942210431</v>
      </c>
      <c r="BN76">
        <v>0.13847657382737741</v>
      </c>
      <c r="BO76">
        <v>-1.031655793293335</v>
      </c>
      <c r="BP76">
        <v>-0.46932188302346911</v>
      </c>
      <c r="BQ76">
        <v>-0.77670328966415481</v>
      </c>
      <c r="BR76">
        <v>-0.27802749970654927</v>
      </c>
      <c r="BS76">
        <v>-0.76855443008523061</v>
      </c>
      <c r="BT76">
        <v>0.33891511290612142</v>
      </c>
      <c r="BU76">
        <v>-2.3458719388711791E-2</v>
      </c>
      <c r="BV76">
        <v>1.7501118171335159</v>
      </c>
      <c r="BX76">
        <v>1.140129805969994</v>
      </c>
      <c r="BY76">
        <v>1.6701421367190039</v>
      </c>
      <c r="BZ76">
        <v>3.0284353030821172</v>
      </c>
      <c r="CA76">
        <v>4.0562108316666193E-2</v>
      </c>
      <c r="CB76">
        <v>0.73833283714772668</v>
      </c>
      <c r="CC76">
        <v>-3.385296880841743</v>
      </c>
      <c r="CD76">
        <v>-4.0884881599543084</v>
      </c>
      <c r="CE76">
        <v>-3.634697439695203</v>
      </c>
      <c r="CF76">
        <v>-0.97285136704923569</v>
      </c>
      <c r="CG76">
        <v>-4.2036873252659461</v>
      </c>
      <c r="CH76">
        <v>-3.5966095192639611</v>
      </c>
      <c r="CI76">
        <v>0.81120412055280078</v>
      </c>
      <c r="CJ76">
        <v>2.5497102427505469</v>
      </c>
      <c r="CK76">
        <v>-3.7300085456733232</v>
      </c>
      <c r="CL76">
        <v>-2.35694251351438</v>
      </c>
      <c r="CM76">
        <v>-3.3176757852936691</v>
      </c>
      <c r="CN76">
        <v>-2.4144826974259681</v>
      </c>
      <c r="CO76">
        <v>-2.3079248050497871</v>
      </c>
      <c r="CP76">
        <v>-1.738448206027186</v>
      </c>
      <c r="CQ76">
        <v>-1.3233261480046441</v>
      </c>
      <c r="CR76">
        <v>-1.615080463233894</v>
      </c>
      <c r="CV76">
        <v>-0.2148565949498768</v>
      </c>
      <c r="CW76">
        <v>-4.0342280392728247</v>
      </c>
    </row>
    <row r="77" spans="1:101" x14ac:dyDescent="0.25">
      <c r="A77" t="s">
        <v>91</v>
      </c>
      <c r="BB77">
        <v>-5.4870577451592926</v>
      </c>
      <c r="BC77">
        <v>3.55844262628495</v>
      </c>
      <c r="BD77">
        <v>4.5145014470628526</v>
      </c>
      <c r="BE77">
        <v>-4.2684280903332139</v>
      </c>
      <c r="BF77">
        <v>-3.4051986161240619</v>
      </c>
      <c r="BG77">
        <v>-4.5675849831312343</v>
      </c>
      <c r="BH77">
        <v>-4.5087533640767221</v>
      </c>
      <c r="BI77">
        <v>-5.0556054925855056</v>
      </c>
      <c r="BJ77">
        <v>-5.3655665307920399</v>
      </c>
      <c r="BK77">
        <v>-4.9989988158844998</v>
      </c>
      <c r="BL77">
        <v>-4.8310870628090186</v>
      </c>
      <c r="BM77">
        <v>0.54713810325212431</v>
      </c>
      <c r="BN77">
        <v>0.95428953128709437</v>
      </c>
      <c r="BO77">
        <v>-2.7030150441823388</v>
      </c>
      <c r="BP77">
        <v>-4.6415059240758731</v>
      </c>
      <c r="BQ77">
        <v>-4.4853249523022356</v>
      </c>
      <c r="BR77">
        <v>-3.661781467798511</v>
      </c>
      <c r="BS77">
        <v>-4.3307773209640059</v>
      </c>
      <c r="BT77">
        <v>-4.4673974822694236</v>
      </c>
      <c r="BU77">
        <v>-5.5121569633613037</v>
      </c>
      <c r="BV77">
        <v>4.2664256842215256</v>
      </c>
      <c r="BX77">
        <v>3.572011002183487</v>
      </c>
      <c r="BY77">
        <v>3.1225647138179791</v>
      </c>
      <c r="BZ77">
        <v>4.4250421305718044</v>
      </c>
      <c r="CA77">
        <v>2.2048916303155841</v>
      </c>
      <c r="CB77">
        <v>-1.5444854209256149</v>
      </c>
      <c r="CC77">
        <v>-5.3117999176864537</v>
      </c>
      <c r="CD77">
        <v>-3.780492101461987</v>
      </c>
      <c r="CE77">
        <v>-3.8291381058143861</v>
      </c>
      <c r="CF77">
        <v>-2.0852901825212249</v>
      </c>
      <c r="CG77">
        <v>-5.0063826348649219</v>
      </c>
      <c r="CH77">
        <v>-2.6087832341435901</v>
      </c>
      <c r="CI77">
        <v>-2.8638998083472642</v>
      </c>
      <c r="CJ77">
        <v>-4.9629514159180736</v>
      </c>
      <c r="CK77">
        <v>-4.5157251153222333</v>
      </c>
      <c r="CL77">
        <v>-0.1901367288153421</v>
      </c>
      <c r="CM77">
        <v>-5.4217234141648669</v>
      </c>
      <c r="CN77">
        <v>-5.8958687608891696</v>
      </c>
      <c r="CO77">
        <v>-5.5093719374058523</v>
      </c>
      <c r="CP77">
        <v>-4.9691735131185961</v>
      </c>
      <c r="CQ77">
        <v>-0.87701000881309366</v>
      </c>
      <c r="CR77">
        <v>-2.753498781647477</v>
      </c>
      <c r="CV77">
        <v>3.795886380221511</v>
      </c>
      <c r="CW77">
        <v>-5.2121446083553007</v>
      </c>
    </row>
    <row r="78" spans="1:101" x14ac:dyDescent="0.25">
      <c r="A78" t="s">
        <v>92</v>
      </c>
      <c r="C78">
        <v>-4.021266246093365</v>
      </c>
      <c r="D78">
        <v>-2.1719356240430319</v>
      </c>
      <c r="E78">
        <v>-0.2324087976141668</v>
      </c>
      <c r="F78">
        <v>1.513055248130821</v>
      </c>
      <c r="G78">
        <v>2.0157608782498642</v>
      </c>
      <c r="H78">
        <v>-3.4778676331677612</v>
      </c>
      <c r="I78">
        <v>7.8517005767520617E-2</v>
      </c>
      <c r="J78">
        <v>0.56824342402445494</v>
      </c>
      <c r="K78">
        <v>1.2380574852225079</v>
      </c>
      <c r="L78">
        <v>2.5384766057902501</v>
      </c>
      <c r="M78">
        <v>2.854616695594852</v>
      </c>
      <c r="N78">
        <v>-1.5549918733510719</v>
      </c>
      <c r="O78">
        <v>-1.6957267042523601</v>
      </c>
      <c r="P78">
        <v>-0.86105369254136055</v>
      </c>
      <c r="Q78">
        <v>-1.2941902346709451</v>
      </c>
      <c r="R78">
        <v>-1.4315267879718081</v>
      </c>
      <c r="S78">
        <v>-0.72831114159069521</v>
      </c>
      <c r="T78">
        <v>-1.6976885241428179</v>
      </c>
      <c r="U78">
        <v>-2.5137067920193572</v>
      </c>
      <c r="V78">
        <v>-1.264064552351581</v>
      </c>
      <c r="W78">
        <v>-0.52796481545455554</v>
      </c>
      <c r="Y78">
        <v>-1.0421285496564781</v>
      </c>
      <c r="Z78">
        <v>-2.705248390761851</v>
      </c>
      <c r="AA78">
        <v>-0.74949390382998193</v>
      </c>
      <c r="AB78">
        <v>-0.1168470552862856</v>
      </c>
      <c r="AC78">
        <v>0.57225577596418375</v>
      </c>
      <c r="AD78">
        <v>0.37903936355776602</v>
      </c>
      <c r="AE78">
        <v>2.238625133382703</v>
      </c>
      <c r="AF78">
        <v>-0.58043314010751412</v>
      </c>
      <c r="AG78">
        <v>-1.1881351155769819</v>
      </c>
      <c r="AH78">
        <v>-0.40880547143610368</v>
      </c>
      <c r="AI78">
        <v>0.29414066603982453</v>
      </c>
      <c r="AJ78">
        <v>1.287661682548177</v>
      </c>
      <c r="AK78">
        <v>0.74772184813358622</v>
      </c>
      <c r="AL78">
        <v>2.7059689760395509</v>
      </c>
      <c r="AM78">
        <v>-2.481810202545618E-2</v>
      </c>
      <c r="AN78">
        <v>1.018046762189625</v>
      </c>
      <c r="AO78">
        <v>1.381599891928796</v>
      </c>
      <c r="AP78">
        <v>-0.49362916129086348</v>
      </c>
      <c r="AQ78">
        <v>0.53061200926306618</v>
      </c>
      <c r="AR78">
        <v>-1.5724977709313479</v>
      </c>
      <c r="AS78">
        <v>-1.8128253179040521</v>
      </c>
      <c r="AW78">
        <v>1.3553755243690511</v>
      </c>
      <c r="AX78">
        <v>-2.3086179486446379</v>
      </c>
      <c r="BB78">
        <v>-2.235887627417581</v>
      </c>
      <c r="BC78">
        <v>2.5434807689525529</v>
      </c>
      <c r="BD78">
        <v>3.480442392698277</v>
      </c>
      <c r="BE78">
        <v>0.84083777269183768</v>
      </c>
      <c r="BF78">
        <v>-1.4676369161952889</v>
      </c>
      <c r="BG78">
        <v>-0.65053943786065593</v>
      </c>
      <c r="BH78">
        <v>-0.114773292531114</v>
      </c>
      <c r="BI78">
        <v>0.61284137543536832</v>
      </c>
      <c r="BJ78">
        <v>1.2794300611808489</v>
      </c>
      <c r="BK78">
        <v>0.18218145222879001</v>
      </c>
      <c r="BL78">
        <v>0.21570031992288821</v>
      </c>
      <c r="BM78">
        <v>0.67739321687571485</v>
      </c>
      <c r="BN78">
        <v>1.764665452332755</v>
      </c>
      <c r="BO78">
        <v>1.541214840482279</v>
      </c>
      <c r="BP78">
        <v>2.3024427212527772</v>
      </c>
      <c r="BQ78">
        <v>1.8726055746329759</v>
      </c>
      <c r="BR78">
        <v>0.67655266740180398</v>
      </c>
      <c r="BS78">
        <v>1.537878848427749</v>
      </c>
      <c r="BT78">
        <v>2.339216811734266</v>
      </c>
      <c r="BU78">
        <v>0.179546953524898</v>
      </c>
      <c r="BV78">
        <v>0.89199460450965717</v>
      </c>
      <c r="BX78">
        <v>-0.20213347168127119</v>
      </c>
      <c r="BY78">
        <v>0.103927751325446</v>
      </c>
      <c r="BZ78">
        <v>2.0095761605907869</v>
      </c>
      <c r="CA78">
        <v>-0.16684633385210479</v>
      </c>
      <c r="CB78">
        <v>5.996150142022541E-2</v>
      </c>
      <c r="CC78">
        <v>-1.360255139476084</v>
      </c>
      <c r="CD78">
        <v>2.0337624959448148</v>
      </c>
      <c r="CE78">
        <v>-2.913032925609889</v>
      </c>
      <c r="CF78">
        <v>-0.66268406796482227</v>
      </c>
      <c r="CG78">
        <v>-2.160746681074635</v>
      </c>
      <c r="CH78">
        <v>-1.0795429961227421</v>
      </c>
      <c r="CI78">
        <v>-3.1496783556773753E-2</v>
      </c>
      <c r="CJ78">
        <v>1.2445860975083549</v>
      </c>
      <c r="CK78">
        <v>-0.40679562342474301</v>
      </c>
      <c r="CL78">
        <v>1.344472971107064</v>
      </c>
      <c r="CM78">
        <v>-0.42677685656926201</v>
      </c>
      <c r="CN78">
        <v>-0.92797568625126825</v>
      </c>
      <c r="CO78">
        <v>-0.30384412955711132</v>
      </c>
      <c r="CP78">
        <v>-1.09782476417087</v>
      </c>
      <c r="CQ78">
        <v>-0.23497303771707051</v>
      </c>
      <c r="CR78">
        <v>-3.1992077382793869</v>
      </c>
      <c r="CV78">
        <v>-1.0879769420137071</v>
      </c>
      <c r="CW78">
        <v>-1.693667979829681</v>
      </c>
    </row>
    <row r="79" spans="1:101" x14ac:dyDescent="0.25">
      <c r="A79" t="s">
        <v>93</v>
      </c>
      <c r="BD79">
        <v>-3.3574726969881721</v>
      </c>
      <c r="BE79">
        <v>-3.8998693610547859</v>
      </c>
      <c r="BF79">
        <v>-3.6752500078006181</v>
      </c>
      <c r="BG79">
        <v>-4.0479722731389272</v>
      </c>
      <c r="BH79">
        <v>-3.8579000049993981</v>
      </c>
      <c r="BI79">
        <v>-3.971417001630698</v>
      </c>
      <c r="BJ79">
        <v>-3.6086025783871389</v>
      </c>
      <c r="BK79">
        <v>-4.9994017778115749</v>
      </c>
      <c r="BL79">
        <v>1.2405958217547739</v>
      </c>
      <c r="BM79">
        <v>2.115044879798599</v>
      </c>
      <c r="BN79">
        <v>0.97255368138753884</v>
      </c>
      <c r="BO79">
        <v>0.58909986829866345</v>
      </c>
      <c r="BP79">
        <v>-2.8063743257658929</v>
      </c>
      <c r="BQ79">
        <v>-1.547438815657904</v>
      </c>
      <c r="BR79">
        <v>-0.43188539650168167</v>
      </c>
      <c r="BS79">
        <v>-1.599598133286309</v>
      </c>
      <c r="BT79">
        <v>0.72293175966403589</v>
      </c>
      <c r="BU79">
        <v>-0.22285228382413069</v>
      </c>
      <c r="BV79">
        <v>2.6095195564172649</v>
      </c>
      <c r="BZ79">
        <v>3.7910355123886799</v>
      </c>
      <c r="CA79">
        <v>2.5502956935189949</v>
      </c>
      <c r="CB79">
        <v>-1.5978196740163719</v>
      </c>
      <c r="CC79">
        <v>-3.104887071263875</v>
      </c>
      <c r="CD79">
        <v>-0.2132500871847359</v>
      </c>
      <c r="CE79">
        <v>0.63231457481712872</v>
      </c>
      <c r="CF79">
        <v>-0.29605953441825689</v>
      </c>
      <c r="CG79">
        <v>-3.6153602724994309</v>
      </c>
      <c r="CH79">
        <v>0.48203505906051802</v>
      </c>
      <c r="CI79">
        <v>2.5382903210376648</v>
      </c>
      <c r="CJ79">
        <v>-0.26129331985258192</v>
      </c>
      <c r="CK79">
        <v>-2.2533501277084622</v>
      </c>
      <c r="CL79">
        <v>4.0464980827304028E-2</v>
      </c>
      <c r="CM79">
        <v>0.89636578323271943</v>
      </c>
      <c r="CN79">
        <v>-3.0511343114135889</v>
      </c>
      <c r="CO79">
        <v>-2.9055340987068772</v>
      </c>
      <c r="CP79">
        <v>-3.2971584495044031</v>
      </c>
      <c r="CQ79">
        <v>-0.32210662689207598</v>
      </c>
      <c r="CR79">
        <v>1.309944929856047</v>
      </c>
      <c r="CV79">
        <v>4.1382711912942112</v>
      </c>
      <c r="CW79">
        <v>-5.0669878988110941</v>
      </c>
    </row>
    <row r="80" spans="1:101" x14ac:dyDescent="0.25">
      <c r="A80" t="s">
        <v>94</v>
      </c>
      <c r="C80">
        <v>-5.9799606435449872</v>
      </c>
      <c r="D80">
        <v>2.0626331656434842</v>
      </c>
      <c r="E80">
        <v>3.249315266135882</v>
      </c>
      <c r="F80">
        <v>0.42339174854633771</v>
      </c>
      <c r="G80">
        <v>1.0169338005264901</v>
      </c>
      <c r="H80">
        <v>-1.036472025992375</v>
      </c>
      <c r="I80">
        <v>-3.170028558885333</v>
      </c>
      <c r="J80">
        <v>-3.948057440247267</v>
      </c>
      <c r="K80">
        <v>-3.6785744673731582</v>
      </c>
      <c r="L80">
        <v>-3.7264634684566591</v>
      </c>
      <c r="M80">
        <v>-4.4464989450412116</v>
      </c>
      <c r="N80">
        <v>1.8436170839002399</v>
      </c>
      <c r="O80">
        <v>1.4650647907325429</v>
      </c>
      <c r="P80">
        <v>0.36299131090767178</v>
      </c>
      <c r="Q80">
        <v>0.97388452197264341</v>
      </c>
      <c r="R80">
        <v>-2.637089968103091</v>
      </c>
      <c r="S80">
        <v>-0.51977235800368737</v>
      </c>
      <c r="T80">
        <v>-0.39265131054842378</v>
      </c>
      <c r="U80">
        <v>0.72336284163327647</v>
      </c>
      <c r="V80">
        <v>-0.31465017697889758</v>
      </c>
      <c r="W80">
        <v>-7.2063140692365482E-2</v>
      </c>
      <c r="AA80">
        <v>0.42528592039657298</v>
      </c>
      <c r="AB80">
        <v>-0.88683246599370014</v>
      </c>
      <c r="AC80">
        <v>0.15284696550390089</v>
      </c>
      <c r="AD80">
        <v>-5.7406961888649706</v>
      </c>
      <c r="AE80">
        <v>-3.7872000925969389</v>
      </c>
      <c r="AF80">
        <v>-5.0017383017628756</v>
      </c>
      <c r="AG80">
        <v>-0.76683022063485928</v>
      </c>
      <c r="AH80">
        <v>-4.9980872552215017</v>
      </c>
      <c r="AI80">
        <v>-0.37084409521045841</v>
      </c>
      <c r="AJ80">
        <v>0.20921001653036461</v>
      </c>
      <c r="AK80">
        <v>2.4687688288046652</v>
      </c>
      <c r="AL80">
        <v>-5.0877096962787576</v>
      </c>
      <c r="AM80">
        <v>0.26323361857968353</v>
      </c>
      <c r="AN80">
        <v>-1.284626922045252</v>
      </c>
      <c r="AO80">
        <v>-1.594771694667843</v>
      </c>
      <c r="AP80">
        <v>-0.50351880631822743</v>
      </c>
      <c r="AQ80">
        <v>-4.8705621339103384</v>
      </c>
      <c r="AR80">
        <v>2.8651339834904501</v>
      </c>
      <c r="AS80">
        <v>-2.6846145898419098</v>
      </c>
      <c r="BD80">
        <v>-5.73742286864465</v>
      </c>
      <c r="BE80">
        <v>-5.6009249908186423</v>
      </c>
      <c r="BF80">
        <v>-5.1652347228791466</v>
      </c>
      <c r="BG80">
        <v>-4.5171848253666571</v>
      </c>
      <c r="BH80">
        <v>-4.4483145871723204</v>
      </c>
      <c r="BI80">
        <v>1.6170595904662759</v>
      </c>
      <c r="BJ80">
        <v>2.2283811556734729</v>
      </c>
      <c r="BK80">
        <v>-2.4445634113075592</v>
      </c>
      <c r="BL80">
        <v>-5.1867131513181821</v>
      </c>
      <c r="BM80">
        <v>5.5007919909458823E-2</v>
      </c>
      <c r="BN80">
        <v>0.53767628843199722</v>
      </c>
      <c r="BO80">
        <v>-0.77955614406614782</v>
      </c>
      <c r="BP80">
        <v>-1.547668654576124</v>
      </c>
      <c r="BQ80">
        <v>-2.2819241230589169</v>
      </c>
      <c r="BR80">
        <v>-3.246143880030484</v>
      </c>
      <c r="BS80">
        <v>-4.2729296334796221</v>
      </c>
      <c r="BT80">
        <v>-1.425040613446676</v>
      </c>
      <c r="BU80">
        <v>-1.603740170148845</v>
      </c>
      <c r="BV80">
        <v>4.4048394456957656</v>
      </c>
      <c r="BZ80">
        <v>4.720641328703036</v>
      </c>
      <c r="CA80">
        <v>1.2370414412529229</v>
      </c>
      <c r="CB80">
        <v>-2.83945906818755</v>
      </c>
      <c r="CC80">
        <v>-0.21787799564837779</v>
      </c>
      <c r="CD80">
        <v>-2.8261879880599041</v>
      </c>
      <c r="CE80">
        <v>1.174801761623858</v>
      </c>
      <c r="CF80">
        <v>-0.94109943237942495</v>
      </c>
      <c r="CG80">
        <v>1.353166048712807</v>
      </c>
      <c r="CH80">
        <v>-2.6841340428224929</v>
      </c>
      <c r="CI80">
        <v>-2.144226742542751</v>
      </c>
      <c r="CJ80">
        <v>0.35926309638758769</v>
      </c>
      <c r="CK80">
        <v>-0.69577933157856831</v>
      </c>
      <c r="CL80">
        <v>0.1056380639313611</v>
      </c>
      <c r="CM80">
        <v>-4.0818976650450489</v>
      </c>
      <c r="CN80">
        <v>-1.0094019134730721</v>
      </c>
      <c r="CO80">
        <v>-2.2735645108355982</v>
      </c>
      <c r="CP80">
        <v>-4.1272700717360093</v>
      </c>
      <c r="CQ80">
        <v>-0.80394280769590443</v>
      </c>
      <c r="CR80">
        <v>0.37214519929138901</v>
      </c>
      <c r="CV80">
        <v>-6.3146497924434566E-2</v>
      </c>
      <c r="CW80">
        <v>-5.3292584210643907</v>
      </c>
    </row>
    <row r="81" spans="1:101" x14ac:dyDescent="0.25">
      <c r="A81" t="s">
        <v>95</v>
      </c>
      <c r="BD81">
        <v>-2.1807457181172678</v>
      </c>
      <c r="BE81">
        <v>0.57321805673525783</v>
      </c>
      <c r="BF81">
        <v>0.74420699034117399</v>
      </c>
      <c r="BG81">
        <v>-2.2019121095068628</v>
      </c>
      <c r="BH81">
        <v>-1.914854108182499</v>
      </c>
      <c r="BI81">
        <v>-1.515154426127937</v>
      </c>
      <c r="BJ81">
        <v>-1.2711427944670559</v>
      </c>
      <c r="BK81">
        <v>-1.204963830896991</v>
      </c>
      <c r="BL81">
        <v>-1.1292218557666021</v>
      </c>
      <c r="BM81">
        <v>-2.0188978477293582</v>
      </c>
      <c r="BN81">
        <v>-3.4300851186392558</v>
      </c>
      <c r="BO81">
        <v>-4.5235901624360437</v>
      </c>
      <c r="BP81">
        <v>-4.5174762193755509</v>
      </c>
      <c r="BQ81">
        <v>-2.680690490305512</v>
      </c>
      <c r="BR81">
        <v>-1.473911845109023</v>
      </c>
      <c r="BS81">
        <v>-2.1258856991719708</v>
      </c>
      <c r="BT81">
        <v>-1.406218783691092</v>
      </c>
      <c r="BU81">
        <v>-1.1022416220530331</v>
      </c>
      <c r="BV81">
        <v>2.3677446599395209</v>
      </c>
      <c r="BZ81">
        <v>2.7701855816725121</v>
      </c>
      <c r="CA81">
        <v>0.50659714318254756</v>
      </c>
      <c r="CB81">
        <v>-2.036737581129926</v>
      </c>
      <c r="CC81">
        <v>-1.2251254850803861</v>
      </c>
      <c r="CD81">
        <v>-2.948015090822425</v>
      </c>
      <c r="CE81">
        <v>-1.0556444867732191</v>
      </c>
      <c r="CF81">
        <v>0.29292571721737182</v>
      </c>
      <c r="CG81">
        <v>-1.1188281745773601</v>
      </c>
      <c r="CH81">
        <v>-2.5460719777579119</v>
      </c>
      <c r="CI81">
        <v>-4.0183272963909484</v>
      </c>
      <c r="CJ81">
        <v>2.2131585991246432</v>
      </c>
      <c r="CK81">
        <v>-2.385390181694468</v>
      </c>
      <c r="CL81">
        <v>-2.934262207558969</v>
      </c>
      <c r="CM81">
        <v>-3.1883629742303068</v>
      </c>
      <c r="CN81">
        <v>-1.853052629329428</v>
      </c>
      <c r="CO81">
        <v>-3.4498685144052819</v>
      </c>
      <c r="CP81">
        <v>-2.0352847723562539</v>
      </c>
      <c r="CQ81">
        <v>-1.7095251060343719</v>
      </c>
      <c r="CR81">
        <v>-2.5893280178270661</v>
      </c>
      <c r="CV81">
        <v>3.8358791866407702</v>
      </c>
      <c r="CW81">
        <v>-5.3018297237170131</v>
      </c>
    </row>
    <row r="82" spans="1:101" x14ac:dyDescent="0.25">
      <c r="A82" t="s">
        <v>96</v>
      </c>
      <c r="C82">
        <v>-5.9412846508528494</v>
      </c>
      <c r="D82">
        <v>-2.6928509479240481</v>
      </c>
      <c r="E82">
        <v>-0.1397270260964244</v>
      </c>
      <c r="F82">
        <v>-1.4386426792816529</v>
      </c>
      <c r="G82">
        <v>-4.0970559046350399</v>
      </c>
      <c r="H82">
        <v>-2.2124644056576379</v>
      </c>
      <c r="I82">
        <v>-1.573907869361179</v>
      </c>
      <c r="J82">
        <v>-3.5696085596130591</v>
      </c>
      <c r="K82">
        <v>-2.391880150961724</v>
      </c>
      <c r="L82">
        <v>-4.3644533985912242</v>
      </c>
      <c r="M82">
        <v>-1.2637945421110861</v>
      </c>
      <c r="N82">
        <v>2.3775440502901368</v>
      </c>
      <c r="O82">
        <v>1.6982971845439361</v>
      </c>
      <c r="P82">
        <v>0.77779033166808687</v>
      </c>
      <c r="Q82">
        <v>-3.073764344650133</v>
      </c>
      <c r="R82">
        <v>-1.450050873716501</v>
      </c>
      <c r="S82">
        <v>-0.34833853752959271</v>
      </c>
      <c r="T82">
        <v>-2.6441601312295271</v>
      </c>
      <c r="U82">
        <v>-2.8013783171161508</v>
      </c>
      <c r="V82">
        <v>-4.8427781513718031</v>
      </c>
      <c r="W82">
        <v>1.9984286256521331</v>
      </c>
      <c r="AA82">
        <v>2.4419143220838748</v>
      </c>
      <c r="AB82">
        <v>1.0074219241777891</v>
      </c>
      <c r="AC82">
        <v>3.7987547563599851</v>
      </c>
      <c r="AD82">
        <v>-9.9687852394162751E-2</v>
      </c>
      <c r="AE82">
        <v>0.43746910137546358</v>
      </c>
      <c r="AF82">
        <v>-2.995446675914367</v>
      </c>
      <c r="AG82">
        <v>-2.787094964300286</v>
      </c>
      <c r="AH82">
        <v>-2.8205343960213458</v>
      </c>
      <c r="AI82">
        <v>-3.6987850480484989</v>
      </c>
      <c r="AJ82">
        <v>-4.7887559246663232</v>
      </c>
      <c r="AK82">
        <v>2.503749658156226</v>
      </c>
      <c r="AL82">
        <v>-3.0548691421086458</v>
      </c>
      <c r="AM82">
        <v>-3.3358070346441111</v>
      </c>
      <c r="AN82">
        <v>-4.1619119549078807</v>
      </c>
      <c r="AO82">
        <v>-1.7717680970587339</v>
      </c>
      <c r="AP82">
        <v>-1.948575193104934</v>
      </c>
      <c r="AQ82">
        <v>-3.8232860433235549</v>
      </c>
      <c r="AR82">
        <v>-0.71691523779972244</v>
      </c>
      <c r="AS82">
        <v>-3.515991108127734</v>
      </c>
      <c r="BD82">
        <v>-2.1368953865300448</v>
      </c>
      <c r="BE82">
        <v>0.51139204723369647</v>
      </c>
      <c r="BF82">
        <v>0.89125819169814369</v>
      </c>
      <c r="BG82">
        <v>-3.286474073528844</v>
      </c>
      <c r="BH82">
        <v>-2.086352470364099</v>
      </c>
      <c r="BI82">
        <v>-1.270636686660148</v>
      </c>
      <c r="BJ82">
        <v>-3.8734127702485139</v>
      </c>
      <c r="BK82">
        <v>-5.0944112476534853</v>
      </c>
      <c r="BL82">
        <v>-0.20750821147236631</v>
      </c>
      <c r="BM82">
        <v>0.22019904351307801</v>
      </c>
      <c r="BN82">
        <v>0.36945270835491728</v>
      </c>
      <c r="BO82">
        <v>0.27501215117212308</v>
      </c>
      <c r="BP82">
        <v>-2.7247370162502258</v>
      </c>
      <c r="BQ82">
        <v>-4.2902270653467278</v>
      </c>
      <c r="BR82">
        <v>-2.8060981060419889</v>
      </c>
      <c r="BS82">
        <v>-3.4726288264576151</v>
      </c>
      <c r="BT82">
        <v>-3.4345171311158529</v>
      </c>
      <c r="BU82">
        <v>-3.3574548195670748</v>
      </c>
      <c r="BV82">
        <v>2.4877850763548239</v>
      </c>
      <c r="BZ82">
        <v>2.7530860558832888</v>
      </c>
      <c r="CA82">
        <v>-2.1494925775867189</v>
      </c>
      <c r="CB82">
        <v>-4.6777931870494893E-2</v>
      </c>
      <c r="CC82">
        <v>-3.677794510493734</v>
      </c>
      <c r="CD82">
        <v>-3.0321858680164691</v>
      </c>
      <c r="CE82">
        <v>-3.059314916075873</v>
      </c>
      <c r="CF82">
        <v>-0.63511039712742856</v>
      </c>
      <c r="CG82">
        <v>-7.6625705309739361E-2</v>
      </c>
      <c r="CH82">
        <v>1.9346014527168019E-2</v>
      </c>
      <c r="CI82">
        <v>-1.8058306880447501</v>
      </c>
      <c r="CJ82">
        <v>-2.1984082415441182</v>
      </c>
      <c r="CK82">
        <v>-1.2044127503952931</v>
      </c>
      <c r="CL82">
        <v>-2.9217766160049989</v>
      </c>
      <c r="CM82">
        <v>-3.5155362641142882</v>
      </c>
      <c r="CN82">
        <v>-0.3758298533683353</v>
      </c>
      <c r="CO82">
        <v>-1.5788482412904239</v>
      </c>
      <c r="CP82">
        <v>0.10215422517691231</v>
      </c>
      <c r="CQ82">
        <v>-3.5505073739387241</v>
      </c>
      <c r="CR82">
        <v>-3.768326070150231</v>
      </c>
      <c r="CV82">
        <v>3.3781935110101262</v>
      </c>
      <c r="CW82">
        <v>-5.6889871683311197</v>
      </c>
    </row>
    <row r="83" spans="1:101" x14ac:dyDescent="0.25">
      <c r="A83" t="s">
        <v>97</v>
      </c>
      <c r="BD83">
        <v>-2.8661172027429642</v>
      </c>
      <c r="BE83">
        <v>-0.66571335087087913</v>
      </c>
      <c r="BF83">
        <v>-0.52353239202460988</v>
      </c>
      <c r="BG83">
        <v>-0.98698483456391217</v>
      </c>
      <c r="BH83">
        <v>-0.52239633170652999</v>
      </c>
      <c r="BI83">
        <v>-4.1270173845993172</v>
      </c>
      <c r="BJ83">
        <v>-3.838205621559823</v>
      </c>
      <c r="BK83">
        <v>-3.7845065168554659</v>
      </c>
      <c r="BL83">
        <v>0.36102281738881209</v>
      </c>
      <c r="BM83">
        <v>-0.29704963337158752</v>
      </c>
      <c r="BN83">
        <v>0.28477701986854692</v>
      </c>
      <c r="BO83">
        <v>-3.374602219633609</v>
      </c>
      <c r="BP83">
        <v>3.5931422596419109</v>
      </c>
      <c r="BQ83">
        <v>3.3750104001930552</v>
      </c>
      <c r="BR83">
        <v>-1.6570338677490939</v>
      </c>
      <c r="BS83">
        <v>-1.3494095244510771</v>
      </c>
      <c r="BT83">
        <v>-4.4075144099644739</v>
      </c>
      <c r="BU83">
        <v>-4.4556068399938971</v>
      </c>
      <c r="BV83">
        <v>-2.7754938841689949</v>
      </c>
      <c r="BZ83">
        <v>-1.6736337373443331</v>
      </c>
      <c r="CA83">
        <v>-1.8864677671097829</v>
      </c>
      <c r="CB83">
        <v>-3.4542362059894129</v>
      </c>
      <c r="CC83">
        <v>2.994353867833444</v>
      </c>
      <c r="CD83">
        <v>2.439542177882291</v>
      </c>
      <c r="CE83">
        <v>-4.227529653835326</v>
      </c>
      <c r="CF83">
        <v>1.770020335539068</v>
      </c>
      <c r="CG83">
        <v>-3.6027954706407441</v>
      </c>
      <c r="CH83">
        <v>-1.872554912440241</v>
      </c>
      <c r="CI83">
        <v>-2.7756576589370021</v>
      </c>
      <c r="CJ83">
        <v>0.65649525293166322</v>
      </c>
      <c r="CK83">
        <v>-4.0328724838144083</v>
      </c>
      <c r="CL83">
        <v>-3.3382855384853429</v>
      </c>
      <c r="CM83">
        <v>-4.5631649077153593</v>
      </c>
      <c r="CN83">
        <v>-2.5932635698844311</v>
      </c>
      <c r="CO83">
        <v>-2.552876603760625</v>
      </c>
      <c r="CP83">
        <v>-3.827593003522046</v>
      </c>
      <c r="CQ83">
        <v>-3.5275850753710132</v>
      </c>
      <c r="CR83">
        <v>-4.4584704494889502</v>
      </c>
      <c r="CV83">
        <v>0.73075195586876629</v>
      </c>
      <c r="CW83">
        <v>-5.0462817484170284</v>
      </c>
    </row>
    <row r="84" spans="1:101" x14ac:dyDescent="0.25">
      <c r="A84" t="s">
        <v>98</v>
      </c>
      <c r="BD84">
        <v>-2.6972422087139232</v>
      </c>
      <c r="BE84">
        <v>3.0388530899272199</v>
      </c>
      <c r="BF84">
        <v>3.813063764103791</v>
      </c>
      <c r="BG84">
        <v>-1.81202956137024</v>
      </c>
      <c r="BH84">
        <v>-1.920215414418925</v>
      </c>
      <c r="BI84">
        <v>-2.260898356959621</v>
      </c>
      <c r="BJ84">
        <v>-4.8166344713216036</v>
      </c>
      <c r="BK84">
        <v>-2.957089017429233</v>
      </c>
      <c r="BL84">
        <v>-2.1575988048901888</v>
      </c>
      <c r="BM84">
        <v>-0.36537498507435762</v>
      </c>
      <c r="BN84">
        <v>-0.28349908320397932</v>
      </c>
      <c r="BO84">
        <v>-1.890300090770948</v>
      </c>
      <c r="BP84">
        <v>-0.75126326740853866</v>
      </c>
      <c r="BQ84">
        <v>-0.80295686627153273</v>
      </c>
      <c r="BR84">
        <v>-4.6795176244709458</v>
      </c>
      <c r="BS84">
        <v>-3.4430091855863201</v>
      </c>
      <c r="BT84">
        <v>-3.0706304397318691</v>
      </c>
      <c r="BU84">
        <v>-1.3710630917591831</v>
      </c>
      <c r="BV84">
        <v>3.404015672068514</v>
      </c>
      <c r="BZ84">
        <v>2.74238094666189</v>
      </c>
      <c r="CA84">
        <v>-0.97834365225521225</v>
      </c>
      <c r="CB84">
        <v>0.72227370784300926</v>
      </c>
      <c r="CC84">
        <v>-5.3007795152644608</v>
      </c>
      <c r="CD84">
        <v>3.2825752883102171</v>
      </c>
      <c r="CE84">
        <v>-1.9637838710190689</v>
      </c>
      <c r="CF84">
        <v>-0.94233445467921484</v>
      </c>
      <c r="CG84">
        <v>-4.6129038522668964</v>
      </c>
      <c r="CH84">
        <v>-2.081606692660515</v>
      </c>
      <c r="CI84">
        <v>-2.0597719643218868</v>
      </c>
      <c r="CJ84">
        <v>-0.17679936801047899</v>
      </c>
      <c r="CK84">
        <v>-3.6889311867100529</v>
      </c>
      <c r="CL84">
        <v>-3.228772719057849</v>
      </c>
      <c r="CM84">
        <v>-2.6095308805172208</v>
      </c>
      <c r="CN84">
        <v>-4.6707054611139132</v>
      </c>
      <c r="CO84">
        <v>-2.9188316214811092</v>
      </c>
      <c r="CP84">
        <v>-3.5257498970307841</v>
      </c>
      <c r="CQ84">
        <v>0.43916504987740979</v>
      </c>
      <c r="CR84">
        <v>2.128127273185914</v>
      </c>
      <c r="CV84">
        <v>3.806564334584428</v>
      </c>
      <c r="CW84">
        <v>-4.3910311283315924</v>
      </c>
    </row>
    <row r="85" spans="1:101" x14ac:dyDescent="0.25">
      <c r="A85" t="s">
        <v>99</v>
      </c>
      <c r="C85">
        <v>-6.0577747835053328</v>
      </c>
      <c r="D85">
        <v>-1.5769062544863091</v>
      </c>
      <c r="E85">
        <v>3.1972876450020111</v>
      </c>
      <c r="F85">
        <v>3.3895667300444492</v>
      </c>
      <c r="G85">
        <v>4.3522207713634664</v>
      </c>
      <c r="H85">
        <v>0.44021896393100157</v>
      </c>
      <c r="I85">
        <v>-2.3029019837618669</v>
      </c>
      <c r="J85">
        <v>3.4261016340699543E-2</v>
      </c>
      <c r="K85">
        <v>0.46562552193685258</v>
      </c>
      <c r="L85">
        <v>-2.5149807219898301</v>
      </c>
      <c r="M85">
        <v>-2.030154363195245</v>
      </c>
      <c r="N85">
        <v>1.110380959355092</v>
      </c>
      <c r="O85">
        <v>1.349824456713788</v>
      </c>
      <c r="P85">
        <v>0.54686551715309339</v>
      </c>
      <c r="Q85">
        <v>3.572432714942757</v>
      </c>
      <c r="R85">
        <v>2.7736234911573932</v>
      </c>
      <c r="S85">
        <v>-1.6302040719882009</v>
      </c>
      <c r="T85">
        <v>3.4247780522278641</v>
      </c>
      <c r="U85">
        <v>3.8273913383403069</v>
      </c>
      <c r="V85">
        <v>3.082808230842514</v>
      </c>
      <c r="W85">
        <v>3.8949548408224741</v>
      </c>
      <c r="AA85">
        <v>-0.58290484365403306</v>
      </c>
      <c r="AB85">
        <v>2.3670224475528912</v>
      </c>
      <c r="AC85">
        <v>-3.1215912804568</v>
      </c>
      <c r="AD85">
        <v>-5.1972935633589881</v>
      </c>
      <c r="AE85">
        <v>0.21288537048094261</v>
      </c>
      <c r="AF85">
        <v>-3.8566599324389679</v>
      </c>
      <c r="AG85">
        <v>-3.7279957269084738</v>
      </c>
      <c r="AH85">
        <v>-5.0494678626835876</v>
      </c>
      <c r="AI85">
        <v>-4.5631902822517123</v>
      </c>
      <c r="AJ85">
        <v>-2.5842523867217948</v>
      </c>
      <c r="AK85">
        <v>3.4896928234705151</v>
      </c>
      <c r="AL85">
        <v>-0.99415426883229263</v>
      </c>
      <c r="AM85">
        <v>2.663207723190046</v>
      </c>
      <c r="AN85">
        <v>-1.1174342566893229</v>
      </c>
      <c r="AO85">
        <v>3.6188022369131669</v>
      </c>
      <c r="AP85">
        <v>-1.434012129778703</v>
      </c>
      <c r="AQ85">
        <v>2.3259773337841398</v>
      </c>
      <c r="AR85">
        <v>2.1709351989676371</v>
      </c>
      <c r="AS85">
        <v>-4.2773641769523563</v>
      </c>
      <c r="BD85">
        <v>-4.2410210025886768</v>
      </c>
      <c r="BE85">
        <v>-4.196288693143126</v>
      </c>
      <c r="BF85">
        <v>-3.6274200209559981</v>
      </c>
      <c r="BG85">
        <v>-4.2928844252092571</v>
      </c>
      <c r="BH85">
        <v>-4.8409788687312094</v>
      </c>
      <c r="BI85">
        <v>-5.1094724407914676</v>
      </c>
      <c r="BJ85">
        <v>-4.8318901132256142</v>
      </c>
      <c r="BK85">
        <v>3.2338228352585028</v>
      </c>
      <c r="BL85">
        <v>3.7991705880107198</v>
      </c>
      <c r="BM85">
        <v>2.6666484519842091</v>
      </c>
      <c r="BN85">
        <v>2.2747749372859078</v>
      </c>
      <c r="BO85">
        <v>-2.4710922719346882</v>
      </c>
      <c r="BP85">
        <v>-1.1109025385003259</v>
      </c>
      <c r="BQ85">
        <v>-0.48773665438909253</v>
      </c>
      <c r="BR85">
        <v>0.33493672406613889</v>
      </c>
      <c r="BS85">
        <v>-2.569850639028437</v>
      </c>
      <c r="BT85">
        <v>-3.5598640069250669</v>
      </c>
      <c r="BU85">
        <v>3.6770991486788849</v>
      </c>
      <c r="BV85">
        <v>4.7102090480147476</v>
      </c>
      <c r="BZ85">
        <v>1.9440419628638801</v>
      </c>
      <c r="CA85">
        <v>-0.48460556048976772</v>
      </c>
      <c r="CB85">
        <v>1.6836108222980091</v>
      </c>
      <c r="CC85">
        <v>-1.876478984370705</v>
      </c>
      <c r="CD85">
        <v>-4.1178753427153474</v>
      </c>
      <c r="CE85">
        <v>-2.5602950871708789</v>
      </c>
      <c r="CF85">
        <v>-2.1710539995837119</v>
      </c>
      <c r="CG85">
        <v>-4.7477616562100673</v>
      </c>
      <c r="CH85">
        <v>-3.8248091784371971</v>
      </c>
      <c r="CI85">
        <v>-4.5372145765976217</v>
      </c>
      <c r="CJ85">
        <v>1.9272572821942879</v>
      </c>
      <c r="CK85">
        <v>-1.975184240143584</v>
      </c>
      <c r="CL85">
        <v>4.1579115969712044</v>
      </c>
      <c r="CM85">
        <v>-1.2907650149569661</v>
      </c>
      <c r="CN85">
        <v>-3.5898826473236261</v>
      </c>
      <c r="CO85">
        <v>-1.0733170110494861</v>
      </c>
      <c r="CP85">
        <v>3.381020497085891</v>
      </c>
      <c r="CQ85">
        <v>2.909738282099966</v>
      </c>
      <c r="CR85">
        <v>-3.6623433007403721</v>
      </c>
      <c r="CV85">
        <v>1.0120297563114209</v>
      </c>
      <c r="CW85">
        <v>-6.6632441210655964</v>
      </c>
    </row>
    <row r="86" spans="1:101" x14ac:dyDescent="0.25">
      <c r="A86" t="s">
        <v>100</v>
      </c>
      <c r="C86">
        <v>-5.0916061868120099</v>
      </c>
      <c r="D86">
        <v>0.99614651919348651</v>
      </c>
      <c r="E86">
        <v>2.2869737305086191</v>
      </c>
      <c r="F86">
        <v>-0.47111554520400772</v>
      </c>
      <c r="G86">
        <v>0.15229589069935701</v>
      </c>
      <c r="H86">
        <v>0.66215067048650189</v>
      </c>
      <c r="I86">
        <v>-0.53855420350330763</v>
      </c>
      <c r="J86">
        <v>-0.19762127293600329</v>
      </c>
      <c r="K86">
        <v>0.88845166834005695</v>
      </c>
      <c r="L86">
        <v>1.139869611250081</v>
      </c>
      <c r="M86">
        <v>0.18055318138074899</v>
      </c>
      <c r="N86">
        <v>2.1506111568121198</v>
      </c>
      <c r="O86">
        <v>2.6256358167098011</v>
      </c>
      <c r="P86">
        <v>0.70826626183699382</v>
      </c>
      <c r="Q86">
        <v>-1.6904721910054621</v>
      </c>
      <c r="R86">
        <v>-1.122684386163624</v>
      </c>
      <c r="S86">
        <v>-0.1168591706081936</v>
      </c>
      <c r="T86">
        <v>2.3092954347280901</v>
      </c>
      <c r="U86">
        <v>3.0065419382918921</v>
      </c>
      <c r="V86">
        <v>1.1675274145774639</v>
      </c>
      <c r="W86">
        <v>2.3563207788035592</v>
      </c>
      <c r="AA86">
        <v>2.6911119191232511</v>
      </c>
      <c r="AB86">
        <v>-1.6432338934228701</v>
      </c>
      <c r="AC86">
        <v>-0.86823247131141423</v>
      </c>
      <c r="AD86">
        <v>-3.2857993370306642</v>
      </c>
      <c r="AE86">
        <v>-0.3976301208554075</v>
      </c>
      <c r="AF86">
        <v>-6.3057826455517385E-2</v>
      </c>
      <c r="AG86">
        <v>-2.702890949518566</v>
      </c>
      <c r="AH86">
        <v>-1.8399549187588911</v>
      </c>
      <c r="AI86">
        <v>-2.2295678154707308</v>
      </c>
      <c r="AJ86">
        <v>-2.6585588610844511</v>
      </c>
      <c r="AK86">
        <v>-2.7848792726214429</v>
      </c>
      <c r="AL86">
        <v>-1.3981025292841529</v>
      </c>
      <c r="AM86">
        <v>-0.76895996397083788</v>
      </c>
      <c r="AN86">
        <v>-4.5999991588790676</v>
      </c>
      <c r="AO86">
        <v>-4.2273907592978262</v>
      </c>
      <c r="AP86">
        <v>-2.681984505413427</v>
      </c>
      <c r="AQ86">
        <v>-3.7015227786287608</v>
      </c>
      <c r="AR86">
        <v>-4.0600278122740328</v>
      </c>
      <c r="AS86">
        <v>-1.7245072114787741</v>
      </c>
      <c r="BD86">
        <v>-1.8583056882479509</v>
      </c>
      <c r="BE86">
        <v>-1.1163450202374019</v>
      </c>
      <c r="BF86">
        <v>-3.6423597515667172</v>
      </c>
      <c r="BG86">
        <v>-4.798763349015311</v>
      </c>
      <c r="BH86">
        <v>-4.247491754100265</v>
      </c>
      <c r="BI86">
        <v>-3.750260303855582</v>
      </c>
      <c r="BJ86">
        <v>-3.1808546834046632</v>
      </c>
      <c r="BK86">
        <v>-4.7674599347029769</v>
      </c>
      <c r="BL86">
        <v>-4.8174917041388046</v>
      </c>
      <c r="BM86">
        <v>-0.15198270676772099</v>
      </c>
      <c r="BN86">
        <v>0.22206676289708349</v>
      </c>
      <c r="BO86">
        <v>-4.6708254704498282</v>
      </c>
      <c r="BP86">
        <v>-0.73785959156083047</v>
      </c>
      <c r="BQ86">
        <v>-0.88575763584283362</v>
      </c>
      <c r="BR86">
        <v>-1.359214266536708</v>
      </c>
      <c r="BS86">
        <v>-4.5117744868555079</v>
      </c>
      <c r="BT86">
        <v>-3.6279218827940931</v>
      </c>
      <c r="BU86">
        <v>-2.6575842708991231</v>
      </c>
      <c r="BV86">
        <v>-1.578987306442958E-3</v>
      </c>
      <c r="BZ86">
        <v>1.3658103492216691E-2</v>
      </c>
      <c r="CA86">
        <v>-4.3449908823572869</v>
      </c>
      <c r="CB86">
        <v>-4.6335251451673116</v>
      </c>
      <c r="CC86">
        <v>-1.9178520718015359</v>
      </c>
      <c r="CD86">
        <v>0.28419189753210372</v>
      </c>
      <c r="CE86">
        <v>-3.297637852158978</v>
      </c>
      <c r="CF86">
        <v>-3.7190271525631928</v>
      </c>
      <c r="CG86">
        <v>-3.7126448933310781</v>
      </c>
      <c r="CH86">
        <v>-3.1679583926184551</v>
      </c>
      <c r="CI86">
        <v>-4.6512277570864491</v>
      </c>
      <c r="CJ86">
        <v>2.2922589029423421</v>
      </c>
      <c r="CK86">
        <v>-2.481047864347576</v>
      </c>
      <c r="CL86">
        <v>1.8190233155255959</v>
      </c>
      <c r="CM86">
        <v>-1.998396295046124</v>
      </c>
      <c r="CN86">
        <v>-3.8192145355503642</v>
      </c>
      <c r="CO86">
        <v>-2.7515231252072159</v>
      </c>
      <c r="CP86">
        <v>-4.0606338483526656</v>
      </c>
      <c r="CQ86">
        <v>-1.4207256787433891</v>
      </c>
      <c r="CR86">
        <v>-1.409226036724879</v>
      </c>
      <c r="CV86">
        <v>0.1799968916545438</v>
      </c>
      <c r="CW86">
        <v>0.98997094721896151</v>
      </c>
    </row>
    <row r="87" spans="1:101" x14ac:dyDescent="0.25">
      <c r="A87" t="s">
        <v>101</v>
      </c>
      <c r="C87">
        <v>-3.8682620734310871</v>
      </c>
      <c r="D87">
        <v>-0.22513209648544011</v>
      </c>
      <c r="E87">
        <v>0.99234414427085582</v>
      </c>
      <c r="F87">
        <v>-2.709730356736328</v>
      </c>
      <c r="G87">
        <v>-1.0644195848929849</v>
      </c>
      <c r="H87">
        <v>-0.15308251668913719</v>
      </c>
      <c r="I87">
        <v>-0.65835518998420128</v>
      </c>
      <c r="J87">
        <v>-2.9607270460662849</v>
      </c>
      <c r="K87">
        <v>-2.9547137050719261</v>
      </c>
      <c r="L87">
        <v>-0.90823077697601218</v>
      </c>
      <c r="M87">
        <v>-0.94111221463747619</v>
      </c>
      <c r="N87">
        <v>-3.9862410399701722</v>
      </c>
      <c r="O87">
        <v>1.188577675795589</v>
      </c>
      <c r="P87">
        <v>1.366019689576194</v>
      </c>
      <c r="Q87">
        <v>-3.198239100655925</v>
      </c>
      <c r="R87">
        <v>-3.0286736132893952</v>
      </c>
      <c r="S87">
        <v>-0.83858329862210401</v>
      </c>
      <c r="T87">
        <v>-0.29052100070425202</v>
      </c>
      <c r="U87">
        <v>-2.060086375936764</v>
      </c>
      <c r="V87">
        <v>-1.846785839941752</v>
      </c>
      <c r="W87">
        <v>4.0439839952475148E-4</v>
      </c>
      <c r="AA87">
        <v>-0.25498481297907521</v>
      </c>
      <c r="AB87">
        <v>-2.669830515705486</v>
      </c>
      <c r="AC87">
        <v>-2.8181686499861942</v>
      </c>
      <c r="AD87">
        <v>-4.6075868412461842</v>
      </c>
      <c r="AE87">
        <v>2.4562940219372869</v>
      </c>
      <c r="AF87">
        <v>-1.571798050015218</v>
      </c>
      <c r="AG87">
        <v>-1.4972929832946511</v>
      </c>
      <c r="AH87">
        <v>0.40141462417316348</v>
      </c>
      <c r="AI87">
        <v>-4.0758984089196746</v>
      </c>
      <c r="AJ87">
        <v>-4.2839839950198044</v>
      </c>
      <c r="AK87">
        <v>-0.65175688682471511</v>
      </c>
      <c r="AL87">
        <v>-1.989517822919127</v>
      </c>
      <c r="AM87">
        <v>-3.83979167893333</v>
      </c>
      <c r="AN87">
        <v>2.6118137624856801</v>
      </c>
      <c r="AO87">
        <v>-3.361895482421176</v>
      </c>
      <c r="AP87">
        <v>-1.3525110914539991</v>
      </c>
      <c r="AQ87">
        <v>-0.63411973487519024</v>
      </c>
      <c r="AR87">
        <v>-0.82726001971118701</v>
      </c>
      <c r="AS87">
        <v>-1.955362070440128</v>
      </c>
      <c r="BD87">
        <v>-3.7052667347289669</v>
      </c>
      <c r="BE87">
        <v>-3.416475159202232</v>
      </c>
      <c r="BF87">
        <v>-3.7316466731128481</v>
      </c>
      <c r="BG87">
        <v>-3.0769759371012579</v>
      </c>
      <c r="BH87">
        <v>-3.7238208056441948</v>
      </c>
      <c r="BI87">
        <v>0.73211012054416646</v>
      </c>
      <c r="BJ87">
        <v>1.144416869274578</v>
      </c>
      <c r="BK87">
        <v>-0.99291864867351043</v>
      </c>
      <c r="BL87">
        <v>1.3292668722432159</v>
      </c>
      <c r="BM87">
        <v>1.7652572809802529</v>
      </c>
      <c r="BN87">
        <v>9.5884486843717559E-2</v>
      </c>
      <c r="BO87">
        <v>1.6661816725414749E-2</v>
      </c>
      <c r="BP87">
        <v>2.6126594949767289E-2</v>
      </c>
      <c r="BQ87">
        <v>-2.1362440432343091</v>
      </c>
      <c r="BR87">
        <v>-1.7693536664990781</v>
      </c>
      <c r="BS87">
        <v>-2.155514364374489</v>
      </c>
      <c r="BT87">
        <v>-1.8517723981342551</v>
      </c>
      <c r="BU87">
        <v>-1.8132185169762189</v>
      </c>
      <c r="BV87">
        <v>2.4070118501409971E-2</v>
      </c>
      <c r="BZ87">
        <v>0.39928086773718779</v>
      </c>
      <c r="CA87">
        <v>0.1308250662431982</v>
      </c>
      <c r="CB87">
        <v>-1.9791733017727531</v>
      </c>
      <c r="CC87">
        <v>-3.5847689277319388</v>
      </c>
      <c r="CD87">
        <v>-1.5986901062586909</v>
      </c>
      <c r="CE87">
        <v>-2.426853469551316</v>
      </c>
      <c r="CF87">
        <v>-0.49424773557453539</v>
      </c>
      <c r="CG87">
        <v>-3.668907993491676</v>
      </c>
      <c r="CH87">
        <v>-1.8826305946449839</v>
      </c>
      <c r="CI87">
        <v>-2.4640092614090401</v>
      </c>
      <c r="CJ87">
        <v>1.805525373154554</v>
      </c>
      <c r="CK87">
        <v>-0.75434983500702102</v>
      </c>
      <c r="CL87">
        <v>-1.307302065786909</v>
      </c>
      <c r="CM87">
        <v>-0.28323552154875969</v>
      </c>
      <c r="CN87">
        <v>-0.81283829443875977</v>
      </c>
      <c r="CO87">
        <v>0.24415713796481081</v>
      </c>
      <c r="CP87">
        <v>-0.31232707643786117</v>
      </c>
      <c r="CQ87">
        <v>-0.84232048843210017</v>
      </c>
      <c r="CR87">
        <v>-2.3235178676096599</v>
      </c>
      <c r="CV87">
        <v>3.0984717997575491</v>
      </c>
      <c r="CW87">
        <v>-4.8463641252558149</v>
      </c>
    </row>
    <row r="88" spans="1:101" x14ac:dyDescent="0.25">
      <c r="A88" t="s">
        <v>102</v>
      </c>
      <c r="BD88">
        <v>-4.5434157824616586</v>
      </c>
      <c r="BE88">
        <v>-4.3942398842792318</v>
      </c>
      <c r="BF88">
        <v>-3.0156740223113658</v>
      </c>
      <c r="BG88">
        <v>-3.3950669645418441</v>
      </c>
      <c r="BH88">
        <v>-4.7639841977200463</v>
      </c>
      <c r="BI88">
        <v>-3.3799408545345382</v>
      </c>
      <c r="BJ88">
        <v>-2.9694773681448852</v>
      </c>
      <c r="BK88">
        <v>-3.9188202832384649</v>
      </c>
      <c r="BL88">
        <v>2.0801352404022562</v>
      </c>
      <c r="BM88">
        <v>2.3640582351998449</v>
      </c>
      <c r="BN88">
        <v>-0.30860894640929581</v>
      </c>
      <c r="BO88">
        <v>-3.3711852633759611</v>
      </c>
      <c r="BP88">
        <v>-2.1012360297722732</v>
      </c>
      <c r="BQ88">
        <v>-2.7026772318818439</v>
      </c>
      <c r="BR88">
        <v>-4.1756714838430868</v>
      </c>
      <c r="BS88">
        <v>-4.2908364616283086</v>
      </c>
      <c r="BT88">
        <v>-4.0572720317502418</v>
      </c>
      <c r="BU88">
        <v>-4.3731445106907936</v>
      </c>
      <c r="BV88">
        <v>1.342875896398839</v>
      </c>
      <c r="BZ88">
        <v>1.58311187842418</v>
      </c>
      <c r="CA88">
        <v>-0.6863768253655107</v>
      </c>
      <c r="CB88">
        <v>-0.77821546269815411</v>
      </c>
      <c r="CC88">
        <v>-0.15981056359931259</v>
      </c>
      <c r="CD88">
        <v>-2.360993896869739</v>
      </c>
      <c r="CE88">
        <v>-4.7474362543429169</v>
      </c>
      <c r="CF88">
        <v>-2.2014802587147928</v>
      </c>
      <c r="CG88">
        <v>-1.747929640147855</v>
      </c>
      <c r="CH88">
        <v>-4.3201249111577411</v>
      </c>
      <c r="CI88">
        <v>-4.9082148166702106</v>
      </c>
      <c r="CJ88">
        <v>-0.90823082423680401</v>
      </c>
      <c r="CK88">
        <v>-0.77958945798504609</v>
      </c>
      <c r="CL88">
        <v>-4.6014138446574098</v>
      </c>
      <c r="CM88">
        <v>-5.3344869408292368</v>
      </c>
      <c r="CN88">
        <v>-4.9186039147838931</v>
      </c>
      <c r="CO88">
        <v>-4.0059087019242794</v>
      </c>
      <c r="CP88">
        <v>-5.1274032543698738</v>
      </c>
      <c r="CQ88">
        <v>-0.50756199577458549</v>
      </c>
      <c r="CR88">
        <v>-0.22623830893392491</v>
      </c>
      <c r="CV88">
        <v>2.0288214970045351</v>
      </c>
      <c r="CW88">
        <v>-5.9226220112869674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cols>
    <col min="1" max="1" width="19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-4.239683994411731</v>
      </c>
      <c r="C2">
        <v>-4.9759326367555987</v>
      </c>
      <c r="D2">
        <v>2.735620919136897E-3</v>
      </c>
      <c r="E2">
        <v>-1.564055853963886</v>
      </c>
      <c r="F2">
        <v>-2.458016710480655</v>
      </c>
      <c r="G2">
        <v>-2.0332708058185158</v>
      </c>
      <c r="H2">
        <v>-2.0828216398623649</v>
      </c>
      <c r="I2">
        <v>-1.3427646486269531</v>
      </c>
      <c r="J2">
        <v>-2.4269902475013709</v>
      </c>
      <c r="K2">
        <v>-1.925187362125746</v>
      </c>
      <c r="L2">
        <v>-2.603145107452022</v>
      </c>
      <c r="M2">
        <v>-1.8161936840618309</v>
      </c>
      <c r="N2">
        <v>-2.787120392615142</v>
      </c>
      <c r="O2">
        <v>-2.7044119237435811</v>
      </c>
      <c r="P2">
        <v>-2.5846624293689082</v>
      </c>
      <c r="Q2">
        <v>-3.3544487147604229</v>
      </c>
      <c r="R2">
        <v>-2.0984829757386492</v>
      </c>
      <c r="S2">
        <v>-2.7843598023575611</v>
      </c>
      <c r="T2">
        <v>-5.1265588147829373</v>
      </c>
      <c r="U2">
        <v>-5.4122385013428547</v>
      </c>
      <c r="V2">
        <v>-4.7457837140571204</v>
      </c>
      <c r="W2">
        <v>-1.863545926143872</v>
      </c>
      <c r="X2">
        <v>-3.6748990530304559</v>
      </c>
      <c r="AA2">
        <v>-2.200940462681134</v>
      </c>
      <c r="AB2">
        <v>-2.5371032413265282</v>
      </c>
      <c r="AC2">
        <v>-2.207730154920668</v>
      </c>
      <c r="AD2">
        <v>-3.6514298912569791</v>
      </c>
      <c r="AE2">
        <v>-3.8025476919255712</v>
      </c>
      <c r="AF2">
        <v>-3.7471534004551499</v>
      </c>
      <c r="AG2">
        <v>-3.2754760803940268</v>
      </c>
      <c r="AH2">
        <v>-2.5282617329145789</v>
      </c>
      <c r="AI2">
        <v>-3.0331453012299852</v>
      </c>
      <c r="AJ2">
        <v>-3.5962117417371169</v>
      </c>
      <c r="AK2">
        <v>-2.5717553928567649</v>
      </c>
      <c r="AL2">
        <v>-3.644027450429232</v>
      </c>
      <c r="AM2">
        <v>-2.031402553764424</v>
      </c>
      <c r="AN2">
        <v>-3.9250054489137751</v>
      </c>
      <c r="AO2">
        <v>-2.8169488403931489</v>
      </c>
      <c r="AP2">
        <v>-3.7758747152921619</v>
      </c>
      <c r="AQ2">
        <v>-2.4669213980257609</v>
      </c>
      <c r="AR2">
        <v>-4.4514876324465567</v>
      </c>
      <c r="AS2">
        <v>-2.4151491085193131</v>
      </c>
      <c r="AT2">
        <v>-2.4921181721667098</v>
      </c>
      <c r="AU2">
        <v>-2.762495054601815</v>
      </c>
      <c r="AV2">
        <v>-1.7746532998530911</v>
      </c>
      <c r="AW2">
        <v>-2.1666079782775931</v>
      </c>
      <c r="AX2">
        <v>-3.2519290592586829</v>
      </c>
      <c r="AY2">
        <v>-1.2768300164263831</v>
      </c>
      <c r="BA2">
        <v>-4.9907750909548501</v>
      </c>
      <c r="BB2">
        <v>-4.9866342919229387</v>
      </c>
      <c r="BC2">
        <v>1.3027041991461501</v>
      </c>
      <c r="BD2">
        <v>-2.4552673466325099</v>
      </c>
      <c r="BE2">
        <v>-4.4701875162448834</v>
      </c>
      <c r="BF2">
        <v>-3.258865546024428</v>
      </c>
      <c r="BG2">
        <v>-3.4686978923853951</v>
      </c>
      <c r="BH2">
        <v>-3.592764317994749</v>
      </c>
      <c r="BI2">
        <v>-4.0630443543112849</v>
      </c>
      <c r="BJ2">
        <v>-4.1489110847185211</v>
      </c>
      <c r="BK2">
        <v>-3.3528941269399501</v>
      </c>
      <c r="BL2">
        <v>-1.5897285317908401</v>
      </c>
      <c r="BM2">
        <v>-5.3930812822349594</v>
      </c>
      <c r="BN2">
        <v>-5.7570853265353286</v>
      </c>
      <c r="BO2">
        <v>-6.1628097297688011</v>
      </c>
      <c r="BP2">
        <v>-5.3477072020035621</v>
      </c>
      <c r="BQ2">
        <v>-5.1990118368659637</v>
      </c>
      <c r="BR2">
        <v>-5.1355743339511193</v>
      </c>
      <c r="BS2">
        <v>-5.6576328969719913</v>
      </c>
      <c r="BT2">
        <v>-5.7519263824298088</v>
      </c>
      <c r="BU2">
        <v>-4.1979277466190386</v>
      </c>
      <c r="BV2">
        <v>-2.136841928900163</v>
      </c>
      <c r="BW2">
        <v>-3.8308061582533091</v>
      </c>
      <c r="BZ2">
        <v>-2.908215460849835</v>
      </c>
      <c r="CA2">
        <v>-4.1704351284602001</v>
      </c>
      <c r="CB2">
        <v>-3.8314475147719471</v>
      </c>
      <c r="CC2">
        <v>-4.6927330234415026</v>
      </c>
      <c r="CD2">
        <v>-3.3390185102948742</v>
      </c>
      <c r="CE2">
        <v>-4.3605638879214581</v>
      </c>
      <c r="CF2">
        <v>-2.8279274723195948</v>
      </c>
      <c r="CG2">
        <v>-4.9594701550669988</v>
      </c>
      <c r="CH2">
        <v>-3.2170574798410372</v>
      </c>
      <c r="CI2">
        <v>-4.2848746565361608</v>
      </c>
      <c r="CJ2">
        <v>-3.8312816397584002</v>
      </c>
      <c r="CK2">
        <v>-4.2809834017628461</v>
      </c>
      <c r="CL2">
        <v>-2.8804168233843299</v>
      </c>
      <c r="CM2">
        <v>-4.5056723415490723</v>
      </c>
      <c r="CN2">
        <v>-2.6504452020457538</v>
      </c>
      <c r="CO2">
        <v>-4.1819000690353167</v>
      </c>
      <c r="CP2">
        <v>-3.2065253650039152</v>
      </c>
      <c r="CQ2">
        <v>-2.6748378768357099</v>
      </c>
      <c r="CR2">
        <v>-2.7673898946823332</v>
      </c>
      <c r="CS2">
        <v>-2.670521125941081</v>
      </c>
      <c r="CU2">
        <v>-1.9594226922938669</v>
      </c>
      <c r="CV2">
        <v>-5.7803303433913618</v>
      </c>
      <c r="CW2">
        <v>-6.3345150360889457</v>
      </c>
      <c r="CX2">
        <v>-2.4065222141920022</v>
      </c>
    </row>
    <row r="3" spans="1:102" x14ac:dyDescent="0.25">
      <c r="A3" t="s">
        <v>17</v>
      </c>
      <c r="B3">
        <v>-7.058842764966009</v>
      </c>
      <c r="C3">
        <v>-6.6209748031740743</v>
      </c>
      <c r="D3">
        <v>-0.51296631473966769</v>
      </c>
      <c r="E3">
        <v>-2.0902204300694098</v>
      </c>
      <c r="F3">
        <v>-5.5581026890492593</v>
      </c>
      <c r="G3">
        <v>-1.1450366167506481</v>
      </c>
      <c r="H3">
        <v>-4.0290540850914889</v>
      </c>
      <c r="I3">
        <v>-5.8492886333317662</v>
      </c>
      <c r="J3">
        <v>-6.0482957951748713</v>
      </c>
      <c r="K3">
        <v>-1.3390794266675441</v>
      </c>
      <c r="L3">
        <v>-4.1648692906722884</v>
      </c>
      <c r="M3">
        <v>-3.8199096068506808</v>
      </c>
      <c r="N3">
        <v>-4.2030493492949903</v>
      </c>
      <c r="O3">
        <v>-3.837308791695949</v>
      </c>
      <c r="P3">
        <v>-5.1799041966547907</v>
      </c>
      <c r="Q3">
        <v>-0.92588074468508652</v>
      </c>
      <c r="R3">
        <v>-5.7531416250221046</v>
      </c>
      <c r="S3">
        <v>-1.2887523364890121</v>
      </c>
      <c r="T3">
        <v>-2.2885850101390122</v>
      </c>
      <c r="U3">
        <v>-2.410926976980821</v>
      </c>
      <c r="V3">
        <v>-3.3548613433239121</v>
      </c>
      <c r="W3">
        <v>-5.5752741563630233</v>
      </c>
      <c r="X3">
        <v>-4.033695367471454</v>
      </c>
      <c r="AA3">
        <v>-1.468306046118919</v>
      </c>
      <c r="AB3">
        <v>-4.9210086127061672</v>
      </c>
      <c r="AC3">
        <v>-1.5162189753558699</v>
      </c>
      <c r="AD3">
        <v>-0.63238940829476664</v>
      </c>
      <c r="AE3">
        <v>-1.570910176145172</v>
      </c>
      <c r="AF3">
        <v>-4.4118116234967246</v>
      </c>
      <c r="AG3">
        <v>-0.64025138597188047</v>
      </c>
      <c r="AH3">
        <v>-1.0013630451540161</v>
      </c>
      <c r="AI3">
        <v>-1.9299880817753421</v>
      </c>
      <c r="AJ3">
        <v>-2.8635679569722892</v>
      </c>
      <c r="AK3">
        <v>-2.4920696072005279</v>
      </c>
      <c r="AL3">
        <v>-2.0414459926994089</v>
      </c>
      <c r="AM3">
        <v>-2.787395954451529</v>
      </c>
      <c r="AN3">
        <v>-1.6167604124230459</v>
      </c>
      <c r="AO3">
        <v>-1.132561082178096</v>
      </c>
      <c r="AP3">
        <v>-1.7489670885167909</v>
      </c>
      <c r="AQ3">
        <v>-4.3717666500998833</v>
      </c>
      <c r="AR3">
        <v>-3.694828150029323</v>
      </c>
      <c r="AS3">
        <v>-4.5382201346035904</v>
      </c>
      <c r="AT3">
        <v>-4.1805899234772408</v>
      </c>
      <c r="AU3">
        <v>-0.18089088698470199</v>
      </c>
      <c r="AV3">
        <v>0.1980236314574802</v>
      </c>
      <c r="AW3">
        <v>-5.3742923314559858</v>
      </c>
      <c r="AX3">
        <v>-5.4691808993683182</v>
      </c>
      <c r="AY3">
        <v>-0.32644750775166942</v>
      </c>
      <c r="BA3">
        <v>-6.2241988628578557</v>
      </c>
      <c r="BB3">
        <v>-5.9765895210570692</v>
      </c>
      <c r="BC3">
        <v>-1.143941123637382</v>
      </c>
      <c r="BD3">
        <v>-3.0672216237777832</v>
      </c>
      <c r="BE3">
        <v>-1.135193580683878</v>
      </c>
      <c r="BF3">
        <v>-1.7084546837142329</v>
      </c>
      <c r="BG3">
        <v>-1.352221054606549</v>
      </c>
      <c r="BH3">
        <v>-2.8746338925543991</v>
      </c>
      <c r="BI3">
        <v>-2.834739920527348</v>
      </c>
      <c r="BJ3">
        <v>-2.6728723947503821</v>
      </c>
      <c r="BK3">
        <v>-3.005090248957369</v>
      </c>
      <c r="BL3">
        <v>-2.093888951341524</v>
      </c>
      <c r="BM3">
        <v>-1.3144447583738079</v>
      </c>
      <c r="BN3">
        <v>-2.8121975367859648</v>
      </c>
      <c r="BO3">
        <v>-4.0709532778165594</v>
      </c>
      <c r="BP3">
        <v>-4.6834029877833698</v>
      </c>
      <c r="BQ3">
        <v>-5.5185180863086654</v>
      </c>
      <c r="BR3">
        <v>-4.2136617072210827</v>
      </c>
      <c r="BS3">
        <v>-5.1040930826533257</v>
      </c>
      <c r="BT3">
        <v>-5.7819803330766373</v>
      </c>
      <c r="BU3">
        <v>-4.7506981323901671</v>
      </c>
      <c r="BV3">
        <v>-9.0130915078384305E-2</v>
      </c>
      <c r="BW3">
        <v>-0.66109202209955509</v>
      </c>
      <c r="BZ3">
        <v>-4.5988355260575284</v>
      </c>
      <c r="CA3">
        <v>-4.6502371160800289</v>
      </c>
      <c r="CB3">
        <v>-5.2794316976824307</v>
      </c>
      <c r="CC3">
        <v>-5.7309011615239234</v>
      </c>
      <c r="CD3">
        <v>-4.9733100918952697</v>
      </c>
      <c r="CE3">
        <v>-3.138418655139037</v>
      </c>
      <c r="CF3">
        <v>-2.8705829558002729</v>
      </c>
      <c r="CG3">
        <v>-5.9344460166369943</v>
      </c>
      <c r="CH3">
        <v>-1.110114403776902</v>
      </c>
      <c r="CI3">
        <v>-5.5019634311328307</v>
      </c>
      <c r="CJ3">
        <v>-4.8449929226097561</v>
      </c>
      <c r="CK3">
        <v>-5.8168051207991303</v>
      </c>
      <c r="CL3">
        <v>-5.7524724821146052</v>
      </c>
      <c r="CM3">
        <v>-5.9324824587768754</v>
      </c>
      <c r="CN3">
        <v>-1.6591344666313159</v>
      </c>
      <c r="CO3">
        <v>-5.1072281069183507</v>
      </c>
      <c r="CP3">
        <v>-0.30056203863064329</v>
      </c>
      <c r="CQ3">
        <v>-4.9596479673213256</v>
      </c>
      <c r="CR3">
        <v>-1.2037183114676819</v>
      </c>
      <c r="CS3">
        <v>-1.9599350022231701</v>
      </c>
      <c r="CU3">
        <v>-1.124727525194096</v>
      </c>
      <c r="CV3">
        <v>-5.4128789506525594</v>
      </c>
      <c r="CW3">
        <v>-6.6644913593179833</v>
      </c>
      <c r="CX3">
        <v>0.77689165202322619</v>
      </c>
    </row>
    <row r="4" spans="1:102" x14ac:dyDescent="0.25">
      <c r="A4" t="s">
        <v>18</v>
      </c>
      <c r="B4">
        <v>-6.7922494403634577</v>
      </c>
      <c r="C4">
        <v>-7.4995707321608851</v>
      </c>
      <c r="D4">
        <v>-1.1109492215063079</v>
      </c>
      <c r="E4">
        <v>-4.1082332425411261</v>
      </c>
      <c r="F4">
        <v>-4.9695651374776899</v>
      </c>
      <c r="G4">
        <v>-5.5333102821196798</v>
      </c>
      <c r="H4">
        <v>-4.1957546676552164</v>
      </c>
      <c r="I4">
        <v>-4.555539200956825</v>
      </c>
      <c r="J4">
        <v>-6.235106452247682</v>
      </c>
      <c r="K4">
        <v>-6.1289050908195337</v>
      </c>
      <c r="L4">
        <v>-4.1136994315300139</v>
      </c>
      <c r="M4">
        <v>-4.9674621600807436</v>
      </c>
      <c r="N4">
        <v>-3.2134558781986979</v>
      </c>
      <c r="O4">
        <v>-4.9861154709666398</v>
      </c>
      <c r="P4">
        <v>-6.3560055193311644</v>
      </c>
      <c r="Q4">
        <v>-6.3078889410430312</v>
      </c>
      <c r="R4">
        <v>-5.56652109550138</v>
      </c>
      <c r="S4">
        <v>-5.6526854796999642</v>
      </c>
      <c r="T4">
        <v>-6.5174896968159031</v>
      </c>
      <c r="U4">
        <v>-4.2086183927793277</v>
      </c>
      <c r="V4">
        <v>-0.9587509748233296</v>
      </c>
      <c r="W4">
        <v>-0.74110290232166165</v>
      </c>
      <c r="X4">
        <v>-3.650700177528448</v>
      </c>
      <c r="AA4">
        <v>-5.9843795775067488</v>
      </c>
      <c r="AB4">
        <v>-6.2460051675844657</v>
      </c>
      <c r="AC4">
        <v>-5.3509203576610664</v>
      </c>
      <c r="AD4">
        <v>-0.88507605621956931</v>
      </c>
      <c r="AE4">
        <v>-0.94352927043390367</v>
      </c>
      <c r="AF4">
        <v>-0.82427722566719497</v>
      </c>
      <c r="AG4">
        <v>-0.55681403533631868</v>
      </c>
      <c r="AH4">
        <v>-0.93009916868183695</v>
      </c>
      <c r="AI4">
        <v>-1.398308648495368</v>
      </c>
      <c r="AJ4">
        <v>-5.8318634853628541</v>
      </c>
      <c r="AK4">
        <v>-0.97120199339298674</v>
      </c>
      <c r="AL4">
        <v>-0.36329756316903461</v>
      </c>
      <c r="AM4">
        <v>-5.2920461508388001</v>
      </c>
      <c r="AN4">
        <v>-1.348812031794868</v>
      </c>
      <c r="AO4">
        <v>-5.2563492281923549</v>
      </c>
      <c r="AP4">
        <v>-5.4623735378275944</v>
      </c>
      <c r="AQ4">
        <v>-5.0135406846723214</v>
      </c>
      <c r="AR4">
        <v>-3.9496205630715191</v>
      </c>
      <c r="AS4">
        <v>-3.6341712025394579</v>
      </c>
      <c r="AT4">
        <v>-3.7432446645155411</v>
      </c>
      <c r="AU4">
        <v>-0.47345885223932399</v>
      </c>
      <c r="AV4">
        <v>-8.9647980426292954E-3</v>
      </c>
      <c r="AW4">
        <v>-2.0965189714355099</v>
      </c>
      <c r="AX4">
        <v>-6.3052477383628398</v>
      </c>
      <c r="AY4">
        <v>0.86106132486945264</v>
      </c>
      <c r="BA4">
        <v>-3.244853078173576</v>
      </c>
      <c r="BB4">
        <v>-6.2138792533763354</v>
      </c>
      <c r="BC4">
        <v>-1.220521655660525</v>
      </c>
      <c r="BD4">
        <v>-0.76656457381346477</v>
      </c>
      <c r="BE4">
        <v>-6.7945869804407977</v>
      </c>
      <c r="BF4">
        <v>-5.526822181830898</v>
      </c>
      <c r="BG4">
        <v>-1.86360427977534</v>
      </c>
      <c r="BH4">
        <v>-2.1770369798113212</v>
      </c>
      <c r="BI4">
        <v>-6.1258544759672739</v>
      </c>
      <c r="BJ4">
        <v>-7.4497231354512783</v>
      </c>
      <c r="BK4">
        <v>-6.6488650229114912</v>
      </c>
      <c r="BL4">
        <v>-6.0780009340585686</v>
      </c>
      <c r="BM4">
        <v>-6.619758155259265</v>
      </c>
      <c r="BN4">
        <v>-6.8983230638339998</v>
      </c>
      <c r="BO4">
        <v>-2.8321907803205169</v>
      </c>
      <c r="BP4">
        <v>-3.9265866066767758</v>
      </c>
      <c r="BQ4">
        <v>-7.471731115895988</v>
      </c>
      <c r="BR4">
        <v>-6.3751970519328864</v>
      </c>
      <c r="BS4">
        <v>-6.8927953923315473</v>
      </c>
      <c r="BT4">
        <v>-6.4546982985347174</v>
      </c>
      <c r="BU4">
        <v>-1.758900106194117</v>
      </c>
      <c r="BV4">
        <v>-5.2632667479469459</v>
      </c>
      <c r="BW4">
        <v>-5.8053023636717498</v>
      </c>
      <c r="BZ4">
        <v>-3.6183703473915561</v>
      </c>
      <c r="CA4">
        <v>-5.9947149010063683</v>
      </c>
      <c r="CB4">
        <v>-4.5614873514553951</v>
      </c>
      <c r="CC4">
        <v>-1.268107648667661</v>
      </c>
      <c r="CD4">
        <v>-5.1769151272463274</v>
      </c>
      <c r="CE4">
        <v>-6.5202721063570293</v>
      </c>
      <c r="CF4">
        <v>-6.6597124831664711</v>
      </c>
      <c r="CG4">
        <v>-4.069270377925867</v>
      </c>
      <c r="CH4">
        <v>-5.3314831029272778</v>
      </c>
      <c r="CI4">
        <v>-3.8758616932393499</v>
      </c>
      <c r="CJ4">
        <v>-6.2503377372167828</v>
      </c>
      <c r="CK4">
        <v>-1.2878494158860709</v>
      </c>
      <c r="CL4">
        <v>-6.0112598526906549</v>
      </c>
      <c r="CM4">
        <v>-1.204910441874615</v>
      </c>
      <c r="CN4">
        <v>-1.748576025768185</v>
      </c>
      <c r="CO4">
        <v>-1.6010603253710869</v>
      </c>
      <c r="CP4">
        <v>-0.69925241697695217</v>
      </c>
      <c r="CQ4">
        <v>-5.9971990134966608</v>
      </c>
      <c r="CR4">
        <v>-1.90184139816027</v>
      </c>
      <c r="CS4">
        <v>-4.2239854464736419</v>
      </c>
      <c r="CU4">
        <v>-0.86147340502754388</v>
      </c>
      <c r="CV4">
        <v>-6.322480558059417</v>
      </c>
      <c r="CW4">
        <v>-7.4835281641975877</v>
      </c>
      <c r="CX4">
        <v>-2.111105942836581</v>
      </c>
    </row>
    <row r="5" spans="1:102" x14ac:dyDescent="0.25">
      <c r="A5" t="s">
        <v>19</v>
      </c>
      <c r="B5">
        <v>-5.7419797627424867</v>
      </c>
      <c r="C5">
        <v>-6.6799645227283806</v>
      </c>
      <c r="D5">
        <v>0.48927802864945968</v>
      </c>
      <c r="E5">
        <v>-5.452866567931407</v>
      </c>
      <c r="F5">
        <v>-6.2862144190632314</v>
      </c>
      <c r="G5">
        <v>-5.7163225169557954</v>
      </c>
      <c r="H5">
        <v>-5.8311804772185791</v>
      </c>
      <c r="I5">
        <v>-6.2632478096695472</v>
      </c>
      <c r="J5">
        <v>-6.2117404696836136</v>
      </c>
      <c r="K5">
        <v>-3.4421758412426571</v>
      </c>
      <c r="L5">
        <v>-6.3745941363692467</v>
      </c>
      <c r="M5">
        <v>-6.0112630422740487</v>
      </c>
      <c r="N5">
        <v>-5.1893761858307279</v>
      </c>
      <c r="O5">
        <v>-6.0025674871802828</v>
      </c>
      <c r="P5">
        <v>-5.7012146420620136</v>
      </c>
      <c r="Q5">
        <v>-5.8058170320458116</v>
      </c>
      <c r="R5">
        <v>-3.1657669757497051</v>
      </c>
      <c r="S5">
        <v>-3.7493156030016759</v>
      </c>
      <c r="T5">
        <v>-6.4661477187403538</v>
      </c>
      <c r="U5">
        <v>-6.4097430035673852</v>
      </c>
      <c r="V5">
        <v>-3.7567628249716352</v>
      </c>
      <c r="W5">
        <v>-5.651263067471243</v>
      </c>
      <c r="X5">
        <v>-2.970753316144557</v>
      </c>
      <c r="AA5">
        <v>-5.9438016547687473</v>
      </c>
      <c r="AB5">
        <v>-5.7237511943771082</v>
      </c>
      <c r="AC5">
        <v>-5.3727472767650308</v>
      </c>
      <c r="AD5">
        <v>-3.039365708627312</v>
      </c>
      <c r="AE5">
        <v>-4.6170394126954806</v>
      </c>
      <c r="AF5">
        <v>-5.7885982087129362</v>
      </c>
      <c r="AG5">
        <v>-2.578440004273173</v>
      </c>
      <c r="AH5">
        <v>-2.95784728693712</v>
      </c>
      <c r="AI5">
        <v>-3.0042653822941312</v>
      </c>
      <c r="AJ5">
        <v>-6.11376695560062</v>
      </c>
      <c r="AK5">
        <v>-6.4627300438500566</v>
      </c>
      <c r="AL5">
        <v>-6.260585405237661</v>
      </c>
      <c r="AM5">
        <v>-4.233623929273258</v>
      </c>
      <c r="AN5">
        <v>-5.036901592608519</v>
      </c>
      <c r="AO5">
        <v>-3.1538731550432</v>
      </c>
      <c r="AP5">
        <v>-5.7992661417607092</v>
      </c>
      <c r="AQ5">
        <v>-3.0066018120415752</v>
      </c>
      <c r="AR5">
        <v>-5.4561197691839531</v>
      </c>
      <c r="AS5">
        <v>-2.3795897790699692</v>
      </c>
      <c r="AT5">
        <v>-2.7302542449241138</v>
      </c>
      <c r="AU5">
        <v>-4.5318033309778816</v>
      </c>
      <c r="AV5">
        <v>-1.3353186066830811</v>
      </c>
      <c r="AW5">
        <v>-7.0011059734564558</v>
      </c>
      <c r="AX5">
        <v>-7.0127432597014501</v>
      </c>
      <c r="AY5">
        <v>-0.29757058028670891</v>
      </c>
      <c r="BA5">
        <v>-6.3153114916925803</v>
      </c>
      <c r="BB5">
        <v>-6.704341454561761</v>
      </c>
      <c r="BC5">
        <v>-1.5906151769587731</v>
      </c>
      <c r="BD5">
        <v>-2.988908275031001</v>
      </c>
      <c r="BE5">
        <v>-6.3272682878051469</v>
      </c>
      <c r="BF5">
        <v>-6.3373397390690229</v>
      </c>
      <c r="BG5">
        <v>-1.574419084397517</v>
      </c>
      <c r="BH5">
        <v>-1.9984948340901649</v>
      </c>
      <c r="BI5">
        <v>-6.1313946351063766</v>
      </c>
      <c r="BJ5">
        <v>-6.6143066775581856</v>
      </c>
      <c r="BK5">
        <v>-6.5920442507176764</v>
      </c>
      <c r="BL5">
        <v>-3.267231769695766</v>
      </c>
      <c r="BM5">
        <v>-6.0872610637488496</v>
      </c>
      <c r="BN5">
        <v>-6.5073460756661916</v>
      </c>
      <c r="BO5">
        <v>-5.7695440400628737</v>
      </c>
      <c r="BP5">
        <v>-6.3069712698630616</v>
      </c>
      <c r="BQ5">
        <v>-6.481799463244915</v>
      </c>
      <c r="BR5">
        <v>-6.3145945574050639</v>
      </c>
      <c r="BS5">
        <v>-6.282894802474976</v>
      </c>
      <c r="BT5">
        <v>-6.00657178016038</v>
      </c>
      <c r="BU5">
        <v>-6.8645638378779941</v>
      </c>
      <c r="BV5">
        <v>-2.7237015359141972</v>
      </c>
      <c r="BW5">
        <v>-3.569621235506931</v>
      </c>
      <c r="BZ5">
        <v>-6.0088627944184756</v>
      </c>
      <c r="CA5">
        <v>-6.8255541795606751</v>
      </c>
      <c r="CB5">
        <v>-6.268265611830345</v>
      </c>
      <c r="CC5">
        <v>-6.8766874445126023</v>
      </c>
      <c r="CD5">
        <v>-5.3986242327049911</v>
      </c>
      <c r="CE5">
        <v>-6.5491880353257397</v>
      </c>
      <c r="CF5">
        <v>-6.5432175989893011</v>
      </c>
      <c r="CG5">
        <v>-6.995899170463499</v>
      </c>
      <c r="CH5">
        <v>-5.1730546972432982</v>
      </c>
      <c r="CI5">
        <v>-6.9084558907583906</v>
      </c>
      <c r="CJ5">
        <v>-6.5419024100242202</v>
      </c>
      <c r="CK5">
        <v>-6.6261907867221357</v>
      </c>
      <c r="CL5">
        <v>-3.5063600856870418</v>
      </c>
      <c r="CM5">
        <v>-6.3821835650507488</v>
      </c>
      <c r="CN5">
        <v>-6.1399347867043419</v>
      </c>
      <c r="CO5">
        <v>-6.3285388792751522</v>
      </c>
      <c r="CP5">
        <v>-3.3169626106757359</v>
      </c>
      <c r="CQ5">
        <v>-4.417980628579695</v>
      </c>
      <c r="CR5">
        <v>-2.1137804257414659</v>
      </c>
      <c r="CS5">
        <v>-4.0905896313597756</v>
      </c>
      <c r="CU5">
        <v>-2.6549847604075061</v>
      </c>
      <c r="CV5">
        <v>-6.9268881444269477</v>
      </c>
      <c r="CW5">
        <v>-7.0228769095725028</v>
      </c>
      <c r="CX5">
        <v>-1.906701004845166</v>
      </c>
    </row>
    <row r="6" spans="1:102" x14ac:dyDescent="0.25">
      <c r="A6" t="s">
        <v>20</v>
      </c>
      <c r="B6">
        <v>-6.4453874776527682</v>
      </c>
      <c r="C6">
        <v>-4.0208317060589467</v>
      </c>
      <c r="D6">
        <v>-2.2444701266904041</v>
      </c>
      <c r="E6">
        <v>-2.0140242221333562</v>
      </c>
      <c r="F6">
        <v>-1.738447184039748</v>
      </c>
      <c r="G6">
        <v>-1.6966628875229459</v>
      </c>
      <c r="H6">
        <v>-3.1341811522711809</v>
      </c>
      <c r="I6">
        <v>-2.7777889084305771</v>
      </c>
      <c r="J6">
        <v>-3.719344974667139</v>
      </c>
      <c r="K6">
        <v>-3.8522355060239328</v>
      </c>
      <c r="L6">
        <v>-0.97939458078879882</v>
      </c>
      <c r="M6">
        <v>-1.7377460446910009</v>
      </c>
      <c r="N6">
        <v>-4.0139653847247052</v>
      </c>
      <c r="O6">
        <v>-1.1089619834991049</v>
      </c>
      <c r="P6">
        <v>-3.2137337097079341</v>
      </c>
      <c r="Q6">
        <v>-3.4524989616362691</v>
      </c>
      <c r="R6">
        <v>-3.1911629296421569</v>
      </c>
      <c r="S6">
        <v>-3.3266370943394699</v>
      </c>
      <c r="T6">
        <v>-1.7290279891308611</v>
      </c>
      <c r="U6">
        <v>-3.051507850655883</v>
      </c>
      <c r="V6">
        <v>-1.941157257823138</v>
      </c>
      <c r="W6">
        <v>-1.667025132867805</v>
      </c>
      <c r="X6">
        <v>-2.868170902685153</v>
      </c>
      <c r="AA6">
        <v>-2.9950382765482439</v>
      </c>
      <c r="AB6">
        <v>-1.0001572393023981</v>
      </c>
      <c r="AC6">
        <v>-3.0694605413065741</v>
      </c>
      <c r="AD6">
        <v>-2.420544541990624</v>
      </c>
      <c r="AE6">
        <v>-2.8683864770826331</v>
      </c>
      <c r="AF6">
        <v>-1.55109074036612</v>
      </c>
      <c r="AG6">
        <v>-2.410217021687755</v>
      </c>
      <c r="AH6">
        <v>-0.99658525320666447</v>
      </c>
      <c r="AI6">
        <v>-1.6511585982827519</v>
      </c>
      <c r="AJ6">
        <v>-1.2428386840124219</v>
      </c>
      <c r="AK6">
        <v>-3.2088589426422618</v>
      </c>
      <c r="AL6">
        <v>-2.668675288884645</v>
      </c>
      <c r="AM6">
        <v>-2.68875787210533</v>
      </c>
      <c r="AN6">
        <v>-5.4257473237319331</v>
      </c>
      <c r="AO6">
        <v>-2.5830701199229931</v>
      </c>
      <c r="AP6">
        <v>-3.4190964807653379</v>
      </c>
      <c r="AQ6">
        <v>-1.967931817479555</v>
      </c>
      <c r="AR6">
        <v>-4.160828814372433</v>
      </c>
      <c r="AS6">
        <v>-3.633535293058197</v>
      </c>
      <c r="AT6">
        <v>-2.9460879721477911</v>
      </c>
      <c r="AU6">
        <v>-2.11830852276944</v>
      </c>
      <c r="AV6">
        <v>-0.89008848083138303</v>
      </c>
      <c r="AW6">
        <v>-4.6514394924440712</v>
      </c>
      <c r="AX6">
        <v>-6.9947811745898196</v>
      </c>
      <c r="AY6">
        <v>-0.68083784020250415</v>
      </c>
      <c r="BA6">
        <v>-4.8653994545851731</v>
      </c>
      <c r="BB6">
        <v>-6.6908018781344669</v>
      </c>
      <c r="BC6">
        <v>-1.8304614235187631</v>
      </c>
      <c r="BD6">
        <v>-2.553348979285254</v>
      </c>
      <c r="BE6">
        <v>-0.54773536153005498</v>
      </c>
      <c r="BF6">
        <v>-1.76383308099425</v>
      </c>
      <c r="BG6">
        <v>-5.7105520634437683</v>
      </c>
      <c r="BH6">
        <v>-1.454270318090148</v>
      </c>
      <c r="BI6">
        <v>-3.4281581369721841</v>
      </c>
      <c r="BJ6">
        <v>-3.281092389923439</v>
      </c>
      <c r="BK6">
        <v>-3.8550892129367371</v>
      </c>
      <c r="BL6">
        <v>-0.34345727182782992</v>
      </c>
      <c r="BM6">
        <v>-1.618088855501594</v>
      </c>
      <c r="BN6">
        <v>-2.588099729322376</v>
      </c>
      <c r="BO6">
        <v>-3.2454071133329978</v>
      </c>
      <c r="BP6">
        <v>-3.5190057793305218</v>
      </c>
      <c r="BQ6">
        <v>-4.9069769519100728</v>
      </c>
      <c r="BR6">
        <v>-2.2304970022370258</v>
      </c>
      <c r="BS6">
        <v>-2.4437076969888469</v>
      </c>
      <c r="BT6">
        <v>-1.724231433192803</v>
      </c>
      <c r="BU6">
        <v>-4.1698138521168024</v>
      </c>
      <c r="BV6">
        <v>-2.5631513499805298</v>
      </c>
      <c r="BW6">
        <v>-2.2751894613356329</v>
      </c>
      <c r="BZ6">
        <v>-1.950446821687335</v>
      </c>
      <c r="CA6">
        <v>-4.021827069485485</v>
      </c>
      <c r="CB6">
        <v>-3.515512277608043</v>
      </c>
      <c r="CC6">
        <v>-0.47420528012869317</v>
      </c>
      <c r="CD6">
        <v>-2.1185120181245471</v>
      </c>
      <c r="CE6">
        <v>-2.345668047863724</v>
      </c>
      <c r="CF6">
        <v>-1.4472425606895549</v>
      </c>
      <c r="CG6">
        <v>-5.7715509425539393</v>
      </c>
      <c r="CH6">
        <v>-3.2624151460865281</v>
      </c>
      <c r="CI6">
        <v>-5.5987316731914243</v>
      </c>
      <c r="CJ6">
        <v>-3.7799834939105841</v>
      </c>
      <c r="CK6">
        <v>-4.2998001385323867</v>
      </c>
      <c r="CL6">
        <v>-3.9779276907718701</v>
      </c>
      <c r="CM6">
        <v>-5.0891087728374318</v>
      </c>
      <c r="CN6">
        <v>-5.6471281374155069</v>
      </c>
      <c r="CO6">
        <v>-3.837641355138127</v>
      </c>
      <c r="CP6">
        <v>-4.5910125458193969</v>
      </c>
      <c r="CQ6">
        <v>-5.260533416033506</v>
      </c>
      <c r="CR6">
        <v>-2.03126564459604</v>
      </c>
      <c r="CS6">
        <v>-1.951854068118795</v>
      </c>
      <c r="CU6">
        <v>-2.7538612536806082</v>
      </c>
      <c r="CV6">
        <v>-5.2417903508210726</v>
      </c>
      <c r="CW6">
        <v>-6.0618424049268977</v>
      </c>
      <c r="CX6">
        <v>-2.9564219405060781</v>
      </c>
    </row>
    <row r="7" spans="1:102" x14ac:dyDescent="0.25">
      <c r="A7" t="s">
        <v>21</v>
      </c>
      <c r="B7">
        <v>-5.3189326850842509</v>
      </c>
      <c r="C7">
        <v>-6.5791678248690157</v>
      </c>
      <c r="D7">
        <v>-0.8829959409253515</v>
      </c>
      <c r="E7">
        <v>-0.53994365029391722</v>
      </c>
      <c r="F7">
        <v>-1.422761266707292</v>
      </c>
      <c r="G7">
        <v>-3.072658589414496</v>
      </c>
      <c r="H7">
        <v>-4.4937572285122442</v>
      </c>
      <c r="I7">
        <v>-3.2514123486320412</v>
      </c>
      <c r="J7">
        <v>-2.037973131428136</v>
      </c>
      <c r="K7">
        <v>-3.261589343748927</v>
      </c>
      <c r="L7">
        <v>-4.7862560943556014</v>
      </c>
      <c r="M7">
        <v>-4.3134064593988271</v>
      </c>
      <c r="N7">
        <v>-5.2001601374244002</v>
      </c>
      <c r="O7">
        <v>-3.729242224537213</v>
      </c>
      <c r="P7">
        <v>-5.0520860585199694</v>
      </c>
      <c r="Q7">
        <v>-3.6249027126457851</v>
      </c>
      <c r="R7">
        <v>-2.4608626439137748</v>
      </c>
      <c r="S7">
        <v>-2.8345442691783198</v>
      </c>
      <c r="T7">
        <v>-4.8865005928135643</v>
      </c>
      <c r="U7">
        <v>-3.742750773504218</v>
      </c>
      <c r="V7">
        <v>-4.8616646625355093</v>
      </c>
      <c r="W7">
        <v>-1.5392876803514071</v>
      </c>
      <c r="X7">
        <v>-2.3893592208838248</v>
      </c>
      <c r="AA7">
        <v>-3.4250275797423568</v>
      </c>
      <c r="AB7">
        <v>-2.8232766898475732</v>
      </c>
      <c r="AC7">
        <v>-5.7665839903573621</v>
      </c>
      <c r="AD7">
        <v>-2.1900836469719129</v>
      </c>
      <c r="AE7">
        <v>-1.30364510120316</v>
      </c>
      <c r="AF7">
        <v>-1.007184471047776</v>
      </c>
      <c r="AG7">
        <v>-1.6227409532806969</v>
      </c>
      <c r="AH7">
        <v>-2.6354217155117339</v>
      </c>
      <c r="AI7">
        <v>-0.93221877901571848</v>
      </c>
      <c r="AJ7">
        <v>-1.8473822300026239</v>
      </c>
      <c r="AK7">
        <v>-2.637072678482093</v>
      </c>
      <c r="AL7">
        <v>-3.948675001391611</v>
      </c>
      <c r="AM7">
        <v>-3.966186545989498</v>
      </c>
      <c r="AN7">
        <v>-0.62135160487347618</v>
      </c>
      <c r="AO7">
        <v>-1.965858868284577</v>
      </c>
      <c r="AP7">
        <v>-2.0262910026898231</v>
      </c>
      <c r="AQ7">
        <v>-0.42800566362176401</v>
      </c>
      <c r="AR7">
        <v>-1.786377859002686</v>
      </c>
      <c r="AS7">
        <v>-1.1450316735641339</v>
      </c>
      <c r="AT7">
        <v>-0.70854923838981931</v>
      </c>
      <c r="AU7">
        <v>-0.97519714998011942</v>
      </c>
      <c r="AV7">
        <v>-0.23307626426207859</v>
      </c>
      <c r="AW7">
        <v>-2.3866907826401169</v>
      </c>
      <c r="AX7">
        <v>-3.3576828410577071</v>
      </c>
      <c r="AY7">
        <v>3.808174482734545</v>
      </c>
      <c r="BA7">
        <v>-6.1242069480262078</v>
      </c>
      <c r="BB7">
        <v>-7.0016223903605086</v>
      </c>
      <c r="BC7">
        <v>-1.4346281500479381</v>
      </c>
      <c r="BD7">
        <v>-4.3040066538291999</v>
      </c>
      <c r="BE7">
        <v>-4.2658400149868916</v>
      </c>
      <c r="BF7">
        <v>-4.927269710423408</v>
      </c>
      <c r="BG7">
        <v>-5.9387956100120158</v>
      </c>
      <c r="BH7">
        <v>-4.7800160630674853</v>
      </c>
      <c r="BI7">
        <v>-5.8442318710196144</v>
      </c>
      <c r="BJ7">
        <v>-6.998950483210395</v>
      </c>
      <c r="BK7">
        <v>-6.970562255778959</v>
      </c>
      <c r="BL7">
        <v>-6.6995171947377221</v>
      </c>
      <c r="BM7">
        <v>-5.7666361846903618</v>
      </c>
      <c r="BN7">
        <v>-6.8397389922617284</v>
      </c>
      <c r="BO7">
        <v>-2.8605114052256781</v>
      </c>
      <c r="BP7">
        <v>-2.6377787338225471</v>
      </c>
      <c r="BQ7">
        <v>-3.7582984296940962</v>
      </c>
      <c r="BR7">
        <v>-5.1261133316366028</v>
      </c>
      <c r="BS7">
        <v>-2.5141770978405629</v>
      </c>
      <c r="BT7">
        <v>-5.8922691476041482</v>
      </c>
      <c r="BU7">
        <v>-5.3901539616975294</v>
      </c>
      <c r="BV7">
        <v>-3.003675838576231</v>
      </c>
      <c r="BW7">
        <v>-4.1704364530131608</v>
      </c>
      <c r="BZ7">
        <v>-6.0064276146303657</v>
      </c>
      <c r="CA7">
        <v>-5.5319303580298032</v>
      </c>
      <c r="CB7">
        <v>-5.407809990040068</v>
      </c>
      <c r="CC7">
        <v>-5.9781190197568286</v>
      </c>
      <c r="CD7">
        <v>-5.2348163389788107</v>
      </c>
      <c r="CE7">
        <v>-6.4786839986591493</v>
      </c>
      <c r="CF7">
        <v>-5.9673483258157409</v>
      </c>
      <c r="CG7">
        <v>-2.948204528163989</v>
      </c>
      <c r="CH7">
        <v>-6.3526095701156073</v>
      </c>
      <c r="CI7">
        <v>-4.6253165655894239</v>
      </c>
      <c r="CJ7">
        <v>-3.0715126959455259</v>
      </c>
      <c r="CK7">
        <v>-4.5512848919022462</v>
      </c>
      <c r="CL7">
        <v>-5.0849280834868171</v>
      </c>
      <c r="CM7">
        <v>-5.7936427155870422</v>
      </c>
      <c r="CN7">
        <v>-5.0425913042132109</v>
      </c>
      <c r="CO7">
        <v>-4.1067007359061014</v>
      </c>
      <c r="CP7">
        <v>-4.6465368360578578</v>
      </c>
      <c r="CQ7">
        <v>-3.6025668599942202</v>
      </c>
      <c r="CR7">
        <v>-2.646445750622243</v>
      </c>
      <c r="CS7">
        <v>-3.8508769388481681</v>
      </c>
      <c r="CU7">
        <v>-1.612112185001501</v>
      </c>
      <c r="CV7">
        <v>-4.7281100912102643</v>
      </c>
      <c r="CW7">
        <v>-5.9492712577580997</v>
      </c>
      <c r="CX7">
        <v>-3.589740474042511</v>
      </c>
    </row>
    <row r="8" spans="1:102" x14ac:dyDescent="0.25">
      <c r="A8" t="s">
        <v>22</v>
      </c>
      <c r="B8">
        <v>-4.8812949787632558</v>
      </c>
      <c r="C8">
        <v>-5.9477922544211284</v>
      </c>
      <c r="D8">
        <v>2.1030988547162801</v>
      </c>
      <c r="E8">
        <v>-0.46397969436791459</v>
      </c>
      <c r="F8">
        <v>-3.385268800583316</v>
      </c>
      <c r="G8">
        <v>-1.8247249599280759</v>
      </c>
      <c r="H8">
        <v>-1.556117735381312</v>
      </c>
      <c r="I8">
        <v>-4.428469504474644</v>
      </c>
      <c r="J8">
        <v>-2.4199531031239672</v>
      </c>
      <c r="K8">
        <v>-1.8280842590248909</v>
      </c>
      <c r="L8">
        <v>-5.216649473999051</v>
      </c>
      <c r="M8">
        <v>-2.221449289044469</v>
      </c>
      <c r="N8">
        <v>-0.93428900651114977</v>
      </c>
      <c r="O8">
        <v>-2.1512529009499661</v>
      </c>
      <c r="P8">
        <v>-5.611072984103517</v>
      </c>
      <c r="Q8">
        <v>-1.952181090270825</v>
      </c>
      <c r="R8">
        <v>-1.9989707681325359</v>
      </c>
      <c r="S8">
        <v>-2.3161161830162951</v>
      </c>
      <c r="T8">
        <v>-5.5410415521631764</v>
      </c>
      <c r="U8">
        <v>-1.756571882366295</v>
      </c>
      <c r="V8">
        <v>-2.1233839689516629</v>
      </c>
      <c r="W8">
        <v>-0.42185986071522119</v>
      </c>
      <c r="X8">
        <v>-1.2564649597853119</v>
      </c>
      <c r="AA8">
        <v>-3.6613602644992369</v>
      </c>
      <c r="AB8">
        <v>-4.3939222902565556</v>
      </c>
      <c r="AC8">
        <v>-2.2249762470624952</v>
      </c>
      <c r="AD8">
        <v>-3.1454511161783709</v>
      </c>
      <c r="AE8">
        <v>-1.1301411688105349</v>
      </c>
      <c r="AF8">
        <v>-1.429894638316823</v>
      </c>
      <c r="AG8">
        <v>-1.28427584084744</v>
      </c>
      <c r="AH8">
        <v>-3.2507035356640239</v>
      </c>
      <c r="AI8">
        <v>-5.3752163791159129</v>
      </c>
      <c r="AJ8">
        <v>-1.495106136394136</v>
      </c>
      <c r="AK8">
        <v>-5.1400606749444222</v>
      </c>
      <c r="AL8">
        <v>-1.558051962932631</v>
      </c>
      <c r="AM8">
        <v>-2.196676482018554</v>
      </c>
      <c r="AN8">
        <v>-5.5035544480607177</v>
      </c>
      <c r="AO8">
        <v>-3.632930702306636</v>
      </c>
      <c r="AP8">
        <v>-3.2125019323304191</v>
      </c>
      <c r="AQ8">
        <v>-4.9728098766872986</v>
      </c>
      <c r="AR8">
        <v>-4.3523065787453206</v>
      </c>
      <c r="AS8">
        <v>-1.24313503816191</v>
      </c>
      <c r="AT8">
        <v>-4.7709778798746036</v>
      </c>
      <c r="AU8">
        <v>-2.525079422849688</v>
      </c>
      <c r="AV8">
        <v>0.1189705978938226</v>
      </c>
      <c r="AW8">
        <v>-5.3876717605595754</v>
      </c>
      <c r="AX8">
        <v>-4.7677906329106543</v>
      </c>
      <c r="AY8">
        <v>2.3413307884093131</v>
      </c>
      <c r="BA8">
        <v>-1.9308741923274819</v>
      </c>
      <c r="BB8">
        <v>-5.1739634133472281</v>
      </c>
      <c r="BC8">
        <v>-0.1014453641268975</v>
      </c>
      <c r="BD8">
        <v>-4.4947180231073043</v>
      </c>
      <c r="BE8">
        <v>-3.6859982615646101</v>
      </c>
      <c r="BF8">
        <v>-3.3546042895176549</v>
      </c>
      <c r="BG8">
        <v>-3.026892098163195</v>
      </c>
      <c r="BH8">
        <v>-1.691524419018394</v>
      </c>
      <c r="BI8">
        <v>-3.8242083116997772</v>
      </c>
      <c r="BJ8">
        <v>-4.8667120410863314</v>
      </c>
      <c r="BK8">
        <v>-4.7924653650316538</v>
      </c>
      <c r="BL8">
        <v>-4.9522675527247921</v>
      </c>
      <c r="BM8">
        <v>-5.1003937914495614</v>
      </c>
      <c r="BN8">
        <v>-2.165587617062219</v>
      </c>
      <c r="BO8">
        <v>-1.682719267954321</v>
      </c>
      <c r="BP8">
        <v>-4.9195075880300312</v>
      </c>
      <c r="BQ8">
        <v>-5.0036975896225666</v>
      </c>
      <c r="BR8">
        <v>-4.6460479334709781</v>
      </c>
      <c r="BS8">
        <v>-0.90202367353291257</v>
      </c>
      <c r="BT8">
        <v>-3.956882664970093</v>
      </c>
      <c r="BU8">
        <v>-4.817506386989086</v>
      </c>
      <c r="BV8">
        <v>-1.6718460327693481</v>
      </c>
      <c r="BW8">
        <v>-1.982183414991034</v>
      </c>
      <c r="BZ8">
        <v>-4.5157270382299481</v>
      </c>
      <c r="CA8">
        <v>-4.5228526739100232</v>
      </c>
      <c r="CB8">
        <v>-2.9908871794091869</v>
      </c>
      <c r="CC8">
        <v>-2.927252755784707</v>
      </c>
      <c r="CD8">
        <v>-2.7488973079619639</v>
      </c>
      <c r="CE8">
        <v>-4.5698646822488254</v>
      </c>
      <c r="CF8">
        <v>-2.8576410753307209</v>
      </c>
      <c r="CG8">
        <v>-4.2956606715427537</v>
      </c>
      <c r="CH8">
        <v>-2.8144957269562489</v>
      </c>
      <c r="CI8">
        <v>-4.2620341710117922</v>
      </c>
      <c r="CJ8">
        <v>-3.4992942099673621</v>
      </c>
      <c r="CK8">
        <v>-4.3013054282231487</v>
      </c>
      <c r="CL8">
        <v>-1.5734455838639769</v>
      </c>
      <c r="CM8">
        <v>-3.8632178499093461</v>
      </c>
      <c r="CN8">
        <v>-3.568808917120915</v>
      </c>
      <c r="CO8">
        <v>-5.6178107381215234</v>
      </c>
      <c r="CP8">
        <v>-3.3272100111590328</v>
      </c>
      <c r="CQ8">
        <v>-5.5040550613444301</v>
      </c>
      <c r="CR8">
        <v>-2.2417961209721522</v>
      </c>
      <c r="CS8">
        <v>-1.258985753379597</v>
      </c>
      <c r="CU8">
        <v>-1.2673553556742829</v>
      </c>
      <c r="CV8">
        <v>-3.60984826527879</v>
      </c>
      <c r="CW8">
        <v>-4.6234027510117404</v>
      </c>
      <c r="CX8">
        <v>-1.463757023194912</v>
      </c>
    </row>
    <row r="9" spans="1:102" x14ac:dyDescent="0.25">
      <c r="A9" t="s">
        <v>23</v>
      </c>
      <c r="B9">
        <v>-6.997232888409056</v>
      </c>
      <c r="C9">
        <v>-6.9624006779306757</v>
      </c>
      <c r="D9">
        <v>-1.3580564119595091</v>
      </c>
      <c r="E9">
        <v>-3.1539080166005342</v>
      </c>
      <c r="F9">
        <v>-3.957902129402509</v>
      </c>
      <c r="G9">
        <v>-1.6387784503777569</v>
      </c>
      <c r="H9">
        <v>-5.1552907460582507</v>
      </c>
      <c r="I9">
        <v>-5.5044373146322432</v>
      </c>
      <c r="J9">
        <v>-4.5813247910956241</v>
      </c>
      <c r="K9">
        <v>-5.3875594340991251</v>
      </c>
      <c r="L9">
        <v>-5.1556732895629196</v>
      </c>
      <c r="M9">
        <v>-5.8662180381611861</v>
      </c>
      <c r="N9">
        <v>-4.6035936377013469</v>
      </c>
      <c r="O9">
        <v>-5.2015343268668852</v>
      </c>
      <c r="P9">
        <v>-5.5175263117506104</v>
      </c>
      <c r="Q9">
        <v>-5.8505491089583819</v>
      </c>
      <c r="R9">
        <v>-4.4565822373944526</v>
      </c>
      <c r="S9">
        <v>-4.8152610683891712</v>
      </c>
      <c r="T9">
        <v>-5.636109010178159</v>
      </c>
      <c r="U9">
        <v>-4.9802459709070366</v>
      </c>
      <c r="V9">
        <v>-4.2513418831595224</v>
      </c>
      <c r="W9">
        <v>-5.5674695262202816</v>
      </c>
      <c r="X9">
        <v>-5.2149189767146389</v>
      </c>
      <c r="AA9">
        <v>-2.4632070441254559</v>
      </c>
      <c r="AB9">
        <v>-2.6586767853576632</v>
      </c>
      <c r="AC9">
        <v>-1.9303846962886191</v>
      </c>
      <c r="AD9">
        <v>-0.38625111353299119</v>
      </c>
      <c r="AE9">
        <v>-1.172565970618703</v>
      </c>
      <c r="AF9">
        <v>-3.1724690460721949</v>
      </c>
      <c r="AG9">
        <v>-3.2144867574806</v>
      </c>
      <c r="AH9">
        <v>-2.670085269558526</v>
      </c>
      <c r="AI9">
        <v>-1.687462359563451</v>
      </c>
      <c r="AJ9">
        <v>-6.0537733212988689</v>
      </c>
      <c r="AK9">
        <v>-5.6565475922491357</v>
      </c>
      <c r="AL9">
        <v>-5.4693932920431632</v>
      </c>
      <c r="AM9">
        <v>-5.6622733336236406</v>
      </c>
      <c r="AN9">
        <v>-4.5040448783613893</v>
      </c>
      <c r="AO9">
        <v>-0.98362574782976298</v>
      </c>
      <c r="AP9">
        <v>-4.5288685874532382</v>
      </c>
      <c r="AQ9">
        <v>-1.4975724422860921</v>
      </c>
      <c r="AR9">
        <v>-3.4947032329323888</v>
      </c>
      <c r="AS9">
        <v>-4.5186896103863479</v>
      </c>
      <c r="AT9">
        <v>-5.0954186653586193</v>
      </c>
      <c r="AU9">
        <v>-0.68013409330583785</v>
      </c>
      <c r="AV9">
        <v>-0.2241224989711828</v>
      </c>
      <c r="AW9">
        <v>-2.406828000676096</v>
      </c>
      <c r="AX9">
        <v>-6.6002893527363886</v>
      </c>
      <c r="AY9">
        <v>7.6759847614740178</v>
      </c>
      <c r="BA9">
        <v>-4.4558816251727178</v>
      </c>
      <c r="BB9">
        <v>-5.9889946057743551</v>
      </c>
      <c r="BC9">
        <v>-1.973534824023736</v>
      </c>
      <c r="BD9">
        <v>-1.080126101858121</v>
      </c>
      <c r="BE9">
        <v>-2.4237695562939132</v>
      </c>
      <c r="BF9">
        <v>-0.76277754210614757</v>
      </c>
      <c r="BG9">
        <v>-5.3931809851643084</v>
      </c>
      <c r="BH9">
        <v>-5.4533087624372572</v>
      </c>
      <c r="BI9">
        <v>-6.2119878478307431</v>
      </c>
      <c r="BJ9">
        <v>-5.7125368066325901</v>
      </c>
      <c r="BK9">
        <v>-5.8893158011777071</v>
      </c>
      <c r="BL9">
        <v>-5.9062487918974256</v>
      </c>
      <c r="BM9">
        <v>-6.4474138445563298</v>
      </c>
      <c r="BN9">
        <v>-5.9847108931994519</v>
      </c>
      <c r="BO9">
        <v>-6.0087301757630671</v>
      </c>
      <c r="BP9">
        <v>-2.522951074694693</v>
      </c>
      <c r="BQ9">
        <v>-0.86224390705188036</v>
      </c>
      <c r="BR9">
        <v>-3.2370271948083231</v>
      </c>
      <c r="BS9">
        <v>-4.7335099710354127</v>
      </c>
      <c r="BT9">
        <v>-5.8713398759324082</v>
      </c>
      <c r="BU9">
        <v>-2.9143768605207749</v>
      </c>
      <c r="BV9">
        <v>-2.07743396961486</v>
      </c>
      <c r="BW9">
        <v>-0.34600456754197739</v>
      </c>
      <c r="BZ9">
        <v>-4.1667167919390602</v>
      </c>
      <c r="CA9">
        <v>-3.4975210659238352</v>
      </c>
      <c r="CB9">
        <v>-6.3252955284098666</v>
      </c>
      <c r="CC9">
        <v>-3.42020173754607</v>
      </c>
      <c r="CD9">
        <v>-4.7030814229748872</v>
      </c>
      <c r="CE9">
        <v>-5.3998843724582137</v>
      </c>
      <c r="CF9">
        <v>-2.7997075727817982</v>
      </c>
      <c r="CG9">
        <v>-2.5371364441892599</v>
      </c>
      <c r="CH9">
        <v>-0.31611367107213778</v>
      </c>
      <c r="CI9">
        <v>-3.0092531485242668</v>
      </c>
      <c r="CJ9">
        <v>0.24826330208112979</v>
      </c>
      <c r="CK9">
        <v>-2.268591898545163</v>
      </c>
      <c r="CL9">
        <v>5.1900198023851762E-2</v>
      </c>
      <c r="CM9">
        <v>-4.8395677536386499</v>
      </c>
      <c r="CN9">
        <v>0.32490481721646308</v>
      </c>
      <c r="CO9">
        <v>-0.84636030902232595</v>
      </c>
      <c r="CP9">
        <v>7.4156587955378203E-2</v>
      </c>
      <c r="CQ9">
        <v>-1.0440835359888641</v>
      </c>
      <c r="CR9">
        <v>-0.79959396095143254</v>
      </c>
      <c r="CS9">
        <v>-2.1635519987186642</v>
      </c>
      <c r="CU9">
        <v>-0.18122555711757049</v>
      </c>
      <c r="CV9">
        <v>-4.1428773227923914</v>
      </c>
      <c r="CW9">
        <v>-6.6995555296623213</v>
      </c>
      <c r="CX9">
        <v>-0.53995316165439811</v>
      </c>
    </row>
    <row r="10" spans="1:102" x14ac:dyDescent="0.25">
      <c r="A10" t="s">
        <v>24</v>
      </c>
      <c r="B10">
        <v>-6.1914999717540562</v>
      </c>
      <c r="C10">
        <v>-6.3624767432692542</v>
      </c>
      <c r="D10">
        <v>1.112628676892677</v>
      </c>
      <c r="E10">
        <v>-1.456521728672233</v>
      </c>
      <c r="F10">
        <v>-3.0958884721410649</v>
      </c>
      <c r="G10">
        <v>-0.58834092554756146</v>
      </c>
      <c r="H10">
        <v>-2.2329142149643362</v>
      </c>
      <c r="I10">
        <v>-0.33057026130714678</v>
      </c>
      <c r="J10">
        <v>-0.54309982109572985</v>
      </c>
      <c r="K10">
        <v>-2.3194344361274348</v>
      </c>
      <c r="L10">
        <v>-0.25948900338471509</v>
      </c>
      <c r="M10">
        <v>-0.11691361582276349</v>
      </c>
      <c r="N10">
        <v>-2.5739300048565661</v>
      </c>
      <c r="O10">
        <v>-1.0369742424188571</v>
      </c>
      <c r="P10">
        <v>-1.132469230048764</v>
      </c>
      <c r="Q10">
        <v>-1.395410801675478</v>
      </c>
      <c r="R10">
        <v>-2.5971790620195732</v>
      </c>
      <c r="S10">
        <v>-0.97243438412930872</v>
      </c>
      <c r="T10">
        <v>-1.5906320852087481</v>
      </c>
      <c r="U10">
        <v>-2.2273580421080221</v>
      </c>
      <c r="V10">
        <v>-1.432128964016818</v>
      </c>
      <c r="W10">
        <v>1.22267363915968E-2</v>
      </c>
      <c r="X10">
        <v>-1.887486884077868</v>
      </c>
      <c r="AA10">
        <v>-1.5838237924784511</v>
      </c>
      <c r="AB10">
        <v>-2.1939158911709509</v>
      </c>
      <c r="AC10">
        <v>0.20837142527284361</v>
      </c>
      <c r="AD10">
        <v>-0.24713317837669019</v>
      </c>
      <c r="AE10">
        <v>-0.94865612891482765</v>
      </c>
      <c r="AF10">
        <v>-2.618659138060293</v>
      </c>
      <c r="AG10">
        <v>-0.53606720852130951</v>
      </c>
      <c r="AH10">
        <v>-3.9050557765202751</v>
      </c>
      <c r="AI10">
        <v>-4.4324788392306447</v>
      </c>
      <c r="AJ10">
        <v>-3.4055681448903261</v>
      </c>
      <c r="AK10">
        <v>-2.2267954128498659</v>
      </c>
      <c r="AL10">
        <v>-3.6003784485046468</v>
      </c>
      <c r="AM10">
        <v>-2.8775705465643999</v>
      </c>
      <c r="AN10">
        <v>-1.4231025218740241</v>
      </c>
      <c r="AO10">
        <v>-0.63573649382132558</v>
      </c>
      <c r="AP10">
        <v>-3.7177905763330368</v>
      </c>
      <c r="AQ10">
        <v>-0.53407085895271478</v>
      </c>
      <c r="AR10">
        <v>-1.0491608074117229</v>
      </c>
      <c r="AS10">
        <v>-0.86825684377026435</v>
      </c>
      <c r="AT10">
        <v>-2.0014517122584188</v>
      </c>
      <c r="AU10">
        <v>-9.6435751175351747E-2</v>
      </c>
      <c r="AV10">
        <v>0.38508351584834999</v>
      </c>
      <c r="AW10">
        <v>-1.279876821872703</v>
      </c>
      <c r="AX10">
        <v>-1.746132366649205</v>
      </c>
      <c r="AY10">
        <v>0.1100064550819268</v>
      </c>
      <c r="BA10">
        <v>-5.4308878487695598</v>
      </c>
      <c r="BB10">
        <v>-2.2856862320575919</v>
      </c>
      <c r="BC10">
        <v>1.0811035083131399</v>
      </c>
      <c r="BD10">
        <v>7.6315691055565607</v>
      </c>
      <c r="BE10">
        <v>-2.2809180099207111</v>
      </c>
      <c r="BF10">
        <v>-2.2460128758153659</v>
      </c>
      <c r="BG10">
        <v>-0.29142881917255647</v>
      </c>
      <c r="BH10">
        <v>-0.65889446136435081</v>
      </c>
      <c r="BI10">
        <v>-3.6235694227177948</v>
      </c>
      <c r="BJ10">
        <v>-2.28059402386998</v>
      </c>
      <c r="BK10">
        <v>-1.504845436765291</v>
      </c>
      <c r="BL10">
        <v>0.18800353736812611</v>
      </c>
      <c r="BM10">
        <v>-0.86510535454505022</v>
      </c>
      <c r="BN10">
        <v>-2.7843983947301578</v>
      </c>
      <c r="BO10">
        <v>-5.1499857539422287</v>
      </c>
      <c r="BP10">
        <v>-1.626960629894513</v>
      </c>
      <c r="BQ10">
        <v>-4.899297791599472</v>
      </c>
      <c r="BR10">
        <v>0.60933006145768331</v>
      </c>
      <c r="BS10">
        <v>-0.81648642356998746</v>
      </c>
      <c r="BT10">
        <v>0.21455828848555331</v>
      </c>
      <c r="BU10">
        <v>-4.6824076649116018</v>
      </c>
      <c r="BV10">
        <v>-1.247957868324</v>
      </c>
      <c r="BW10">
        <v>-2.6677046250628371</v>
      </c>
      <c r="BZ10">
        <v>-0.91282455103144189</v>
      </c>
      <c r="CA10">
        <v>0.43057275228463737</v>
      </c>
      <c r="CB10">
        <v>0.42137674160009619</v>
      </c>
      <c r="CC10">
        <v>-0.80193420606669452</v>
      </c>
      <c r="CD10">
        <v>-2.6490581938859239</v>
      </c>
      <c r="CE10">
        <v>-1.7503866899216201</v>
      </c>
      <c r="CF10">
        <v>-1.3565630519134839</v>
      </c>
      <c r="CG10">
        <v>-3.2038463788601659</v>
      </c>
      <c r="CH10">
        <v>-2.874464209744434</v>
      </c>
      <c r="CI10">
        <v>-1.5418537854899179</v>
      </c>
      <c r="CJ10">
        <v>-2.8594596159729209</v>
      </c>
      <c r="CK10">
        <v>-2.491588933654699</v>
      </c>
      <c r="CL10">
        <v>-3.263475751325581</v>
      </c>
      <c r="CM10">
        <v>-1.2742468810044369</v>
      </c>
      <c r="CN10">
        <v>-2.6003693888018402</v>
      </c>
      <c r="CO10">
        <v>-3.4706243748336152</v>
      </c>
      <c r="CP10">
        <v>-4.994267257603008</v>
      </c>
      <c r="CQ10">
        <v>0.2278241682644645</v>
      </c>
      <c r="CR10">
        <v>-0.33375866621279071</v>
      </c>
      <c r="CS10">
        <v>-0.49487867743221448</v>
      </c>
      <c r="CU10">
        <v>-2.722249195750118E-2</v>
      </c>
      <c r="CV10">
        <v>-1.9149492239541459</v>
      </c>
      <c r="CW10">
        <v>-2.7638838928505209</v>
      </c>
      <c r="CX10">
        <v>0.86909041278256816</v>
      </c>
    </row>
    <row r="11" spans="1:102" x14ac:dyDescent="0.25">
      <c r="A11" t="s">
        <v>25</v>
      </c>
      <c r="B11">
        <v>-6.8400205079060674</v>
      </c>
      <c r="C11">
        <v>-6.4141822300040987</v>
      </c>
      <c r="D11">
        <v>-0.67105676058636843</v>
      </c>
      <c r="E11">
        <v>0.31883765341329928</v>
      </c>
      <c r="F11">
        <v>-3.8181680805290319</v>
      </c>
      <c r="G11">
        <v>-1.238051945559669</v>
      </c>
      <c r="H11">
        <v>-0.96516345022078298</v>
      </c>
      <c r="I11">
        <v>-2.0458667621715709</v>
      </c>
      <c r="J11">
        <v>-4.4720434522156731</v>
      </c>
      <c r="K11">
        <v>-2.0395955864867541</v>
      </c>
      <c r="L11">
        <v>-3.3987304657786539</v>
      </c>
      <c r="M11">
        <v>-3.3901279884122788</v>
      </c>
      <c r="N11">
        <v>-2.7244910417541131</v>
      </c>
      <c r="O11">
        <v>-4.4795228252136452</v>
      </c>
      <c r="P11">
        <v>-3.8545338264640119</v>
      </c>
      <c r="Q11">
        <v>-1.1687117730550509</v>
      </c>
      <c r="R11">
        <v>-4.4477752815066482</v>
      </c>
      <c r="S11">
        <v>-2.7614971324941648</v>
      </c>
      <c r="T11">
        <v>-4.7469734375153836</v>
      </c>
      <c r="U11">
        <v>-2.1912735095465661</v>
      </c>
      <c r="V11">
        <v>-5.5254695040184956</v>
      </c>
      <c r="W11">
        <v>-0.79484709697275646</v>
      </c>
      <c r="X11">
        <v>-2.0272970886269599</v>
      </c>
      <c r="AA11">
        <v>-0.76718638413118012</v>
      </c>
      <c r="AB11">
        <v>-1.6452897506655531</v>
      </c>
      <c r="AC11">
        <v>-0.72564724390093627</v>
      </c>
      <c r="AD11">
        <v>0.1356669536555907</v>
      </c>
      <c r="AE11">
        <v>-0.83381615616215632</v>
      </c>
      <c r="AF11">
        <v>-3.2077700804741318</v>
      </c>
      <c r="AG11">
        <v>-1.135552145958058</v>
      </c>
      <c r="AH11">
        <v>-1.50636325671616</v>
      </c>
      <c r="AI11">
        <v>-1.8220521827382909</v>
      </c>
      <c r="AJ11">
        <v>-6.1158369055607276</v>
      </c>
      <c r="AK11">
        <v>-4.4060486747530296</v>
      </c>
      <c r="AL11">
        <v>-5.507766357414706</v>
      </c>
      <c r="AM11">
        <v>-4.5769730494565026</v>
      </c>
      <c r="AN11">
        <v>-0.68447668251177973</v>
      </c>
      <c r="AO11">
        <v>-4.1916493960028189</v>
      </c>
      <c r="AP11">
        <v>-3.3486487822151831</v>
      </c>
      <c r="AQ11">
        <v>-3.8389337818202951</v>
      </c>
      <c r="AR11">
        <v>-3.8455270743973098</v>
      </c>
      <c r="AS11">
        <v>-0.84829900038677708</v>
      </c>
      <c r="AT11">
        <v>-4.12303493831525</v>
      </c>
      <c r="AU11">
        <v>-3.4444700014614948</v>
      </c>
      <c r="AV11">
        <v>-0.47403617541237009</v>
      </c>
      <c r="AW11">
        <v>-5.193786497075406</v>
      </c>
      <c r="AX11">
        <v>-6.0521225304112836</v>
      </c>
      <c r="AY11">
        <v>-2.027385689178073</v>
      </c>
      <c r="BA11">
        <v>-10.20934138938544</v>
      </c>
      <c r="BB11">
        <v>-9.1002023250480519</v>
      </c>
      <c r="BC11">
        <v>-5.7247962302344781</v>
      </c>
      <c r="BD11">
        <v>-5.5750790509596504</v>
      </c>
      <c r="BE11">
        <v>-9.6417210871175687</v>
      </c>
      <c r="BF11">
        <v>-7.1424289549246049</v>
      </c>
      <c r="BG11">
        <v>-9.8504138296623864</v>
      </c>
      <c r="BH11">
        <v>-7.04795152640175</v>
      </c>
      <c r="BI11">
        <v>-10.049042005428889</v>
      </c>
      <c r="BJ11">
        <v>-4.7234124928373866</v>
      </c>
      <c r="BK11">
        <v>-9.0424827873784359</v>
      </c>
      <c r="BL11">
        <v>-8.0732255630854528</v>
      </c>
      <c r="BM11">
        <v>-9.8525004395648956</v>
      </c>
      <c r="BN11">
        <v>-7.4650066001524484</v>
      </c>
      <c r="BO11">
        <v>-9.1253785044795546</v>
      </c>
      <c r="BP11">
        <v>-8.9923898530427877</v>
      </c>
      <c r="BQ11">
        <v>-8.3139311659554931</v>
      </c>
      <c r="BR11">
        <v>-7.2788090654726521</v>
      </c>
      <c r="BS11">
        <v>-8.6501337335110602</v>
      </c>
      <c r="BT11">
        <v>-9.0171404704743683</v>
      </c>
      <c r="BU11">
        <v>-7.7782983678223836</v>
      </c>
      <c r="BV11">
        <v>-7.403060712022242</v>
      </c>
      <c r="BW11">
        <v>-7.3967571473539371</v>
      </c>
      <c r="BZ11">
        <v>-7.9452520347282851</v>
      </c>
      <c r="CA11">
        <v>-5.8873056365610292</v>
      </c>
      <c r="CB11">
        <v>-7.6249056572675631</v>
      </c>
      <c r="CC11">
        <v>-7.7766317201107187</v>
      </c>
      <c r="CD11">
        <v>-7.9687683652696801</v>
      </c>
      <c r="CE11">
        <v>-7.7314150706211793</v>
      </c>
      <c r="CF11">
        <v>-5.425512079909768</v>
      </c>
      <c r="CG11">
        <v>-6.3344729206079142</v>
      </c>
      <c r="CH11">
        <v>-8.8223620318684297</v>
      </c>
      <c r="CI11">
        <v>-4.749435885181386</v>
      </c>
      <c r="CJ11">
        <v>-5.3750477632403397</v>
      </c>
      <c r="CK11">
        <v>-3.483629020859051</v>
      </c>
      <c r="CL11">
        <v>-8.1150898490288927</v>
      </c>
      <c r="CM11">
        <v>-5.7545343082150406</v>
      </c>
      <c r="CN11">
        <v>-5.880115424699615</v>
      </c>
      <c r="CO11">
        <v>-5.9456333107307406</v>
      </c>
      <c r="CP11">
        <v>-5.8142356946173042</v>
      </c>
      <c r="CQ11">
        <v>-7.2477973606408073</v>
      </c>
      <c r="CR11">
        <v>-5.5085315392984198</v>
      </c>
      <c r="CS11">
        <v>-4.3051069717541246</v>
      </c>
      <c r="CU11">
        <v>-4.6131023273610241</v>
      </c>
      <c r="CV11">
        <v>-10.81122326700706</v>
      </c>
    </row>
    <row r="12" spans="1:102" x14ac:dyDescent="0.25">
      <c r="A12" t="s">
        <v>26</v>
      </c>
      <c r="C12">
        <v>-5.6592905269244218</v>
      </c>
      <c r="D12">
        <v>-2.913651918993351</v>
      </c>
      <c r="E12">
        <v>-2.009051087943575</v>
      </c>
      <c r="F12">
        <v>-3.8668934702092548</v>
      </c>
      <c r="G12">
        <v>-3.3097163005564649</v>
      </c>
      <c r="H12">
        <v>-1.974651770339743</v>
      </c>
      <c r="I12">
        <v>-0.53007877761870226</v>
      </c>
      <c r="J12">
        <v>-0.62621312455538769</v>
      </c>
      <c r="K12">
        <v>-1.635150802132965</v>
      </c>
      <c r="L12">
        <v>-1.593559058427761</v>
      </c>
      <c r="M12">
        <v>-1.168181276375182</v>
      </c>
      <c r="N12">
        <v>-1.1659836065592979</v>
      </c>
      <c r="O12">
        <v>-5.316864644643994</v>
      </c>
      <c r="P12">
        <v>-5.3698321799047353</v>
      </c>
      <c r="Q12">
        <v>-5.4996333964333184</v>
      </c>
      <c r="R12">
        <v>-4.7985731189837226</v>
      </c>
      <c r="S12">
        <v>-3.8285839858684398</v>
      </c>
      <c r="T12">
        <v>-1.1778858685177149</v>
      </c>
      <c r="U12">
        <v>-0.39112766850698161</v>
      </c>
      <c r="V12">
        <v>-4.8273620461724036</v>
      </c>
      <c r="W12">
        <v>-3.1747536813288848</v>
      </c>
      <c r="AA12">
        <v>-2.6033930873208289</v>
      </c>
      <c r="AB12">
        <v>-1.394576263322467</v>
      </c>
      <c r="AC12">
        <v>-0.41881184399246579</v>
      </c>
      <c r="AD12">
        <v>-1.713658906603295</v>
      </c>
      <c r="AE12">
        <v>-0.89051663309701579</v>
      </c>
      <c r="AF12">
        <v>-2.888876128103917</v>
      </c>
      <c r="AG12">
        <v>-4.6180746775683774</v>
      </c>
      <c r="AH12">
        <v>-2.4439054284826911</v>
      </c>
      <c r="AI12">
        <v>-6.0000895930811682</v>
      </c>
      <c r="AJ12">
        <v>-3.9183610025929831</v>
      </c>
      <c r="AK12">
        <v>-2.2459715427136322</v>
      </c>
      <c r="AL12">
        <v>-5.6693689406688206</v>
      </c>
      <c r="AM12">
        <v>-5.8812766675900514</v>
      </c>
      <c r="AN12">
        <v>-4.1528196970068976</v>
      </c>
      <c r="AO12">
        <v>-6.0593615172102924</v>
      </c>
      <c r="AP12">
        <v>-5.6066453058754302</v>
      </c>
      <c r="AQ12">
        <v>-1.7748320685675061</v>
      </c>
      <c r="AR12">
        <v>-2.0689297142322829</v>
      </c>
      <c r="AS12">
        <v>-3.1038523517171668</v>
      </c>
      <c r="BB12">
        <v>-6.6071235555426799</v>
      </c>
      <c r="BC12">
        <v>-2.7325571798821229</v>
      </c>
      <c r="BD12">
        <v>-1.960658808666657</v>
      </c>
      <c r="BE12">
        <v>-1.6719172212125011</v>
      </c>
      <c r="BF12">
        <v>-1.0323203844763169</v>
      </c>
      <c r="BG12">
        <v>-3.265752094449053</v>
      </c>
      <c r="BH12">
        <v>-2.4804333537041181</v>
      </c>
      <c r="BI12">
        <v>-3.0805778326396989</v>
      </c>
      <c r="BJ12">
        <v>-6.3727955031783674</v>
      </c>
      <c r="BK12">
        <v>-2.2869865572754549</v>
      </c>
      <c r="BL12">
        <v>-1.558599679203013</v>
      </c>
      <c r="BM12">
        <v>-6.2402694228264366</v>
      </c>
      <c r="BN12">
        <v>-5.6236573690960876</v>
      </c>
      <c r="BO12">
        <v>-5.4851433386139608</v>
      </c>
      <c r="BP12">
        <v>-6.311187492357778</v>
      </c>
      <c r="BQ12">
        <v>-6.4289532209634492</v>
      </c>
      <c r="BR12">
        <v>-5.8337592140308558</v>
      </c>
      <c r="BS12">
        <v>-5.8980277547608422</v>
      </c>
      <c r="BT12">
        <v>-2.8961762758854439</v>
      </c>
      <c r="BU12">
        <v>-2.7623588506465282</v>
      </c>
      <c r="BV12">
        <v>-2.4366890145151618</v>
      </c>
      <c r="BZ12">
        <v>-0.79998726272442844</v>
      </c>
      <c r="CA12">
        <v>-1.6687076260369269</v>
      </c>
      <c r="CB12">
        <v>-5.0898533542377544</v>
      </c>
      <c r="CC12">
        <v>-5.7243630849915261</v>
      </c>
      <c r="CD12">
        <v>-6.3123730963980984</v>
      </c>
      <c r="CE12">
        <v>-6.3273408663134552</v>
      </c>
      <c r="CF12">
        <v>-5.4634796262240579</v>
      </c>
      <c r="CG12">
        <v>-1.4740550164001589</v>
      </c>
      <c r="CH12">
        <v>-1.4611654213111021</v>
      </c>
      <c r="CI12">
        <v>-1.686486606131377</v>
      </c>
      <c r="CJ12">
        <v>-2.7237393961391692</v>
      </c>
      <c r="CK12">
        <v>-3.237572667419975</v>
      </c>
      <c r="CL12">
        <v>0.37324075838668791</v>
      </c>
      <c r="CM12">
        <v>-8.5480585799465603E-2</v>
      </c>
      <c r="CN12">
        <v>-0.73901040814894947</v>
      </c>
      <c r="CO12">
        <v>-0.84942042718260202</v>
      </c>
      <c r="CP12">
        <v>-1.3888610888802631</v>
      </c>
      <c r="CQ12">
        <v>-3.519517851246301</v>
      </c>
      <c r="CR12">
        <v>-1.545745287788995</v>
      </c>
      <c r="CV12">
        <v>-3.402214156951382</v>
      </c>
      <c r="CW12">
        <v>-2.15193885625991</v>
      </c>
    </row>
    <row r="13" spans="1:102" x14ac:dyDescent="0.25">
      <c r="A13" t="s">
        <v>27</v>
      </c>
      <c r="BB13">
        <v>-2.8472172241791709</v>
      </c>
      <c r="BC13">
        <v>-0.3174191739857371</v>
      </c>
      <c r="BD13">
        <v>0.83631662247215288</v>
      </c>
      <c r="BE13">
        <v>0.17231675745443159</v>
      </c>
      <c r="BF13">
        <v>0.79330402925047983</v>
      </c>
      <c r="BG13">
        <v>-1.478511998843093</v>
      </c>
      <c r="BH13">
        <v>-3.5256871411411872</v>
      </c>
      <c r="BI13">
        <v>1.74900462767583</v>
      </c>
      <c r="BJ13">
        <v>2.4496580626982469</v>
      </c>
      <c r="BK13">
        <v>1.2946672753357611</v>
      </c>
      <c r="BL13">
        <v>1.563531850528574</v>
      </c>
      <c r="BM13">
        <v>-3.0206233338612321</v>
      </c>
      <c r="BN13">
        <v>-3.0618108135503199</v>
      </c>
      <c r="BO13">
        <v>-2.110419667266028</v>
      </c>
      <c r="BP13">
        <v>0.53874394718022878</v>
      </c>
      <c r="BQ13">
        <v>0.788203476044539</v>
      </c>
      <c r="BR13">
        <v>-2.7752157582311292</v>
      </c>
      <c r="BS13">
        <v>-1.592085379613859</v>
      </c>
      <c r="BT13">
        <v>3.2196292854586341E-2</v>
      </c>
      <c r="BU13">
        <v>0.19041280481632411</v>
      </c>
      <c r="BV13">
        <v>-0.63598877469754189</v>
      </c>
      <c r="BZ13">
        <v>-1.628435834776907</v>
      </c>
      <c r="CA13">
        <v>-1.4852156632469831</v>
      </c>
      <c r="CB13">
        <v>-3.970503754536308</v>
      </c>
      <c r="CC13">
        <v>-1.9906304030391899</v>
      </c>
      <c r="CD13">
        <v>0.73431214166875114</v>
      </c>
      <c r="CE13">
        <v>0.99154700999096024</v>
      </c>
      <c r="CF13">
        <v>0.98554180837605787</v>
      </c>
      <c r="CG13">
        <v>-4.9025248728352997</v>
      </c>
      <c r="CH13">
        <v>-9.5132945181187353E-2</v>
      </c>
      <c r="CI13">
        <v>0.1240192793930848</v>
      </c>
      <c r="CJ13">
        <v>0.31817276822556972</v>
      </c>
      <c r="CK13">
        <v>0.1088650622266283</v>
      </c>
      <c r="CL13">
        <v>-1.648707034470416</v>
      </c>
      <c r="CM13">
        <v>-1.460675402710977</v>
      </c>
      <c r="CN13">
        <v>-0.49384158840392378</v>
      </c>
      <c r="CO13">
        <v>-3.52271867854137</v>
      </c>
      <c r="CP13">
        <v>-4.0619948239198767</v>
      </c>
      <c r="CQ13">
        <v>-2.5943349449781881</v>
      </c>
      <c r="CR13">
        <v>3.5294823113568637E-2</v>
      </c>
      <c r="CV13">
        <v>-2.1343378790194811</v>
      </c>
      <c r="CW13">
        <v>-1.5226620828387949</v>
      </c>
    </row>
    <row r="14" spans="1:102" x14ac:dyDescent="0.25">
      <c r="A14" t="s">
        <v>28</v>
      </c>
      <c r="C14">
        <v>-6.5662006593641697</v>
      </c>
      <c r="D14">
        <v>-1.50561901830003</v>
      </c>
      <c r="E14">
        <v>-0.61770851292747297</v>
      </c>
      <c r="F14">
        <v>-1.767567936239498</v>
      </c>
      <c r="G14">
        <v>-3.2665018716142682</v>
      </c>
      <c r="H14">
        <v>-3.698694618832596</v>
      </c>
      <c r="I14">
        <v>-3.3603625997189992</v>
      </c>
      <c r="J14">
        <v>-4.5028306110506557</v>
      </c>
      <c r="K14">
        <v>-4.9840276776996824</v>
      </c>
      <c r="L14">
        <v>-3.048876945007013</v>
      </c>
      <c r="M14">
        <v>-1.743986112346982</v>
      </c>
      <c r="N14">
        <v>-5.7174868741305858</v>
      </c>
      <c r="O14">
        <v>-3.718686078407607</v>
      </c>
      <c r="P14">
        <v>-4.7521615298721267</v>
      </c>
      <c r="Q14">
        <v>-2.3082320747725249</v>
      </c>
      <c r="R14">
        <v>-2.1119008313765639</v>
      </c>
      <c r="S14">
        <v>-4.8369586610819901</v>
      </c>
      <c r="T14">
        <v>-5.1237926312304234</v>
      </c>
      <c r="U14">
        <v>-4.2985860094698127</v>
      </c>
      <c r="V14">
        <v>-3.4672034493823309</v>
      </c>
      <c r="W14">
        <v>-2.153139895483613</v>
      </c>
      <c r="AA14">
        <v>-1.6974324640934</v>
      </c>
      <c r="AB14">
        <v>-2.2899917452418612</v>
      </c>
      <c r="AC14">
        <v>-3.3992262069986068</v>
      </c>
      <c r="AD14">
        <v>-3.6284709732235512</v>
      </c>
      <c r="AE14">
        <v>-2.5532183385930498</v>
      </c>
      <c r="AF14">
        <v>-2.2412040171388639</v>
      </c>
      <c r="AG14">
        <v>-1.1685958171940429</v>
      </c>
      <c r="AH14">
        <v>-3.6969575802772261</v>
      </c>
      <c r="AI14">
        <v>-2.7498164224187751</v>
      </c>
      <c r="AJ14">
        <v>-5.0806819994772239</v>
      </c>
      <c r="AK14">
        <v>-4.5982979839277833</v>
      </c>
      <c r="AL14">
        <v>-4.3536332833940996</v>
      </c>
      <c r="AM14">
        <v>-2.5485427236293918</v>
      </c>
      <c r="AN14">
        <v>-2.7524142604685702</v>
      </c>
      <c r="AO14">
        <v>-1.697684446870956</v>
      </c>
      <c r="AP14">
        <v>-2.699030778691704</v>
      </c>
      <c r="AQ14">
        <v>-2.0011731110770761</v>
      </c>
      <c r="AR14">
        <v>-2.1122090029169098</v>
      </c>
      <c r="AS14">
        <v>-3.9814663898561999</v>
      </c>
      <c r="BB14">
        <v>-6.3039562894125289</v>
      </c>
      <c r="BC14">
        <v>-5.0901714782925849</v>
      </c>
      <c r="BD14">
        <v>-1.145105688467895</v>
      </c>
      <c r="BE14">
        <v>-0.9358482393409211</v>
      </c>
      <c r="BF14">
        <v>-3.6825961365479221</v>
      </c>
      <c r="BG14">
        <v>-3.699418730074314</v>
      </c>
      <c r="BH14">
        <v>-4.7265419966307523</v>
      </c>
      <c r="BI14">
        <v>-5.373480657696315</v>
      </c>
      <c r="BJ14">
        <v>-5.2129394393218789</v>
      </c>
      <c r="BK14">
        <v>-6.0258645416790211</v>
      </c>
      <c r="BL14">
        <v>-4.3872901415231391</v>
      </c>
      <c r="BM14">
        <v>-5.4287477972676559</v>
      </c>
      <c r="BN14">
        <v>-3.9379405996460202</v>
      </c>
      <c r="BO14">
        <v>-4.5198669652413654</v>
      </c>
      <c r="BP14">
        <v>-3.9677385142070949</v>
      </c>
      <c r="BQ14">
        <v>-4.0969859220143414</v>
      </c>
      <c r="BR14">
        <v>-5.1790612281174848</v>
      </c>
      <c r="BS14">
        <v>-5.5752974650896654</v>
      </c>
      <c r="BT14">
        <v>-3.807008051184694</v>
      </c>
      <c r="BU14">
        <v>-3.632320929608702</v>
      </c>
      <c r="BV14">
        <v>-1.662451920165364</v>
      </c>
      <c r="BZ14">
        <v>-1.7401954254982679</v>
      </c>
      <c r="CA14">
        <v>-2.5346254188731141</v>
      </c>
      <c r="CB14">
        <v>-3.24864176130981</v>
      </c>
      <c r="CC14">
        <v>-4.3358793393510107</v>
      </c>
      <c r="CD14">
        <v>-2.901127559851763</v>
      </c>
      <c r="CE14">
        <v>-3.6998288708558769</v>
      </c>
      <c r="CF14">
        <v>-1.94608932032726</v>
      </c>
      <c r="CG14">
        <v>-2.3982768401197352</v>
      </c>
      <c r="CH14">
        <v>-2.1002035109334698</v>
      </c>
      <c r="CI14">
        <v>-1.38804668538753</v>
      </c>
      <c r="CJ14">
        <v>0.27531097389765408</v>
      </c>
      <c r="CK14">
        <v>-0.1246898811046015</v>
      </c>
      <c r="CL14">
        <v>-1.388263464667143</v>
      </c>
      <c r="CM14">
        <v>-2.1393369979966139</v>
      </c>
      <c r="CN14">
        <v>-0.95830162676516428</v>
      </c>
      <c r="CO14">
        <v>-2.637539645418284</v>
      </c>
      <c r="CP14">
        <v>-1.42375946411609</v>
      </c>
      <c r="CQ14">
        <v>-4.0583200527464642</v>
      </c>
      <c r="CR14">
        <v>1.0789246834743511</v>
      </c>
      <c r="CV14">
        <v>0.70504586455099172</v>
      </c>
      <c r="CW14">
        <v>-6.079754744674621</v>
      </c>
    </row>
    <row r="15" spans="1:102" x14ac:dyDescent="0.25">
      <c r="A15" t="s">
        <v>29</v>
      </c>
      <c r="BB15">
        <v>-0.89552333828163455</v>
      </c>
      <c r="BC15">
        <v>2.7776187654377908</v>
      </c>
      <c r="BD15">
        <v>3.556195226583402</v>
      </c>
      <c r="BE15">
        <v>1.693074083877399</v>
      </c>
      <c r="BF15">
        <v>2.123188801398725</v>
      </c>
      <c r="BG15">
        <v>3.495796432723457</v>
      </c>
      <c r="BH15">
        <v>3.4476894975790229</v>
      </c>
      <c r="BI15">
        <v>0.82084136274062791</v>
      </c>
      <c r="BJ15">
        <v>0.79314017170248774</v>
      </c>
      <c r="BK15">
        <v>0.90720647824594736</v>
      </c>
      <c r="BL15">
        <v>0.1107165911755158</v>
      </c>
      <c r="BM15">
        <v>-0.60265063098948768</v>
      </c>
      <c r="BN15">
        <v>0.62260641136511252</v>
      </c>
      <c r="BO15">
        <v>0.94167081561185917</v>
      </c>
      <c r="BP15">
        <v>2.1720381632899688</v>
      </c>
      <c r="BQ15">
        <v>2.2537823135578732</v>
      </c>
      <c r="BR15">
        <v>-1.3303625620472319</v>
      </c>
      <c r="BS15">
        <v>0.62101918805131751</v>
      </c>
      <c r="BT15">
        <v>1.7812885545895389</v>
      </c>
      <c r="BU15">
        <v>-2.3927887689445302</v>
      </c>
      <c r="BV15">
        <v>3.126579920842389</v>
      </c>
      <c r="BZ15">
        <v>3.9357603756675599</v>
      </c>
      <c r="CA15">
        <v>-3.0245719275762011</v>
      </c>
      <c r="CB15">
        <v>-1.9273112211345469</v>
      </c>
      <c r="CC15">
        <v>-2.965662807092718</v>
      </c>
      <c r="CD15">
        <v>2.2378855452424511</v>
      </c>
      <c r="CE15">
        <v>3.2402671368191931</v>
      </c>
      <c r="CF15">
        <v>3.6451380470266921</v>
      </c>
      <c r="CG15">
        <v>3.34648748374345</v>
      </c>
      <c r="CH15">
        <v>-0.43446857657804938</v>
      </c>
      <c r="CI15">
        <v>-0.8362906227621234</v>
      </c>
      <c r="CJ15">
        <v>-2.1022935279683068</v>
      </c>
      <c r="CK15">
        <v>-1.775232176608688</v>
      </c>
      <c r="CL15">
        <v>-3.0973843135548522</v>
      </c>
      <c r="CM15">
        <v>-2.1989153913748152</v>
      </c>
      <c r="CN15">
        <v>4.058703573329578</v>
      </c>
      <c r="CO15">
        <v>3.5618982205862979</v>
      </c>
      <c r="CP15">
        <v>1.413161421613581</v>
      </c>
      <c r="CQ15">
        <v>1.491827800391716</v>
      </c>
      <c r="CR15">
        <v>2.0230753015243139</v>
      </c>
      <c r="CV15">
        <v>0.84664599738319279</v>
      </c>
      <c r="CW15">
        <v>-1.666258649847645</v>
      </c>
    </row>
    <row r="16" spans="1:102" x14ac:dyDescent="0.25">
      <c r="A16" t="s">
        <v>30</v>
      </c>
      <c r="C16">
        <v>-6.6412662331052514</v>
      </c>
      <c r="D16">
        <v>-5.6099417832117826</v>
      </c>
      <c r="E16">
        <v>-1.1419680776128081</v>
      </c>
      <c r="F16">
        <v>-1.2940932152024749</v>
      </c>
      <c r="G16">
        <v>-3.4194271245079668</v>
      </c>
      <c r="H16">
        <v>-4.7507140113658606</v>
      </c>
      <c r="I16">
        <v>-6.0952650483327684</v>
      </c>
      <c r="J16">
        <v>-5.8160246803655387</v>
      </c>
      <c r="K16">
        <v>-6.4081127320353852</v>
      </c>
      <c r="L16">
        <v>-5.3540133525282627</v>
      </c>
      <c r="M16">
        <v>-4.8576817539031323</v>
      </c>
      <c r="N16">
        <v>-5.6961762275272809</v>
      </c>
      <c r="O16">
        <v>-5.0379717855313508</v>
      </c>
      <c r="P16">
        <v>-5.6938495204613524</v>
      </c>
      <c r="Q16">
        <v>-4.7402290809302814</v>
      </c>
      <c r="R16">
        <v>-5.7978927740472734</v>
      </c>
      <c r="S16">
        <v>0.83087083468333156</v>
      </c>
      <c r="T16">
        <v>0.80807403054647986</v>
      </c>
      <c r="U16">
        <v>-1.7721666547487129</v>
      </c>
      <c r="V16">
        <v>-1.675384184627734</v>
      </c>
      <c r="W16">
        <v>-0.26310467329194098</v>
      </c>
      <c r="AA16">
        <v>-5.7130307103071772E-2</v>
      </c>
      <c r="AB16">
        <v>-2.4828090640745688</v>
      </c>
      <c r="AC16">
        <v>-0.39496591934273972</v>
      </c>
      <c r="AD16">
        <v>-0.85266190702147393</v>
      </c>
      <c r="AE16">
        <v>-4.8465771953415882</v>
      </c>
      <c r="AF16">
        <v>-2.0797455200990238</v>
      </c>
      <c r="AG16">
        <v>-4.1777579556802209</v>
      </c>
      <c r="AH16">
        <v>-5.5838650982962097</v>
      </c>
      <c r="AI16">
        <v>-5.9445708640537092</v>
      </c>
      <c r="AJ16">
        <v>-1.6055654789509071</v>
      </c>
      <c r="AK16">
        <v>-0.66262866264751663</v>
      </c>
      <c r="AL16">
        <v>-4.1083051017488206</v>
      </c>
      <c r="AM16">
        <v>1.9856003111004099</v>
      </c>
      <c r="AN16">
        <v>1.539619046566471</v>
      </c>
      <c r="AO16">
        <v>-4.8241720458410269</v>
      </c>
      <c r="AP16">
        <v>-2.276824561615352</v>
      </c>
      <c r="AQ16">
        <v>-2.971230208249624</v>
      </c>
      <c r="AR16">
        <v>-1.118320475881428</v>
      </c>
      <c r="AS16">
        <v>-2.159529080557121</v>
      </c>
    </row>
    <row r="17" spans="1:101" x14ac:dyDescent="0.25">
      <c r="A17" t="s">
        <v>31</v>
      </c>
      <c r="C17">
        <v>-2.233165482831529</v>
      </c>
      <c r="D17">
        <v>-0.44995072901907068</v>
      </c>
      <c r="E17">
        <v>0.87454735861135457</v>
      </c>
      <c r="F17">
        <v>-2.0602840629281141</v>
      </c>
      <c r="G17">
        <v>-1.3865030567144809</v>
      </c>
      <c r="H17">
        <v>-6.1195156777045447</v>
      </c>
      <c r="I17">
        <v>-4.5576939599649888</v>
      </c>
      <c r="J17">
        <v>0.47612954370844091</v>
      </c>
      <c r="K17">
        <v>4.9498273599644087E-2</v>
      </c>
      <c r="L17">
        <v>-3.2051957048260422</v>
      </c>
      <c r="M17">
        <v>-2.8529074439983519</v>
      </c>
      <c r="N17">
        <v>-5.8157595370911892</v>
      </c>
      <c r="O17">
        <v>-4.7799606958153111</v>
      </c>
      <c r="P17">
        <v>-3.894199740331052</v>
      </c>
      <c r="Q17">
        <v>-2.3629974199560611</v>
      </c>
      <c r="R17">
        <v>-2.687178296044205</v>
      </c>
      <c r="S17">
        <v>-1.913032943125337</v>
      </c>
      <c r="T17">
        <v>-1.8468162460542319</v>
      </c>
      <c r="U17">
        <v>-0.45052924132744943</v>
      </c>
      <c r="V17">
        <v>-0.29066378721296188</v>
      </c>
      <c r="W17">
        <v>8.0922585501798816E-2</v>
      </c>
      <c r="AA17">
        <v>0.47117494462834608</v>
      </c>
      <c r="AB17">
        <v>-4.435274137717542</v>
      </c>
      <c r="AC17">
        <v>-5.3048328318168387</v>
      </c>
      <c r="AD17">
        <v>-2.1207550742810048</v>
      </c>
      <c r="AE17">
        <v>-0.93327405061866753</v>
      </c>
      <c r="AF17">
        <v>-1.428856661832548</v>
      </c>
      <c r="AG17">
        <v>-1.0338173350468569</v>
      </c>
      <c r="AH17">
        <v>-1.689030129525062</v>
      </c>
      <c r="AI17">
        <v>0.47954680550132089</v>
      </c>
      <c r="AJ17">
        <v>-2.5918608305594981</v>
      </c>
      <c r="AK17">
        <v>-1.1832682706688911</v>
      </c>
      <c r="AL17">
        <v>-1.7658525390958399</v>
      </c>
      <c r="AM17">
        <v>-1.4906230718704869</v>
      </c>
      <c r="AN17">
        <v>-1.151024493382244</v>
      </c>
      <c r="AO17">
        <v>-3.198492044360489</v>
      </c>
      <c r="AP17">
        <v>-1.383750980633162</v>
      </c>
      <c r="AQ17">
        <v>-2.5618561725166198</v>
      </c>
      <c r="AR17">
        <v>-2.3649515578316498</v>
      </c>
      <c r="AS17">
        <v>-1.828472598864775</v>
      </c>
      <c r="BB17">
        <v>-1.9960445519745429</v>
      </c>
      <c r="BC17">
        <v>0.73550888158120953</v>
      </c>
      <c r="BD17">
        <v>1.417300817869759</v>
      </c>
      <c r="BE17">
        <v>1.3499869959565569</v>
      </c>
      <c r="BF17">
        <v>-0.63894516472062035</v>
      </c>
      <c r="BG17">
        <v>1.8685360846019961</v>
      </c>
      <c r="BH17">
        <v>2.1432964347699439</v>
      </c>
      <c r="BI17">
        <v>-8.3872678800301484E-2</v>
      </c>
      <c r="BJ17">
        <v>-0.71572973050212874</v>
      </c>
      <c r="BK17">
        <v>-3.7948251856180049</v>
      </c>
      <c r="BL17">
        <v>-0.68288371995063546</v>
      </c>
      <c r="BM17">
        <v>-6.7210621535760851E-2</v>
      </c>
      <c r="BN17">
        <v>0.30923220746689889</v>
      </c>
      <c r="BO17">
        <v>-0.72726991760287907</v>
      </c>
      <c r="BP17">
        <v>-6.7052205175860607E-2</v>
      </c>
      <c r="BQ17">
        <v>-1.559388568464346</v>
      </c>
      <c r="BR17">
        <v>-0.31267461483574432</v>
      </c>
      <c r="BS17">
        <v>-4.0906794660485302E-2</v>
      </c>
      <c r="BT17">
        <v>-4.2320152789237522</v>
      </c>
      <c r="BU17">
        <v>-3.5740510182428449</v>
      </c>
      <c r="BV17">
        <v>-3.7766024366993252</v>
      </c>
      <c r="BZ17">
        <v>-3.158440840717144</v>
      </c>
      <c r="CA17">
        <v>-1.0221846628718789</v>
      </c>
      <c r="CB17">
        <v>-0.175852120399103</v>
      </c>
      <c r="CC17">
        <v>-5.31666406534573</v>
      </c>
      <c r="CD17">
        <v>-0.5316649272792745</v>
      </c>
      <c r="CE17">
        <v>-0.7325603817636781</v>
      </c>
      <c r="CF17">
        <v>0.1817184412434843</v>
      </c>
      <c r="CG17">
        <v>-1.0076843310086269E-2</v>
      </c>
      <c r="CH17">
        <v>-1.5924164099360749</v>
      </c>
      <c r="CI17">
        <v>-2.7481101216955408</v>
      </c>
      <c r="CJ17">
        <v>-1.462669086226944</v>
      </c>
      <c r="CK17">
        <v>-1.197897149168172</v>
      </c>
      <c r="CL17">
        <v>0.25123082010801839</v>
      </c>
      <c r="CM17">
        <v>-0.57960066615828654</v>
      </c>
      <c r="CN17">
        <v>-0.78934564911866589</v>
      </c>
      <c r="CO17">
        <v>-0.87443962867989133</v>
      </c>
      <c r="CP17">
        <v>0.234461901919361</v>
      </c>
      <c r="CQ17">
        <v>-0.73339401808698612</v>
      </c>
      <c r="CR17">
        <v>-1.1515419726686129</v>
      </c>
      <c r="CV17">
        <v>-1.5834017853444351</v>
      </c>
      <c r="CW17">
        <v>-1.9989490440114319</v>
      </c>
    </row>
    <row r="18" spans="1:101" x14ac:dyDescent="0.25">
      <c r="A18" t="s">
        <v>32</v>
      </c>
      <c r="C18">
        <v>-5.7084084155233654</v>
      </c>
      <c r="D18">
        <v>-1.5714376435284889</v>
      </c>
      <c r="E18">
        <v>0.42792811618346532</v>
      </c>
      <c r="F18">
        <v>-0.87824308646516314</v>
      </c>
      <c r="G18">
        <v>0.25139159319797821</v>
      </c>
      <c r="H18">
        <v>0.22294288063777021</v>
      </c>
      <c r="I18">
        <v>-1.9132530148186391</v>
      </c>
      <c r="J18">
        <v>-1.6087393342356431</v>
      </c>
      <c r="K18">
        <v>-1.3655368128348151</v>
      </c>
      <c r="L18">
        <v>-1.432529314208532</v>
      </c>
      <c r="M18">
        <v>-1.2616156024973271</v>
      </c>
      <c r="N18">
        <v>-1.4416216347552591</v>
      </c>
      <c r="O18">
        <v>-1.952843947262072</v>
      </c>
      <c r="P18">
        <v>-2.7659250282845171</v>
      </c>
      <c r="Q18">
        <v>-3.6735855843652838</v>
      </c>
      <c r="R18">
        <v>-3.7275943548593791</v>
      </c>
      <c r="S18">
        <v>-5.6093950767467113</v>
      </c>
      <c r="T18">
        <v>-6.0905623791583103</v>
      </c>
      <c r="U18">
        <v>-6.2133400481605703</v>
      </c>
      <c r="V18">
        <v>-2.4595355052493062</v>
      </c>
      <c r="W18">
        <v>-3.7949184313538238</v>
      </c>
      <c r="AA18">
        <v>-1.7343766203331139</v>
      </c>
      <c r="AB18">
        <v>-3.3988209159397278</v>
      </c>
      <c r="AC18">
        <v>-4.0619158139215648</v>
      </c>
      <c r="AD18">
        <v>-2.945014757832646</v>
      </c>
      <c r="AE18">
        <v>-2.4766247869935238</v>
      </c>
      <c r="AF18">
        <v>-2.5944659035523738</v>
      </c>
      <c r="AG18">
        <v>-2.7626176095239789</v>
      </c>
      <c r="AH18">
        <v>-2.429619455095696</v>
      </c>
      <c r="AI18">
        <v>-2.2355393200519331</v>
      </c>
      <c r="AJ18">
        <v>-2.2049235532117328</v>
      </c>
      <c r="AK18">
        <v>-5.0732493942155914</v>
      </c>
      <c r="AL18">
        <v>-1.698496949563288</v>
      </c>
      <c r="AM18">
        <v>-2.095615234902378</v>
      </c>
      <c r="AN18">
        <v>-2.8379746208216772</v>
      </c>
      <c r="AO18">
        <v>-2.443711927609522</v>
      </c>
      <c r="AP18">
        <v>-1.2942688518579479</v>
      </c>
      <c r="AQ18">
        <v>-0.55067026206044023</v>
      </c>
      <c r="AR18">
        <v>-1.4617019823792421</v>
      </c>
      <c r="AS18">
        <v>-1.074142387617949</v>
      </c>
      <c r="BB18">
        <v>-5.8883434451782586</v>
      </c>
      <c r="BC18">
        <v>-4.370176382468669</v>
      </c>
      <c r="BD18">
        <v>-2.4370807966911632</v>
      </c>
      <c r="BE18">
        <v>-2.4866735829019859</v>
      </c>
      <c r="BF18">
        <v>-3.7587253904296301</v>
      </c>
      <c r="BG18">
        <v>-3.450047800489771</v>
      </c>
      <c r="BH18">
        <v>-2.4374272290654728</v>
      </c>
      <c r="BI18">
        <v>-1.285701502203753</v>
      </c>
      <c r="BJ18">
        <v>-0.37256759026037622</v>
      </c>
      <c r="BK18">
        <v>-3.2556874264772588</v>
      </c>
      <c r="BL18">
        <v>-4.6804802559389476</v>
      </c>
      <c r="BM18">
        <v>-3.8110158860431849</v>
      </c>
      <c r="BN18">
        <v>-1.994679663986797</v>
      </c>
      <c r="BO18">
        <v>1.216726912353109</v>
      </c>
      <c r="BP18">
        <v>1.3195063314398441</v>
      </c>
      <c r="BQ18">
        <v>-2.8876297914855091</v>
      </c>
      <c r="BR18">
        <v>-5.7554431257288234</v>
      </c>
      <c r="BS18">
        <v>-1.752391557268238</v>
      </c>
      <c r="BT18">
        <v>-0.92987327877197945</v>
      </c>
      <c r="BU18">
        <v>-4.4811237001916302</v>
      </c>
      <c r="BV18">
        <v>-4.4516135361687788</v>
      </c>
      <c r="BZ18">
        <v>-2.472311703640039</v>
      </c>
      <c r="CA18">
        <v>0.43890844341173713</v>
      </c>
      <c r="CB18">
        <v>1.490257276493852</v>
      </c>
      <c r="CC18">
        <v>-2.7809495499621448</v>
      </c>
      <c r="CD18">
        <v>-3.119892544371937</v>
      </c>
      <c r="CE18">
        <v>-2.4246590204552358</v>
      </c>
      <c r="CF18">
        <v>-0.42986338678725639</v>
      </c>
      <c r="CG18">
        <v>-1.211913901830435</v>
      </c>
      <c r="CH18">
        <v>-1.4415457823953839</v>
      </c>
      <c r="CI18">
        <v>-2.343420636619721</v>
      </c>
      <c r="CJ18">
        <v>-0.49204578575461622</v>
      </c>
      <c r="CK18">
        <v>0.37894638011794401</v>
      </c>
      <c r="CL18">
        <v>1.3701848999080011</v>
      </c>
      <c r="CM18">
        <v>-1.8675105785925059</v>
      </c>
      <c r="CN18">
        <v>-0.1958168578580646</v>
      </c>
      <c r="CO18">
        <v>-0.68308442038041228</v>
      </c>
      <c r="CP18">
        <v>-0.74499133433298093</v>
      </c>
      <c r="CQ18">
        <v>-2.386036430175833</v>
      </c>
      <c r="CR18">
        <v>-1.1457028371857969</v>
      </c>
      <c r="CV18">
        <v>-1.349365109478359</v>
      </c>
      <c r="CW18">
        <v>-4.268186050894327</v>
      </c>
    </row>
    <row r="19" spans="1:101" x14ac:dyDescent="0.25">
      <c r="A19" t="s">
        <v>33</v>
      </c>
      <c r="C19">
        <v>-6.0384536376692912</v>
      </c>
      <c r="D19">
        <v>-3.5184042498613071</v>
      </c>
      <c r="E19">
        <v>0.63042814778845113</v>
      </c>
      <c r="F19">
        <v>0.5696385279804943</v>
      </c>
      <c r="G19">
        <v>-1.7113576061331139</v>
      </c>
      <c r="H19">
        <v>-3.17420841574235</v>
      </c>
      <c r="I19">
        <v>-0.71944967187960263</v>
      </c>
      <c r="J19">
        <v>-0.83132249346581333</v>
      </c>
      <c r="K19">
        <v>-1.0127383775458649</v>
      </c>
      <c r="L19">
        <v>-3.827088179817661</v>
      </c>
      <c r="M19">
        <v>-3.2185472299679971</v>
      </c>
      <c r="N19">
        <v>-3.1974671782774742</v>
      </c>
      <c r="O19">
        <v>-2.2755974679292188</v>
      </c>
      <c r="P19">
        <v>-2.1610687399994619</v>
      </c>
      <c r="Q19">
        <v>-4.5851898874874468</v>
      </c>
      <c r="R19">
        <v>-4.2017829851479638</v>
      </c>
      <c r="S19">
        <v>-3.6303309917633571</v>
      </c>
      <c r="T19">
        <v>-3.0299118310354372</v>
      </c>
      <c r="U19">
        <v>-2.6116024067283221</v>
      </c>
      <c r="V19">
        <v>-2.8823263185120278</v>
      </c>
      <c r="W19">
        <v>-0.50426338159298056</v>
      </c>
      <c r="AA19">
        <v>-0.48816360602260878</v>
      </c>
      <c r="AB19">
        <v>-4.87748349563691</v>
      </c>
      <c r="AC19">
        <v>-0.55281489188863697</v>
      </c>
      <c r="AD19">
        <v>-0.99147790548446746</v>
      </c>
      <c r="AE19">
        <v>0.4173482081343306</v>
      </c>
      <c r="AF19">
        <v>-0.4028301806432153</v>
      </c>
      <c r="AG19">
        <v>0.29459843620276088</v>
      </c>
      <c r="AH19">
        <v>-1.509834574321856</v>
      </c>
      <c r="AI19">
        <v>-0.75523916133646074</v>
      </c>
      <c r="AJ19">
        <v>-1.813496552215538</v>
      </c>
      <c r="AK19">
        <v>-2.319563913730903</v>
      </c>
      <c r="AL19">
        <v>-3.268590244595067</v>
      </c>
      <c r="AM19">
        <v>-5.2937587112233757</v>
      </c>
      <c r="AN19">
        <v>-4.035953028024835</v>
      </c>
      <c r="AO19">
        <v>0.87560771640863777</v>
      </c>
      <c r="AP19">
        <v>0.27130267040265671</v>
      </c>
      <c r="AQ19">
        <v>-4.6871977965673706</v>
      </c>
      <c r="AR19">
        <v>-1.4303900130908811</v>
      </c>
      <c r="AS19">
        <v>-1.292683230735151</v>
      </c>
      <c r="BB19">
        <v>-5.8858285299237334</v>
      </c>
      <c r="BC19">
        <v>0.41003633493427971</v>
      </c>
      <c r="BD19">
        <v>1.264848521269164</v>
      </c>
      <c r="BE19">
        <v>-0.83071229759472232</v>
      </c>
      <c r="BF19">
        <v>-0.2157607496493946</v>
      </c>
      <c r="BG19">
        <v>0.40638816390311089</v>
      </c>
      <c r="BH19">
        <v>-3.668811269088891</v>
      </c>
      <c r="BI19">
        <v>-3.869447896372038</v>
      </c>
      <c r="BJ19">
        <v>-2.3058656689395249</v>
      </c>
      <c r="BK19">
        <v>-2.2829953148868398</v>
      </c>
      <c r="BL19">
        <v>-5.3359971610964303</v>
      </c>
      <c r="BM19">
        <v>-5.0291027880898698</v>
      </c>
      <c r="BN19">
        <v>-4.8140048207492496</v>
      </c>
      <c r="BO19">
        <v>-4.8171318114149111</v>
      </c>
      <c r="BP19">
        <v>2.0214902937705781</v>
      </c>
      <c r="BQ19">
        <v>2.3380145660012972</v>
      </c>
      <c r="BR19">
        <v>-3.2643224602048009</v>
      </c>
      <c r="BS19">
        <v>-3.711977692599008</v>
      </c>
      <c r="BT19">
        <v>1.137867319350135</v>
      </c>
      <c r="BU19">
        <v>1.534356434350483</v>
      </c>
      <c r="BV19">
        <v>1.331736067439109</v>
      </c>
      <c r="BZ19">
        <v>1.205692483113205</v>
      </c>
      <c r="CA19">
        <v>-1.7033772334851951</v>
      </c>
      <c r="CB19">
        <v>-1.398097991435383</v>
      </c>
      <c r="CC19">
        <v>-1.779629747327399</v>
      </c>
      <c r="CD19">
        <v>3.7501700053277238</v>
      </c>
      <c r="CE19">
        <v>3.2422098741832608</v>
      </c>
      <c r="CF19">
        <v>-0.80307407101259254</v>
      </c>
      <c r="CG19">
        <v>-1.7937975323122231</v>
      </c>
      <c r="CH19">
        <v>-1.3307629806494119</v>
      </c>
      <c r="CI19">
        <v>-3.4508323608047951</v>
      </c>
      <c r="CJ19">
        <v>-3.5685118034010621</v>
      </c>
      <c r="CK19">
        <v>-4.6728020690372816</v>
      </c>
      <c r="CL19">
        <v>-3.672908741625216</v>
      </c>
      <c r="CM19">
        <v>-1.9349008557530949</v>
      </c>
      <c r="CN19">
        <v>-3.3070810196598082</v>
      </c>
      <c r="CO19">
        <v>-1.556034243775769</v>
      </c>
      <c r="CP19">
        <v>-1.7621173214240791</v>
      </c>
      <c r="CQ19">
        <v>-5.4405647855310244</v>
      </c>
      <c r="CR19">
        <v>1.423796830561231</v>
      </c>
      <c r="CV19">
        <v>0.40066289025975782</v>
      </c>
      <c r="CW19">
        <v>-6.3871576279493087</v>
      </c>
    </row>
    <row r="20" spans="1:101" x14ac:dyDescent="0.25">
      <c r="A20" t="s">
        <v>34</v>
      </c>
      <c r="C20">
        <v>-6.2828641296751284</v>
      </c>
      <c r="D20">
        <v>-4.2536948866750546</v>
      </c>
      <c r="E20">
        <v>-2.0133811788904099</v>
      </c>
      <c r="F20">
        <v>-2.3378230772440309</v>
      </c>
      <c r="G20">
        <v>-1.8687630683647369</v>
      </c>
      <c r="H20">
        <v>-1.4341731719692381</v>
      </c>
      <c r="I20">
        <v>-2.0678148637676732</v>
      </c>
      <c r="J20">
        <v>-2.2638514628752611</v>
      </c>
      <c r="K20">
        <v>-2.57214441587637</v>
      </c>
      <c r="L20">
        <v>-4.0912480359550631</v>
      </c>
      <c r="M20">
        <v>-3.0326828853943342</v>
      </c>
      <c r="N20">
        <v>-3.9582783994973578</v>
      </c>
      <c r="O20">
        <v>-1.6153534526854521</v>
      </c>
      <c r="P20">
        <v>-0.92650412501661983</v>
      </c>
      <c r="Q20">
        <v>-2.3430248542462291</v>
      </c>
      <c r="R20">
        <v>-2.1716253915880119</v>
      </c>
      <c r="S20">
        <v>-1.3200696711456259</v>
      </c>
      <c r="T20">
        <v>-1.10801949611142</v>
      </c>
      <c r="U20">
        <v>0.84370113892404741</v>
      </c>
      <c r="V20">
        <v>1.584209491581462</v>
      </c>
      <c r="W20">
        <v>-0.97806259506415116</v>
      </c>
      <c r="AA20">
        <v>-0.41350828721887117</v>
      </c>
      <c r="AB20">
        <v>-0.94567094894217218</v>
      </c>
      <c r="AC20">
        <v>0.32785850981715198</v>
      </c>
      <c r="AD20">
        <v>-4.0000494267366031</v>
      </c>
      <c r="AE20">
        <v>-1.1626088078497301</v>
      </c>
      <c r="AF20">
        <v>-1.062144877438691</v>
      </c>
      <c r="AG20">
        <v>-0.2439931237295733</v>
      </c>
      <c r="AH20">
        <v>-2.438919755436705</v>
      </c>
      <c r="AI20">
        <v>-1.79938918143361</v>
      </c>
      <c r="AJ20">
        <v>-1.5053771668490079</v>
      </c>
      <c r="AK20">
        <v>-0.62227662478012369</v>
      </c>
      <c r="AL20">
        <v>-3.467926302072029</v>
      </c>
      <c r="AM20">
        <v>1.4959724485232779</v>
      </c>
      <c r="AN20">
        <v>1.628230091718887</v>
      </c>
      <c r="AO20">
        <v>1.9815971976692901</v>
      </c>
      <c r="AP20">
        <v>2.251127824750204</v>
      </c>
      <c r="AQ20">
        <v>1.068700193104865</v>
      </c>
      <c r="AR20">
        <v>1.207231783787803</v>
      </c>
      <c r="AS20">
        <v>-3.095893193887334</v>
      </c>
      <c r="BB20">
        <v>-3.9280735428036819</v>
      </c>
      <c r="BC20">
        <v>-3.2820683172418161</v>
      </c>
      <c r="BD20">
        <v>-0.6693269180065784</v>
      </c>
      <c r="BE20">
        <v>-1.3483632717867491</v>
      </c>
      <c r="BF20">
        <v>0.4866513109704218</v>
      </c>
      <c r="BG20">
        <v>0.44389810841639232</v>
      </c>
      <c r="BH20">
        <v>-0.48872107446913909</v>
      </c>
      <c r="BI20">
        <v>-1.8084243889951179</v>
      </c>
      <c r="BJ20">
        <v>-2.5972639395399688</v>
      </c>
      <c r="BK20">
        <v>-2.046303920135593</v>
      </c>
      <c r="BL20">
        <v>0.95391787702886843</v>
      </c>
      <c r="BM20">
        <v>1.2716060170340531</v>
      </c>
      <c r="BN20">
        <v>-1.17863614786947</v>
      </c>
      <c r="BO20">
        <v>-0.9057072504859891</v>
      </c>
      <c r="BP20">
        <v>-1.4046410007506249</v>
      </c>
      <c r="BQ20">
        <v>-4.654400938229819</v>
      </c>
      <c r="BR20">
        <v>-2.6060513746674849</v>
      </c>
      <c r="BS20">
        <v>5.00471119127118E-2</v>
      </c>
      <c r="BT20">
        <v>1.302864130322567</v>
      </c>
      <c r="BU20">
        <v>1.4729710305562991</v>
      </c>
      <c r="BV20">
        <v>-1.038280319342562</v>
      </c>
      <c r="BZ20">
        <v>-0.51354507955299089</v>
      </c>
      <c r="CA20">
        <v>-1.3042914445653531</v>
      </c>
      <c r="CB20">
        <v>4.5424702120312528E-2</v>
      </c>
      <c r="CC20">
        <v>-0.43803377149548128</v>
      </c>
      <c r="CD20">
        <v>-0.8332137524955624</v>
      </c>
      <c r="CE20">
        <v>-0.58211264527438711</v>
      </c>
      <c r="CF20">
        <v>-0.34543124367373979</v>
      </c>
      <c r="CG20">
        <v>-0.48311913726305639</v>
      </c>
      <c r="CH20">
        <v>-8.7817588321600137E-2</v>
      </c>
      <c r="CI20">
        <v>-0.5839050278497504</v>
      </c>
      <c r="CJ20">
        <v>-1.7888643950275871</v>
      </c>
      <c r="CK20">
        <v>-3.1052677660250589</v>
      </c>
      <c r="CL20">
        <v>-1.5620524455977951</v>
      </c>
      <c r="CM20">
        <v>-1.965929108434503</v>
      </c>
      <c r="CN20">
        <v>2.633710353953839E-2</v>
      </c>
      <c r="CO20">
        <v>0.74960703422920094</v>
      </c>
      <c r="CP20">
        <v>1.2164085273599741</v>
      </c>
      <c r="CQ20">
        <v>0.65955383182543581</v>
      </c>
      <c r="CR20">
        <v>1.239312096770623</v>
      </c>
      <c r="CV20">
        <v>0.16789190286708411</v>
      </c>
      <c r="CW20">
        <v>-0.6900766265536511</v>
      </c>
    </row>
    <row r="21" spans="1:101" x14ac:dyDescent="0.25">
      <c r="A21" t="s">
        <v>35</v>
      </c>
      <c r="C21">
        <v>-6.9580755944979167</v>
      </c>
      <c r="D21">
        <v>-3.153222071282304</v>
      </c>
      <c r="E21">
        <v>-1.8595980888502039</v>
      </c>
      <c r="F21">
        <v>-4.2140656814471447</v>
      </c>
      <c r="G21">
        <v>-4.4475773432982804</v>
      </c>
      <c r="H21">
        <v>-2.411068372170845</v>
      </c>
      <c r="I21">
        <v>-1.7452445843323789</v>
      </c>
      <c r="J21">
        <v>-5.9265705434433142</v>
      </c>
      <c r="K21">
        <v>-5.6066846726425643</v>
      </c>
      <c r="L21">
        <v>-2.4821834163359719</v>
      </c>
      <c r="M21">
        <v>-1.7424507926040389</v>
      </c>
      <c r="N21">
        <v>-2.2706938164982242</v>
      </c>
      <c r="O21">
        <v>-1.0306439482254319</v>
      </c>
      <c r="P21">
        <v>-3.6462514553184082</v>
      </c>
      <c r="Q21">
        <v>-4.2142716630866399</v>
      </c>
      <c r="R21">
        <v>-3.658905107154887</v>
      </c>
      <c r="S21">
        <v>-2.873820375052266</v>
      </c>
      <c r="T21">
        <v>-1.8557568736893939</v>
      </c>
      <c r="U21">
        <v>-0.94948268046371642</v>
      </c>
      <c r="V21">
        <v>-3.845548617585921</v>
      </c>
      <c r="W21">
        <v>-3.6965870581323519</v>
      </c>
      <c r="AA21">
        <v>-3.1741047288573281</v>
      </c>
      <c r="AB21">
        <v>-5.1430642826502444</v>
      </c>
      <c r="AC21">
        <v>-0.17264825278851709</v>
      </c>
      <c r="AD21">
        <v>-0.62135014749760342</v>
      </c>
      <c r="AE21">
        <v>-1.7744763026711861</v>
      </c>
      <c r="AF21">
        <v>-2.4108712349848989</v>
      </c>
      <c r="AG21">
        <v>-1.6365404781144051</v>
      </c>
      <c r="AH21">
        <v>-2.1386491695153231</v>
      </c>
      <c r="AI21">
        <v>-0.63159654934664911</v>
      </c>
      <c r="AJ21">
        <v>-1.25763064086218</v>
      </c>
      <c r="AK21">
        <v>7.2615955166690657E-2</v>
      </c>
      <c r="AL21">
        <v>2.6091344090386531E-2</v>
      </c>
      <c r="AM21">
        <v>-0.83926020135583768</v>
      </c>
      <c r="AN21">
        <v>-2.5276879257769611</v>
      </c>
      <c r="AO21">
        <v>0.3677635324842054</v>
      </c>
      <c r="AP21">
        <v>0.60239947887132761</v>
      </c>
      <c r="AQ21">
        <v>-1.9009438525874289</v>
      </c>
      <c r="AR21">
        <v>-2.1945023815933351</v>
      </c>
      <c r="AS21">
        <v>-3.9997363208663681</v>
      </c>
      <c r="BB21">
        <v>-6.6264980091720123</v>
      </c>
      <c r="BC21">
        <v>-0.91084821752633249</v>
      </c>
      <c r="BD21">
        <v>-0.39703699274173648</v>
      </c>
      <c r="BE21">
        <v>-3.8453410226660778</v>
      </c>
      <c r="BF21">
        <v>-1.203813202695879</v>
      </c>
      <c r="BG21">
        <v>-1.1217681332872229</v>
      </c>
      <c r="BH21">
        <v>-1.3920354126242469</v>
      </c>
      <c r="BI21">
        <v>-1.5790149776474931</v>
      </c>
      <c r="BJ21">
        <v>-2.6894859497317758</v>
      </c>
      <c r="BK21">
        <v>-2.628942213005085</v>
      </c>
      <c r="BL21">
        <v>-6.1906348870614822</v>
      </c>
      <c r="BM21">
        <v>-1.9525839079704219</v>
      </c>
      <c r="BN21">
        <v>-1.485150517405939</v>
      </c>
      <c r="BO21">
        <v>-4.7722807393461997</v>
      </c>
      <c r="BP21">
        <v>-4.3014702963393487</v>
      </c>
      <c r="BQ21">
        <v>-5.7757811164939934</v>
      </c>
      <c r="BR21">
        <v>-6.1023178991819949</v>
      </c>
      <c r="BS21">
        <v>-0.79453801150408554</v>
      </c>
      <c r="BT21">
        <v>0.20334636156376629</v>
      </c>
      <c r="BU21">
        <v>-0.63013999662243014</v>
      </c>
      <c r="BV21">
        <v>8.7758419322387357E-2</v>
      </c>
      <c r="BZ21">
        <v>2.8959673906247092</v>
      </c>
      <c r="CA21">
        <v>3.1224354252177662</v>
      </c>
      <c r="CB21">
        <v>1.017563062632334</v>
      </c>
      <c r="CC21">
        <v>1.0865954199769341</v>
      </c>
      <c r="CD21">
        <v>2.8160519063408</v>
      </c>
      <c r="CE21">
        <v>3.387132934259697</v>
      </c>
      <c r="CF21">
        <v>0.94810331789723323</v>
      </c>
      <c r="CG21">
        <v>0.82961471443645207</v>
      </c>
      <c r="CH21">
        <v>-1.330285059462206</v>
      </c>
      <c r="CI21">
        <v>-1.5400196831249839</v>
      </c>
      <c r="CJ21">
        <v>-3.1013019248562959</v>
      </c>
      <c r="CK21">
        <v>-3.296132717021659</v>
      </c>
      <c r="CL21">
        <v>-1.4226749160829291</v>
      </c>
      <c r="CM21">
        <v>-1.7374139974126681</v>
      </c>
      <c r="CN21">
        <v>-3.84776447843368</v>
      </c>
      <c r="CO21">
        <v>-0.59587111552449257</v>
      </c>
      <c r="CP21">
        <v>0.72899084356468691</v>
      </c>
      <c r="CQ21">
        <v>-3.6303907570058671</v>
      </c>
      <c r="CR21">
        <v>-0.52969505388603111</v>
      </c>
      <c r="CV21">
        <v>-0.83465736578452987</v>
      </c>
      <c r="CW21">
        <v>-6.2062320540106404</v>
      </c>
    </row>
    <row r="22" spans="1:101" x14ac:dyDescent="0.25">
      <c r="A22" t="s">
        <v>36</v>
      </c>
      <c r="C22">
        <v>-6.6241092022769186</v>
      </c>
      <c r="D22">
        <v>-6.6667956024620976</v>
      </c>
      <c r="E22">
        <v>-0.18397962215914829</v>
      </c>
      <c r="F22">
        <v>-1.1649709598826741</v>
      </c>
      <c r="G22">
        <v>-1.580254148136558</v>
      </c>
      <c r="H22">
        <v>-1.1297212137950161</v>
      </c>
      <c r="I22">
        <v>-1.9130384029103451</v>
      </c>
      <c r="J22">
        <v>-1.547789857953223</v>
      </c>
      <c r="K22">
        <v>-1.0346224476583501</v>
      </c>
      <c r="L22">
        <v>-2.6857029967207708</v>
      </c>
      <c r="M22">
        <v>-1.5378155088906149</v>
      </c>
      <c r="N22">
        <v>-2.659572889320132</v>
      </c>
      <c r="O22">
        <v>-2.1745175063459139</v>
      </c>
      <c r="P22">
        <v>-3.431796614604024</v>
      </c>
      <c r="Q22">
        <v>-2.7882778660273129</v>
      </c>
      <c r="R22">
        <v>-2.8321592413788599</v>
      </c>
      <c r="S22">
        <v>-1.6908155649020511</v>
      </c>
      <c r="T22">
        <v>-0.54786258857638226</v>
      </c>
      <c r="U22">
        <v>2.5995933245517211</v>
      </c>
      <c r="V22">
        <v>2.289947954852698</v>
      </c>
      <c r="W22">
        <v>-4.1409383913340339</v>
      </c>
      <c r="AA22">
        <v>-2.4576456467916001</v>
      </c>
      <c r="AB22">
        <v>-2.0220532377039491</v>
      </c>
      <c r="AC22">
        <v>-1.0369032051960629</v>
      </c>
      <c r="AD22">
        <v>-2.0955153513401932</v>
      </c>
      <c r="AE22">
        <v>-2.4067234027755169</v>
      </c>
      <c r="AF22">
        <v>-1.4317228898358969</v>
      </c>
      <c r="AG22">
        <v>-0.4854638391236088</v>
      </c>
      <c r="AH22">
        <v>-1.7799995581771899</v>
      </c>
      <c r="AI22">
        <v>-0.61020462469617343</v>
      </c>
      <c r="AJ22">
        <v>-2.1517312483227791</v>
      </c>
      <c r="AK22">
        <v>-1.8276594601787131</v>
      </c>
      <c r="AL22">
        <v>1.310689841368835</v>
      </c>
      <c r="AM22">
        <v>2.151248866969083</v>
      </c>
      <c r="AN22">
        <v>1.4504068653802009</v>
      </c>
      <c r="AO22">
        <v>2.121590830323183</v>
      </c>
      <c r="AP22">
        <v>-0.35590325423364361</v>
      </c>
      <c r="AQ22">
        <v>0.44900399945586988</v>
      </c>
      <c r="AR22">
        <v>0.9489524729817882</v>
      </c>
      <c r="AS22">
        <v>0.36483724718165039</v>
      </c>
    </row>
    <row r="23" spans="1:101" x14ac:dyDescent="0.25">
      <c r="A23" t="s">
        <v>37</v>
      </c>
      <c r="C23">
        <v>-4.8177678444734564</v>
      </c>
      <c r="D23">
        <v>-3.4998757057064749</v>
      </c>
      <c r="E23">
        <v>-1.895808632936365</v>
      </c>
      <c r="F23">
        <v>-1.3612597928250749</v>
      </c>
      <c r="G23">
        <v>-0.61247280232691859</v>
      </c>
      <c r="H23">
        <v>-3.904298815837163</v>
      </c>
      <c r="I23">
        <v>-3.8847137352768568</v>
      </c>
      <c r="J23">
        <v>-3.8179274498728861</v>
      </c>
      <c r="K23">
        <v>-3.399604014273006</v>
      </c>
      <c r="L23">
        <v>-4.5048894636673218</v>
      </c>
      <c r="M23">
        <v>-4.049560285280112</v>
      </c>
      <c r="N23">
        <v>-4.7563468319442963</v>
      </c>
      <c r="O23">
        <v>-3.8378794144731971</v>
      </c>
      <c r="P23">
        <v>-4.0540465427441612</v>
      </c>
      <c r="Q23">
        <v>-4.0526195786173469</v>
      </c>
      <c r="R23">
        <v>-4.5075759567904621</v>
      </c>
      <c r="S23">
        <v>-0.6233141905527102</v>
      </c>
      <c r="T23">
        <v>-0.40430827046594991</v>
      </c>
      <c r="U23">
        <v>-4.6973334328268797</v>
      </c>
      <c r="V23">
        <v>-4.405499092141218</v>
      </c>
      <c r="W23">
        <v>-2.722945417491748</v>
      </c>
      <c r="AA23">
        <v>-4.4914779528305484</v>
      </c>
      <c r="AB23">
        <v>-4.4533048238614477</v>
      </c>
      <c r="AC23">
        <v>-2.832595293298219</v>
      </c>
      <c r="AD23">
        <v>-2.826479887902265</v>
      </c>
      <c r="AE23">
        <v>-3.847827635007937</v>
      </c>
      <c r="AF23">
        <v>-4.0359503049180967</v>
      </c>
      <c r="AG23">
        <v>-5.1206037808872811</v>
      </c>
      <c r="AH23">
        <v>-4.6491101788512896</v>
      </c>
      <c r="AI23">
        <v>-4.1236612551580434</v>
      </c>
      <c r="AJ23">
        <v>-4.0022158528980238</v>
      </c>
      <c r="AK23">
        <v>-1.2854472612458301</v>
      </c>
      <c r="AL23">
        <v>-5.0332439102630673</v>
      </c>
      <c r="AM23">
        <v>-4.4446654647264188</v>
      </c>
      <c r="AN23">
        <v>-5.1718292674716997</v>
      </c>
      <c r="AO23">
        <v>-4.4182662544511668</v>
      </c>
      <c r="AP23">
        <v>-4.837218129919548</v>
      </c>
      <c r="AQ23">
        <v>-4.4783811267957114</v>
      </c>
      <c r="AR23">
        <v>-3.334465182167631</v>
      </c>
      <c r="AS23">
        <v>-4.4615430620888192</v>
      </c>
      <c r="BB23">
        <v>-1.681114111449576</v>
      </c>
      <c r="BC23">
        <v>-3.2764870743225258</v>
      </c>
      <c r="BD23">
        <v>-1.741235394627425</v>
      </c>
      <c r="BE23">
        <v>-0.96135449173058474</v>
      </c>
      <c r="BF23">
        <v>-0.30559085553062859</v>
      </c>
      <c r="BG23">
        <v>-0.44641832487201089</v>
      </c>
      <c r="BH23">
        <v>-3.56861926195044</v>
      </c>
      <c r="BI23">
        <v>-3.2986178619010551</v>
      </c>
      <c r="BJ23">
        <v>-5.5284477647778436</v>
      </c>
      <c r="BK23">
        <v>-4.4981617506094072</v>
      </c>
      <c r="BL23">
        <v>-3.6060892492246519</v>
      </c>
      <c r="BM23">
        <v>-4.1077056652651107</v>
      </c>
      <c r="BN23">
        <v>-4.870290996583468</v>
      </c>
      <c r="BO23">
        <v>-5.1981472089519523</v>
      </c>
      <c r="BP23">
        <v>-5.1670713444813607</v>
      </c>
      <c r="BQ23">
        <v>-5.3661963483041122</v>
      </c>
      <c r="BR23">
        <v>-5.3605901495260184</v>
      </c>
      <c r="BS23">
        <v>-4.9962888872722422</v>
      </c>
      <c r="BT23">
        <v>-3.140261070991643</v>
      </c>
      <c r="BU23">
        <v>-2.9845424372412861</v>
      </c>
      <c r="BV23">
        <v>-3.4420000124275019</v>
      </c>
      <c r="BZ23">
        <v>-2.73243586234448</v>
      </c>
      <c r="CA23">
        <v>-3.46687845868037</v>
      </c>
      <c r="CB23">
        <v>-3.7686065254336611</v>
      </c>
      <c r="CC23">
        <v>-1.1428001017852689</v>
      </c>
      <c r="CD23">
        <v>-0.39163548713172702</v>
      </c>
      <c r="CE23">
        <v>-1.9220475261139149</v>
      </c>
      <c r="CF23">
        <v>-0.79422513105288495</v>
      </c>
      <c r="CG23">
        <v>-4.1837631554608183</v>
      </c>
      <c r="CH23">
        <v>-4.4079568955178594</v>
      </c>
      <c r="CI23">
        <v>-5.3677883729426474</v>
      </c>
      <c r="CJ23">
        <v>-4.5666801281655376</v>
      </c>
      <c r="CK23">
        <v>-4.7277221792836022</v>
      </c>
      <c r="CL23">
        <v>-4.4743244165290994</v>
      </c>
      <c r="CM23">
        <v>-4.3456839443619133</v>
      </c>
      <c r="CN23">
        <v>-3.57847105138001</v>
      </c>
      <c r="CO23">
        <v>-3.4154088587585312</v>
      </c>
      <c r="CP23">
        <v>-2.486468484844063</v>
      </c>
      <c r="CQ23">
        <v>-4.971335184816259</v>
      </c>
      <c r="CR23">
        <v>7.6484818353884279E-2</v>
      </c>
      <c r="CV23">
        <v>-0.85254201636719207</v>
      </c>
      <c r="CW23">
        <v>-4.9866268102944851</v>
      </c>
    </row>
    <row r="24" spans="1:101" x14ac:dyDescent="0.25">
      <c r="A24" t="s">
        <v>38</v>
      </c>
      <c r="C24">
        <v>-4.1890459471264148</v>
      </c>
      <c r="D24">
        <v>-2.0608887545252621</v>
      </c>
      <c r="E24">
        <v>2.3764598040510161</v>
      </c>
      <c r="F24">
        <v>2.3501017349778368</v>
      </c>
      <c r="G24">
        <v>0.56257202099095616</v>
      </c>
      <c r="H24">
        <v>0.94386285353408783</v>
      </c>
      <c r="I24">
        <v>-0.36311617026795368</v>
      </c>
      <c r="J24">
        <v>-0.66193269533898758</v>
      </c>
      <c r="K24">
        <v>-2.7184111148558658</v>
      </c>
      <c r="L24">
        <v>-2.8947617231512792</v>
      </c>
      <c r="M24">
        <v>-1.0236226173929619</v>
      </c>
      <c r="N24">
        <v>-2.1003356420131039</v>
      </c>
      <c r="O24">
        <v>-2.2968413240816901</v>
      </c>
      <c r="P24">
        <v>-3.4721544123180448</v>
      </c>
      <c r="Q24">
        <v>-3.3679246569314421</v>
      </c>
      <c r="R24">
        <v>-3.8998798538530872</v>
      </c>
      <c r="S24">
        <v>-2.989992951218841</v>
      </c>
      <c r="T24">
        <v>-2.4741874545021818</v>
      </c>
      <c r="U24">
        <v>-3.7016846418671419</v>
      </c>
      <c r="V24">
        <v>-3.4910220643159922</v>
      </c>
      <c r="W24">
        <v>-1.829432658030703</v>
      </c>
      <c r="AA24">
        <v>-0.85927049004163503</v>
      </c>
      <c r="AB24">
        <v>-1.5404770746045859</v>
      </c>
      <c r="AC24">
        <v>-1.6481274135141979</v>
      </c>
      <c r="AD24">
        <v>-1.4950710803138569</v>
      </c>
      <c r="AE24">
        <v>-5.1803715491864004</v>
      </c>
      <c r="AF24">
        <v>-3.350113606749213</v>
      </c>
      <c r="AG24">
        <v>-2.1362933084378719</v>
      </c>
      <c r="AH24">
        <v>-3.5873507493375119</v>
      </c>
      <c r="AI24">
        <v>-1.2768699711137359</v>
      </c>
      <c r="AJ24">
        <v>-0.79371563844026316</v>
      </c>
      <c r="AK24">
        <v>0.49315654362461908</v>
      </c>
      <c r="AL24">
        <v>-1.28474791549925</v>
      </c>
      <c r="AM24">
        <v>-1.4400299505497489</v>
      </c>
      <c r="AN24">
        <v>-1.0773006988924261</v>
      </c>
      <c r="AO24">
        <v>-0.7752002166500348</v>
      </c>
      <c r="AP24">
        <v>-1.248979703929852</v>
      </c>
      <c r="AQ24">
        <v>-0.61490231006778584</v>
      </c>
      <c r="AR24">
        <v>-2.1272609487779279</v>
      </c>
      <c r="AS24">
        <v>-0.37305118758735639</v>
      </c>
      <c r="AW24">
        <v>-0.89246224580360634</v>
      </c>
      <c r="AX24">
        <v>-4.6225402792882218</v>
      </c>
      <c r="BB24">
        <v>-4.9617272140002084</v>
      </c>
      <c r="BC24">
        <v>-3.027424187505912</v>
      </c>
      <c r="BD24">
        <v>-1.318897455890099</v>
      </c>
      <c r="BE24">
        <v>-4.6801059742987636</v>
      </c>
      <c r="BF24">
        <v>-4.7317580573067337</v>
      </c>
      <c r="BG24">
        <v>-4.7433382931811483</v>
      </c>
      <c r="BH24">
        <v>-5.4886471757471824</v>
      </c>
      <c r="BI24">
        <v>-2.5408333769349909</v>
      </c>
      <c r="BJ24">
        <v>-3.3041196539267572</v>
      </c>
      <c r="BK24">
        <v>-2.646018236009728</v>
      </c>
      <c r="BL24">
        <v>-2.3348397068918012</v>
      </c>
      <c r="BM24">
        <v>-4.1047301738508191</v>
      </c>
      <c r="BN24">
        <v>-4.3300248419936924</v>
      </c>
      <c r="BO24">
        <v>-4.1283975396936468</v>
      </c>
      <c r="BP24">
        <v>-3.5717241811848091</v>
      </c>
      <c r="BQ24">
        <v>-0.99318684038352856</v>
      </c>
      <c r="BR24">
        <v>-0.32804669953649801</v>
      </c>
      <c r="BS24">
        <v>-2.2469206234993351</v>
      </c>
      <c r="BT24">
        <v>-4.5945471185883164</v>
      </c>
      <c r="BU24">
        <v>-4.8051489777814904</v>
      </c>
      <c r="BV24">
        <v>-2.9101731211449651</v>
      </c>
      <c r="BZ24">
        <v>-2.4610737436610108</v>
      </c>
      <c r="CA24">
        <v>-3.7208739449029542</v>
      </c>
      <c r="CB24">
        <v>-1.2158926344411229</v>
      </c>
      <c r="CC24">
        <v>-0.8375228520047493</v>
      </c>
      <c r="CD24">
        <v>-2.7832625151053398</v>
      </c>
      <c r="CE24">
        <v>-1.0265749704226039</v>
      </c>
      <c r="CF24">
        <v>-0.2733487604024154</v>
      </c>
      <c r="CG24">
        <v>-1.190023596868903</v>
      </c>
      <c r="CH24">
        <v>-0.25313449688135031</v>
      </c>
      <c r="CI24">
        <v>-0.75695138433972498</v>
      </c>
      <c r="CJ24">
        <v>-1.4222624924882239</v>
      </c>
      <c r="CK24">
        <v>-1.83270470361849</v>
      </c>
      <c r="CL24">
        <v>0.75194084457054078</v>
      </c>
      <c r="CM24">
        <v>0.99718125426830928</v>
      </c>
      <c r="CN24">
        <v>-1.220968803563486</v>
      </c>
      <c r="CO24">
        <v>-1.589807182794408</v>
      </c>
      <c r="CP24">
        <v>-0.44742524266160832</v>
      </c>
      <c r="CQ24">
        <v>-0.87569715765332456</v>
      </c>
      <c r="CR24">
        <v>-0.23830146223541221</v>
      </c>
    </row>
    <row r="25" spans="1:101" x14ac:dyDescent="0.25">
      <c r="A25" t="s">
        <v>39</v>
      </c>
      <c r="C25">
        <v>-6.5505504806417703</v>
      </c>
      <c r="D25">
        <v>0.18661145049202771</v>
      </c>
      <c r="E25">
        <v>0.89342156444005449</v>
      </c>
      <c r="F25">
        <v>-0.47689781145774862</v>
      </c>
      <c r="G25">
        <v>0.69987600106506465</v>
      </c>
      <c r="H25">
        <v>-0.14284885353191781</v>
      </c>
      <c r="I25">
        <v>0.59051144285940149</v>
      </c>
      <c r="J25">
        <v>-5.3862397004091056</v>
      </c>
      <c r="K25">
        <v>-5.8670187404254763</v>
      </c>
      <c r="L25">
        <v>-6.4206828090278094</v>
      </c>
      <c r="M25">
        <v>-6.2904786333052716</v>
      </c>
      <c r="N25">
        <v>-6.1950445572613884</v>
      </c>
      <c r="O25">
        <v>-1.7272531250020561E-2</v>
      </c>
      <c r="P25">
        <v>0.78511976665664751</v>
      </c>
      <c r="Q25">
        <v>-1.8916452836611941</v>
      </c>
      <c r="R25">
        <v>-3.1618479894418332</v>
      </c>
      <c r="S25">
        <v>-0.4291958200703887</v>
      </c>
      <c r="T25">
        <v>-2.0603061541990458E-2</v>
      </c>
      <c r="U25">
        <v>1.140103816168921</v>
      </c>
      <c r="V25">
        <v>1.4249129579122199</v>
      </c>
      <c r="W25">
        <v>1.0007003513020709</v>
      </c>
      <c r="AA25">
        <v>1.3513196721513441</v>
      </c>
      <c r="AB25">
        <v>-2.3650813215464348</v>
      </c>
      <c r="AC25">
        <v>-1.8190499125567501</v>
      </c>
      <c r="AD25">
        <v>-2.659764339363901</v>
      </c>
      <c r="AE25">
        <v>-1.827916556396908</v>
      </c>
      <c r="AF25">
        <v>1.3852158315094141</v>
      </c>
      <c r="AG25">
        <v>2.130326265411719</v>
      </c>
      <c r="AH25">
        <v>2.337169407170308</v>
      </c>
      <c r="AI25">
        <v>1.1533910927215369</v>
      </c>
      <c r="AJ25">
        <v>1.550677026265624</v>
      </c>
      <c r="AK25">
        <v>0.80834894403083357</v>
      </c>
      <c r="AL25">
        <v>-3.0720441869192729</v>
      </c>
      <c r="AM25">
        <v>0.25981317737482401</v>
      </c>
      <c r="AN25">
        <v>2.2766778819679319E-2</v>
      </c>
      <c r="AO25">
        <v>3.5679216239514151E-2</v>
      </c>
      <c r="AP25">
        <v>3.868598193246902E-3</v>
      </c>
      <c r="AQ25">
        <v>4.1574204276999694E-3</v>
      </c>
      <c r="AR25">
        <v>-0.59695336378532737</v>
      </c>
      <c r="AS25">
        <v>-1.225122392913077</v>
      </c>
      <c r="AW25">
        <v>-3.5205487405871709</v>
      </c>
      <c r="AX25">
        <v>-7.7728035302371534</v>
      </c>
      <c r="BB25">
        <v>-6.3260069575210887</v>
      </c>
      <c r="BC25">
        <v>9.3383272886721908E-2</v>
      </c>
      <c r="BD25">
        <v>2.7394046237662582</v>
      </c>
      <c r="BE25">
        <v>2.7036196135236632</v>
      </c>
      <c r="BF25">
        <v>-4.5688420050598584</v>
      </c>
      <c r="BG25">
        <v>-4.056045984292397</v>
      </c>
      <c r="BH25">
        <v>-3.3239371776032929</v>
      </c>
      <c r="BI25">
        <v>-3.8189748717899108</v>
      </c>
      <c r="BJ25">
        <v>-3.4842266616314022</v>
      </c>
      <c r="BK25">
        <v>-3.0180595803527912</v>
      </c>
      <c r="BL25">
        <v>-6.5789904655919784</v>
      </c>
      <c r="BM25">
        <v>-6.1467186515222023</v>
      </c>
      <c r="BN25">
        <v>-5.850018131080903</v>
      </c>
      <c r="BO25">
        <v>-4.6983403155861883</v>
      </c>
      <c r="BP25">
        <v>-2.8501815931639811</v>
      </c>
      <c r="BQ25">
        <v>-2.4946225820511319</v>
      </c>
      <c r="BR25">
        <v>-4.0762737149664279</v>
      </c>
      <c r="BS25">
        <v>-5.8726586683385946</v>
      </c>
      <c r="BT25">
        <v>-4.6182995037538426</v>
      </c>
      <c r="BU25">
        <v>-4.5155084707475952</v>
      </c>
      <c r="BV25">
        <v>2.1573317008911568</v>
      </c>
      <c r="BZ25">
        <v>2.563803473678349</v>
      </c>
      <c r="CA25">
        <v>2.3659816896961781</v>
      </c>
      <c r="CB25">
        <v>-5.3940502215349158</v>
      </c>
      <c r="CC25">
        <v>-4.573633372835503</v>
      </c>
      <c r="CD25">
        <v>2.53090271889472</v>
      </c>
      <c r="CE25">
        <v>2.6808808231643031</v>
      </c>
      <c r="CF25">
        <v>-7.0951040760221513</v>
      </c>
      <c r="CG25">
        <v>-5.033893681917637</v>
      </c>
      <c r="CH25">
        <v>-3.5575728547590799</v>
      </c>
      <c r="CI25">
        <v>-0.65681833823990843</v>
      </c>
      <c r="CJ25">
        <v>0.42753616612016943</v>
      </c>
      <c r="CK25">
        <v>-2.4995862505970941</v>
      </c>
      <c r="CL25">
        <v>-3.2307574551608291</v>
      </c>
      <c r="CM25">
        <v>-6.7737683169007994</v>
      </c>
      <c r="CN25">
        <v>-4.0213056803990828</v>
      </c>
      <c r="CO25">
        <v>-5.2048091458583592</v>
      </c>
      <c r="CP25">
        <v>-5.9514721765843337</v>
      </c>
      <c r="CQ25">
        <v>-6.2956346022102228</v>
      </c>
      <c r="CR25">
        <v>-5.7830478770046687</v>
      </c>
    </row>
    <row r="26" spans="1:101" x14ac:dyDescent="0.25">
      <c r="A26" t="s">
        <v>40</v>
      </c>
      <c r="C26">
        <v>-7.0267825366648173</v>
      </c>
      <c r="D26">
        <v>-1.457022658959185</v>
      </c>
      <c r="E26">
        <v>0.25572607366466538</v>
      </c>
      <c r="F26">
        <v>-2.620311092922762</v>
      </c>
      <c r="G26">
        <v>-2.4501945089953878</v>
      </c>
      <c r="H26">
        <v>-4.0861869475127381</v>
      </c>
      <c r="I26">
        <v>-4.2387261534424194</v>
      </c>
      <c r="J26">
        <v>-4.4045912253782884</v>
      </c>
      <c r="K26">
        <v>-6.2641662149120023</v>
      </c>
      <c r="L26">
        <v>-3.2051154444007168</v>
      </c>
      <c r="M26">
        <v>-2.875815171103667</v>
      </c>
      <c r="N26">
        <v>-3.2426715847992318</v>
      </c>
      <c r="O26">
        <v>-2.8037479942039401</v>
      </c>
      <c r="P26">
        <v>-3.6290039120288511</v>
      </c>
      <c r="Q26">
        <v>-4.8690227254667624</v>
      </c>
      <c r="R26">
        <v>-5.5706226248287827</v>
      </c>
      <c r="S26">
        <v>-3.298389268471519</v>
      </c>
      <c r="T26">
        <v>-4.9193794239604314</v>
      </c>
      <c r="U26">
        <v>-2.7876332297573811</v>
      </c>
      <c r="V26">
        <v>-5.2519457601281063</v>
      </c>
      <c r="W26">
        <v>-3.839918150454376</v>
      </c>
      <c r="AA26">
        <v>-2.116978352678669</v>
      </c>
      <c r="AB26">
        <v>-2.7916385237547972</v>
      </c>
      <c r="AC26">
        <v>-5.3133203159514091</v>
      </c>
      <c r="AD26">
        <v>-2.8966710573202752</v>
      </c>
      <c r="AE26">
        <v>-1.100835799293113</v>
      </c>
      <c r="AF26">
        <v>-1.0393056141733039</v>
      </c>
      <c r="AG26">
        <v>-4.3029649428596244</v>
      </c>
      <c r="AH26">
        <v>-3.3065167698969971</v>
      </c>
      <c r="AI26">
        <v>-2.6739658349570221</v>
      </c>
      <c r="AJ26">
        <v>-1.5685218303821691</v>
      </c>
      <c r="AK26">
        <v>-0.93239899384975045</v>
      </c>
      <c r="AL26">
        <v>-3.0832682572546628</v>
      </c>
      <c r="AM26">
        <v>-3.8651054728375169</v>
      </c>
      <c r="AN26">
        <v>-3.8965123472321141</v>
      </c>
      <c r="AO26">
        <v>-3.2940863422900368</v>
      </c>
      <c r="AP26">
        <v>-3.2628567975668559</v>
      </c>
      <c r="AQ26">
        <v>-3.9977413910057891</v>
      </c>
      <c r="AR26">
        <v>-2.8205808421723679</v>
      </c>
      <c r="AS26">
        <v>-4.9663800550035138</v>
      </c>
      <c r="AW26">
        <v>-6.2550095265588954</v>
      </c>
      <c r="AX26">
        <v>-6.5924989639251876</v>
      </c>
      <c r="BB26">
        <v>-4.153555414892625</v>
      </c>
      <c r="BC26">
        <v>-6.2859025148892114</v>
      </c>
      <c r="BD26">
        <v>-2.7470992116935751</v>
      </c>
      <c r="BE26">
        <v>-2.0111429718306799</v>
      </c>
      <c r="BF26">
        <v>-2.575918494633008</v>
      </c>
      <c r="BG26">
        <v>-2.3378797963514582</v>
      </c>
      <c r="BH26">
        <v>-4.016354673727454</v>
      </c>
      <c r="BI26">
        <v>-4.9991330937492977</v>
      </c>
      <c r="BJ26">
        <v>-6.3459116741019086</v>
      </c>
      <c r="BK26">
        <v>-5.8580612740471452</v>
      </c>
      <c r="BL26">
        <v>-2.2286747118142061</v>
      </c>
      <c r="BM26">
        <v>-5.9153052357339124</v>
      </c>
      <c r="BN26">
        <v>-6.3985831485338007</v>
      </c>
      <c r="BO26">
        <v>-3.606670119850127</v>
      </c>
      <c r="BP26">
        <v>-2.0012035579286871</v>
      </c>
      <c r="BQ26">
        <v>-1.7790098513323049</v>
      </c>
      <c r="BR26">
        <v>-4.3457187032208644</v>
      </c>
      <c r="BS26">
        <v>-5.9500012207281117</v>
      </c>
      <c r="BT26">
        <v>-2.0647413211124781</v>
      </c>
      <c r="BU26">
        <v>-1.788861351180244</v>
      </c>
      <c r="BV26">
        <v>-0.9411970693609214</v>
      </c>
      <c r="BZ26">
        <v>-0.22649696482941151</v>
      </c>
      <c r="CA26">
        <v>-0.65792546125374185</v>
      </c>
      <c r="CB26">
        <v>-4.0011395078842913</v>
      </c>
      <c r="CC26">
        <v>-3.1958246518025182</v>
      </c>
      <c r="CD26">
        <v>-3.7474634952542329</v>
      </c>
      <c r="CE26">
        <v>-3.582281765709598</v>
      </c>
      <c r="CF26">
        <v>-0.87846724449961799</v>
      </c>
      <c r="CG26">
        <v>-1.1815571279539221</v>
      </c>
      <c r="CH26">
        <v>-4.0479270923614861</v>
      </c>
      <c r="CI26">
        <v>-3.6196389198588022</v>
      </c>
      <c r="CJ26">
        <v>-2.4207356951279948</v>
      </c>
      <c r="CK26">
        <v>-4.644630329449619</v>
      </c>
      <c r="CL26">
        <v>-5.6613118789107499</v>
      </c>
      <c r="CM26">
        <v>-2.7841585092531509</v>
      </c>
      <c r="CN26">
        <v>-2.5393647129464769</v>
      </c>
      <c r="CO26">
        <v>-4.9774595662267247</v>
      </c>
      <c r="CP26">
        <v>-4.6232675369245442</v>
      </c>
      <c r="CQ26">
        <v>-5.0242916292091611</v>
      </c>
      <c r="CR26">
        <v>-3.335539914209551</v>
      </c>
    </row>
    <row r="27" spans="1:101" x14ac:dyDescent="0.25">
      <c r="A27" t="s">
        <v>41</v>
      </c>
      <c r="C27">
        <v>-6.553938985523537</v>
      </c>
      <c r="D27">
        <v>-1.222386517100007</v>
      </c>
      <c r="E27">
        <v>2.767335762239044</v>
      </c>
      <c r="F27">
        <v>2.5478865876998951</v>
      </c>
      <c r="G27">
        <v>-3.1564855119175572</v>
      </c>
      <c r="H27">
        <v>1.402394816988646</v>
      </c>
      <c r="I27">
        <v>2.3227011994368172</v>
      </c>
      <c r="J27">
        <v>0.31932432981520681</v>
      </c>
      <c r="K27">
        <v>-3.4547638098431501</v>
      </c>
      <c r="L27">
        <v>-3.2544809118801732</v>
      </c>
      <c r="M27">
        <v>-3.5015158880374839</v>
      </c>
      <c r="N27">
        <v>-2.852102833244595</v>
      </c>
      <c r="O27">
        <v>-1.122789505546975</v>
      </c>
      <c r="P27">
        <v>-1.7033302918683619</v>
      </c>
      <c r="Q27">
        <v>-3.5804703921853211</v>
      </c>
      <c r="R27">
        <v>-1.396359373358528</v>
      </c>
      <c r="S27">
        <v>1.693798703910302</v>
      </c>
      <c r="T27">
        <v>1.9911387340019591</v>
      </c>
      <c r="U27">
        <v>-4.3633650825550649</v>
      </c>
      <c r="V27">
        <v>0.17815645991225021</v>
      </c>
      <c r="W27">
        <v>1.113121549034682</v>
      </c>
      <c r="AA27">
        <v>1.238095539388091</v>
      </c>
      <c r="AB27">
        <v>0.77484031939916365</v>
      </c>
      <c r="AC27">
        <v>-2.5938992783456141</v>
      </c>
      <c r="AD27">
        <v>-3.0016153231844149</v>
      </c>
      <c r="AE27">
        <v>-1.22063810887505</v>
      </c>
      <c r="AF27">
        <v>-2.612410363379456</v>
      </c>
      <c r="AG27">
        <v>-2.1849114365402329</v>
      </c>
      <c r="AH27">
        <v>-4.7045509973308297</v>
      </c>
      <c r="AI27">
        <v>-3.5129108113911842</v>
      </c>
      <c r="AJ27">
        <v>-2.223952605759187</v>
      </c>
      <c r="AK27">
        <v>-1.1441179843898519</v>
      </c>
      <c r="AL27">
        <v>-0.97875899884062034</v>
      </c>
      <c r="AM27">
        <v>9.8790714255613379E-2</v>
      </c>
      <c r="AN27">
        <v>-2.2298971822671212</v>
      </c>
      <c r="AO27">
        <v>-2.0284867160723778</v>
      </c>
      <c r="AP27">
        <v>-2.0931773044398421</v>
      </c>
      <c r="AQ27">
        <v>-2.0618819220830829</v>
      </c>
      <c r="AR27">
        <v>-2.3991433965041371</v>
      </c>
      <c r="AS27">
        <v>2.588925621479008</v>
      </c>
      <c r="AW27">
        <v>1.5486109814171669</v>
      </c>
      <c r="AX27">
        <v>-5.1040023904152898</v>
      </c>
      <c r="BB27">
        <v>-6.2224148315990071</v>
      </c>
      <c r="BC27">
        <v>-4.5524341068118543</v>
      </c>
      <c r="BD27">
        <v>-2.5344776154150161</v>
      </c>
      <c r="BE27">
        <v>-2.242683423868181</v>
      </c>
      <c r="BF27">
        <v>-2.6357962869351881</v>
      </c>
      <c r="BG27">
        <v>-2.64391510813291</v>
      </c>
      <c r="BH27">
        <v>-1.9056488999838239</v>
      </c>
      <c r="BI27">
        <v>-2.62402447016576</v>
      </c>
      <c r="BJ27">
        <v>-4.0811411149197818</v>
      </c>
      <c r="BK27">
        <v>-3.7987857517801822</v>
      </c>
      <c r="BL27">
        <v>-3.41331070302923</v>
      </c>
      <c r="BM27">
        <v>-3.9520933082112251</v>
      </c>
      <c r="BN27">
        <v>-4.1967362683535594</v>
      </c>
      <c r="BO27">
        <v>-0.79745500849649031</v>
      </c>
      <c r="BP27">
        <v>0.42110228007041428</v>
      </c>
      <c r="BQ27">
        <v>0.21290293924929601</v>
      </c>
      <c r="BR27">
        <v>-0.84875086969986635</v>
      </c>
      <c r="BS27">
        <v>0.96115807256815389</v>
      </c>
      <c r="BT27">
        <v>1.434622074925191</v>
      </c>
      <c r="BU27">
        <v>-2.9724599258924078</v>
      </c>
      <c r="BV27">
        <v>1.031328104162617</v>
      </c>
      <c r="BZ27">
        <v>2.8229674811654339</v>
      </c>
      <c r="CA27">
        <v>2.3841695596959891</v>
      </c>
      <c r="CB27">
        <v>0.95659503896896669</v>
      </c>
      <c r="CC27">
        <v>0.96148005013738513</v>
      </c>
      <c r="CD27">
        <v>0.84474098869915903</v>
      </c>
      <c r="CE27">
        <v>0.6506766829902817</v>
      </c>
      <c r="CF27">
        <v>2.7609487647863449</v>
      </c>
      <c r="CG27">
        <v>2.8379719080741821</v>
      </c>
      <c r="CH27">
        <v>2.24285615455927</v>
      </c>
      <c r="CI27">
        <v>0.52355346108638812</v>
      </c>
      <c r="CJ27">
        <v>0.72313085639470409</v>
      </c>
      <c r="CK27">
        <v>0.35347557635686189</v>
      </c>
      <c r="CL27">
        <v>0.19071278306200329</v>
      </c>
      <c r="CM27">
        <v>-1.2671744555754091E-2</v>
      </c>
      <c r="CN27">
        <v>0.96223051035461427</v>
      </c>
      <c r="CO27">
        <v>0.5184844023742643</v>
      </c>
      <c r="CP27">
        <v>1.705082515363997</v>
      </c>
      <c r="CQ27">
        <v>1.1681299231931921</v>
      </c>
      <c r="CR27">
        <v>5.9841921095515498E-2</v>
      </c>
    </row>
    <row r="28" spans="1:101" x14ac:dyDescent="0.25">
      <c r="A28" t="s">
        <v>42</v>
      </c>
      <c r="C28">
        <v>-5.2733090125886504</v>
      </c>
      <c r="D28">
        <v>-1.142934935232905</v>
      </c>
      <c r="E28">
        <v>0.89814302358645914</v>
      </c>
      <c r="F28">
        <v>0.76425710744219244</v>
      </c>
      <c r="G28">
        <v>0.14729299008278879</v>
      </c>
      <c r="H28">
        <v>-1.0690632475378641</v>
      </c>
      <c r="I28">
        <v>-2.150854004511316</v>
      </c>
      <c r="J28">
        <v>-4.4678586194603893</v>
      </c>
      <c r="K28">
        <v>-5.1391556973035319</v>
      </c>
      <c r="L28">
        <v>-3.2562444040383252</v>
      </c>
      <c r="M28">
        <v>-1.5487409209497049</v>
      </c>
      <c r="N28">
        <v>-1.9024079476601641</v>
      </c>
      <c r="O28">
        <v>-1.13595564662036</v>
      </c>
      <c r="P28">
        <v>-0.99521942590336376</v>
      </c>
      <c r="Q28">
        <v>-2.824361076856992</v>
      </c>
      <c r="R28">
        <v>-1.649401014377526</v>
      </c>
      <c r="S28">
        <v>-1.662212983975567</v>
      </c>
      <c r="T28">
        <v>-3.8100396539162591</v>
      </c>
      <c r="U28">
        <v>-0.34406815673800861</v>
      </c>
      <c r="V28">
        <v>0.45771480852871188</v>
      </c>
      <c r="W28">
        <v>-0.70924142744367757</v>
      </c>
      <c r="AA28">
        <v>-1.918398136166825</v>
      </c>
      <c r="AB28">
        <v>2.2060769151805819</v>
      </c>
      <c r="AC28">
        <v>2.9157813996392412</v>
      </c>
      <c r="AD28">
        <v>3.0827526931534051</v>
      </c>
      <c r="AE28">
        <v>1.27127976859905</v>
      </c>
      <c r="AF28">
        <v>-0.40606449254853361</v>
      </c>
      <c r="AG28">
        <v>-0.67851900739460125</v>
      </c>
      <c r="AH28">
        <v>-0.47681466312530352</v>
      </c>
      <c r="AI28">
        <v>-0.26238505233626241</v>
      </c>
      <c r="AJ28">
        <v>-0.82451983159768438</v>
      </c>
      <c r="AK28">
        <v>-0.28961337075749172</v>
      </c>
      <c r="AL28">
        <v>-0.78151909001234521</v>
      </c>
      <c r="AM28">
        <v>-1.4175203156853149</v>
      </c>
      <c r="AN28">
        <v>-4.1157024327657853E-2</v>
      </c>
      <c r="AO28">
        <v>-2.6923593777764459</v>
      </c>
      <c r="AP28">
        <v>-1.7232106156626501</v>
      </c>
      <c r="AQ28">
        <v>-3.383233250663034</v>
      </c>
      <c r="AR28">
        <v>-3.0007363211762872</v>
      </c>
      <c r="AS28">
        <v>1.3738709604553749</v>
      </c>
      <c r="AW28">
        <v>1.3457530537723841</v>
      </c>
      <c r="AX28">
        <v>-5.0600281623766428</v>
      </c>
    </row>
    <row r="29" spans="1:101" x14ac:dyDescent="0.25">
      <c r="A29" t="s">
        <v>43</v>
      </c>
      <c r="BB29">
        <v>-5.8447733964808348</v>
      </c>
      <c r="BC29">
        <v>-4.8159644843878828</v>
      </c>
      <c r="BD29">
        <v>-3.289783634180949</v>
      </c>
      <c r="BE29">
        <v>-4.6754740985573768</v>
      </c>
      <c r="BF29">
        <v>-5.1742175866161872</v>
      </c>
      <c r="BG29">
        <v>-4.023623000385748</v>
      </c>
      <c r="BH29">
        <v>-4.5499680269104639</v>
      </c>
      <c r="BI29">
        <v>-3.2172104065904321</v>
      </c>
      <c r="BJ29">
        <v>-2.6142890503883822</v>
      </c>
      <c r="BK29">
        <v>-4.7805063544746247</v>
      </c>
      <c r="BL29">
        <v>-2.6289199197518842</v>
      </c>
      <c r="BM29">
        <v>-2.042402991835869</v>
      </c>
      <c r="BN29">
        <v>-4.1688450258956209</v>
      </c>
      <c r="BO29">
        <v>-5.4916605642279404</v>
      </c>
      <c r="BP29">
        <v>0.30066402495473582</v>
      </c>
      <c r="BQ29">
        <v>0.43552248228563001</v>
      </c>
      <c r="BR29">
        <v>-0.21982115295729299</v>
      </c>
      <c r="BS29">
        <v>-0.93506227046221135</v>
      </c>
      <c r="BT29">
        <v>-0.53601554501562321</v>
      </c>
      <c r="BU29">
        <v>-0.65607518728429137</v>
      </c>
      <c r="BV29">
        <v>0.2160816961390804</v>
      </c>
      <c r="BZ29">
        <v>0.56170838593468631</v>
      </c>
      <c r="CA29">
        <v>-0.82455110295696721</v>
      </c>
      <c r="CB29">
        <v>-1.8323463198257359</v>
      </c>
      <c r="CC29">
        <v>-2.058869611898309</v>
      </c>
      <c r="CD29">
        <v>-0.9438055278256301</v>
      </c>
      <c r="CE29">
        <v>-1.2277384445971971</v>
      </c>
      <c r="CF29">
        <v>-1.166086398778442</v>
      </c>
      <c r="CG29">
        <v>-2.2299453315483082</v>
      </c>
      <c r="CH29">
        <v>-5.1396971528429001</v>
      </c>
      <c r="CI29">
        <v>-5.7900130315673888</v>
      </c>
      <c r="CJ29">
        <v>-5.9784804300893937</v>
      </c>
      <c r="CK29">
        <v>-5.9268276308934027</v>
      </c>
      <c r="CL29">
        <v>-5.5167854914872576</v>
      </c>
      <c r="CM29">
        <v>-1.5605071066055549</v>
      </c>
      <c r="CN29">
        <v>-0.18107889904331639</v>
      </c>
      <c r="CO29">
        <v>-0.72271127032551752</v>
      </c>
      <c r="CP29">
        <v>-2.3326867185024249</v>
      </c>
      <c r="CQ29">
        <v>-2.382540443642752</v>
      </c>
      <c r="CR29">
        <v>-3.1731918128029291</v>
      </c>
    </row>
    <row r="30" spans="1:101" x14ac:dyDescent="0.25">
      <c r="A30" t="s">
        <v>44</v>
      </c>
      <c r="C30">
        <v>-3.5388572205182158</v>
      </c>
      <c r="D30">
        <v>-2.0811668413119468</v>
      </c>
      <c r="E30">
        <v>-0.52929032583467972</v>
      </c>
      <c r="F30">
        <v>-0.50815272287413238</v>
      </c>
      <c r="G30">
        <v>-3.9332663934550611</v>
      </c>
      <c r="H30">
        <v>-3.5504162316423331</v>
      </c>
      <c r="I30">
        <v>-2.7039412495853949</v>
      </c>
      <c r="J30">
        <v>-2.7086851560556302</v>
      </c>
      <c r="K30">
        <v>-3.7869380760031981</v>
      </c>
      <c r="L30">
        <v>-4.9696842453216572</v>
      </c>
      <c r="M30">
        <v>-4.7886152132935198</v>
      </c>
      <c r="N30">
        <v>-4.5102150220646173</v>
      </c>
      <c r="O30">
        <v>-1.5392269194239729</v>
      </c>
      <c r="P30">
        <v>-1.3416547685965801</v>
      </c>
      <c r="Q30">
        <v>-4.2844368244524134</v>
      </c>
      <c r="R30">
        <v>-1.8193179602506839</v>
      </c>
      <c r="S30">
        <v>-0.85819929518865345</v>
      </c>
      <c r="T30">
        <v>-0.47406226540057828</v>
      </c>
      <c r="U30">
        <v>1.6551584809217399</v>
      </c>
      <c r="V30">
        <v>2.371831689234202</v>
      </c>
      <c r="W30">
        <v>-0.25236999321842402</v>
      </c>
      <c r="AA30">
        <v>-0.26604768742550988</v>
      </c>
      <c r="AB30">
        <v>-2.7290565749135141</v>
      </c>
      <c r="AC30">
        <v>-2.1025732751760748</v>
      </c>
      <c r="AD30">
        <v>-8.7359617355850502E-2</v>
      </c>
      <c r="AE30">
        <v>1.6318619993689181</v>
      </c>
      <c r="AF30">
        <v>1.308956908961201</v>
      </c>
      <c r="AG30">
        <v>-3.7510610103959632</v>
      </c>
      <c r="AH30">
        <v>-3.365542019358001</v>
      </c>
      <c r="AI30">
        <v>-3.7613372074179221</v>
      </c>
      <c r="AJ30">
        <v>-5.7605557850222651</v>
      </c>
      <c r="AK30">
        <v>-6.1483654320755612</v>
      </c>
      <c r="AL30">
        <v>-0.80671048582793203</v>
      </c>
      <c r="AM30">
        <v>0.49533982209520599</v>
      </c>
      <c r="AN30">
        <v>-1.768365832314633</v>
      </c>
      <c r="AO30">
        <v>1.427292927166844</v>
      </c>
      <c r="AP30">
        <v>0.95303089350372883</v>
      </c>
      <c r="AQ30">
        <v>0.30911386717321759</v>
      </c>
      <c r="AR30">
        <v>-0.78393871319674957</v>
      </c>
      <c r="AS30">
        <v>0.88705774254543279</v>
      </c>
      <c r="AW30">
        <v>0.1093747500283245</v>
      </c>
      <c r="AX30">
        <v>-6.1289696335419226</v>
      </c>
      <c r="BB30">
        <v>-4.64756703536416</v>
      </c>
      <c r="BC30">
        <v>-1.036372007920177</v>
      </c>
      <c r="BD30">
        <v>0.40481567457526052</v>
      </c>
      <c r="BE30">
        <v>-1.787486694259121</v>
      </c>
      <c r="BF30">
        <v>-2.1835948938428991</v>
      </c>
      <c r="BG30">
        <v>-4.4575251142858736</v>
      </c>
      <c r="BH30">
        <v>1.3619868782972699</v>
      </c>
      <c r="BI30">
        <v>1.764697382100572</v>
      </c>
      <c r="BJ30">
        <v>-4.1976208220730733</v>
      </c>
      <c r="BK30">
        <v>-3.670445161969766</v>
      </c>
      <c r="BL30">
        <v>-4.3365927458600586</v>
      </c>
      <c r="BM30">
        <v>-5.1296489532124667</v>
      </c>
      <c r="BN30">
        <v>-6.8705158560745323</v>
      </c>
      <c r="BO30">
        <v>-5.5731788172818018</v>
      </c>
      <c r="BP30">
        <v>1.134914032784307</v>
      </c>
      <c r="BQ30">
        <v>1.4959269753921309</v>
      </c>
      <c r="BR30">
        <v>-0.46557768262795191</v>
      </c>
      <c r="BS30">
        <v>-4.2006224682428677</v>
      </c>
      <c r="BT30">
        <v>-3.842528518826978</v>
      </c>
      <c r="BU30">
        <v>-2.0162644398976322</v>
      </c>
      <c r="BV30">
        <v>-1.513896119692606</v>
      </c>
      <c r="BZ30">
        <v>-1.879522018086899</v>
      </c>
      <c r="CA30">
        <v>-6.1940315544467346</v>
      </c>
      <c r="CB30">
        <v>-0.95087582265286164</v>
      </c>
      <c r="CC30">
        <v>-1.1391616664339539</v>
      </c>
      <c r="CD30">
        <v>-0.63002651188124681</v>
      </c>
      <c r="CE30">
        <v>-1.707296104957043</v>
      </c>
      <c r="CF30">
        <v>-1.761845727088825</v>
      </c>
      <c r="CG30">
        <v>-0.12283247453156849</v>
      </c>
      <c r="CH30">
        <v>0.6938641608419307</v>
      </c>
      <c r="CI30">
        <v>-1.307047431997564</v>
      </c>
      <c r="CJ30">
        <v>-1.5096362507282519</v>
      </c>
      <c r="CK30">
        <v>-1.704342097012626</v>
      </c>
      <c r="CL30">
        <v>-0.71656475483739435</v>
      </c>
      <c r="CM30">
        <v>-2.2650231049472769</v>
      </c>
      <c r="CN30">
        <v>-2.7114936845727482</v>
      </c>
      <c r="CO30">
        <v>-2.213351302116461</v>
      </c>
      <c r="CP30">
        <v>-1.319667746108075</v>
      </c>
      <c r="CQ30">
        <v>-3.2901044385289722</v>
      </c>
      <c r="CR30">
        <v>-3.35164905765197</v>
      </c>
    </row>
    <row r="31" spans="1:101" x14ac:dyDescent="0.25">
      <c r="A31" t="s">
        <v>45</v>
      </c>
      <c r="C31">
        <v>-3.5201022295092539</v>
      </c>
      <c r="D31">
        <v>-0.9136094840387482</v>
      </c>
      <c r="E31">
        <v>-9.9672016244670911E-2</v>
      </c>
      <c r="F31">
        <v>3.2939593490759331</v>
      </c>
      <c r="G31">
        <v>4.0988886463934202</v>
      </c>
      <c r="H31">
        <v>-3.6095946059901678</v>
      </c>
      <c r="I31">
        <v>-3.1265026432674601</v>
      </c>
      <c r="J31">
        <v>-3.4685688251055051</v>
      </c>
      <c r="K31">
        <v>-3.3147337533787531</v>
      </c>
      <c r="L31">
        <v>-1.7241360910430801</v>
      </c>
      <c r="M31">
        <v>-1.4079252459667391</v>
      </c>
      <c r="N31">
        <v>-3.2229252579257341</v>
      </c>
      <c r="O31">
        <v>-4.3717091996250561</v>
      </c>
      <c r="P31">
        <v>-1.6936007448619761</v>
      </c>
      <c r="Q31">
        <v>-0.62234330124541082</v>
      </c>
      <c r="R31">
        <v>-0.50728400077046498</v>
      </c>
      <c r="S31">
        <v>-2.1271173805481922</v>
      </c>
      <c r="T31">
        <v>-1.745909465503416</v>
      </c>
      <c r="U31">
        <v>-2.666841332310891</v>
      </c>
      <c r="V31">
        <v>-3.1198215578345159</v>
      </c>
      <c r="W31">
        <v>-2.367817166025989</v>
      </c>
      <c r="AA31">
        <v>-2.9767551956113678</v>
      </c>
      <c r="AB31">
        <v>-3.388810633251317</v>
      </c>
      <c r="AC31">
        <v>-1.6530824863241691</v>
      </c>
      <c r="AD31">
        <v>-0.3443838982815095</v>
      </c>
      <c r="AE31">
        <v>1.212715982052861</v>
      </c>
      <c r="AF31">
        <v>-1.7021172008987799</v>
      </c>
      <c r="AG31">
        <v>-1.379959295771561</v>
      </c>
      <c r="AH31">
        <v>-0.29763945440023998</v>
      </c>
      <c r="AI31">
        <v>0.72029145949792317</v>
      </c>
      <c r="AJ31">
        <v>0.55232200450794255</v>
      </c>
      <c r="AK31">
        <v>1.2439368723391591</v>
      </c>
      <c r="AL31">
        <v>0.90479512440897802</v>
      </c>
      <c r="AM31">
        <v>-0.98893068296738018</v>
      </c>
      <c r="AN31">
        <v>0.4794050026822666</v>
      </c>
      <c r="AO31">
        <v>1.592397363530371</v>
      </c>
      <c r="AP31">
        <v>0.28265945246787871</v>
      </c>
      <c r="AQ31">
        <v>1.40373965125438E-2</v>
      </c>
      <c r="AR31">
        <v>-1.475963204999571</v>
      </c>
      <c r="AS31">
        <v>-0.24293943505090981</v>
      </c>
      <c r="AW31">
        <v>-1.9455922878472269</v>
      </c>
      <c r="AX31">
        <v>-5.3525085661007026</v>
      </c>
      <c r="BB31">
        <v>-2.5553895890726759</v>
      </c>
      <c r="BC31">
        <v>-1.501921363297932</v>
      </c>
      <c r="BD31">
        <v>1.8966124189404299E-2</v>
      </c>
      <c r="BE31">
        <v>3.0315508108736471</v>
      </c>
      <c r="BF31">
        <v>1.731292705779826</v>
      </c>
      <c r="BG31">
        <v>-3.0996927133806338</v>
      </c>
      <c r="BH31">
        <v>-2.6873912981159651</v>
      </c>
      <c r="BI31">
        <v>-5.0391274200130436</v>
      </c>
      <c r="BJ31">
        <v>-2.3681417643272731</v>
      </c>
      <c r="BK31">
        <v>-2.3383315418860948</v>
      </c>
      <c r="BL31">
        <v>-3.1581486349915</v>
      </c>
      <c r="BM31">
        <v>-4.631114504712647</v>
      </c>
      <c r="BN31">
        <v>-2.577671330083672</v>
      </c>
      <c r="BO31">
        <v>-2.2445873556833562</v>
      </c>
      <c r="BP31">
        <v>-3.2818428711960141</v>
      </c>
      <c r="BQ31">
        <v>0.51626247721659491</v>
      </c>
      <c r="BR31">
        <v>2.7229656506782911</v>
      </c>
      <c r="BS31">
        <v>-3.2233354497312292</v>
      </c>
      <c r="BT31">
        <v>-2.232451818688304</v>
      </c>
      <c r="BU31">
        <v>-2.349975670441018</v>
      </c>
      <c r="BV31">
        <v>1.173411097529669</v>
      </c>
      <c r="BZ31">
        <v>1.7106986197810861</v>
      </c>
      <c r="CA31">
        <v>-0.60103573507668817</v>
      </c>
      <c r="CB31">
        <v>-3.388667508447686</v>
      </c>
      <c r="CC31">
        <v>-3.935847151907145</v>
      </c>
      <c r="CD31">
        <v>-1.389859265028033</v>
      </c>
      <c r="CE31">
        <v>-1.3278980904440001</v>
      </c>
      <c r="CF31">
        <v>-2.7058814886294829</v>
      </c>
      <c r="CG31">
        <v>-3.0975504667801861</v>
      </c>
      <c r="CH31">
        <v>-4.3026401012197513E-2</v>
      </c>
      <c r="CI31">
        <v>-0.14851170666981331</v>
      </c>
      <c r="CJ31">
        <v>-2.5424140240722681</v>
      </c>
      <c r="CK31">
        <v>-0.97054761563082081</v>
      </c>
      <c r="CL31">
        <v>-0.25360604143648918</v>
      </c>
      <c r="CM31">
        <v>-2.515132805447982</v>
      </c>
      <c r="CN31">
        <v>-3.5749430122317869</v>
      </c>
      <c r="CO31">
        <v>0.26387902232684002</v>
      </c>
      <c r="CP31">
        <v>1.4655865157233099</v>
      </c>
      <c r="CQ31">
        <v>-0.18992401982442161</v>
      </c>
      <c r="CR31">
        <v>1.1532930638122081</v>
      </c>
    </row>
    <row r="32" spans="1:101" x14ac:dyDescent="0.25">
      <c r="A32" t="s">
        <v>46</v>
      </c>
      <c r="BB32">
        <v>-6.0952189785929232</v>
      </c>
      <c r="BC32">
        <v>-0.29562066602525072</v>
      </c>
      <c r="BD32">
        <v>1.5133429887620351</v>
      </c>
      <c r="BE32">
        <v>0.76500422151624081</v>
      </c>
      <c r="BF32">
        <v>-3.018364097346256</v>
      </c>
      <c r="BG32">
        <v>-1.769199959904445</v>
      </c>
      <c r="BH32">
        <v>-4.6970092787249929</v>
      </c>
      <c r="BI32">
        <v>-5.9622039011482153</v>
      </c>
      <c r="BJ32">
        <v>-5.7199520194659321</v>
      </c>
      <c r="BK32">
        <v>-5.9326062491091767</v>
      </c>
      <c r="BL32">
        <v>1.981453990501204E-2</v>
      </c>
      <c r="BM32">
        <v>0.4063722818572591</v>
      </c>
      <c r="BN32">
        <v>-2.1794442027854721</v>
      </c>
      <c r="BO32">
        <v>-4.823006707623759</v>
      </c>
      <c r="BP32">
        <v>-1.6797493822786971</v>
      </c>
      <c r="BQ32">
        <v>-1.9840415961586639</v>
      </c>
      <c r="BR32">
        <v>-1.5348533816557131</v>
      </c>
      <c r="BS32">
        <v>-5.2789575120078691</v>
      </c>
      <c r="BT32">
        <v>-5.2583802524139962</v>
      </c>
      <c r="BU32">
        <v>-1.1943765899364509</v>
      </c>
      <c r="BV32">
        <v>2.4801929645500789E-2</v>
      </c>
      <c r="BZ32">
        <v>0.34507165087321517</v>
      </c>
      <c r="CA32">
        <v>-3.0337983570186529</v>
      </c>
      <c r="CB32">
        <v>-1.421679744889464</v>
      </c>
      <c r="CC32">
        <v>-0.81311001141845851</v>
      </c>
      <c r="CD32">
        <v>-1.476153293399973</v>
      </c>
      <c r="CE32">
        <v>-0.98566815133940799</v>
      </c>
      <c r="CF32">
        <v>-0.46443224234915081</v>
      </c>
      <c r="CG32">
        <v>0.27692839089183802</v>
      </c>
      <c r="CH32">
        <v>1.1715493243844559</v>
      </c>
      <c r="CI32">
        <v>-4.0052639181961496</v>
      </c>
      <c r="CJ32">
        <v>0.48554571980409611</v>
      </c>
      <c r="CK32">
        <v>0.50211704906304</v>
      </c>
      <c r="CL32">
        <v>0.2293053120504232</v>
      </c>
      <c r="CM32">
        <v>0.11369901192556341</v>
      </c>
      <c r="CN32">
        <v>-8.8642522502862309E-2</v>
      </c>
      <c r="CO32">
        <v>-0.48431783359108072</v>
      </c>
      <c r="CP32">
        <v>0.43102911275296663</v>
      </c>
      <c r="CQ32">
        <v>0.69643986280127146</v>
      </c>
      <c r="CR32">
        <v>4.5799833584137202E-2</v>
      </c>
    </row>
    <row r="33" spans="1:101" x14ac:dyDescent="0.25">
      <c r="A33" t="s">
        <v>47</v>
      </c>
      <c r="C33">
        <v>-6.165239753187933</v>
      </c>
      <c r="D33">
        <v>-0.81202969745974862</v>
      </c>
      <c r="E33">
        <v>-0.45441821062932719</v>
      </c>
      <c r="F33">
        <v>-5.0998245624126453</v>
      </c>
      <c r="G33">
        <v>0.62406541562332019</v>
      </c>
      <c r="H33">
        <v>0.16082451853011609</v>
      </c>
      <c r="I33">
        <v>-1.46846575239223</v>
      </c>
      <c r="J33">
        <v>-1.50371629874927</v>
      </c>
      <c r="K33">
        <v>-4.079104066692171</v>
      </c>
      <c r="L33">
        <v>-4.3587965013651262</v>
      </c>
      <c r="M33">
        <v>0.14050741771392519</v>
      </c>
      <c r="N33">
        <v>0.1241951155399319</v>
      </c>
      <c r="O33">
        <v>-2.5011599542356651</v>
      </c>
      <c r="P33">
        <v>-0.78455437914831905</v>
      </c>
      <c r="Q33">
        <v>-0.21019330704656591</v>
      </c>
      <c r="R33">
        <v>-0.45098980826810092</v>
      </c>
      <c r="S33">
        <v>-3.1789349942255569</v>
      </c>
      <c r="T33">
        <v>-3.582961245593923</v>
      </c>
      <c r="U33">
        <v>-4.6096166558053078</v>
      </c>
      <c r="V33">
        <v>-4.6669880035568019</v>
      </c>
      <c r="W33">
        <v>0.67796962782355141</v>
      </c>
      <c r="AA33">
        <v>0.21159143335192659</v>
      </c>
      <c r="AB33">
        <v>-4.0022634413091476</v>
      </c>
      <c r="AC33">
        <v>-4.4437515333429953</v>
      </c>
      <c r="AD33">
        <v>-4.7901811116867652</v>
      </c>
      <c r="AE33">
        <v>-3.6039481642453879</v>
      </c>
      <c r="AF33">
        <v>-3.026600166531844</v>
      </c>
      <c r="AG33">
        <v>0.68330583861784988</v>
      </c>
      <c r="AH33">
        <v>1.1942989290976509</v>
      </c>
      <c r="AI33">
        <v>-4.0306165291256084</v>
      </c>
      <c r="AJ33">
        <v>-3.797139485896051</v>
      </c>
      <c r="AK33">
        <v>-0.97164127881325291</v>
      </c>
      <c r="AL33">
        <v>-0.86455419998305882</v>
      </c>
      <c r="AM33">
        <v>-4.6056985431489688</v>
      </c>
      <c r="AN33">
        <v>-4.5037859240285556</v>
      </c>
      <c r="AO33">
        <v>-3.2006783392255258</v>
      </c>
      <c r="AP33">
        <v>-2.4984827284685309</v>
      </c>
      <c r="AQ33">
        <v>-3.80710501864049</v>
      </c>
      <c r="AR33">
        <v>-2.2289517976292621</v>
      </c>
      <c r="AS33">
        <v>1.0963967107763981</v>
      </c>
      <c r="AW33">
        <v>0.116905680314562</v>
      </c>
      <c r="AX33">
        <v>-7.0450109742250442</v>
      </c>
      <c r="BB33">
        <v>-6.0491977242029868</v>
      </c>
      <c r="BC33">
        <v>-3.634444769062473</v>
      </c>
      <c r="BD33">
        <v>-2.791152515777561</v>
      </c>
      <c r="BE33">
        <v>-3.0150159622129529</v>
      </c>
      <c r="BF33">
        <v>-5.1068191317177947</v>
      </c>
      <c r="BG33">
        <v>-4.9324506974604096</v>
      </c>
      <c r="BH33">
        <v>-4.1576374198495456</v>
      </c>
      <c r="BI33">
        <v>-3.94813313184047</v>
      </c>
      <c r="BJ33">
        <v>-5.1076604951868712</v>
      </c>
      <c r="BK33">
        <v>-5.8040813765664279</v>
      </c>
      <c r="BL33">
        <v>-4.1477501663671106</v>
      </c>
      <c r="BM33">
        <v>-3.8315533310052912</v>
      </c>
      <c r="BN33">
        <v>-5.6574021922812303</v>
      </c>
      <c r="BO33">
        <v>-6.210840570891718</v>
      </c>
      <c r="BP33">
        <v>-4.8938543345018752</v>
      </c>
      <c r="BQ33">
        <v>-4.8722726712657423</v>
      </c>
      <c r="BR33">
        <v>-2.239782950237251</v>
      </c>
      <c r="BS33">
        <v>-4.305955838143146</v>
      </c>
      <c r="BT33">
        <v>-3.3323470459568361</v>
      </c>
      <c r="BU33">
        <v>-5.4837432574117946</v>
      </c>
      <c r="BV33">
        <v>-1.981278698232795</v>
      </c>
      <c r="BZ33">
        <v>-1.825512771587926</v>
      </c>
      <c r="CA33">
        <v>-4.3863005282354166</v>
      </c>
      <c r="CB33">
        <v>-3.214214588620226</v>
      </c>
      <c r="CC33">
        <v>-0.16707758953350019</v>
      </c>
      <c r="CD33">
        <v>2.424272798624634E-2</v>
      </c>
      <c r="CE33">
        <v>-0.43760272120950222</v>
      </c>
      <c r="CF33">
        <v>-5.3487002733338587</v>
      </c>
      <c r="CG33">
        <v>-3.9564665993208852</v>
      </c>
      <c r="CH33">
        <v>-3.7195048452726369</v>
      </c>
      <c r="CI33">
        <v>-2.1267667873541631</v>
      </c>
      <c r="CJ33">
        <v>-0.923244349711418</v>
      </c>
      <c r="CK33">
        <v>-1.6417321945063761</v>
      </c>
      <c r="CL33">
        <v>-5.3042036369147629</v>
      </c>
      <c r="CM33">
        <v>-4.5985594302753006</v>
      </c>
      <c r="CN33">
        <v>-2.694426544433429</v>
      </c>
      <c r="CO33">
        <v>-3.640998612143429</v>
      </c>
      <c r="CP33">
        <v>-2.915351127945228</v>
      </c>
      <c r="CQ33">
        <v>-2.2253594851500318</v>
      </c>
      <c r="CR33">
        <v>0.45262783540194218</v>
      </c>
    </row>
    <row r="34" spans="1:101" x14ac:dyDescent="0.25">
      <c r="A34" t="s">
        <v>48</v>
      </c>
      <c r="C34">
        <v>-6.3714652717491012</v>
      </c>
      <c r="D34">
        <v>-4.9895297165893542</v>
      </c>
      <c r="E34">
        <v>-0.82769115930945225</v>
      </c>
      <c r="F34">
        <v>-0.86792577021638306</v>
      </c>
      <c r="G34">
        <v>-0.3213537984941694</v>
      </c>
      <c r="H34">
        <v>0.1693993785766939</v>
      </c>
      <c r="I34">
        <v>0.65394830198868525</v>
      </c>
      <c r="J34">
        <v>0.97600962274022907</v>
      </c>
      <c r="K34">
        <v>0.43335186843238832</v>
      </c>
      <c r="L34">
        <v>0.61639945573285282</v>
      </c>
      <c r="M34">
        <v>-0.96873756278537915</v>
      </c>
      <c r="N34">
        <v>-4.7771465591814204</v>
      </c>
      <c r="O34">
        <v>-3.1278761772806138</v>
      </c>
      <c r="P34">
        <v>-0.89528321556187962</v>
      </c>
      <c r="Q34">
        <v>-0.7128480181797261</v>
      </c>
      <c r="R34">
        <v>-1.385765944440428</v>
      </c>
      <c r="S34">
        <v>-6.1475977496174314</v>
      </c>
      <c r="T34">
        <v>-0.39007865234696121</v>
      </c>
      <c r="U34">
        <v>-8.1886657932065995E-2</v>
      </c>
      <c r="V34">
        <v>-6.8527522596451416</v>
      </c>
      <c r="W34">
        <v>-6.0529227274886246</v>
      </c>
      <c r="AA34">
        <v>-2.6764762436974232</v>
      </c>
      <c r="AB34">
        <v>-3.1565195053783079</v>
      </c>
      <c r="AC34">
        <v>-1.5140879255593029</v>
      </c>
      <c r="AD34">
        <v>-0.75656023150556728</v>
      </c>
      <c r="AE34">
        <v>-2.5261476705280321</v>
      </c>
      <c r="AF34">
        <v>-1.854215172063326</v>
      </c>
      <c r="AG34">
        <v>-3.5596577633349988</v>
      </c>
      <c r="AH34">
        <v>-3.996005981656694</v>
      </c>
      <c r="AI34">
        <v>-3.4184891267518132</v>
      </c>
      <c r="AJ34">
        <v>-4.3597600645538286</v>
      </c>
      <c r="AK34">
        <v>-5.3324071954766987</v>
      </c>
      <c r="AL34">
        <v>-6.0043224864550897</v>
      </c>
      <c r="AM34">
        <v>-3.851271727322795</v>
      </c>
      <c r="AN34">
        <v>-3.6182382534849982</v>
      </c>
      <c r="AO34">
        <v>-2.576168634933842</v>
      </c>
      <c r="AP34">
        <v>-2.1567863463438282</v>
      </c>
      <c r="AQ34">
        <v>-4.4725253163006427</v>
      </c>
      <c r="AR34">
        <v>-4.3604311340964088</v>
      </c>
      <c r="AS34">
        <v>-1.739521334133816</v>
      </c>
      <c r="AW34">
        <v>-2.6621875340275158</v>
      </c>
      <c r="AX34">
        <v>-6.934512660728319</v>
      </c>
      <c r="BB34">
        <v>-6.1955449784501369</v>
      </c>
      <c r="BC34">
        <v>-3.4789731942759201</v>
      </c>
      <c r="BD34">
        <v>-1.871636501494679</v>
      </c>
      <c r="BE34">
        <v>-1.741042355487274</v>
      </c>
      <c r="BF34">
        <v>-1.551599026703836</v>
      </c>
      <c r="BG34">
        <v>-0.92303914146746402</v>
      </c>
      <c r="BH34">
        <v>-2.0348882986110781</v>
      </c>
      <c r="BI34">
        <v>-1.865160093471766</v>
      </c>
      <c r="BJ34">
        <v>-2.0430492483235012</v>
      </c>
      <c r="BK34">
        <v>-0.21481149884009329</v>
      </c>
      <c r="BL34">
        <v>-1.691570362865169E-2</v>
      </c>
      <c r="BM34">
        <v>-3.0132378498725432</v>
      </c>
      <c r="BN34">
        <v>-3.244789111879705</v>
      </c>
      <c r="BO34">
        <v>-5.7124719090071352</v>
      </c>
      <c r="BP34">
        <v>-3.2452334698600271</v>
      </c>
      <c r="BQ34">
        <v>-3.176584988761936</v>
      </c>
      <c r="BR34">
        <v>-3.695866513753983</v>
      </c>
      <c r="BS34">
        <v>-3.389264630325572</v>
      </c>
      <c r="BT34">
        <v>-3.1962604524343279</v>
      </c>
      <c r="BU34">
        <v>-3.0643114381200669</v>
      </c>
      <c r="BV34">
        <v>-2.9545241904308348</v>
      </c>
      <c r="BZ34">
        <v>-2.1011633811317352</v>
      </c>
      <c r="CA34">
        <v>-2.6135339194665681</v>
      </c>
      <c r="CB34">
        <v>-4.3920762639703703</v>
      </c>
      <c r="CC34">
        <v>-2.468276481241618</v>
      </c>
      <c r="CD34">
        <v>-3.5255844420823812</v>
      </c>
      <c r="CE34">
        <v>-2.6108080600864101</v>
      </c>
      <c r="CF34">
        <v>-2.2976339012175968</v>
      </c>
      <c r="CG34">
        <v>-3.269680634993295</v>
      </c>
      <c r="CH34">
        <v>-2.9971614814200001</v>
      </c>
      <c r="CI34">
        <v>-1.622276641823877</v>
      </c>
      <c r="CJ34">
        <v>-0.1911225401273377</v>
      </c>
      <c r="CK34">
        <v>-2.0760907617638389</v>
      </c>
      <c r="CL34">
        <v>-1.857097306070606</v>
      </c>
      <c r="CM34">
        <v>-1.7236086587775921</v>
      </c>
      <c r="CN34">
        <v>-0.8673167337980161</v>
      </c>
      <c r="CO34">
        <v>-2.9908204331783059</v>
      </c>
      <c r="CP34">
        <v>-2.7565481023943659</v>
      </c>
      <c r="CQ34">
        <v>-2.4744787292078758</v>
      </c>
      <c r="CR34">
        <v>-2.2920383027034821</v>
      </c>
    </row>
    <row r="35" spans="1:101" x14ac:dyDescent="0.25">
      <c r="A35" t="s">
        <v>49</v>
      </c>
      <c r="C35">
        <v>-2.306261848236824</v>
      </c>
      <c r="D35">
        <v>-4.5439592560270397</v>
      </c>
      <c r="E35">
        <v>-1.000613802563117</v>
      </c>
      <c r="F35">
        <v>1.949252677656645</v>
      </c>
      <c r="G35">
        <v>3.735854519233758</v>
      </c>
      <c r="H35">
        <v>0.2296667078136321</v>
      </c>
      <c r="I35">
        <v>-0.1107227845066677</v>
      </c>
      <c r="J35">
        <v>0.54238998295327412</v>
      </c>
      <c r="K35">
        <v>2.148516846984891</v>
      </c>
      <c r="L35">
        <v>1.4059610746432121</v>
      </c>
      <c r="M35">
        <v>-2.6887022590435121</v>
      </c>
      <c r="N35">
        <v>-0.23009126487193071</v>
      </c>
      <c r="O35">
        <v>0.99438121904533205</v>
      </c>
      <c r="P35">
        <v>-0.40832744315095548</v>
      </c>
      <c r="Q35">
        <v>-1.689620629440659</v>
      </c>
      <c r="R35">
        <v>-0.86176539673800934</v>
      </c>
      <c r="S35">
        <v>-0.225179533920947</v>
      </c>
      <c r="T35">
        <v>-0.62948326481626826</v>
      </c>
      <c r="U35">
        <v>1.2877256506704331</v>
      </c>
      <c r="V35">
        <v>1.0110057363686751</v>
      </c>
      <c r="W35">
        <v>-0.38930457738506757</v>
      </c>
      <c r="AA35">
        <v>4.5040308683610843E-2</v>
      </c>
      <c r="AB35">
        <v>0.1414240708992848</v>
      </c>
      <c r="AC35">
        <v>-1.230081088061161</v>
      </c>
      <c r="AD35">
        <v>-0.63521979564865771</v>
      </c>
      <c r="AE35">
        <v>0.1113372742140801</v>
      </c>
      <c r="AF35">
        <v>-0.25264003993480832</v>
      </c>
      <c r="AG35">
        <v>0.39456040441093332</v>
      </c>
      <c r="AH35">
        <v>1.126374716262863</v>
      </c>
      <c r="AI35">
        <v>1.640257517080195</v>
      </c>
      <c r="AJ35">
        <v>-0.52188287092961727</v>
      </c>
      <c r="AK35">
        <v>-2.1187588546284339</v>
      </c>
      <c r="AL35">
        <v>-0.2355694601453501</v>
      </c>
      <c r="AM35">
        <v>-0.43647260350036721</v>
      </c>
      <c r="AN35">
        <v>-1.7556180885809329</v>
      </c>
      <c r="AO35">
        <v>0.38367008605251368</v>
      </c>
      <c r="AP35">
        <v>-1.1893832599438541</v>
      </c>
      <c r="AQ35">
        <v>-0.34015164329529579</v>
      </c>
      <c r="AR35">
        <v>1.3504515836438711</v>
      </c>
      <c r="AS35">
        <v>-1.1549657465019361</v>
      </c>
    </row>
    <row r="36" spans="1:101" x14ac:dyDescent="0.25">
      <c r="A36" t="s">
        <v>50</v>
      </c>
      <c r="C36">
        <v>-5.936884304340893</v>
      </c>
      <c r="D36">
        <v>-0.73238451314033781</v>
      </c>
      <c r="E36">
        <v>0.26864718401464638</v>
      </c>
      <c r="F36">
        <v>-1.519789736615704</v>
      </c>
      <c r="G36">
        <v>-3.842122352790887</v>
      </c>
      <c r="H36">
        <v>-5.337647142151476</v>
      </c>
      <c r="I36">
        <v>-6.3236250921036703</v>
      </c>
      <c r="J36">
        <v>-5.2512975153726069</v>
      </c>
      <c r="K36">
        <v>-0.95627615248401121</v>
      </c>
      <c r="L36">
        <v>-1.199518124613403</v>
      </c>
      <c r="M36">
        <v>-2.654228415176858</v>
      </c>
      <c r="N36">
        <v>-2.091953142224626</v>
      </c>
      <c r="O36">
        <v>-1.200708583710185</v>
      </c>
      <c r="P36">
        <v>-4.1200917530949788</v>
      </c>
      <c r="Q36">
        <v>-3.977915390467603</v>
      </c>
      <c r="R36">
        <v>-4.2693681047888594</v>
      </c>
      <c r="S36">
        <v>-1.3224110182476061</v>
      </c>
      <c r="T36">
        <v>-1.424632147497195</v>
      </c>
      <c r="U36">
        <v>-2.339280021647471</v>
      </c>
      <c r="V36">
        <v>-3.2029746831586561</v>
      </c>
      <c r="W36">
        <v>2.110383737754467</v>
      </c>
      <c r="AA36">
        <v>2.5240414376970972</v>
      </c>
      <c r="AB36">
        <v>0.38177441383823379</v>
      </c>
      <c r="AC36">
        <v>-4.6072464140198166</v>
      </c>
      <c r="AD36">
        <v>-4.0566614367016252</v>
      </c>
      <c r="AE36">
        <v>-2.8189340305114579</v>
      </c>
      <c r="AF36">
        <v>-4.4043278808518496</v>
      </c>
      <c r="AG36">
        <v>-4.5821542151150494</v>
      </c>
      <c r="AH36">
        <v>-3.8781789272560379</v>
      </c>
      <c r="AI36">
        <v>-3.567365271063478</v>
      </c>
      <c r="AJ36">
        <v>-3.504738754962744</v>
      </c>
      <c r="AK36">
        <v>-0.78376420704857475</v>
      </c>
      <c r="AL36">
        <v>-3.2068592093893611</v>
      </c>
      <c r="AM36">
        <v>-2.2071999430036731</v>
      </c>
      <c r="AN36">
        <v>-1.4393395775209821</v>
      </c>
      <c r="AO36">
        <v>-2.8934371652840478</v>
      </c>
      <c r="AP36">
        <v>-3.2264112681115868</v>
      </c>
      <c r="AQ36">
        <v>-5.3964245042904198</v>
      </c>
      <c r="AR36">
        <v>-3.8050855044478049</v>
      </c>
      <c r="AS36">
        <v>-5.7093995326472999</v>
      </c>
    </row>
    <row r="37" spans="1:101" x14ac:dyDescent="0.25">
      <c r="A37" t="s">
        <v>51</v>
      </c>
      <c r="C37">
        <v>-1.6564694338783319</v>
      </c>
      <c r="D37">
        <v>-1.691645393021262</v>
      </c>
      <c r="E37">
        <v>-8.4529655293238345E-2</v>
      </c>
      <c r="F37">
        <v>-1.482938686207889</v>
      </c>
      <c r="G37">
        <v>-2.031809928170949</v>
      </c>
      <c r="H37">
        <v>-2.986098342103312</v>
      </c>
      <c r="I37">
        <v>-2.578505612799967</v>
      </c>
      <c r="J37">
        <v>-2.069137702577506</v>
      </c>
      <c r="K37">
        <v>-2.06122273574849</v>
      </c>
      <c r="L37">
        <v>-3.8353785598227441</v>
      </c>
      <c r="M37">
        <v>-2.4647645627902861</v>
      </c>
      <c r="N37">
        <v>-2.8278326660203028</v>
      </c>
      <c r="O37">
        <v>-0.69156711653697889</v>
      </c>
      <c r="P37">
        <v>-1.051103615248131</v>
      </c>
      <c r="Q37">
        <v>-2.9355287073725762</v>
      </c>
      <c r="R37">
        <v>-4.4426209496898821</v>
      </c>
      <c r="S37">
        <v>-3.2221237146080282</v>
      </c>
      <c r="T37">
        <v>-2.1618210976701331</v>
      </c>
      <c r="U37">
        <v>-4.7560288098785053</v>
      </c>
      <c r="V37">
        <v>-3.3339763926481321</v>
      </c>
      <c r="W37">
        <v>-1.1622547306373721</v>
      </c>
      <c r="AA37">
        <v>-0.86610322490806679</v>
      </c>
      <c r="AB37">
        <v>7.1674112573750892E-2</v>
      </c>
      <c r="AC37">
        <v>-0.46545130855466388</v>
      </c>
      <c r="AD37">
        <v>-1.796175614012903</v>
      </c>
      <c r="AE37">
        <v>1.1931621121989791</v>
      </c>
      <c r="AF37">
        <v>-1.359040103749235</v>
      </c>
      <c r="AG37">
        <v>-0.33612170584923828</v>
      </c>
      <c r="AH37">
        <v>-1.2885041057644799</v>
      </c>
      <c r="AI37">
        <v>-1.407709573563114</v>
      </c>
      <c r="AJ37">
        <v>-1.2844660410014159</v>
      </c>
      <c r="AK37">
        <v>0.12786120628025921</v>
      </c>
      <c r="AL37">
        <v>-0.35825970778912858</v>
      </c>
      <c r="AM37">
        <v>-0.64409064400871419</v>
      </c>
      <c r="AN37">
        <v>-1.480449440617835</v>
      </c>
      <c r="AO37">
        <v>1.918516961019973</v>
      </c>
      <c r="AP37">
        <v>-2.429808873952497</v>
      </c>
      <c r="AQ37">
        <v>-1.617242039203586</v>
      </c>
      <c r="AR37">
        <v>-1.474598139563235</v>
      </c>
      <c r="AS37">
        <v>-0.84391015000852376</v>
      </c>
      <c r="BD37">
        <v>-0.84220609624214493</v>
      </c>
      <c r="BE37">
        <v>-0.6428147696243004</v>
      </c>
      <c r="BF37">
        <v>-1.2595791129432321</v>
      </c>
      <c r="BG37">
        <v>-2.6382409652775678</v>
      </c>
      <c r="BH37">
        <v>-1.5062604776246791</v>
      </c>
      <c r="BI37">
        <v>-2.7122047301149812</v>
      </c>
      <c r="BJ37">
        <v>-3.391159622118332</v>
      </c>
      <c r="BK37">
        <v>-1.3805385261920839</v>
      </c>
      <c r="BL37">
        <v>-2.372953759903579</v>
      </c>
      <c r="BM37">
        <v>-0.53109339608500106</v>
      </c>
      <c r="BN37">
        <v>0.84076729931843486</v>
      </c>
      <c r="BO37">
        <v>0.11905753293181261</v>
      </c>
      <c r="BP37">
        <v>-2.15046060649175</v>
      </c>
      <c r="BQ37">
        <v>-1.9025577406532039</v>
      </c>
      <c r="BR37">
        <v>-0.97553249998460745</v>
      </c>
      <c r="BS37">
        <v>-3.363300696773369</v>
      </c>
      <c r="BT37">
        <v>0.46920104898116932</v>
      </c>
      <c r="BU37">
        <v>0.83831209177020038</v>
      </c>
      <c r="BV37">
        <v>-1.5934864739533809</v>
      </c>
      <c r="BZ37">
        <v>-0.2828034925028643</v>
      </c>
      <c r="CA37">
        <v>0.36006630759027802</v>
      </c>
      <c r="CB37">
        <v>-1.009352633404011</v>
      </c>
      <c r="CC37">
        <v>-4.401456283509857</v>
      </c>
      <c r="CD37">
        <v>-2.4867293202909271</v>
      </c>
      <c r="CE37">
        <v>-1.521903691183589</v>
      </c>
      <c r="CF37">
        <v>7.1226910190976114E-2</v>
      </c>
      <c r="CG37">
        <v>0.69535472443204527</v>
      </c>
      <c r="CH37">
        <v>-7.3086626265844001E-2</v>
      </c>
      <c r="CI37">
        <v>-0.36388025187727302</v>
      </c>
      <c r="CJ37">
        <v>-0.34710464060246798</v>
      </c>
      <c r="CK37">
        <v>0.12079349246093279</v>
      </c>
      <c r="CL37">
        <v>-4.4219070154683484</v>
      </c>
      <c r="CM37">
        <v>4.2049270886018793E-2</v>
      </c>
      <c r="CN37">
        <v>-1.351193310043793</v>
      </c>
      <c r="CO37">
        <v>-2.923125850705091</v>
      </c>
      <c r="CP37">
        <v>-5.7623626413939304</v>
      </c>
      <c r="CQ37">
        <v>-3.529241347035692</v>
      </c>
      <c r="CR37">
        <v>-3.3681263773675472</v>
      </c>
    </row>
    <row r="38" spans="1:101" x14ac:dyDescent="0.25">
      <c r="A38" t="s">
        <v>52</v>
      </c>
      <c r="C38">
        <v>-5.7139938380471689</v>
      </c>
      <c r="D38">
        <v>-3.3055743797705488</v>
      </c>
      <c r="E38">
        <v>-2.481156459090132</v>
      </c>
      <c r="F38">
        <v>-2.2621846432487489</v>
      </c>
      <c r="G38">
        <v>-1.6045112980705201</v>
      </c>
      <c r="H38">
        <v>-2.5309280386062292</v>
      </c>
      <c r="I38">
        <v>-2.2135749389282511</v>
      </c>
      <c r="J38">
        <v>-0.84331020776482724</v>
      </c>
      <c r="K38">
        <v>-3.097390784351246</v>
      </c>
      <c r="L38">
        <v>-2.521144159185372</v>
      </c>
      <c r="M38">
        <v>-2.1602099215092632</v>
      </c>
      <c r="N38">
        <v>-1.7071311765479149</v>
      </c>
      <c r="O38">
        <v>-1.1425578292841889</v>
      </c>
      <c r="P38">
        <v>-1.713569925951735</v>
      </c>
      <c r="Q38">
        <v>-1.763436194496468</v>
      </c>
      <c r="R38">
        <v>6.364394395391669E-2</v>
      </c>
      <c r="S38">
        <v>-1.028712166944231</v>
      </c>
      <c r="T38">
        <v>-0.97550759970020107</v>
      </c>
      <c r="U38">
        <v>-1.558589858584148</v>
      </c>
      <c r="V38">
        <v>-1.217661805369407</v>
      </c>
      <c r="W38">
        <v>0.3903780775185659</v>
      </c>
      <c r="AA38">
        <v>0.7272212487420362</v>
      </c>
      <c r="AB38">
        <v>-0.27502253808872801</v>
      </c>
      <c r="AC38">
        <v>-0.90103439495862903</v>
      </c>
      <c r="AD38">
        <v>-1.5377144560741161</v>
      </c>
      <c r="AE38">
        <v>-1.5930994619650569</v>
      </c>
      <c r="AF38">
        <v>-0.91163190814142914</v>
      </c>
      <c r="AG38">
        <v>-1.0041823427788841</v>
      </c>
      <c r="AH38">
        <v>-2.3737708223847069</v>
      </c>
      <c r="AI38">
        <v>-0.82934872605534016</v>
      </c>
      <c r="AJ38">
        <v>-1.264252085517191</v>
      </c>
      <c r="AK38">
        <v>-2.1201654642046428</v>
      </c>
      <c r="AL38">
        <v>-1.796157425385257</v>
      </c>
      <c r="AM38">
        <v>-0.65402762224243105</v>
      </c>
      <c r="AN38">
        <v>-2.667585221441481</v>
      </c>
      <c r="AO38">
        <v>-1.068309577843253</v>
      </c>
      <c r="AP38">
        <v>-1.7764219205493541</v>
      </c>
      <c r="AQ38">
        <v>-1.821177260927439</v>
      </c>
      <c r="AR38">
        <v>-1.912288266103201</v>
      </c>
      <c r="AS38">
        <v>-1.8118976902715429</v>
      </c>
      <c r="BD38">
        <v>-1.2767927134906949</v>
      </c>
      <c r="BE38">
        <v>-0.17882385936106851</v>
      </c>
      <c r="BF38">
        <v>-0.39333928886590619</v>
      </c>
      <c r="BG38">
        <v>-1.166623714950016</v>
      </c>
      <c r="BH38">
        <v>-1.6528271277321469</v>
      </c>
      <c r="BI38">
        <v>-1.0999377797433441</v>
      </c>
      <c r="BJ38">
        <v>-0.37161041028708219</v>
      </c>
      <c r="BK38">
        <v>-1.565875843461439</v>
      </c>
      <c r="BL38">
        <v>-3.6820603325912451</v>
      </c>
      <c r="BM38">
        <v>-1.091059799210834</v>
      </c>
      <c r="BN38">
        <v>-3.128573049346377</v>
      </c>
      <c r="BO38">
        <v>-2.2472424291648649</v>
      </c>
      <c r="BP38">
        <v>-1.347044622592277</v>
      </c>
      <c r="BQ38">
        <v>-2.9273986439655859</v>
      </c>
      <c r="BR38">
        <v>-2.2270623587994618</v>
      </c>
      <c r="BS38">
        <v>-2.6460432794678508</v>
      </c>
      <c r="BT38">
        <v>-2.1587668685900998</v>
      </c>
      <c r="BU38">
        <v>-4.2338045120277306</v>
      </c>
      <c r="BV38">
        <v>-1.546454788143875</v>
      </c>
      <c r="BZ38">
        <v>-0.76214448651640476</v>
      </c>
      <c r="CA38">
        <v>-1.9647292233518669</v>
      </c>
      <c r="CB38">
        <v>-1.508807444924082</v>
      </c>
      <c r="CC38">
        <v>-1.177117272524963</v>
      </c>
      <c r="CD38">
        <v>-1.8774709459488339</v>
      </c>
      <c r="CE38">
        <v>-2.0417857594445752</v>
      </c>
      <c r="CF38">
        <v>-3.9250660166636568</v>
      </c>
      <c r="CG38">
        <v>-3.27531789568891</v>
      </c>
      <c r="CH38">
        <v>-5.6416858146282749</v>
      </c>
      <c r="CI38">
        <v>-1.163956682538495</v>
      </c>
      <c r="CJ38">
        <v>2.020941836015667</v>
      </c>
      <c r="CK38">
        <v>-1.2073875386940891</v>
      </c>
      <c r="CL38">
        <v>-2.2900242045557611</v>
      </c>
      <c r="CM38">
        <v>-1.799071030506481</v>
      </c>
      <c r="CN38">
        <v>-2.093365554832578</v>
      </c>
      <c r="CO38">
        <v>-1.226043910073813</v>
      </c>
      <c r="CP38">
        <v>-1.8745521123329349</v>
      </c>
      <c r="CQ38">
        <v>-2.011613256724976</v>
      </c>
      <c r="CR38">
        <v>-2.3365257249363012</v>
      </c>
    </row>
    <row r="39" spans="1:101" x14ac:dyDescent="0.25">
      <c r="A39" t="s">
        <v>53</v>
      </c>
      <c r="C39">
        <v>-5.3489974507000584</v>
      </c>
      <c r="D39">
        <v>-2.4644695487382391</v>
      </c>
      <c r="E39">
        <v>-0.68503565327275751</v>
      </c>
      <c r="F39">
        <v>-3.343456768113517</v>
      </c>
      <c r="G39">
        <v>-2.4456444875604788</v>
      </c>
      <c r="H39">
        <v>-3.729321141627076</v>
      </c>
      <c r="I39">
        <v>-4.4172860982859437</v>
      </c>
      <c r="J39">
        <v>-2.5658051623606082</v>
      </c>
      <c r="K39">
        <v>-1.604794197597545</v>
      </c>
      <c r="L39">
        <v>-1.9577161777595811</v>
      </c>
      <c r="M39">
        <v>-5.3443963033603703</v>
      </c>
      <c r="N39">
        <v>-3.9978230787964861</v>
      </c>
      <c r="O39">
        <v>-5.3743029760839347</v>
      </c>
      <c r="P39">
        <v>-5.798496746508115</v>
      </c>
      <c r="Q39">
        <v>-4.6852090903058956</v>
      </c>
      <c r="R39">
        <v>-5.2463503517279966</v>
      </c>
      <c r="S39">
        <v>-6.3902558735855566</v>
      </c>
      <c r="T39">
        <v>-1.863618020832261</v>
      </c>
      <c r="U39">
        <v>2.0647940454496849</v>
      </c>
      <c r="V39">
        <v>1.6080124663934741</v>
      </c>
      <c r="W39">
        <v>-2.0333499916181781</v>
      </c>
      <c r="AA39">
        <v>-1.4532564628497739</v>
      </c>
      <c r="AB39">
        <v>-3.3161595274146292</v>
      </c>
      <c r="AC39">
        <v>-2.6653856758248509</v>
      </c>
      <c r="AD39">
        <v>-4.4058290057183642</v>
      </c>
      <c r="AE39">
        <v>-4.8403538633767234</v>
      </c>
      <c r="AF39">
        <v>-4.6765113677945722</v>
      </c>
      <c r="AG39">
        <v>-5.8827045200164596</v>
      </c>
      <c r="AH39">
        <v>-6.1402345223043682</v>
      </c>
      <c r="AI39">
        <v>-3.3292006144370818</v>
      </c>
      <c r="AJ39">
        <v>-3.3078579942385029</v>
      </c>
      <c r="AK39">
        <v>-3.1543376372662442</v>
      </c>
      <c r="AL39">
        <v>-4.5611879305672476</v>
      </c>
      <c r="AM39">
        <v>-5.8350364622476194</v>
      </c>
      <c r="AN39">
        <v>-4.9881208574223512</v>
      </c>
      <c r="AO39">
        <v>-5.234731692759266</v>
      </c>
      <c r="AP39">
        <v>-0.32831062669179928</v>
      </c>
      <c r="AQ39">
        <v>-2.6530076940942342</v>
      </c>
      <c r="AR39">
        <v>-1.8862997678221869</v>
      </c>
      <c r="AS39">
        <v>-5.2543454337390232</v>
      </c>
    </row>
    <row r="40" spans="1:101" x14ac:dyDescent="0.25">
      <c r="A40" t="s">
        <v>54</v>
      </c>
      <c r="C40">
        <v>-5.5715268149862434</v>
      </c>
      <c r="D40">
        <v>-3.5051385775524211</v>
      </c>
      <c r="E40">
        <v>-2.0571252163758582</v>
      </c>
      <c r="F40">
        <v>-5.027767043428355</v>
      </c>
      <c r="G40">
        <v>-3.1906463728106331</v>
      </c>
      <c r="H40">
        <v>-3.809307958204839</v>
      </c>
      <c r="I40">
        <v>0.57979890937817724</v>
      </c>
      <c r="J40">
        <v>-0.49774989253476087</v>
      </c>
      <c r="K40">
        <v>-3.6357839846883468</v>
      </c>
      <c r="L40">
        <v>-3.2460351583221692</v>
      </c>
      <c r="M40">
        <v>-1.9843546774789951</v>
      </c>
      <c r="N40">
        <v>-2.8939367842692372</v>
      </c>
      <c r="O40">
        <v>-2.722972072105005</v>
      </c>
      <c r="P40">
        <v>-3.0671291295916641</v>
      </c>
      <c r="Q40">
        <v>-1.4065263767085809</v>
      </c>
      <c r="R40">
        <v>-2.0595674407630149</v>
      </c>
      <c r="S40">
        <v>-4.6552998952304199</v>
      </c>
      <c r="T40">
        <v>-2.9261372484642489</v>
      </c>
      <c r="U40">
        <v>-1.3865367874912831</v>
      </c>
      <c r="V40">
        <v>-1.5955628747428341</v>
      </c>
      <c r="W40">
        <v>0.69974288204681045</v>
      </c>
      <c r="AA40">
        <v>1.3603635942994481</v>
      </c>
      <c r="AB40">
        <v>0.97196043785651398</v>
      </c>
      <c r="AC40">
        <v>0.12230454115770099</v>
      </c>
      <c r="AD40">
        <v>-1.9902439066710531</v>
      </c>
      <c r="AE40">
        <v>0.78797356804494112</v>
      </c>
      <c r="AF40">
        <v>-5.1792916512148794</v>
      </c>
      <c r="AG40">
        <v>-5.6035997663427954</v>
      </c>
      <c r="AH40">
        <v>-4.1625362041583429</v>
      </c>
      <c r="AI40">
        <v>-5.0071779081140377</v>
      </c>
      <c r="AJ40">
        <v>-3.1693659923850488</v>
      </c>
      <c r="AK40">
        <v>-2.5984619094770611</v>
      </c>
      <c r="AL40">
        <v>-3.7982323541976948</v>
      </c>
      <c r="AM40">
        <v>-4.0546958600697893</v>
      </c>
      <c r="AN40">
        <v>-4.9964442072534458</v>
      </c>
      <c r="AO40">
        <v>-0.45735829625639729</v>
      </c>
      <c r="AP40">
        <v>-0.1494657637003699</v>
      </c>
      <c r="AQ40">
        <v>-3.488159846102497</v>
      </c>
      <c r="AR40">
        <v>-0.44913675079392429</v>
      </c>
      <c r="AS40">
        <v>-3.732334137709922</v>
      </c>
    </row>
    <row r="41" spans="1:101" x14ac:dyDescent="0.25">
      <c r="A41" t="s">
        <v>55</v>
      </c>
      <c r="C41">
        <v>-2.947234332289089</v>
      </c>
      <c r="D41">
        <v>-1.918963892530108</v>
      </c>
      <c r="E41">
        <v>2.405270004169874</v>
      </c>
      <c r="F41">
        <v>4.0752482620504074</v>
      </c>
      <c r="G41">
        <v>5.4706487236321264</v>
      </c>
      <c r="H41">
        <v>-1.417553198527695</v>
      </c>
      <c r="I41">
        <v>-0.57017368586924611</v>
      </c>
      <c r="J41">
        <v>-0.9167881486488435</v>
      </c>
      <c r="K41">
        <v>-0.56323315906217719</v>
      </c>
      <c r="L41">
        <v>-1.333150207793671</v>
      </c>
      <c r="M41">
        <v>-0.53005817566807389</v>
      </c>
      <c r="N41">
        <v>1.8135225059605911</v>
      </c>
      <c r="O41">
        <v>2.1386110581776281</v>
      </c>
      <c r="P41">
        <v>1.6335838594422061</v>
      </c>
      <c r="Q41">
        <v>2.6464385285653131</v>
      </c>
      <c r="R41">
        <v>2.309889062192704</v>
      </c>
      <c r="S41">
        <v>0.88022423980276143</v>
      </c>
      <c r="T41">
        <v>-1.1237842538327321</v>
      </c>
      <c r="U41">
        <v>0.3400329613818035</v>
      </c>
      <c r="V41">
        <v>-0.76287170508320612</v>
      </c>
      <c r="W41">
        <v>-3.9256099542963073E-2</v>
      </c>
      <c r="AA41">
        <v>-0.44737928034141988</v>
      </c>
      <c r="AB41">
        <v>-0.58120817024896787</v>
      </c>
      <c r="AC41">
        <v>1.776321777269221</v>
      </c>
      <c r="AD41">
        <v>0.73394571700493516</v>
      </c>
      <c r="AE41">
        <v>1.303364207282697</v>
      </c>
      <c r="AF41">
        <v>-0.55168009312790811</v>
      </c>
      <c r="AG41">
        <v>0.46522307213834069</v>
      </c>
      <c r="AH41">
        <v>-0.62214864963266348</v>
      </c>
      <c r="AI41">
        <v>0.34611201139249581</v>
      </c>
      <c r="AJ41">
        <v>-0.97286004462429587</v>
      </c>
      <c r="AK41">
        <v>-0.25488890056724312</v>
      </c>
      <c r="AL41">
        <v>1.4276311764598999</v>
      </c>
      <c r="AM41">
        <v>1.528942761544317</v>
      </c>
      <c r="AN41">
        <v>-0.24286289797729169</v>
      </c>
      <c r="AO41">
        <v>-0.47674018725145351</v>
      </c>
      <c r="AP41">
        <v>0.5656741888871526</v>
      </c>
      <c r="AQ41">
        <v>-0.24814291577900319</v>
      </c>
      <c r="AR41">
        <v>-0.20199632902285761</v>
      </c>
      <c r="AS41">
        <v>-0.64659825093074208</v>
      </c>
      <c r="BD41">
        <v>-0.46305433884370362</v>
      </c>
      <c r="BE41">
        <v>-0.5108742945902085</v>
      </c>
      <c r="BF41">
        <v>0.84350407059434607</v>
      </c>
      <c r="BG41">
        <v>0.14429626125421929</v>
      </c>
      <c r="BH41">
        <v>-4.8099157162851931</v>
      </c>
      <c r="BI41">
        <v>-5.1444214093739076</v>
      </c>
      <c r="BJ41">
        <v>-5.3156688572503157</v>
      </c>
      <c r="BK41">
        <v>-0.60098739231659115</v>
      </c>
      <c r="BL41">
        <v>-3.017336700823781</v>
      </c>
      <c r="BM41">
        <v>-3.0561748025047191</v>
      </c>
      <c r="BN41">
        <v>-2.7181233776159521</v>
      </c>
      <c r="BO41">
        <v>-1.1941326513140791</v>
      </c>
      <c r="BP41">
        <v>-0.53141895279357265</v>
      </c>
      <c r="BQ41">
        <v>-1.4238482867331821</v>
      </c>
      <c r="BR41">
        <v>-2.424380468309498</v>
      </c>
      <c r="BS41">
        <v>-2.299427596039648</v>
      </c>
      <c r="BT41">
        <v>-1.7326417552972679</v>
      </c>
      <c r="BU41">
        <v>-2.4987063399862031</v>
      </c>
      <c r="BV41">
        <v>-0.70494999174505946</v>
      </c>
      <c r="BZ41">
        <v>0.42701214028001622</v>
      </c>
      <c r="CA41">
        <v>-0.51529432230069749</v>
      </c>
      <c r="CB41">
        <v>-4.7557288082099608E-2</v>
      </c>
      <c r="CC41">
        <v>-0.67922394108568196</v>
      </c>
      <c r="CD41">
        <v>-1.3786261910185189</v>
      </c>
      <c r="CE41">
        <v>-0.78283409696451689</v>
      </c>
      <c r="CF41">
        <v>0.47060123919773528</v>
      </c>
      <c r="CG41">
        <v>-1.724661711695894</v>
      </c>
      <c r="CH41">
        <v>-2.2867197068716099</v>
      </c>
      <c r="CI41">
        <v>0.79367672145033141</v>
      </c>
      <c r="CJ41">
        <v>0.79629230775516835</v>
      </c>
      <c r="CK41">
        <v>-1.034994431614473</v>
      </c>
      <c r="CL41">
        <v>0.1182611205114466</v>
      </c>
      <c r="CM41">
        <v>-3.000242770707382</v>
      </c>
      <c r="CN41">
        <v>-2.1737463755963788</v>
      </c>
      <c r="CO41">
        <v>-9.4773007401615025E-2</v>
      </c>
      <c r="CP41">
        <v>-2.3342175562377729</v>
      </c>
      <c r="CQ41">
        <v>-0.90274136295927532</v>
      </c>
      <c r="CR41">
        <v>-1.327081065053451</v>
      </c>
    </row>
    <row r="42" spans="1:101" x14ac:dyDescent="0.25">
      <c r="A42" t="s">
        <v>56</v>
      </c>
      <c r="C42">
        <v>-7.8536715559522419</v>
      </c>
      <c r="D42">
        <v>-3.5931629498503579</v>
      </c>
      <c r="E42">
        <v>-0.44364136142965671</v>
      </c>
      <c r="F42">
        <v>-5.3403871630252091</v>
      </c>
      <c r="G42">
        <v>-4.4645830928365493</v>
      </c>
      <c r="H42">
        <v>-5.0759545704663491</v>
      </c>
      <c r="I42">
        <v>-4.5712610911121443</v>
      </c>
      <c r="J42">
        <v>-5.0076901281133512</v>
      </c>
      <c r="K42">
        <v>-4.3116074023491606</v>
      </c>
      <c r="L42">
        <v>-4.5099992490353751</v>
      </c>
      <c r="M42">
        <v>-3.49084931980016</v>
      </c>
      <c r="N42">
        <v>-4.9818671786867634</v>
      </c>
      <c r="O42">
        <v>-4.8574912072042871</v>
      </c>
      <c r="P42">
        <v>-5.2762804414803446</v>
      </c>
      <c r="Q42">
        <v>-4.4185433827737626</v>
      </c>
      <c r="R42">
        <v>-3.1565229669561168</v>
      </c>
      <c r="S42">
        <v>-2.1571049737705281</v>
      </c>
      <c r="T42">
        <v>-2.186700855306023</v>
      </c>
      <c r="U42">
        <v>-1.0583342339314861</v>
      </c>
      <c r="V42">
        <v>-3.4265768923639599</v>
      </c>
      <c r="W42">
        <v>-2.821513697677394</v>
      </c>
      <c r="AA42">
        <v>-1.927607079535153</v>
      </c>
      <c r="AB42">
        <v>-2.9481172565459368</v>
      </c>
      <c r="AC42">
        <v>-5.6806193364789381</v>
      </c>
      <c r="AD42">
        <v>-5.995238486338339</v>
      </c>
      <c r="AE42">
        <v>-5.3064172717817044</v>
      </c>
      <c r="AF42">
        <v>-4.326850943765959</v>
      </c>
      <c r="AG42">
        <v>-3.5019457243689671</v>
      </c>
      <c r="AH42">
        <v>-5.7466013516084109</v>
      </c>
      <c r="AI42">
        <v>-5.3521415033526836</v>
      </c>
      <c r="AJ42">
        <v>-0.96462950101391587</v>
      </c>
      <c r="AK42">
        <v>0.82651710824973601</v>
      </c>
      <c r="AL42">
        <v>-5.597820000755136</v>
      </c>
      <c r="AM42">
        <v>-4.2220432163161297</v>
      </c>
      <c r="AN42">
        <v>-4.8989355309492426</v>
      </c>
      <c r="AO42">
        <v>-3.8360346253141748</v>
      </c>
      <c r="AP42">
        <v>-4.9825778026044469</v>
      </c>
      <c r="AQ42">
        <v>-4.3269846318193244</v>
      </c>
      <c r="AR42">
        <v>-3.139164847727951</v>
      </c>
      <c r="AS42">
        <v>-5.0419543440994623</v>
      </c>
      <c r="BD42">
        <v>-2.6803980840038082</v>
      </c>
      <c r="BE42">
        <v>-5.5112087782839154</v>
      </c>
      <c r="BF42">
        <v>-4.6607585056427796</v>
      </c>
      <c r="BG42">
        <v>-4.1908860611917031</v>
      </c>
      <c r="BH42">
        <v>-4.6565611345459237</v>
      </c>
      <c r="BI42">
        <v>-5.458220159624191</v>
      </c>
      <c r="BJ42">
        <v>-5.0017059168359861</v>
      </c>
      <c r="BK42">
        <v>-5.0400508635507633</v>
      </c>
      <c r="BL42">
        <v>-4.8941824227531576</v>
      </c>
      <c r="BM42">
        <v>-4.4638986194312658</v>
      </c>
      <c r="BN42">
        <v>-2.727827587066693</v>
      </c>
      <c r="BO42">
        <v>-2.9143366697609969</v>
      </c>
      <c r="BP42">
        <v>-4.8646940939604466</v>
      </c>
      <c r="BQ42">
        <v>-4.5561638709198062</v>
      </c>
      <c r="BR42">
        <v>-4.7309535413367492</v>
      </c>
      <c r="BS42">
        <v>-4.3648658866269496</v>
      </c>
      <c r="BT42">
        <v>-3.9024050731807529</v>
      </c>
      <c r="BU42">
        <v>-4.5578688984454416</v>
      </c>
      <c r="BV42">
        <v>-1.722913437472698</v>
      </c>
      <c r="BZ42">
        <v>-0.65353540857539172</v>
      </c>
      <c r="CA42">
        <v>-5.1748244872611702</v>
      </c>
      <c r="CB42">
        <v>-5.1990632982605423</v>
      </c>
      <c r="CC42">
        <v>-5.3238476084084629</v>
      </c>
      <c r="CD42">
        <v>-5.6856183162157103</v>
      </c>
      <c r="CE42">
        <v>-0.36662268765212341</v>
      </c>
      <c r="CF42">
        <v>-5.1991102275328398</v>
      </c>
      <c r="CG42">
        <v>-5.9700162284265623</v>
      </c>
      <c r="CH42">
        <v>-4.9225462069983159</v>
      </c>
      <c r="CI42">
        <v>-4.1367032857667292</v>
      </c>
      <c r="CJ42">
        <v>-4.5411455200040178</v>
      </c>
      <c r="CK42">
        <v>-5.0249536898609941</v>
      </c>
      <c r="CL42">
        <v>-4.7131217540554742</v>
      </c>
      <c r="CM42">
        <v>-4.1421772524808214</v>
      </c>
      <c r="CN42">
        <v>-2.8796222851848672</v>
      </c>
      <c r="CO42">
        <v>-3.874238935943263</v>
      </c>
      <c r="CP42">
        <v>-5.2224181122614146</v>
      </c>
      <c r="CQ42">
        <v>-4.7738596856531288</v>
      </c>
      <c r="CR42">
        <v>-4.2501276061400501</v>
      </c>
    </row>
    <row r="43" spans="1:101" x14ac:dyDescent="0.25">
      <c r="A43" t="s">
        <v>57</v>
      </c>
      <c r="BD43">
        <v>-1.73596914032183</v>
      </c>
      <c r="BE43">
        <v>-0.79732265036010896</v>
      </c>
      <c r="BF43">
        <v>4.7818249061017407E-2</v>
      </c>
      <c r="BG43">
        <v>-2.1990606482892052</v>
      </c>
      <c r="BH43">
        <v>-2.2905986981755779</v>
      </c>
      <c r="BI43">
        <v>-4.0786477803339931</v>
      </c>
      <c r="BJ43">
        <v>-4.6401327097393636</v>
      </c>
      <c r="BK43">
        <v>-4.3066685714375348</v>
      </c>
      <c r="BL43">
        <v>-3.2284735930265138</v>
      </c>
      <c r="BM43">
        <v>-2.7521100989265981</v>
      </c>
      <c r="BN43">
        <v>-1.800162030981949</v>
      </c>
      <c r="BO43">
        <v>-3.2041290098251771</v>
      </c>
      <c r="BP43">
        <v>-3.6280810047787702</v>
      </c>
      <c r="BQ43">
        <v>-2.686969104529346</v>
      </c>
      <c r="BR43">
        <v>-1.739604417221799</v>
      </c>
      <c r="BS43">
        <v>-3.0248602089749719</v>
      </c>
      <c r="BT43">
        <v>-3.2105029677717738</v>
      </c>
      <c r="BU43">
        <v>-4.237743569705902</v>
      </c>
      <c r="BV43">
        <v>1.127196173366704</v>
      </c>
      <c r="BZ43">
        <v>1.3179382821645389</v>
      </c>
      <c r="CA43">
        <v>-2.2355715380166741</v>
      </c>
      <c r="CB43">
        <v>-2.5828088405275502</v>
      </c>
      <c r="CC43">
        <v>-1.4306440662356661</v>
      </c>
      <c r="CD43">
        <v>-5.3960018939276946</v>
      </c>
      <c r="CE43">
        <v>-3.2836363644828461</v>
      </c>
      <c r="CF43">
        <v>2.1839657529452179</v>
      </c>
      <c r="CG43">
        <v>-1.8139824921961269</v>
      </c>
      <c r="CH43">
        <v>-0.62656281024514648</v>
      </c>
      <c r="CI43">
        <v>-0.38707582629849419</v>
      </c>
      <c r="CJ43">
        <v>0.228958671377372</v>
      </c>
      <c r="CK43">
        <v>-2.667224328901709</v>
      </c>
      <c r="CL43">
        <v>-1.8097376968858769</v>
      </c>
      <c r="CM43">
        <v>-3.819368175233099</v>
      </c>
      <c r="CN43">
        <v>-3.2176937271366919</v>
      </c>
      <c r="CO43">
        <v>-0.5378054456307868</v>
      </c>
      <c r="CP43">
        <v>-3.2732778385329411</v>
      </c>
      <c r="CQ43">
        <v>-2.6024096483540942</v>
      </c>
      <c r="CR43">
        <v>-2.529457568492413</v>
      </c>
    </row>
    <row r="44" spans="1:101" x14ac:dyDescent="0.25">
      <c r="A44" t="s">
        <v>58</v>
      </c>
      <c r="C44">
        <v>-6.9300026348935759</v>
      </c>
      <c r="D44">
        <v>-2.7369906904485681</v>
      </c>
      <c r="E44">
        <v>-1.5222400659461941</v>
      </c>
      <c r="F44">
        <v>-1.073095061107328</v>
      </c>
      <c r="G44">
        <v>-4.2473206841590496</v>
      </c>
      <c r="H44">
        <v>-5.2854729717895292</v>
      </c>
      <c r="I44">
        <v>-4.9283513448383243</v>
      </c>
      <c r="J44">
        <v>-2.2486101285548008</v>
      </c>
      <c r="K44">
        <v>-3.570335940288162</v>
      </c>
      <c r="L44">
        <v>-3.8263169466387761</v>
      </c>
      <c r="M44">
        <v>-5.925585911525924</v>
      </c>
      <c r="N44">
        <v>-1.0370950631118141</v>
      </c>
      <c r="O44">
        <v>0.10073784772336759</v>
      </c>
      <c r="P44">
        <v>-1.697026442199185</v>
      </c>
      <c r="Q44">
        <v>-0.87572589913465404</v>
      </c>
      <c r="R44">
        <v>-1.31771453860748</v>
      </c>
      <c r="S44">
        <v>-6.3397543176116802</v>
      </c>
      <c r="T44">
        <v>-2.4569572727674349</v>
      </c>
      <c r="U44">
        <v>-2.7713286928119629</v>
      </c>
      <c r="V44">
        <v>-4.4017401516989114</v>
      </c>
      <c r="W44">
        <v>-2.934481190746097</v>
      </c>
      <c r="AA44">
        <v>-2.805268074690296</v>
      </c>
      <c r="AB44">
        <v>-0.72068743358879028</v>
      </c>
      <c r="AC44">
        <v>-5.6780560997252421</v>
      </c>
      <c r="AD44">
        <v>-3.1814523947849529</v>
      </c>
      <c r="AE44">
        <v>-6.9113266780292903</v>
      </c>
      <c r="AF44">
        <v>-4.6677922352070924</v>
      </c>
      <c r="AG44">
        <v>-0.58555238492063044</v>
      </c>
      <c r="AH44">
        <v>-2.5533303435574659</v>
      </c>
      <c r="AI44">
        <v>-2.2442188866400952</v>
      </c>
      <c r="AJ44">
        <v>-3.9140712036194221</v>
      </c>
      <c r="AK44">
        <v>-1.8995667457250689</v>
      </c>
      <c r="AL44">
        <v>-5.6289332608271163</v>
      </c>
      <c r="AM44">
        <v>-6.0217620520357462</v>
      </c>
      <c r="AN44">
        <v>-3.183185912334678</v>
      </c>
      <c r="AO44">
        <v>-4.7829043181924691</v>
      </c>
      <c r="AP44">
        <v>-5.5474821161161803</v>
      </c>
      <c r="AQ44">
        <v>-4.4108881713782706</v>
      </c>
      <c r="AR44">
        <v>-4.8093800381344556</v>
      </c>
      <c r="AS44">
        <v>-4.0260797623668516</v>
      </c>
    </row>
    <row r="45" spans="1:101" x14ac:dyDescent="0.25">
      <c r="A45" t="s">
        <v>59</v>
      </c>
      <c r="C45">
        <v>-6.1428450927369829</v>
      </c>
      <c r="D45">
        <v>-5.4043484710024678</v>
      </c>
      <c r="E45">
        <v>-4.0912217682329111</v>
      </c>
      <c r="F45">
        <v>1.3273896565473029</v>
      </c>
      <c r="G45">
        <v>2.297132227621868</v>
      </c>
      <c r="H45">
        <v>0.8579583887648784</v>
      </c>
      <c r="I45">
        <v>-0.55469531762116586</v>
      </c>
      <c r="J45">
        <v>-1.057493154781896</v>
      </c>
      <c r="K45">
        <v>0.29890949071218509</v>
      </c>
      <c r="L45">
        <v>-3.624141919228955</v>
      </c>
      <c r="M45">
        <v>-4.315583251543555</v>
      </c>
      <c r="N45">
        <v>-4.6366402007192526</v>
      </c>
      <c r="O45">
        <v>-3.4551124993111908</v>
      </c>
      <c r="P45">
        <v>-4.5655717176221211</v>
      </c>
      <c r="Q45">
        <v>-1.985568068989493</v>
      </c>
      <c r="R45">
        <v>-2.1309216414290062</v>
      </c>
      <c r="S45">
        <v>-4.3995806585932566</v>
      </c>
      <c r="T45">
        <v>-5.0869222498011206</v>
      </c>
      <c r="U45">
        <v>-5.1118974274874542</v>
      </c>
      <c r="V45">
        <v>-4.8999242964878071</v>
      </c>
      <c r="W45">
        <v>-3.5302841187337402</v>
      </c>
      <c r="AA45">
        <v>-0.4848024623479586</v>
      </c>
      <c r="AB45">
        <v>-0.3350979105981296</v>
      </c>
      <c r="AC45">
        <v>-3.6838179073511181</v>
      </c>
      <c r="AD45">
        <v>-3.357842161256928</v>
      </c>
      <c r="AE45">
        <v>-3.2492192383721208</v>
      </c>
      <c r="AF45">
        <v>-2.539553878171712</v>
      </c>
      <c r="AG45">
        <v>-4.0331601812030859</v>
      </c>
      <c r="AH45">
        <v>-2.145753536244408</v>
      </c>
      <c r="AI45">
        <v>-3.4266290865253328</v>
      </c>
      <c r="AJ45">
        <v>-3.068568677466931</v>
      </c>
      <c r="AK45">
        <v>-1.3804157833479951</v>
      </c>
      <c r="AL45">
        <v>-2.6735769442462098</v>
      </c>
      <c r="AM45">
        <v>-0.65989725925352161</v>
      </c>
      <c r="AN45">
        <v>-2.2449170142834829</v>
      </c>
      <c r="AO45">
        <v>-2.2343444596075051</v>
      </c>
      <c r="AP45">
        <v>-3.0529009867657249</v>
      </c>
      <c r="AQ45">
        <v>-3.87073938357269</v>
      </c>
      <c r="AR45">
        <v>-4.3813176844072403</v>
      </c>
      <c r="AS45">
        <v>-3.03836397995024</v>
      </c>
    </row>
    <row r="46" spans="1:101" x14ac:dyDescent="0.25">
      <c r="A46" t="s">
        <v>60</v>
      </c>
      <c r="BB46">
        <v>-3.077433228755897</v>
      </c>
      <c r="BC46">
        <v>0.54988928350226352</v>
      </c>
      <c r="BD46">
        <v>1.8973049743466091</v>
      </c>
      <c r="BE46">
        <v>-1.884723768318866</v>
      </c>
      <c r="BF46">
        <v>-1.181801127025806</v>
      </c>
      <c r="BG46">
        <v>-5.1455593307140592</v>
      </c>
      <c r="BH46">
        <v>-3.6203850975093812</v>
      </c>
      <c r="BI46">
        <v>-2.552075481540987</v>
      </c>
      <c r="BJ46">
        <v>0.8083020957571323</v>
      </c>
      <c r="BK46">
        <v>1.0724924556900219</v>
      </c>
      <c r="BL46">
        <v>1.4584700919896829</v>
      </c>
      <c r="BM46">
        <v>-2.7199988344838451</v>
      </c>
      <c r="BN46">
        <v>-0.95873205486070556</v>
      </c>
      <c r="BO46">
        <v>-0.93466645851151819</v>
      </c>
      <c r="BP46">
        <v>-2.1754524340542272</v>
      </c>
      <c r="BQ46">
        <v>-2.1592645906791321</v>
      </c>
      <c r="BR46">
        <v>0.10291841880036259</v>
      </c>
      <c r="BS46">
        <v>-0.3655715751020347</v>
      </c>
      <c r="BT46">
        <v>0.42333580040013691</v>
      </c>
      <c r="BU46">
        <v>0.48987571530795948</v>
      </c>
      <c r="BV46">
        <v>-1.095294628887592</v>
      </c>
      <c r="BZ46">
        <v>-1.5886633909965511</v>
      </c>
      <c r="CA46">
        <v>-0.3260022390645162</v>
      </c>
      <c r="CB46">
        <v>-1.2463507023439599</v>
      </c>
      <c r="CC46">
        <v>-0.3539372092355651</v>
      </c>
      <c r="CD46">
        <v>-1.8352609938910489</v>
      </c>
      <c r="CE46">
        <v>6.1097623194854352E-2</v>
      </c>
      <c r="CF46">
        <v>-0.1138038866299392</v>
      </c>
      <c r="CG46">
        <v>-2.4989171930471059</v>
      </c>
      <c r="CH46">
        <v>-1.350213078111075</v>
      </c>
      <c r="CI46">
        <v>-2.4098656943751382</v>
      </c>
      <c r="CJ46">
        <v>-0.44153937849794223</v>
      </c>
      <c r="CK46">
        <v>-1.766394487553955</v>
      </c>
      <c r="CL46">
        <v>2.04186592642403</v>
      </c>
      <c r="CM46">
        <v>-1.977414007840349</v>
      </c>
      <c r="CN46">
        <v>3.5630298649415981</v>
      </c>
      <c r="CO46">
        <v>-1.6557455756707959</v>
      </c>
      <c r="CP46">
        <v>-2.2724736920957578</v>
      </c>
      <c r="CQ46">
        <v>-0.84618862797768601</v>
      </c>
      <c r="CR46">
        <v>-1.5521828600707059</v>
      </c>
      <c r="CV46">
        <v>-3.2313413924489351</v>
      </c>
      <c r="CW46">
        <v>-6.0894463729711639</v>
      </c>
    </row>
    <row r="47" spans="1:101" x14ac:dyDescent="0.25">
      <c r="A47" t="s">
        <v>61</v>
      </c>
      <c r="C47">
        <v>-6.5856683601125781</v>
      </c>
      <c r="D47">
        <v>-2.2795810932871028</v>
      </c>
      <c r="E47">
        <v>-1.275835470387481</v>
      </c>
      <c r="F47">
        <v>-3.288180594036453</v>
      </c>
      <c r="G47">
        <v>-3.357093436120647</v>
      </c>
      <c r="H47">
        <v>-4.01036030779726</v>
      </c>
      <c r="I47">
        <v>-2.9547766247461569</v>
      </c>
      <c r="J47">
        <v>-3.567308552174417</v>
      </c>
      <c r="K47">
        <v>-2.9520985385070739</v>
      </c>
      <c r="L47">
        <v>-4.0738905620600701</v>
      </c>
      <c r="M47">
        <v>-2.0071087157771981</v>
      </c>
      <c r="N47">
        <v>-2.834422936804522</v>
      </c>
      <c r="O47">
        <v>-1.814361161423429</v>
      </c>
      <c r="P47">
        <v>-2.624526816264467</v>
      </c>
      <c r="Q47">
        <v>-1.3475022154095251</v>
      </c>
      <c r="R47">
        <v>-1.4332104199049689</v>
      </c>
      <c r="S47">
        <v>-3.257346779780558</v>
      </c>
      <c r="T47">
        <v>-4.8905522628519673</v>
      </c>
      <c r="U47">
        <v>-1.104206705782895</v>
      </c>
      <c r="V47">
        <v>-1.737623910483286</v>
      </c>
      <c r="W47">
        <v>0.24365670895224131</v>
      </c>
      <c r="AA47">
        <v>0.34998531382182901</v>
      </c>
      <c r="AB47">
        <v>-4.3840065145027376</v>
      </c>
      <c r="AC47">
        <v>-4.9879132096165657</v>
      </c>
      <c r="AD47">
        <v>-5.2102363575703547</v>
      </c>
      <c r="AE47">
        <v>-2.7204360641391281</v>
      </c>
      <c r="AF47">
        <v>-5.433465681929337</v>
      </c>
      <c r="AG47">
        <v>-0.98087084129021807</v>
      </c>
      <c r="AH47">
        <v>1.2302367478259331</v>
      </c>
      <c r="AI47">
        <v>-3.7615539684241419</v>
      </c>
      <c r="AJ47">
        <v>-5.4526565566748886</v>
      </c>
      <c r="AK47">
        <v>-1.6659176584569391</v>
      </c>
      <c r="AL47">
        <v>-2.7316308695683018</v>
      </c>
      <c r="AM47">
        <v>-4.3564720925187244</v>
      </c>
      <c r="AN47">
        <v>-3.1832542974556262</v>
      </c>
      <c r="AO47">
        <v>-4.2534685674441466</v>
      </c>
      <c r="AP47">
        <v>-2.829382350395993</v>
      </c>
      <c r="AQ47">
        <v>-5.5872530666463467</v>
      </c>
      <c r="AR47">
        <v>-4.0891814798322894</v>
      </c>
      <c r="AS47">
        <v>-2.9321426886563078</v>
      </c>
      <c r="AW47">
        <v>-3.3178902840156659</v>
      </c>
      <c r="AX47">
        <v>-3.9289880695249582</v>
      </c>
      <c r="BB47">
        <v>-6.3230862044427791</v>
      </c>
      <c r="BC47">
        <v>-0.71875561725244941</v>
      </c>
      <c r="BD47">
        <v>0.88214576531340005</v>
      </c>
      <c r="BE47">
        <v>1.0837240838869291</v>
      </c>
      <c r="BF47">
        <v>0.99470063051175073</v>
      </c>
      <c r="BG47">
        <v>-1.594224772359323</v>
      </c>
      <c r="BH47">
        <v>-1.202723922782043</v>
      </c>
      <c r="BI47">
        <v>-3.2409176605794561</v>
      </c>
      <c r="BJ47">
        <v>-3.272775983513633</v>
      </c>
      <c r="BK47">
        <v>-1.0246206459891509</v>
      </c>
      <c r="BL47">
        <v>-0.70123259336708432</v>
      </c>
      <c r="BM47">
        <v>0.65639897072212838</v>
      </c>
      <c r="BN47">
        <v>1.3737368724085739</v>
      </c>
      <c r="BO47">
        <v>0.24746936725897969</v>
      </c>
      <c r="BP47">
        <v>-2.9570762351887292</v>
      </c>
      <c r="BQ47">
        <v>-2.3632914846927049</v>
      </c>
      <c r="BR47">
        <v>-2.4758949949232658</v>
      </c>
      <c r="BS47">
        <v>-3.437751708409805</v>
      </c>
      <c r="BT47">
        <v>0.19599555617199449</v>
      </c>
      <c r="BU47">
        <v>0.21227407768968701</v>
      </c>
      <c r="BV47">
        <v>1.359931594524733</v>
      </c>
      <c r="BZ47">
        <v>1.7094950572949941</v>
      </c>
      <c r="CA47">
        <v>-1.630107643911674</v>
      </c>
      <c r="CB47">
        <v>-0.64802953321114976</v>
      </c>
      <c r="CC47">
        <v>-8.9071311989772514E-2</v>
      </c>
      <c r="CD47">
        <v>-3.0309816488249668</v>
      </c>
      <c r="CE47">
        <v>-8.6994808523429168E-2</v>
      </c>
      <c r="CF47">
        <v>-0.49505455493150768</v>
      </c>
      <c r="CG47">
        <v>-4.2747933200079444</v>
      </c>
      <c r="CH47">
        <v>-1.7346033834496439</v>
      </c>
      <c r="CI47">
        <v>-4.8311500361316639</v>
      </c>
      <c r="CJ47">
        <v>0.27534711013093588</v>
      </c>
      <c r="CK47">
        <v>-5.8841668675101326</v>
      </c>
      <c r="CL47">
        <v>-3.4809029269429259</v>
      </c>
      <c r="CM47">
        <v>-1.8603401982656209</v>
      </c>
      <c r="CN47">
        <v>-2.8446601148048982</v>
      </c>
      <c r="CO47">
        <v>-3.6355958114036149</v>
      </c>
      <c r="CP47">
        <v>-2.9294984818815588</v>
      </c>
      <c r="CQ47">
        <v>-3.3923256126661521</v>
      </c>
      <c r="CR47">
        <v>-3.44616696485018</v>
      </c>
      <c r="CV47">
        <v>-0.88608048699066044</v>
      </c>
      <c r="CW47">
        <v>-6.629547986514047</v>
      </c>
    </row>
    <row r="48" spans="1:101" x14ac:dyDescent="0.25">
      <c r="A48" t="s">
        <v>62</v>
      </c>
      <c r="C48">
        <v>-6.0211131413046877</v>
      </c>
      <c r="D48">
        <v>-2.37882030763729</v>
      </c>
      <c r="E48">
        <v>-1.1579313401932609</v>
      </c>
      <c r="F48">
        <v>-4.090356699591247</v>
      </c>
      <c r="G48">
        <v>-5.8360253336053978</v>
      </c>
      <c r="H48">
        <v>-4.4330819655386131</v>
      </c>
      <c r="I48">
        <v>-0.83455764911194208</v>
      </c>
      <c r="J48">
        <v>-1.938498301453252</v>
      </c>
      <c r="K48">
        <v>-2.1915999384809468</v>
      </c>
      <c r="L48">
        <v>-3.2956360541565171</v>
      </c>
      <c r="M48">
        <v>-4.2184321178470139</v>
      </c>
      <c r="N48">
        <v>-2.1009734125753079</v>
      </c>
      <c r="O48">
        <v>-2.0097224968023468</v>
      </c>
      <c r="P48">
        <v>-1.4881277717986829</v>
      </c>
      <c r="Q48">
        <v>-0.7217098277452354</v>
      </c>
      <c r="R48">
        <v>-3.096956120327051</v>
      </c>
      <c r="S48">
        <v>-7.2999381769874967</v>
      </c>
      <c r="T48">
        <v>-5.0653567098883441</v>
      </c>
      <c r="U48">
        <v>-4.9141920165684194</v>
      </c>
      <c r="V48">
        <v>-6.8436547240644297</v>
      </c>
      <c r="W48">
        <v>1.6282860412390929</v>
      </c>
      <c r="AA48">
        <v>1.9009617551031239</v>
      </c>
      <c r="AB48">
        <v>-6.5237219618933464</v>
      </c>
      <c r="AC48">
        <v>-2.9246446945402478</v>
      </c>
      <c r="AD48">
        <v>-1.413364653408085</v>
      </c>
      <c r="AE48">
        <v>-1.351316852628905</v>
      </c>
      <c r="AF48">
        <v>-5.8275475509686476</v>
      </c>
      <c r="AG48">
        <v>-2.180193098384299</v>
      </c>
      <c r="AH48">
        <v>-6.2062996430943356</v>
      </c>
      <c r="AI48">
        <v>-5.9493266332001014</v>
      </c>
      <c r="AJ48">
        <v>-4.3358280700347906</v>
      </c>
      <c r="AK48">
        <v>-1.6271093967371071</v>
      </c>
      <c r="AL48">
        <v>-4.8428358933233744</v>
      </c>
      <c r="AM48">
        <v>-6.7000729222193476</v>
      </c>
      <c r="AN48">
        <v>-6.3594878131129269</v>
      </c>
      <c r="AO48">
        <v>-2.6747495720171441</v>
      </c>
      <c r="AP48">
        <v>-4.3798594611745356</v>
      </c>
      <c r="AQ48">
        <v>-3.5773726237860402</v>
      </c>
      <c r="AR48">
        <v>-1.432085125040977</v>
      </c>
      <c r="AS48">
        <v>-1.5741116774848181</v>
      </c>
      <c r="AW48">
        <v>0.18622948842079759</v>
      </c>
      <c r="AX48">
        <v>-5.2217067171366294</v>
      </c>
      <c r="BB48">
        <v>-5.8199648549907081</v>
      </c>
      <c r="BC48">
        <v>-2.6656007288268251</v>
      </c>
      <c r="BD48">
        <v>-1.103198392732512</v>
      </c>
      <c r="BE48">
        <v>-3.1412923507621811</v>
      </c>
      <c r="BF48">
        <v>-2.4127175536713672</v>
      </c>
      <c r="BG48">
        <v>-2.268390363492446</v>
      </c>
      <c r="BH48">
        <v>-2.5735263037980909</v>
      </c>
      <c r="BI48">
        <v>-3.465301025982618</v>
      </c>
      <c r="BJ48">
        <v>-0.54697820365818273</v>
      </c>
      <c r="BK48">
        <v>-0.16514717649773081</v>
      </c>
      <c r="BL48">
        <v>-0.56257106223867226</v>
      </c>
      <c r="BM48">
        <v>0.62669909375190025</v>
      </c>
      <c r="BN48">
        <v>0.47832403980799182</v>
      </c>
      <c r="BO48">
        <v>-3.365424119225449</v>
      </c>
      <c r="BP48">
        <v>-2.4620754326602499</v>
      </c>
      <c r="BQ48">
        <v>-0.46814127898881819</v>
      </c>
      <c r="BR48">
        <v>0.42013950765215152</v>
      </c>
      <c r="BS48">
        <v>-2.8648559040797892</v>
      </c>
      <c r="BT48">
        <v>-1.9292102378860321</v>
      </c>
      <c r="BU48">
        <v>-4.0979077550984124</v>
      </c>
      <c r="BV48">
        <v>0.49475649893532447</v>
      </c>
      <c r="BZ48">
        <v>0.78837860236142943</v>
      </c>
      <c r="CA48">
        <v>1.1495228189449811</v>
      </c>
      <c r="CB48">
        <v>-0.40604438254674002</v>
      </c>
      <c r="CC48">
        <v>-0.31611883697930199</v>
      </c>
      <c r="CD48">
        <v>-1.263092939906038</v>
      </c>
      <c r="CE48">
        <v>-2.6951046205629021</v>
      </c>
      <c r="CF48">
        <v>-1.1261010988795559</v>
      </c>
      <c r="CG48">
        <v>0.69223834062934297</v>
      </c>
      <c r="CH48">
        <v>-4.141711681193458</v>
      </c>
      <c r="CI48">
        <v>-3.8296903048064839</v>
      </c>
      <c r="CJ48">
        <v>-3.1128451304676701</v>
      </c>
      <c r="CK48">
        <v>-2.2733145813920892</v>
      </c>
      <c r="CL48">
        <v>-0.35270073448240669</v>
      </c>
      <c r="CM48">
        <v>-1.1240753055693831</v>
      </c>
      <c r="CN48">
        <v>2.970612933441191</v>
      </c>
      <c r="CO48">
        <v>-4.745694349282334</v>
      </c>
      <c r="CP48">
        <v>-4.8901334570102204</v>
      </c>
      <c r="CQ48">
        <v>-3.309267498423182</v>
      </c>
      <c r="CR48">
        <v>0.21453476673231989</v>
      </c>
      <c r="CV48">
        <v>-3.1288629371915659</v>
      </c>
      <c r="CW48">
        <v>-5.3163151048002142</v>
      </c>
    </row>
    <row r="49" spans="1:101" x14ac:dyDescent="0.25">
      <c r="A49" t="s">
        <v>63</v>
      </c>
      <c r="C49">
        <v>-5.5906602900396232</v>
      </c>
      <c r="D49">
        <v>-2.8357023738066278</v>
      </c>
      <c r="E49">
        <v>-0.91542558302613308</v>
      </c>
      <c r="F49">
        <v>-0.91977689945805341</v>
      </c>
      <c r="G49">
        <v>-3.9216649069437128</v>
      </c>
      <c r="H49">
        <v>-3.4607738447625538</v>
      </c>
      <c r="I49">
        <v>0.18068951261341429</v>
      </c>
      <c r="J49">
        <v>2.4611508794637071</v>
      </c>
      <c r="K49">
        <v>2.6925799222360558</v>
      </c>
      <c r="L49">
        <v>0.44889138903841752</v>
      </c>
      <c r="M49">
        <v>0.76389266478171114</v>
      </c>
      <c r="N49">
        <v>0.25196996607811378</v>
      </c>
      <c r="O49">
        <v>1.3447592083569559</v>
      </c>
      <c r="P49">
        <v>-1.618162312323373</v>
      </c>
      <c r="Q49">
        <v>-1.837613979300921</v>
      </c>
      <c r="R49">
        <v>-1.1500752129156251</v>
      </c>
      <c r="S49">
        <v>-2.6575716345127081</v>
      </c>
      <c r="T49">
        <v>-1.207293686655152</v>
      </c>
      <c r="U49">
        <v>-0.81875099890615999</v>
      </c>
      <c r="V49">
        <v>-1.59219933332355</v>
      </c>
      <c r="W49">
        <v>1.0446209296558191</v>
      </c>
      <c r="AA49">
        <v>0.72268895748037487</v>
      </c>
      <c r="AB49">
        <v>-1.906979656933296</v>
      </c>
      <c r="AC49">
        <v>-0.56587451569952529</v>
      </c>
      <c r="AD49">
        <v>-1.6257354526014081</v>
      </c>
      <c r="AE49">
        <v>-1.4868343483183739</v>
      </c>
      <c r="AF49">
        <v>-0.64300069585921504</v>
      </c>
      <c r="AG49">
        <v>0.6398471376455912</v>
      </c>
      <c r="AH49">
        <v>-1.074241170305501</v>
      </c>
      <c r="AI49">
        <v>-1.7063939316605969</v>
      </c>
      <c r="AJ49">
        <v>0.40975055092094481</v>
      </c>
      <c r="AK49">
        <v>-0.48695059542009878</v>
      </c>
      <c r="AL49">
        <v>-0.17978289208027531</v>
      </c>
      <c r="AM49">
        <v>8.6577626029463298E-2</v>
      </c>
      <c r="AN49">
        <v>-0.79251980718548509</v>
      </c>
      <c r="AO49">
        <v>0.71368058568210035</v>
      </c>
      <c r="AP49">
        <v>-3.4623521045421893E-2</v>
      </c>
      <c r="AQ49">
        <v>-1.5958736760509431</v>
      </c>
      <c r="AR49">
        <v>0.51452670545358203</v>
      </c>
      <c r="AS49">
        <v>-0.84496739497602269</v>
      </c>
      <c r="AW49">
        <v>-0.75498517117525255</v>
      </c>
      <c r="AX49">
        <v>-4.2063380203715521</v>
      </c>
      <c r="BB49">
        <v>-4.3445630766271082</v>
      </c>
      <c r="BC49">
        <v>-5.872948775623394</v>
      </c>
      <c r="BD49">
        <v>-0.82275451003337008</v>
      </c>
      <c r="BE49">
        <v>-0.20594014970996949</v>
      </c>
      <c r="BF49">
        <v>-1.016593638728388</v>
      </c>
      <c r="BG49">
        <v>-0.79398359896528514</v>
      </c>
      <c r="BH49">
        <v>-1.1885628487820681</v>
      </c>
      <c r="BI49">
        <v>0.83660529357888447</v>
      </c>
      <c r="BJ49">
        <v>1.1325757948512369</v>
      </c>
      <c r="BK49">
        <v>-1.150255994520627</v>
      </c>
      <c r="BL49">
        <v>-9.2495593752018775E-3</v>
      </c>
      <c r="BM49">
        <v>0.5475031397311001</v>
      </c>
      <c r="BN49">
        <v>1.030961948902384</v>
      </c>
      <c r="BO49">
        <v>1.049073549960351</v>
      </c>
      <c r="BP49">
        <v>1.204169041542819</v>
      </c>
      <c r="BQ49">
        <v>-1.11163511788376</v>
      </c>
      <c r="BR49">
        <v>-1.18224651572444</v>
      </c>
      <c r="BS49">
        <v>0.22678661983467599</v>
      </c>
      <c r="BT49">
        <v>0.99830853977360701</v>
      </c>
      <c r="BU49">
        <v>-1.579008903946199</v>
      </c>
      <c r="BV49">
        <v>-0.85928532720362161</v>
      </c>
      <c r="BZ49">
        <v>-0.26764158964872259</v>
      </c>
      <c r="CA49">
        <v>-1.113295752878398</v>
      </c>
      <c r="CB49">
        <v>-1.623482144587012</v>
      </c>
      <c r="CC49">
        <v>-1.762660979973335</v>
      </c>
      <c r="CD49">
        <v>-1.87193516454419</v>
      </c>
      <c r="CE49">
        <v>-1.8343356412064691</v>
      </c>
      <c r="CF49">
        <v>-1.2818143726945599</v>
      </c>
      <c r="CG49">
        <v>-1.2094599300260691</v>
      </c>
      <c r="CH49">
        <v>-0.20945448616009049</v>
      </c>
      <c r="CI49">
        <v>-2.0047856579333461</v>
      </c>
      <c r="CJ49">
        <v>-1.7810292813037569</v>
      </c>
      <c r="CK49">
        <v>0.56617824548381812</v>
      </c>
      <c r="CL49">
        <v>-0.44906155081851418</v>
      </c>
      <c r="CM49">
        <v>-0.2276993536494448</v>
      </c>
      <c r="CN49">
        <v>-0.38205988369271793</v>
      </c>
      <c r="CO49">
        <v>-1.0436545309754011</v>
      </c>
      <c r="CP49">
        <v>-1.8772866631142711</v>
      </c>
      <c r="CQ49">
        <v>-4.3276882815475686</v>
      </c>
      <c r="CR49">
        <v>-0.55223690679293103</v>
      </c>
      <c r="CV49">
        <v>-2.0886307159545598</v>
      </c>
      <c r="CW49">
        <v>-1.0326274524979531</v>
      </c>
    </row>
    <row r="50" spans="1:101" x14ac:dyDescent="0.25">
      <c r="A50" t="s">
        <v>64</v>
      </c>
      <c r="C50">
        <v>-6.0987964801705266</v>
      </c>
      <c r="D50">
        <v>-3.0939868015464711</v>
      </c>
      <c r="E50">
        <v>-1.8167907170160431</v>
      </c>
      <c r="F50">
        <v>-4.9951123253940368</v>
      </c>
      <c r="G50">
        <v>-4.746456409035857</v>
      </c>
      <c r="H50">
        <v>-5.7424173727324579</v>
      </c>
      <c r="I50">
        <v>-4.8856130377761859</v>
      </c>
      <c r="J50">
        <v>-4.5142046412998997</v>
      </c>
      <c r="K50">
        <v>-4.2386144889242763</v>
      </c>
      <c r="L50">
        <v>-6.1214241514456766</v>
      </c>
      <c r="M50">
        <v>-3.1272290333955168</v>
      </c>
      <c r="N50">
        <v>-1.2596454245475599</v>
      </c>
      <c r="O50">
        <v>-1.032499843716046</v>
      </c>
      <c r="P50">
        <v>-3.000811396263658</v>
      </c>
      <c r="Q50">
        <v>-3.3424671967012549</v>
      </c>
      <c r="R50">
        <v>-4.3079500699808202</v>
      </c>
      <c r="S50">
        <v>-3.3778414241643122</v>
      </c>
      <c r="T50">
        <v>-5.4925352536921608</v>
      </c>
      <c r="U50">
        <v>-3.7712974349397821</v>
      </c>
      <c r="V50">
        <v>-5.7848354398821051</v>
      </c>
      <c r="W50">
        <v>0.28354627053958598</v>
      </c>
      <c r="AA50">
        <v>0.34891116156590057</v>
      </c>
      <c r="AB50">
        <v>-5.9876995588568764</v>
      </c>
      <c r="AC50">
        <v>-1.2182561118796831</v>
      </c>
      <c r="AD50">
        <v>-3.4349424110013191</v>
      </c>
      <c r="AE50">
        <v>-5.6719426959615662</v>
      </c>
      <c r="AF50">
        <v>-1.6366559276754891</v>
      </c>
      <c r="AG50">
        <v>-1.502705670025277</v>
      </c>
      <c r="AH50">
        <v>-2.435078917925471</v>
      </c>
      <c r="AI50">
        <v>-3.4714467108274061</v>
      </c>
      <c r="AJ50">
        <v>-0.52633730212470831</v>
      </c>
      <c r="AK50">
        <v>2.333774470548343</v>
      </c>
      <c r="AL50">
        <v>-3.7245010558706948</v>
      </c>
      <c r="AM50">
        <v>-4.7923359833590764</v>
      </c>
      <c r="AN50">
        <v>0.36066458366440879</v>
      </c>
      <c r="AO50">
        <v>-4.602961385244873</v>
      </c>
      <c r="AP50">
        <v>-6.6263171296881271</v>
      </c>
      <c r="AQ50">
        <v>-5.4951921275775018</v>
      </c>
      <c r="AR50">
        <v>-4.4467656367914223</v>
      </c>
      <c r="AS50">
        <v>-4.8461197189758796</v>
      </c>
      <c r="AW50">
        <v>-3.368613726062041</v>
      </c>
      <c r="AX50">
        <v>-6.7525809726047363</v>
      </c>
      <c r="BB50">
        <v>-5.120348883530089</v>
      </c>
      <c r="BC50">
        <v>-6.7538477938493244</v>
      </c>
      <c r="BD50">
        <v>-3.128605416106081</v>
      </c>
      <c r="BE50">
        <v>-4.8146139203546818</v>
      </c>
      <c r="BF50">
        <v>-4.1154824433169663</v>
      </c>
      <c r="BG50">
        <v>-2.7092985209907638</v>
      </c>
      <c r="BH50">
        <v>-5.0697679458674383</v>
      </c>
      <c r="BI50">
        <v>-2.0299830203884701</v>
      </c>
      <c r="BJ50">
        <v>-1.420839588306767</v>
      </c>
      <c r="BK50">
        <v>-4.8810350040656409</v>
      </c>
      <c r="BL50">
        <v>-4.3061902308939564</v>
      </c>
      <c r="BM50">
        <v>-4.5820939687705264</v>
      </c>
      <c r="BN50">
        <v>-4.8172711337005829</v>
      </c>
      <c r="BO50">
        <v>-6.1914872097644142</v>
      </c>
      <c r="BP50">
        <v>-6.3002372961499749</v>
      </c>
      <c r="BQ50">
        <v>-5.1481448622055046</v>
      </c>
      <c r="BR50">
        <v>-4.7966312604173602</v>
      </c>
      <c r="BS50">
        <v>-5.9097478696013406</v>
      </c>
      <c r="BT50">
        <v>-4.6160760203249467</v>
      </c>
      <c r="BU50">
        <v>-6.5964875756412784</v>
      </c>
      <c r="BV50">
        <v>-6.6211967375059526</v>
      </c>
      <c r="BZ50">
        <v>-2.0742153082997858</v>
      </c>
      <c r="CA50">
        <v>-1.378578520279923</v>
      </c>
      <c r="CB50">
        <v>-0.1163586041484742</v>
      </c>
      <c r="CC50">
        <v>-4.2414015485285184</v>
      </c>
      <c r="CD50">
        <v>-3.4438366501790871</v>
      </c>
      <c r="CE50">
        <v>-5.4293334566268143</v>
      </c>
      <c r="CF50">
        <v>-5.4731214553255016</v>
      </c>
      <c r="CG50">
        <v>-1.4111717141290361</v>
      </c>
      <c r="CH50">
        <v>-2.5593482661544611</v>
      </c>
      <c r="CI50">
        <v>-1.461120901986052</v>
      </c>
      <c r="CJ50">
        <v>-1.6175163526058489</v>
      </c>
      <c r="CK50">
        <v>-5.5424115492118036</v>
      </c>
      <c r="CL50">
        <v>-7.5913003042166309</v>
      </c>
      <c r="CM50">
        <v>-4.7043255840326941</v>
      </c>
      <c r="CN50">
        <v>-5.8848512730479188</v>
      </c>
      <c r="CO50">
        <v>-5.707872619312667</v>
      </c>
      <c r="CP50">
        <v>-4.920103036284508</v>
      </c>
      <c r="CQ50">
        <v>-3.5059932260787692</v>
      </c>
      <c r="CR50">
        <v>-6.2919531714878492</v>
      </c>
      <c r="CV50">
        <v>-3.8760433961723439</v>
      </c>
      <c r="CW50">
        <v>-6.8627820223056624</v>
      </c>
    </row>
    <row r="51" spans="1:101" x14ac:dyDescent="0.25">
      <c r="A51" t="s">
        <v>65</v>
      </c>
      <c r="C51">
        <v>-5.3000310032778559</v>
      </c>
      <c r="D51">
        <v>-2.151605339617348</v>
      </c>
      <c r="E51">
        <v>-0.32217306906918353</v>
      </c>
      <c r="F51">
        <v>-1.8793621910527329</v>
      </c>
      <c r="G51">
        <v>-1.057021062842227</v>
      </c>
      <c r="H51">
        <v>-0.16928346769633179</v>
      </c>
      <c r="I51">
        <v>-1.3614651907965529</v>
      </c>
      <c r="J51">
        <v>-1.2600806006158329</v>
      </c>
      <c r="K51">
        <v>-1.7403886685165011</v>
      </c>
      <c r="L51">
        <v>-0.88333320013993666</v>
      </c>
      <c r="M51">
        <v>-0.91487495569160326</v>
      </c>
      <c r="N51">
        <v>-0.27392697320575288</v>
      </c>
      <c r="O51">
        <v>-0.18773911293442019</v>
      </c>
      <c r="P51">
        <v>-1.218411426501677</v>
      </c>
      <c r="Q51">
        <v>1.048801712407404E-2</v>
      </c>
      <c r="R51">
        <v>0.20281419865836939</v>
      </c>
      <c r="S51">
        <v>-0.4033937323462447</v>
      </c>
      <c r="T51">
        <v>-3.5338643485222032E-2</v>
      </c>
      <c r="U51">
        <v>-0.86492182051020028</v>
      </c>
      <c r="V51">
        <v>-0.85745821808667078</v>
      </c>
      <c r="W51">
        <v>-7.9618145725192338E-2</v>
      </c>
      <c r="AA51">
        <v>0.44853714417303547</v>
      </c>
      <c r="AB51">
        <v>-1.6995341879606249</v>
      </c>
      <c r="AC51">
        <v>0.92104930155225984</v>
      </c>
      <c r="AD51">
        <v>-0.60995259083843378</v>
      </c>
      <c r="AE51">
        <v>-0.60580444916218423</v>
      </c>
      <c r="AF51">
        <v>-1.038426530634349</v>
      </c>
      <c r="AG51">
        <v>-1.19515873721652</v>
      </c>
      <c r="AH51">
        <v>-0.54469267241332064</v>
      </c>
      <c r="AI51">
        <v>-0.57185702312531816</v>
      </c>
      <c r="AJ51">
        <v>-0.70263469106487408</v>
      </c>
      <c r="AK51">
        <v>2.455057614803307</v>
      </c>
      <c r="AL51">
        <v>-1.4262113094687059</v>
      </c>
      <c r="AM51">
        <v>-1.6752095975202881</v>
      </c>
      <c r="AN51">
        <v>-1.3733416348361731</v>
      </c>
      <c r="AO51">
        <v>-1.470769546916358</v>
      </c>
      <c r="AP51">
        <v>-0.98020656411733842</v>
      </c>
      <c r="AQ51">
        <v>-1.3248679020863201</v>
      </c>
      <c r="AR51">
        <v>-1.761992213613147</v>
      </c>
      <c r="AS51">
        <v>-2.0790983097561582</v>
      </c>
      <c r="AW51">
        <v>-5.6776689970215486</v>
      </c>
      <c r="AX51">
        <v>-5.7003572918324448</v>
      </c>
      <c r="BB51">
        <v>-5.9623516654746691</v>
      </c>
      <c r="BC51">
        <v>-4.0926930243112976</v>
      </c>
      <c r="BD51">
        <v>-0.81604206955244152</v>
      </c>
      <c r="BE51">
        <v>-0.50425904764484941</v>
      </c>
      <c r="BF51">
        <v>-0.71615164468001735</v>
      </c>
      <c r="BG51">
        <v>-1.451729495128308</v>
      </c>
      <c r="BH51">
        <v>-2.158322699919633</v>
      </c>
      <c r="BI51">
        <v>-2.393247862418022</v>
      </c>
      <c r="BJ51">
        <v>-2.1305639853957059</v>
      </c>
      <c r="BK51">
        <v>-1.516998793848428</v>
      </c>
      <c r="BL51">
        <v>-0.57844587933473035</v>
      </c>
      <c r="BM51">
        <v>0.37738019428256953</v>
      </c>
      <c r="BN51">
        <v>3.4331644863885943E-2</v>
      </c>
      <c r="BO51">
        <v>0.95621416513800095</v>
      </c>
      <c r="BP51">
        <v>2.0225802831061981</v>
      </c>
      <c r="BQ51">
        <v>-2.3214199485760121</v>
      </c>
      <c r="BR51">
        <v>-2.0031994946792859</v>
      </c>
      <c r="BS51">
        <v>-2.195778885116249</v>
      </c>
      <c r="BT51">
        <v>-0.5955988480272123</v>
      </c>
      <c r="BU51">
        <v>-0.57719354204947726</v>
      </c>
      <c r="BV51">
        <v>-0.14482783037983271</v>
      </c>
      <c r="BZ51">
        <v>-0.15945191552958671</v>
      </c>
      <c r="CA51">
        <v>-0.94917569872467566</v>
      </c>
      <c r="CB51">
        <v>-0.61400257831272653</v>
      </c>
      <c r="CC51">
        <v>-0.49475547464282849</v>
      </c>
      <c r="CD51">
        <v>0.14254515484343391</v>
      </c>
      <c r="CE51">
        <v>2.7947394088383821</v>
      </c>
      <c r="CF51">
        <v>-0.86385595603144205</v>
      </c>
      <c r="CG51">
        <v>-2.3180474863358911</v>
      </c>
      <c r="CH51">
        <v>-1.6027756682760359</v>
      </c>
      <c r="CI51">
        <v>-0.87873351596334415</v>
      </c>
      <c r="CJ51">
        <v>3.2889131604366182</v>
      </c>
      <c r="CK51">
        <v>-1.9347968949004011</v>
      </c>
      <c r="CL51">
        <v>-0.1966465990016866</v>
      </c>
      <c r="CM51">
        <v>-1.311942853159213</v>
      </c>
      <c r="CN51">
        <v>-0.32891468616344771</v>
      </c>
      <c r="CO51">
        <v>-1.565688697447595</v>
      </c>
      <c r="CP51">
        <v>-1.9448229824042029</v>
      </c>
      <c r="CQ51">
        <v>2.1541606608117991</v>
      </c>
      <c r="CR51">
        <v>-0.77019667094006727</v>
      </c>
      <c r="CV51">
        <v>2.0501265441966572</v>
      </c>
      <c r="CW51">
        <v>-5.7612216051745504</v>
      </c>
    </row>
    <row r="52" spans="1:101" x14ac:dyDescent="0.25">
      <c r="A52" t="s">
        <v>66</v>
      </c>
      <c r="C52">
        <v>-3.976672347210068</v>
      </c>
      <c r="D52">
        <v>-0.85561238367591397</v>
      </c>
      <c r="E52">
        <v>7.9523494757173796E-2</v>
      </c>
      <c r="F52">
        <v>-0.11923091265107399</v>
      </c>
      <c r="G52">
        <v>-0.13827590191440181</v>
      </c>
      <c r="H52">
        <v>4.1231610274168003E-2</v>
      </c>
      <c r="I52">
        <v>-0.92738160001089887</v>
      </c>
      <c r="J52">
        <v>-2.3770124991756121</v>
      </c>
      <c r="K52">
        <v>-2.3100496303113212</v>
      </c>
      <c r="L52">
        <v>-1.6454454874404809</v>
      </c>
      <c r="M52">
        <v>-1.671123868549607</v>
      </c>
      <c r="N52">
        <v>-1.904211288459708</v>
      </c>
      <c r="O52">
        <v>0.86886665316554679</v>
      </c>
      <c r="P52">
        <v>0.77180034055627178</v>
      </c>
      <c r="Q52">
        <v>-1.7757650972718559</v>
      </c>
      <c r="R52">
        <v>-1.39181544306178</v>
      </c>
      <c r="S52">
        <v>-0.79507101451879558</v>
      </c>
      <c r="T52">
        <v>-2.0382961850432531</v>
      </c>
      <c r="U52">
        <v>-2.7879986360229818</v>
      </c>
      <c r="V52">
        <v>-1.4470269380978329</v>
      </c>
      <c r="W52">
        <v>-1.3538900777489991</v>
      </c>
      <c r="AA52">
        <v>-0.80050513633043086</v>
      </c>
      <c r="AB52">
        <v>-0.90737806944664057</v>
      </c>
      <c r="AC52">
        <v>-0.1846340960354339</v>
      </c>
      <c r="AD52">
        <v>-0.48071672039380658</v>
      </c>
      <c r="AE52">
        <v>1.6894050326012371</v>
      </c>
      <c r="AF52">
        <v>-1.0387313932358231</v>
      </c>
      <c r="AG52">
        <v>-0.49007369950455171</v>
      </c>
      <c r="AH52">
        <v>-1.173958299811491</v>
      </c>
      <c r="AI52">
        <v>-1.650096511082275</v>
      </c>
      <c r="AJ52">
        <v>-0.10359641550268291</v>
      </c>
      <c r="AK52">
        <v>-0.19757488361907</v>
      </c>
      <c r="AL52">
        <v>1.161445542072465</v>
      </c>
      <c r="AM52">
        <v>1.6063068108633729</v>
      </c>
      <c r="AN52">
        <v>-0.62712800808675662</v>
      </c>
      <c r="AO52">
        <v>-1.169823570409245</v>
      </c>
      <c r="AP52">
        <v>-1.581407815424863</v>
      </c>
      <c r="AQ52">
        <v>-0.74081912373944969</v>
      </c>
      <c r="AR52">
        <v>-0.1897350793181144</v>
      </c>
      <c r="AS52">
        <v>2.3339607961988902</v>
      </c>
      <c r="AW52">
        <v>1.002031540359976</v>
      </c>
      <c r="AX52">
        <v>-4.756402190246023</v>
      </c>
      <c r="BB52">
        <v>-4.5612849941720093</v>
      </c>
      <c r="BC52">
        <v>-2.3338380203448539</v>
      </c>
      <c r="BD52">
        <v>-0.49580054184083111</v>
      </c>
      <c r="BE52">
        <v>-1.9669692540181409E-2</v>
      </c>
      <c r="BF52">
        <v>-0.48718486426351942</v>
      </c>
      <c r="BG52">
        <v>-0.64538631402724489</v>
      </c>
      <c r="BH52">
        <v>-2.5971821479196251</v>
      </c>
      <c r="BI52">
        <v>-1.653807623827483</v>
      </c>
      <c r="BJ52">
        <v>-0.97002594354609073</v>
      </c>
      <c r="BK52">
        <v>-1.1507075071674799</v>
      </c>
      <c r="BL52">
        <v>-1.5112473615403941</v>
      </c>
      <c r="BM52">
        <v>-1.425750694180044</v>
      </c>
      <c r="BN52">
        <v>0.11883128980733269</v>
      </c>
      <c r="BO52">
        <v>1.2070488205298749E-2</v>
      </c>
      <c r="BP52">
        <v>-0.45543993326906829</v>
      </c>
      <c r="BQ52">
        <v>-0.53718429207584273</v>
      </c>
      <c r="BR52">
        <v>-0.22597322285443019</v>
      </c>
      <c r="BS52">
        <v>-0.91593388015966926</v>
      </c>
      <c r="BT52">
        <v>-0.87527794439621043</v>
      </c>
      <c r="BU52">
        <v>-0.62619553684215412</v>
      </c>
      <c r="BV52">
        <v>-1.5899933128769761</v>
      </c>
      <c r="BZ52">
        <v>-1.256059398599235</v>
      </c>
      <c r="CA52">
        <v>-2.340459425783961</v>
      </c>
      <c r="CB52">
        <v>-1.74378793734674</v>
      </c>
      <c r="CC52">
        <v>-0.75963771588511297</v>
      </c>
      <c r="CD52">
        <v>0.29008941025569651</v>
      </c>
      <c r="CE52">
        <v>-0.26353875145494138</v>
      </c>
      <c r="CF52">
        <v>1.683634605972399</v>
      </c>
      <c r="CG52">
        <v>-8.4960269107838507E-2</v>
      </c>
      <c r="CH52">
        <v>-0.95254185733767516</v>
      </c>
      <c r="CI52">
        <v>-0.82048423000362292</v>
      </c>
      <c r="CJ52">
        <v>0.2236901291943619</v>
      </c>
      <c r="CK52">
        <v>0.24346237616032179</v>
      </c>
      <c r="CL52">
        <v>-0.13368776890160389</v>
      </c>
      <c r="CM52">
        <v>-0.80252945748534599</v>
      </c>
      <c r="CN52">
        <v>-1.7833936715480809</v>
      </c>
      <c r="CO52">
        <v>0.23603511333818269</v>
      </c>
      <c r="CP52">
        <v>1.1959525189885569</v>
      </c>
      <c r="CQ52">
        <v>-1.2370497117336221</v>
      </c>
      <c r="CR52">
        <v>-1.334930189938643</v>
      </c>
      <c r="CV52">
        <v>0.87697294705119722</v>
      </c>
      <c r="CW52">
        <v>-3.828223184073817</v>
      </c>
    </row>
    <row r="53" spans="1:101" x14ac:dyDescent="0.25">
      <c r="A53" t="s">
        <v>67</v>
      </c>
      <c r="C53">
        <v>-4.7341420499779634</v>
      </c>
      <c r="D53">
        <v>-4.8133107748372188</v>
      </c>
      <c r="E53">
        <v>-2.0755166891838792</v>
      </c>
      <c r="F53">
        <v>0.36875780307143119</v>
      </c>
      <c r="G53">
        <v>0.59650336915488367</v>
      </c>
      <c r="H53">
        <v>-3.1426746594194319</v>
      </c>
      <c r="I53">
        <v>-3.6349882419161932</v>
      </c>
      <c r="J53">
        <v>-1.4676798207292521</v>
      </c>
      <c r="K53">
        <v>2.7608335639782799</v>
      </c>
      <c r="L53">
        <v>2.807667161589857</v>
      </c>
      <c r="M53">
        <v>-4.5154455428520572</v>
      </c>
      <c r="N53">
        <v>0.68652738435086669</v>
      </c>
      <c r="O53">
        <v>-7.8472215976608667E-2</v>
      </c>
      <c r="P53">
        <v>-2.5431311749126948</v>
      </c>
      <c r="Q53">
        <v>0.53674228698337578</v>
      </c>
      <c r="R53">
        <v>0.74601000562071085</v>
      </c>
      <c r="S53">
        <v>-0.24535311643482061</v>
      </c>
      <c r="T53">
        <v>-1.0001610517805331</v>
      </c>
      <c r="U53">
        <v>-1.0954162571681649</v>
      </c>
      <c r="V53">
        <v>-1.406774670101546</v>
      </c>
      <c r="W53">
        <v>2.023841031868399</v>
      </c>
      <c r="AA53">
        <v>2.1118427238186142</v>
      </c>
      <c r="AB53">
        <v>-2.6910102630932489</v>
      </c>
      <c r="AC53">
        <v>-2.9637767212849968</v>
      </c>
      <c r="AD53">
        <v>-2.0960230143166751</v>
      </c>
      <c r="AE53">
        <v>-2.6089804655819959</v>
      </c>
      <c r="AF53">
        <v>-5.6760965467107658</v>
      </c>
      <c r="AG53">
        <v>-2.595571717815309</v>
      </c>
      <c r="AH53">
        <v>-5.6963052826357767</v>
      </c>
      <c r="AI53">
        <v>-2.3248382141244641</v>
      </c>
      <c r="AJ53">
        <v>-0.42604809823600992</v>
      </c>
      <c r="AK53">
        <v>-1.124456420911625</v>
      </c>
      <c r="AL53">
        <v>-2.4264991585711688</v>
      </c>
      <c r="AM53">
        <v>-1.964142581480377</v>
      </c>
      <c r="AN53">
        <v>9.4225143290680213E-2</v>
      </c>
      <c r="AO53">
        <v>-0.47742771227912201</v>
      </c>
      <c r="AP53">
        <v>-5.6099001102503117</v>
      </c>
      <c r="AQ53">
        <v>-3.0060465465321231</v>
      </c>
      <c r="AR53">
        <v>-3.103254151499748</v>
      </c>
      <c r="AS53">
        <v>-2.4311827406689641</v>
      </c>
      <c r="AW53">
        <v>-0.12601033926185751</v>
      </c>
      <c r="AX53">
        <v>-4.6382476475650511</v>
      </c>
      <c r="BB53">
        <v>-4.472956797369644</v>
      </c>
      <c r="BC53">
        <v>-2.3153141785146478</v>
      </c>
      <c r="BD53">
        <v>-1.0557758693799431</v>
      </c>
      <c r="BE53">
        <v>-4.1577032587296916</v>
      </c>
      <c r="BF53">
        <v>-0.93218208055938168</v>
      </c>
      <c r="BG53">
        <v>-0.60811537178403197</v>
      </c>
      <c r="BH53">
        <v>-3.3715603348499812</v>
      </c>
      <c r="BI53">
        <v>-3.7709102457230399</v>
      </c>
      <c r="BJ53">
        <v>-3.5639781415205909</v>
      </c>
      <c r="BK53">
        <v>-3.9694394523028449</v>
      </c>
      <c r="BL53">
        <v>-3.767440687788834</v>
      </c>
      <c r="BM53">
        <v>-3.1902639296725188</v>
      </c>
      <c r="BN53">
        <v>-1.9081209762545579</v>
      </c>
      <c r="BO53">
        <v>-1.398111633620446</v>
      </c>
      <c r="BP53">
        <v>-0.83565501391141439</v>
      </c>
      <c r="BQ53">
        <v>-4.3448322388402936</v>
      </c>
      <c r="BR53">
        <v>-1.487102345181994</v>
      </c>
      <c r="BS53">
        <v>-1.3976360590794159</v>
      </c>
      <c r="BT53">
        <v>-0.87781134308570619</v>
      </c>
      <c r="BU53">
        <v>-2.0986261580775638</v>
      </c>
      <c r="BV53">
        <v>2.203467786772725</v>
      </c>
      <c r="BZ53">
        <v>2.4493027605224849</v>
      </c>
      <c r="CA53">
        <v>-3.4336292008121081</v>
      </c>
      <c r="CB53">
        <v>-2.8262138969743069</v>
      </c>
      <c r="CC53">
        <v>-3.601564147522931</v>
      </c>
      <c r="CD53">
        <v>-1.175736556461632</v>
      </c>
      <c r="CE53">
        <v>-2.9123901281854172</v>
      </c>
      <c r="CF53">
        <v>-1.6312299046003329</v>
      </c>
      <c r="CG53">
        <v>-1.284360188497355</v>
      </c>
      <c r="CH53">
        <v>-1.248705458964283</v>
      </c>
      <c r="CI53">
        <v>-4.0155808026270394</v>
      </c>
      <c r="CJ53">
        <v>-0.56882468336085823</v>
      </c>
      <c r="CK53">
        <v>-2.6863258284753782</v>
      </c>
      <c r="CL53">
        <v>-1.936350275572936</v>
      </c>
      <c r="CM53">
        <v>-1.8915155348553541</v>
      </c>
      <c r="CN53">
        <v>-2.630406271968273</v>
      </c>
      <c r="CO53">
        <v>-1.33803794363481</v>
      </c>
      <c r="CP53">
        <v>-2.1373698146958722</v>
      </c>
      <c r="CQ53">
        <v>-0.41439677841551448</v>
      </c>
      <c r="CR53">
        <v>-0.30473893374017202</v>
      </c>
      <c r="CV53">
        <v>0.72137056192254345</v>
      </c>
      <c r="CW53">
        <v>-5.314991411909145</v>
      </c>
    </row>
    <row r="54" spans="1:101" x14ac:dyDescent="0.25">
      <c r="A54" t="s">
        <v>68</v>
      </c>
      <c r="C54">
        <v>-6.1362498401008434</v>
      </c>
      <c r="D54">
        <v>-3.772864423367396</v>
      </c>
      <c r="E54">
        <v>2.1068302589757799</v>
      </c>
      <c r="F54">
        <v>1.1280294309208181</v>
      </c>
      <c r="G54">
        <v>-2.6176386029555472</v>
      </c>
      <c r="H54">
        <v>-1.9332491483328309</v>
      </c>
      <c r="I54">
        <v>-0.54256211372828766</v>
      </c>
      <c r="J54">
        <v>-0.36302267423269202</v>
      </c>
      <c r="K54">
        <v>-1.3677463656196811</v>
      </c>
      <c r="L54">
        <v>-0.72334992900572481</v>
      </c>
      <c r="M54">
        <v>-0.32745665373881061</v>
      </c>
      <c r="N54">
        <v>0.1043207384731716</v>
      </c>
      <c r="O54">
        <v>-0.88053146657682968</v>
      </c>
      <c r="P54">
        <v>-2.2621006407895812</v>
      </c>
      <c r="Q54">
        <v>-5.5471007672085264</v>
      </c>
      <c r="R54">
        <v>-5.5797508639618387</v>
      </c>
      <c r="S54">
        <v>6.5464964276477994E-2</v>
      </c>
      <c r="T54">
        <v>-0.30495086956525103</v>
      </c>
      <c r="U54">
        <v>-3.8423601611585512</v>
      </c>
      <c r="V54">
        <v>-1.440581194973382</v>
      </c>
      <c r="W54">
        <v>0.37135401252673822</v>
      </c>
      <c r="AA54">
        <v>0.59543831795178359</v>
      </c>
      <c r="AB54">
        <v>-4.3799777271844409</v>
      </c>
      <c r="AC54">
        <v>-3.8682264650768841</v>
      </c>
      <c r="AD54">
        <v>-5.3622322013556429</v>
      </c>
      <c r="AE54">
        <v>-5.0969847939078754</v>
      </c>
      <c r="AF54">
        <v>-5.2905534836405748</v>
      </c>
      <c r="AG54">
        <v>-3.5154204426356128</v>
      </c>
      <c r="AH54">
        <v>-5.0237168667545644</v>
      </c>
      <c r="AI54">
        <v>-4.2308449600606766</v>
      </c>
      <c r="AJ54">
        <v>-5.6247882520926993</v>
      </c>
      <c r="AK54">
        <v>-2.480019713932553</v>
      </c>
      <c r="AL54">
        <v>-3.473350543418579</v>
      </c>
      <c r="AM54">
        <v>-5.5588250793972289</v>
      </c>
      <c r="AN54">
        <v>-0.95429563142637952</v>
      </c>
      <c r="AO54">
        <v>-6.271471662831928</v>
      </c>
      <c r="AP54">
        <v>-5.7239288969393058</v>
      </c>
      <c r="AQ54">
        <v>-6.0559288362937798</v>
      </c>
      <c r="AR54">
        <v>-5.9291432484118438</v>
      </c>
      <c r="AS54">
        <v>-6.2713060206790807</v>
      </c>
      <c r="AW54">
        <v>-2.9237473098459161</v>
      </c>
      <c r="AX54">
        <v>-7.2855716030222899</v>
      </c>
      <c r="BB54">
        <v>-5.9036150018395004</v>
      </c>
      <c r="BC54">
        <v>-5.0060024105703746</v>
      </c>
      <c r="BD54">
        <v>-0.92593944906467052</v>
      </c>
      <c r="BE54">
        <v>-3.045724716771161</v>
      </c>
      <c r="BF54">
        <v>-4.1751161785808772</v>
      </c>
      <c r="BG54">
        <v>-1.211261951217633</v>
      </c>
      <c r="BH54">
        <v>-4.2735185208312982</v>
      </c>
      <c r="BI54">
        <v>-5.0965833954351307</v>
      </c>
      <c r="BJ54">
        <v>-5.3259181598761831</v>
      </c>
      <c r="BK54">
        <v>-9.054253336639019E-2</v>
      </c>
      <c r="BL54">
        <v>-0.61464785446465942</v>
      </c>
      <c r="BM54">
        <v>-1.2047711756291499</v>
      </c>
      <c r="BN54">
        <v>-1.2139151052928421</v>
      </c>
      <c r="BO54">
        <v>-6.3511171937987108</v>
      </c>
      <c r="BP54">
        <v>-3.5268600357999391</v>
      </c>
      <c r="BQ54">
        <v>-4.3452976831187611</v>
      </c>
      <c r="BR54">
        <v>-5.1739226030246881</v>
      </c>
      <c r="BS54">
        <v>-0.50249768232204228</v>
      </c>
      <c r="BT54">
        <v>-5.8169431307446526</v>
      </c>
      <c r="BU54">
        <v>-5.1966940728974942</v>
      </c>
      <c r="BV54">
        <v>-1.841284287917373</v>
      </c>
      <c r="BZ54">
        <v>-0.5969563672376238</v>
      </c>
      <c r="CA54">
        <v>0.79950663948753153</v>
      </c>
      <c r="CB54">
        <v>-4.3687057063718537</v>
      </c>
      <c r="CC54">
        <v>-0.49446816385198428</v>
      </c>
      <c r="CD54">
        <v>-3.6147361822478761</v>
      </c>
      <c r="CE54">
        <v>-2.6428836926332999</v>
      </c>
      <c r="CF54">
        <v>-0.39000282666886332</v>
      </c>
      <c r="CG54">
        <v>-4.2545943901738452</v>
      </c>
      <c r="CH54">
        <v>-4.8468354707703556</v>
      </c>
      <c r="CI54">
        <v>4.3797914295410543</v>
      </c>
      <c r="CJ54">
        <v>-0.82471722306700568</v>
      </c>
      <c r="CK54">
        <v>-5.3730336540127936</v>
      </c>
      <c r="CL54">
        <v>-5.1596953350740771</v>
      </c>
      <c r="CM54">
        <v>-2.2281538788947279</v>
      </c>
      <c r="CN54">
        <v>-4.9607601899949927</v>
      </c>
      <c r="CO54">
        <v>-4.8702735771926307</v>
      </c>
      <c r="CP54">
        <v>-4.0331426996366986</v>
      </c>
      <c r="CQ54">
        <v>-3.600376360481893</v>
      </c>
      <c r="CR54">
        <v>-5.5221711640387294</v>
      </c>
      <c r="CV54">
        <v>-4.0668350935269847E-2</v>
      </c>
      <c r="CW54">
        <v>-6.8381612329362369</v>
      </c>
    </row>
    <row r="55" spans="1:101" x14ac:dyDescent="0.25">
      <c r="A55" t="s">
        <v>69</v>
      </c>
      <c r="C55">
        <v>-6.0483390149138687</v>
      </c>
      <c r="D55">
        <v>-1.3613751829041241</v>
      </c>
      <c r="E55">
        <v>-0.87771737848282227</v>
      </c>
      <c r="F55">
        <v>-2.574289339337184</v>
      </c>
      <c r="G55">
        <v>1.5417470737102219</v>
      </c>
      <c r="H55">
        <v>1.718571994255754</v>
      </c>
      <c r="I55">
        <v>-2.0975905503449819</v>
      </c>
      <c r="J55">
        <v>-1.9572051652233839</v>
      </c>
      <c r="K55">
        <v>-6.1479354740875376</v>
      </c>
      <c r="L55">
        <v>-2.0088518059054299</v>
      </c>
      <c r="M55">
        <v>-0.68404391169356549</v>
      </c>
      <c r="N55">
        <v>0.46558719959824763</v>
      </c>
      <c r="O55">
        <v>1.084522464182184</v>
      </c>
      <c r="P55">
        <v>-0.77796681371959264</v>
      </c>
      <c r="Q55">
        <v>-5.7416746145368727</v>
      </c>
      <c r="R55">
        <v>-6.2150083693995661</v>
      </c>
      <c r="S55">
        <v>-6.2603752710186491</v>
      </c>
      <c r="T55">
        <v>-5.4523168536838718</v>
      </c>
      <c r="U55">
        <v>-5.349652659062726</v>
      </c>
      <c r="V55">
        <v>-2.98801893757267</v>
      </c>
      <c r="W55">
        <v>5.2487438608154742</v>
      </c>
      <c r="AA55">
        <v>-0.18329962204530539</v>
      </c>
      <c r="AB55">
        <v>-2.0627247276587091</v>
      </c>
      <c r="AC55">
        <v>-5.4621335825470858</v>
      </c>
      <c r="AD55">
        <v>-5.0256525492160451</v>
      </c>
      <c r="AE55">
        <v>-1.4320979205552999</v>
      </c>
      <c r="AF55">
        <v>2.0386237428275749</v>
      </c>
      <c r="AG55">
        <v>-1.367155224478134</v>
      </c>
      <c r="AH55">
        <v>-1.6183143339510959</v>
      </c>
      <c r="AI55">
        <v>-4.210513447795754</v>
      </c>
      <c r="AJ55">
        <v>-5.2436195761377631</v>
      </c>
      <c r="AK55">
        <v>2.440585872668978</v>
      </c>
      <c r="AL55">
        <v>-2.4925175029407169</v>
      </c>
      <c r="AM55">
        <v>-5.6747329654944396</v>
      </c>
      <c r="AN55">
        <v>-3.9951052474442399</v>
      </c>
      <c r="AO55">
        <v>-5.3677468352394362</v>
      </c>
      <c r="AP55">
        <v>-2.2486550301560189</v>
      </c>
      <c r="AQ55">
        <v>-5.7998039235942747</v>
      </c>
      <c r="AR55">
        <v>-6.3155089660310404</v>
      </c>
      <c r="AS55">
        <v>-2.7332860106617241</v>
      </c>
      <c r="AW55">
        <v>0.47778990945173438</v>
      </c>
      <c r="AX55">
        <v>-6.8200315953540214</v>
      </c>
      <c r="BB55">
        <v>-5.8503913983050833</v>
      </c>
      <c r="BC55">
        <v>-2.2682797931849059</v>
      </c>
      <c r="BD55">
        <v>-0.69858737333635501</v>
      </c>
      <c r="BE55">
        <v>-6.2084919820974802</v>
      </c>
      <c r="BF55">
        <v>-3.8413821886088719</v>
      </c>
      <c r="BG55">
        <v>-2.953215018062052</v>
      </c>
      <c r="BH55">
        <v>-5.4783411468370744</v>
      </c>
      <c r="BI55">
        <v>-1.5801045506850171</v>
      </c>
      <c r="BJ55">
        <v>-2.1901345291737231</v>
      </c>
      <c r="BK55">
        <v>0.64963645592291508</v>
      </c>
      <c r="BL55">
        <v>0.14684747716896851</v>
      </c>
      <c r="BM55">
        <v>-0.41760147955099791</v>
      </c>
      <c r="BN55">
        <v>9.6455018282580227E-2</v>
      </c>
      <c r="BO55">
        <v>-4.0742745800585221</v>
      </c>
      <c r="BP55">
        <v>-3.9888868208186699</v>
      </c>
      <c r="BQ55">
        <v>-1.460401121050922</v>
      </c>
      <c r="BR55">
        <v>-0.69899663134112311</v>
      </c>
      <c r="BS55">
        <v>-4.0950144903611214</v>
      </c>
      <c r="BT55">
        <v>-4.1210449012306523</v>
      </c>
      <c r="BU55">
        <v>-4.1747260429560198</v>
      </c>
      <c r="BV55">
        <v>-2.7573982909681689</v>
      </c>
      <c r="BZ55">
        <v>-2.8349903889623662</v>
      </c>
      <c r="CA55">
        <v>-0.14411362049779119</v>
      </c>
      <c r="CB55">
        <v>-1.198340515270697</v>
      </c>
      <c r="CC55">
        <v>-1.9065510367596239</v>
      </c>
      <c r="CD55">
        <v>5.8052467870303208E-2</v>
      </c>
      <c r="CE55">
        <v>-2.3835282884452189</v>
      </c>
      <c r="CF55">
        <v>1.077684772079371</v>
      </c>
      <c r="CG55">
        <v>-1.597966831544271</v>
      </c>
      <c r="CH55">
        <v>0.9551562796559151</v>
      </c>
      <c r="CI55">
        <v>-3.2008849426273289</v>
      </c>
      <c r="CJ55">
        <v>0.2230939895491649</v>
      </c>
      <c r="CK55">
        <v>-3.2014619798590318</v>
      </c>
      <c r="CL55">
        <v>-1.1051037992883239</v>
      </c>
      <c r="CM55">
        <v>-5.7118915333606211</v>
      </c>
      <c r="CN55">
        <v>-6.061198521462094</v>
      </c>
      <c r="CO55">
        <v>1.60208968225855</v>
      </c>
      <c r="CP55">
        <v>-6.1840723922262777</v>
      </c>
      <c r="CQ55">
        <v>-6.0747683053815287</v>
      </c>
      <c r="CR55">
        <v>-1.5471847238371239</v>
      </c>
      <c r="CV55">
        <v>-4.3067745629012544</v>
      </c>
      <c r="CW55">
        <v>-6.930114637515385</v>
      </c>
    </row>
    <row r="56" spans="1:101" x14ac:dyDescent="0.25">
      <c r="A56" t="s">
        <v>70</v>
      </c>
      <c r="C56">
        <v>-6.7422652940402346</v>
      </c>
      <c r="D56">
        <v>-6.1386068446554942</v>
      </c>
      <c r="E56">
        <v>-1.3051220332616911</v>
      </c>
      <c r="F56">
        <v>1.2769639500748169</v>
      </c>
      <c r="G56">
        <v>2.129150517587457</v>
      </c>
      <c r="H56">
        <v>-0.59919096260182636</v>
      </c>
      <c r="I56">
        <v>-0.25549745101078519</v>
      </c>
      <c r="J56">
        <v>-0.42369757604652603</v>
      </c>
      <c r="K56">
        <v>-1.0805709631679701</v>
      </c>
      <c r="L56">
        <v>-2.2997506534347432</v>
      </c>
      <c r="M56">
        <v>-1.245601145949242</v>
      </c>
      <c r="N56">
        <v>-0.25839309272764027</v>
      </c>
      <c r="O56">
        <v>0.57715507811768796</v>
      </c>
      <c r="P56">
        <v>-1.440384160543821</v>
      </c>
      <c r="Q56">
        <v>-0.22717057150289141</v>
      </c>
      <c r="R56">
        <v>-0.85954920117717926</v>
      </c>
      <c r="S56">
        <v>0.81997702508080561</v>
      </c>
      <c r="T56">
        <v>0.4754333422225101</v>
      </c>
      <c r="U56">
        <v>-1.0075894171638979</v>
      </c>
      <c r="V56">
        <v>-0.76984932745249002</v>
      </c>
      <c r="W56">
        <v>1.5300833439621999</v>
      </c>
      <c r="AA56">
        <v>2.0940510480611261</v>
      </c>
      <c r="AB56">
        <v>-2.3800526021847741</v>
      </c>
      <c r="AC56">
        <v>-1.020147041752284</v>
      </c>
      <c r="AD56">
        <v>-2.11664166294364</v>
      </c>
      <c r="AE56">
        <v>-0.5627016490108312</v>
      </c>
      <c r="AF56">
        <v>0.59918332136391828</v>
      </c>
      <c r="AG56">
        <v>0.5691768560721906</v>
      </c>
      <c r="AH56">
        <v>1.372138858996641</v>
      </c>
      <c r="AI56">
        <v>0.74627309956603316</v>
      </c>
      <c r="AJ56">
        <v>0.43892725489071321</v>
      </c>
      <c r="AK56">
        <v>1.7716488465567119E-2</v>
      </c>
      <c r="AL56">
        <v>-3.3148224640042052</v>
      </c>
      <c r="AM56">
        <v>-0.38223901822316958</v>
      </c>
      <c r="AN56">
        <v>2.3068709128793889</v>
      </c>
      <c r="AO56">
        <v>-0.5061035835428952</v>
      </c>
      <c r="AP56">
        <v>-2.848852662184254</v>
      </c>
      <c r="AQ56">
        <v>-1.9094207773383489</v>
      </c>
      <c r="AR56">
        <v>0.125709536313826</v>
      </c>
      <c r="AS56">
        <v>-2.1120783255651832</v>
      </c>
      <c r="AW56">
        <v>-1.4986988885617081</v>
      </c>
      <c r="AX56">
        <v>-6.5347259328454443</v>
      </c>
    </row>
    <row r="57" spans="1:101" x14ac:dyDescent="0.25">
      <c r="A57" t="s">
        <v>71</v>
      </c>
      <c r="B57">
        <v>-5.1605646858637799</v>
      </c>
      <c r="C57">
        <v>-5.6004823818085292</v>
      </c>
      <c r="D57">
        <v>-0.63401986407929711</v>
      </c>
      <c r="E57">
        <v>-1.729045823977466</v>
      </c>
      <c r="F57">
        <v>-3.41281409990588</v>
      </c>
      <c r="G57">
        <v>-3.3700567785221569</v>
      </c>
      <c r="H57">
        <v>-2.6400706742809308</v>
      </c>
      <c r="I57">
        <v>-3.050311248441139</v>
      </c>
      <c r="J57">
        <v>-4.3140615537591591</v>
      </c>
      <c r="K57">
        <v>-4.4901656429954189</v>
      </c>
      <c r="L57">
        <v>-5.1238331433263617</v>
      </c>
      <c r="M57">
        <v>-0.46713246255176583</v>
      </c>
      <c r="N57">
        <v>-1.1839241674017891</v>
      </c>
      <c r="O57">
        <v>-0.71999457291671265</v>
      </c>
      <c r="P57">
        <v>0.26419547734172599</v>
      </c>
      <c r="Q57">
        <v>2.5423525857128901E-2</v>
      </c>
      <c r="R57">
        <v>-2.358508562555397</v>
      </c>
      <c r="S57">
        <v>-0.35136468849340158</v>
      </c>
      <c r="T57">
        <v>-1.072017752553762</v>
      </c>
      <c r="U57">
        <v>-0.44175694171004859</v>
      </c>
      <c r="V57">
        <v>-2.651561021652924</v>
      </c>
      <c r="W57">
        <v>-1.689264723071382</v>
      </c>
      <c r="AA57">
        <v>-1.8548708899467661</v>
      </c>
      <c r="AB57">
        <v>-0.37882876975471891</v>
      </c>
      <c r="AC57">
        <v>-2.4542071582120939</v>
      </c>
      <c r="AD57">
        <v>-0.70985594000739483</v>
      </c>
      <c r="AE57">
        <v>-2.5103706303616371</v>
      </c>
      <c r="AF57">
        <v>-1.698238995783089</v>
      </c>
      <c r="AG57">
        <v>-1.723766060038822</v>
      </c>
      <c r="AH57">
        <v>-1.789209217671899</v>
      </c>
      <c r="AI57">
        <v>-1.706620814273238</v>
      </c>
      <c r="AJ57">
        <v>0.55819621061933733</v>
      </c>
      <c r="AK57">
        <v>-3.2136966404083239E-3</v>
      </c>
      <c r="AL57">
        <v>0.24603074360415769</v>
      </c>
      <c r="AM57">
        <v>-0.51930640350319379</v>
      </c>
      <c r="AN57">
        <v>-0.8670697980236145</v>
      </c>
      <c r="AO57">
        <v>-1.619315409533215</v>
      </c>
      <c r="AP57">
        <v>-1.4742042767603321</v>
      </c>
      <c r="AQ57">
        <v>-1.978146422330209</v>
      </c>
      <c r="AR57">
        <v>-1.0478944752343931</v>
      </c>
      <c r="AS57">
        <v>-0.63681317972341989</v>
      </c>
      <c r="AT57">
        <v>0.5206713038920272</v>
      </c>
      <c r="AV57">
        <v>0.4281767177415996</v>
      </c>
      <c r="AW57">
        <v>-4.1107179355571288</v>
      </c>
      <c r="AX57">
        <v>-3.676232309903662</v>
      </c>
      <c r="AY57">
        <v>4.8276486387140688E-2</v>
      </c>
      <c r="BA57">
        <v>-3.4228684966322689</v>
      </c>
      <c r="BB57">
        <v>-6.3355283151986601</v>
      </c>
      <c r="BC57">
        <v>-3.6119501547002941E-2</v>
      </c>
      <c r="BD57">
        <v>-2.9396066761261812</v>
      </c>
      <c r="BE57">
        <v>-2.793850426800693</v>
      </c>
      <c r="BF57">
        <v>-2.323125664381978</v>
      </c>
      <c r="BG57">
        <v>-3.6091317295610379</v>
      </c>
      <c r="BH57">
        <v>-3.5199498729183838</v>
      </c>
      <c r="BI57">
        <v>-4.9097537371119646</v>
      </c>
      <c r="BJ57">
        <v>-4.7589976569984014</v>
      </c>
      <c r="BK57">
        <v>-4.8002491331888377</v>
      </c>
      <c r="BL57">
        <v>-3.79473721648167</v>
      </c>
      <c r="BM57">
        <v>-1.2120191392783359</v>
      </c>
      <c r="BN57">
        <v>-0.87726872731541561</v>
      </c>
      <c r="BO57">
        <v>-6.0625780941625038</v>
      </c>
      <c r="BP57">
        <v>-5.1530293083766114</v>
      </c>
      <c r="BQ57">
        <v>-1.855340823184402</v>
      </c>
      <c r="BR57">
        <v>-1.8906407150124021</v>
      </c>
      <c r="BS57">
        <v>-0.85644041682431626</v>
      </c>
      <c r="BT57">
        <v>-1.20585900700768</v>
      </c>
      <c r="BU57">
        <v>-6.5369548744119834</v>
      </c>
      <c r="BV57">
        <v>-1.1626039099583421</v>
      </c>
      <c r="BW57">
        <v>-5.0970816388614217</v>
      </c>
      <c r="BZ57">
        <v>-1.2406399146661751</v>
      </c>
      <c r="CA57">
        <v>-1.9367788018878851</v>
      </c>
      <c r="CB57">
        <v>-5.4612822601644142</v>
      </c>
      <c r="CC57">
        <v>-6.589799085963234</v>
      </c>
      <c r="CD57">
        <v>-4.631375354222123</v>
      </c>
      <c r="CE57">
        <v>-2.6919002625581969</v>
      </c>
      <c r="CF57">
        <v>-1.352726592133394</v>
      </c>
      <c r="CG57">
        <v>-3.6125252198751658</v>
      </c>
      <c r="CH57">
        <v>-3.1583990665525392</v>
      </c>
      <c r="CI57">
        <v>-1.8147058323422991</v>
      </c>
      <c r="CJ57">
        <v>-0.23423975646299991</v>
      </c>
      <c r="CK57">
        <v>-1.34727880563392</v>
      </c>
      <c r="CL57">
        <v>1.266656335366299</v>
      </c>
      <c r="CM57">
        <v>-1.577309672781102</v>
      </c>
      <c r="CN57">
        <v>-0.97093490867917365</v>
      </c>
      <c r="CO57">
        <v>-2.087508664191438</v>
      </c>
      <c r="CP57">
        <v>-0.34547842452001432</v>
      </c>
      <c r="CQ57">
        <v>-1.2885054431925971</v>
      </c>
      <c r="CR57">
        <v>-0.96996465576349555</v>
      </c>
      <c r="CS57">
        <v>-0.2269063726772475</v>
      </c>
      <c r="CU57">
        <v>0.23907513795806179</v>
      </c>
    </row>
    <row r="58" spans="1:101" x14ac:dyDescent="0.25">
      <c r="A58" t="s">
        <v>72</v>
      </c>
      <c r="B58">
        <v>-5.7310427144997824</v>
      </c>
      <c r="C58">
        <v>-6.2496931858481819</v>
      </c>
      <c r="D58">
        <v>-1.8854978593667411</v>
      </c>
      <c r="E58">
        <v>-4.7025258407270609</v>
      </c>
      <c r="F58">
        <v>-4.8317776774430552</v>
      </c>
      <c r="G58">
        <v>-1.5909076342290649</v>
      </c>
      <c r="H58">
        <v>-6.6002557577417162</v>
      </c>
      <c r="I58">
        <v>-1.8352015462372511</v>
      </c>
      <c r="J58">
        <v>-2.3202894111303412</v>
      </c>
      <c r="K58">
        <v>-6.3182285859156178</v>
      </c>
      <c r="L58">
        <v>-6.2721751936136902</v>
      </c>
      <c r="M58">
        <v>-4.959712015689977</v>
      </c>
      <c r="N58">
        <v>-6.1915156246676526</v>
      </c>
      <c r="O58">
        <v>-2.1704228023198571</v>
      </c>
      <c r="P58">
        <v>-6.1827751054597124</v>
      </c>
      <c r="Q58">
        <v>-4.9299638688237444</v>
      </c>
      <c r="R58">
        <v>-6.1475237943785226</v>
      </c>
      <c r="S58">
        <v>-5.2506231987000378</v>
      </c>
      <c r="T58">
        <v>-4.9219488682127244</v>
      </c>
      <c r="U58">
        <v>-2.3085856348427929</v>
      </c>
      <c r="V58">
        <v>-2.7564643848775292</v>
      </c>
      <c r="W58">
        <v>-3.1155741875094858</v>
      </c>
      <c r="AA58">
        <v>-1.487334451548401</v>
      </c>
      <c r="AB58">
        <v>-1.598608464037877</v>
      </c>
      <c r="AC58">
        <v>-4.6859975075019662</v>
      </c>
      <c r="AD58">
        <v>-5.0282886212297404</v>
      </c>
      <c r="AE58">
        <v>-4.2554385239039751</v>
      </c>
      <c r="AF58">
        <v>-5.1989719843091056</v>
      </c>
      <c r="AG58">
        <v>-3.1885433046545151</v>
      </c>
      <c r="AH58">
        <v>-0.74531787103011149</v>
      </c>
      <c r="AI58">
        <v>-2.7929202048464221</v>
      </c>
      <c r="AJ58">
        <v>-1.2771901465377711</v>
      </c>
      <c r="AK58">
        <v>-5.5587619821776304</v>
      </c>
      <c r="AL58">
        <v>-1.1531276339984611</v>
      </c>
      <c r="AM58">
        <v>-2.2119276491583699</v>
      </c>
      <c r="AN58">
        <v>-1.614122924583252</v>
      </c>
      <c r="AO58">
        <v>-0.98604592255224188</v>
      </c>
      <c r="AP58">
        <v>-1.048750378751689</v>
      </c>
      <c r="AQ58">
        <v>-4.9500545866438141</v>
      </c>
      <c r="AR58">
        <v>-3.0629529752086011</v>
      </c>
      <c r="AS58">
        <v>-1.524767829467683</v>
      </c>
      <c r="AT58">
        <v>-1.6472492307913911</v>
      </c>
      <c r="AV58">
        <v>-0.98920601890648818</v>
      </c>
      <c r="AW58">
        <v>-5.1109900005228202</v>
      </c>
      <c r="AX58">
        <v>-5.548226900876978</v>
      </c>
      <c r="AY58">
        <v>-1.9797964625031861</v>
      </c>
    </row>
    <row r="59" spans="1:101" x14ac:dyDescent="0.25">
      <c r="A59" t="s">
        <v>73</v>
      </c>
      <c r="BA59">
        <v>-5.8226601818778141</v>
      </c>
      <c r="BB59">
        <v>-4.8235988224556081</v>
      </c>
      <c r="BC59">
        <v>2.5266971606958371</v>
      </c>
      <c r="BD59">
        <v>2.066046838563429</v>
      </c>
      <c r="BE59">
        <v>-1.646619671046754</v>
      </c>
      <c r="BF59">
        <v>-0.49566729283620331</v>
      </c>
      <c r="BG59">
        <v>-2.7544903050146989</v>
      </c>
      <c r="BH59">
        <v>-0.4039721120170105</v>
      </c>
      <c r="BI59">
        <v>-5.6510191436412782</v>
      </c>
      <c r="BJ59">
        <v>-1.0144702481705969</v>
      </c>
      <c r="BK59">
        <v>-0.40227182506543019</v>
      </c>
      <c r="BL59">
        <v>-1.4672067224752181</v>
      </c>
      <c r="BM59">
        <v>-5.0699228935543834</v>
      </c>
      <c r="BN59">
        <v>-1.1318111697299289</v>
      </c>
      <c r="BO59">
        <v>-0.2062283577018221</v>
      </c>
      <c r="BP59">
        <v>-0.73520631021586447</v>
      </c>
      <c r="BQ59">
        <v>-1.755091535405124</v>
      </c>
      <c r="BR59">
        <v>-6.9322912880625323E-2</v>
      </c>
      <c r="BS59">
        <v>-0.31505460655558931</v>
      </c>
      <c r="BT59">
        <v>-0.97822624109104128</v>
      </c>
      <c r="BU59">
        <v>-0.69469184867300626</v>
      </c>
      <c r="BV59">
        <v>-0.15708176033203211</v>
      </c>
      <c r="BW59">
        <v>0.27248670654628793</v>
      </c>
      <c r="BZ59">
        <v>-3.780500250585014</v>
      </c>
      <c r="CA59">
        <v>-0.98370642658039964</v>
      </c>
      <c r="CB59">
        <v>-1.586525827409754</v>
      </c>
      <c r="CC59">
        <v>-0.75429406981774771</v>
      </c>
      <c r="CD59">
        <v>-1.730461750115496</v>
      </c>
      <c r="CE59">
        <v>-1.3889806638441879</v>
      </c>
      <c r="CF59">
        <v>-1.479726056774445</v>
      </c>
      <c r="CG59">
        <v>-0.53157415432723532</v>
      </c>
      <c r="CH59">
        <v>-3.7678741139787881</v>
      </c>
      <c r="CI59">
        <v>-0.89319627247094757</v>
      </c>
      <c r="CJ59">
        <v>-0.9880969995444745</v>
      </c>
      <c r="CK59">
        <v>3.9247589319093133E-2</v>
      </c>
      <c r="CL59">
        <v>0.67043678980068011</v>
      </c>
      <c r="CM59">
        <v>0.24316600886087419</v>
      </c>
      <c r="CN59">
        <v>1.588940032263809</v>
      </c>
      <c r="CO59">
        <v>1.345105528810743</v>
      </c>
      <c r="CP59">
        <v>0.94668622065862829</v>
      </c>
      <c r="CQ59">
        <v>-1.511294424978044</v>
      </c>
      <c r="CR59">
        <v>1.0504588054341231</v>
      </c>
      <c r="CS59">
        <v>0.60928781438534663</v>
      </c>
      <c r="CU59">
        <v>0.35029578038134518</v>
      </c>
    </row>
    <row r="60" spans="1:101" x14ac:dyDescent="0.25">
      <c r="A60" t="s">
        <v>74</v>
      </c>
      <c r="B60">
        <v>-6.167050051596016</v>
      </c>
      <c r="C60">
        <v>-4.8896628794340193</v>
      </c>
      <c r="D60">
        <v>1.1965835654390109</v>
      </c>
      <c r="E60">
        <v>0.49726948720008529</v>
      </c>
      <c r="F60">
        <v>-4.0849494571761618</v>
      </c>
      <c r="G60">
        <v>-1.102803803801625</v>
      </c>
      <c r="H60">
        <v>0.55171351438814309</v>
      </c>
      <c r="I60">
        <v>-1.1039032009563621</v>
      </c>
      <c r="J60">
        <v>0.36063968240131</v>
      </c>
      <c r="K60">
        <v>-2.7852991800381779</v>
      </c>
      <c r="L60">
        <v>-0.96293821983266525</v>
      </c>
      <c r="M60">
        <v>0.31507944789825182</v>
      </c>
      <c r="N60">
        <v>-3.4682662331814851</v>
      </c>
      <c r="O60">
        <v>-0.42712594161960299</v>
      </c>
      <c r="P60">
        <v>-2.9947579437119982</v>
      </c>
      <c r="Q60">
        <v>-2.693815924309606</v>
      </c>
      <c r="R60">
        <v>-3.4642239481613282</v>
      </c>
      <c r="S60">
        <v>-2.3886173255782071</v>
      </c>
      <c r="T60">
        <v>-0.4856864295878271</v>
      </c>
      <c r="U60">
        <v>-0.60544628791707311</v>
      </c>
      <c r="V60">
        <v>-2.861800395367287</v>
      </c>
      <c r="W60">
        <v>-3.081448568892879</v>
      </c>
      <c r="AA60">
        <v>0.94547990653329961</v>
      </c>
      <c r="AB60">
        <v>-2.0580477699591619</v>
      </c>
      <c r="AC60">
        <v>-3.3199997332507012</v>
      </c>
      <c r="AD60">
        <v>-3.0530072299770552</v>
      </c>
      <c r="AE60">
        <v>-3.3169903801550569</v>
      </c>
      <c r="AF60">
        <v>-1.218176570971969</v>
      </c>
      <c r="AG60">
        <v>-2.594787818243816</v>
      </c>
      <c r="AH60">
        <v>-3.7775598312269461</v>
      </c>
      <c r="AI60">
        <v>-0.72404568897569899</v>
      </c>
      <c r="AJ60">
        <v>7.3984060160869683E-2</v>
      </c>
      <c r="AK60">
        <v>-2.1222838666665691</v>
      </c>
      <c r="AL60">
        <v>-0.54536161756374069</v>
      </c>
      <c r="AM60">
        <v>-1.04795525793941</v>
      </c>
      <c r="AN60">
        <v>-1.89335528392011</v>
      </c>
      <c r="AO60">
        <v>2.9716835272996041</v>
      </c>
      <c r="AP60">
        <v>-0.90446588745998091</v>
      </c>
      <c r="AQ60">
        <v>3.2269471279498939E-2</v>
      </c>
      <c r="AR60">
        <v>-2.8117351778374391</v>
      </c>
      <c r="AS60">
        <v>-1.490911206113088</v>
      </c>
      <c r="AT60">
        <v>-2.4735382482428741E-3</v>
      </c>
      <c r="AV60">
        <v>3.1811886452239739</v>
      </c>
      <c r="AW60">
        <v>-4.7448210095347818</v>
      </c>
      <c r="AX60">
        <v>-5.0197251091687303</v>
      </c>
      <c r="AY60">
        <v>2.2777473873527412</v>
      </c>
      <c r="BA60">
        <v>-1.078552409733476</v>
      </c>
      <c r="BB60">
        <v>-0.74363606623199408</v>
      </c>
      <c r="BC60">
        <v>1.093336208256229</v>
      </c>
      <c r="BD60">
        <v>-0.33909141309709651</v>
      </c>
      <c r="BE60">
        <v>4.4425516138155499E-2</v>
      </c>
      <c r="BF60">
        <v>7.092205775845542E-2</v>
      </c>
      <c r="BG60">
        <v>-1.405041169514319</v>
      </c>
      <c r="BH60">
        <v>0.65223750644870404</v>
      </c>
      <c r="BI60">
        <v>0.30441483830130311</v>
      </c>
      <c r="BJ60">
        <v>-4.1828611857249939E-2</v>
      </c>
      <c r="BK60">
        <v>-2.6267611787214071</v>
      </c>
      <c r="BL60">
        <v>-1.609141307656839</v>
      </c>
      <c r="BM60">
        <v>0.40253464464856248</v>
      </c>
      <c r="BN60">
        <v>-1.1885334441762381</v>
      </c>
      <c r="BO60">
        <v>0.3753426346614015</v>
      </c>
      <c r="BP60">
        <v>-0.29669290579647578</v>
      </c>
      <c r="BQ60">
        <v>0.61990077273600208</v>
      </c>
      <c r="BR60">
        <v>3.092541739989307E-2</v>
      </c>
      <c r="BS60">
        <v>-1.0187362777275191</v>
      </c>
      <c r="BT60">
        <v>-0.64170367205050904</v>
      </c>
      <c r="BU60">
        <v>0.76026089119758689</v>
      </c>
      <c r="BV60">
        <v>-0.1419544563818643</v>
      </c>
      <c r="BW60">
        <v>-0.13922733785708061</v>
      </c>
      <c r="BZ60">
        <v>0.52154298134917665</v>
      </c>
      <c r="CA60">
        <v>-0.87949973519020597</v>
      </c>
      <c r="CB60">
        <v>0.1009330341361105</v>
      </c>
      <c r="CC60">
        <v>-1.136738527866066</v>
      </c>
      <c r="CD60">
        <v>-0.24968005393229789</v>
      </c>
      <c r="CE60">
        <v>-0.78544757948008548</v>
      </c>
      <c r="CF60">
        <v>-0.32030010390099678</v>
      </c>
      <c r="CG60">
        <v>-2.4159694615585292</v>
      </c>
    </row>
    <row r="61" spans="1:101" x14ac:dyDescent="0.25">
      <c r="A61" t="s">
        <v>75</v>
      </c>
      <c r="B61">
        <v>-4.7598647867948021</v>
      </c>
      <c r="C61">
        <v>-3.8225961948972298</v>
      </c>
      <c r="D61">
        <v>-0.79783900864919244</v>
      </c>
      <c r="E61">
        <v>-0.74235509443362435</v>
      </c>
      <c r="F61">
        <v>-2.6045284924933489</v>
      </c>
      <c r="G61">
        <v>-2.829804071350809</v>
      </c>
      <c r="H61">
        <v>-3.440873511750234</v>
      </c>
      <c r="I61">
        <v>-3.6954111427698071</v>
      </c>
      <c r="J61">
        <v>-4.0437259317359642</v>
      </c>
      <c r="K61">
        <v>-3.0206197690816881</v>
      </c>
      <c r="L61">
        <v>-5.5962083037859918</v>
      </c>
      <c r="M61">
        <v>-4.4473954248579322</v>
      </c>
      <c r="N61">
        <v>-4.7485456300017423</v>
      </c>
      <c r="O61">
        <v>-4.4842807060765386</v>
      </c>
      <c r="P61">
        <v>-3.5985223774580981</v>
      </c>
      <c r="Q61">
        <v>-1.499361602040389</v>
      </c>
      <c r="R61">
        <v>-4.3404110341562463</v>
      </c>
      <c r="S61">
        <v>-2.525897563076315</v>
      </c>
      <c r="T61">
        <v>-2.296556494182898</v>
      </c>
      <c r="U61">
        <v>-1.390401112977667</v>
      </c>
      <c r="V61">
        <v>-1.454344945589902</v>
      </c>
      <c r="W61">
        <v>-1.6723061843694991</v>
      </c>
      <c r="AA61">
        <v>-2.1669770966452129</v>
      </c>
      <c r="AB61">
        <v>-3.9152164533885818</v>
      </c>
      <c r="AC61">
        <v>-2.5718134254588549</v>
      </c>
      <c r="AD61">
        <v>-1.5354176436313069</v>
      </c>
      <c r="AE61">
        <v>-0.18259270049982149</v>
      </c>
      <c r="AF61">
        <v>-2.847071275033183</v>
      </c>
      <c r="AG61">
        <v>-2.5982678343817391</v>
      </c>
      <c r="AH61">
        <v>-1.2766456249969269</v>
      </c>
      <c r="AI61">
        <v>-3.6093786814917599</v>
      </c>
      <c r="AJ61">
        <v>-2.6451093387571181</v>
      </c>
      <c r="AK61">
        <v>-4.9742623354457836</v>
      </c>
      <c r="AL61">
        <v>-3.5735879983861438</v>
      </c>
      <c r="AM61">
        <v>-3.208552288514829</v>
      </c>
      <c r="AN61">
        <v>-0.49947279139660372</v>
      </c>
      <c r="AO61">
        <v>-1.5728154810517929</v>
      </c>
      <c r="AP61">
        <v>-2.0983177834061499</v>
      </c>
      <c r="AQ61">
        <v>-2.170641513806018</v>
      </c>
      <c r="AR61">
        <v>-2.686181094136872</v>
      </c>
      <c r="AS61">
        <v>-0.64936661477836211</v>
      </c>
      <c r="AT61">
        <v>-5.2599490488981819E-2</v>
      </c>
      <c r="AV61">
        <v>0.69999296798733979</v>
      </c>
      <c r="AW61">
        <v>-2.8948051341995851</v>
      </c>
      <c r="AX61">
        <v>-3.9011559243328211</v>
      </c>
      <c r="AY61">
        <v>0.72963973358154277</v>
      </c>
      <c r="BA61">
        <v>-4.4873976631574646</v>
      </c>
      <c r="BB61">
        <v>-3.7116814479883939</v>
      </c>
      <c r="BC61">
        <v>2.1715300159244362</v>
      </c>
      <c r="BD61">
        <v>-2.479439104871993</v>
      </c>
      <c r="BE61">
        <v>-3.206372193933599</v>
      </c>
      <c r="BF61">
        <v>-3.4525992668044032</v>
      </c>
      <c r="BG61">
        <v>2.3625775844209311</v>
      </c>
      <c r="BH61">
        <v>-2.2660245280635749</v>
      </c>
      <c r="BI61">
        <v>-2.7515659987620089</v>
      </c>
      <c r="BJ61">
        <v>-3.6851638884525348</v>
      </c>
      <c r="BK61">
        <v>-5.5332098306251982</v>
      </c>
      <c r="BL61">
        <v>-3.8084794740762948</v>
      </c>
      <c r="BM61">
        <v>-0.95811560173303045</v>
      </c>
      <c r="BN61">
        <v>-3.1372873602716749</v>
      </c>
      <c r="BO61">
        <v>-4.5257833964491194</v>
      </c>
      <c r="BP61">
        <v>-3.9856380263849012</v>
      </c>
      <c r="BQ61">
        <v>-5.0901723082296622</v>
      </c>
      <c r="BR61">
        <v>-6.0637062186948532</v>
      </c>
      <c r="BS61">
        <v>-1.211523868898595</v>
      </c>
      <c r="BT61">
        <v>-4.6993716967223396</v>
      </c>
      <c r="BU61">
        <v>-3.295094321776515</v>
      </c>
      <c r="BV61">
        <v>-1.05795537997685</v>
      </c>
      <c r="BW61">
        <v>0.65861401597991764</v>
      </c>
      <c r="BZ61">
        <v>-1.557142116137048</v>
      </c>
      <c r="CA61">
        <v>-4.5424696507777611</v>
      </c>
      <c r="CB61">
        <v>-1.4485574962139349</v>
      </c>
      <c r="CC61">
        <v>-4.8091212382989408</v>
      </c>
      <c r="CD61">
        <v>-0.88829063579719314</v>
      </c>
      <c r="CE61">
        <v>-2.849218881269719</v>
      </c>
      <c r="CF61">
        <v>-3.6491113595720708</v>
      </c>
      <c r="CG61">
        <v>-5.5376831224942409</v>
      </c>
      <c r="CH61">
        <v>-1.9190549316635459</v>
      </c>
      <c r="CI61">
        <v>-4.974076229142689</v>
      </c>
      <c r="CJ61">
        <v>-0.2901237655921568</v>
      </c>
      <c r="CK61">
        <v>-1.5792685426617921</v>
      </c>
      <c r="CL61">
        <v>-1.4362930654623089</v>
      </c>
      <c r="CM61">
        <v>1.5536225168684661</v>
      </c>
      <c r="CN61">
        <v>0.88226045747249449</v>
      </c>
      <c r="CO61">
        <v>-0.35463566055078172</v>
      </c>
      <c r="CP61">
        <v>-0.43307164402743331</v>
      </c>
      <c r="CQ61">
        <v>-1.628616015180393</v>
      </c>
      <c r="CR61">
        <v>-0.22135177575490669</v>
      </c>
      <c r="CS61">
        <v>-0.523004783175268</v>
      </c>
      <c r="CU61">
        <v>0.31942520849724032</v>
      </c>
    </row>
    <row r="62" spans="1:101" x14ac:dyDescent="0.25">
      <c r="A62" t="s">
        <v>76</v>
      </c>
      <c r="B62">
        <v>-7.094099838339786</v>
      </c>
      <c r="C62">
        <v>-7.025928550877949</v>
      </c>
      <c r="D62">
        <v>-0.26963783986448808</v>
      </c>
      <c r="E62">
        <v>-2.220572565471461</v>
      </c>
      <c r="F62">
        <v>-4.7654956984997172</v>
      </c>
      <c r="G62">
        <v>-1.0004771759605351</v>
      </c>
      <c r="H62">
        <v>-3.9777349185160502</v>
      </c>
      <c r="I62">
        <v>-5.619554724723538</v>
      </c>
      <c r="J62">
        <v>-1.2194822636555529</v>
      </c>
      <c r="K62">
        <v>-1.3880052104882701</v>
      </c>
      <c r="L62">
        <v>-2.0240162477644792</v>
      </c>
      <c r="M62">
        <v>-1.646549955772473</v>
      </c>
      <c r="N62">
        <v>-2.9121876933899449</v>
      </c>
      <c r="O62">
        <v>-2.6792386040802181</v>
      </c>
      <c r="P62">
        <v>-3.1581786813272581</v>
      </c>
      <c r="Q62">
        <v>-3.8255607328065748</v>
      </c>
      <c r="R62">
        <v>-3.195917286090268</v>
      </c>
      <c r="S62">
        <v>-2.2758410697374232</v>
      </c>
      <c r="T62">
        <v>-2.1811013713283249</v>
      </c>
      <c r="U62">
        <v>-2.5214378697159341</v>
      </c>
      <c r="V62">
        <v>-2.4582655160856421</v>
      </c>
      <c r="W62">
        <v>-0.81246642507441413</v>
      </c>
      <c r="AA62">
        <v>-2.0915002146139958</v>
      </c>
      <c r="AB62">
        <v>-2.894167188103995</v>
      </c>
      <c r="AC62">
        <v>-2.7275682591467789</v>
      </c>
      <c r="AD62">
        <v>-3.0418487880885459</v>
      </c>
      <c r="AE62">
        <v>-5.8638297034974558</v>
      </c>
      <c r="AF62">
        <v>-2.4928982412721701</v>
      </c>
      <c r="AG62">
        <v>-6.3670746180054589</v>
      </c>
      <c r="AH62">
        <v>-4.6056634240333256</v>
      </c>
      <c r="AI62">
        <v>-2.5127066674578189</v>
      </c>
      <c r="AJ62">
        <v>-5.6193512230483238</v>
      </c>
      <c r="AK62">
        <v>-4.0859282655070484</v>
      </c>
      <c r="AL62">
        <v>-1.866958405074153</v>
      </c>
      <c r="AM62">
        <v>-5.7212766543880988</v>
      </c>
      <c r="AN62">
        <v>-5.7227904111737997</v>
      </c>
      <c r="AO62">
        <v>-6.212548263766366</v>
      </c>
      <c r="AP62">
        <v>-1.205590563224884</v>
      </c>
      <c r="AQ62">
        <v>-4.7008996734675126</v>
      </c>
      <c r="AR62">
        <v>-5.8048474876277947</v>
      </c>
      <c r="AS62">
        <v>-4.5628709164071024</v>
      </c>
      <c r="AT62">
        <v>-3.079089544235555</v>
      </c>
      <c r="AV62">
        <v>-0.70332078118753416</v>
      </c>
      <c r="AW62">
        <v>-6.6669204953442902</v>
      </c>
      <c r="AX62">
        <v>-6.806324831976764</v>
      </c>
      <c r="AY62">
        <v>-1.910903949776255</v>
      </c>
      <c r="BA62">
        <v>-6.8204397893322399</v>
      </c>
      <c r="BB62">
        <v>-6.9412064457274214</v>
      </c>
      <c r="BC62">
        <v>-0.9582664370606091</v>
      </c>
      <c r="BD62">
        <v>-1.18881171677986</v>
      </c>
      <c r="BE62">
        <v>-4.7775886811941204</v>
      </c>
      <c r="BF62">
        <v>-5.5628912443867469</v>
      </c>
      <c r="BG62">
        <v>-2.079141496492606</v>
      </c>
      <c r="BH62">
        <v>-6.5464592564396389</v>
      </c>
      <c r="BI62">
        <v>-6.240926342091667</v>
      </c>
      <c r="BJ62">
        <v>-4.5707030496985714</v>
      </c>
      <c r="BK62">
        <v>-6.1230517198878891</v>
      </c>
      <c r="BL62">
        <v>-1.553807311672244</v>
      </c>
      <c r="BM62">
        <v>-5.7598233927577533</v>
      </c>
      <c r="BN62">
        <v>-2.740466080602928</v>
      </c>
      <c r="BO62">
        <v>-6.9171156537945686</v>
      </c>
      <c r="BP62">
        <v>-2.1890442507302081</v>
      </c>
      <c r="BQ62">
        <v>-5.502347322799598</v>
      </c>
      <c r="BR62">
        <v>-6.4887281147989979</v>
      </c>
      <c r="BS62">
        <v>-2.3417453876686931</v>
      </c>
      <c r="BT62">
        <v>-3.4140470858496221</v>
      </c>
      <c r="BU62">
        <v>-6.0662347837159416</v>
      </c>
      <c r="BV62">
        <v>-2.0437667988429071</v>
      </c>
      <c r="BW62">
        <v>-1.184685821974554</v>
      </c>
      <c r="BZ62">
        <v>-1.4271120447978081</v>
      </c>
      <c r="CA62">
        <v>2.3798853349813069</v>
      </c>
      <c r="CB62">
        <v>-3.812885669423498</v>
      </c>
      <c r="CC62">
        <v>-4.6913860722847449</v>
      </c>
      <c r="CD62">
        <v>-6.1058137475316414</v>
      </c>
      <c r="CE62">
        <v>-4.4289083505159761</v>
      </c>
      <c r="CF62">
        <v>-1.7091292817923349</v>
      </c>
      <c r="CG62">
        <v>-6.12431476871161</v>
      </c>
      <c r="CH62">
        <v>-2.5952457981352128</v>
      </c>
      <c r="CI62">
        <v>-2.9957912483860039</v>
      </c>
      <c r="CJ62">
        <v>-3.2245297834931579</v>
      </c>
      <c r="CK62">
        <v>-4.9641628268795008</v>
      </c>
      <c r="CL62">
        <v>-5.2744265401860959</v>
      </c>
      <c r="CM62">
        <v>-5.5660564730002751</v>
      </c>
      <c r="CN62">
        <v>-6.6767347298597519</v>
      </c>
      <c r="CO62">
        <v>-0.97530426948912463</v>
      </c>
      <c r="CP62">
        <v>-6.3503299907853101</v>
      </c>
      <c r="CQ62">
        <v>-6.2525289406805964</v>
      </c>
      <c r="CR62">
        <v>-4.0482556048095821</v>
      </c>
      <c r="CS62">
        <v>-2.5871654031985192</v>
      </c>
      <c r="CU62">
        <v>0.54865751454324752</v>
      </c>
    </row>
    <row r="63" spans="1:101" x14ac:dyDescent="0.25">
      <c r="A63" t="s">
        <v>77</v>
      </c>
      <c r="B63">
        <v>-6.5832182087264526</v>
      </c>
      <c r="C63">
        <v>-6.1098445896053848</v>
      </c>
      <c r="D63">
        <v>-0.4049563983432139</v>
      </c>
      <c r="E63">
        <v>-0.34270533285922972</v>
      </c>
      <c r="F63">
        <v>-6.3819464607214877</v>
      </c>
      <c r="G63">
        <v>-4.1068296363510033</v>
      </c>
      <c r="H63">
        <v>-6.6367655313106617</v>
      </c>
      <c r="I63">
        <v>-6.3516140256450404</v>
      </c>
      <c r="J63">
        <v>-6.4989671311759238</v>
      </c>
      <c r="K63">
        <v>-1.7103726234706029</v>
      </c>
      <c r="L63">
        <v>-5.9163093609408284</v>
      </c>
      <c r="M63">
        <v>-0.89436774064680336</v>
      </c>
      <c r="N63">
        <v>-4.702251895567346</v>
      </c>
      <c r="O63">
        <v>-5.7977542654294298</v>
      </c>
      <c r="P63">
        <v>-5.9018735712312953</v>
      </c>
      <c r="Q63">
        <v>-5.0818326997506711</v>
      </c>
      <c r="R63">
        <v>-5.7941759241917383</v>
      </c>
      <c r="S63">
        <v>-4.0714783818656057</v>
      </c>
      <c r="T63">
        <v>-6.0772737764724809</v>
      </c>
      <c r="U63">
        <v>-2.4263861982529158</v>
      </c>
      <c r="V63">
        <v>-3.9503322515474961</v>
      </c>
      <c r="W63">
        <v>-1.093894528875341</v>
      </c>
      <c r="AA63">
        <v>-5.1696837814225836</v>
      </c>
      <c r="AB63">
        <v>-1.1241458607945569</v>
      </c>
      <c r="AC63">
        <v>-0.90702343749907588</v>
      </c>
      <c r="AD63">
        <v>-4.4633730469770088</v>
      </c>
      <c r="AE63">
        <v>-1.4997422087203089</v>
      </c>
      <c r="AF63">
        <v>-4.0016255439137884</v>
      </c>
      <c r="AG63">
        <v>-0.8471800127915492</v>
      </c>
      <c r="AH63">
        <v>-1.873880796989158</v>
      </c>
      <c r="AI63">
        <v>-3.5702772594340622</v>
      </c>
      <c r="AJ63">
        <v>-3.704143296926274</v>
      </c>
      <c r="AK63">
        <v>-4.3844405866775684</v>
      </c>
      <c r="AL63">
        <v>-4.0067394838647781</v>
      </c>
      <c r="AM63">
        <v>-1.6692296324569149</v>
      </c>
      <c r="AN63">
        <v>-4.1933583288906524</v>
      </c>
      <c r="AO63">
        <v>-1.679880913337801</v>
      </c>
      <c r="AP63">
        <v>-4.360736012098724</v>
      </c>
      <c r="AQ63">
        <v>-4.0134057308311899</v>
      </c>
      <c r="AR63">
        <v>-1.9205277277874619</v>
      </c>
      <c r="AS63">
        <v>-2.2288004098707122</v>
      </c>
      <c r="AT63">
        <v>-2.9536798917643319</v>
      </c>
      <c r="AV63">
        <v>-6.2363812258226993E-2</v>
      </c>
      <c r="AW63">
        <v>-5.8671409844040188</v>
      </c>
      <c r="AX63">
        <v>-4.0974978939480389</v>
      </c>
      <c r="AY63">
        <v>0.20240032731275301</v>
      </c>
      <c r="BA63">
        <v>-5.1941285336628882</v>
      </c>
      <c r="BB63">
        <v>-3.542251877538745</v>
      </c>
      <c r="BC63">
        <v>-5.1824369182749602E-2</v>
      </c>
      <c r="BD63">
        <v>-0.32815426322793922</v>
      </c>
      <c r="BE63">
        <v>-5.0684486298631457</v>
      </c>
      <c r="BF63">
        <v>-4.9596848622466174</v>
      </c>
      <c r="BG63">
        <v>-0.1229051514304115</v>
      </c>
      <c r="BH63">
        <v>-0.88019416370878678</v>
      </c>
      <c r="BI63">
        <v>-3.053466964180354</v>
      </c>
      <c r="BJ63">
        <v>-0.71555868494327413</v>
      </c>
      <c r="BK63">
        <v>-1.994053902715254</v>
      </c>
      <c r="BL63">
        <v>-5.2083131918099754</v>
      </c>
      <c r="BM63">
        <v>-0.66301301582166183</v>
      </c>
      <c r="BN63">
        <v>-3.983769916991156</v>
      </c>
      <c r="BO63">
        <v>-3.1439678670001152</v>
      </c>
      <c r="BP63">
        <v>-3.499083902224617</v>
      </c>
      <c r="BQ63">
        <v>-5.2775197590497527</v>
      </c>
      <c r="BR63">
        <v>-4.120124693239001</v>
      </c>
      <c r="BS63">
        <v>-0.88867898145738189</v>
      </c>
      <c r="BT63">
        <v>-6.0886913610411701</v>
      </c>
      <c r="BU63">
        <v>-6.3661908420454347</v>
      </c>
      <c r="BV63">
        <v>-0.29372495337757981</v>
      </c>
      <c r="BW63">
        <v>-3.7884088160897118</v>
      </c>
      <c r="BZ63">
        <v>-5.7461441642660782</v>
      </c>
      <c r="CA63">
        <v>-5.7925039671583436</v>
      </c>
      <c r="CB63">
        <v>-3.1408553270816162</v>
      </c>
      <c r="CC63">
        <v>-3.5488896452842682</v>
      </c>
      <c r="CD63">
        <v>-5.8175149602280323</v>
      </c>
      <c r="CE63">
        <v>-5.8806870132701698</v>
      </c>
      <c r="CF63">
        <v>-5.732089619798912</v>
      </c>
      <c r="CG63">
        <v>-6.4633485264377413</v>
      </c>
      <c r="CH63">
        <v>-6.2171475843947022</v>
      </c>
      <c r="CI63">
        <v>-5.1210571660770032</v>
      </c>
      <c r="CJ63">
        <v>-0.99709241965536233</v>
      </c>
      <c r="CK63">
        <v>-3.9307070247813169</v>
      </c>
      <c r="CL63">
        <v>-3.060753578892355</v>
      </c>
      <c r="CM63">
        <v>-1.2807957900389859</v>
      </c>
      <c r="CN63">
        <v>-5.3621079505287108</v>
      </c>
      <c r="CO63">
        <v>0.75853476847139389</v>
      </c>
      <c r="CP63">
        <v>-3.83236352059851</v>
      </c>
      <c r="CQ63">
        <v>-1.3292631402970969</v>
      </c>
      <c r="CR63">
        <v>-3.163775567522634</v>
      </c>
      <c r="CS63">
        <v>-1.305982575938117</v>
      </c>
      <c r="CU63">
        <v>-1.286389069256493</v>
      </c>
    </row>
    <row r="64" spans="1:101" x14ac:dyDescent="0.25">
      <c r="A64" t="s">
        <v>78</v>
      </c>
      <c r="B64">
        <v>-5.3271582293347768</v>
      </c>
      <c r="C64">
        <v>-6.1961197188025254</v>
      </c>
      <c r="D64">
        <v>-2.6030362183077211</v>
      </c>
      <c r="E64">
        <v>-5.4197568349724738</v>
      </c>
      <c r="F64">
        <v>-2.620201837717179</v>
      </c>
      <c r="G64">
        <v>-3.9309868099697369</v>
      </c>
      <c r="H64">
        <v>-6.684975672530542</v>
      </c>
      <c r="I64">
        <v>-2.5267564089671368</v>
      </c>
      <c r="J64">
        <v>-5.2058340541368624</v>
      </c>
      <c r="K64">
        <v>-3.3326819430720929</v>
      </c>
      <c r="L64">
        <v>-6.4714143332176137</v>
      </c>
      <c r="M64">
        <v>-4.8089797993508396</v>
      </c>
      <c r="N64">
        <v>-5.7513672341204822</v>
      </c>
      <c r="O64">
        <v>-5.0945534832977559</v>
      </c>
      <c r="P64">
        <v>-4.7513282324476309</v>
      </c>
      <c r="Q64">
        <v>-5.3405298552592173</v>
      </c>
      <c r="R64">
        <v>-5.8614366214018752</v>
      </c>
      <c r="S64">
        <v>-5.3021489563039363</v>
      </c>
      <c r="T64">
        <v>-6.2485993871487651</v>
      </c>
      <c r="U64">
        <v>-2.0448304728072371</v>
      </c>
      <c r="V64">
        <v>-2.8652599746102818</v>
      </c>
      <c r="W64">
        <v>-2.2150100564910669</v>
      </c>
      <c r="AA64">
        <v>-3.475067265455932</v>
      </c>
      <c r="AB64">
        <v>-2.0647439666269389</v>
      </c>
      <c r="AC64">
        <v>-6.2599308086774634</v>
      </c>
      <c r="AD64">
        <v>-1.0842615472532291</v>
      </c>
      <c r="AE64">
        <v>-5.2819470874373513</v>
      </c>
      <c r="AF64">
        <v>-2.903673130329369</v>
      </c>
      <c r="AG64">
        <v>-5.4885346658160428</v>
      </c>
      <c r="AH64">
        <v>-2.1245337259613661</v>
      </c>
      <c r="AI64">
        <v>-3.7497404250868192</v>
      </c>
      <c r="AJ64">
        <v>-3.4425780487062401</v>
      </c>
      <c r="AK64">
        <v>-5.4780550461653776</v>
      </c>
      <c r="AL64">
        <v>-5.1824580303938834</v>
      </c>
      <c r="AM64">
        <v>-4.4979212602177761</v>
      </c>
      <c r="AN64">
        <v>-3.5607671278633228</v>
      </c>
      <c r="AO64">
        <v>-5.371437402457115</v>
      </c>
      <c r="AP64">
        <v>-3.5541093140036142</v>
      </c>
      <c r="AQ64">
        <v>-6.5664974037741244</v>
      </c>
      <c r="AR64">
        <v>-4.2670048777317593</v>
      </c>
      <c r="AS64">
        <v>-3.942731613027564</v>
      </c>
      <c r="AT64">
        <v>-4.0221127726176551</v>
      </c>
      <c r="AV64">
        <v>-1.6292669485572611</v>
      </c>
      <c r="AW64">
        <v>-5.0030653606465512</v>
      </c>
      <c r="AX64">
        <v>-3.8656778286769842</v>
      </c>
      <c r="AY64">
        <v>-2.4051721659297969</v>
      </c>
      <c r="BA64">
        <v>-2.2043010411805599</v>
      </c>
      <c r="BB64">
        <v>-5.0721655359563353</v>
      </c>
      <c r="BC64">
        <v>-2.1438019538811721</v>
      </c>
      <c r="BD64">
        <v>-3.6742541860363178</v>
      </c>
      <c r="BE64">
        <v>-2.5519087631951001</v>
      </c>
      <c r="BF64">
        <v>-2.0265759933734602</v>
      </c>
      <c r="BG64">
        <v>-3.239314207836625</v>
      </c>
      <c r="BH64">
        <v>-5.0277376714812494</v>
      </c>
      <c r="BI64">
        <v>-2.6438195046061952</v>
      </c>
      <c r="BJ64">
        <v>-2.8701651453387909</v>
      </c>
      <c r="BK64">
        <v>-3.307178512806479</v>
      </c>
      <c r="BL64">
        <v>-3.8806361158956122</v>
      </c>
      <c r="BM64">
        <v>-5.1207015139331187</v>
      </c>
      <c r="BN64">
        <v>-5.8404883616698688</v>
      </c>
      <c r="BO64">
        <v>-5.0078841364949334</v>
      </c>
      <c r="BP64">
        <v>-5.2275869837554056</v>
      </c>
      <c r="BQ64">
        <v>-5.8201856780130674</v>
      </c>
      <c r="BR64">
        <v>-3.356695919704098</v>
      </c>
      <c r="BS64">
        <v>-3.3440204624247132</v>
      </c>
      <c r="BT64">
        <v>-3.613320868363517</v>
      </c>
      <c r="BU64">
        <v>-5.0281602521462183</v>
      </c>
      <c r="BV64">
        <v>-5.1463085930660384</v>
      </c>
      <c r="BW64">
        <v>-1.782202167214227</v>
      </c>
      <c r="BZ64">
        <v>-2.1837291978975211</v>
      </c>
      <c r="CA64">
        <v>-2.9029479805781611</v>
      </c>
      <c r="CB64">
        <v>-4.645737805700259</v>
      </c>
      <c r="CC64">
        <v>-2.4036733267546291</v>
      </c>
      <c r="CD64">
        <v>-4.0183032156061458</v>
      </c>
      <c r="CE64">
        <v>-3.029262163200547</v>
      </c>
      <c r="CF64">
        <v>-3.20618656037851</v>
      </c>
      <c r="CG64">
        <v>-3.0831041224115721</v>
      </c>
      <c r="CH64">
        <v>-1.3670580164356949</v>
      </c>
      <c r="CI64">
        <v>-3.8507380658632488</v>
      </c>
      <c r="CJ64">
        <v>-3.5704910240916878</v>
      </c>
      <c r="CK64">
        <v>-2.6111165578179181</v>
      </c>
      <c r="CL64">
        <v>-2.834330277373009</v>
      </c>
      <c r="CM64">
        <v>-2.4673115838400439</v>
      </c>
      <c r="CN64">
        <v>-5.0810135941341343</v>
      </c>
      <c r="CO64">
        <v>-3.9790605001837229</v>
      </c>
      <c r="CP64">
        <v>-5.2194696368067541</v>
      </c>
      <c r="CQ64">
        <v>-4.2243630548472231</v>
      </c>
      <c r="CR64">
        <v>-5.0824144850724924</v>
      </c>
      <c r="CS64">
        <v>-3.2944779202773642</v>
      </c>
      <c r="CU64">
        <v>-2.152887031583735</v>
      </c>
    </row>
    <row r="65" spans="1:101" x14ac:dyDescent="0.25">
      <c r="A65" t="s">
        <v>79</v>
      </c>
      <c r="B65">
        <v>-5.3823793104798918</v>
      </c>
      <c r="C65">
        <v>-5.2083019018786656</v>
      </c>
      <c r="D65">
        <v>-0.84992269076283844</v>
      </c>
      <c r="E65">
        <v>-2.179865803074895</v>
      </c>
      <c r="F65">
        <v>-3.9231852552434532</v>
      </c>
      <c r="G65">
        <v>-2.3442263024812409</v>
      </c>
      <c r="H65">
        <v>-4.3738732004309231</v>
      </c>
      <c r="I65">
        <v>-1.7052991922383209</v>
      </c>
      <c r="J65">
        <v>-2.827870819309386</v>
      </c>
      <c r="K65">
        <v>-4.1777813352297022</v>
      </c>
      <c r="L65">
        <v>-3.5482128213182298</v>
      </c>
      <c r="M65">
        <v>-1.7433194541574391</v>
      </c>
      <c r="N65">
        <v>-4.2679674885969749</v>
      </c>
      <c r="O65">
        <v>-2.8393740811239891</v>
      </c>
      <c r="P65">
        <v>-2.5833810744741141</v>
      </c>
      <c r="Q65">
        <v>-3.8438425241699741</v>
      </c>
      <c r="R65">
        <v>-4.600104150406545</v>
      </c>
      <c r="S65">
        <v>-2.022430894727294</v>
      </c>
      <c r="T65">
        <v>-2.479993719032314</v>
      </c>
      <c r="U65">
        <v>-2.126655513652131</v>
      </c>
      <c r="V65">
        <v>-1.710229840242943</v>
      </c>
      <c r="W65">
        <v>-0.2321655490826191</v>
      </c>
      <c r="AA65">
        <v>-2.4924925344833562</v>
      </c>
      <c r="AB65">
        <v>-2.3454008953787908</v>
      </c>
      <c r="AC65">
        <v>-2.790265094002025</v>
      </c>
      <c r="AD65">
        <v>-2.9069808563718249</v>
      </c>
      <c r="AE65">
        <v>-2.7339573203846079</v>
      </c>
      <c r="AF65">
        <v>-3.6476515567367378</v>
      </c>
      <c r="AG65">
        <v>-3.5798563667616992</v>
      </c>
      <c r="AH65">
        <v>-1.9137746372531581</v>
      </c>
      <c r="AI65">
        <v>-2.9270041162796891</v>
      </c>
      <c r="AJ65">
        <v>-2.281457512222361</v>
      </c>
      <c r="AK65">
        <v>-3.8100353988208902</v>
      </c>
      <c r="AL65">
        <v>-2.1398597389462908</v>
      </c>
      <c r="AM65">
        <v>-3.4362441855139201</v>
      </c>
      <c r="AN65">
        <v>-2.6815236400272981</v>
      </c>
      <c r="AO65">
        <v>-3.089382140972261</v>
      </c>
      <c r="AP65">
        <v>-2.575432319215551</v>
      </c>
      <c r="AQ65">
        <v>-1.768307507519117</v>
      </c>
      <c r="AR65">
        <v>-1.5749246280690401</v>
      </c>
      <c r="AS65">
        <v>-1.565222522389109</v>
      </c>
      <c r="AT65">
        <v>-1.9057625846938719</v>
      </c>
      <c r="AV65">
        <v>0.38745656153790009</v>
      </c>
      <c r="AW65">
        <v>-4.4924001164591134</v>
      </c>
      <c r="AX65">
        <v>-5.1236037391942073</v>
      </c>
      <c r="AY65">
        <v>-0.9719162618120939</v>
      </c>
      <c r="BA65">
        <v>-2.6808210726468831</v>
      </c>
      <c r="BB65">
        <v>-4.95351276113393</v>
      </c>
      <c r="BC65">
        <v>-1.0139727805550931</v>
      </c>
      <c r="BD65">
        <v>-1.3581959620352131</v>
      </c>
      <c r="BE65">
        <v>-1.2214240588892249</v>
      </c>
      <c r="BF65">
        <v>-1.9444263103467041</v>
      </c>
      <c r="BG65">
        <v>-1.910923483951011</v>
      </c>
      <c r="BH65">
        <v>-1.3747143510666671</v>
      </c>
      <c r="BI65">
        <v>-4.3838950259688971</v>
      </c>
      <c r="BJ65">
        <v>-3.0864084651495158</v>
      </c>
      <c r="BK65">
        <v>-3.060174318210092</v>
      </c>
      <c r="BL65">
        <v>-2.4776397668718309</v>
      </c>
      <c r="BM65">
        <v>-5.0865058407232029</v>
      </c>
      <c r="BN65">
        <v>-5.1416787580426488</v>
      </c>
      <c r="BO65">
        <v>-4.6755059956454437</v>
      </c>
      <c r="BP65">
        <v>-4.0550186799356123</v>
      </c>
      <c r="BQ65">
        <v>-3.2284187348013198</v>
      </c>
      <c r="BR65">
        <v>-2.9976180058696582</v>
      </c>
      <c r="BS65">
        <v>-4.5412223049878193</v>
      </c>
      <c r="BT65">
        <v>-2.9413593905524502</v>
      </c>
      <c r="BU65">
        <v>-2.762813182276179</v>
      </c>
      <c r="BV65">
        <v>-1.411979745126881</v>
      </c>
      <c r="BW65">
        <v>-1.449533702292976</v>
      </c>
      <c r="BZ65">
        <v>-1.5439826133705841</v>
      </c>
      <c r="CA65">
        <v>-2.85262315247902</v>
      </c>
      <c r="CB65">
        <v>-2.7604880281884978</v>
      </c>
      <c r="CC65">
        <v>-3.2589815701532538</v>
      </c>
      <c r="CD65">
        <v>-3.0882204083351819</v>
      </c>
      <c r="CE65">
        <v>-2.7442361962918289</v>
      </c>
      <c r="CF65">
        <v>-2.2878647113061898</v>
      </c>
      <c r="CG65">
        <v>-2.0733151531888501</v>
      </c>
      <c r="CH65">
        <v>-1.3021777535945831</v>
      </c>
      <c r="CI65">
        <v>1.1359591640713601E-2</v>
      </c>
      <c r="CJ65">
        <v>-1.1539109776339109</v>
      </c>
      <c r="CK65">
        <v>-1.453257913970202</v>
      </c>
      <c r="CL65">
        <v>-1.6165814800245959</v>
      </c>
      <c r="CM65">
        <v>-0.86536720655297195</v>
      </c>
      <c r="CN65">
        <v>-1.6054636071385171</v>
      </c>
      <c r="CO65">
        <v>-1.1379407113494231</v>
      </c>
      <c r="CP65">
        <v>-1.037342236938692</v>
      </c>
      <c r="CQ65">
        <v>-1.584842716280606</v>
      </c>
      <c r="CR65">
        <v>-0.91289455618588389</v>
      </c>
      <c r="CS65">
        <v>-1.0313414531183329</v>
      </c>
      <c r="CU65">
        <v>-0.79966429895561519</v>
      </c>
    </row>
    <row r="66" spans="1:101" x14ac:dyDescent="0.25">
      <c r="A66" t="s">
        <v>80</v>
      </c>
      <c r="B66">
        <v>-6.5294675725313107</v>
      </c>
      <c r="C66">
        <v>-6.0814524876841594</v>
      </c>
      <c r="D66">
        <v>-1.05208119469848</v>
      </c>
      <c r="E66">
        <v>-6.0369125994143031</v>
      </c>
      <c r="F66">
        <v>-2.616318848756809</v>
      </c>
      <c r="G66">
        <v>-3.1442637811634109</v>
      </c>
      <c r="H66">
        <v>-3.0395430365838352</v>
      </c>
      <c r="I66">
        <v>-5.5956428063198729</v>
      </c>
      <c r="J66">
        <v>-5.1274654865503004</v>
      </c>
      <c r="K66">
        <v>-6.4018458566886114</v>
      </c>
      <c r="L66">
        <v>-6.5189329269368663</v>
      </c>
      <c r="M66">
        <v>-6.4270579566756787</v>
      </c>
      <c r="N66">
        <v>-6.7235125146272532</v>
      </c>
      <c r="O66">
        <v>-3.5013708316558021</v>
      </c>
      <c r="P66">
        <v>-2.7367994807042821</v>
      </c>
      <c r="Q66">
        <v>-4.9905910355299516</v>
      </c>
      <c r="R66">
        <v>-6.3335605822032566</v>
      </c>
      <c r="S66">
        <v>-3.279681296912027</v>
      </c>
      <c r="T66">
        <v>-6.2848692296662607</v>
      </c>
      <c r="U66">
        <v>-5.321958718042751</v>
      </c>
      <c r="V66">
        <v>-6.078790349887897</v>
      </c>
      <c r="W66">
        <v>-2.9408663742828121</v>
      </c>
      <c r="AA66">
        <v>-6.2343580742250344</v>
      </c>
      <c r="BA66">
        <v>-4.0264355839947381</v>
      </c>
      <c r="BB66">
        <v>-6.0830058874387936</v>
      </c>
      <c r="BC66">
        <v>-1.0933590696000861</v>
      </c>
      <c r="BD66">
        <v>-3.5002419740367241</v>
      </c>
      <c r="BE66">
        <v>-2.738307090886043</v>
      </c>
      <c r="BF66">
        <v>-0.38146611567541489</v>
      </c>
      <c r="BG66">
        <v>-1.6249494090989249</v>
      </c>
      <c r="BH66">
        <v>-1.92329872319782</v>
      </c>
      <c r="BI66">
        <v>-1.802880388787073</v>
      </c>
      <c r="BJ66">
        <v>-5.8386788174211963</v>
      </c>
      <c r="BK66">
        <v>-2.4457163026725741</v>
      </c>
      <c r="BL66">
        <v>-1.8596861633896951</v>
      </c>
      <c r="BM66">
        <v>-2.5070777192256779</v>
      </c>
      <c r="BN66">
        <v>-1.966154981495934</v>
      </c>
      <c r="BO66">
        <v>-1.3154841657426279</v>
      </c>
      <c r="BP66">
        <v>-1.2222931902991829</v>
      </c>
      <c r="BQ66">
        <v>-5.6836530176231346</v>
      </c>
      <c r="BR66">
        <v>-3.1791497412321079</v>
      </c>
      <c r="BS66">
        <v>-2.9426550389380211</v>
      </c>
      <c r="BT66">
        <v>0.15318739457548861</v>
      </c>
      <c r="BU66">
        <v>-6.1099681066865728</v>
      </c>
      <c r="BV66">
        <v>-1.328566880722525</v>
      </c>
      <c r="BW66">
        <v>-3.096095726557651</v>
      </c>
      <c r="BZ66">
        <v>-1.8142481562468209</v>
      </c>
      <c r="CA66">
        <v>-5.5936901742375564</v>
      </c>
      <c r="CB66">
        <v>-4.8816130675525553</v>
      </c>
      <c r="CC66">
        <v>-2.376640568466085</v>
      </c>
      <c r="CD66">
        <v>-5.2118874511121316</v>
      </c>
      <c r="CE66">
        <v>-0.39546228622178542</v>
      </c>
      <c r="CF66">
        <v>-4.3010470162981091</v>
      </c>
      <c r="CG66">
        <v>-4.862581389479061</v>
      </c>
      <c r="CH66">
        <v>-5.7078746233125521</v>
      </c>
      <c r="CI66">
        <v>-5.2442124754441553</v>
      </c>
      <c r="CJ66">
        <v>-2.1763640349420359</v>
      </c>
      <c r="CK66">
        <v>-1.401556635369448</v>
      </c>
      <c r="CL66">
        <v>-0.65201291389329796</v>
      </c>
      <c r="CM66">
        <v>-1.314627559430626</v>
      </c>
      <c r="CN66">
        <v>-1.7982403683225361</v>
      </c>
      <c r="CO66">
        <v>-5.1555923901585876</v>
      </c>
      <c r="CP66">
        <v>-0.72372581960298255</v>
      </c>
      <c r="CQ66">
        <v>-1.4176438168878951</v>
      </c>
      <c r="CR66">
        <v>-2.6708787539354399</v>
      </c>
      <c r="CS66">
        <v>-1.690240522355325</v>
      </c>
      <c r="CU66">
        <v>-0.93675336813545407</v>
      </c>
    </row>
    <row r="67" spans="1:101" x14ac:dyDescent="0.25">
      <c r="A67" t="s">
        <v>81</v>
      </c>
      <c r="B67">
        <v>-5.8199144586467888</v>
      </c>
      <c r="C67">
        <v>-6.0447509209517447</v>
      </c>
      <c r="D67">
        <v>-2.0385349948842379</v>
      </c>
      <c r="E67">
        <v>9.5975950121422945E-2</v>
      </c>
      <c r="F67">
        <v>-6.2938435554224137</v>
      </c>
      <c r="G67">
        <v>-3.3437066935200441</v>
      </c>
      <c r="H67">
        <v>-3.8685234844800869</v>
      </c>
      <c r="I67">
        <v>-3.6430099218176881</v>
      </c>
      <c r="J67">
        <v>-3.1995017689591259</v>
      </c>
      <c r="K67">
        <v>-5.2975038459135497</v>
      </c>
      <c r="L67">
        <v>-5.2862011573478869</v>
      </c>
      <c r="M67">
        <v>-3.06746978375697</v>
      </c>
      <c r="N67">
        <v>-4.9584429903294298</v>
      </c>
      <c r="O67">
        <v>-3.5201557335451019</v>
      </c>
      <c r="P67">
        <v>-4.384509186518371</v>
      </c>
      <c r="Q67">
        <v>-3.1960224145116611</v>
      </c>
      <c r="R67">
        <v>-3.0027102849097869</v>
      </c>
      <c r="S67">
        <v>-3.535548847419236</v>
      </c>
      <c r="T67">
        <v>-4.6856532233475887</v>
      </c>
      <c r="U67">
        <v>-3.2471075630699739</v>
      </c>
      <c r="V67">
        <v>-5.977377556326088</v>
      </c>
      <c r="W67">
        <v>-3.0429582647889002</v>
      </c>
      <c r="AA67">
        <v>-3.306021670885035</v>
      </c>
      <c r="AB67">
        <v>-4.4372453189526304</v>
      </c>
      <c r="AC67">
        <v>-5.1760122464215126</v>
      </c>
      <c r="AD67">
        <v>-4.6292175322791431</v>
      </c>
      <c r="AE67">
        <v>-4.5833514691557724</v>
      </c>
      <c r="AF67">
        <v>-4.1363245569683524</v>
      </c>
      <c r="AG67">
        <v>-4.1594332778031742</v>
      </c>
      <c r="AH67">
        <v>-3.185832298649657</v>
      </c>
      <c r="AI67">
        <v>-2.8748281356214429</v>
      </c>
      <c r="AJ67">
        <v>-3.6325145236739189</v>
      </c>
      <c r="AK67">
        <v>-2.8062138930921852</v>
      </c>
      <c r="AL67">
        <v>-4.1289164817464297</v>
      </c>
      <c r="AM67">
        <v>-1.3432507804334179</v>
      </c>
      <c r="AN67">
        <v>-4.7392790463074679</v>
      </c>
      <c r="AO67">
        <v>-2.307690620428176</v>
      </c>
      <c r="AP67">
        <v>-2.9661112726178089</v>
      </c>
      <c r="AQ67">
        <v>-4.9017223187368311</v>
      </c>
      <c r="AR67">
        <v>-3.940631192257857</v>
      </c>
      <c r="AS67">
        <v>-3.7335588549228071</v>
      </c>
      <c r="AT67">
        <v>-2.1124988416693471</v>
      </c>
      <c r="AV67">
        <v>-2.8145920523475318</v>
      </c>
      <c r="AW67">
        <v>-6.4231274556815539</v>
      </c>
      <c r="AX67">
        <v>-4.9066959438019433</v>
      </c>
      <c r="AY67">
        <v>-0.30850965609934611</v>
      </c>
      <c r="BA67">
        <v>-4.5822416305531926</v>
      </c>
      <c r="BB67">
        <v>-3.8536235384159259</v>
      </c>
      <c r="BC67">
        <v>-1.446566339654955E-2</v>
      </c>
      <c r="BD67">
        <v>-1.8080111292375161</v>
      </c>
      <c r="BE67">
        <v>-2.3961152824171128</v>
      </c>
      <c r="BF67">
        <v>-2.2081004784883338</v>
      </c>
      <c r="BG67">
        <v>-3.8893755068613558</v>
      </c>
      <c r="BH67">
        <v>-1.7366004689791621</v>
      </c>
      <c r="BI67">
        <v>-2.76273197736823</v>
      </c>
      <c r="BJ67">
        <v>-1.8449893458732769</v>
      </c>
      <c r="BK67">
        <v>-2.0385026484389308</v>
      </c>
      <c r="BL67">
        <v>-2.605364044304868</v>
      </c>
      <c r="BM67">
        <v>-4.4488392610609786</v>
      </c>
      <c r="BN67">
        <v>-5.2963802971997049</v>
      </c>
      <c r="BO67">
        <v>-5.1039685393730956</v>
      </c>
      <c r="BP67">
        <v>-5.733415052722707</v>
      </c>
      <c r="BQ67">
        <v>-3.3226120760537028</v>
      </c>
      <c r="BR67">
        <v>-3.0225726349644919</v>
      </c>
      <c r="BS67">
        <v>-4.7322672114040651</v>
      </c>
      <c r="BT67">
        <v>-4.5378495127194602</v>
      </c>
      <c r="BU67">
        <v>-2.2419529767958619</v>
      </c>
      <c r="BV67">
        <v>-2.762752349286119</v>
      </c>
      <c r="BW67">
        <v>-4.9169645676857483</v>
      </c>
      <c r="BZ67">
        <v>-4.6115450044799768</v>
      </c>
      <c r="CA67">
        <v>-3.3187068443455492</v>
      </c>
      <c r="CB67">
        <v>-5.0153782410518106</v>
      </c>
      <c r="CC67">
        <v>-4.6961986729432743</v>
      </c>
      <c r="CD67">
        <v>-3.905096419713896</v>
      </c>
      <c r="CE67">
        <v>-4.0079487312789714</v>
      </c>
      <c r="CF67">
        <v>-3.4905956364896111</v>
      </c>
      <c r="CG67">
        <v>-3.3736882115495819</v>
      </c>
      <c r="CH67">
        <v>-3.6983557893931498</v>
      </c>
      <c r="CI67">
        <v>-3.099448202343257</v>
      </c>
      <c r="CJ67">
        <v>-1.9623037362619979</v>
      </c>
      <c r="CK67">
        <v>-4.155826448615076</v>
      </c>
      <c r="CL67">
        <v>-2.6425958413912221</v>
      </c>
      <c r="CM67">
        <v>-0.96369684737204064</v>
      </c>
      <c r="CN67">
        <v>-1.530494154008724</v>
      </c>
      <c r="CO67">
        <v>-1.8180967083504549</v>
      </c>
      <c r="CP67">
        <v>-0.95102420980905777</v>
      </c>
      <c r="CQ67">
        <v>-1.888903304147117</v>
      </c>
      <c r="CR67">
        <v>-4.1759102929148488</v>
      </c>
      <c r="CS67">
        <v>-1.044926232124161</v>
      </c>
      <c r="CU67">
        <v>-1.6684021397413029</v>
      </c>
    </row>
    <row r="68" spans="1:101" x14ac:dyDescent="0.25">
      <c r="A68" t="s">
        <v>82</v>
      </c>
      <c r="C68">
        <v>-4.0838462954962473</v>
      </c>
      <c r="D68">
        <v>-3.5443020012798989</v>
      </c>
      <c r="E68">
        <v>-0.64556955826309592</v>
      </c>
      <c r="F68">
        <v>-0.51875855880409849</v>
      </c>
      <c r="G68">
        <v>-2.459818140927986</v>
      </c>
      <c r="H68">
        <v>-1.3299089126134449</v>
      </c>
      <c r="I68">
        <v>-2.7463241141991359</v>
      </c>
      <c r="J68">
        <v>-1.6638897763458269</v>
      </c>
      <c r="K68">
        <v>-1.3028632393007531</v>
      </c>
      <c r="L68">
        <v>-6.6588513065920854</v>
      </c>
      <c r="M68">
        <v>-6.2342214703756156</v>
      </c>
      <c r="N68">
        <v>-2.136183525346107</v>
      </c>
      <c r="O68">
        <v>-3.7791594541487208</v>
      </c>
      <c r="P68">
        <v>-4.5989863553339703</v>
      </c>
      <c r="Q68">
        <v>-5.2461609341821474</v>
      </c>
      <c r="R68">
        <v>-5.2729374002857332</v>
      </c>
      <c r="S68">
        <v>-4.8765642450098232</v>
      </c>
      <c r="T68">
        <v>-5.1909072216043377</v>
      </c>
      <c r="U68">
        <v>0.53289004842832954</v>
      </c>
      <c r="V68">
        <v>0.31795392103443759</v>
      </c>
      <c r="W68">
        <v>1.779292206713901</v>
      </c>
      <c r="Y68">
        <v>0.76571582788037762</v>
      </c>
      <c r="Z68">
        <v>-0.72955840514349224</v>
      </c>
      <c r="AA68">
        <v>0.57966261687709075</v>
      </c>
      <c r="AB68">
        <v>-3.8004370172086999</v>
      </c>
      <c r="AC68">
        <v>-3.238641684056347</v>
      </c>
      <c r="AD68">
        <v>-2.7720462659040672</v>
      </c>
      <c r="AE68">
        <v>-1.1274757976776839</v>
      </c>
      <c r="AF68">
        <v>-3.3163810020193392</v>
      </c>
      <c r="AG68">
        <v>-1.395566878498282</v>
      </c>
      <c r="AH68">
        <v>-5.6175551068224534</v>
      </c>
      <c r="AI68">
        <v>-1.656012252462596</v>
      </c>
      <c r="AJ68">
        <v>-4.2471938563596572</v>
      </c>
      <c r="AK68">
        <v>-3.1120103889140931</v>
      </c>
      <c r="AL68">
        <v>-3.9257455410654059</v>
      </c>
      <c r="AM68">
        <v>-5.5604694876535063</v>
      </c>
      <c r="AN68">
        <v>-2.044492846537775</v>
      </c>
      <c r="AO68">
        <v>8.3877989581420034E-3</v>
      </c>
      <c r="AP68">
        <v>-3.969315798755662</v>
      </c>
      <c r="AQ68">
        <v>-6.4540964065090476</v>
      </c>
      <c r="AR68">
        <v>-1.2396720344945049</v>
      </c>
      <c r="AS68">
        <v>-6.2975208463339643</v>
      </c>
      <c r="AW68">
        <v>0.32602500060036949</v>
      </c>
      <c r="AX68">
        <v>-8.0326429821627592</v>
      </c>
    </row>
    <row r="69" spans="1:101" x14ac:dyDescent="0.25">
      <c r="A69" t="s">
        <v>83</v>
      </c>
      <c r="C69">
        <v>-5.8149463229291856</v>
      </c>
      <c r="D69">
        <v>-5.6846477326767841</v>
      </c>
      <c r="E69">
        <v>-3.987849233498109</v>
      </c>
      <c r="F69">
        <v>-5.3088406827173351</v>
      </c>
      <c r="G69">
        <v>-4.8971487314363689</v>
      </c>
      <c r="H69">
        <v>-5.6278732317227611</v>
      </c>
      <c r="I69">
        <v>-5.3142737810609706</v>
      </c>
      <c r="J69">
        <v>-6.2597255343731888</v>
      </c>
      <c r="K69">
        <v>-5.5404715033886749</v>
      </c>
      <c r="L69">
        <v>-5.02864692088494</v>
      </c>
      <c r="M69">
        <v>-4.3790464846786312</v>
      </c>
      <c r="N69">
        <v>-3.9801526295492979</v>
      </c>
      <c r="O69">
        <v>-4.3444511995733626</v>
      </c>
      <c r="P69">
        <v>-5.2043491776461499</v>
      </c>
      <c r="Q69">
        <v>-5.5771728126030728</v>
      </c>
      <c r="R69">
        <v>-5.7701716435895296</v>
      </c>
      <c r="S69">
        <v>-4.3626957872702192</v>
      </c>
      <c r="T69">
        <v>-4.114484463829081</v>
      </c>
      <c r="U69">
        <v>-3.6390466570493039</v>
      </c>
      <c r="V69">
        <v>-5.4485828413686237</v>
      </c>
      <c r="W69">
        <v>-4.5267210156389304</v>
      </c>
      <c r="Y69">
        <v>-4.658573693175911</v>
      </c>
      <c r="Z69">
        <v>-1.8219402127565349</v>
      </c>
      <c r="AA69">
        <v>-0.41321849902450147</v>
      </c>
      <c r="AB69">
        <v>-6.4214075624142097</v>
      </c>
      <c r="AC69">
        <v>-4.5879645439101608</v>
      </c>
      <c r="AD69">
        <v>-6.465721845942908</v>
      </c>
      <c r="AE69">
        <v>-5.8155214081982436</v>
      </c>
      <c r="AF69">
        <v>-5.6464632761628932</v>
      </c>
      <c r="AG69">
        <v>-4.6659413458086219</v>
      </c>
      <c r="AH69">
        <v>-6.0996424507752849</v>
      </c>
      <c r="AI69">
        <v>-5.0462301006041157</v>
      </c>
      <c r="AJ69">
        <v>-6.0161812682947717</v>
      </c>
      <c r="AK69">
        <v>-6.0963826991252654</v>
      </c>
      <c r="AL69">
        <v>-6.1157311039720188</v>
      </c>
      <c r="AM69">
        <v>-5.6895662743440107</v>
      </c>
      <c r="AN69">
        <v>-2.2542616799690331</v>
      </c>
      <c r="AO69">
        <v>-0.74438804096803379</v>
      </c>
      <c r="AP69">
        <v>-5.5174347454823804</v>
      </c>
      <c r="AQ69">
        <v>-6.144544380878421</v>
      </c>
      <c r="AR69">
        <v>-5.7521379857817179</v>
      </c>
      <c r="AS69">
        <v>-4.3521767000356846</v>
      </c>
      <c r="AW69">
        <v>-1.3675427628579271</v>
      </c>
      <c r="AX69">
        <v>-5.7767875536977407</v>
      </c>
      <c r="BB69">
        <v>-5.9165065336602076</v>
      </c>
      <c r="BC69">
        <v>-2.773499034288017</v>
      </c>
      <c r="BD69">
        <v>-2.0316505901430291</v>
      </c>
      <c r="BE69">
        <v>-3.409368817030598</v>
      </c>
      <c r="BF69">
        <v>-1.966621298407742</v>
      </c>
      <c r="BG69">
        <v>-1.755153131193572</v>
      </c>
      <c r="BH69">
        <v>-2.3007356833618222</v>
      </c>
      <c r="BI69">
        <v>-4.9150579210559622</v>
      </c>
      <c r="BJ69">
        <v>-5.3697957041121711</v>
      </c>
      <c r="BK69">
        <v>-5.2016088043771536</v>
      </c>
      <c r="BL69">
        <v>-4.2593757409050212</v>
      </c>
      <c r="BM69">
        <v>-2.6576290957915401</v>
      </c>
      <c r="BN69">
        <v>-2.081239865891034</v>
      </c>
      <c r="BO69">
        <v>-3.8567895253507412</v>
      </c>
      <c r="BP69">
        <v>-3.594825882179483</v>
      </c>
      <c r="BQ69">
        <v>-2.9202263684524921</v>
      </c>
      <c r="BR69">
        <v>-2.0786564396916929</v>
      </c>
      <c r="BS69">
        <v>-3.519163795171385</v>
      </c>
      <c r="BT69">
        <v>-1.6889951118664921</v>
      </c>
      <c r="BU69">
        <v>-1.868423603756606</v>
      </c>
      <c r="BV69">
        <v>-0.54281694040239081</v>
      </c>
      <c r="BX69">
        <v>-0.96680489380065504</v>
      </c>
      <c r="BY69">
        <v>-4.4298816091539894</v>
      </c>
      <c r="BZ69">
        <v>-5.5096082360495133</v>
      </c>
      <c r="CA69">
        <v>-1.572433453722097</v>
      </c>
      <c r="CB69">
        <v>-1.766974730287594</v>
      </c>
      <c r="CC69">
        <v>-5.7481757445883117</v>
      </c>
      <c r="CD69">
        <v>-3.4976359240163988</v>
      </c>
      <c r="CE69">
        <v>-4.502190890683333</v>
      </c>
      <c r="CF69">
        <v>-4.517805201479514</v>
      </c>
      <c r="CG69">
        <v>-4.1838562289706971</v>
      </c>
      <c r="CH69">
        <v>-3.472856134321431</v>
      </c>
      <c r="CI69">
        <v>-4.8987232022704639</v>
      </c>
      <c r="CJ69">
        <v>-0.94817308945014434</v>
      </c>
      <c r="CK69">
        <v>-4.1950660978681711</v>
      </c>
      <c r="CL69">
        <v>-6.240830844687423</v>
      </c>
      <c r="CM69">
        <v>-5.0251185476814904</v>
      </c>
      <c r="CN69">
        <v>-2.7447338511778039</v>
      </c>
      <c r="CO69">
        <v>-2.3305329691043122</v>
      </c>
      <c r="CP69">
        <v>-2.1892446660111702</v>
      </c>
      <c r="CQ69">
        <v>-2.7357466548893501</v>
      </c>
      <c r="CR69">
        <v>-3.3590093412849349</v>
      </c>
      <c r="CV69">
        <v>-3.0603325082457178</v>
      </c>
      <c r="CW69">
        <v>-5.6019949945558354</v>
      </c>
    </row>
    <row r="70" spans="1:101" x14ac:dyDescent="0.25">
      <c r="A70" t="s">
        <v>84</v>
      </c>
      <c r="C70">
        <v>-6.4332341095547187</v>
      </c>
      <c r="D70">
        <v>-1.544000597565103</v>
      </c>
      <c r="E70">
        <v>-0.96508361291858547</v>
      </c>
      <c r="F70">
        <v>-3.1551483898066319</v>
      </c>
      <c r="G70">
        <v>-2.7504033602933768</v>
      </c>
      <c r="H70">
        <v>-3.4835536924472148</v>
      </c>
      <c r="I70">
        <v>-3.4696438037056798</v>
      </c>
      <c r="J70">
        <v>-0.93510339970082379</v>
      </c>
      <c r="K70">
        <v>-9.2162537801706704E-2</v>
      </c>
      <c r="L70">
        <v>-2.4950030273760011</v>
      </c>
      <c r="M70">
        <v>-2.813329836342366</v>
      </c>
      <c r="N70">
        <v>-2.132294900562711</v>
      </c>
      <c r="O70">
        <v>-4.4635203966163974</v>
      </c>
      <c r="P70">
        <v>-5.037570213480107</v>
      </c>
      <c r="Q70">
        <v>-1.8265046889387</v>
      </c>
      <c r="R70">
        <v>-1.8515435850861199</v>
      </c>
      <c r="S70">
        <v>-0.51220791708103952</v>
      </c>
      <c r="T70">
        <v>-0.78007277318374335</v>
      </c>
      <c r="U70">
        <v>-0.1797699926396974</v>
      </c>
      <c r="V70">
        <v>-0.64270286001376964</v>
      </c>
      <c r="W70">
        <v>-0.26803784112834012</v>
      </c>
      <c r="Y70">
        <v>-1.141841593404014</v>
      </c>
      <c r="Z70">
        <v>-4.7032070428784554</v>
      </c>
      <c r="AA70">
        <v>-4.6472589751752187</v>
      </c>
      <c r="AB70">
        <v>-5.909023881645509</v>
      </c>
      <c r="AC70">
        <v>-5.8606441509745464</v>
      </c>
      <c r="AD70">
        <v>-6.2086004693487133</v>
      </c>
      <c r="AE70">
        <v>-5.7086968214695846</v>
      </c>
      <c r="AF70">
        <v>-6.2092646958713624</v>
      </c>
      <c r="AG70">
        <v>0.55520777505898666</v>
      </c>
      <c r="AH70">
        <v>-3.4480613128416411</v>
      </c>
      <c r="AI70">
        <v>-3.8163512583976908</v>
      </c>
      <c r="AJ70">
        <v>-5.5534883653302858</v>
      </c>
      <c r="AK70">
        <v>-2.872885830979008</v>
      </c>
      <c r="AL70">
        <v>-2.8676495949053868</v>
      </c>
      <c r="AM70">
        <v>-5.5280943892263927</v>
      </c>
      <c r="AN70">
        <v>-5.7085522226813517</v>
      </c>
      <c r="AO70">
        <v>-7.0713383116242756</v>
      </c>
      <c r="AP70">
        <v>-7.4994632238562904</v>
      </c>
      <c r="AQ70">
        <v>-7.9440399165366538</v>
      </c>
      <c r="AR70">
        <v>-6.6839590253086403</v>
      </c>
      <c r="AS70">
        <v>-6.2728890856910846</v>
      </c>
      <c r="AW70">
        <v>-1.033164785253712</v>
      </c>
      <c r="AX70">
        <v>-5.6813060580160322</v>
      </c>
      <c r="BB70">
        <v>-3.9228209093762212</v>
      </c>
      <c r="BC70">
        <v>-2.1269530013822959</v>
      </c>
      <c r="BD70">
        <v>-1.3057381365025551</v>
      </c>
      <c r="BE70">
        <v>-6.570328556340713</v>
      </c>
      <c r="BF70">
        <v>-6.0258423838067792</v>
      </c>
      <c r="BG70">
        <v>-4.5147505486942796</v>
      </c>
      <c r="BH70">
        <v>-2.6180858430749359</v>
      </c>
      <c r="BI70">
        <v>-2.5750338404604651</v>
      </c>
      <c r="BJ70">
        <v>-2.1812195894945972</v>
      </c>
      <c r="BK70">
        <v>-2.0443637206093319</v>
      </c>
      <c r="BL70">
        <v>-5.0237922651675326</v>
      </c>
      <c r="BM70">
        <v>-4.1145365413827308</v>
      </c>
      <c r="BN70">
        <v>-4.7412172095332252</v>
      </c>
      <c r="BO70">
        <v>-5.0675436844914676</v>
      </c>
      <c r="BP70">
        <v>-3.690503448511361</v>
      </c>
      <c r="BQ70">
        <v>-3.5977068164667889</v>
      </c>
      <c r="BR70">
        <v>-4.6561154343330591</v>
      </c>
      <c r="BS70">
        <v>-4.7261020776466216</v>
      </c>
      <c r="BT70">
        <v>-4.6805882896355273</v>
      </c>
      <c r="BU70">
        <v>-5.3911445561709694</v>
      </c>
      <c r="BV70">
        <v>-0.69146025300675928</v>
      </c>
      <c r="BX70">
        <v>-1.147882755619871</v>
      </c>
      <c r="BY70">
        <v>-3.2580949241483599</v>
      </c>
      <c r="BZ70">
        <v>-1.4549759136982561</v>
      </c>
      <c r="CA70">
        <v>-3.1941861021090969</v>
      </c>
      <c r="CB70">
        <v>-2.1272566909488471</v>
      </c>
      <c r="CC70">
        <v>-3.4186933659271959</v>
      </c>
      <c r="CD70">
        <v>-0.9229591324828772</v>
      </c>
      <c r="CE70">
        <v>-4.5994624902221544</v>
      </c>
      <c r="CF70">
        <v>-4.0702882678087331</v>
      </c>
      <c r="CG70">
        <v>-6.1963463520429229</v>
      </c>
      <c r="CH70">
        <v>-3.8715054565796549</v>
      </c>
      <c r="CI70">
        <v>-6.5212366980865761</v>
      </c>
      <c r="CJ70">
        <v>-3.35891670665346</v>
      </c>
      <c r="CK70">
        <v>-2.4340455574308502</v>
      </c>
      <c r="CL70">
        <v>-5.4687158789841366</v>
      </c>
      <c r="CM70">
        <v>1.2896980563258691</v>
      </c>
      <c r="CN70">
        <v>-5.1189802701984766</v>
      </c>
      <c r="CO70">
        <v>-2.9498414702623541</v>
      </c>
      <c r="CP70">
        <v>-4.4698886293879303</v>
      </c>
      <c r="CQ70">
        <v>-0.50211179845182274</v>
      </c>
      <c r="CR70">
        <v>-6.5426070284554774</v>
      </c>
      <c r="CV70">
        <v>-1.881226865418655</v>
      </c>
      <c r="CW70">
        <v>-3.0941435420228212</v>
      </c>
    </row>
    <row r="71" spans="1:101" x14ac:dyDescent="0.25">
      <c r="A71" t="s">
        <v>85</v>
      </c>
      <c r="C71">
        <v>-5.6023769819800791</v>
      </c>
      <c r="D71">
        <v>-4.0508725578302158</v>
      </c>
      <c r="E71">
        <v>-3.643061680171551</v>
      </c>
      <c r="F71">
        <v>-3.3459337349997198</v>
      </c>
      <c r="G71">
        <v>-3.2067215356755518</v>
      </c>
      <c r="H71">
        <v>-3.1524438404090449</v>
      </c>
      <c r="I71">
        <v>-3.236734088532244</v>
      </c>
      <c r="J71">
        <v>-3.199333869065295</v>
      </c>
      <c r="K71">
        <v>-2.942071327000729</v>
      </c>
      <c r="L71">
        <v>-4.6597320690676742</v>
      </c>
      <c r="M71">
        <v>-4.725693585803632</v>
      </c>
      <c r="N71">
        <v>-2.4333502212783769</v>
      </c>
      <c r="O71">
        <v>-2.57900899742407</v>
      </c>
      <c r="P71">
        <v>-3.175810793938096</v>
      </c>
      <c r="Q71">
        <v>-3.5786131671710848</v>
      </c>
      <c r="R71">
        <v>-3.2524108038024671</v>
      </c>
      <c r="S71">
        <v>-0.94996655616420589</v>
      </c>
      <c r="T71">
        <v>-1.065249425877655</v>
      </c>
      <c r="U71">
        <v>-2.7674738545152189</v>
      </c>
      <c r="V71">
        <v>-2.7926331242477311</v>
      </c>
      <c r="W71">
        <v>-2.3092555939963182</v>
      </c>
      <c r="Y71">
        <v>-3.1859498541325011</v>
      </c>
      <c r="Z71">
        <v>-4.887344457592568</v>
      </c>
      <c r="AA71">
        <v>2.3814824330061999</v>
      </c>
      <c r="AB71">
        <v>3.8954207057432071</v>
      </c>
      <c r="AC71">
        <v>-1.306188190130035</v>
      </c>
      <c r="AD71">
        <v>-2.4497932774884972</v>
      </c>
      <c r="AE71">
        <v>-2.7811495080218478</v>
      </c>
      <c r="AF71">
        <v>-4.313228961922027</v>
      </c>
      <c r="AG71">
        <v>-4.3997926548706028</v>
      </c>
      <c r="AH71">
        <v>-3.4012592036699179</v>
      </c>
      <c r="AI71">
        <v>-2.9822990456272662</v>
      </c>
      <c r="AJ71">
        <v>-3.262216087561852</v>
      </c>
      <c r="AK71">
        <v>-2.0395172718303831</v>
      </c>
      <c r="AL71">
        <v>-1.4580625882311371</v>
      </c>
      <c r="AM71">
        <v>-2.8315932554597909</v>
      </c>
      <c r="AN71">
        <v>-2.9319394792218478</v>
      </c>
      <c r="AO71">
        <v>-2.4092307329762681</v>
      </c>
      <c r="AP71">
        <v>-2.997539408743501</v>
      </c>
      <c r="AQ71">
        <v>-2.326155966809055</v>
      </c>
      <c r="AR71">
        <v>-2.4423705393644828</v>
      </c>
      <c r="AS71">
        <v>-1.784102243710904</v>
      </c>
      <c r="AW71">
        <v>-2.857168677276503</v>
      </c>
      <c r="AX71">
        <v>-3.8294613323269049</v>
      </c>
      <c r="BB71">
        <v>-5.616916117489918</v>
      </c>
      <c r="BC71">
        <v>-0.2464020236431857</v>
      </c>
      <c r="BD71">
        <v>0.40423122090271918</v>
      </c>
      <c r="BE71">
        <v>-3.8477819970065901</v>
      </c>
      <c r="BF71">
        <v>-1.1068312003810641</v>
      </c>
      <c r="BG71">
        <v>-0.42532403348695608</v>
      </c>
      <c r="BH71">
        <v>1.27248610779117</v>
      </c>
      <c r="BI71">
        <v>1.7964504036147171</v>
      </c>
      <c r="BJ71">
        <v>-4.5343468534187927</v>
      </c>
      <c r="BK71">
        <v>-5.9501546666392162</v>
      </c>
      <c r="BL71">
        <v>-1.508747800938335</v>
      </c>
      <c r="BM71">
        <v>-2.4080231574993949</v>
      </c>
      <c r="BN71">
        <v>-2.212265263032184</v>
      </c>
      <c r="BO71">
        <v>-2.3967357463328169</v>
      </c>
      <c r="BP71">
        <v>-1.5898475023160621</v>
      </c>
      <c r="BQ71">
        <v>-2.6263656566682592</v>
      </c>
      <c r="BR71">
        <v>-0.36300059942505492</v>
      </c>
      <c r="BS71">
        <v>-0.58646363282300273</v>
      </c>
      <c r="BT71">
        <v>-0.59223545928278842</v>
      </c>
      <c r="BU71">
        <v>-0.88142761111883838</v>
      </c>
      <c r="BV71">
        <v>-0.33479698253567169</v>
      </c>
      <c r="BX71">
        <v>-0.88867963691408358</v>
      </c>
      <c r="BY71">
        <v>-5.1731702512713431</v>
      </c>
      <c r="BZ71">
        <v>-1.409165651844468</v>
      </c>
      <c r="CA71">
        <v>-3.7360892550346199</v>
      </c>
      <c r="CB71">
        <v>-2.934719900772361</v>
      </c>
      <c r="CC71">
        <v>-4.7898030642742917</v>
      </c>
      <c r="CD71">
        <v>-4.9249675154203079</v>
      </c>
      <c r="CE71">
        <v>-2.732601634025789</v>
      </c>
      <c r="CF71">
        <v>-2.856332031285413</v>
      </c>
      <c r="CG71">
        <v>-3.8254029349049992</v>
      </c>
      <c r="CH71">
        <v>-4.1787873900983312</v>
      </c>
      <c r="CI71">
        <v>-1.806902981745939</v>
      </c>
      <c r="CJ71">
        <v>-1.1322598828920361</v>
      </c>
      <c r="CK71">
        <v>-1.9437239266143509</v>
      </c>
      <c r="CL71">
        <v>-2.8305696321458331</v>
      </c>
      <c r="CM71">
        <v>-2.537170512597358</v>
      </c>
      <c r="CN71">
        <v>-0.77561745308016761</v>
      </c>
      <c r="CO71">
        <v>-3.79044750734122</v>
      </c>
      <c r="CP71">
        <v>-3.0321855469199712</v>
      </c>
      <c r="CQ71">
        <v>-3.8543708524488611</v>
      </c>
      <c r="CR71">
        <v>-3.2004438393104859</v>
      </c>
      <c r="CV71">
        <v>-4.4948010318205647</v>
      </c>
      <c r="CW71">
        <v>-5.338589823282466</v>
      </c>
    </row>
    <row r="72" spans="1:101" x14ac:dyDescent="0.25">
      <c r="A72" t="s">
        <v>86</v>
      </c>
      <c r="C72">
        <v>-1.1864853337813821</v>
      </c>
      <c r="D72">
        <v>0.1300924457968069</v>
      </c>
      <c r="E72">
        <v>0.49310867389856372</v>
      </c>
      <c r="F72">
        <v>-0.58152006629642305</v>
      </c>
      <c r="G72">
        <v>1.8583212429199841E-3</v>
      </c>
      <c r="H72">
        <v>-2.314557857043563</v>
      </c>
      <c r="I72">
        <v>-1.908347662155977</v>
      </c>
      <c r="J72">
        <v>-3.4240633315775129</v>
      </c>
      <c r="K72">
        <v>-2.6201861451908668</v>
      </c>
      <c r="L72">
        <v>-1.9299509856133601</v>
      </c>
      <c r="M72">
        <v>-2.230582148300063</v>
      </c>
      <c r="N72">
        <v>-1.7351556833210029</v>
      </c>
      <c r="O72">
        <v>-4.5394054024792618</v>
      </c>
      <c r="P72">
        <v>-5.6978467123354282</v>
      </c>
      <c r="Q72">
        <v>-3.212596562511167</v>
      </c>
      <c r="R72">
        <v>-4.2024472655548069</v>
      </c>
      <c r="S72">
        <v>-1.5756601460313719</v>
      </c>
      <c r="T72">
        <v>-4.2211752070039754</v>
      </c>
      <c r="U72">
        <v>-3.144395598295409</v>
      </c>
      <c r="V72">
        <v>-2.6361484396684971</v>
      </c>
      <c r="W72">
        <v>0.67989127355248413</v>
      </c>
      <c r="Y72">
        <v>-0.26066558435954812</v>
      </c>
      <c r="Z72">
        <v>-0.1787980822492248</v>
      </c>
      <c r="AA72">
        <v>1.328366221699683</v>
      </c>
      <c r="AB72">
        <v>-3.9547444220174488</v>
      </c>
      <c r="AC72">
        <v>-3.7541335987548949</v>
      </c>
      <c r="AD72">
        <v>-3.6553525525205499</v>
      </c>
      <c r="AE72">
        <v>-1.257878666147584</v>
      </c>
      <c r="AF72">
        <v>-2.310253870542029</v>
      </c>
      <c r="AG72">
        <v>-0.73564501583283237</v>
      </c>
      <c r="AH72">
        <v>-3.2813638479200158</v>
      </c>
      <c r="AI72">
        <v>-1.5300859023681801</v>
      </c>
      <c r="AJ72">
        <v>1.140427419650357</v>
      </c>
      <c r="AK72">
        <v>-0.79368443625545471</v>
      </c>
      <c r="AL72">
        <v>1.095707380408669</v>
      </c>
      <c r="AM72">
        <v>-1.928858298908662</v>
      </c>
      <c r="AN72">
        <v>-2.45741978298408</v>
      </c>
      <c r="AO72">
        <v>-1.9228543416755071</v>
      </c>
      <c r="AP72">
        <v>0.9052835046749087</v>
      </c>
      <c r="AQ72">
        <v>-3.367095978615005</v>
      </c>
      <c r="AR72">
        <v>-3.4342219513210832</v>
      </c>
      <c r="AS72">
        <v>-6.2817026557335129</v>
      </c>
      <c r="AW72">
        <v>-0.94414932203621649</v>
      </c>
      <c r="AX72">
        <v>-5.729406960758558</v>
      </c>
      <c r="BB72">
        <v>-7.2656226097227616</v>
      </c>
      <c r="BC72">
        <v>-6.0109266282575744</v>
      </c>
      <c r="BD72">
        <v>-3.2642731572138688</v>
      </c>
      <c r="BE72">
        <v>-1.3182179464623169</v>
      </c>
      <c r="BF72">
        <v>-3.1946917769875691</v>
      </c>
      <c r="BG72">
        <v>-2.698739179871676</v>
      </c>
      <c r="BH72">
        <v>-2.3196553054772799</v>
      </c>
      <c r="BI72">
        <v>-3.6874854058359618</v>
      </c>
      <c r="BJ72">
        <v>-3.2803413230463998</v>
      </c>
      <c r="BK72">
        <v>-5.1891294840723896</v>
      </c>
      <c r="BL72">
        <v>-4.7813789055673981</v>
      </c>
      <c r="BM72">
        <v>-1.84438645427467</v>
      </c>
      <c r="BN72">
        <v>-1.390372004539888</v>
      </c>
      <c r="BO72">
        <v>-0.65672646277177893</v>
      </c>
      <c r="BP72">
        <v>-0.70621248132083447</v>
      </c>
      <c r="BQ72">
        <v>-0.5307329740637694</v>
      </c>
      <c r="BR72">
        <v>-0.35191471935214891</v>
      </c>
      <c r="BS72">
        <v>7.2573892902092818E-2</v>
      </c>
      <c r="BT72">
        <v>-1.200390300758567</v>
      </c>
      <c r="BU72">
        <v>-3.892065116729305</v>
      </c>
      <c r="BV72">
        <v>-0.35028914882242929</v>
      </c>
      <c r="BX72">
        <v>-0.89422170874636209</v>
      </c>
      <c r="BY72">
        <v>-0.97797211621751523</v>
      </c>
      <c r="BZ72">
        <v>0.47794180858984481</v>
      </c>
      <c r="CA72">
        <v>-0.3723119915006679</v>
      </c>
      <c r="CB72">
        <v>-4.0311078541693286</v>
      </c>
      <c r="CC72">
        <v>-3.8118758330761122</v>
      </c>
      <c r="CD72">
        <v>-5.6706152142451121</v>
      </c>
      <c r="CE72">
        <v>-3.3060544801273788</v>
      </c>
      <c r="CF72">
        <v>-1.977591374352853</v>
      </c>
      <c r="CG72">
        <v>-5.4631211906014441</v>
      </c>
      <c r="CH72">
        <v>-2.575918505808342</v>
      </c>
      <c r="CI72">
        <v>-3.4184900022382041</v>
      </c>
      <c r="CJ72">
        <v>0.1073592533650133</v>
      </c>
      <c r="CK72">
        <v>-4.5680497945811123</v>
      </c>
      <c r="CL72">
        <v>-2.9664464856641368</v>
      </c>
      <c r="CM72">
        <v>-2.6889331938437639E-2</v>
      </c>
      <c r="CN72">
        <v>-1.415181404868689</v>
      </c>
      <c r="CO72">
        <v>-2.8087403588511179</v>
      </c>
      <c r="CP72">
        <v>-1.310392566032696</v>
      </c>
      <c r="CQ72">
        <v>-3.9253475605957822</v>
      </c>
      <c r="CR72">
        <v>1.843196580903391</v>
      </c>
      <c r="CV72">
        <v>0.77228281546157773</v>
      </c>
      <c r="CW72">
        <v>-4.556717586330822</v>
      </c>
    </row>
    <row r="73" spans="1:101" x14ac:dyDescent="0.25">
      <c r="A73" t="s">
        <v>87</v>
      </c>
      <c r="C73">
        <v>-6.595296196928377</v>
      </c>
      <c r="D73">
        <v>-3.0637746139744801</v>
      </c>
      <c r="E73">
        <v>-0.83816795495557284</v>
      </c>
      <c r="F73">
        <v>-4.4270865302554574</v>
      </c>
      <c r="G73">
        <v>-2.8280994182849661</v>
      </c>
      <c r="H73">
        <v>-3.007042859751011</v>
      </c>
      <c r="I73">
        <v>-2.61993805666294</v>
      </c>
      <c r="J73">
        <v>-5.6614416273029242</v>
      </c>
      <c r="K73">
        <v>-3.5419630176625709</v>
      </c>
      <c r="L73">
        <v>-3.088422507396138</v>
      </c>
      <c r="M73">
        <v>-5.4584190300462607</v>
      </c>
      <c r="N73">
        <v>-4.1600019710839948</v>
      </c>
      <c r="O73">
        <v>-4.6079257439639374</v>
      </c>
      <c r="P73">
        <v>-5.19103735774328</v>
      </c>
      <c r="Q73">
        <v>-4.2050526131328816</v>
      </c>
      <c r="R73">
        <v>-4.3500301539496284</v>
      </c>
      <c r="S73">
        <v>-6.129543144912188</v>
      </c>
      <c r="T73">
        <v>-6.1781735513726304</v>
      </c>
      <c r="U73">
        <v>-3.3339952821810881</v>
      </c>
      <c r="V73">
        <v>-3.1440895809095348</v>
      </c>
      <c r="W73">
        <v>-5.6975436557191506</v>
      </c>
      <c r="Y73">
        <v>-6.0809575707010541</v>
      </c>
      <c r="Z73">
        <v>-2.3869925315064462</v>
      </c>
      <c r="AA73">
        <v>-1.2548233847193691</v>
      </c>
      <c r="AB73">
        <v>-5.1037460275301099</v>
      </c>
      <c r="AC73">
        <v>-4.5894478845577993</v>
      </c>
      <c r="AD73">
        <v>-5.0959262055939334</v>
      </c>
      <c r="AE73">
        <v>-5.8860607505939919</v>
      </c>
      <c r="AF73">
        <v>-6.6114828200800853</v>
      </c>
      <c r="AG73">
        <v>-5.8245735326529928</v>
      </c>
      <c r="AH73">
        <v>-5.3121794812439269</v>
      </c>
      <c r="AI73">
        <v>-5.4671412159396393</v>
      </c>
      <c r="AJ73">
        <v>-5.568456616157599</v>
      </c>
      <c r="AK73">
        <v>-4.7857291947350822</v>
      </c>
      <c r="AL73">
        <v>-6.3783104466541882</v>
      </c>
      <c r="AM73">
        <v>-4.4403757959144841</v>
      </c>
      <c r="AN73">
        <v>-6.4012847702815474</v>
      </c>
      <c r="AO73">
        <v>-5.4105843163202492</v>
      </c>
      <c r="AP73">
        <v>-6.43039957532039</v>
      </c>
      <c r="AQ73">
        <v>-5.8304037129552686</v>
      </c>
      <c r="AR73">
        <v>-4.9395636864507537</v>
      </c>
      <c r="AS73">
        <v>-4.3630526292038976</v>
      </c>
      <c r="AW73">
        <v>-5.2434718609747968</v>
      </c>
      <c r="AX73">
        <v>-6.4810250115850163</v>
      </c>
      <c r="BB73">
        <v>-5.530700682378618</v>
      </c>
      <c r="BC73">
        <v>-1.261859643681509</v>
      </c>
      <c r="BD73">
        <v>-0.67908693348722937</v>
      </c>
      <c r="BE73">
        <v>-2.0198802390645181</v>
      </c>
      <c r="BF73">
        <v>-2.1325831246705711</v>
      </c>
      <c r="BG73">
        <v>-1.086052550672459</v>
      </c>
      <c r="BH73">
        <v>-3.5657877273710969</v>
      </c>
      <c r="BI73">
        <v>-5.0854013281706374</v>
      </c>
      <c r="BJ73">
        <v>-5.2180759194302526</v>
      </c>
      <c r="BK73">
        <v>-3.5783932582934042</v>
      </c>
      <c r="BL73">
        <v>-1.866882658991905</v>
      </c>
      <c r="BM73">
        <v>-1.6103039855272701</v>
      </c>
      <c r="BN73">
        <v>-2.4104748757966599</v>
      </c>
      <c r="BO73">
        <v>-2.7312904809332421</v>
      </c>
      <c r="BP73">
        <v>-2.2232215348710622</v>
      </c>
      <c r="BQ73">
        <v>-1.972733052609591</v>
      </c>
      <c r="BR73">
        <v>-1.389599050191886</v>
      </c>
      <c r="BS73">
        <v>-6.1318363578658861</v>
      </c>
      <c r="BT73">
        <v>-4.5269967855990689</v>
      </c>
      <c r="BU73">
        <v>-3.252449725696787</v>
      </c>
      <c r="BV73">
        <v>-2.2144480856023439</v>
      </c>
      <c r="BX73">
        <v>-2.8754925984849931</v>
      </c>
      <c r="BY73">
        <v>-4.689882557081237</v>
      </c>
      <c r="BZ73">
        <v>-2.4225116476599928</v>
      </c>
      <c r="CA73">
        <v>-3.1005046193131909</v>
      </c>
      <c r="CB73">
        <v>-1.733573885284988</v>
      </c>
      <c r="CC73">
        <v>-6.1821360765585052</v>
      </c>
      <c r="CD73">
        <v>-5.4775909851694973</v>
      </c>
      <c r="CE73">
        <v>-3.6771410628126788</v>
      </c>
      <c r="CF73">
        <v>-5.2210030191156731</v>
      </c>
      <c r="CG73">
        <v>-4.625403663415141</v>
      </c>
      <c r="CH73">
        <v>-3.389798372905676</v>
      </c>
      <c r="CI73">
        <v>-4.7193568381729154</v>
      </c>
      <c r="CJ73">
        <v>-4.5603731020146716</v>
      </c>
      <c r="CK73">
        <v>-6.5175590922199529</v>
      </c>
      <c r="CL73">
        <v>-4.1763861099433432</v>
      </c>
      <c r="CM73">
        <v>-4.1350609425392353</v>
      </c>
      <c r="CN73">
        <v>-4.750849291597933</v>
      </c>
      <c r="CO73">
        <v>-3.2524410839217688</v>
      </c>
      <c r="CP73">
        <v>-1.5812211943675321</v>
      </c>
      <c r="CQ73">
        <v>-3.7944531597236328</v>
      </c>
      <c r="CR73">
        <v>-2.6526778682717582</v>
      </c>
      <c r="CV73">
        <v>-2.1728036529573709</v>
      </c>
      <c r="CW73">
        <v>-6.2267873942273386</v>
      </c>
    </row>
    <row r="74" spans="1:101" x14ac:dyDescent="0.25">
      <c r="A74" t="s">
        <v>88</v>
      </c>
      <c r="C74">
        <v>-6.1628156552792763</v>
      </c>
      <c r="D74">
        <v>-5.3479528235345173</v>
      </c>
      <c r="E74">
        <v>-4.9637544369509738</v>
      </c>
      <c r="F74">
        <v>-4.3006972416351479</v>
      </c>
      <c r="G74">
        <v>-4.1719717943504984</v>
      </c>
      <c r="H74">
        <v>-3.3210895541266758</v>
      </c>
      <c r="I74">
        <v>-5.8031225938108593</v>
      </c>
      <c r="J74">
        <v>-6.1459864661145014</v>
      </c>
      <c r="K74">
        <v>-6.1715029536637687</v>
      </c>
      <c r="L74">
        <v>-5.0448018632098286</v>
      </c>
      <c r="M74">
        <v>-4.8650336763024331</v>
      </c>
      <c r="N74">
        <v>-4.8061431808026329</v>
      </c>
      <c r="O74">
        <v>-4.7273450071485312</v>
      </c>
      <c r="P74">
        <v>-6.3781888645117988</v>
      </c>
      <c r="Q74">
        <v>-4.6255099808767319</v>
      </c>
      <c r="R74">
        <v>-4.3563926517341969</v>
      </c>
      <c r="S74">
        <v>-5.4041300034867001</v>
      </c>
      <c r="T74">
        <v>-4.0258930330386669</v>
      </c>
      <c r="U74">
        <v>-3.9871822044128229</v>
      </c>
      <c r="V74">
        <v>-5.9318798010736824</v>
      </c>
      <c r="W74">
        <v>-2.106638441497473</v>
      </c>
      <c r="Y74">
        <v>-2.3643318773134938</v>
      </c>
      <c r="Z74">
        <v>-3.0365075281400848</v>
      </c>
      <c r="AA74">
        <v>-1.666082916367241</v>
      </c>
      <c r="AB74">
        <v>-3.3392776119187171</v>
      </c>
      <c r="AC74">
        <v>-5.6246775439067607</v>
      </c>
      <c r="AD74">
        <v>-5.6978111057016836</v>
      </c>
      <c r="AE74">
        <v>-6.1023826210116932</v>
      </c>
      <c r="AF74">
        <v>-5.6872595793456462</v>
      </c>
      <c r="AG74">
        <v>-5.7089529507241252</v>
      </c>
      <c r="AH74">
        <v>-5.1175051598748196</v>
      </c>
      <c r="AI74">
        <v>-6.0602504625705711</v>
      </c>
      <c r="AJ74">
        <v>-4.6494305816846282</v>
      </c>
      <c r="AK74">
        <v>-5.2624163681586813</v>
      </c>
      <c r="AL74">
        <v>-6.5572992615323056</v>
      </c>
      <c r="AM74">
        <v>-4.7476905516748236</v>
      </c>
      <c r="AN74">
        <v>-6.0529496014678541</v>
      </c>
      <c r="AO74">
        <v>-4.253649345666032</v>
      </c>
      <c r="AP74">
        <v>-5.8223946867199619</v>
      </c>
      <c r="AQ74">
        <v>-5.0441733929825538</v>
      </c>
      <c r="AR74">
        <v>-5.6112921553600552</v>
      </c>
      <c r="AS74">
        <v>-5.9114047969510164</v>
      </c>
      <c r="AW74">
        <v>-1.967804758468255</v>
      </c>
      <c r="AX74">
        <v>-6.0181087453503439</v>
      </c>
      <c r="BB74">
        <v>-6.4155779428345081</v>
      </c>
      <c r="BC74">
        <v>-3.0901895871105012</v>
      </c>
      <c r="BD74">
        <v>-2.1957200113902759</v>
      </c>
      <c r="BE74">
        <v>-3.76543561509575</v>
      </c>
      <c r="BF74">
        <v>-4.4276048918632123</v>
      </c>
      <c r="BG74">
        <v>-5.7157523644730563</v>
      </c>
      <c r="BH74">
        <v>-5.2707110737708458</v>
      </c>
      <c r="BI74">
        <v>-5.7688368291710299</v>
      </c>
      <c r="BJ74">
        <v>-5.6558344567663097</v>
      </c>
      <c r="BK74">
        <v>-6.4621317700970291</v>
      </c>
      <c r="BL74">
        <v>-5.5916937893222851</v>
      </c>
      <c r="BM74">
        <v>-5.3464301085461061</v>
      </c>
      <c r="BN74">
        <v>-5.2362695144947011</v>
      </c>
      <c r="BO74">
        <v>-5.5480326830298132</v>
      </c>
      <c r="BP74">
        <v>-5.3448443398135099</v>
      </c>
      <c r="BQ74">
        <v>-5.2612373584910257</v>
      </c>
      <c r="BR74">
        <v>-6.0826210851114064</v>
      </c>
      <c r="BS74">
        <v>-5.5054634036676484</v>
      </c>
      <c r="BT74">
        <v>-4.9036224698238664</v>
      </c>
      <c r="BU74">
        <v>-4.8054779847133666</v>
      </c>
      <c r="BV74">
        <v>-2.05189696494452</v>
      </c>
      <c r="BX74">
        <v>-2.548207693521126</v>
      </c>
      <c r="BY74">
        <v>-3.0427269124747238</v>
      </c>
      <c r="BZ74">
        <v>-1.960480892307322</v>
      </c>
      <c r="CA74">
        <v>-3.0606931392100321</v>
      </c>
      <c r="CB74">
        <v>-2.2649140507412162</v>
      </c>
      <c r="CC74">
        <v>-5.5810914475728648</v>
      </c>
      <c r="CD74">
        <v>-2.9210847272707521</v>
      </c>
      <c r="CE74">
        <v>-6.1674593164968998</v>
      </c>
      <c r="CF74">
        <v>-6.6154648306436634</v>
      </c>
      <c r="CG74">
        <v>-3.2069789545029872</v>
      </c>
      <c r="CH74">
        <v>-3.3160051127972539</v>
      </c>
      <c r="CI74">
        <v>-1.633278559060322</v>
      </c>
      <c r="CJ74">
        <v>-3.3241819589929769</v>
      </c>
      <c r="CK74">
        <v>-5.1637884933338647</v>
      </c>
      <c r="CL74">
        <v>-4.4618919455808799</v>
      </c>
      <c r="CM74">
        <v>-3.4422563084609239</v>
      </c>
      <c r="CN74">
        <v>-4.5120714018842678</v>
      </c>
      <c r="CO74">
        <v>-3.4021901642971919</v>
      </c>
      <c r="CP74">
        <v>-5.9313568516777906</v>
      </c>
      <c r="CQ74">
        <v>-5.9250678041683571</v>
      </c>
      <c r="CR74">
        <v>-3.4465920454151231</v>
      </c>
      <c r="CV74">
        <v>-6.3474332445924864</v>
      </c>
      <c r="CW74">
        <v>-6.66351947880504</v>
      </c>
    </row>
    <row r="75" spans="1:101" x14ac:dyDescent="0.25">
      <c r="A75" t="s">
        <v>89</v>
      </c>
      <c r="C75">
        <v>-6.0025668298449206</v>
      </c>
      <c r="D75">
        <v>0.27455911859352189</v>
      </c>
      <c r="E75">
        <v>0.9212059113723603</v>
      </c>
      <c r="F75">
        <v>-2.2443853612400479</v>
      </c>
      <c r="G75">
        <v>-2.4712430133408838</v>
      </c>
      <c r="H75">
        <v>-2.7693961382535179</v>
      </c>
      <c r="I75">
        <v>-3.8505212107936169</v>
      </c>
      <c r="J75">
        <v>-2.5464590703408629</v>
      </c>
      <c r="K75">
        <v>-3.0295384781067769</v>
      </c>
      <c r="L75">
        <v>-5.5512870116747388</v>
      </c>
      <c r="M75">
        <v>-3.7179701401277541</v>
      </c>
      <c r="N75">
        <v>-0.49375191128045859</v>
      </c>
      <c r="O75">
        <v>-0.28888506039833423</v>
      </c>
      <c r="P75">
        <v>-2.401375462147719</v>
      </c>
      <c r="Q75">
        <v>-1.1812989904062201</v>
      </c>
      <c r="R75">
        <v>-1.082861757670553</v>
      </c>
      <c r="S75">
        <v>-5.8202685175682323</v>
      </c>
      <c r="T75">
        <v>-4.7822394432690416</v>
      </c>
      <c r="U75">
        <v>-4.3855160456872371</v>
      </c>
      <c r="V75">
        <v>-3.9568449878523868</v>
      </c>
      <c r="W75">
        <v>-0.29717798560310682</v>
      </c>
      <c r="Y75">
        <v>-1.3136891917423359</v>
      </c>
      <c r="Z75">
        <v>-1.669388812051734</v>
      </c>
      <c r="AA75">
        <v>-0.69477823439379605</v>
      </c>
      <c r="AB75">
        <v>-5.0788619740988734</v>
      </c>
      <c r="AC75">
        <v>-5.1683308165464563</v>
      </c>
      <c r="AD75">
        <v>-4.6316412831760934</v>
      </c>
      <c r="AE75">
        <v>-2.1046210721410121</v>
      </c>
      <c r="AF75">
        <v>-1.944922348546017</v>
      </c>
      <c r="AG75">
        <v>-2.0407814052975368</v>
      </c>
      <c r="AH75">
        <v>-6.6321335432485133</v>
      </c>
      <c r="AI75">
        <v>-2.4305428491649299</v>
      </c>
      <c r="AJ75">
        <v>1.5809501076463639</v>
      </c>
      <c r="AK75">
        <v>-0.80914936211689037</v>
      </c>
      <c r="AL75">
        <v>-2.5963494153807338</v>
      </c>
      <c r="AM75">
        <v>-3.099839918777799</v>
      </c>
      <c r="AN75">
        <v>-2.3776032213908169</v>
      </c>
      <c r="AO75">
        <v>0.33230930686943633</v>
      </c>
      <c r="AP75">
        <v>-3.7760636639825722</v>
      </c>
      <c r="AQ75">
        <v>-1.3277859536388401</v>
      </c>
      <c r="AR75">
        <v>-3.2122974975633891</v>
      </c>
      <c r="AS75">
        <v>-2.331274308993057</v>
      </c>
      <c r="AW75">
        <v>0.19204283960363999</v>
      </c>
      <c r="AX75">
        <v>-5.23524999696963</v>
      </c>
      <c r="BB75">
        <v>-5.2310404216192081</v>
      </c>
      <c r="BC75">
        <v>0.23261113059307539</v>
      </c>
      <c r="BD75">
        <v>0.7597710939579031</v>
      </c>
      <c r="BE75">
        <v>-4.2006694602823647</v>
      </c>
      <c r="BF75">
        <v>-1.892132214084246</v>
      </c>
      <c r="BG75">
        <v>-1.3193737736896971</v>
      </c>
      <c r="BH75">
        <v>-1.5952950583446761</v>
      </c>
      <c r="BI75">
        <v>-1.686130404710662</v>
      </c>
      <c r="BJ75">
        <v>-2.6486246533050841</v>
      </c>
      <c r="BK75">
        <v>-3.802799995280858</v>
      </c>
      <c r="BL75">
        <v>-2.4743637011123449</v>
      </c>
      <c r="BM75">
        <v>-1.838105822011729</v>
      </c>
      <c r="BN75">
        <v>-5.2102288524675036</v>
      </c>
      <c r="BO75">
        <v>-3.5765340913607608</v>
      </c>
      <c r="BP75">
        <v>-1.770944229576749</v>
      </c>
      <c r="BQ75">
        <v>-1.751848952183539</v>
      </c>
      <c r="BR75">
        <v>-1.9471089647701341</v>
      </c>
      <c r="BS75">
        <v>-2.328719883089172</v>
      </c>
      <c r="BT75">
        <v>-2.9442005450824298</v>
      </c>
      <c r="BU75">
        <v>-3.8479351409465852</v>
      </c>
      <c r="BV75">
        <v>-0.55726176996275278</v>
      </c>
      <c r="BX75">
        <v>-1.594908306340139</v>
      </c>
      <c r="BY75">
        <v>-0.87809061660772081</v>
      </c>
      <c r="BZ75">
        <v>0.37535063488508441</v>
      </c>
      <c r="CA75">
        <v>-3.796132480612687</v>
      </c>
      <c r="CB75">
        <v>-4.6602995266947476</v>
      </c>
      <c r="CC75">
        <v>-5.8218514690332626</v>
      </c>
      <c r="CD75">
        <v>-4.3518994002280333</v>
      </c>
      <c r="CE75">
        <v>-3.7439919672449968</v>
      </c>
      <c r="CF75">
        <v>-5.0766757427748814</v>
      </c>
      <c r="CG75">
        <v>-3.7900048873910319</v>
      </c>
      <c r="CH75">
        <v>-2.4235917827915219</v>
      </c>
      <c r="CI75">
        <v>-6.0058488040519169</v>
      </c>
      <c r="CJ75">
        <v>-2.2518776483103169</v>
      </c>
      <c r="CK75">
        <v>-2.9663269573283269</v>
      </c>
      <c r="CL75">
        <v>-4.1469603134587469</v>
      </c>
      <c r="CM75">
        <v>-4.4020508074411788</v>
      </c>
      <c r="CN75">
        <v>-2.9835572320866812</v>
      </c>
      <c r="CO75">
        <v>-3.834439593630881</v>
      </c>
      <c r="CP75">
        <v>-4.8107197883614656</v>
      </c>
      <c r="CQ75">
        <v>-3.3892325896734992</v>
      </c>
      <c r="CR75">
        <v>-2.931460329546181</v>
      </c>
      <c r="CV75">
        <v>-2.492356379206361</v>
      </c>
      <c r="CW75">
        <v>-5.4137634768272909</v>
      </c>
    </row>
    <row r="76" spans="1:101" x14ac:dyDescent="0.25">
      <c r="A76" t="s">
        <v>90</v>
      </c>
      <c r="C76">
        <v>-4.0148854878449072</v>
      </c>
      <c r="D76">
        <v>0.70381120423735544</v>
      </c>
      <c r="E76">
        <v>1.026107743702678</v>
      </c>
      <c r="F76">
        <v>-1.3900436329595449</v>
      </c>
      <c r="G76">
        <v>-1.043376509344383</v>
      </c>
      <c r="H76">
        <v>0.63074911051924232</v>
      </c>
      <c r="I76">
        <v>1.279158892060152</v>
      </c>
      <c r="J76">
        <v>-0.52164728436009389</v>
      </c>
      <c r="K76">
        <v>-0.89018482347476213</v>
      </c>
      <c r="L76">
        <v>-0.56819179925116048</v>
      </c>
      <c r="M76">
        <v>-0.25387007889437918</v>
      </c>
      <c r="N76">
        <v>-0.14036088496329599</v>
      </c>
      <c r="O76">
        <v>-0.80172334110995025</v>
      </c>
      <c r="P76">
        <v>-2.1102075034503232</v>
      </c>
      <c r="Q76">
        <v>-1.649479836779782</v>
      </c>
      <c r="R76">
        <v>-2.0801104603395442</v>
      </c>
      <c r="S76">
        <v>-3.7548087482053591</v>
      </c>
      <c r="T76">
        <v>-2.5480323518229429</v>
      </c>
      <c r="U76">
        <v>-2.180486446731337</v>
      </c>
      <c r="V76">
        <v>-1.0932379896625399</v>
      </c>
      <c r="W76">
        <v>-0.5273424203080328</v>
      </c>
      <c r="Y76">
        <v>-2.6351318034222371</v>
      </c>
      <c r="Z76">
        <v>-4.5672606676144074</v>
      </c>
      <c r="AA76">
        <v>-2.691104134368016</v>
      </c>
      <c r="AB76">
        <v>-4.2837405555390031</v>
      </c>
      <c r="AC76">
        <v>-3.1449633546313942</v>
      </c>
      <c r="AD76">
        <v>-5.9259989149185106</v>
      </c>
      <c r="AE76">
        <v>-1.3448390440790741</v>
      </c>
      <c r="AF76">
        <v>-4.9252973612268196</v>
      </c>
      <c r="AG76">
        <v>-3.0344419429097118</v>
      </c>
      <c r="AH76">
        <v>-3.5056857130036931</v>
      </c>
      <c r="AI76">
        <v>-2.738412150000483</v>
      </c>
      <c r="AJ76">
        <v>-0.89996510926142514</v>
      </c>
      <c r="AK76">
        <v>0.29026530885754559</v>
      </c>
      <c r="AL76">
        <v>-3.7553685604231908</v>
      </c>
      <c r="AM76">
        <v>-1.974921538004889</v>
      </c>
      <c r="AN76">
        <v>-2.222251449620527</v>
      </c>
      <c r="AO76">
        <v>-5.035719955992608</v>
      </c>
      <c r="AP76">
        <v>-3.691162356653753</v>
      </c>
      <c r="AQ76">
        <v>-3.3490223047533259</v>
      </c>
      <c r="AR76">
        <v>-4.1773183498757476</v>
      </c>
      <c r="AS76">
        <v>-5.1247120012842071</v>
      </c>
      <c r="AW76">
        <v>-5.2577006296786148</v>
      </c>
      <c r="AX76">
        <v>-5.564954960093293</v>
      </c>
      <c r="BB76">
        <v>-4.9452218388881386</v>
      </c>
      <c r="BC76">
        <v>-5.0199708966384939</v>
      </c>
      <c r="BD76">
        <v>0.53752155180037575</v>
      </c>
      <c r="BE76">
        <v>1.8945821326068819E-2</v>
      </c>
      <c r="BF76">
        <v>-3.1712019440182728</v>
      </c>
      <c r="BG76">
        <v>-1.8010530254707811</v>
      </c>
      <c r="BH76">
        <v>-1.211942292497175</v>
      </c>
      <c r="BI76">
        <v>-4.1471546143366984</v>
      </c>
      <c r="BJ76">
        <v>-2.322218729624641</v>
      </c>
      <c r="BK76">
        <v>-1.56681849028688</v>
      </c>
      <c r="BL76">
        <v>-1.7206973535204779</v>
      </c>
      <c r="BM76">
        <v>-2.883845041524931</v>
      </c>
      <c r="BN76">
        <v>-1.6993966100727029</v>
      </c>
      <c r="BO76">
        <v>-1.757831021341026</v>
      </c>
      <c r="BP76">
        <v>-0.83791044252999347</v>
      </c>
      <c r="BQ76">
        <v>-1.271425893201555</v>
      </c>
      <c r="BR76">
        <v>-0.42141112278018439</v>
      </c>
      <c r="BS76">
        <v>-1.375525597997042</v>
      </c>
      <c r="BT76">
        <v>-0.32289745659219388</v>
      </c>
      <c r="BU76">
        <v>-0.37801555391831387</v>
      </c>
      <c r="BV76">
        <v>0.19689167575603861</v>
      </c>
      <c r="BX76">
        <v>-0.52101717085863797</v>
      </c>
      <c r="BY76">
        <v>-2.50292653131056</v>
      </c>
      <c r="BZ76">
        <v>-1.1240672739299269</v>
      </c>
      <c r="CA76">
        <v>-0.68716008808886897</v>
      </c>
      <c r="CB76">
        <v>7.9186502963289204E-2</v>
      </c>
      <c r="CC76">
        <v>-3.6233576140368111</v>
      </c>
      <c r="CD76">
        <v>-4.2764702308790037</v>
      </c>
      <c r="CE76">
        <v>-4.3339313238760644</v>
      </c>
      <c r="CF76">
        <v>-2.8053300502618468</v>
      </c>
      <c r="CG76">
        <v>-4.7455959585694609</v>
      </c>
      <c r="CH76">
        <v>-4.2378198329924217</v>
      </c>
      <c r="CI76">
        <v>0.58774679695270327</v>
      </c>
      <c r="CJ76">
        <v>0.93860949991571452</v>
      </c>
      <c r="CK76">
        <v>-4.5943927904225212</v>
      </c>
      <c r="CL76">
        <v>-3.733899789273869</v>
      </c>
      <c r="CM76">
        <v>-4.7856976334286569</v>
      </c>
      <c r="CN76">
        <v>-4.452289108611672</v>
      </c>
      <c r="CO76">
        <v>-2.802866004719029</v>
      </c>
      <c r="CP76">
        <v>-1.827365704573539</v>
      </c>
      <c r="CQ76">
        <v>-1.80361154991706</v>
      </c>
      <c r="CR76">
        <v>-1.9712390942316631</v>
      </c>
      <c r="CV76">
        <v>-1.8619476978058951</v>
      </c>
      <c r="CW76">
        <v>-4.7030289502999061</v>
      </c>
    </row>
    <row r="77" spans="1:101" x14ac:dyDescent="0.25">
      <c r="A77" t="s">
        <v>91</v>
      </c>
      <c r="BB77">
        <v>-6.5204042033171614</v>
      </c>
      <c r="BC77">
        <v>-2.2518612544540519</v>
      </c>
      <c r="BD77">
        <v>-1.305150998999757</v>
      </c>
      <c r="BE77">
        <v>-4.6281414971851209</v>
      </c>
      <c r="BF77">
        <v>-3.503427603756947</v>
      </c>
      <c r="BG77">
        <v>-5.5551322830830818</v>
      </c>
      <c r="BH77">
        <v>-5.2172852919727042</v>
      </c>
      <c r="BI77">
        <v>-5.4742844998996878</v>
      </c>
      <c r="BJ77">
        <v>-5.5987472138008858</v>
      </c>
      <c r="BK77">
        <v>-5.1931564745347263</v>
      </c>
      <c r="BL77">
        <v>-5.0301778199047753</v>
      </c>
      <c r="BM77">
        <v>0.1187609287189208</v>
      </c>
      <c r="BN77">
        <v>0.53104144757113403</v>
      </c>
      <c r="BO77">
        <v>-2.704329255360399</v>
      </c>
      <c r="BP77">
        <v>-4.9316918819791837</v>
      </c>
      <c r="BQ77">
        <v>-4.6434643042592949</v>
      </c>
      <c r="BR77">
        <v>-3.881626338531083</v>
      </c>
      <c r="BS77">
        <v>-4.8630593069500776</v>
      </c>
      <c r="BT77">
        <v>-4.7454595455323298</v>
      </c>
      <c r="BU77">
        <v>-6.0441361970909044</v>
      </c>
      <c r="BV77">
        <v>1.1058335809756441</v>
      </c>
      <c r="BX77">
        <v>0.42116408464407967</v>
      </c>
      <c r="BY77">
        <v>-4.1669521119396364</v>
      </c>
      <c r="BZ77">
        <v>-1.4686789459037051</v>
      </c>
      <c r="CA77">
        <v>-1.752172605453769</v>
      </c>
      <c r="CB77">
        <v>-1.586985730194552</v>
      </c>
      <c r="CC77">
        <v>-6.2064418763417732</v>
      </c>
      <c r="CD77">
        <v>-3.787761416639098</v>
      </c>
      <c r="CE77">
        <v>-4.1366193247451779</v>
      </c>
      <c r="CF77">
        <v>-2.0859409249719061</v>
      </c>
      <c r="CG77">
        <v>-6.0298725374631887</v>
      </c>
      <c r="CH77">
        <v>-2.62339414158409</v>
      </c>
      <c r="CI77">
        <v>-3.330182855917482</v>
      </c>
      <c r="CJ77">
        <v>-6.3276225584969508</v>
      </c>
      <c r="CK77">
        <v>-5.6781135964060194</v>
      </c>
      <c r="CL77">
        <v>-0.1925217601424182</v>
      </c>
      <c r="CM77">
        <v>-6.8657826785179203</v>
      </c>
      <c r="CN77">
        <v>-7.0421594923713773</v>
      </c>
      <c r="CO77">
        <v>-6.1251739423572999</v>
      </c>
      <c r="CP77">
        <v>-5.1852028287009686</v>
      </c>
      <c r="CQ77">
        <v>-0.87769908931951135</v>
      </c>
      <c r="CR77">
        <v>-2.8568568405300572</v>
      </c>
      <c r="CV77">
        <v>0.1508949689048483</v>
      </c>
      <c r="CW77">
        <v>-6.695038741069288</v>
      </c>
    </row>
    <row r="78" spans="1:101" x14ac:dyDescent="0.25">
      <c r="A78" t="s">
        <v>92</v>
      </c>
      <c r="C78">
        <v>-4.3923783059049786</v>
      </c>
      <c r="D78">
        <v>-3.539903992051006</v>
      </c>
      <c r="E78">
        <v>-1.4315717048433581</v>
      </c>
      <c r="F78">
        <v>-1.4244060533730321</v>
      </c>
      <c r="G78">
        <v>-2.7367911262874549</v>
      </c>
      <c r="H78">
        <v>-4.3519703428126508</v>
      </c>
      <c r="I78">
        <v>-3.5045141887366169</v>
      </c>
      <c r="J78">
        <v>-1.059771309345156</v>
      </c>
      <c r="K78">
        <v>-0.76035689224029868</v>
      </c>
      <c r="L78">
        <v>-0.64782037863750441</v>
      </c>
      <c r="M78">
        <v>-2.261473542523142</v>
      </c>
      <c r="N78">
        <v>-2.3570696572284939</v>
      </c>
      <c r="O78">
        <v>-3.8835385917584162</v>
      </c>
      <c r="P78">
        <v>-3.1430027560933418</v>
      </c>
      <c r="Q78">
        <v>-2.0485248882352161</v>
      </c>
      <c r="R78">
        <v>-2.4366680490672321</v>
      </c>
      <c r="S78">
        <v>-1.5545663252308191</v>
      </c>
      <c r="T78">
        <v>-4.1888189857421319</v>
      </c>
      <c r="U78">
        <v>-4.1658076246347013</v>
      </c>
      <c r="V78">
        <v>-4.1588965794978154</v>
      </c>
      <c r="W78">
        <v>-4.6194245570048729</v>
      </c>
      <c r="Y78">
        <v>-4.8030075654199784</v>
      </c>
      <c r="Z78">
        <v>-3.2135170412599661</v>
      </c>
      <c r="AA78">
        <v>-1.582019276254689</v>
      </c>
      <c r="AB78">
        <v>-1.6883434574249061</v>
      </c>
      <c r="AC78">
        <v>-4.0363782816585463</v>
      </c>
      <c r="AD78">
        <v>-1.166342723923286</v>
      </c>
      <c r="AE78">
        <v>-3.6602188381366041</v>
      </c>
      <c r="AF78">
        <v>-1.831423913866175</v>
      </c>
      <c r="AG78">
        <v>-2.6629633252053981</v>
      </c>
      <c r="AH78">
        <v>-2.0281126573545571</v>
      </c>
      <c r="AI78">
        <v>-1.2881453501968569</v>
      </c>
      <c r="AJ78">
        <v>-0.87268694819075665</v>
      </c>
      <c r="AK78">
        <v>-0.78210597461698605</v>
      </c>
      <c r="AL78">
        <v>0.4326704603749647</v>
      </c>
      <c r="AM78">
        <v>-0.30645563490052902</v>
      </c>
      <c r="AN78">
        <v>0.74250084917962955</v>
      </c>
      <c r="AO78">
        <v>-1.5186001536018801</v>
      </c>
      <c r="AP78">
        <v>-2.9215567138795349</v>
      </c>
      <c r="AQ78">
        <v>0.4970634975489554</v>
      </c>
      <c r="AR78">
        <v>-1.740058515154129</v>
      </c>
      <c r="AS78">
        <v>-4.4058689283028052</v>
      </c>
      <c r="AW78">
        <v>-1.670282607232058</v>
      </c>
      <c r="AX78">
        <v>-2.7936576430725411</v>
      </c>
      <c r="BB78">
        <v>-3.8078748631779908</v>
      </c>
      <c r="BC78">
        <v>0.47840610718297732</v>
      </c>
      <c r="BD78">
        <v>1.7176727439072601</v>
      </c>
      <c r="BE78">
        <v>0.66294320449771726</v>
      </c>
      <c r="BF78">
        <v>-1.8354405564483129</v>
      </c>
      <c r="BG78">
        <v>-1.5242155002905149</v>
      </c>
      <c r="BH78">
        <v>-0.44459179779770353</v>
      </c>
      <c r="BI78">
        <v>0.46450103271155269</v>
      </c>
      <c r="BJ78">
        <v>1.168873509001537</v>
      </c>
      <c r="BK78">
        <v>9.465524030015629E-2</v>
      </c>
      <c r="BL78">
        <v>-0.92376859027400771</v>
      </c>
      <c r="BM78">
        <v>1.1480837914414991E-2</v>
      </c>
      <c r="BN78">
        <v>1.321182514897439</v>
      </c>
      <c r="BO78">
        <v>1.309207932878782</v>
      </c>
      <c r="BP78">
        <v>2.194136877851578</v>
      </c>
      <c r="BQ78">
        <v>1.847070323418696</v>
      </c>
      <c r="BR78">
        <v>0.3233452793454209</v>
      </c>
      <c r="BS78">
        <v>0.2077655717632875</v>
      </c>
      <c r="BT78">
        <v>0.62589386516014522</v>
      </c>
      <c r="BU78">
        <v>-1.184398701341588</v>
      </c>
      <c r="BV78">
        <v>0.60153244748455093</v>
      </c>
      <c r="BX78">
        <v>-0.49007632530205142</v>
      </c>
      <c r="BY78">
        <v>-0.81867875750627084</v>
      </c>
      <c r="BZ78">
        <v>0.88646568912500512</v>
      </c>
      <c r="CA78">
        <v>-1.014462874651892</v>
      </c>
      <c r="CB78">
        <v>-0.33087207521066547</v>
      </c>
      <c r="CC78">
        <v>-1.8015217481861061</v>
      </c>
      <c r="CD78">
        <v>-0.25649166576124499</v>
      </c>
      <c r="CE78">
        <v>-3.7726348067983668</v>
      </c>
      <c r="CF78">
        <v>-1.844451821589508</v>
      </c>
      <c r="CG78">
        <v>-2.3621675939213991</v>
      </c>
      <c r="CH78">
        <v>-1.808128335709497</v>
      </c>
      <c r="CI78">
        <v>-0.1067469138486289</v>
      </c>
      <c r="CJ78">
        <v>0.79223096768713397</v>
      </c>
      <c r="CK78">
        <v>-2.2062073055479638</v>
      </c>
      <c r="CL78">
        <v>-0.58178462703010714</v>
      </c>
      <c r="CM78">
        <v>-1.203705386957999</v>
      </c>
      <c r="CN78">
        <v>-1.0226042652700731</v>
      </c>
      <c r="CO78">
        <v>-1.085522219348759</v>
      </c>
      <c r="CP78">
        <v>-3.3373564497922881</v>
      </c>
      <c r="CQ78">
        <v>-0.32265821459572991</v>
      </c>
      <c r="CR78">
        <v>-3.5752391790282831</v>
      </c>
      <c r="CV78">
        <v>-2.0535420954636709</v>
      </c>
      <c r="CW78">
        <v>-2.9514894126618501</v>
      </c>
    </row>
    <row r="79" spans="1:101" x14ac:dyDescent="0.25">
      <c r="A79" t="s">
        <v>93</v>
      </c>
      <c r="BD79">
        <v>-3.3883884370529729</v>
      </c>
      <c r="BE79">
        <v>-3.97139384290604</v>
      </c>
      <c r="BF79">
        <v>-3.8431242499475289</v>
      </c>
      <c r="BG79">
        <v>-4.6302293740212654</v>
      </c>
      <c r="BH79">
        <v>-4.1542997397820534</v>
      </c>
      <c r="BI79">
        <v>-4.6079377218748201</v>
      </c>
      <c r="BJ79">
        <v>-4.1239807909384361</v>
      </c>
      <c r="BK79">
        <v>-5.9244460905789769</v>
      </c>
      <c r="BL79">
        <v>-2.9205117361250572</v>
      </c>
      <c r="BM79">
        <v>-1.039434707358261</v>
      </c>
      <c r="BN79">
        <v>0.96501177913103098</v>
      </c>
      <c r="BO79">
        <v>0.58012599101009432</v>
      </c>
      <c r="BP79">
        <v>-3.5604138111940129</v>
      </c>
      <c r="BQ79">
        <v>-1.5496087096063771</v>
      </c>
      <c r="BR79">
        <v>-0.44981133168154569</v>
      </c>
      <c r="BS79">
        <v>-1.6864781106420239</v>
      </c>
      <c r="BT79">
        <v>0.6910711328366792</v>
      </c>
      <c r="BU79">
        <v>-0.25762803248094129</v>
      </c>
      <c r="BV79">
        <v>2.5710021972593569</v>
      </c>
      <c r="BZ79">
        <v>3.7525836646470121</v>
      </c>
      <c r="CA79">
        <v>2.1421262061504671</v>
      </c>
      <c r="CB79">
        <v>-1.611983812317453</v>
      </c>
      <c r="CC79">
        <v>-4.1443601410462021</v>
      </c>
      <c r="CD79">
        <v>-2.442402586066597</v>
      </c>
      <c r="CE79">
        <v>-1.0547558069826011</v>
      </c>
      <c r="CF79">
        <v>-2.858295973888731</v>
      </c>
      <c r="CG79">
        <v>-3.9049397559752759</v>
      </c>
      <c r="CH79">
        <v>-1.4093692455394291</v>
      </c>
      <c r="CI79">
        <v>1.227352403573599</v>
      </c>
      <c r="CJ79">
        <v>-4.0335263628412052</v>
      </c>
      <c r="CK79">
        <v>-3.2996801276466559</v>
      </c>
      <c r="CL79">
        <v>-0.26201815279427287</v>
      </c>
      <c r="CM79">
        <v>0.49087840126957399</v>
      </c>
      <c r="CN79">
        <v>-3.167475864435239</v>
      </c>
      <c r="CO79">
        <v>-4.2744441248514571</v>
      </c>
      <c r="CP79">
        <v>-3.6582757710933849</v>
      </c>
      <c r="CQ79">
        <v>-1.4436755488996149</v>
      </c>
      <c r="CR79">
        <v>1.6288842984024551E-2</v>
      </c>
      <c r="CV79">
        <v>-3.581306656143</v>
      </c>
      <c r="CW79">
        <v>-5.7207303263016751</v>
      </c>
    </row>
    <row r="80" spans="1:101" x14ac:dyDescent="0.25">
      <c r="A80" t="s">
        <v>94</v>
      </c>
      <c r="C80">
        <v>-7.5826068443509431</v>
      </c>
      <c r="D80">
        <v>-2.3046234323273231</v>
      </c>
      <c r="E80">
        <v>-1.416447322417721</v>
      </c>
      <c r="F80">
        <v>-5.2544916539221944</v>
      </c>
      <c r="G80">
        <v>-2.240372677057366</v>
      </c>
      <c r="H80">
        <v>-1.200876821190354</v>
      </c>
      <c r="I80">
        <v>-3.7356611281612491</v>
      </c>
      <c r="J80">
        <v>-4.9239349480080694</v>
      </c>
      <c r="K80">
        <v>-4.972044025747576</v>
      </c>
      <c r="L80">
        <v>-6.093819170714772</v>
      </c>
      <c r="M80">
        <v>-6.2965764202862227</v>
      </c>
      <c r="N80">
        <v>-1.1411542728011359</v>
      </c>
      <c r="O80">
        <v>-1.535121216750132</v>
      </c>
      <c r="P80">
        <v>-0.425762541647425</v>
      </c>
      <c r="Q80">
        <v>0.62617138537725536</v>
      </c>
      <c r="R80">
        <v>-2.7238560379451759</v>
      </c>
      <c r="S80">
        <v>-0.56847386975426228</v>
      </c>
      <c r="T80">
        <v>-0.68726191658649383</v>
      </c>
      <c r="U80">
        <v>-2.8788214863464501</v>
      </c>
      <c r="V80">
        <v>-2.4632743544001729</v>
      </c>
      <c r="W80">
        <v>-1.4655458759339399</v>
      </c>
      <c r="AA80">
        <v>-0.90082725718749967</v>
      </c>
      <c r="AB80">
        <v>-1.1482912143098449</v>
      </c>
      <c r="AC80">
        <v>-4.7699324493838624</v>
      </c>
      <c r="AD80">
        <v>-6.775161270718244</v>
      </c>
      <c r="AE80">
        <v>-4.492754798458428</v>
      </c>
      <c r="AF80">
        <v>-6.7889370368820599</v>
      </c>
      <c r="AG80">
        <v>-3.1171036623716879</v>
      </c>
      <c r="AH80">
        <v>-5.3393223156420264</v>
      </c>
      <c r="AI80">
        <v>-2.255021712102574</v>
      </c>
      <c r="AJ80">
        <v>-0.65401995188037743</v>
      </c>
      <c r="AK80">
        <v>-2.2897470664766879</v>
      </c>
      <c r="AL80">
        <v>-6.7589626641898004</v>
      </c>
      <c r="AM80">
        <v>0.15348639204290121</v>
      </c>
      <c r="AN80">
        <v>-5.7113596841230976</v>
      </c>
      <c r="AO80">
        <v>-2.6981731014290871</v>
      </c>
      <c r="AP80">
        <v>-0.59782791436776817</v>
      </c>
      <c r="AQ80">
        <v>-5.4277576601098341</v>
      </c>
      <c r="AR80">
        <v>-3.264555028834724</v>
      </c>
      <c r="AS80">
        <v>-4.7112774893395546</v>
      </c>
      <c r="BD80">
        <v>-6.4602907682643034</v>
      </c>
      <c r="BE80">
        <v>-6.5993178228455331</v>
      </c>
      <c r="BF80">
        <v>-7.576714435252736</v>
      </c>
      <c r="BG80">
        <v>-4.8820292487085943</v>
      </c>
      <c r="BH80">
        <v>-4.5949248281222399</v>
      </c>
      <c r="BI80">
        <v>-0.17342190649480019</v>
      </c>
      <c r="BJ80">
        <v>0.36867286228409368</v>
      </c>
      <c r="BK80">
        <v>-3.8958995995542001</v>
      </c>
      <c r="BL80">
        <v>-5.7853541589906037</v>
      </c>
      <c r="BM80">
        <v>-1.512326153453232</v>
      </c>
      <c r="BN80">
        <v>-1.380335013372304</v>
      </c>
      <c r="BO80">
        <v>-4.5625988967548272</v>
      </c>
      <c r="BP80">
        <v>-1.780536498398938</v>
      </c>
      <c r="BQ80">
        <v>-2.4750406425644602</v>
      </c>
      <c r="BR80">
        <v>-4.8363494532182276</v>
      </c>
      <c r="BS80">
        <v>-5.0860002089424432</v>
      </c>
      <c r="BT80">
        <v>-4.1665801407944283</v>
      </c>
      <c r="BU80">
        <v>-6.0126592700406398</v>
      </c>
      <c r="BV80">
        <v>-1.5597520204592541</v>
      </c>
      <c r="BZ80">
        <v>-1.2909799379795379</v>
      </c>
      <c r="CA80">
        <v>-3.4944017122496578</v>
      </c>
      <c r="CB80">
        <v>-2.992925956838802</v>
      </c>
      <c r="CC80">
        <v>-1.285546382563612</v>
      </c>
      <c r="CD80">
        <v>-2.8580207866138192</v>
      </c>
      <c r="CE80">
        <v>1.5087051700473799E-2</v>
      </c>
      <c r="CF80">
        <v>-1.080440438579622</v>
      </c>
      <c r="CG80">
        <v>-0.96430374237685301</v>
      </c>
      <c r="CH80">
        <v>-3.637874672001447</v>
      </c>
      <c r="CI80">
        <v>-2.2000088153805639</v>
      </c>
      <c r="CJ80">
        <v>-0.35369134625230131</v>
      </c>
      <c r="CK80">
        <v>-2.213854843366589</v>
      </c>
      <c r="CL80">
        <v>-0.69634522836294732</v>
      </c>
      <c r="CM80">
        <v>-4.7755377615056904</v>
      </c>
      <c r="CN80">
        <v>-2.377754109099083</v>
      </c>
      <c r="CO80">
        <v>-2.328742778028515</v>
      </c>
      <c r="CP80">
        <v>-5.4104482139904864</v>
      </c>
      <c r="CQ80">
        <v>-0.81392773303078203</v>
      </c>
      <c r="CR80">
        <v>0.20776520241251981</v>
      </c>
      <c r="CV80">
        <v>-1.3970024021229659</v>
      </c>
      <c r="CW80">
        <v>-7.1180881162622844</v>
      </c>
    </row>
    <row r="81" spans="1:101" x14ac:dyDescent="0.25">
      <c r="A81" t="s">
        <v>95</v>
      </c>
      <c r="BD81">
        <v>-2.7987074009737452</v>
      </c>
      <c r="BE81">
        <v>-2.562181918811262</v>
      </c>
      <c r="BF81">
        <v>-2.191747628962986</v>
      </c>
      <c r="BG81">
        <v>-5.9710316882429471</v>
      </c>
      <c r="BH81">
        <v>-3.9833531916719971</v>
      </c>
      <c r="BI81">
        <v>-3.0678689446050962</v>
      </c>
      <c r="BJ81">
        <v>-2.761227314837333</v>
      </c>
      <c r="BK81">
        <v>-1.447058895376977</v>
      </c>
      <c r="BL81">
        <v>-1.36963170572361</v>
      </c>
      <c r="BM81">
        <v>-3.5701597890971262</v>
      </c>
      <c r="BN81">
        <v>-3.6230519134934851</v>
      </c>
      <c r="BO81">
        <v>-5.5791300899502803</v>
      </c>
      <c r="BP81">
        <v>-4.5487057169762632</v>
      </c>
      <c r="BQ81">
        <v>-3.220626329408431</v>
      </c>
      <c r="BR81">
        <v>-2.131053403099354</v>
      </c>
      <c r="BS81">
        <v>-3.4410724261235468</v>
      </c>
      <c r="BT81">
        <v>-1.7190935208309099</v>
      </c>
      <c r="BU81">
        <v>-1.8384702098156509</v>
      </c>
      <c r="BV81">
        <v>-1.9212165400736141</v>
      </c>
      <c r="BZ81">
        <v>-2.0922283016141572</v>
      </c>
      <c r="CA81">
        <v>-2.7934134144213658</v>
      </c>
      <c r="CB81">
        <v>-3.9524097584196909</v>
      </c>
      <c r="CC81">
        <v>-2.5276428921527172</v>
      </c>
      <c r="CD81">
        <v>-3.2895521692389331</v>
      </c>
      <c r="CE81">
        <v>-1.338287004671316</v>
      </c>
      <c r="CF81">
        <v>-0.94184130604787208</v>
      </c>
      <c r="CG81">
        <v>-2.539927694079632</v>
      </c>
      <c r="CH81">
        <v>-2.6105839672126181</v>
      </c>
      <c r="CI81">
        <v>-4.0573412397463402</v>
      </c>
      <c r="CJ81">
        <v>0.14666475436643861</v>
      </c>
      <c r="CK81">
        <v>-2.6412005077650411</v>
      </c>
      <c r="CL81">
        <v>-3.6396697093805939</v>
      </c>
      <c r="CM81">
        <v>-5.4488825724676904</v>
      </c>
      <c r="CN81">
        <v>-1.995265226232293</v>
      </c>
      <c r="CO81">
        <v>-5.0967880983916318</v>
      </c>
      <c r="CP81">
        <v>-3.315936248378673</v>
      </c>
      <c r="CQ81">
        <v>-2.8191166910658558</v>
      </c>
      <c r="CR81">
        <v>-3.6255780991251161</v>
      </c>
      <c r="CV81">
        <v>-2.0002360306257878</v>
      </c>
      <c r="CW81">
        <v>-6.5963564450399836</v>
      </c>
    </row>
    <row r="82" spans="1:101" x14ac:dyDescent="0.25">
      <c r="A82" t="s">
        <v>96</v>
      </c>
      <c r="C82">
        <v>-7.3667225987912222</v>
      </c>
      <c r="D82">
        <v>-3.8986662857311898</v>
      </c>
      <c r="E82">
        <v>-1.3833141992354769</v>
      </c>
      <c r="F82">
        <v>-2.5759856653033162</v>
      </c>
      <c r="G82">
        <v>-6.1584441795045741</v>
      </c>
      <c r="H82">
        <v>-4.2314975020201411</v>
      </c>
      <c r="I82">
        <v>-4.0320496342411261</v>
      </c>
      <c r="J82">
        <v>-4.7719710878597548</v>
      </c>
      <c r="K82">
        <v>-4.1421201119202946</v>
      </c>
      <c r="L82">
        <v>-4.862704546441015</v>
      </c>
      <c r="M82">
        <v>-2.0330452903759029</v>
      </c>
      <c r="N82">
        <v>-1.2721483609097071</v>
      </c>
      <c r="O82">
        <v>-1.231679110894919</v>
      </c>
      <c r="P82">
        <v>-0.82543251160896436</v>
      </c>
      <c r="Q82">
        <v>-3.5379543781997591</v>
      </c>
      <c r="R82">
        <v>-2.2982862807778242</v>
      </c>
      <c r="S82">
        <v>-1.084728986666474</v>
      </c>
      <c r="T82">
        <v>-2.860891860730908</v>
      </c>
      <c r="U82">
        <v>-3.1035685422456951</v>
      </c>
      <c r="V82">
        <v>-5.3801200302962933</v>
      </c>
      <c r="W82">
        <v>0.53951580937708543</v>
      </c>
      <c r="AA82">
        <v>0.97669585759984578</v>
      </c>
      <c r="AB82">
        <v>-0.66829372374521878</v>
      </c>
      <c r="AC82">
        <v>1.640489936384584</v>
      </c>
      <c r="AD82">
        <v>-0.71694187469499826</v>
      </c>
      <c r="AE82">
        <v>-5.7179317773893637E-2</v>
      </c>
      <c r="AF82">
        <v>-3.123302202143051</v>
      </c>
      <c r="AG82">
        <v>-3.3298019985669258</v>
      </c>
      <c r="AH82">
        <v>-3.6480470841651371</v>
      </c>
      <c r="AI82">
        <v>-4.6185590647604657</v>
      </c>
      <c r="AJ82">
        <v>-6.1380853479104829</v>
      </c>
      <c r="AK82">
        <v>1.081088107905811</v>
      </c>
      <c r="AL82">
        <v>-3.165272770394683</v>
      </c>
      <c r="AM82">
        <v>-3.5013378091203728</v>
      </c>
      <c r="AN82">
        <v>-4.3391319221531948</v>
      </c>
      <c r="AO82">
        <v>-3.021693764166431</v>
      </c>
      <c r="AP82">
        <v>-3.9177482750755961</v>
      </c>
      <c r="AQ82">
        <v>-5.0255245070556001</v>
      </c>
      <c r="AR82">
        <v>-4.1435165442645756</v>
      </c>
      <c r="AS82">
        <v>-4.4688378567302838</v>
      </c>
      <c r="BD82">
        <v>-2.30896507712961</v>
      </c>
      <c r="BE82">
        <v>-1.848309511290644</v>
      </c>
      <c r="BF82">
        <v>-2.3459959255142802</v>
      </c>
      <c r="BG82">
        <v>-5.0880536656133799</v>
      </c>
      <c r="BH82">
        <v>-3.2045474969111729</v>
      </c>
      <c r="BI82">
        <v>-3.8682208929474369</v>
      </c>
      <c r="BJ82">
        <v>-5.4888610605826624</v>
      </c>
      <c r="BK82">
        <v>-6.5982230147194274</v>
      </c>
      <c r="BL82">
        <v>-1.585498311495434</v>
      </c>
      <c r="BM82">
        <v>-0.85112771740982274</v>
      </c>
      <c r="BN82">
        <v>-0.50691282780379732</v>
      </c>
      <c r="BO82">
        <v>-0.86398715988294639</v>
      </c>
      <c r="BP82">
        <v>-2.9187587733824309</v>
      </c>
      <c r="BQ82">
        <v>-5.3254977472904361</v>
      </c>
      <c r="BR82">
        <v>-3.377190812575777</v>
      </c>
      <c r="BS82">
        <v>-3.983412471604769</v>
      </c>
      <c r="BT82">
        <v>-3.8806956911352009</v>
      </c>
      <c r="BU82">
        <v>-5.5257564354468514</v>
      </c>
      <c r="BV82">
        <v>-0.36637732389233318</v>
      </c>
      <c r="BZ82">
        <v>0.30929258498397022</v>
      </c>
      <c r="CA82">
        <v>-3.7718079461455178</v>
      </c>
      <c r="CB82">
        <v>-1.178638748399685</v>
      </c>
      <c r="CC82">
        <v>-4.2138514808676284</v>
      </c>
      <c r="CD82">
        <v>-4.8158095605108544</v>
      </c>
      <c r="CE82">
        <v>-4.564248328243913</v>
      </c>
      <c r="CF82">
        <v>-3.5585811390467841</v>
      </c>
      <c r="CG82">
        <v>-0.61268992929626265</v>
      </c>
      <c r="CH82">
        <v>-0.29194349982026913</v>
      </c>
      <c r="CI82">
        <v>-2.586139080838604</v>
      </c>
      <c r="CJ82">
        <v>-2.6292010508083079</v>
      </c>
      <c r="CK82">
        <v>-1.883484839240354</v>
      </c>
      <c r="CL82">
        <v>-4.9912063800258863</v>
      </c>
      <c r="CM82">
        <v>-4.7454408637329806</v>
      </c>
      <c r="CN82">
        <v>-0.69413424969966464</v>
      </c>
      <c r="CO82">
        <v>-2.8498004029219488</v>
      </c>
      <c r="CP82">
        <v>-0.21250625875174811</v>
      </c>
      <c r="CQ82">
        <v>-5.6220551068035522</v>
      </c>
      <c r="CR82">
        <v>-5.4234753891039702</v>
      </c>
      <c r="CV82">
        <v>-0.56250548920079868</v>
      </c>
      <c r="CW82">
        <v>-6.4635414587684972</v>
      </c>
    </row>
    <row r="83" spans="1:101" x14ac:dyDescent="0.25">
      <c r="A83" t="s">
        <v>97</v>
      </c>
      <c r="BD83">
        <v>-2.9917054224241122</v>
      </c>
      <c r="BE83">
        <v>-0.72064478473572413</v>
      </c>
      <c r="BF83">
        <v>-0.58171206956767607</v>
      </c>
      <c r="BG83">
        <v>-2.4221303589537588</v>
      </c>
      <c r="BH83">
        <v>-1.9409087773208351</v>
      </c>
      <c r="BI83">
        <v>-4.2854190731585282</v>
      </c>
      <c r="BJ83">
        <v>-3.8704323512002019</v>
      </c>
      <c r="BK83">
        <v>-3.8738157998294391</v>
      </c>
      <c r="BL83">
        <v>0.30340931798274001</v>
      </c>
      <c r="BM83">
        <v>-1.038300840882997</v>
      </c>
      <c r="BN83">
        <v>-0.51881149064989318</v>
      </c>
      <c r="BO83">
        <v>-3.8381140846239341</v>
      </c>
      <c r="BP83">
        <v>-0.353791298417304</v>
      </c>
      <c r="BQ83">
        <v>-0.52668016740043133</v>
      </c>
      <c r="BR83">
        <v>-1.944318112502182</v>
      </c>
      <c r="BS83">
        <v>-1.5785001266060359</v>
      </c>
      <c r="BT83">
        <v>-4.7183247295288018</v>
      </c>
      <c r="BU83">
        <v>-4.9102887162607516</v>
      </c>
      <c r="BV83">
        <v>-4.2153935901828179</v>
      </c>
      <c r="BZ83">
        <v>-2.8949741208083442</v>
      </c>
      <c r="CA83">
        <v>-2.998881134866028</v>
      </c>
      <c r="CB83">
        <v>-3.630654335198757</v>
      </c>
      <c r="CC83">
        <v>2.905090766916699</v>
      </c>
      <c r="CD83">
        <v>2.23620240051289</v>
      </c>
      <c r="CE83">
        <v>-4.659012910719972</v>
      </c>
      <c r="CF83">
        <v>0.92015989737238024</v>
      </c>
      <c r="CG83">
        <v>-3.7315214013428561</v>
      </c>
      <c r="CH83">
        <v>-3.5418745156610889</v>
      </c>
      <c r="CI83">
        <v>-5.4377763632207561</v>
      </c>
      <c r="CJ83">
        <v>-0.82298424749596544</v>
      </c>
      <c r="CK83">
        <v>-4.6077560976409746</v>
      </c>
      <c r="CL83">
        <v>-5.0202104733854069</v>
      </c>
      <c r="CM83">
        <v>-5.0475090322720586</v>
      </c>
      <c r="CN83">
        <v>-3.042090947322917</v>
      </c>
      <c r="CO83">
        <v>-2.7820971714158071</v>
      </c>
      <c r="CP83">
        <v>-4.2193924711771897</v>
      </c>
      <c r="CQ83">
        <v>-4.1577911503972693</v>
      </c>
      <c r="CR83">
        <v>-4.767610789293971</v>
      </c>
      <c r="CV83">
        <v>0.52728767216472128</v>
      </c>
      <c r="CW83">
        <v>-5.3715059534442879</v>
      </c>
    </row>
    <row r="84" spans="1:101" x14ac:dyDescent="0.25">
      <c r="A84" t="s">
        <v>98</v>
      </c>
      <c r="BD84">
        <v>-3.3489207734946671</v>
      </c>
      <c r="BE84">
        <v>2.0701102856237821</v>
      </c>
      <c r="BF84">
        <v>2.7928440191914512</v>
      </c>
      <c r="BG84">
        <v>-1.839598177866931</v>
      </c>
      <c r="BH84">
        <v>-2.099397786014114</v>
      </c>
      <c r="BI84">
        <v>-2.2723778859265291</v>
      </c>
      <c r="BJ84">
        <v>-5.5583029080014219</v>
      </c>
      <c r="BK84">
        <v>-3.397288176286501</v>
      </c>
      <c r="BL84">
        <v>-2.9058427204052211</v>
      </c>
      <c r="BM84">
        <v>-0.61079825302889856</v>
      </c>
      <c r="BN84">
        <v>-0.39427185867174469</v>
      </c>
      <c r="BO84">
        <v>-2.4258776618605751</v>
      </c>
      <c r="BP84">
        <v>-1.175728507734638</v>
      </c>
      <c r="BQ84">
        <v>-1.187974768849837</v>
      </c>
      <c r="BR84">
        <v>-5.1664941299396689</v>
      </c>
      <c r="BS84">
        <v>-3.7092931696487939</v>
      </c>
      <c r="BT84">
        <v>-3.186237887298863</v>
      </c>
      <c r="BU84">
        <v>-1.877674223146433</v>
      </c>
      <c r="BV84">
        <v>-3.2425622617327479</v>
      </c>
      <c r="BZ84">
        <v>-0.13126671824243019</v>
      </c>
      <c r="CA84">
        <v>-1.091870486593169</v>
      </c>
      <c r="CB84">
        <v>0.70823494322839109</v>
      </c>
      <c r="CC84">
        <v>-6.1448209994527856</v>
      </c>
      <c r="CD84">
        <v>3.6427791996856272E-2</v>
      </c>
      <c r="CE84">
        <v>-2.5889447498692721</v>
      </c>
      <c r="CF84">
        <v>-1.426964905096983</v>
      </c>
      <c r="CG84">
        <v>-5.2973833414837177</v>
      </c>
      <c r="CH84">
        <v>-2.5159765030321122</v>
      </c>
      <c r="CI84">
        <v>-3.8031564913944811</v>
      </c>
      <c r="CJ84">
        <v>-4.9053473205131732</v>
      </c>
      <c r="CK84">
        <v>-3.9577121316273658</v>
      </c>
      <c r="CL84">
        <v>-3.2443165351289811</v>
      </c>
      <c r="CM84">
        <v>-2.767196597970802</v>
      </c>
      <c r="CN84">
        <v>-5.3566227724094873</v>
      </c>
      <c r="CO84">
        <v>-3.121399351398062</v>
      </c>
      <c r="CP84">
        <v>-3.7548911139490881</v>
      </c>
      <c r="CQ84">
        <v>0.19451308097759981</v>
      </c>
      <c r="CR84">
        <v>2.0254494405197669</v>
      </c>
      <c r="CV84">
        <v>1.8726619806742311</v>
      </c>
      <c r="CW84">
        <v>-6.2468107029230753</v>
      </c>
    </row>
    <row r="85" spans="1:101" x14ac:dyDescent="0.25">
      <c r="A85" t="s">
        <v>99</v>
      </c>
      <c r="C85">
        <v>-7.6535974881005169</v>
      </c>
      <c r="D85">
        <v>-2.7663420562424101</v>
      </c>
      <c r="E85">
        <v>-1.0866156611574509</v>
      </c>
      <c r="F85">
        <v>-1.55002908677099</v>
      </c>
      <c r="G85">
        <v>3.0453522094979521E-2</v>
      </c>
      <c r="H85">
        <v>0.37957000938804708</v>
      </c>
      <c r="I85">
        <v>-3.7630977600614952</v>
      </c>
      <c r="J85">
        <v>-0.86082834801276176</v>
      </c>
      <c r="K85">
        <v>-0.42981386536403932</v>
      </c>
      <c r="L85">
        <v>-4.2030793216508462</v>
      </c>
      <c r="M85">
        <v>-2.301382996637678</v>
      </c>
      <c r="N85">
        <v>0.78624588779397775</v>
      </c>
      <c r="O85">
        <v>0.90535057993261203</v>
      </c>
      <c r="P85">
        <v>-3.8447215709906741</v>
      </c>
      <c r="Q85">
        <v>-1.7481042378287559</v>
      </c>
      <c r="R85">
        <v>-3.0130240226395411</v>
      </c>
      <c r="S85">
        <v>-3.2299035685563808</v>
      </c>
      <c r="T85">
        <v>-3.4033232790083181</v>
      </c>
      <c r="U85">
        <v>-5.1003448134751341</v>
      </c>
      <c r="V85">
        <v>-1.037711235763098</v>
      </c>
      <c r="W85">
        <v>-0.2581894201810026</v>
      </c>
      <c r="AA85">
        <v>-3.635009460040584</v>
      </c>
      <c r="AB85">
        <v>-2.6438092032531331</v>
      </c>
      <c r="AC85">
        <v>-3.2674480236594059</v>
      </c>
      <c r="AD85">
        <v>-6.0008650280506979</v>
      </c>
      <c r="AE85">
        <v>-3.5114149425560068</v>
      </c>
      <c r="AF85">
        <v>-4.2063319249317592</v>
      </c>
      <c r="AG85">
        <v>-4.5708157826261333</v>
      </c>
      <c r="AH85">
        <v>-5.2446434719731956</v>
      </c>
      <c r="AI85">
        <v>-4.6236977350272124</v>
      </c>
      <c r="AJ85">
        <v>-2.965066339819205</v>
      </c>
      <c r="AK85">
        <v>-1.0643875913436549</v>
      </c>
      <c r="AL85">
        <v>-3.434680975369703</v>
      </c>
      <c r="AM85">
        <v>-4.7106370783542966</v>
      </c>
      <c r="AN85">
        <v>-3.225525530391224</v>
      </c>
      <c r="AO85">
        <v>-2.464020187836002</v>
      </c>
      <c r="AP85">
        <v>-2.9174502425728268</v>
      </c>
      <c r="AQ85">
        <v>-5.7568594670740874</v>
      </c>
      <c r="AR85">
        <v>-2.5338974398945209</v>
      </c>
      <c r="AS85">
        <v>-4.8028423179492687</v>
      </c>
      <c r="BD85">
        <v>-5.0261199388430811</v>
      </c>
      <c r="BE85">
        <v>-4.9309669876196072</v>
      </c>
      <c r="BF85">
        <v>-4.368179676293801</v>
      </c>
      <c r="BG85">
        <v>-6.5471565581697169</v>
      </c>
      <c r="BH85">
        <v>-5.9408527807768694</v>
      </c>
      <c r="BI85">
        <v>-6.1124571335162363</v>
      </c>
      <c r="BJ85">
        <v>-6.5412206970889653</v>
      </c>
      <c r="BK85">
        <v>-0.31759836942214698</v>
      </c>
      <c r="BL85">
        <v>0.40281712156504518</v>
      </c>
      <c r="BM85">
        <v>0.2465560543892017</v>
      </c>
      <c r="BN85">
        <v>-1.4769191367822749</v>
      </c>
      <c r="BO85">
        <v>-5.39107989908275</v>
      </c>
      <c r="BP85">
        <v>-1.868501312808776</v>
      </c>
      <c r="BQ85">
        <v>-1.6041707385841839</v>
      </c>
      <c r="BR85">
        <v>-1.174595646898424</v>
      </c>
      <c r="BS85">
        <v>-5.2153239952914969</v>
      </c>
      <c r="BT85">
        <v>-6.1420851402607202</v>
      </c>
      <c r="BU85">
        <v>-3.4081595202732782</v>
      </c>
      <c r="BV85">
        <v>-0.93103103262510956</v>
      </c>
      <c r="BZ85">
        <v>-1.1447128356005181</v>
      </c>
      <c r="CA85">
        <v>-2.3813389405539929</v>
      </c>
      <c r="CB85">
        <v>-1.353842422919888</v>
      </c>
      <c r="CC85">
        <v>-1.976503250283832</v>
      </c>
      <c r="CD85">
        <v>-5.8201837142728641</v>
      </c>
      <c r="CE85">
        <v>-3.318067820803027</v>
      </c>
      <c r="CF85">
        <v>-3.5119725936257442</v>
      </c>
      <c r="CG85">
        <v>-5.687835187099874</v>
      </c>
      <c r="CH85">
        <v>-6.9034345618665958</v>
      </c>
      <c r="CI85">
        <v>-5.8750499778397511</v>
      </c>
      <c r="CJ85">
        <v>-0.35620030598396951</v>
      </c>
      <c r="CK85">
        <v>-4.0159589509039506</v>
      </c>
      <c r="CL85">
        <v>-4.8599875346250787</v>
      </c>
      <c r="CM85">
        <v>-1.920503483791171</v>
      </c>
      <c r="CN85">
        <v>-4.545960878334836</v>
      </c>
      <c r="CO85">
        <v>-3.567921924854935</v>
      </c>
      <c r="CP85">
        <v>-0.44999113855243378</v>
      </c>
      <c r="CQ85">
        <v>-4.3389269553003116</v>
      </c>
      <c r="CR85">
        <v>-5.4508495983376184</v>
      </c>
      <c r="CV85">
        <v>0.28688753910428799</v>
      </c>
      <c r="CW85">
        <v>-8.2326081031749823</v>
      </c>
    </row>
    <row r="86" spans="1:101" x14ac:dyDescent="0.25">
      <c r="A86" t="s">
        <v>100</v>
      </c>
      <c r="C86">
        <v>-6.3158781178405334</v>
      </c>
      <c r="D86">
        <v>-3.8136380427215069</v>
      </c>
      <c r="E86">
        <v>-1.2120465387739701</v>
      </c>
      <c r="F86">
        <v>-1.097100921941873</v>
      </c>
      <c r="G86">
        <v>-1.6124086393463239</v>
      </c>
      <c r="H86">
        <v>-2.0293412443283541</v>
      </c>
      <c r="I86">
        <v>-1.027607749850638</v>
      </c>
      <c r="J86">
        <v>-0.81825488653353828</v>
      </c>
      <c r="K86">
        <v>0.18018498121522281</v>
      </c>
      <c r="L86">
        <v>0.39548080344500969</v>
      </c>
      <c r="M86">
        <v>-0.70016841655917805</v>
      </c>
      <c r="N86">
        <v>-0.95982204611563671</v>
      </c>
      <c r="O86">
        <v>-0.81980627606446976</v>
      </c>
      <c r="P86">
        <v>-2.33703875361876</v>
      </c>
      <c r="Q86">
        <v>-3.5563277693888851</v>
      </c>
      <c r="R86">
        <v>-1.3298664250369741</v>
      </c>
      <c r="S86">
        <v>-0.1248753280416549</v>
      </c>
      <c r="T86">
        <v>0.6016963748624421</v>
      </c>
      <c r="U86">
        <v>1.3290380641270561</v>
      </c>
      <c r="V86">
        <v>-1.3553638569008739</v>
      </c>
      <c r="W86">
        <v>0.15789111536462991</v>
      </c>
      <c r="AA86">
        <v>0.57051588290375188</v>
      </c>
      <c r="AB86">
        <v>-1.8795025141584969</v>
      </c>
      <c r="AC86">
        <v>-2.111045068646114</v>
      </c>
      <c r="AD86">
        <v>-5.8509693990109239</v>
      </c>
      <c r="AE86">
        <v>-2.530265615565042</v>
      </c>
      <c r="AF86">
        <v>-1.07660307268916</v>
      </c>
      <c r="AG86">
        <v>-3.725756836361954</v>
      </c>
      <c r="AH86">
        <v>-1.849064694922157</v>
      </c>
      <c r="AI86">
        <v>-2.2440414099125552</v>
      </c>
      <c r="AJ86">
        <v>-4.1346654314653586</v>
      </c>
      <c r="AK86">
        <v>-3.854241707237442</v>
      </c>
      <c r="AL86">
        <v>-4.7893373141503686</v>
      </c>
      <c r="AM86">
        <v>-4.0553465040107826</v>
      </c>
      <c r="AN86">
        <v>-4.8742319377234216</v>
      </c>
      <c r="AO86">
        <v>-4.308639289089764</v>
      </c>
      <c r="AP86">
        <v>-3.1307728454931851</v>
      </c>
      <c r="AQ86">
        <v>-4.2950087999477118</v>
      </c>
      <c r="AR86">
        <v>-4.5258953526464989</v>
      </c>
      <c r="AS86">
        <v>-2.9780409221440638</v>
      </c>
      <c r="BD86">
        <v>-2.3643160714276621</v>
      </c>
      <c r="BE86">
        <v>-1.536886985908638</v>
      </c>
      <c r="BF86">
        <v>-4.162148968976874</v>
      </c>
      <c r="BG86">
        <v>-6.7591171607114831</v>
      </c>
      <c r="BH86">
        <v>-5.7537403564806668</v>
      </c>
      <c r="BI86">
        <v>-5.3362989159844094</v>
      </c>
      <c r="BJ86">
        <v>-5.6322300953550721</v>
      </c>
      <c r="BK86">
        <v>-5.7155157400589607</v>
      </c>
      <c r="BL86">
        <v>-5.4602545533777764</v>
      </c>
      <c r="BM86">
        <v>-0.39290521842869153</v>
      </c>
      <c r="BN86">
        <v>-4.3849463463038292E-3</v>
      </c>
      <c r="BO86">
        <v>-5.6498112358041093</v>
      </c>
      <c r="BP86">
        <v>-4.7834943758601716</v>
      </c>
      <c r="BQ86">
        <v>-2.0496449049885581</v>
      </c>
      <c r="BR86">
        <v>-2.0015440337835488</v>
      </c>
      <c r="BS86">
        <v>-5.4623670957638408</v>
      </c>
      <c r="BT86">
        <v>-4.6283974812232183</v>
      </c>
      <c r="BU86">
        <v>-5.8138484024033534</v>
      </c>
      <c r="BV86">
        <v>-7.2278990305179439E-2</v>
      </c>
      <c r="BZ86">
        <v>-3.826478189872845E-2</v>
      </c>
      <c r="CA86">
        <v>-5.2797842127752572</v>
      </c>
      <c r="CB86">
        <v>-5.0090896968089211</v>
      </c>
      <c r="CC86">
        <v>-2.4270124393585362</v>
      </c>
      <c r="CD86">
        <v>0.25969022318653329</v>
      </c>
      <c r="CE86">
        <v>-3.760079462642425</v>
      </c>
      <c r="CF86">
        <v>-4.9205617993791462</v>
      </c>
      <c r="CG86">
        <v>-4.0123177969756556</v>
      </c>
      <c r="CH86">
        <v>-5.6227684613114963</v>
      </c>
      <c r="CI86">
        <v>-5.3302136382106644</v>
      </c>
      <c r="CJ86">
        <v>-0.23991218649304361</v>
      </c>
      <c r="CK86">
        <v>-2.8158104438241138</v>
      </c>
      <c r="CL86">
        <v>-0.74502760321333494</v>
      </c>
      <c r="CM86">
        <v>-2.6233083717630441</v>
      </c>
      <c r="CN86">
        <v>-4.2852640419668049</v>
      </c>
      <c r="CO86">
        <v>-5.241931659919338</v>
      </c>
      <c r="CP86">
        <v>-5.2328291518562402</v>
      </c>
      <c r="CQ86">
        <v>-3.71115621776126</v>
      </c>
      <c r="CR86">
        <v>-1.982540301842207</v>
      </c>
      <c r="CV86">
        <v>0.17952230361720189</v>
      </c>
      <c r="CW86">
        <v>-1.660533719146509</v>
      </c>
    </row>
    <row r="87" spans="1:101" x14ac:dyDescent="0.25">
      <c r="A87" t="s">
        <v>101</v>
      </c>
      <c r="C87">
        <v>-4.0886384345276037</v>
      </c>
      <c r="D87">
        <v>-5.4414401954345504</v>
      </c>
      <c r="E87">
        <v>-2.744667060174383</v>
      </c>
      <c r="F87">
        <v>-2.7192070823414012</v>
      </c>
      <c r="G87">
        <v>-1.131927629074617</v>
      </c>
      <c r="H87">
        <v>-0.52846685181071096</v>
      </c>
      <c r="I87">
        <v>-1.6399736515061449</v>
      </c>
      <c r="J87">
        <v>-3.236779994893582</v>
      </c>
      <c r="K87">
        <v>-3.2277747130103722</v>
      </c>
      <c r="L87">
        <v>-2.1877523469376259</v>
      </c>
      <c r="M87">
        <v>-2.270860913674642</v>
      </c>
      <c r="N87">
        <v>-4.1444691466642487</v>
      </c>
      <c r="O87">
        <v>-7.4816972316922456E-2</v>
      </c>
      <c r="P87">
        <v>7.5654569509743308E-2</v>
      </c>
      <c r="Q87">
        <v>-5.5460518061193076</v>
      </c>
      <c r="R87">
        <v>-3.0735012232780829</v>
      </c>
      <c r="S87">
        <v>-1.363451736442149</v>
      </c>
      <c r="T87">
        <v>-0.79067607587977129</v>
      </c>
      <c r="U87">
        <v>-2.1691784098115399</v>
      </c>
      <c r="V87">
        <v>-1.9594502475492239</v>
      </c>
      <c r="W87">
        <v>-4.4158226151919688</v>
      </c>
      <c r="AA87">
        <v>-1.884582182611523</v>
      </c>
      <c r="AB87">
        <v>-3.9892338086977142</v>
      </c>
      <c r="AC87">
        <v>-3.2018904308051819</v>
      </c>
      <c r="AD87">
        <v>-5.1799550484324053</v>
      </c>
      <c r="AE87">
        <v>0.45187274234973279</v>
      </c>
      <c r="AF87">
        <v>-1.5807550656204841</v>
      </c>
      <c r="AG87">
        <v>-1.5114911574839001</v>
      </c>
      <c r="AH87">
        <v>0.39700626200755362</v>
      </c>
      <c r="AI87">
        <v>-4.6720345561276257</v>
      </c>
      <c r="AJ87">
        <v>-5.6562792093093597</v>
      </c>
      <c r="AK87">
        <v>-0.91665366217438471</v>
      </c>
      <c r="AL87">
        <v>-2.899036759104912</v>
      </c>
      <c r="AM87">
        <v>-4.3946409713874877</v>
      </c>
      <c r="AN87">
        <v>-1.737567981774238</v>
      </c>
      <c r="AO87">
        <v>-3.8291710759843709</v>
      </c>
      <c r="AP87">
        <v>-1.9638658121708761</v>
      </c>
      <c r="AQ87">
        <v>-0.66389939339996074</v>
      </c>
      <c r="AR87">
        <v>-0.83041528859761693</v>
      </c>
      <c r="AS87">
        <v>-1.98640009267759</v>
      </c>
      <c r="BD87">
        <v>-4.4055235921602804</v>
      </c>
      <c r="BE87">
        <v>-3.7854914504689261</v>
      </c>
      <c r="BF87">
        <v>-4.2065212431286687</v>
      </c>
      <c r="BG87">
        <v>-3.845528171828537</v>
      </c>
      <c r="BH87">
        <v>-4.8541637158486646</v>
      </c>
      <c r="BI87">
        <v>-0.35208551444811492</v>
      </c>
      <c r="BJ87">
        <v>6.0176981035573167E-2</v>
      </c>
      <c r="BK87">
        <v>-2.6172306216687908</v>
      </c>
      <c r="BL87">
        <v>1.148980531213833</v>
      </c>
      <c r="BM87">
        <v>1.5465153827263289</v>
      </c>
      <c r="BN87">
        <v>-0.43448792582401041</v>
      </c>
      <c r="BO87">
        <v>-0.49136739165470289</v>
      </c>
      <c r="BP87">
        <v>-0.61531696720112261</v>
      </c>
      <c r="BQ87">
        <v>-2.4979323956794399</v>
      </c>
      <c r="BR87">
        <v>-3.3389877337895242</v>
      </c>
      <c r="BS87">
        <v>-4.7267943095653706</v>
      </c>
      <c r="BT87">
        <v>-2.3474735982714581</v>
      </c>
      <c r="BU87">
        <v>-2.470550541113671</v>
      </c>
      <c r="BV87">
        <v>-3.0861670186607042</v>
      </c>
      <c r="BZ87">
        <v>-1.7950511566296969</v>
      </c>
      <c r="CA87">
        <v>-0.29901786039802208</v>
      </c>
      <c r="CB87">
        <v>-2.3057839509143019</v>
      </c>
      <c r="CC87">
        <v>-4.1022136306128134</v>
      </c>
      <c r="CD87">
        <v>-1.9327268065810279</v>
      </c>
      <c r="CE87">
        <v>-4.5186663317964531</v>
      </c>
      <c r="CF87">
        <v>-0.78811510074454694</v>
      </c>
      <c r="CG87">
        <v>-4.0039197242575018</v>
      </c>
      <c r="CH87">
        <v>-2.9589858869742809</v>
      </c>
      <c r="CI87">
        <v>-2.947166809764989</v>
      </c>
      <c r="CJ87">
        <v>1.362294854069465</v>
      </c>
      <c r="CK87">
        <v>-0.86214410821628173</v>
      </c>
      <c r="CL87">
        <v>-1.5114927223883829</v>
      </c>
      <c r="CM87">
        <v>-0.40503242113669008</v>
      </c>
      <c r="CN87">
        <v>-1.943930194048394</v>
      </c>
      <c r="CO87">
        <v>-0.79375582781483389</v>
      </c>
      <c r="CP87">
        <v>-0.99327601177943436</v>
      </c>
      <c r="CQ87">
        <v>-2.8170786258853182</v>
      </c>
      <c r="CR87">
        <v>-2.7841940401147331</v>
      </c>
      <c r="CV87">
        <v>0.89489631733147235</v>
      </c>
      <c r="CW87">
        <v>-5.6370017893639552</v>
      </c>
    </row>
    <row r="88" spans="1:101" x14ac:dyDescent="0.25">
      <c r="A88" t="s">
        <v>102</v>
      </c>
      <c r="BD88">
        <v>-4.9290144331143448</v>
      </c>
      <c r="BE88">
        <v>-5.0836510936149111</v>
      </c>
      <c r="BF88">
        <v>-3.742556087484028</v>
      </c>
      <c r="BG88">
        <v>-3.9697548972249601</v>
      </c>
      <c r="BH88">
        <v>-5.456961672850305</v>
      </c>
      <c r="BI88">
        <v>-5.0274540642024297</v>
      </c>
      <c r="BJ88">
        <v>-5.0968462635390308</v>
      </c>
      <c r="BK88">
        <v>-4.7239955578935229</v>
      </c>
      <c r="BL88">
        <v>-2.965331602833645E-2</v>
      </c>
      <c r="BM88">
        <v>0.53578013040932093</v>
      </c>
      <c r="BN88">
        <v>-2.126073263635297</v>
      </c>
      <c r="BO88">
        <v>-3.6506886877275848</v>
      </c>
      <c r="BP88">
        <v>-2.6731852250185622</v>
      </c>
      <c r="BQ88">
        <v>-4.8938915441825896</v>
      </c>
      <c r="BR88">
        <v>-5.1674712250266879</v>
      </c>
      <c r="BS88">
        <v>-5.4821255096555523</v>
      </c>
      <c r="BT88">
        <v>-4.44177688515492</v>
      </c>
      <c r="BU88">
        <v>-4.7324137901017904</v>
      </c>
      <c r="BV88">
        <v>1.2888685750173901</v>
      </c>
      <c r="BZ88">
        <v>1.5202717756191919</v>
      </c>
      <c r="CA88">
        <v>-1.3761632393094989</v>
      </c>
      <c r="CB88">
        <v>-1.7620740482554611</v>
      </c>
      <c r="CC88">
        <v>-0.93326017641496373</v>
      </c>
      <c r="CD88">
        <v>-4.7270613296712023</v>
      </c>
      <c r="CE88">
        <v>-5.1894123989480736</v>
      </c>
      <c r="CF88">
        <v>-2.3637043462643459</v>
      </c>
      <c r="CG88">
        <v>-2.1212455069894598</v>
      </c>
      <c r="CH88">
        <v>-5.337571878242219</v>
      </c>
      <c r="CI88">
        <v>-5.4796937351453572</v>
      </c>
      <c r="CJ88">
        <v>-1.7627493217125909</v>
      </c>
      <c r="CK88">
        <v>-5.7230515047539781</v>
      </c>
      <c r="CL88">
        <v>-5.3788077461407866</v>
      </c>
      <c r="CM88">
        <v>-5.9613143315339538</v>
      </c>
      <c r="CN88">
        <v>-5.4456145039183284</v>
      </c>
      <c r="CO88">
        <v>-4.5160804588261261</v>
      </c>
      <c r="CP88">
        <v>-5.4132767055886513</v>
      </c>
      <c r="CQ88">
        <v>-1.383446901124878</v>
      </c>
      <c r="CR88">
        <v>-3.725723771413501</v>
      </c>
      <c r="CV88">
        <v>-0.57660875275356038</v>
      </c>
      <c r="CW88">
        <v>-6.5935182823031804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-3.0859766662548038</v>
      </c>
      <c r="C2">
        <v>-5.2673640523403442</v>
      </c>
      <c r="D2">
        <v>1.4683369027984661</v>
      </c>
      <c r="E2">
        <v>-2.8101338680446868</v>
      </c>
      <c r="F2">
        <v>-3.5744374339208589</v>
      </c>
      <c r="G2">
        <v>-2.9922565659762141</v>
      </c>
      <c r="H2">
        <v>-2.8788500927115428</v>
      </c>
      <c r="I2">
        <v>-2.2726585941388699</v>
      </c>
      <c r="J2">
        <v>-2.781185376419629</v>
      </c>
      <c r="K2">
        <v>-2.5438906295629971</v>
      </c>
      <c r="L2">
        <v>-3.4487519439942078</v>
      </c>
      <c r="M2">
        <v>-2.8462388541843282</v>
      </c>
      <c r="N2">
        <v>-3.3672957480847772</v>
      </c>
      <c r="O2">
        <v>-3.130599533868009</v>
      </c>
      <c r="P2">
        <v>-3.002399847680318</v>
      </c>
      <c r="Q2">
        <v>-3.4557175157707771</v>
      </c>
      <c r="R2">
        <v>-1.7315081337855009</v>
      </c>
      <c r="S2">
        <v>-2.1006754247457371</v>
      </c>
      <c r="T2">
        <v>-5.0138152936991371</v>
      </c>
      <c r="U2">
        <v>-5.6097914860439753</v>
      </c>
      <c r="V2">
        <v>-4.8383388280813344</v>
      </c>
      <c r="W2">
        <v>-2.28106732378731</v>
      </c>
      <c r="X2">
        <v>-4.1858577968793362</v>
      </c>
      <c r="AA2">
        <v>-1.8503530550634331</v>
      </c>
      <c r="AB2">
        <v>-2.3243998979235649</v>
      </c>
      <c r="AC2">
        <v>-1.434724014174219</v>
      </c>
      <c r="AD2">
        <v>-3.675640551364773</v>
      </c>
      <c r="AE2">
        <v>-2.606719002004303</v>
      </c>
      <c r="AF2">
        <v>-3.8563968940053241</v>
      </c>
      <c r="AG2">
        <v>-3.621334572131345</v>
      </c>
      <c r="AH2">
        <v>-1.661753896440203</v>
      </c>
      <c r="AI2">
        <v>-3.1306824658685271</v>
      </c>
      <c r="AJ2">
        <v>-3.8166650639224291</v>
      </c>
      <c r="AK2">
        <v>-1.829188541346028</v>
      </c>
      <c r="AL2">
        <v>-4.1556988057106192</v>
      </c>
      <c r="AM2">
        <v>-3.1743926076013178</v>
      </c>
      <c r="AN2">
        <v>-4.1452446005560128</v>
      </c>
      <c r="AO2">
        <v>-3.135678457529397</v>
      </c>
      <c r="AP2">
        <v>-3.724597135023259</v>
      </c>
      <c r="AQ2">
        <v>-2.3279683292228519</v>
      </c>
      <c r="AR2">
        <v>-3.846890296456392</v>
      </c>
      <c r="AS2">
        <v>-0.54988799437534575</v>
      </c>
      <c r="AT2">
        <v>-2.551299125830385</v>
      </c>
      <c r="AU2">
        <v>-1.885020993422597</v>
      </c>
      <c r="AV2">
        <v>-1.2862818419930051</v>
      </c>
      <c r="AW2">
        <v>-0.49696976384404179</v>
      </c>
      <c r="AX2">
        <v>-0.78215048484483884</v>
      </c>
      <c r="AY2">
        <v>-0.48453124092591759</v>
      </c>
      <c r="BA2">
        <v>-3.8903564793414471</v>
      </c>
      <c r="BB2">
        <v>-2.8153214567778382</v>
      </c>
      <c r="BC2">
        <v>1.059814768696417</v>
      </c>
      <c r="BD2">
        <v>-2.68444198613415</v>
      </c>
      <c r="BE2">
        <v>-6.1857928370857129</v>
      </c>
      <c r="BF2">
        <v>-4.9640508469122198</v>
      </c>
      <c r="BG2">
        <v>-4.2314442907586676</v>
      </c>
      <c r="BH2">
        <v>-4.9503353981584421</v>
      </c>
      <c r="BI2">
        <v>-4.9694710853832946</v>
      </c>
      <c r="BJ2">
        <v>-5.1508669783692458</v>
      </c>
      <c r="BK2">
        <v>-5.3811922455526657</v>
      </c>
      <c r="BL2">
        <v>-2.2233828558382132</v>
      </c>
      <c r="BM2">
        <v>-6.9782596112551012</v>
      </c>
      <c r="BN2">
        <v>-6.3438284015310504</v>
      </c>
      <c r="BO2">
        <v>-6.8372140865319366</v>
      </c>
      <c r="BP2">
        <v>-5.9520739227447867</v>
      </c>
      <c r="BQ2">
        <v>-6.2927892834569734</v>
      </c>
      <c r="BR2">
        <v>-5.7322951712492349</v>
      </c>
      <c r="BS2">
        <v>-6.6487002794664427</v>
      </c>
      <c r="BT2">
        <v>-6.6645002569876102</v>
      </c>
      <c r="BU2">
        <v>-5.1301047042202708</v>
      </c>
      <c r="BV2">
        <v>-2.8711082135679402</v>
      </c>
      <c r="BW2">
        <v>-3.8802378978312371</v>
      </c>
      <c r="BZ2">
        <v>-3.0581543893111101</v>
      </c>
      <c r="CA2">
        <v>-4.9862617209403233</v>
      </c>
      <c r="CB2">
        <v>-4.3601443125770292</v>
      </c>
      <c r="CC2">
        <v>-4.9315250026912123</v>
      </c>
      <c r="CD2">
        <v>-3.4744634190035009</v>
      </c>
      <c r="CE2">
        <v>-4.5176123588982113</v>
      </c>
      <c r="CF2">
        <v>-2.8349259638748951</v>
      </c>
      <c r="CG2">
        <v>-5.2988071089375604</v>
      </c>
      <c r="CH2">
        <v>-3.6475259830650981</v>
      </c>
      <c r="CI2">
        <v>-4.1941154049886773</v>
      </c>
      <c r="CJ2">
        <v>-3.7202031004188871</v>
      </c>
      <c r="CK2">
        <v>-4.1992635736305228</v>
      </c>
      <c r="CL2">
        <v>-3.2175606677675188</v>
      </c>
      <c r="CM2">
        <v>-3.7406397424915339</v>
      </c>
      <c r="CN2">
        <v>-3.0999364558107811</v>
      </c>
      <c r="CO2">
        <v>-4.2050094098074222</v>
      </c>
      <c r="CP2">
        <v>-3.0958270814289248</v>
      </c>
      <c r="CQ2">
        <v>-2.454617281396378</v>
      </c>
      <c r="CR2">
        <v>-2.6577954541350768</v>
      </c>
      <c r="CS2">
        <v>-3.2211505318802538</v>
      </c>
      <c r="CU2">
        <v>-1.675882639295704</v>
      </c>
      <c r="CV2">
        <v>-4.9237951615280009</v>
      </c>
      <c r="CW2">
        <v>-5.140765630050959</v>
      </c>
      <c r="CX2">
        <v>1.980334610347763</v>
      </c>
    </row>
    <row r="3" spans="1:102" x14ac:dyDescent="0.25">
      <c r="A3" t="s">
        <v>17</v>
      </c>
      <c r="B3">
        <v>-5.706902882556621</v>
      </c>
      <c r="C3">
        <v>-5.6756839338081049</v>
      </c>
      <c r="D3">
        <v>0.23545127579711331</v>
      </c>
      <c r="E3">
        <v>-2.7565066932548792</v>
      </c>
      <c r="F3">
        <v>-5.3202171567779324</v>
      </c>
      <c r="G3">
        <v>-0.29698203811990492</v>
      </c>
      <c r="H3">
        <v>-5.172718448665715</v>
      </c>
      <c r="I3">
        <v>-5.3651369309805386</v>
      </c>
      <c r="J3">
        <v>-5.8611514949173449</v>
      </c>
      <c r="K3">
        <v>-0.91792889192216864</v>
      </c>
      <c r="L3">
        <v>-4.6750611292748854</v>
      </c>
      <c r="M3">
        <v>-4.8395313117749259</v>
      </c>
      <c r="N3">
        <v>-4.6690907882740387</v>
      </c>
      <c r="O3">
        <v>-4.6719385220467178</v>
      </c>
      <c r="P3">
        <v>-5.5251487094392413</v>
      </c>
      <c r="Q3">
        <v>-2.5747570535878168</v>
      </c>
      <c r="R3">
        <v>-5.317236263489276</v>
      </c>
      <c r="S3">
        <v>-2.891242429620656</v>
      </c>
      <c r="T3">
        <v>-3.0675386787567249</v>
      </c>
      <c r="U3">
        <v>-2.6370912781094149</v>
      </c>
      <c r="V3">
        <v>-4.8802882924258206</v>
      </c>
      <c r="W3">
        <v>-5.5365709577377933</v>
      </c>
      <c r="X3">
        <v>-5.4020232943422162</v>
      </c>
      <c r="AA3">
        <v>-1.929594195078252</v>
      </c>
      <c r="AB3">
        <v>-5.3185962845889714</v>
      </c>
      <c r="AC3">
        <v>-1.958390327261464</v>
      </c>
      <c r="AD3">
        <v>-5.8998808996657638E-2</v>
      </c>
      <c r="AE3">
        <v>-1.3822071399825691</v>
      </c>
      <c r="AF3">
        <v>-4.3989097728463982</v>
      </c>
      <c r="AG3">
        <v>-0.37714924833045688</v>
      </c>
      <c r="AH3">
        <v>-2.342808360859217</v>
      </c>
      <c r="AI3">
        <v>-2.470096564518756</v>
      </c>
      <c r="AJ3">
        <v>-3.1741081081217639</v>
      </c>
      <c r="AK3">
        <v>-3.5920663693570072</v>
      </c>
      <c r="AL3">
        <v>-2.8537279885827331</v>
      </c>
      <c r="AM3">
        <v>-3.146253146899697</v>
      </c>
      <c r="AN3">
        <v>-2.4587527216392639</v>
      </c>
      <c r="AO3">
        <v>-1.2534706130815589</v>
      </c>
      <c r="AP3">
        <v>-2.5542861893592752</v>
      </c>
      <c r="AQ3">
        <v>-4.199417909413282</v>
      </c>
      <c r="AR3">
        <v>-3.2874653899965751</v>
      </c>
      <c r="AS3">
        <v>-4.4269165331596936</v>
      </c>
      <c r="AT3">
        <v>-4.7264388227708247</v>
      </c>
      <c r="AU3">
        <v>-0.39508474914658109</v>
      </c>
      <c r="AV3">
        <v>0.98329970700643921</v>
      </c>
      <c r="AW3">
        <v>-4.920825587745524</v>
      </c>
      <c r="AX3">
        <v>-3.1742198353301641</v>
      </c>
      <c r="AY3">
        <v>0.40425661314227268</v>
      </c>
      <c r="BA3">
        <v>-5.5130602646533111</v>
      </c>
      <c r="BB3">
        <v>-5.5000564685408593</v>
      </c>
      <c r="BC3">
        <v>0.1930192411051817</v>
      </c>
      <c r="BD3">
        <v>-3.3735166478272869</v>
      </c>
      <c r="BE3">
        <v>-1.7386444079155401</v>
      </c>
      <c r="BF3">
        <v>-2.6258156785396811</v>
      </c>
      <c r="BG3">
        <v>-2.357643668859541</v>
      </c>
      <c r="BH3">
        <v>-3.4247240948733029</v>
      </c>
      <c r="BI3">
        <v>-3.895371443725189</v>
      </c>
      <c r="BJ3">
        <v>-4.0107683793915614</v>
      </c>
      <c r="BK3">
        <v>-3.3814907694938818</v>
      </c>
      <c r="BL3">
        <v>-3.390966092423668</v>
      </c>
      <c r="BM3">
        <v>-2.7223161401748288</v>
      </c>
      <c r="BN3">
        <v>-3.2058718393529611</v>
      </c>
      <c r="BO3">
        <v>-4.6670558538011244</v>
      </c>
      <c r="BP3">
        <v>-5.5891446775563294</v>
      </c>
      <c r="BQ3">
        <v>-6.0710694755646921</v>
      </c>
      <c r="BR3">
        <v>-6.0489378036856953</v>
      </c>
      <c r="BS3">
        <v>-5.9935974287163489</v>
      </c>
      <c r="BT3">
        <v>-6.1898840307090266</v>
      </c>
      <c r="BU3">
        <v>-5.9610259823910461</v>
      </c>
      <c r="BV3">
        <v>1.7763240609340321</v>
      </c>
      <c r="BW3">
        <v>-1.798643331737761</v>
      </c>
      <c r="BZ3">
        <v>-4.7749801967704038</v>
      </c>
      <c r="CA3">
        <v>-5.0072319635485556</v>
      </c>
      <c r="CB3">
        <v>-4.8365648736289142</v>
      </c>
      <c r="CC3">
        <v>-5.842183607303495</v>
      </c>
      <c r="CD3">
        <v>-5.5631243904656449</v>
      </c>
      <c r="CE3">
        <v>-3.8123982652859612</v>
      </c>
      <c r="CF3">
        <v>-4.301101025529861</v>
      </c>
      <c r="CG3">
        <v>-6.0655725106072058</v>
      </c>
      <c r="CH3">
        <v>-0.90201254820331322</v>
      </c>
      <c r="CI3">
        <v>-4.9546702223125916</v>
      </c>
      <c r="CJ3">
        <v>-4.1992091149169521</v>
      </c>
      <c r="CK3">
        <v>-5.7262497805443529</v>
      </c>
      <c r="CL3">
        <v>-5.3673367005827064</v>
      </c>
      <c r="CM3">
        <v>-5.2921295052258612</v>
      </c>
      <c r="CN3">
        <v>-3.9217870368481722</v>
      </c>
      <c r="CO3">
        <v>-5.3800294733315459</v>
      </c>
      <c r="CP3">
        <v>2.144255645662882E-2</v>
      </c>
      <c r="CQ3">
        <v>-3.266517376522676</v>
      </c>
      <c r="CR3">
        <v>-1.2486011041397189</v>
      </c>
      <c r="CS3">
        <v>-0.65404976918455671</v>
      </c>
      <c r="CU3">
        <v>-0.92258998265461822</v>
      </c>
      <c r="CV3">
        <v>-5.3586722818699499</v>
      </c>
      <c r="CW3">
        <v>-5.9061962381677384</v>
      </c>
      <c r="CX3">
        <v>3.1249199758391049</v>
      </c>
    </row>
    <row r="4" spans="1:102" x14ac:dyDescent="0.25">
      <c r="A4" t="s">
        <v>18</v>
      </c>
      <c r="B4">
        <v>-5.7795342662387563</v>
      </c>
      <c r="C4">
        <v>-6.0530472788489709</v>
      </c>
      <c r="D4">
        <v>0.70183786954646843</v>
      </c>
      <c r="E4">
        <v>-4.5541214326883432</v>
      </c>
      <c r="F4">
        <v>-3.9666963577216912</v>
      </c>
      <c r="G4">
        <v>-4.9793941787023686</v>
      </c>
      <c r="H4">
        <v>-3.7853585050141332</v>
      </c>
      <c r="I4">
        <v>-4.8574273798314094</v>
      </c>
      <c r="J4">
        <v>-5.3807664307918248</v>
      </c>
      <c r="K4">
        <v>-5.1608026673243517</v>
      </c>
      <c r="L4">
        <v>-3.8286029234206551</v>
      </c>
      <c r="M4">
        <v>-4.7130960907333117</v>
      </c>
      <c r="N4">
        <v>-4.7335363523842986</v>
      </c>
      <c r="O4">
        <v>-4.9366177932263344</v>
      </c>
      <c r="P4">
        <v>-5.3038371387106187</v>
      </c>
      <c r="Q4">
        <v>-5.2436024202038451</v>
      </c>
      <c r="R4">
        <v>-5.3590517589631679</v>
      </c>
      <c r="S4">
        <v>-5.1574898598561871</v>
      </c>
      <c r="T4">
        <v>-5.3243717895321412</v>
      </c>
      <c r="U4">
        <v>-5.2143986379286149</v>
      </c>
      <c r="V4">
        <v>-0.37400405078174148</v>
      </c>
      <c r="W4">
        <v>-0.31589142805117781</v>
      </c>
      <c r="X4">
        <v>-3.819965860751712</v>
      </c>
      <c r="AA4">
        <v>-5.5542502357521393</v>
      </c>
      <c r="AB4">
        <v>-5.6279464182082251</v>
      </c>
      <c r="AC4">
        <v>-5.6055473038068264</v>
      </c>
      <c r="AD4">
        <v>-1.2079424527642399</v>
      </c>
      <c r="AE4">
        <v>-1.355034722897615</v>
      </c>
      <c r="AF4">
        <v>-1.305417859408661</v>
      </c>
      <c r="AG4">
        <v>0.21770442432607259</v>
      </c>
      <c r="AH4">
        <v>-2.3577064536726962</v>
      </c>
      <c r="AI4">
        <v>-1.5350379091809829</v>
      </c>
      <c r="AJ4">
        <v>-5.6722174562879077</v>
      </c>
      <c r="AK4">
        <v>-2.5463100868062618</v>
      </c>
      <c r="AL4">
        <v>-1.7655047337879011</v>
      </c>
      <c r="AM4">
        <v>-5.397362945529097</v>
      </c>
      <c r="AN4">
        <v>-1.3230820247338411</v>
      </c>
      <c r="AO4">
        <v>-5.3274540111767434</v>
      </c>
      <c r="AP4">
        <v>-5.2080047390139459</v>
      </c>
      <c r="AQ4">
        <v>-5.4349459640289384</v>
      </c>
      <c r="AR4">
        <v>-4.3793541544413026</v>
      </c>
      <c r="AS4">
        <v>-4.9644112537730178</v>
      </c>
      <c r="AT4">
        <v>-4.4152624850704472</v>
      </c>
      <c r="AU4">
        <v>-7.2597283398853046E-2</v>
      </c>
      <c r="AV4">
        <v>-0.46363233035203461</v>
      </c>
      <c r="AW4">
        <v>-2.2012360375644291</v>
      </c>
      <c r="AX4">
        <v>-5.7560683175878484</v>
      </c>
      <c r="AY4">
        <v>-0.17968410903458831</v>
      </c>
      <c r="BA4">
        <v>-2.0892167357600679</v>
      </c>
      <c r="BB4">
        <v>-5.8796194085347953</v>
      </c>
      <c r="BC4">
        <v>-0.1032242021064232</v>
      </c>
      <c r="BD4">
        <v>-1.651923602062866</v>
      </c>
      <c r="BE4">
        <v>-5.4374065310488264</v>
      </c>
      <c r="BF4">
        <v>-5.6807750126969614</v>
      </c>
      <c r="BG4">
        <v>-1.7538000685353321</v>
      </c>
      <c r="BH4">
        <v>-2.692969020016537</v>
      </c>
      <c r="BI4">
        <v>-6.1865624323032478</v>
      </c>
      <c r="BJ4">
        <v>-6.204901730759885</v>
      </c>
      <c r="BK4">
        <v>-5.9201946543790989</v>
      </c>
      <c r="BL4">
        <v>-6.1617774420705853</v>
      </c>
      <c r="BM4">
        <v>-6.1969504592111493</v>
      </c>
      <c r="BN4">
        <v>-5.9766481584470661</v>
      </c>
      <c r="BO4">
        <v>-4.3241360878860213</v>
      </c>
      <c r="BP4">
        <v>-4.7636931754089007</v>
      </c>
      <c r="BQ4">
        <v>-5.9673208717113413</v>
      </c>
      <c r="BR4">
        <v>-6.1758740016520131</v>
      </c>
      <c r="BS4">
        <v>-6.0014842222525324</v>
      </c>
      <c r="BT4">
        <v>-6.0790026865486704</v>
      </c>
      <c r="BU4">
        <v>-0.27766026294104418</v>
      </c>
      <c r="BV4">
        <v>-5.0463240327714267</v>
      </c>
      <c r="BW4">
        <v>-5.4147659903750922</v>
      </c>
      <c r="BZ4">
        <v>-4.892815745738103</v>
      </c>
      <c r="CA4">
        <v>-5.6492881170297933</v>
      </c>
      <c r="CB4">
        <v>-4.7555721160667837</v>
      </c>
      <c r="CC4">
        <v>-1.892063089929797</v>
      </c>
      <c r="CD4">
        <v>-4.7196232926077926</v>
      </c>
      <c r="CE4">
        <v>-5.5417678647282411</v>
      </c>
      <c r="CF4">
        <v>-5.757917426239775</v>
      </c>
      <c r="CG4">
        <v>-4.238988301464075</v>
      </c>
      <c r="CH4">
        <v>-5.7086617265007433</v>
      </c>
      <c r="CI4">
        <v>-4.8967806219605032</v>
      </c>
      <c r="CJ4">
        <v>-5.1704211244705798</v>
      </c>
      <c r="CK4">
        <v>-1.792103752534749</v>
      </c>
      <c r="CL4">
        <v>-5.4899340909270924</v>
      </c>
      <c r="CM4">
        <v>-0.27065131618542532</v>
      </c>
      <c r="CN4">
        <v>-2.853592637309875</v>
      </c>
      <c r="CO4">
        <v>-2.7004807774914288</v>
      </c>
      <c r="CP4">
        <v>-2.177127564210112</v>
      </c>
      <c r="CQ4">
        <v>-4.8703738643995589</v>
      </c>
      <c r="CR4">
        <v>-2.6136236247033739</v>
      </c>
      <c r="CS4">
        <v>-3.0344000415862871</v>
      </c>
      <c r="CU4">
        <v>0.30748345417228051</v>
      </c>
      <c r="CV4">
        <v>-5.271452687247165</v>
      </c>
      <c r="CW4">
        <v>-5.7307781553841144</v>
      </c>
      <c r="CX4">
        <v>0.32103667998806129</v>
      </c>
    </row>
    <row r="5" spans="1:102" x14ac:dyDescent="0.25">
      <c r="A5" t="s">
        <v>19</v>
      </c>
      <c r="B5">
        <v>-5.3965726801545149</v>
      </c>
      <c r="C5">
        <v>-5.9578964311123306</v>
      </c>
      <c r="D5">
        <v>0.7706888194608742</v>
      </c>
      <c r="E5">
        <v>-4.970359155810633</v>
      </c>
      <c r="F5">
        <v>-5.5779326057415997</v>
      </c>
      <c r="G5">
        <v>-5.5189457254551098</v>
      </c>
      <c r="H5">
        <v>-5.5277780932206264</v>
      </c>
      <c r="I5">
        <v>-5.7228385910408166</v>
      </c>
      <c r="J5">
        <v>-5.6603304247427912</v>
      </c>
      <c r="K5">
        <v>-2.9846196719486522</v>
      </c>
      <c r="L5">
        <v>-5.6477555541202404</v>
      </c>
      <c r="M5">
        <v>-4.7144847036660869</v>
      </c>
      <c r="N5">
        <v>-3.452437764481576</v>
      </c>
      <c r="O5">
        <v>-5.3686082581884289</v>
      </c>
      <c r="P5">
        <v>-5.3910363512528461</v>
      </c>
      <c r="Q5">
        <v>-5.5687947944393006</v>
      </c>
      <c r="R5">
        <v>-3.0003998674604291</v>
      </c>
      <c r="S5">
        <v>-3.758813881758861</v>
      </c>
      <c r="T5">
        <v>-5.5531717053425673</v>
      </c>
      <c r="U5">
        <v>-5.6627871571455204</v>
      </c>
      <c r="V5">
        <v>-3.1542582423976668</v>
      </c>
      <c r="W5">
        <v>-5.3488747099711924</v>
      </c>
      <c r="X5">
        <v>-3.573056482538977</v>
      </c>
      <c r="AA5">
        <v>-5.3920046801734083</v>
      </c>
      <c r="AB5">
        <v>-5.5672896294748213</v>
      </c>
      <c r="AC5">
        <v>-5.4383436782452472</v>
      </c>
      <c r="AD5">
        <v>-3.2655664802436402</v>
      </c>
      <c r="AE5">
        <v>-4.1568093758093694</v>
      </c>
      <c r="AF5">
        <v>-5.3692781874112834</v>
      </c>
      <c r="AG5">
        <v>-2.9387851709290311</v>
      </c>
      <c r="AH5">
        <v>-2.9460772398286972</v>
      </c>
      <c r="AI5">
        <v>-3.0604953588833972</v>
      </c>
      <c r="AJ5">
        <v>-4.9013647688666726</v>
      </c>
      <c r="AK5">
        <v>-5.2962227706336664</v>
      </c>
      <c r="AL5">
        <v>-5.2471965248981469</v>
      </c>
      <c r="AM5">
        <v>-4.084107793411806</v>
      </c>
      <c r="AN5">
        <v>-4.0374639188050621</v>
      </c>
      <c r="AO5">
        <v>-2.934105955673993</v>
      </c>
      <c r="AP5">
        <v>-4.3911761162580847</v>
      </c>
      <c r="AQ5">
        <v>-3.097562468713484</v>
      </c>
      <c r="AR5">
        <v>-4.2145442921200598</v>
      </c>
      <c r="AS5">
        <v>-3.115813165657408</v>
      </c>
      <c r="AT5">
        <v>-2.4117973292457742</v>
      </c>
      <c r="AU5">
        <v>-4.4730489786506551</v>
      </c>
      <c r="AV5">
        <v>-0.29453819832267342</v>
      </c>
      <c r="AW5">
        <v>-6.165250836184609</v>
      </c>
      <c r="AX5">
        <v>-6.2662027901572674</v>
      </c>
      <c r="AY5">
        <v>0.29063006971659378</v>
      </c>
      <c r="BA5">
        <v>-5.5090903453515274</v>
      </c>
      <c r="BB5">
        <v>-5.2392387762643473</v>
      </c>
      <c r="BC5">
        <v>0.55961909076946847</v>
      </c>
      <c r="BD5">
        <v>-3.1527568885572399</v>
      </c>
      <c r="BE5">
        <v>-5.5572745606362073</v>
      </c>
      <c r="BF5">
        <v>-5.8783760464510983</v>
      </c>
      <c r="BG5">
        <v>-1.353387900120709</v>
      </c>
      <c r="BH5">
        <v>-1.9763182381165729</v>
      </c>
      <c r="BI5">
        <v>-5.0213094110849603</v>
      </c>
      <c r="BJ5">
        <v>-5.7674175126509084</v>
      </c>
      <c r="BK5">
        <v>-6.0074475343078353</v>
      </c>
      <c r="BL5">
        <v>-2.8688809454023021</v>
      </c>
      <c r="BM5">
        <v>-5.1924473756642326</v>
      </c>
      <c r="BN5">
        <v>-5.8215746615471611</v>
      </c>
      <c r="BO5">
        <v>-5.8577339248950331</v>
      </c>
      <c r="BP5">
        <v>-5.8837104269869087</v>
      </c>
      <c r="BQ5">
        <v>-6.1213180283675719</v>
      </c>
      <c r="BR5">
        <v>-5.6039103936704713</v>
      </c>
      <c r="BS5">
        <v>-5.0955993029498021</v>
      </c>
      <c r="BT5">
        <v>-5.2759906427779164</v>
      </c>
      <c r="BU5">
        <v>-6.1808077930326046</v>
      </c>
      <c r="BV5">
        <v>-1.549207601900557</v>
      </c>
      <c r="BW5">
        <v>-3.4489824023144671</v>
      </c>
      <c r="BZ5">
        <v>-5.3714155226471654</v>
      </c>
      <c r="CA5">
        <v>-5.5877506771673859</v>
      </c>
      <c r="CB5">
        <v>-5.5466643238567759</v>
      </c>
      <c r="CC5">
        <v>-5.8201418421814113</v>
      </c>
      <c r="CD5">
        <v>-4.8290362852377999</v>
      </c>
      <c r="CE5">
        <v>-5.562752360030399</v>
      </c>
      <c r="CF5">
        <v>-5.696103473652494</v>
      </c>
      <c r="CG5">
        <v>-5.901681098519072</v>
      </c>
      <c r="CH5">
        <v>-4.6298721006746932</v>
      </c>
      <c r="CI5">
        <v>-5.665532073125271</v>
      </c>
      <c r="CJ5">
        <v>-5.7004701030204457</v>
      </c>
      <c r="CK5">
        <v>-5.5306705658950763</v>
      </c>
      <c r="CL5">
        <v>-3.2373823511815178</v>
      </c>
      <c r="CM5">
        <v>-5.3402816757233511</v>
      </c>
      <c r="CN5">
        <v>-5.3633100596674304</v>
      </c>
      <c r="CO5">
        <v>-5.4528248846640421</v>
      </c>
      <c r="CP5">
        <v>-3.0018571183547711</v>
      </c>
      <c r="CQ5">
        <v>-3.631572276478126</v>
      </c>
      <c r="CR5">
        <v>-1.4586814393712719</v>
      </c>
      <c r="CS5">
        <v>-1.9715105148138741</v>
      </c>
      <c r="CU5">
        <v>-0.80690242146436519</v>
      </c>
      <c r="CV5">
        <v>-6.0930133380015006</v>
      </c>
      <c r="CW5">
        <v>-6.1947836785712438</v>
      </c>
      <c r="CX5">
        <v>-1.808202289955285</v>
      </c>
    </row>
    <row r="6" spans="1:102" x14ac:dyDescent="0.25">
      <c r="A6" t="s">
        <v>20</v>
      </c>
      <c r="B6">
        <v>-5.2839573087563956</v>
      </c>
      <c r="C6">
        <v>-3.9030544142167152</v>
      </c>
      <c r="D6">
        <v>-0.99203641912865825</v>
      </c>
      <c r="E6">
        <v>-2.364566148362564</v>
      </c>
      <c r="F6">
        <v>-1.542277161198661</v>
      </c>
      <c r="G6">
        <v>-2.0386294370468421</v>
      </c>
      <c r="H6">
        <v>-2.7863728598554949</v>
      </c>
      <c r="I6">
        <v>-2.7893126789485398</v>
      </c>
      <c r="J6">
        <v>-3.9617034926431032</v>
      </c>
      <c r="K6">
        <v>-3.8997101062366251</v>
      </c>
      <c r="L6">
        <v>-0.4497553510973557</v>
      </c>
      <c r="M6">
        <v>-1.1117834862535969</v>
      </c>
      <c r="N6">
        <v>-3.80474846838178</v>
      </c>
      <c r="O6">
        <v>-1.559157364158364</v>
      </c>
      <c r="P6">
        <v>-3.0423267751930432</v>
      </c>
      <c r="Q6">
        <v>-2.8197316918085509</v>
      </c>
      <c r="R6">
        <v>-3.9465523551926212</v>
      </c>
      <c r="S6">
        <v>-2.9122595738617671</v>
      </c>
      <c r="T6">
        <v>-1.721617459203679</v>
      </c>
      <c r="U6">
        <v>-3.534744832311461</v>
      </c>
      <c r="V6">
        <v>-2.2038947154577619</v>
      </c>
      <c r="W6">
        <v>0.79684594003537668</v>
      </c>
      <c r="X6">
        <v>-1.855397514830545</v>
      </c>
      <c r="AA6">
        <v>-3.0280973792774439</v>
      </c>
      <c r="AB6">
        <v>-0.34908206590953261</v>
      </c>
      <c r="AC6">
        <v>-2.0792239501262988</v>
      </c>
      <c r="AD6">
        <v>-0.93572363079028309</v>
      </c>
      <c r="AE6">
        <v>-2.7299927433289559</v>
      </c>
      <c r="AF6">
        <v>-0.9917988817069614</v>
      </c>
      <c r="AG6">
        <v>-1.1365867310681379</v>
      </c>
      <c r="AH6">
        <v>-1.3702215939840281</v>
      </c>
      <c r="AI6">
        <v>-0.28510068207127609</v>
      </c>
      <c r="AJ6">
        <v>-1.9847188598117309</v>
      </c>
      <c r="AK6">
        <v>-3.61019113454274</v>
      </c>
      <c r="AL6">
        <v>-1.76875710606639</v>
      </c>
      <c r="AM6">
        <v>-3.101925552538269</v>
      </c>
      <c r="AN6">
        <v>-4.4139472255427163</v>
      </c>
      <c r="AO6">
        <v>-2.0470786446706182</v>
      </c>
      <c r="AP6">
        <v>-3.0485127536949581</v>
      </c>
      <c r="AQ6">
        <v>-1.975896397364185</v>
      </c>
      <c r="AR6">
        <v>-4.1176678421396238</v>
      </c>
      <c r="AS6">
        <v>-3.6750455062353899</v>
      </c>
      <c r="AT6">
        <v>-3.9567055931740671</v>
      </c>
      <c r="AU6">
        <v>-1.4957464297170029</v>
      </c>
      <c r="AV6">
        <v>-0.49950994841729618</v>
      </c>
      <c r="AW6">
        <v>-4.1030555629571381</v>
      </c>
      <c r="AX6">
        <v>-6.421349922495164</v>
      </c>
      <c r="AY6">
        <v>0.45187147827560109</v>
      </c>
      <c r="BA6">
        <v>-4.2872143594344756</v>
      </c>
      <c r="BB6">
        <v>-5.7503622612284309</v>
      </c>
      <c r="BC6">
        <v>-1.0970569989045571</v>
      </c>
      <c r="BD6">
        <v>-2.857481989502578</v>
      </c>
      <c r="BE6">
        <v>6.0494569596457548E-2</v>
      </c>
      <c r="BF6">
        <v>-1.3420353756757399</v>
      </c>
      <c r="BG6">
        <v>-4.6930843007554284</v>
      </c>
      <c r="BH6">
        <v>-1.826238678659339</v>
      </c>
      <c r="BI6">
        <v>-3.5792767099541249</v>
      </c>
      <c r="BJ6">
        <v>-3.2294851174703152</v>
      </c>
      <c r="BK6">
        <v>-4.6328170042711756</v>
      </c>
      <c r="BL6">
        <v>1.2523662630591419</v>
      </c>
      <c r="BM6">
        <v>-2.6880676900416032</v>
      </c>
      <c r="BN6">
        <v>-2.539953043654847</v>
      </c>
      <c r="BO6">
        <v>-2.9677306239111472</v>
      </c>
      <c r="BP6">
        <v>-2.8042752972812099</v>
      </c>
      <c r="BQ6">
        <v>-4.7914513965410244</v>
      </c>
      <c r="BR6">
        <v>-2.9375067669020698</v>
      </c>
      <c r="BS6">
        <v>-1.3148647827122799</v>
      </c>
      <c r="BT6">
        <v>-0.92371000849904628</v>
      </c>
      <c r="BU6">
        <v>-4.5534137349078749</v>
      </c>
      <c r="BV6">
        <v>-1.6992541389156981</v>
      </c>
      <c r="BW6">
        <v>-1.383418719272574</v>
      </c>
      <c r="BZ6">
        <v>-1.6587612774812861</v>
      </c>
      <c r="CA6">
        <v>-3.6779497717316278</v>
      </c>
      <c r="CB6">
        <v>-3.066916715895557</v>
      </c>
      <c r="CC6">
        <v>0.59849179713349043</v>
      </c>
      <c r="CD6">
        <v>-1.911798069009226</v>
      </c>
      <c r="CE6">
        <v>-1.947184293121855</v>
      </c>
      <c r="CF6">
        <v>-1.2318126457664631</v>
      </c>
      <c r="CG6">
        <v>-5.2471550759361456</v>
      </c>
      <c r="CH6">
        <v>-2.6536380765041621</v>
      </c>
      <c r="CI6">
        <v>-5.1979946861724189</v>
      </c>
      <c r="CJ6">
        <v>-3.786968525905424</v>
      </c>
      <c r="CK6">
        <v>-2.9202797467829118</v>
      </c>
      <c r="CL6">
        <v>-2.8467852001589362</v>
      </c>
      <c r="CM6">
        <v>-4.848395167573166</v>
      </c>
      <c r="CN6">
        <v>-4.9413523556637982</v>
      </c>
      <c r="CO6">
        <v>-4.6598375926467668</v>
      </c>
      <c r="CP6">
        <v>-4.4682422527082339</v>
      </c>
      <c r="CQ6">
        <v>-4.5791433812222131</v>
      </c>
      <c r="CR6">
        <v>-0.39652465703115658</v>
      </c>
      <c r="CS6">
        <v>-0.21789194616022259</v>
      </c>
      <c r="CU6">
        <v>-2.0451684645156898</v>
      </c>
      <c r="CV6">
        <v>-4.8261584310347523</v>
      </c>
      <c r="CW6">
        <v>-4.966662564077815</v>
      </c>
      <c r="CX6">
        <v>0.20043801969276981</v>
      </c>
    </row>
    <row r="7" spans="1:102" x14ac:dyDescent="0.25">
      <c r="A7" t="s">
        <v>21</v>
      </c>
      <c r="B7">
        <v>-3.9159755940056349</v>
      </c>
      <c r="C7">
        <v>-4.8657344708828072</v>
      </c>
      <c r="D7">
        <v>-0.97179330104972317</v>
      </c>
      <c r="E7">
        <v>-1.192747364232762</v>
      </c>
      <c r="F7">
        <v>-1.305472291931836</v>
      </c>
      <c r="G7">
        <v>-2.4386710700080729</v>
      </c>
      <c r="H7">
        <v>-4.3218673608140108</v>
      </c>
      <c r="I7">
        <v>-3.6571879533466709</v>
      </c>
      <c r="J7">
        <v>-2.203175745455844</v>
      </c>
      <c r="K7">
        <v>-2.792773041455836</v>
      </c>
      <c r="L7">
        <v>-4.3380974796517124</v>
      </c>
      <c r="M7">
        <v>-4.0064274996695017</v>
      </c>
      <c r="N7">
        <v>-4.5916745605586469</v>
      </c>
      <c r="O7">
        <v>-4.1347864991445924</v>
      </c>
      <c r="P7">
        <v>-4.4397215573165871</v>
      </c>
      <c r="Q7">
        <v>-3.172299588016533</v>
      </c>
      <c r="R7">
        <v>-1.446627263945288</v>
      </c>
      <c r="S7">
        <v>-3.1197003125206031</v>
      </c>
      <c r="T7">
        <v>-3.9517644018984179</v>
      </c>
      <c r="U7">
        <v>-3.157727535489701</v>
      </c>
      <c r="V7">
        <v>-3.926809357158612</v>
      </c>
      <c r="W7">
        <v>-0.42656813110121589</v>
      </c>
      <c r="X7">
        <v>-1.922283224823385</v>
      </c>
      <c r="AA7">
        <v>-3.2149999151510928</v>
      </c>
      <c r="AB7">
        <v>-1.364660039189423</v>
      </c>
      <c r="AC7">
        <v>-4.7347240065631544</v>
      </c>
      <c r="AD7">
        <v>-0.72430828497478028</v>
      </c>
      <c r="AE7">
        <v>-0.66307101731474916</v>
      </c>
      <c r="AF7">
        <v>-1.3416526710332231</v>
      </c>
      <c r="AG7">
        <v>-0.71278874295281702</v>
      </c>
      <c r="AH7">
        <v>-1.844531358173163</v>
      </c>
      <c r="AI7">
        <v>0.55027035552740877</v>
      </c>
      <c r="AJ7">
        <v>-0.45979570846291812</v>
      </c>
      <c r="AK7">
        <v>-1.7523700979554231</v>
      </c>
      <c r="AL7">
        <v>-3.80758550428909</v>
      </c>
      <c r="AM7">
        <v>-4.0322698907134251</v>
      </c>
      <c r="AN7">
        <v>-0.88941199728194043</v>
      </c>
      <c r="AO7">
        <v>-0.921869725132336</v>
      </c>
      <c r="AP7">
        <v>-0.60314973804217131</v>
      </c>
      <c r="AQ7">
        <v>-0.39740300914023008</v>
      </c>
      <c r="AR7">
        <v>-0.59816014895155467</v>
      </c>
      <c r="AS7">
        <v>-1.2974574065989839</v>
      </c>
      <c r="AT7">
        <v>-0.98457929551468648</v>
      </c>
      <c r="AU7">
        <v>-0.60569333749718335</v>
      </c>
      <c r="AV7">
        <v>0.64210137771026687</v>
      </c>
      <c r="AW7">
        <v>-3.120609414377578</v>
      </c>
      <c r="AX7">
        <v>-2.0737964351872922</v>
      </c>
      <c r="AY7">
        <v>3.7059798834356839</v>
      </c>
      <c r="BA7">
        <v>-4.9397206748548124</v>
      </c>
      <c r="BB7">
        <v>-5.4968663464125944</v>
      </c>
      <c r="BC7">
        <v>-0.28877588973299012</v>
      </c>
      <c r="BD7">
        <v>-3.842017177610169</v>
      </c>
      <c r="BE7">
        <v>-3.4206623924259119</v>
      </c>
      <c r="BF7">
        <v>-4.3743230320812199</v>
      </c>
      <c r="BG7">
        <v>-4.6493984386229616</v>
      </c>
      <c r="BH7">
        <v>-4.0742449866500072</v>
      </c>
      <c r="BI7">
        <v>-5.6677347325298681</v>
      </c>
      <c r="BJ7">
        <v>-5.1391089098572742</v>
      </c>
      <c r="BK7">
        <v>-6.7155722687287831</v>
      </c>
      <c r="BL7">
        <v>-4.4557247947839587</v>
      </c>
      <c r="BM7">
        <v>-5.922828271833148</v>
      </c>
      <c r="BN7">
        <v>-5.6067939494668328</v>
      </c>
      <c r="BO7">
        <v>-2.797475281238841</v>
      </c>
      <c r="BP7">
        <v>-2.4745487126460071</v>
      </c>
      <c r="BQ7">
        <v>-3.68737853980116</v>
      </c>
      <c r="BR7">
        <v>-4.6979321186763334</v>
      </c>
      <c r="BS7">
        <v>-2.5962717437265912</v>
      </c>
      <c r="BT7">
        <v>-5.510254635533963</v>
      </c>
      <c r="BU7">
        <v>-5.3160113572518721</v>
      </c>
      <c r="BV7">
        <v>-3.5639400105898629</v>
      </c>
      <c r="BW7">
        <v>-3.400934409427788</v>
      </c>
      <c r="BZ7">
        <v>-5.4179059282974844</v>
      </c>
      <c r="CA7">
        <v>-5.4040708589632516</v>
      </c>
      <c r="CB7">
        <v>-5.2343137924630616</v>
      </c>
      <c r="CC7">
        <v>-5.4855107152621398</v>
      </c>
      <c r="CD7">
        <v>-4.9484284456025884</v>
      </c>
      <c r="CE7">
        <v>-5.8086432008059612</v>
      </c>
      <c r="CF7">
        <v>-5.7484893647427953</v>
      </c>
      <c r="CG7">
        <v>-3.3161976146723222</v>
      </c>
      <c r="CH7">
        <v>-5.2022431212302767</v>
      </c>
      <c r="CI7">
        <v>-3.2345704570728309</v>
      </c>
      <c r="CJ7">
        <v>-3.657311344807384</v>
      </c>
      <c r="CK7">
        <v>-4.8863627810171373</v>
      </c>
      <c r="CL7">
        <v>-4.6662548186614421</v>
      </c>
      <c r="CM7">
        <v>-5.4016187195310854</v>
      </c>
      <c r="CN7">
        <v>-4.5993971610929174</v>
      </c>
      <c r="CO7">
        <v>-3.050702863241316</v>
      </c>
      <c r="CP7">
        <v>-3.8021616906563911</v>
      </c>
      <c r="CQ7">
        <v>-2.8222979656292568</v>
      </c>
      <c r="CR7">
        <v>-0.83810153777176866</v>
      </c>
      <c r="CS7">
        <v>-1.9511518615010071</v>
      </c>
      <c r="CU7">
        <v>-0.18357959570515139</v>
      </c>
      <c r="CV7">
        <v>-3.352230831659726</v>
      </c>
      <c r="CW7">
        <v>-4.6460339626130418</v>
      </c>
      <c r="CX7">
        <v>-3.6249177300319801</v>
      </c>
    </row>
    <row r="8" spans="1:102" x14ac:dyDescent="0.25">
      <c r="A8" t="s">
        <v>22</v>
      </c>
      <c r="B8">
        <v>-4.0272327920659983</v>
      </c>
      <c r="C8">
        <v>-4.9292850922570883</v>
      </c>
      <c r="D8">
        <v>0.33429396771284331</v>
      </c>
      <c r="E8">
        <v>-0.2764816870833014</v>
      </c>
      <c r="F8">
        <v>-2.545857812031683</v>
      </c>
      <c r="G8">
        <v>-3.3828233454296068</v>
      </c>
      <c r="H8">
        <v>-2.0124037396479002</v>
      </c>
      <c r="I8">
        <v>-4.0961804076431294</v>
      </c>
      <c r="J8">
        <v>-2.2095766817332452</v>
      </c>
      <c r="K8">
        <v>-0.51789571582795368</v>
      </c>
      <c r="L8">
        <v>-3.9879914506640159</v>
      </c>
      <c r="M8">
        <v>-2.85007997659301</v>
      </c>
      <c r="N8">
        <v>-0.19268294401519051</v>
      </c>
      <c r="O8">
        <v>-3.7197823278216591</v>
      </c>
      <c r="P8">
        <v>-4.9010841745305216</v>
      </c>
      <c r="Q8">
        <v>-1.063906106577452</v>
      </c>
      <c r="R8">
        <v>-1.641719342087834</v>
      </c>
      <c r="S8">
        <v>-2.784959325638849</v>
      </c>
      <c r="T8">
        <v>-4.4408257455873832</v>
      </c>
      <c r="U8">
        <v>-1.862696265728067</v>
      </c>
      <c r="V8">
        <v>-1.5209421560759919</v>
      </c>
      <c r="W8">
        <v>0.72276146907056082</v>
      </c>
      <c r="X8">
        <v>-2.5623090039322061</v>
      </c>
      <c r="AA8">
        <v>-3.2706801427775849</v>
      </c>
      <c r="AB8">
        <v>-4.4139162152188582</v>
      </c>
      <c r="AC8">
        <v>-1.9180011634890941</v>
      </c>
      <c r="AD8">
        <v>-3.6344642087165679</v>
      </c>
      <c r="AE8">
        <v>-2.361792179959751</v>
      </c>
      <c r="AF8">
        <v>-1.2277380376710201</v>
      </c>
      <c r="AG8">
        <v>-1.2465205660937799</v>
      </c>
      <c r="AH8">
        <v>-2.8995243459530999</v>
      </c>
      <c r="AI8">
        <v>-4.230450974424282</v>
      </c>
      <c r="AJ8">
        <v>-2.7954194108811059</v>
      </c>
      <c r="AK8">
        <v>-4.5794744259193054</v>
      </c>
      <c r="AL8">
        <v>-2.4082122030095872</v>
      </c>
      <c r="AM8">
        <v>-2.646009482173707</v>
      </c>
      <c r="AN8">
        <v>-4.9150756779725908</v>
      </c>
      <c r="AO8">
        <v>-3.8565704337710152</v>
      </c>
      <c r="AP8">
        <v>-1.642122099988417</v>
      </c>
      <c r="AQ8">
        <v>-4.6664017316656334</v>
      </c>
      <c r="AR8">
        <v>-3.909254883555521</v>
      </c>
      <c r="AS8">
        <v>-1.1282700666204819</v>
      </c>
      <c r="AT8">
        <v>-4.782068762600562</v>
      </c>
      <c r="AU8">
        <v>-2.8175779976168038</v>
      </c>
      <c r="AV8">
        <v>0.2996658140188514</v>
      </c>
      <c r="AW8">
        <v>-4.0853374880373936</v>
      </c>
      <c r="AX8">
        <v>-3.687797855716032</v>
      </c>
      <c r="AY8">
        <v>0.62944672454057482</v>
      </c>
      <c r="BA8">
        <v>-0.73982694036897945</v>
      </c>
      <c r="BB8">
        <v>-3.1749477976735441</v>
      </c>
      <c r="BC8">
        <v>0.80748149510358591</v>
      </c>
      <c r="BD8">
        <v>-2.8271641664756091</v>
      </c>
      <c r="BE8">
        <v>-2.256733634329307</v>
      </c>
      <c r="BF8">
        <v>-3.361767327616807</v>
      </c>
      <c r="BG8">
        <v>-2.9899497439613012</v>
      </c>
      <c r="BH8">
        <v>-1.3588988235993631</v>
      </c>
      <c r="BI8">
        <v>-4.3249551918641354</v>
      </c>
      <c r="BJ8">
        <v>-2.4973363210480342</v>
      </c>
      <c r="BK8">
        <v>-2.7055087898939592</v>
      </c>
      <c r="BL8">
        <v>-2.9890330804299632</v>
      </c>
      <c r="BM8">
        <v>-2.8592458564756491</v>
      </c>
      <c r="BN8">
        <v>-1.5070328149121179</v>
      </c>
      <c r="BO8">
        <v>-1.706550655324117</v>
      </c>
      <c r="BP8">
        <v>-3.2868742724220379</v>
      </c>
      <c r="BQ8">
        <v>-2.8869824954354542</v>
      </c>
      <c r="BR8">
        <v>-3.2355406260474129</v>
      </c>
      <c r="BS8">
        <v>-1.2494899241029991</v>
      </c>
      <c r="BT8">
        <v>-1.9307551158535949</v>
      </c>
      <c r="BU8">
        <v>-3.284988804207404</v>
      </c>
      <c r="BV8">
        <v>-0.1466263549236676</v>
      </c>
      <c r="BW8">
        <v>8.7120262372643795E-2</v>
      </c>
      <c r="BZ8">
        <v>-3.0140528726245259</v>
      </c>
      <c r="CA8">
        <v>-2.8580959907727568</v>
      </c>
      <c r="CB8">
        <v>-2.370759775632123</v>
      </c>
      <c r="CC8">
        <v>-1.9835893908852309</v>
      </c>
      <c r="CD8">
        <v>-3.122936376799009</v>
      </c>
      <c r="CE8">
        <v>-3.7309343121215921</v>
      </c>
      <c r="CF8">
        <v>-0.48456179854708548</v>
      </c>
      <c r="CG8">
        <v>-2.1158999033603978</v>
      </c>
      <c r="CH8">
        <v>-2.085843329406496</v>
      </c>
      <c r="CI8">
        <v>-4.5171895643986533</v>
      </c>
      <c r="CJ8">
        <v>-1.63203032678865</v>
      </c>
      <c r="CK8">
        <v>-2.297512404369431</v>
      </c>
      <c r="CL8">
        <v>-0.42582223996558621</v>
      </c>
      <c r="CM8">
        <v>-4.5622219392939396</v>
      </c>
      <c r="CN8">
        <v>-2.9590396357241091</v>
      </c>
      <c r="CO8">
        <v>-5.3721088740921976</v>
      </c>
      <c r="CP8">
        <v>-3.1719914580923119</v>
      </c>
      <c r="CQ8">
        <v>-4.4418849037076811</v>
      </c>
      <c r="CR8">
        <v>-3.067308503438773</v>
      </c>
      <c r="CS8">
        <v>-0.33315120002910631</v>
      </c>
      <c r="CU8">
        <v>-0.27760328755421299</v>
      </c>
      <c r="CV8">
        <v>-4.2709539847058622</v>
      </c>
      <c r="CW8">
        <v>-3.862175195730317</v>
      </c>
      <c r="CX8">
        <v>0.1454746953990137</v>
      </c>
    </row>
    <row r="9" spans="1:102" x14ac:dyDescent="0.25">
      <c r="A9" t="s">
        <v>23</v>
      </c>
      <c r="B9">
        <v>-5.6341519304561816</v>
      </c>
      <c r="C9">
        <v>-5.648579704039042</v>
      </c>
      <c r="D9">
        <v>0.93886177791009395</v>
      </c>
      <c r="E9">
        <v>-1.8726115824395779</v>
      </c>
      <c r="F9">
        <v>-4.3422903335812588</v>
      </c>
      <c r="G9">
        <v>-1.589663007597615</v>
      </c>
      <c r="H9">
        <v>-3.61276995259652</v>
      </c>
      <c r="I9">
        <v>-5.621420532501797</v>
      </c>
      <c r="J9">
        <v>-5.5126463073641423</v>
      </c>
      <c r="K9">
        <v>-5.5492261726625802</v>
      </c>
      <c r="L9">
        <v>-5.5284768005630056</v>
      </c>
      <c r="M9">
        <v>-5.577756117263764</v>
      </c>
      <c r="N9">
        <v>-3.03167561150573</v>
      </c>
      <c r="O9">
        <v>-5.2228692389890234</v>
      </c>
      <c r="P9">
        <v>-5.5882581044275028</v>
      </c>
      <c r="Q9">
        <v>-5.8338158734652232</v>
      </c>
      <c r="R9">
        <v>-5.2411625265525892</v>
      </c>
      <c r="S9">
        <v>-5.4786288626679411</v>
      </c>
      <c r="T9">
        <v>-4.9493865650673614</v>
      </c>
      <c r="U9">
        <v>-4.2227297765376912</v>
      </c>
      <c r="V9">
        <v>-4.4735557168334923</v>
      </c>
      <c r="W9">
        <v>-4.7889417871875137</v>
      </c>
      <c r="X9">
        <v>-5.3637407576614757</v>
      </c>
      <c r="AA9">
        <v>-1.864947057058973</v>
      </c>
      <c r="AB9">
        <v>-3.8745918490897151</v>
      </c>
      <c r="AC9">
        <v>-0.65091296823474776</v>
      </c>
      <c r="AD9">
        <v>1.1137359200888379</v>
      </c>
      <c r="AE9">
        <v>-0.96091795821278159</v>
      </c>
      <c r="AF9">
        <v>-2.6957026793939112</v>
      </c>
      <c r="AG9">
        <v>-1.975947853407787</v>
      </c>
      <c r="AH9">
        <v>-2.035590709478313</v>
      </c>
      <c r="AI9">
        <v>-1.9012453182607409</v>
      </c>
      <c r="AJ9">
        <v>-6.0803150531495422</v>
      </c>
      <c r="AK9">
        <v>-5.9394212110475024</v>
      </c>
      <c r="AL9">
        <v>-5.8365714777053634</v>
      </c>
      <c r="AM9">
        <v>-5.0355729061723347</v>
      </c>
      <c r="AN9">
        <v>-4.3055528699983654</v>
      </c>
      <c r="AO9">
        <v>-0.92939523797642987</v>
      </c>
      <c r="AP9">
        <v>-5.4713946911418816</v>
      </c>
      <c r="AQ9">
        <v>-1.417720940407279</v>
      </c>
      <c r="AR9">
        <v>-3.416976838848472</v>
      </c>
      <c r="AS9">
        <v>-5.2485265138391686</v>
      </c>
      <c r="AT9">
        <v>-5.3129746222639884</v>
      </c>
      <c r="AU9">
        <v>-2.4756126423526679E-2</v>
      </c>
      <c r="AV9">
        <v>1.3287192736800659</v>
      </c>
      <c r="AW9">
        <v>-1.55574464569552</v>
      </c>
      <c r="AX9">
        <v>-5.4423915354252177</v>
      </c>
      <c r="AY9">
        <v>4.4739006210645957</v>
      </c>
      <c r="BA9">
        <v>-4.7531870550010868</v>
      </c>
      <c r="BB9">
        <v>-4.2236431187506067</v>
      </c>
      <c r="BC9">
        <v>-1.405667838795853</v>
      </c>
      <c r="BD9">
        <v>-1.1533256994203971</v>
      </c>
      <c r="BE9">
        <v>-2.9918197139805911</v>
      </c>
      <c r="BF9">
        <v>-1.432806331562561</v>
      </c>
      <c r="BG9">
        <v>-3.0092535652035668</v>
      </c>
      <c r="BH9">
        <v>-5.6601436853272133</v>
      </c>
      <c r="BI9">
        <v>-5.1702952393855064</v>
      </c>
      <c r="BJ9">
        <v>-5.3446307906400312</v>
      </c>
      <c r="BK9">
        <v>-5.6996149845645174</v>
      </c>
      <c r="BL9">
        <v>-5.8397906297489879</v>
      </c>
      <c r="BM9">
        <v>-5.5519923053748439</v>
      </c>
      <c r="BN9">
        <v>-5.5365265968859889</v>
      </c>
      <c r="BO9">
        <v>-5.0075640160902326</v>
      </c>
      <c r="BP9">
        <v>-3.0914010689703821</v>
      </c>
      <c r="BQ9">
        <v>-1.973405259005059</v>
      </c>
      <c r="BR9">
        <v>-2.974132606787169</v>
      </c>
      <c r="BS9">
        <v>-4.6821399516140421</v>
      </c>
      <c r="BT9">
        <v>-5.469227013921353</v>
      </c>
      <c r="BU9">
        <v>-4.5273665665140364</v>
      </c>
      <c r="BV9">
        <v>0.46570739907742947</v>
      </c>
      <c r="BW9">
        <v>0.35879036649342272</v>
      </c>
      <c r="BZ9">
        <v>-4.3933038153623647</v>
      </c>
      <c r="CA9">
        <v>-4.2581261017773482</v>
      </c>
      <c r="CB9">
        <v>-5.6634089901221021</v>
      </c>
      <c r="CC9">
        <v>-3.0851424140043968</v>
      </c>
      <c r="CD9">
        <v>-4.3747784180284901</v>
      </c>
      <c r="CE9">
        <v>-5.6211394657320737</v>
      </c>
      <c r="CF9">
        <v>-1.8947701231148539</v>
      </c>
      <c r="CG9">
        <v>-3.0973441791529739</v>
      </c>
      <c r="CH9">
        <v>-0.96867248711270726</v>
      </c>
      <c r="CI9">
        <v>-4.2443064004612703</v>
      </c>
      <c r="CJ9">
        <v>1.6569531513559459</v>
      </c>
      <c r="CK9">
        <v>-0.16959105770518579</v>
      </c>
      <c r="CL9">
        <v>-0.10484611731370989</v>
      </c>
      <c r="CM9">
        <v>-4.705164457334754</v>
      </c>
      <c r="CN9">
        <v>0.131231861249158</v>
      </c>
      <c r="CO9">
        <v>-1.8015908612038749</v>
      </c>
      <c r="CP9">
        <v>-0.66324520678041143</v>
      </c>
      <c r="CQ9">
        <v>-2.2193057263212199</v>
      </c>
      <c r="CR9">
        <v>7.5114555378226547E-2</v>
      </c>
      <c r="CS9">
        <v>-0.48723982863160242</v>
      </c>
      <c r="CU9">
        <v>1.411854737811058</v>
      </c>
      <c r="CV9">
        <v>-4.9004473745518746</v>
      </c>
      <c r="CW9">
        <v>-5.4101237853355606</v>
      </c>
      <c r="CX9">
        <v>0.40572702567057778</v>
      </c>
    </row>
    <row r="10" spans="1:102" x14ac:dyDescent="0.25">
      <c r="A10" t="s">
        <v>24</v>
      </c>
      <c r="B10">
        <v>-5.9381514879599857</v>
      </c>
      <c r="C10">
        <v>-5.9070545099824443</v>
      </c>
      <c r="D10">
        <v>1.2960628440371491</v>
      </c>
      <c r="E10">
        <v>-1.837054261286178</v>
      </c>
      <c r="F10">
        <v>-2.5051826926278409</v>
      </c>
      <c r="G10">
        <v>-0.9455403866075196</v>
      </c>
      <c r="H10">
        <v>-2.7082213428558459</v>
      </c>
      <c r="I10">
        <v>-1.9780340597613479</v>
      </c>
      <c r="J10">
        <v>-1.1161513266885339</v>
      </c>
      <c r="K10">
        <v>-3.4636812282125908</v>
      </c>
      <c r="L10">
        <v>-1.338965431838913</v>
      </c>
      <c r="M10">
        <v>-1.0997243595055071</v>
      </c>
      <c r="N10">
        <v>-2.6086426143181338</v>
      </c>
      <c r="O10">
        <v>-0.28890208949917839</v>
      </c>
      <c r="P10">
        <v>-2.250483473975645</v>
      </c>
      <c r="Q10">
        <v>-0.90460876518983302</v>
      </c>
      <c r="R10">
        <v>-3.1884405283890751</v>
      </c>
      <c r="S10">
        <v>-1.500127193744957</v>
      </c>
      <c r="T10">
        <v>-2.0682011627981809</v>
      </c>
      <c r="U10">
        <v>-3.1825863329970958</v>
      </c>
      <c r="V10">
        <v>-1.502578586745833</v>
      </c>
      <c r="W10">
        <v>-0.39555614698312369</v>
      </c>
      <c r="X10">
        <v>-1.105893936542194</v>
      </c>
      <c r="AA10">
        <v>-0.53543648153346912</v>
      </c>
      <c r="AB10">
        <v>-0.41011139121172691</v>
      </c>
      <c r="AC10">
        <v>-0.1254914103002962</v>
      </c>
      <c r="AD10">
        <v>-0.38206766797960728</v>
      </c>
      <c r="AE10">
        <v>-0.9266845514949138</v>
      </c>
      <c r="AF10">
        <v>-1.217153313348043</v>
      </c>
      <c r="AG10">
        <v>-0.61704018850429254</v>
      </c>
      <c r="AH10">
        <v>-3.7210934595464522</v>
      </c>
      <c r="AI10">
        <v>-3.440605232321245</v>
      </c>
      <c r="AJ10">
        <v>-3.6313131074862741</v>
      </c>
      <c r="AK10">
        <v>-2.9475203812601412</v>
      </c>
      <c r="AL10">
        <v>-3.992092455604022</v>
      </c>
      <c r="AM10">
        <v>-2.1564706471966848</v>
      </c>
      <c r="AN10">
        <v>-2.3529819239065062</v>
      </c>
      <c r="AO10">
        <v>-1.5962699387403321</v>
      </c>
      <c r="AP10">
        <v>-2.2807193794313001</v>
      </c>
      <c r="AQ10">
        <v>0.21015451057807849</v>
      </c>
      <c r="AR10">
        <v>-2.4561608171871949</v>
      </c>
      <c r="AS10">
        <v>-1.8723655288836369</v>
      </c>
      <c r="AT10">
        <v>-2.3040071693901778</v>
      </c>
      <c r="AU10">
        <v>0.47346485166448771</v>
      </c>
      <c r="AV10">
        <v>1.353272292843442</v>
      </c>
      <c r="AW10">
        <v>-0.91564307590019345</v>
      </c>
      <c r="AX10">
        <v>-1.4356767953156291</v>
      </c>
      <c r="AY10">
        <v>0.65419272904232029</v>
      </c>
      <c r="BA10">
        <v>-4.7563561725725956</v>
      </c>
      <c r="BB10">
        <v>-1.881170840158394</v>
      </c>
      <c r="BC10">
        <v>2.2986224816643981</v>
      </c>
      <c r="BD10">
        <v>2.8580356438597501</v>
      </c>
      <c r="BE10">
        <v>-2.7547506900183221</v>
      </c>
      <c r="BF10">
        <v>-3.5328964991391021</v>
      </c>
      <c r="BG10">
        <v>-0.1809829131397255</v>
      </c>
      <c r="BH10">
        <v>-1.819646181437973</v>
      </c>
      <c r="BI10">
        <v>-4.0938567559742944</v>
      </c>
      <c r="BJ10">
        <v>-1.9464445642304109</v>
      </c>
      <c r="BK10">
        <v>-2.4600857416787969</v>
      </c>
      <c r="BL10">
        <v>-7.0024310517020349E-2</v>
      </c>
      <c r="BM10">
        <v>-0.9024678156074295</v>
      </c>
      <c r="BN10">
        <v>-3.3160413246151959</v>
      </c>
      <c r="BO10">
        <v>-5.3132168016245362</v>
      </c>
      <c r="BP10">
        <v>-1.5538830382366311</v>
      </c>
      <c r="BQ10">
        <v>-3.625058549832314</v>
      </c>
      <c r="BR10">
        <v>-9.3917775010318019E-2</v>
      </c>
      <c r="BS10">
        <v>-1.4444555429878341</v>
      </c>
      <c r="BT10">
        <v>-0.1151068378430801</v>
      </c>
      <c r="BU10">
        <v>-4.3866028200169396</v>
      </c>
      <c r="BV10">
        <v>-1.2718430675336361</v>
      </c>
      <c r="BW10">
        <v>-2.6377569747412779</v>
      </c>
      <c r="BZ10">
        <v>-1.350874137814901</v>
      </c>
      <c r="CA10">
        <v>-0.50253619858045062</v>
      </c>
      <c r="CB10">
        <v>-0.97800008285793505</v>
      </c>
      <c r="CC10">
        <v>-1.770392164973325</v>
      </c>
      <c r="CD10">
        <v>-3.4258886610223191</v>
      </c>
      <c r="CE10">
        <v>-3.2669193901660361</v>
      </c>
      <c r="CF10">
        <v>-2.0893314987178022</v>
      </c>
      <c r="CG10">
        <v>-3.558456079702677</v>
      </c>
      <c r="CH10">
        <v>-2.3499000411887181</v>
      </c>
      <c r="CI10">
        <v>-2.5628863370464861</v>
      </c>
      <c r="CJ10">
        <v>-2.7566013142681478</v>
      </c>
      <c r="CK10">
        <v>-2.2130036222129279</v>
      </c>
      <c r="CL10">
        <v>-3.4253413654287561</v>
      </c>
      <c r="CM10">
        <v>-2.4453506078692748</v>
      </c>
      <c r="CN10">
        <v>-3.94978985161038</v>
      </c>
      <c r="CO10">
        <v>-3.436511863689093</v>
      </c>
      <c r="CP10">
        <v>-4.4044559295547216</v>
      </c>
      <c r="CQ10">
        <v>1.00194960872853</v>
      </c>
      <c r="CR10">
        <v>-0.22416417242399589</v>
      </c>
      <c r="CS10">
        <v>-0.55416416082573439</v>
      </c>
      <c r="CU10">
        <v>0.47605721321667371</v>
      </c>
      <c r="CV10">
        <v>-1.097527628819587</v>
      </c>
      <c r="CW10">
        <v>-1.4624692708694731</v>
      </c>
      <c r="CX10">
        <v>-0.2234967885318673</v>
      </c>
    </row>
    <row r="11" spans="1:102" x14ac:dyDescent="0.25">
      <c r="A11" t="s">
        <v>25</v>
      </c>
      <c r="B11">
        <v>-5.2846059194314652</v>
      </c>
      <c r="C11">
        <v>-5.6543105420114452</v>
      </c>
      <c r="D11">
        <v>-0.43703617813253909</v>
      </c>
      <c r="E11">
        <v>1.897912606158163</v>
      </c>
      <c r="F11">
        <v>-2.3610910815988739</v>
      </c>
      <c r="G11">
        <v>-0.1193701136055704</v>
      </c>
      <c r="H11">
        <v>-0.6316909742511756</v>
      </c>
      <c r="I11">
        <v>-2.312330043180042</v>
      </c>
      <c r="J11">
        <v>-4.8039981368053848</v>
      </c>
      <c r="K11">
        <v>-1.3902144246377159</v>
      </c>
      <c r="L11">
        <v>-2.9123104446373249</v>
      </c>
      <c r="M11">
        <v>-3.7413147187244511</v>
      </c>
      <c r="N11">
        <v>-1.9017034208946659</v>
      </c>
      <c r="O11">
        <v>-4.9280231648924042</v>
      </c>
      <c r="P11">
        <v>-4.0422111510157626</v>
      </c>
      <c r="Q11">
        <v>1.3054477408069829</v>
      </c>
      <c r="R11">
        <v>-4.8570169459221093</v>
      </c>
      <c r="S11">
        <v>-2.927787625952766</v>
      </c>
      <c r="T11">
        <v>-4.7262828659750378</v>
      </c>
      <c r="U11">
        <v>-4.6591390136901696</v>
      </c>
      <c r="V11">
        <v>-5.2999156571506552</v>
      </c>
      <c r="W11">
        <v>-1.3201595144873881</v>
      </c>
      <c r="X11">
        <v>-3.0582845930418889</v>
      </c>
      <c r="AA11">
        <v>1.1005759844952481</v>
      </c>
      <c r="AB11">
        <v>-0.86504081697715829</v>
      </c>
      <c r="AC11">
        <v>-1.1340966263187131</v>
      </c>
      <c r="AD11">
        <v>0.9982842873392872</v>
      </c>
      <c r="AE11">
        <v>-2.128599098100989</v>
      </c>
      <c r="AF11">
        <v>-1.528111736194216</v>
      </c>
      <c r="AG11">
        <v>0.23970297584455821</v>
      </c>
      <c r="AH11">
        <v>-1.845931024795846</v>
      </c>
      <c r="AI11">
        <v>-3.5338194360910382</v>
      </c>
      <c r="AJ11">
        <v>-5.7250849761807547</v>
      </c>
      <c r="AK11">
        <v>-5.2391299319080851</v>
      </c>
      <c r="AL11">
        <v>-5.6093678933484856</v>
      </c>
      <c r="AM11">
        <v>-4.7952460113817539</v>
      </c>
      <c r="AN11">
        <v>-2.744091202979754</v>
      </c>
      <c r="AO11">
        <v>-3.3332409650015391</v>
      </c>
      <c r="AP11">
        <v>-4.5841432966887279</v>
      </c>
      <c r="AQ11">
        <v>-3.4468350122825959</v>
      </c>
      <c r="AR11">
        <v>-4.6451071568825837</v>
      </c>
      <c r="AS11">
        <v>-2.2501762713615858</v>
      </c>
      <c r="AT11">
        <v>-4.1788255216594186</v>
      </c>
      <c r="AU11">
        <v>-3.7505397470704578</v>
      </c>
      <c r="AV11">
        <v>0.46341418626163938</v>
      </c>
      <c r="AW11">
        <v>-4.8973784065086017</v>
      </c>
      <c r="AX11">
        <v>-5.1813319423970876</v>
      </c>
      <c r="AY11">
        <v>-0.41841369109552051</v>
      </c>
      <c r="BA11">
        <v>-8.8241269181061188</v>
      </c>
      <c r="BB11">
        <v>-10.02282138773155</v>
      </c>
      <c r="BC11">
        <v>-3.7053154445889231</v>
      </c>
      <c r="BD11">
        <v>-3.8925720437278839</v>
      </c>
      <c r="BE11">
        <v>-8.7490258832043128</v>
      </c>
      <c r="BF11">
        <v>-6.3159233048187557</v>
      </c>
      <c r="BG11">
        <v>-8.8967016777927199</v>
      </c>
      <c r="BH11">
        <v>-4.4422921158819326</v>
      </c>
      <c r="BI11">
        <v>-9.2855191659627376</v>
      </c>
      <c r="BJ11">
        <v>-3.5333219302265961</v>
      </c>
      <c r="BK11">
        <v>-6.8279764695586787</v>
      </c>
      <c r="BL11">
        <v>-7.8308753186923497</v>
      </c>
      <c r="BM11">
        <v>-8.6937968938787709</v>
      </c>
      <c r="BN11">
        <v>-7.142135681801169</v>
      </c>
      <c r="BO11">
        <v>-7.9976579838764614</v>
      </c>
      <c r="BP11">
        <v>-8.1510556414062965</v>
      </c>
      <c r="BQ11">
        <v>-7.4827339645523576</v>
      </c>
      <c r="BR11">
        <v>-8.5946462047048566</v>
      </c>
      <c r="BS11">
        <v>-7.5412788814383021</v>
      </c>
      <c r="BT11">
        <v>-8.0554671243080129</v>
      </c>
      <c r="BU11">
        <v>-6.896247328509606</v>
      </c>
      <c r="BV11">
        <v>-6.621822165211916</v>
      </c>
      <c r="BW11">
        <v>-6.9517216764540244</v>
      </c>
      <c r="BZ11">
        <v>-7.4106006300158747</v>
      </c>
      <c r="CA11">
        <v>-6.651058390289065</v>
      </c>
      <c r="CB11">
        <v>-7.2428986596964204</v>
      </c>
      <c r="CC11">
        <v>-6.1963110471421219</v>
      </c>
      <c r="CD11">
        <v>-7.1672631023412148</v>
      </c>
      <c r="CE11">
        <v>-7.6480886320811274</v>
      </c>
      <c r="CF11">
        <v>-4.8975234894926691</v>
      </c>
      <c r="CG11">
        <v>-5.8108786610826799</v>
      </c>
      <c r="CH11">
        <v>-7.4672831538679194</v>
      </c>
      <c r="CI11">
        <v>-4.8305466755787139</v>
      </c>
      <c r="CJ11">
        <v>-4.3129458969819643</v>
      </c>
      <c r="CK11">
        <v>-4.8506559509478224</v>
      </c>
      <c r="CL11">
        <v>-7.2060705076019422</v>
      </c>
      <c r="CM11">
        <v>-6.710734700542984</v>
      </c>
      <c r="CN11">
        <v>-7.0393803285467289</v>
      </c>
      <c r="CO11">
        <v>-4.5674675282415951</v>
      </c>
      <c r="CP11">
        <v>-6.0321448229597436</v>
      </c>
      <c r="CQ11">
        <v>-7.1923097686569948</v>
      </c>
      <c r="CR11">
        <v>-4.6077518715534058</v>
      </c>
      <c r="CS11">
        <v>-4.3978274969232807</v>
      </c>
      <c r="CU11">
        <v>-2.5279574954497872</v>
      </c>
      <c r="CV11">
        <v>-9.2743236071838826</v>
      </c>
    </row>
    <row r="12" spans="1:102" x14ac:dyDescent="0.25">
      <c r="A12" t="s">
        <v>26</v>
      </c>
      <c r="C12">
        <v>-4.8461962976602271</v>
      </c>
      <c r="D12">
        <v>0.90109477489561274</v>
      </c>
      <c r="E12">
        <v>1.8053694384005421</v>
      </c>
      <c r="F12">
        <v>0.96047606668396468</v>
      </c>
      <c r="G12">
        <v>-4.6979931917861713E-3</v>
      </c>
      <c r="H12">
        <v>-3.9074338110820138E-2</v>
      </c>
      <c r="I12">
        <v>0.26938148516121257</v>
      </c>
      <c r="J12">
        <v>0.22674361989835409</v>
      </c>
      <c r="K12">
        <v>-0.18431153038408449</v>
      </c>
      <c r="L12">
        <v>0.44971634155626289</v>
      </c>
      <c r="M12">
        <v>0.65637050411337294</v>
      </c>
      <c r="N12">
        <v>-3.3525671545212199</v>
      </c>
      <c r="O12">
        <v>-2.8052366960650068</v>
      </c>
      <c r="P12">
        <v>-2.650998834271725</v>
      </c>
      <c r="Q12">
        <v>-6.2283361563800259</v>
      </c>
      <c r="R12">
        <v>-6.2978814560480938</v>
      </c>
      <c r="S12">
        <v>-5.1647978481433503</v>
      </c>
      <c r="T12">
        <v>-6.1205122782082462E-2</v>
      </c>
      <c r="U12">
        <v>0.54115396950554073</v>
      </c>
      <c r="V12">
        <v>-4.6930472907623004</v>
      </c>
      <c r="W12">
        <v>-2.9611576539890612</v>
      </c>
      <c r="AA12">
        <v>0.17144707925248931</v>
      </c>
      <c r="AB12">
        <v>0.13124576581921429</v>
      </c>
      <c r="AC12">
        <v>0.91309655805265444</v>
      </c>
      <c r="AD12">
        <v>0.27965528318259042</v>
      </c>
      <c r="AE12">
        <v>-4.3648971198649571E-2</v>
      </c>
      <c r="AF12">
        <v>-2.5623993510266438</v>
      </c>
      <c r="AG12">
        <v>-3.897549288439806</v>
      </c>
      <c r="AH12">
        <v>-2.7113388303648058</v>
      </c>
      <c r="AI12">
        <v>-5.8797231830559493</v>
      </c>
      <c r="AJ12">
        <v>-0.73003920822534507</v>
      </c>
      <c r="AK12">
        <v>-0.35832777487794482</v>
      </c>
      <c r="AL12">
        <v>-4.3572964108481456</v>
      </c>
      <c r="AM12">
        <v>-5.5756508949469534</v>
      </c>
      <c r="AN12">
        <v>-4.1020209194194859</v>
      </c>
      <c r="AO12">
        <v>-5.9753635451418647</v>
      </c>
      <c r="AP12">
        <v>-3.6675799569683449</v>
      </c>
      <c r="AQ12">
        <v>2.8962302614095932</v>
      </c>
      <c r="AR12">
        <v>2.5419847823197181</v>
      </c>
      <c r="AS12">
        <v>-1.00844236324352</v>
      </c>
      <c r="BB12">
        <v>-5.8110148481064918</v>
      </c>
      <c r="BC12">
        <v>0.32696023024290949</v>
      </c>
      <c r="BD12">
        <v>1.030231243115399</v>
      </c>
      <c r="BE12">
        <v>-0.30414319269393819</v>
      </c>
      <c r="BF12">
        <v>-8.6645420957403935E-2</v>
      </c>
      <c r="BG12">
        <v>-4.826120414523265</v>
      </c>
      <c r="BH12">
        <v>-3.64273549928481</v>
      </c>
      <c r="BI12">
        <v>-4.656098620448657</v>
      </c>
      <c r="BJ12">
        <v>-4.4091828519281817</v>
      </c>
      <c r="BK12">
        <v>-1.0198858798728829</v>
      </c>
      <c r="BL12">
        <v>-1.1406007289348969</v>
      </c>
      <c r="BM12">
        <v>-5.7935463051905289</v>
      </c>
      <c r="BN12">
        <v>-5.3702286822746874</v>
      </c>
      <c r="BO12">
        <v>-5.2541207897845279</v>
      </c>
      <c r="BP12">
        <v>-5.8808685867746284</v>
      </c>
      <c r="BQ12">
        <v>-5.7099351648506698</v>
      </c>
      <c r="BR12">
        <v>-5.5732608468719498</v>
      </c>
      <c r="BS12">
        <v>-5.1474957035243918</v>
      </c>
      <c r="BT12">
        <v>-1.635139820071791</v>
      </c>
      <c r="BU12">
        <v>-1.506004529967977</v>
      </c>
      <c r="BV12">
        <v>-2.4006429428418601</v>
      </c>
      <c r="BZ12">
        <v>-1.6710790214927631</v>
      </c>
      <c r="CA12">
        <v>0.83683859431337515</v>
      </c>
      <c r="CB12">
        <v>8.7255508397909368E-2</v>
      </c>
      <c r="CC12">
        <v>-3.549148818894535</v>
      </c>
      <c r="CD12">
        <v>-4.9698238236318479</v>
      </c>
      <c r="CE12">
        <v>-4.9756825426540248</v>
      </c>
      <c r="CF12">
        <v>-3.835882061057204</v>
      </c>
      <c r="CG12">
        <v>-1.122316924984915</v>
      </c>
      <c r="CH12">
        <v>-0.30846752405179861</v>
      </c>
      <c r="CI12">
        <v>-1.096192256919323</v>
      </c>
      <c r="CJ12">
        <v>-0.46919159420983259</v>
      </c>
      <c r="CK12">
        <v>-1.285274364975449</v>
      </c>
      <c r="CL12">
        <v>-1.8329588908156611</v>
      </c>
      <c r="CM12">
        <v>8.3931131164742379E-2</v>
      </c>
      <c r="CN12">
        <v>0.92081570070534069</v>
      </c>
      <c r="CO12">
        <v>-1.1345523106894271</v>
      </c>
      <c r="CP12">
        <v>-2.8803396986843199E-2</v>
      </c>
      <c r="CQ12">
        <v>-1.465540777702822</v>
      </c>
      <c r="CR12">
        <v>0.29209153297229329</v>
      </c>
      <c r="CV12">
        <v>-0.1172059673883326</v>
      </c>
      <c r="CW12">
        <v>-2.8154227896061199</v>
      </c>
    </row>
    <row r="13" spans="1:102" x14ac:dyDescent="0.25">
      <c r="A13" t="s">
        <v>27</v>
      </c>
      <c r="BB13">
        <v>-0.76137207334788193</v>
      </c>
      <c r="BC13">
        <v>3.8469963182309592</v>
      </c>
      <c r="BD13">
        <v>4.9578431027279066</v>
      </c>
      <c r="BE13">
        <v>1.5135931043838571</v>
      </c>
      <c r="BF13">
        <v>3.6596236460749139</v>
      </c>
      <c r="BG13">
        <v>3.744017803150741</v>
      </c>
      <c r="BH13">
        <v>-2.1710105430082001</v>
      </c>
      <c r="BI13">
        <v>1.1709329431408799</v>
      </c>
      <c r="BJ13">
        <v>1.7894639575739379</v>
      </c>
      <c r="BK13">
        <v>1.7731029834595731</v>
      </c>
      <c r="BL13">
        <v>2.266914770269389</v>
      </c>
      <c r="BM13">
        <v>1.5525889770429999</v>
      </c>
      <c r="BN13">
        <v>0.36448275180214251</v>
      </c>
      <c r="BO13">
        <v>0.68027880240230576</v>
      </c>
      <c r="BP13">
        <v>-3.1661853816418648</v>
      </c>
      <c r="BQ13">
        <v>0.92953160796529433</v>
      </c>
      <c r="BR13">
        <v>1.025391596142035</v>
      </c>
      <c r="BS13">
        <v>2.7721670376931291</v>
      </c>
      <c r="BT13">
        <v>3.16476158852638</v>
      </c>
      <c r="BU13">
        <v>0.16961942957307299</v>
      </c>
      <c r="BV13">
        <v>3.6260513232872968</v>
      </c>
      <c r="BZ13">
        <v>4.3601980172176349</v>
      </c>
      <c r="CA13">
        <v>2.7653190596821902</v>
      </c>
      <c r="CB13">
        <v>-2.518175542875643E-2</v>
      </c>
      <c r="CC13">
        <v>3.681441460215559</v>
      </c>
      <c r="CD13">
        <v>4.3084836252586198</v>
      </c>
      <c r="CE13">
        <v>2.408615692015013</v>
      </c>
      <c r="CF13">
        <v>4.4125003268547447</v>
      </c>
      <c r="CG13">
        <v>4.3020562753054312</v>
      </c>
      <c r="CH13">
        <v>-1.1165791892397741</v>
      </c>
      <c r="CI13">
        <v>3.5619141029666328</v>
      </c>
      <c r="CJ13">
        <v>4.4749458646319331</v>
      </c>
      <c r="CK13">
        <v>0.4513076979764134</v>
      </c>
      <c r="CL13">
        <v>3.8771994761587791</v>
      </c>
      <c r="CM13">
        <v>3.929829099457455</v>
      </c>
      <c r="CN13">
        <v>4.8637730885509196</v>
      </c>
      <c r="CO13">
        <v>-1.902636336472979</v>
      </c>
      <c r="CP13">
        <v>-1.3423857931351131</v>
      </c>
      <c r="CQ13">
        <v>-2.7385508082466199</v>
      </c>
      <c r="CR13">
        <v>-0.25362797074947602</v>
      </c>
      <c r="CV13">
        <v>-1.223131104453145</v>
      </c>
      <c r="CW13">
        <v>1.204390883705944</v>
      </c>
    </row>
    <row r="14" spans="1:102" x14ac:dyDescent="0.25">
      <c r="A14" t="s">
        <v>28</v>
      </c>
      <c r="C14">
        <v>-5.8438225937720922</v>
      </c>
      <c r="D14">
        <v>3.4170647276092101</v>
      </c>
      <c r="E14">
        <v>4.6256463110685164</v>
      </c>
      <c r="F14">
        <v>-2.0403237398768459</v>
      </c>
      <c r="G14">
        <v>-3.095323416520448</v>
      </c>
      <c r="H14">
        <v>-3.1934132684548091</v>
      </c>
      <c r="I14">
        <v>-3.7703692726548681</v>
      </c>
      <c r="J14">
        <v>-4.0960876919625129</v>
      </c>
      <c r="K14">
        <v>-4.725591566643538</v>
      </c>
      <c r="L14">
        <v>-3.4489902115768971</v>
      </c>
      <c r="M14">
        <v>-2.3711953306463949</v>
      </c>
      <c r="N14">
        <v>-2.5946576680703459</v>
      </c>
      <c r="O14">
        <v>-4.6634980646144868</v>
      </c>
      <c r="P14">
        <v>-5.8271219983889981</v>
      </c>
      <c r="Q14">
        <v>-2.2057527671270858</v>
      </c>
      <c r="R14">
        <v>-2.0410675017985551</v>
      </c>
      <c r="S14">
        <v>-4.4037182858381776</v>
      </c>
      <c r="T14">
        <v>-5.4046080388857964</v>
      </c>
      <c r="U14">
        <v>-4.2127339758491571</v>
      </c>
      <c r="V14">
        <v>-2.1215498804114081</v>
      </c>
      <c r="W14">
        <v>-1.9489036805373861</v>
      </c>
      <c r="AA14">
        <v>-2.6351481920010431</v>
      </c>
      <c r="AB14">
        <v>-2.5129744632167319</v>
      </c>
      <c r="AC14">
        <v>-2.3404869547427429</v>
      </c>
      <c r="AD14">
        <v>-2.788468779584039</v>
      </c>
      <c r="AE14">
        <v>-1.5758191058561231</v>
      </c>
      <c r="AF14">
        <v>-1.8694449882471209</v>
      </c>
      <c r="AG14">
        <v>-0.83740878635253901</v>
      </c>
      <c r="AH14">
        <v>-4.4464954523827771</v>
      </c>
      <c r="AI14">
        <v>-3.1463887657476439</v>
      </c>
      <c r="AJ14">
        <v>-4.5415450713660643</v>
      </c>
      <c r="AK14">
        <v>-3.9832103987526328</v>
      </c>
      <c r="AL14">
        <v>-4.4673276335724319</v>
      </c>
      <c r="AM14">
        <v>-4.8115850618713676</v>
      </c>
      <c r="AN14">
        <v>-5.2137336179062661</v>
      </c>
      <c r="AO14">
        <v>-2.4761823633605888</v>
      </c>
      <c r="AP14">
        <v>-3.4395347593435202</v>
      </c>
      <c r="AQ14">
        <v>-4.4323245326710747</v>
      </c>
      <c r="AR14">
        <v>-4.9644537618613116</v>
      </c>
      <c r="AS14">
        <v>-4.2814699392763922</v>
      </c>
      <c r="BB14">
        <v>-5.5735393835259117</v>
      </c>
      <c r="BC14">
        <v>4.0092776205260359</v>
      </c>
      <c r="BD14">
        <v>4.8259714544862504</v>
      </c>
      <c r="BE14">
        <v>-2.1856486014957328</v>
      </c>
      <c r="BF14">
        <v>-4.1913033585805994</v>
      </c>
      <c r="BG14">
        <v>-2.7637349221256109</v>
      </c>
      <c r="BH14">
        <v>-2.3183761444921411</v>
      </c>
      <c r="BI14">
        <v>-5.9054408894433221</v>
      </c>
      <c r="BJ14">
        <v>-4.3925613301125486</v>
      </c>
      <c r="BK14">
        <v>-4.5686654945279779</v>
      </c>
      <c r="BL14">
        <v>-5.7528575526786154</v>
      </c>
      <c r="BM14">
        <v>-5.9764561060305406</v>
      </c>
      <c r="BN14">
        <v>-5.3262173994740127</v>
      </c>
      <c r="BO14">
        <v>-5.5168281820898866</v>
      </c>
      <c r="BP14">
        <v>-4.2573954388834849</v>
      </c>
      <c r="BQ14">
        <v>-4.17197519581556</v>
      </c>
      <c r="BR14">
        <v>-4.7961804714127689</v>
      </c>
      <c r="BS14">
        <v>-6.0518301209957919</v>
      </c>
      <c r="BT14">
        <v>-1.6573414952636909</v>
      </c>
      <c r="BU14">
        <v>-1.6186504959522889</v>
      </c>
      <c r="BV14">
        <v>-1.6299784671844879</v>
      </c>
      <c r="BZ14">
        <v>-3.0743057153646061</v>
      </c>
      <c r="CA14">
        <v>-3.0380697260222709</v>
      </c>
      <c r="CB14">
        <v>-2.3457239964323691</v>
      </c>
      <c r="CC14">
        <v>-3.7857224059440191</v>
      </c>
      <c r="CD14">
        <v>-1.816141518268918</v>
      </c>
      <c r="CE14">
        <v>-1.8777860959811901</v>
      </c>
      <c r="CF14">
        <v>-3.2607527244694889</v>
      </c>
      <c r="CG14">
        <v>-3.7123877437102641</v>
      </c>
      <c r="CH14">
        <v>-3.058680528014992</v>
      </c>
      <c r="CI14">
        <v>-3.8385414708158989</v>
      </c>
      <c r="CJ14">
        <v>-1.6152892873890541</v>
      </c>
      <c r="CK14">
        <v>-1.532973773205405</v>
      </c>
      <c r="CL14">
        <v>-2.822247761090809</v>
      </c>
      <c r="CM14">
        <v>-3.5997490352623251</v>
      </c>
      <c r="CN14">
        <v>-2.5436874437299042</v>
      </c>
      <c r="CO14">
        <v>-1.620706675341496</v>
      </c>
      <c r="CP14">
        <v>-0.35273183830218402</v>
      </c>
      <c r="CQ14">
        <v>-2.4751263709453748</v>
      </c>
      <c r="CR14">
        <v>4.5694133227246816</v>
      </c>
      <c r="CV14">
        <v>4.177537996251254</v>
      </c>
      <c r="CW14">
        <v>-5.4032429965329234</v>
      </c>
    </row>
    <row r="15" spans="1:102" x14ac:dyDescent="0.25">
      <c r="A15" t="s">
        <v>29</v>
      </c>
      <c r="BB15">
        <v>-1.660207747493802</v>
      </c>
      <c r="BC15">
        <v>4.1263218314714116</v>
      </c>
      <c r="BD15">
        <v>4.9217805320378956</v>
      </c>
      <c r="BE15">
        <v>8.5837587823083497E-2</v>
      </c>
      <c r="BF15">
        <v>0.54157137029851832</v>
      </c>
      <c r="BG15">
        <v>1.9336723062412839</v>
      </c>
      <c r="BH15">
        <v>1.8931473652994291</v>
      </c>
      <c r="BI15">
        <v>1.396148977658918</v>
      </c>
      <c r="BJ15">
        <v>0.17208445819058191</v>
      </c>
      <c r="BK15">
        <v>-0.35313347836304543</v>
      </c>
      <c r="BL15">
        <v>0.65902022776919023</v>
      </c>
      <c r="BM15">
        <v>1.028499752668512</v>
      </c>
      <c r="BN15">
        <v>-0.81353813771428563</v>
      </c>
      <c r="BO15">
        <v>-0.36125231822764581</v>
      </c>
      <c r="BP15">
        <v>0.88448383839764111</v>
      </c>
      <c r="BQ15">
        <v>0.55423809496528531</v>
      </c>
      <c r="BR15">
        <v>-4.4200867962616286</v>
      </c>
      <c r="BS15">
        <v>-2.0880744561034721</v>
      </c>
      <c r="BT15">
        <v>1.905665579417237</v>
      </c>
      <c r="BU15">
        <v>2.2769745895972759</v>
      </c>
      <c r="BV15">
        <v>2.084894010500836</v>
      </c>
      <c r="BZ15">
        <v>2.8261663364991931</v>
      </c>
      <c r="CA15">
        <v>-2.0061233262253682</v>
      </c>
      <c r="CB15">
        <v>-1.0880366664244021</v>
      </c>
      <c r="CC15">
        <v>-1.803730998441001</v>
      </c>
      <c r="CD15">
        <v>1.203020047477952</v>
      </c>
      <c r="CE15">
        <v>2.5630517203347791</v>
      </c>
      <c r="CF15">
        <v>1.00804612903529</v>
      </c>
      <c r="CG15">
        <v>0.60815198737794651</v>
      </c>
      <c r="CH15">
        <v>0.48914245164071363</v>
      </c>
      <c r="CI15">
        <v>0.35775393126049981</v>
      </c>
      <c r="CJ15">
        <v>-0.72509437736949456</v>
      </c>
      <c r="CK15">
        <v>-1.2219491058785581</v>
      </c>
      <c r="CL15">
        <v>-2.2832527774384981</v>
      </c>
      <c r="CM15">
        <v>-1.325941430831679</v>
      </c>
      <c r="CN15">
        <v>1.70749739222453</v>
      </c>
      <c r="CO15">
        <v>1.2875612090709101</v>
      </c>
      <c r="CP15">
        <v>-0.10391644042954271</v>
      </c>
      <c r="CQ15">
        <v>2.8921012326350901</v>
      </c>
      <c r="CR15">
        <v>3.960680788417597</v>
      </c>
      <c r="CV15">
        <v>-1.0991308558696931</v>
      </c>
      <c r="CW15">
        <v>-2.0723485754234141</v>
      </c>
    </row>
    <row r="16" spans="1:102" x14ac:dyDescent="0.25">
      <c r="A16" t="s">
        <v>30</v>
      </c>
      <c r="C16">
        <v>-5.4843853878490103</v>
      </c>
      <c r="D16">
        <v>3.6333961152007608</v>
      </c>
      <c r="E16">
        <v>4.6959437544150164</v>
      </c>
      <c r="F16">
        <v>-1.30486591588027</v>
      </c>
      <c r="G16">
        <v>-2.1101249829313811</v>
      </c>
      <c r="H16">
        <v>-2.8538422015350169</v>
      </c>
      <c r="I16">
        <v>-5.0140649690189267</v>
      </c>
      <c r="J16">
        <v>-4.957853616112752</v>
      </c>
      <c r="K16">
        <v>-4.4675070204769414</v>
      </c>
      <c r="L16">
        <v>-4.8549956241369996</v>
      </c>
      <c r="M16">
        <v>-4.572501547196163</v>
      </c>
      <c r="N16">
        <v>-4.9389083037323411</v>
      </c>
      <c r="O16">
        <v>-5.1015130072299382</v>
      </c>
      <c r="P16">
        <v>-5.1192287756522026</v>
      </c>
      <c r="Q16">
        <v>-4.9195598522553503</v>
      </c>
      <c r="R16">
        <v>-5.1033546336571272</v>
      </c>
      <c r="S16">
        <v>-1.6981032369034379</v>
      </c>
      <c r="T16">
        <v>-1.7347206618200881</v>
      </c>
      <c r="U16">
        <v>-3.444076573786671</v>
      </c>
      <c r="V16">
        <v>-3.3260625682703719</v>
      </c>
      <c r="W16">
        <v>-3.039491475010307</v>
      </c>
      <c r="AA16">
        <v>-2.1877953671881381</v>
      </c>
      <c r="AB16">
        <v>-2.944842221658083</v>
      </c>
      <c r="AC16">
        <v>-1.065110614090943</v>
      </c>
      <c r="AD16">
        <v>-1.5878328446745971</v>
      </c>
      <c r="AE16">
        <v>-5.1303444174690593</v>
      </c>
      <c r="AF16">
        <v>0.70611770502069304</v>
      </c>
      <c r="AG16">
        <v>2.221426102165772</v>
      </c>
      <c r="AH16">
        <v>-4.0387875226091872</v>
      </c>
      <c r="AI16">
        <v>-5.2175411535448202</v>
      </c>
      <c r="AJ16">
        <v>-2.6272879620575229</v>
      </c>
      <c r="AK16">
        <v>-1.7107849796509069</v>
      </c>
      <c r="AL16">
        <v>-4.0009872309934824</v>
      </c>
      <c r="AM16">
        <v>1.3426355942227739</v>
      </c>
      <c r="AN16">
        <v>0.80295664144666035</v>
      </c>
      <c r="AO16">
        <v>-5.2722755841677698</v>
      </c>
      <c r="AP16">
        <v>-3.3968106733339098</v>
      </c>
      <c r="AQ16">
        <v>-3.5093263021393319</v>
      </c>
      <c r="AR16">
        <v>-0.59715556468419762</v>
      </c>
      <c r="AS16">
        <v>-0.99400821604320821</v>
      </c>
    </row>
    <row r="17" spans="1:101" x14ac:dyDescent="0.25">
      <c r="A17" t="s">
        <v>31</v>
      </c>
      <c r="C17">
        <v>-2.264130200820718</v>
      </c>
      <c r="D17">
        <v>3.449523125928343</v>
      </c>
      <c r="E17">
        <v>4.7790852453964829</v>
      </c>
      <c r="F17">
        <v>-2.154311353325824</v>
      </c>
      <c r="G17">
        <v>-2.4310569662324748</v>
      </c>
      <c r="H17">
        <v>-6.3054855001657923</v>
      </c>
      <c r="I17">
        <v>-6.5572897424614833</v>
      </c>
      <c r="J17">
        <v>0.38433337167790471</v>
      </c>
      <c r="K17">
        <v>1.0342082653439779</v>
      </c>
      <c r="L17">
        <v>-3.6419305997459062</v>
      </c>
      <c r="M17">
        <v>-3.3867844332717811</v>
      </c>
      <c r="N17">
        <v>-4.1076839511883341</v>
      </c>
      <c r="O17">
        <v>-5.3207463818075116</v>
      </c>
      <c r="P17">
        <v>-2.6875258505823849</v>
      </c>
      <c r="Q17">
        <v>-1.262658006943465</v>
      </c>
      <c r="R17">
        <v>-1.553645629303358</v>
      </c>
      <c r="S17">
        <v>-0.34074863415547968</v>
      </c>
      <c r="T17">
        <v>-0.57881769104767078</v>
      </c>
      <c r="U17">
        <v>0.4544118984113506</v>
      </c>
      <c r="V17">
        <v>0.64651973845059485</v>
      </c>
      <c r="W17">
        <v>0.89365087018438072</v>
      </c>
      <c r="AA17">
        <v>1.2345965703709689</v>
      </c>
      <c r="AB17">
        <v>-5.0419656982490526</v>
      </c>
      <c r="AC17">
        <v>-5.3346284202931367</v>
      </c>
      <c r="AD17">
        <v>0.74973098459943111</v>
      </c>
      <c r="AE17">
        <v>1.953276206713388</v>
      </c>
      <c r="AF17">
        <v>1.044141207583458</v>
      </c>
      <c r="AG17">
        <v>2.050935334159484</v>
      </c>
      <c r="AH17">
        <v>-2.40812160622496</v>
      </c>
      <c r="AI17">
        <v>0.1335384925946701</v>
      </c>
      <c r="AJ17">
        <v>-1.127989752916595</v>
      </c>
      <c r="AK17">
        <v>1.6589559617769869</v>
      </c>
      <c r="AL17">
        <v>0.85324520943461279</v>
      </c>
      <c r="AM17">
        <v>1.445570863859345</v>
      </c>
      <c r="AN17">
        <v>1.249801629309333</v>
      </c>
      <c r="AO17">
        <v>-3.622738540946381</v>
      </c>
      <c r="AP17">
        <v>0.31063069272655058</v>
      </c>
      <c r="AQ17">
        <v>1.2262916966679731</v>
      </c>
      <c r="AR17">
        <v>-3.313258662419889</v>
      </c>
      <c r="AS17">
        <v>-4.7027762201898708</v>
      </c>
      <c r="BB17">
        <v>-0.78023119610444513</v>
      </c>
      <c r="BC17">
        <v>4.365242291029201</v>
      </c>
      <c r="BD17">
        <v>5.0428081755709906</v>
      </c>
      <c r="BE17">
        <v>-0.98424922742387955</v>
      </c>
      <c r="BF17">
        <v>0.138174956879306</v>
      </c>
      <c r="BG17">
        <v>0.92946784136389371</v>
      </c>
      <c r="BH17">
        <v>0.72225852914187361</v>
      </c>
      <c r="BI17">
        <v>0.42176616170688158</v>
      </c>
      <c r="BJ17">
        <v>0.61697280444528979</v>
      </c>
      <c r="BK17">
        <v>-2.3679247928669418</v>
      </c>
      <c r="BL17">
        <v>-1.392357275615888</v>
      </c>
      <c r="BM17">
        <v>-1.590226771919538</v>
      </c>
      <c r="BN17">
        <v>-1.6706234389434229</v>
      </c>
      <c r="BO17">
        <v>-1.940193791255939</v>
      </c>
      <c r="BP17">
        <v>-2.3772072418373251</v>
      </c>
      <c r="BQ17">
        <v>-3.2871054295552171</v>
      </c>
      <c r="BR17">
        <v>-2.151160153947886</v>
      </c>
      <c r="BS17">
        <v>-1.533186325258352</v>
      </c>
      <c r="BT17">
        <v>-5.6448959192071886</v>
      </c>
      <c r="BU17">
        <v>-3.5072666222866502</v>
      </c>
      <c r="BV17">
        <v>-1.174623654603272</v>
      </c>
      <c r="BZ17">
        <v>-0.73132058996448779</v>
      </c>
      <c r="CA17">
        <v>-0.1749049510936814</v>
      </c>
      <c r="CB17">
        <v>0.53692276667951711</v>
      </c>
      <c r="CC17">
        <v>-3.3159000242268788</v>
      </c>
      <c r="CD17">
        <v>-1.8478365516929249</v>
      </c>
      <c r="CE17">
        <v>1.5326146914640539</v>
      </c>
      <c r="CF17">
        <v>2.61903113557086</v>
      </c>
      <c r="CG17">
        <v>0.11725277861256971</v>
      </c>
      <c r="CH17">
        <v>-2.2063882235815861</v>
      </c>
      <c r="CI17">
        <v>-2.3077132922909058</v>
      </c>
      <c r="CJ17">
        <v>-0.46826316455464728</v>
      </c>
      <c r="CK17">
        <v>-0.90650092995462495</v>
      </c>
      <c r="CL17">
        <v>-2.788575804129227</v>
      </c>
      <c r="CM17">
        <v>-3.6662257564149869</v>
      </c>
      <c r="CN17">
        <v>-1.286500484483728</v>
      </c>
      <c r="CO17">
        <v>-7.1938378637443755E-4</v>
      </c>
      <c r="CP17">
        <v>0.78805895762339018</v>
      </c>
      <c r="CQ17">
        <v>-0.3109510690471885</v>
      </c>
      <c r="CR17">
        <v>5.8983525538145187</v>
      </c>
      <c r="CV17">
        <v>4.8841227196441226</v>
      </c>
      <c r="CW17">
        <v>-2.0451623670351808</v>
      </c>
    </row>
    <row r="18" spans="1:101" x14ac:dyDescent="0.25">
      <c r="A18" t="s">
        <v>32</v>
      </c>
      <c r="C18">
        <v>-4.8418937512069169</v>
      </c>
      <c r="D18">
        <v>-1.1825948549367</v>
      </c>
      <c r="E18">
        <v>1.3626619649687031</v>
      </c>
      <c r="F18">
        <v>0.33920843629093639</v>
      </c>
      <c r="G18">
        <v>2.5330174355490551</v>
      </c>
      <c r="H18">
        <v>2.808387571650282</v>
      </c>
      <c r="I18">
        <v>-1.9818269984026651</v>
      </c>
      <c r="J18">
        <v>0.38067378618525288</v>
      </c>
      <c r="K18">
        <v>0.38703413121845448</v>
      </c>
      <c r="L18">
        <v>0.57396372020827258</v>
      </c>
      <c r="M18">
        <v>-2.7632338014537989</v>
      </c>
      <c r="N18">
        <v>-2.7033312173239712</v>
      </c>
      <c r="O18">
        <v>-3.3405343980632751</v>
      </c>
      <c r="P18">
        <v>-5.0206971075961553</v>
      </c>
      <c r="Q18">
        <v>-2.5519609558500571</v>
      </c>
      <c r="R18">
        <v>-2.408793104423375</v>
      </c>
      <c r="S18">
        <v>-3.96378042794333</v>
      </c>
      <c r="T18">
        <v>-3.7833456567080042</v>
      </c>
      <c r="U18">
        <v>-4.0191787365270271</v>
      </c>
      <c r="V18">
        <v>-2.112463533697241</v>
      </c>
      <c r="W18">
        <v>0.85662943725800422</v>
      </c>
      <c r="AA18">
        <v>3.3995609622491409</v>
      </c>
      <c r="AB18">
        <v>2.96269427556128</v>
      </c>
      <c r="AC18">
        <v>-3.7652880823599499</v>
      </c>
      <c r="AD18">
        <v>-3.398200293247835</v>
      </c>
      <c r="AE18">
        <v>-4.0711856759417229</v>
      </c>
      <c r="AF18">
        <v>-2.891258873296378</v>
      </c>
      <c r="AG18">
        <v>-4.6007282545033581</v>
      </c>
      <c r="AH18">
        <v>0.2283241397965112</v>
      </c>
      <c r="AI18">
        <v>-2.5333342416187361</v>
      </c>
      <c r="AJ18">
        <v>-0.5892218088255069</v>
      </c>
      <c r="AK18">
        <v>-4.5909625941506338</v>
      </c>
      <c r="AL18">
        <v>-0.75312721202137456</v>
      </c>
      <c r="AM18">
        <v>-3.3344561133068037E-2</v>
      </c>
      <c r="AN18">
        <v>0.34111549110567468</v>
      </c>
      <c r="AO18">
        <v>-1.145361298505164</v>
      </c>
      <c r="AP18">
        <v>-1.5976197651548669</v>
      </c>
      <c r="AQ18">
        <v>-0.82300244996420346</v>
      </c>
      <c r="AR18">
        <v>0.96534313745321687</v>
      </c>
      <c r="AS18">
        <v>-0.75079877775503356</v>
      </c>
      <c r="BB18">
        <v>-4.2879171319970792</v>
      </c>
      <c r="BC18">
        <v>0.33656356075739902</v>
      </c>
      <c r="BD18">
        <v>1.08159950444915</v>
      </c>
      <c r="BE18">
        <v>-3.7279209718679969</v>
      </c>
      <c r="BF18">
        <v>-3.3978724658325739</v>
      </c>
      <c r="BG18">
        <v>-2.6206340695513362</v>
      </c>
      <c r="BH18">
        <v>-3.418849931542296</v>
      </c>
      <c r="BI18">
        <v>-2.6337330263177061</v>
      </c>
      <c r="BJ18">
        <v>-1.5814930700747949</v>
      </c>
      <c r="BK18">
        <v>-2.7049194360723172</v>
      </c>
      <c r="BL18">
        <v>-4.2676923145677828</v>
      </c>
      <c r="BM18">
        <v>-3.73375947439661</v>
      </c>
      <c r="BN18">
        <v>-0.95017991024764736</v>
      </c>
      <c r="BO18">
        <v>3.9144923665410101</v>
      </c>
      <c r="BP18">
        <v>4.1833760382931944</v>
      </c>
      <c r="BQ18">
        <v>-3.0549044408302959</v>
      </c>
      <c r="BR18">
        <v>-4.7886569417077753</v>
      </c>
      <c r="BS18">
        <v>-2.5235047038796692</v>
      </c>
      <c r="BT18">
        <v>-0.86183320686780829</v>
      </c>
      <c r="BU18">
        <v>-1.1858506930879369</v>
      </c>
      <c r="BV18">
        <v>7.0642886446160694E-2</v>
      </c>
      <c r="BZ18">
        <v>0.22389140062960899</v>
      </c>
      <c r="CA18">
        <v>4.0227217924106107</v>
      </c>
      <c r="CB18">
        <v>5.0402093522049629</v>
      </c>
      <c r="CC18">
        <v>-2.2781390638059338</v>
      </c>
      <c r="CD18">
        <v>-1.6384106666465941</v>
      </c>
      <c r="CE18">
        <v>-2.5083129888638558</v>
      </c>
      <c r="CF18">
        <v>2.6006760931327371</v>
      </c>
      <c r="CG18">
        <v>2.2392683369231392</v>
      </c>
      <c r="CH18">
        <v>-0.6076579456668324</v>
      </c>
      <c r="CI18">
        <v>-0.73147225636962165</v>
      </c>
      <c r="CJ18">
        <v>-0.61787303882616396</v>
      </c>
      <c r="CK18">
        <v>-1.1204714827735729</v>
      </c>
      <c r="CL18">
        <v>-0.98053521815156908</v>
      </c>
      <c r="CM18">
        <v>-2.3471338590312092</v>
      </c>
      <c r="CN18">
        <v>-1.0063484693275691</v>
      </c>
      <c r="CO18">
        <v>2.267830793310643</v>
      </c>
      <c r="CP18">
        <v>3.5411756576446018</v>
      </c>
      <c r="CQ18">
        <v>-0.55094458464624851</v>
      </c>
      <c r="CR18">
        <v>-0.69982304848190569</v>
      </c>
      <c r="CV18">
        <v>-1.1728667918109319</v>
      </c>
      <c r="CW18">
        <v>-3.52653452217</v>
      </c>
    </row>
    <row r="19" spans="1:101" x14ac:dyDescent="0.25">
      <c r="A19" t="s">
        <v>33</v>
      </c>
      <c r="C19">
        <v>-4.4063590589152142</v>
      </c>
      <c r="D19">
        <v>3.477407821098895</v>
      </c>
      <c r="E19">
        <v>4.7267238867997223</v>
      </c>
      <c r="F19">
        <v>-3.4948033786838839</v>
      </c>
      <c r="G19">
        <v>-2.6900294870146211</v>
      </c>
      <c r="H19">
        <v>-3.1213100196393011</v>
      </c>
      <c r="I19">
        <v>-3.6448748292377808</v>
      </c>
      <c r="J19">
        <v>-3.4731874780211172</v>
      </c>
      <c r="K19">
        <v>-3.2042728185908</v>
      </c>
      <c r="L19">
        <v>-4.7719471124945487</v>
      </c>
      <c r="M19">
        <v>-3.9604204296628001</v>
      </c>
      <c r="N19">
        <v>-4.0987871277133081</v>
      </c>
      <c r="O19">
        <v>-2.5028138622494329</v>
      </c>
      <c r="P19">
        <v>-2.3607831084507791</v>
      </c>
      <c r="Q19">
        <v>-4.5666040260363063</v>
      </c>
      <c r="R19">
        <v>-3.3125025300254318</v>
      </c>
      <c r="S19">
        <v>-2.8629111655869481</v>
      </c>
      <c r="T19">
        <v>-4.557773846785107</v>
      </c>
      <c r="U19">
        <v>-4.3370238896131514</v>
      </c>
      <c r="V19">
        <v>-4.6227653026425459</v>
      </c>
      <c r="W19">
        <v>-1.773002794213844</v>
      </c>
      <c r="AA19">
        <v>-1.782283313053346</v>
      </c>
      <c r="AB19">
        <v>-4.3743782026559712</v>
      </c>
      <c r="AC19">
        <v>0.99880671903455853</v>
      </c>
      <c r="AD19">
        <v>0.571063685065341</v>
      </c>
      <c r="AE19">
        <v>-1.4177889099977841</v>
      </c>
      <c r="AF19">
        <v>-0.60983559561298584</v>
      </c>
      <c r="AG19">
        <v>0.98295840165018766</v>
      </c>
      <c r="AH19">
        <v>-1.1221287784010039</v>
      </c>
      <c r="AI19">
        <v>-5.0681518990271979</v>
      </c>
      <c r="AJ19">
        <v>-3.532659803850132</v>
      </c>
      <c r="AK19">
        <v>-3.379196588779855</v>
      </c>
      <c r="AL19">
        <v>-2.9917130024427001</v>
      </c>
      <c r="AM19">
        <v>-4.5775717529748494</v>
      </c>
      <c r="AN19">
        <v>-3.4218097985564171</v>
      </c>
      <c r="AO19">
        <v>2.6080612227793538</v>
      </c>
      <c r="AP19">
        <v>1.782546781488453</v>
      </c>
      <c r="AQ19">
        <v>-4.3241695271030336</v>
      </c>
      <c r="AR19">
        <v>-7.0314235633409342E-2</v>
      </c>
      <c r="AS19">
        <v>-2.631042558113708</v>
      </c>
      <c r="BB19">
        <v>-5.415345126482304</v>
      </c>
      <c r="BC19">
        <v>3.5885285081616982</v>
      </c>
      <c r="BD19">
        <v>4.489614501105903</v>
      </c>
      <c r="BE19">
        <v>1.4481616388237899</v>
      </c>
      <c r="BF19">
        <v>0.9096214932077693</v>
      </c>
      <c r="BG19">
        <v>-1.4829548136225099</v>
      </c>
      <c r="BH19">
        <v>-2.0581384771986411</v>
      </c>
      <c r="BI19">
        <v>-2.0419147910026192</v>
      </c>
      <c r="BJ19">
        <v>-3.3619519272716101</v>
      </c>
      <c r="BK19">
        <v>-3.546701768179819</v>
      </c>
      <c r="BL19">
        <v>-6.1258333421708588</v>
      </c>
      <c r="BM19">
        <v>-5.6290734835442811</v>
      </c>
      <c r="BN19">
        <v>-4.3686109806509208</v>
      </c>
      <c r="BO19">
        <v>-4.7180964862767416</v>
      </c>
      <c r="BP19">
        <v>3.796953460729227</v>
      </c>
      <c r="BQ19">
        <v>4.111178867914572</v>
      </c>
      <c r="BR19">
        <v>-5.1811284786857552</v>
      </c>
      <c r="BS19">
        <v>-5.5418107478179266</v>
      </c>
      <c r="BT19">
        <v>1.391575025458307</v>
      </c>
      <c r="BU19">
        <v>1.7182590824520041</v>
      </c>
      <c r="BV19">
        <v>-1.013425033033029</v>
      </c>
      <c r="BZ19">
        <v>-2.77593310698657</v>
      </c>
      <c r="CA19">
        <v>-3.4661655846645281</v>
      </c>
      <c r="CB19">
        <v>-4.218393169182546</v>
      </c>
      <c r="CC19">
        <v>-4.4731743914338766</v>
      </c>
      <c r="CD19">
        <v>3.6303318798440158</v>
      </c>
      <c r="CE19">
        <v>3.1474312211352489</v>
      </c>
      <c r="CF19">
        <v>0.22732803336150251</v>
      </c>
      <c r="CG19">
        <v>0.93101402306784919</v>
      </c>
      <c r="CH19">
        <v>1.6507771084612639</v>
      </c>
      <c r="CI19">
        <v>-4.876428410106266</v>
      </c>
      <c r="CJ19">
        <v>-3.623480760055573</v>
      </c>
      <c r="CK19">
        <v>-0.34715674822553633</v>
      </c>
      <c r="CL19">
        <v>0.91461068964549797</v>
      </c>
      <c r="CM19">
        <v>-0.66953340495051406</v>
      </c>
      <c r="CN19">
        <v>-1.213481613195573</v>
      </c>
      <c r="CO19">
        <v>-0.7679498432869114</v>
      </c>
      <c r="CP19">
        <v>0.21426355797302971</v>
      </c>
      <c r="CQ19">
        <v>-5.2335142463504134</v>
      </c>
      <c r="CR19">
        <v>3.3172330398944978</v>
      </c>
      <c r="CV19">
        <v>2.2725651413698809</v>
      </c>
      <c r="CW19">
        <v>-5.376977179626464</v>
      </c>
    </row>
    <row r="20" spans="1:101" x14ac:dyDescent="0.25">
      <c r="A20" t="s">
        <v>34</v>
      </c>
      <c r="C20">
        <v>-4.8783955956378113</v>
      </c>
      <c r="D20">
        <v>2.3246975450390268</v>
      </c>
      <c r="E20">
        <v>3.985058089473914</v>
      </c>
      <c r="F20">
        <v>-4.2858659153209953</v>
      </c>
      <c r="G20">
        <v>-3.335327664860726</v>
      </c>
      <c r="H20">
        <v>-1.657425329895738</v>
      </c>
      <c r="I20">
        <v>-2.3110533646101472</v>
      </c>
      <c r="J20">
        <v>-2.7988112478195242</v>
      </c>
      <c r="K20">
        <v>-2.026115309873513</v>
      </c>
      <c r="L20">
        <v>-1.5880849089911</v>
      </c>
      <c r="M20">
        <v>-2.7205900895036881</v>
      </c>
      <c r="N20">
        <v>-3.4229203286485892</v>
      </c>
      <c r="O20">
        <v>-1.316185121880447</v>
      </c>
      <c r="P20">
        <v>-0.50789294902688842</v>
      </c>
      <c r="Q20">
        <v>-2.964592793244829</v>
      </c>
      <c r="R20">
        <v>2.3120929848157279</v>
      </c>
      <c r="S20">
        <v>2.0324314972795969</v>
      </c>
      <c r="T20">
        <v>-9.6983427084893936E-2</v>
      </c>
      <c r="U20">
        <v>2.5353667899086889</v>
      </c>
      <c r="V20">
        <v>3.265382983506449</v>
      </c>
      <c r="W20">
        <v>3.094428515402194</v>
      </c>
      <c r="AA20">
        <v>3.3978861689736601</v>
      </c>
      <c r="AB20">
        <v>0.9941495044178702</v>
      </c>
      <c r="AC20">
        <v>2.0838877716315278</v>
      </c>
      <c r="AD20">
        <v>-2.8865070880863319</v>
      </c>
      <c r="AE20">
        <v>-1.62653018098043</v>
      </c>
      <c r="AF20">
        <v>-1.259117680616886</v>
      </c>
      <c r="AG20">
        <v>0.84152291718908556</v>
      </c>
      <c r="AH20">
        <v>-1.0912138683820409</v>
      </c>
      <c r="AI20">
        <v>-1.5074994151448009</v>
      </c>
      <c r="AJ20">
        <v>-1.616542728606879</v>
      </c>
      <c r="AK20">
        <v>-0.4915439127582153</v>
      </c>
      <c r="AL20">
        <v>-1.9008870904281809</v>
      </c>
      <c r="AM20">
        <v>-1.316436335910891</v>
      </c>
      <c r="AN20">
        <v>-1.5059874207715911</v>
      </c>
      <c r="AO20">
        <v>-0.29001839283047698</v>
      </c>
      <c r="AP20">
        <v>-0.15857763880596579</v>
      </c>
      <c r="AQ20">
        <v>-9.2707521368465884E-2</v>
      </c>
      <c r="AR20">
        <v>8.3990523028015726E-2</v>
      </c>
      <c r="AS20">
        <v>0.43143522524191491</v>
      </c>
      <c r="BB20">
        <v>-2.6050728826265952</v>
      </c>
      <c r="BC20">
        <v>1.456890787841572</v>
      </c>
      <c r="BD20">
        <v>2.3658160682011262</v>
      </c>
      <c r="BE20">
        <v>0.93129362207879218</v>
      </c>
      <c r="BF20">
        <v>1.7115728331847699</v>
      </c>
      <c r="BG20">
        <v>2.6253125291149302</v>
      </c>
      <c r="BH20">
        <v>3.0382897338278561</v>
      </c>
      <c r="BI20">
        <v>1.7250038535248531</v>
      </c>
      <c r="BJ20">
        <v>-0.71130655045693647</v>
      </c>
      <c r="BK20">
        <v>-0.57087544044158123</v>
      </c>
      <c r="BL20">
        <v>1.028409062224179</v>
      </c>
      <c r="BM20">
        <v>1.2879184846442839</v>
      </c>
      <c r="BN20">
        <v>-0.39451065324942308</v>
      </c>
      <c r="BO20">
        <v>0.1767126990968351</v>
      </c>
      <c r="BP20">
        <v>0.33218409837817708</v>
      </c>
      <c r="BQ20">
        <v>-2.4115352334470468</v>
      </c>
      <c r="BR20">
        <v>-2.4494374728448731</v>
      </c>
      <c r="BS20">
        <v>0.41006147250887959</v>
      </c>
      <c r="BT20">
        <v>0.94506228524977254</v>
      </c>
      <c r="BU20">
        <v>0.45300364228602003</v>
      </c>
      <c r="BV20">
        <v>1.161932494186003</v>
      </c>
      <c r="BZ20">
        <v>1.53041723395833</v>
      </c>
      <c r="CA20">
        <v>-1.379897152449715</v>
      </c>
      <c r="CB20">
        <v>0.15365784921446329</v>
      </c>
      <c r="CC20">
        <v>-0.16331418880227999</v>
      </c>
      <c r="CD20">
        <v>-1.8534658571179341</v>
      </c>
      <c r="CE20">
        <v>-0.65206855188219792</v>
      </c>
      <c r="CF20">
        <v>-0.47747574895519651</v>
      </c>
      <c r="CG20">
        <v>-1.1844793997280061</v>
      </c>
      <c r="CH20">
        <v>-0.94046689334192712</v>
      </c>
      <c r="CI20">
        <v>-0.9728134364686537</v>
      </c>
      <c r="CJ20">
        <v>-0.81806664561330489</v>
      </c>
      <c r="CK20">
        <v>-1.1149718799964861</v>
      </c>
      <c r="CL20">
        <v>0.18281045820703409</v>
      </c>
      <c r="CM20">
        <v>-0.39812409324423148</v>
      </c>
      <c r="CN20">
        <v>1.1238418351866239</v>
      </c>
      <c r="CO20">
        <v>0.92855566607739293</v>
      </c>
      <c r="CP20">
        <v>0.56978191412913493</v>
      </c>
      <c r="CQ20">
        <v>1.083329800773565</v>
      </c>
      <c r="CR20">
        <v>2.1815440180272851</v>
      </c>
      <c r="CV20">
        <v>-0.49443119249030992</v>
      </c>
      <c r="CW20">
        <v>-0.51547558512422975</v>
      </c>
    </row>
    <row r="21" spans="1:101" x14ac:dyDescent="0.25">
      <c r="A21" t="s">
        <v>35</v>
      </c>
      <c r="C21">
        <v>-6.5075568187884416</v>
      </c>
      <c r="D21">
        <v>1.887869063023472</v>
      </c>
      <c r="E21">
        <v>3.1814829954448962</v>
      </c>
      <c r="F21">
        <v>-4.4914852135789944</v>
      </c>
      <c r="G21">
        <v>-4.2361362250657404</v>
      </c>
      <c r="H21">
        <v>-4.0601394356924834</v>
      </c>
      <c r="I21">
        <v>-2.557971852212134</v>
      </c>
      <c r="J21">
        <v>-3.3483047138093078</v>
      </c>
      <c r="K21">
        <v>-3.6333655580285269</v>
      </c>
      <c r="L21">
        <v>-3.4454142827007939</v>
      </c>
      <c r="M21">
        <v>-2.098567076264922</v>
      </c>
      <c r="N21">
        <v>-1.8159339751933989</v>
      </c>
      <c r="O21">
        <v>-1.9179576345809</v>
      </c>
      <c r="P21">
        <v>-4.4593844742193198</v>
      </c>
      <c r="Q21">
        <v>-1.8620740609181079</v>
      </c>
      <c r="R21">
        <v>-1.444153398562726</v>
      </c>
      <c r="S21">
        <v>-3.627806513989019</v>
      </c>
      <c r="T21">
        <v>-3.3534711973474258</v>
      </c>
      <c r="U21">
        <v>-2.3632279836889079</v>
      </c>
      <c r="V21">
        <v>-3.464983489443449</v>
      </c>
      <c r="W21">
        <v>-3.4565885268459668</v>
      </c>
      <c r="AA21">
        <v>-1.974068022526861</v>
      </c>
      <c r="AB21">
        <v>-3.900664232250683</v>
      </c>
      <c r="AC21">
        <v>4.1950601752184173</v>
      </c>
      <c r="AD21">
        <v>3.7870538426509111</v>
      </c>
      <c r="AE21">
        <v>1.1390522567339449</v>
      </c>
      <c r="AF21">
        <v>0.78614708925186172</v>
      </c>
      <c r="AG21">
        <v>-1.466939301829334</v>
      </c>
      <c r="AH21">
        <v>-0.37720409631489782</v>
      </c>
      <c r="AI21">
        <v>1.0522165394941561</v>
      </c>
      <c r="AJ21">
        <v>0.2232828855302712</v>
      </c>
      <c r="AK21">
        <v>0.49439700011388782</v>
      </c>
      <c r="AL21">
        <v>0.54735868352176709</v>
      </c>
      <c r="AM21">
        <v>-1.1712209375437299</v>
      </c>
      <c r="AN21">
        <v>-2.288273077457589</v>
      </c>
      <c r="AO21">
        <v>1.8662280037510031</v>
      </c>
      <c r="AP21">
        <v>1.974010645990155</v>
      </c>
      <c r="AQ21">
        <v>-2.164897255682158</v>
      </c>
      <c r="AR21">
        <v>-2.017450824984548</v>
      </c>
      <c r="AS21">
        <v>-1.720022802017898</v>
      </c>
      <c r="BB21">
        <v>-6.3819960775589246</v>
      </c>
      <c r="BC21">
        <v>0.61930449302569779</v>
      </c>
      <c r="BD21">
        <v>1.290554773404484</v>
      </c>
      <c r="BE21">
        <v>-0.77048115232623082</v>
      </c>
      <c r="BF21">
        <v>-0.40282633442202331</v>
      </c>
      <c r="BG21">
        <v>-0.44231379022726303</v>
      </c>
      <c r="BH21">
        <v>3.56026366196949E-2</v>
      </c>
      <c r="BI21">
        <v>-8.3586949598539781E-2</v>
      </c>
      <c r="BJ21">
        <v>-3.508955272441983</v>
      </c>
      <c r="BK21">
        <v>-3.316113614171273</v>
      </c>
      <c r="BL21">
        <v>-5.4251946692434316</v>
      </c>
      <c r="BM21">
        <v>-2.4615533020442411</v>
      </c>
      <c r="BN21">
        <v>-2.9224140501444042E-2</v>
      </c>
      <c r="BO21">
        <v>0.23304104584776431</v>
      </c>
      <c r="BP21">
        <v>-3.7382483219003588</v>
      </c>
      <c r="BQ21">
        <v>-5.3366811032945964</v>
      </c>
      <c r="BR21">
        <v>-5.4488397144199929</v>
      </c>
      <c r="BS21">
        <v>-4.115501153093958</v>
      </c>
      <c r="BT21">
        <v>0.74027072447191067</v>
      </c>
      <c r="BU21">
        <v>3.151582819821106</v>
      </c>
      <c r="BV21">
        <v>3.9025335936011198</v>
      </c>
      <c r="BZ21">
        <v>2.0506242018133101</v>
      </c>
      <c r="CA21">
        <v>2.1778261273991499</v>
      </c>
      <c r="CB21">
        <v>-2.4942502968886688</v>
      </c>
      <c r="CC21">
        <v>-2.0588834199131161</v>
      </c>
      <c r="CD21">
        <v>-0.72345124919799286</v>
      </c>
      <c r="CE21">
        <v>-1.968266151304201</v>
      </c>
      <c r="CF21">
        <v>-0.90690116414423994</v>
      </c>
      <c r="CG21">
        <v>0.11633326657633999</v>
      </c>
      <c r="CH21">
        <v>-2.98909624894319</v>
      </c>
      <c r="CI21">
        <v>-3.4690827512175861</v>
      </c>
      <c r="CJ21">
        <v>-2.659598574748872</v>
      </c>
      <c r="CK21">
        <v>-2.9889228034465569</v>
      </c>
      <c r="CL21">
        <v>-0.82236127592364294</v>
      </c>
      <c r="CM21">
        <v>-0.79946293059867224</v>
      </c>
      <c r="CN21">
        <v>-0.81416544416028702</v>
      </c>
      <c r="CO21">
        <v>1.560364545829745</v>
      </c>
      <c r="CP21">
        <v>2.9930649335498409</v>
      </c>
      <c r="CQ21">
        <v>-5.0123776647793186</v>
      </c>
      <c r="CR21">
        <v>3.608518538422548</v>
      </c>
      <c r="CV21">
        <v>3.2941844811004399</v>
      </c>
      <c r="CW21">
        <v>-5.0551070309415076</v>
      </c>
    </row>
    <row r="22" spans="1:101" x14ac:dyDescent="0.25">
      <c r="A22" t="s">
        <v>36</v>
      </c>
      <c r="C22">
        <v>-5.2398340158563794</v>
      </c>
      <c r="D22">
        <v>0.96148993979018427</v>
      </c>
      <c r="E22">
        <v>1.971977901927277</v>
      </c>
      <c r="F22">
        <v>-1.693695555854454</v>
      </c>
      <c r="G22">
        <v>-1.5039671266165759</v>
      </c>
      <c r="H22">
        <v>-1.4719251063817249</v>
      </c>
      <c r="I22">
        <v>-2.372759240018357</v>
      </c>
      <c r="J22">
        <v>-1.881384997139707</v>
      </c>
      <c r="K22">
        <v>-1.464542010839659</v>
      </c>
      <c r="L22">
        <v>-2.170332105540596</v>
      </c>
      <c r="M22">
        <v>-2.0263133176993602</v>
      </c>
      <c r="N22">
        <v>-2.6577760117862952</v>
      </c>
      <c r="O22">
        <v>-1.9644392858134281</v>
      </c>
      <c r="P22">
        <v>-2.573031718235955</v>
      </c>
      <c r="Q22">
        <v>-0.74012904984007188</v>
      </c>
      <c r="R22">
        <v>-0.36193489712411692</v>
      </c>
      <c r="S22">
        <v>-1.509542693361819</v>
      </c>
      <c r="T22">
        <v>0.3122714962771172</v>
      </c>
      <c r="U22">
        <v>1.5579172223576991E-2</v>
      </c>
      <c r="V22">
        <v>8.9228841444384616E-2</v>
      </c>
      <c r="W22">
        <v>7.2417974365906843E-2</v>
      </c>
      <c r="AA22">
        <v>-5.7794063561068802E-2</v>
      </c>
      <c r="AB22">
        <v>-2.761126813020188</v>
      </c>
      <c r="AC22">
        <v>-1.952697578819339</v>
      </c>
      <c r="AD22">
        <v>-2.388932661159028</v>
      </c>
      <c r="AE22">
        <v>-3.2998258253811601</v>
      </c>
      <c r="AF22">
        <v>-2.7736406403570459</v>
      </c>
      <c r="AG22">
        <v>0.77895903886243312</v>
      </c>
      <c r="AH22">
        <v>0.45079799438502888</v>
      </c>
      <c r="AI22">
        <v>-1.083049681582029</v>
      </c>
      <c r="AJ22">
        <v>-1.414952845965886</v>
      </c>
      <c r="AK22">
        <v>-1.9083338007162971</v>
      </c>
      <c r="AL22">
        <v>2.2308123817569459</v>
      </c>
      <c r="AM22">
        <v>3.1446801563911708</v>
      </c>
      <c r="AN22">
        <v>0.85441428708095657</v>
      </c>
      <c r="AO22">
        <v>-0.7150913289233638</v>
      </c>
      <c r="AP22">
        <v>0.53442923078952209</v>
      </c>
      <c r="AQ22">
        <v>1.856025813268217</v>
      </c>
      <c r="AR22">
        <v>1.982961109853401</v>
      </c>
      <c r="AS22">
        <v>1.300373509280399</v>
      </c>
    </row>
    <row r="23" spans="1:101" x14ac:dyDescent="0.25">
      <c r="A23" t="s">
        <v>37</v>
      </c>
      <c r="C23">
        <v>-4.7686735853455522</v>
      </c>
      <c r="D23">
        <v>0.71480304980352771</v>
      </c>
      <c r="E23">
        <v>2.3236832502587341</v>
      </c>
      <c r="F23">
        <v>-2.966111688484915</v>
      </c>
      <c r="G23">
        <v>1.1731911401407</v>
      </c>
      <c r="H23">
        <v>1.005266447348792</v>
      </c>
      <c r="I23">
        <v>-4.3117113726755134</v>
      </c>
      <c r="J23">
        <v>-2.1978873623225459</v>
      </c>
      <c r="K23">
        <v>-1.6411952851459179</v>
      </c>
      <c r="L23">
        <v>-3.6658264976642041</v>
      </c>
      <c r="M23">
        <v>-3.9108321009478808</v>
      </c>
      <c r="N23">
        <v>-4.9648647291135131</v>
      </c>
      <c r="O23">
        <v>-4.0165948512554941</v>
      </c>
      <c r="P23">
        <v>-4.5650526845693102</v>
      </c>
      <c r="Q23">
        <v>-2.898384032629977</v>
      </c>
      <c r="R23">
        <v>-2.8388804189885271</v>
      </c>
      <c r="S23">
        <v>1.6367100219277351</v>
      </c>
      <c r="T23">
        <v>2.145297399361743</v>
      </c>
      <c r="U23">
        <v>-4.3441627407917149</v>
      </c>
      <c r="V23">
        <v>-4.3829144029836886</v>
      </c>
      <c r="W23">
        <v>-1.8755721786378861</v>
      </c>
      <c r="AA23">
        <v>-3.765327844174633</v>
      </c>
      <c r="AB23">
        <v>-3.502261974418369</v>
      </c>
      <c r="AC23">
        <v>0.68278645499555068</v>
      </c>
      <c r="AD23">
        <v>0.72813301027937494</v>
      </c>
      <c r="AE23">
        <v>-0.87381428160968866</v>
      </c>
      <c r="AF23">
        <v>-3.833953383747239</v>
      </c>
      <c r="AG23">
        <v>-4.2706892777498524</v>
      </c>
      <c r="AH23">
        <v>-4.5189739573205578</v>
      </c>
      <c r="AI23">
        <v>-3.814769107179504</v>
      </c>
      <c r="AJ23">
        <v>-3.6006588881214281</v>
      </c>
      <c r="AK23">
        <v>-1.059421456693157</v>
      </c>
      <c r="AL23">
        <v>-1.826758318473293</v>
      </c>
      <c r="AM23">
        <v>-3.7167497044309501</v>
      </c>
      <c r="AN23">
        <v>-4.8575357495871296</v>
      </c>
      <c r="AO23">
        <v>-4.1710551697727531</v>
      </c>
      <c r="AP23">
        <v>-4.0877462787513013</v>
      </c>
      <c r="AQ23">
        <v>-3.3904949644573872</v>
      </c>
      <c r="AR23">
        <v>-2.9255354062392129</v>
      </c>
      <c r="AS23">
        <v>-3.0557611973568108</v>
      </c>
      <c r="BB23">
        <v>-0.33396834492725369</v>
      </c>
      <c r="BC23">
        <v>-0.1186081212199124</v>
      </c>
      <c r="BD23">
        <v>0.66673522198444057</v>
      </c>
      <c r="BE23">
        <v>2.0143458981789979</v>
      </c>
      <c r="BF23">
        <v>2.4139851275486541</v>
      </c>
      <c r="BG23">
        <v>1.9992847123164481</v>
      </c>
      <c r="BH23">
        <v>-1.185242908099349</v>
      </c>
      <c r="BI23">
        <v>-1.133568938188374</v>
      </c>
      <c r="BJ23">
        <v>-4.041024722452403</v>
      </c>
      <c r="BK23">
        <v>-3.6520187824852108</v>
      </c>
      <c r="BL23">
        <v>-3.177934692208968</v>
      </c>
      <c r="BM23">
        <v>-5.37241605500021</v>
      </c>
      <c r="BN23">
        <v>-5.2033274622425632</v>
      </c>
      <c r="BO23">
        <v>-5.7290861345497497</v>
      </c>
      <c r="BP23">
        <v>-4.779242731701844</v>
      </c>
      <c r="BQ23">
        <v>-5.5073583206951184</v>
      </c>
      <c r="BR23">
        <v>-4.1554598213826397</v>
      </c>
      <c r="BS23">
        <v>-3.7657479535039671</v>
      </c>
      <c r="BT23">
        <v>0.4555666015896237</v>
      </c>
      <c r="BU23">
        <v>0.75672211516707288</v>
      </c>
      <c r="BV23">
        <v>2.732477428886773</v>
      </c>
      <c r="BZ23">
        <v>3.238226347064606</v>
      </c>
      <c r="CA23">
        <v>-1.077100951935777</v>
      </c>
      <c r="CB23">
        <v>-3.0130021957508881</v>
      </c>
      <c r="CC23">
        <v>-1.192370692747454</v>
      </c>
      <c r="CD23">
        <v>-1.202876281919758</v>
      </c>
      <c r="CE23">
        <v>0.2757791769824503</v>
      </c>
      <c r="CF23">
        <v>1.454633414103534</v>
      </c>
      <c r="CG23">
        <v>-0.75674964995629812</v>
      </c>
      <c r="CH23">
        <v>-4.8254549826910011</v>
      </c>
      <c r="CI23">
        <v>-5.6709736370352619</v>
      </c>
      <c r="CJ23">
        <v>-2.1775692389597352</v>
      </c>
      <c r="CK23">
        <v>-2.2869491660880379</v>
      </c>
      <c r="CL23">
        <v>-1.529670675720517</v>
      </c>
      <c r="CM23">
        <v>-1.856570517618213</v>
      </c>
      <c r="CN23">
        <v>-1.4573734550018971</v>
      </c>
      <c r="CO23">
        <v>-2.2569705387202008</v>
      </c>
      <c r="CP23">
        <v>-1.2926225284593571</v>
      </c>
      <c r="CQ23">
        <v>-5.2735107557910599</v>
      </c>
      <c r="CR23">
        <v>-0.81216859851487977</v>
      </c>
      <c r="CV23">
        <v>-1.838256727942273</v>
      </c>
      <c r="CW23">
        <v>-4.7652720840576439</v>
      </c>
    </row>
    <row r="24" spans="1:101" x14ac:dyDescent="0.25">
      <c r="A24" t="s">
        <v>38</v>
      </c>
      <c r="C24">
        <v>-2.76588056372207</v>
      </c>
      <c r="D24">
        <v>0.1918203215334161</v>
      </c>
      <c r="E24">
        <v>2.6232205671268929</v>
      </c>
      <c r="F24">
        <v>2.6103652801275108</v>
      </c>
      <c r="G24">
        <v>2.6998805728458519</v>
      </c>
      <c r="H24">
        <v>3.1917339337020589</v>
      </c>
      <c r="I24">
        <v>0.82276015257933977</v>
      </c>
      <c r="J24">
        <v>-4.547059799902609</v>
      </c>
      <c r="K24">
        <v>-0.73568470294878463</v>
      </c>
      <c r="L24">
        <v>-1.399333790673214</v>
      </c>
      <c r="M24">
        <v>-0.70389620984921775</v>
      </c>
      <c r="N24">
        <v>-1.315176218220831E-2</v>
      </c>
      <c r="O24">
        <v>0.31782854368607971</v>
      </c>
      <c r="P24">
        <v>0.77813531541048331</v>
      </c>
      <c r="Q24">
        <v>0.18145287700648069</v>
      </c>
      <c r="R24">
        <v>0.60096286857195536</v>
      </c>
      <c r="S24">
        <v>-2.7825850916395152</v>
      </c>
      <c r="T24">
        <v>-3.428967229772558</v>
      </c>
      <c r="U24">
        <v>-3.6974566536027629</v>
      </c>
      <c r="V24">
        <v>-4.8475375161089929</v>
      </c>
      <c r="W24">
        <v>1.213393202169623</v>
      </c>
      <c r="AA24">
        <v>1.669709610209545</v>
      </c>
      <c r="AB24">
        <v>-1.520563459698913</v>
      </c>
      <c r="AC24">
        <v>-0.1137699180482368</v>
      </c>
      <c r="AD24">
        <v>-3.4308664192608661E-2</v>
      </c>
      <c r="AE24">
        <v>0.130832557650293</v>
      </c>
      <c r="AF24">
        <v>-2.9188526891198601</v>
      </c>
      <c r="AG24">
        <v>-1.093903671123347</v>
      </c>
      <c r="AH24">
        <v>-0.6420282364703962</v>
      </c>
      <c r="AI24">
        <v>0.12060035680314921</v>
      </c>
      <c r="AJ24">
        <v>-0.74502892889746686</v>
      </c>
      <c r="AK24">
        <v>0.1790304133878298</v>
      </c>
      <c r="AL24">
        <v>-1.2148085739439389</v>
      </c>
      <c r="AM24">
        <v>-1.3517103313608829</v>
      </c>
      <c r="AN24">
        <v>-1.660177194883371</v>
      </c>
      <c r="AO24">
        <v>-2.7029692631140549</v>
      </c>
      <c r="AP24">
        <v>-2.738466549338689</v>
      </c>
      <c r="AQ24">
        <v>0.34422702581342829</v>
      </c>
      <c r="AR24">
        <v>-3.8163899592713858E-2</v>
      </c>
      <c r="AS24">
        <v>1.926501471057299</v>
      </c>
      <c r="AW24">
        <v>1.4047257104507851</v>
      </c>
      <c r="AX24">
        <v>-5.156501012007098</v>
      </c>
      <c r="BB24">
        <v>-4.8708951639545539</v>
      </c>
      <c r="BC24">
        <v>0.35674018478922997</v>
      </c>
      <c r="BD24">
        <v>2.000642091522395</v>
      </c>
      <c r="BE24">
        <v>-3.785583289727072</v>
      </c>
      <c r="BF24">
        <v>-3.5365226326544921</v>
      </c>
      <c r="BG24">
        <v>-3.1626724075671659</v>
      </c>
      <c r="BH24">
        <v>-5.3503529187912644</v>
      </c>
      <c r="BI24">
        <v>-1.8663711615428971</v>
      </c>
      <c r="BJ24">
        <v>-1.0604309758261721</v>
      </c>
      <c r="BK24">
        <v>-5.0119975822302791</v>
      </c>
      <c r="BL24">
        <v>-3.511240446317438</v>
      </c>
      <c r="BM24">
        <v>-3.1693584826225059</v>
      </c>
      <c r="BN24">
        <v>-3.2339988148093508</v>
      </c>
      <c r="BO24">
        <v>-2.6221483316729528</v>
      </c>
      <c r="BP24">
        <v>-4.2911975536333262</v>
      </c>
      <c r="BQ24">
        <v>-1.24649683196895</v>
      </c>
      <c r="BR24">
        <v>1.8539427145726</v>
      </c>
      <c r="BS24">
        <v>2.0861895836561568</v>
      </c>
      <c r="BT24">
        <v>-3.5711637719847369</v>
      </c>
      <c r="BU24">
        <v>-4.3299878334987651</v>
      </c>
      <c r="BV24">
        <v>-4.4183719133463946</v>
      </c>
      <c r="BZ24">
        <v>-3.7543464141622551</v>
      </c>
      <c r="CA24">
        <v>-4.8873615853847836</v>
      </c>
      <c r="CB24">
        <v>-2.1608740826267461</v>
      </c>
      <c r="CC24">
        <v>-1.6970693889917361</v>
      </c>
      <c r="CD24">
        <v>-0.75795339361163572</v>
      </c>
      <c r="CE24">
        <v>-0.18165472699579399</v>
      </c>
      <c r="CF24">
        <v>-1.542656449429306</v>
      </c>
      <c r="CG24">
        <v>-2.6911839162532929</v>
      </c>
      <c r="CH24">
        <v>-0.94775754119544486</v>
      </c>
      <c r="CI24">
        <v>-0.81127497592794173</v>
      </c>
      <c r="CJ24">
        <v>-1.631448676530572</v>
      </c>
      <c r="CK24">
        <v>-1.4932127589167239</v>
      </c>
      <c r="CL24">
        <v>-1.937197654889897</v>
      </c>
      <c r="CM24">
        <v>-1.2624254350238651</v>
      </c>
      <c r="CN24">
        <v>-3.1786890737166789</v>
      </c>
      <c r="CO24">
        <v>-3.2991662293053139</v>
      </c>
      <c r="CP24">
        <v>1.0395292118693411</v>
      </c>
      <c r="CQ24">
        <v>0.4562562437283148</v>
      </c>
      <c r="CR24">
        <v>0.44605124277401631</v>
      </c>
    </row>
    <row r="25" spans="1:101" x14ac:dyDescent="0.25">
      <c r="A25" t="s">
        <v>39</v>
      </c>
      <c r="C25">
        <v>-4.549645348797398</v>
      </c>
      <c r="D25">
        <v>3.4657321017561542</v>
      </c>
      <c r="E25">
        <v>4.1384949491856</v>
      </c>
      <c r="F25">
        <v>-0.74064832837642658</v>
      </c>
      <c r="G25">
        <v>0.55974774033982122</v>
      </c>
      <c r="H25">
        <v>-0.48576234429118742</v>
      </c>
      <c r="I25">
        <v>7.4668951555306052E-3</v>
      </c>
      <c r="J25">
        <v>-4.5819709658096288</v>
      </c>
      <c r="K25">
        <v>-2.882812572380347</v>
      </c>
      <c r="L25">
        <v>-2.628007485471489</v>
      </c>
      <c r="M25">
        <v>-4.5902148121480728</v>
      </c>
      <c r="N25">
        <v>-4.6854422141707666</v>
      </c>
      <c r="O25">
        <v>-0.68727804895198319</v>
      </c>
      <c r="P25">
        <v>0.29293845670643609</v>
      </c>
      <c r="Q25">
        <v>0.29524357448873673</v>
      </c>
      <c r="R25">
        <v>-0.84146271095287006</v>
      </c>
      <c r="S25">
        <v>-2.6012757871014749</v>
      </c>
      <c r="T25">
        <v>-2.3275645443262758</v>
      </c>
      <c r="U25">
        <v>2.5504626202675911</v>
      </c>
      <c r="V25">
        <v>2.8401923399970141</v>
      </c>
      <c r="W25">
        <v>1.2703803411303489</v>
      </c>
      <c r="AA25">
        <v>1.6154986526520401</v>
      </c>
      <c r="AB25">
        <v>-2.3956353796651322</v>
      </c>
      <c r="AC25">
        <v>-4.1658995744458949</v>
      </c>
      <c r="AD25">
        <v>-1.839235066764245</v>
      </c>
      <c r="AE25">
        <v>-1.0163646758050069</v>
      </c>
      <c r="AF25">
        <v>-1.6004200537914171E-2</v>
      </c>
      <c r="AG25">
        <v>1.3790761207115121</v>
      </c>
      <c r="AH25">
        <v>1.714843533200006</v>
      </c>
      <c r="AI25">
        <v>0.80773540821451628</v>
      </c>
      <c r="AJ25">
        <v>1.004370910502788</v>
      </c>
      <c r="AK25">
        <v>-1.0903054215313079</v>
      </c>
      <c r="AL25">
        <v>-3.4636798746722182</v>
      </c>
      <c r="AM25">
        <v>-0.90125663907877906</v>
      </c>
      <c r="AN25">
        <v>-1.113192319339356</v>
      </c>
      <c r="AO25">
        <v>0.4795212001506215</v>
      </c>
      <c r="AP25">
        <v>0.46065404714406849</v>
      </c>
      <c r="AQ25">
        <v>-1.473060849516282</v>
      </c>
      <c r="AR25">
        <v>-1.7106004906113561</v>
      </c>
      <c r="AS25">
        <v>3.999246350196263</v>
      </c>
      <c r="AW25">
        <v>3.6607770221143481</v>
      </c>
      <c r="AX25">
        <v>-5.5736956619725158</v>
      </c>
      <c r="BB25">
        <v>-3.9909097705540049</v>
      </c>
      <c r="BC25">
        <v>3.1326696645881849</v>
      </c>
      <c r="BD25">
        <v>5.0660165075954504</v>
      </c>
      <c r="BE25">
        <v>2.3904119209301822</v>
      </c>
      <c r="BF25">
        <v>-3.5938715279423881</v>
      </c>
      <c r="BG25">
        <v>-4.0583433756313481</v>
      </c>
      <c r="BH25">
        <v>-3.0909027738460382</v>
      </c>
      <c r="BI25">
        <v>-3.172020282345986</v>
      </c>
      <c r="BJ25">
        <v>-3.8624796246434161</v>
      </c>
      <c r="BK25">
        <v>-3.2650317775690541</v>
      </c>
      <c r="BL25">
        <v>-6.6905997788502782</v>
      </c>
      <c r="BM25">
        <v>-6.5230414794243314</v>
      </c>
      <c r="BN25">
        <v>-5.8716461207505786</v>
      </c>
      <c r="BO25">
        <v>-4.5079811199580657</v>
      </c>
      <c r="BP25">
        <v>-5.3309571983561908</v>
      </c>
      <c r="BQ25">
        <v>-4.9928261549122901</v>
      </c>
      <c r="BR25">
        <v>-5.2498135271701107</v>
      </c>
      <c r="BS25">
        <v>-5.1328162142329079</v>
      </c>
      <c r="BT25">
        <v>-4.2373191179315111</v>
      </c>
      <c r="BU25">
        <v>-4.420313458053152</v>
      </c>
      <c r="BV25">
        <v>2.8132417994635439</v>
      </c>
      <c r="BZ25">
        <v>3.5277304496521151</v>
      </c>
      <c r="CA25">
        <v>3.6777062614591092</v>
      </c>
      <c r="CB25">
        <v>-3.8692802938643198</v>
      </c>
      <c r="CC25">
        <v>-3.97173548215628</v>
      </c>
      <c r="CD25">
        <v>1.849999720411855</v>
      </c>
      <c r="CE25">
        <v>2.0208937112331649</v>
      </c>
      <c r="CF25">
        <v>-5.8193293506650754</v>
      </c>
      <c r="CG25">
        <v>-4.3284488912024432</v>
      </c>
      <c r="CH25">
        <v>-2.0512822367830559</v>
      </c>
      <c r="CI25">
        <v>-1.186012844498668</v>
      </c>
      <c r="CJ25">
        <v>3.441384666500289E-3</v>
      </c>
      <c r="CK25">
        <v>-1.133496095594392</v>
      </c>
      <c r="CL25">
        <v>0.1992531871409409</v>
      </c>
      <c r="CM25">
        <v>0.40969457895529099</v>
      </c>
      <c r="CN25">
        <v>-0.30039796785605533</v>
      </c>
      <c r="CO25">
        <v>-0.4267433944179993</v>
      </c>
      <c r="CP25">
        <v>-5.654669982147893</v>
      </c>
      <c r="CQ25">
        <v>-5.6022420563198514</v>
      </c>
      <c r="CR25">
        <v>-6.3609401332684588</v>
      </c>
    </row>
    <row r="26" spans="1:101" x14ac:dyDescent="0.25">
      <c r="A26" t="s">
        <v>40</v>
      </c>
      <c r="C26">
        <v>-5.3410726950395624</v>
      </c>
      <c r="D26">
        <v>-1.2213997966294761</v>
      </c>
      <c r="E26">
        <v>1.124365241327272</v>
      </c>
      <c r="F26">
        <v>0.59908704788091494</v>
      </c>
      <c r="G26">
        <v>1.339432506527797</v>
      </c>
      <c r="H26">
        <v>0.20624386563019351</v>
      </c>
      <c r="I26">
        <v>-2.6967110818227238</v>
      </c>
      <c r="J26">
        <v>-2.520998667917131</v>
      </c>
      <c r="K26">
        <v>-3.0493551435371322</v>
      </c>
      <c r="L26">
        <v>-3.8682602047239838</v>
      </c>
      <c r="M26">
        <v>-1.673195032278002</v>
      </c>
      <c r="N26">
        <v>-1.2472188536474</v>
      </c>
      <c r="O26">
        <v>-1.3639746902221019</v>
      </c>
      <c r="P26">
        <v>0.35834630136146411</v>
      </c>
      <c r="Q26">
        <v>0.51038005974624889</v>
      </c>
      <c r="R26">
        <v>-3.1046644560647341</v>
      </c>
      <c r="S26">
        <v>-2.2328988855109619</v>
      </c>
      <c r="T26">
        <v>-5.0497740929728812</v>
      </c>
      <c r="U26">
        <v>-1.7580133521924259</v>
      </c>
      <c r="V26">
        <v>-4.2865506454548523</v>
      </c>
      <c r="W26">
        <v>-5.1609528394700002</v>
      </c>
      <c r="AA26">
        <v>-2.002229504396686</v>
      </c>
      <c r="AB26">
        <v>-1.9044939417597591</v>
      </c>
      <c r="AC26">
        <v>-4.2082203816028851</v>
      </c>
      <c r="AD26">
        <v>-2.565009440081937</v>
      </c>
      <c r="AE26">
        <v>0.2770146669782011</v>
      </c>
      <c r="AF26">
        <v>0.48963714677527581</v>
      </c>
      <c r="AG26">
        <v>0.61270333603259231</v>
      </c>
      <c r="AH26">
        <v>-2.144283861707756</v>
      </c>
      <c r="AI26">
        <v>-1.609516950740568</v>
      </c>
      <c r="AJ26">
        <v>-0.62756807968962969</v>
      </c>
      <c r="AK26">
        <v>-0.28140370653541691</v>
      </c>
      <c r="AL26">
        <v>-1.4887526987728921</v>
      </c>
      <c r="AM26">
        <v>-0.59974250748301383</v>
      </c>
      <c r="AN26">
        <v>-2.4234727150935411</v>
      </c>
      <c r="AO26">
        <v>-2.1205127779313679</v>
      </c>
      <c r="AP26">
        <v>-4.3532351439072787</v>
      </c>
      <c r="AQ26">
        <v>-3.2895319594830128</v>
      </c>
      <c r="AR26">
        <v>-1.9070989871016331</v>
      </c>
      <c r="AS26">
        <v>-1.581668699281964</v>
      </c>
      <c r="AW26">
        <v>-2.1414855088674729</v>
      </c>
      <c r="AX26">
        <v>-5.1937779090423284</v>
      </c>
      <c r="BB26">
        <v>-3.9900752930290149</v>
      </c>
      <c r="BC26">
        <v>-6.4921691258089482E-3</v>
      </c>
      <c r="BD26">
        <v>1.3860451730707151</v>
      </c>
      <c r="BE26">
        <v>0.16349473117058991</v>
      </c>
      <c r="BF26">
        <v>-1.51629833067355</v>
      </c>
      <c r="BG26">
        <v>-1.170274516109109</v>
      </c>
      <c r="BH26">
        <v>-3.6176576187031362</v>
      </c>
      <c r="BI26">
        <v>-5.5922079499293069</v>
      </c>
      <c r="BJ26">
        <v>-5.666206624784575</v>
      </c>
      <c r="BK26">
        <v>-5.3769344721156846</v>
      </c>
      <c r="BL26">
        <v>-2.0012684937220149</v>
      </c>
      <c r="BM26">
        <v>-4.9821083480189756</v>
      </c>
      <c r="BN26">
        <v>-5.6016863530156336</v>
      </c>
      <c r="BO26">
        <v>-1.6508123483790289</v>
      </c>
      <c r="BP26">
        <v>-1.201891405179438</v>
      </c>
      <c r="BQ26">
        <v>-2.024704774166509</v>
      </c>
      <c r="BR26">
        <v>-3.454030736252621</v>
      </c>
      <c r="BS26">
        <v>-4.8022219341789354</v>
      </c>
      <c r="BT26">
        <v>-1.447309304425338</v>
      </c>
      <c r="BU26">
        <v>-1.1733837371350451</v>
      </c>
      <c r="BV26">
        <v>-3.563162618675793</v>
      </c>
      <c r="BZ26">
        <v>0.11207016887360489</v>
      </c>
      <c r="CA26">
        <v>5.9027544705183788E-2</v>
      </c>
      <c r="CB26">
        <v>-0.34941615605488308</v>
      </c>
      <c r="CC26">
        <v>-0.47949008628128592</v>
      </c>
      <c r="CD26">
        <v>-3.504587720843523</v>
      </c>
      <c r="CE26">
        <v>-3.12678857183211</v>
      </c>
      <c r="CF26">
        <v>-0.9418613495119752</v>
      </c>
      <c r="CG26">
        <v>-1.3178370875756009</v>
      </c>
      <c r="CH26">
        <v>-2.702430026261307</v>
      </c>
      <c r="CI26">
        <v>-1.608500510027618</v>
      </c>
      <c r="CJ26">
        <v>-0.35937217083698492</v>
      </c>
      <c r="CK26">
        <v>-1.511943109534474</v>
      </c>
      <c r="CL26">
        <v>-3.8556994419233481</v>
      </c>
      <c r="CM26">
        <v>-1.090966968852048</v>
      </c>
      <c r="CN26">
        <v>-0.45914478361049682</v>
      </c>
      <c r="CO26">
        <v>-4.039679674662346</v>
      </c>
      <c r="CP26">
        <v>-2.8765539477899811</v>
      </c>
      <c r="CQ26">
        <v>-2.620675605251134</v>
      </c>
      <c r="CR26">
        <v>-1.6404462347371409</v>
      </c>
    </row>
    <row r="27" spans="1:101" x14ac:dyDescent="0.25">
      <c r="A27" t="s">
        <v>41</v>
      </c>
      <c r="C27">
        <v>-5.2924587809278174</v>
      </c>
      <c r="D27">
        <v>3.976190985879934</v>
      </c>
      <c r="E27">
        <v>4.8900224174375317</v>
      </c>
      <c r="F27">
        <v>0.22804705686524679</v>
      </c>
      <c r="G27">
        <v>-3.7336933752141568</v>
      </c>
      <c r="H27">
        <v>-1.363642536475927</v>
      </c>
      <c r="I27">
        <v>0.99557307884809698</v>
      </c>
      <c r="J27">
        <v>0.82284054004594831</v>
      </c>
      <c r="K27">
        <v>-0.59265639340888498</v>
      </c>
      <c r="L27">
        <v>-0.69515398421114849</v>
      </c>
      <c r="M27">
        <v>-3.8412609219535931</v>
      </c>
      <c r="N27">
        <v>-2.736533866534546</v>
      </c>
      <c r="O27">
        <v>-3.3184160506039722</v>
      </c>
      <c r="P27">
        <v>-4.0396163032294661</v>
      </c>
      <c r="Q27">
        <v>-2.7696506231895519</v>
      </c>
      <c r="R27">
        <v>-2.4873654318518881</v>
      </c>
      <c r="S27">
        <v>-1.5488520207505669</v>
      </c>
      <c r="T27">
        <v>-2.232984660939298</v>
      </c>
      <c r="U27">
        <v>-3.2510215183630962</v>
      </c>
      <c r="V27">
        <v>0.81293237596129997</v>
      </c>
      <c r="W27">
        <v>1.563628847996003</v>
      </c>
      <c r="AA27">
        <v>-2.5718776981440512</v>
      </c>
      <c r="AB27">
        <v>-2.5459856948460851</v>
      </c>
      <c r="AC27">
        <v>-1.088753731311346</v>
      </c>
      <c r="AD27">
        <v>-1.5889534707730899</v>
      </c>
      <c r="AE27">
        <v>-2.7030720442998479</v>
      </c>
      <c r="AF27">
        <v>-4.8890655921452728</v>
      </c>
      <c r="AG27">
        <v>-1.924529003940288</v>
      </c>
      <c r="AH27">
        <v>-2.5488993635895092</v>
      </c>
      <c r="AI27">
        <v>-3.671671025553362</v>
      </c>
      <c r="AJ27">
        <v>-3.5801272139735461</v>
      </c>
      <c r="AK27">
        <v>2.4564748484843588</v>
      </c>
      <c r="AL27">
        <v>2.0051931052043459</v>
      </c>
      <c r="AM27">
        <v>-0.19250807900572589</v>
      </c>
      <c r="AN27">
        <v>-0.2190604420203183</v>
      </c>
      <c r="AO27">
        <v>0.58056959951737852</v>
      </c>
      <c r="AP27">
        <v>-1.158657393442871</v>
      </c>
      <c r="AQ27">
        <v>-0.43821094453270759</v>
      </c>
      <c r="AR27">
        <v>-2.2583010424026808</v>
      </c>
      <c r="AS27">
        <v>5.1190961678745408</v>
      </c>
      <c r="AW27">
        <v>4.0922731051535139</v>
      </c>
      <c r="AX27">
        <v>-4.4343132497091906</v>
      </c>
      <c r="BB27">
        <v>-4.4258392695630757</v>
      </c>
      <c r="BC27">
        <v>4.5835038915464077</v>
      </c>
      <c r="BD27">
        <v>5.9137110637693908</v>
      </c>
      <c r="BE27">
        <v>-4.2512423511045148</v>
      </c>
      <c r="BF27">
        <v>-2.7938869544955991</v>
      </c>
      <c r="BG27">
        <v>-4.8399004635789744</v>
      </c>
      <c r="BH27">
        <v>-3.166810250867826</v>
      </c>
      <c r="BI27">
        <v>-5.4834276282320982</v>
      </c>
      <c r="BJ27">
        <v>-5.0518802711299706</v>
      </c>
      <c r="BK27">
        <v>-4.5351615495754229</v>
      </c>
      <c r="BL27">
        <v>-3.8905388210607592</v>
      </c>
      <c r="BM27">
        <v>-4.8103939483503533</v>
      </c>
      <c r="BN27">
        <v>-4.0626841785359602</v>
      </c>
      <c r="BO27">
        <v>-0.94263721018889823</v>
      </c>
      <c r="BP27">
        <v>-0.47237204460959908</v>
      </c>
      <c r="BQ27">
        <v>-1.631448593990674</v>
      </c>
      <c r="BR27">
        <v>-0.29120915047015278</v>
      </c>
      <c r="BS27">
        <v>-0.28672090942282968</v>
      </c>
      <c r="BT27">
        <v>-4.1399523170293833</v>
      </c>
      <c r="BU27">
        <v>-3.736342407585477</v>
      </c>
      <c r="BV27">
        <v>2.0556041297528078E-3</v>
      </c>
      <c r="BZ27">
        <v>4.4291632995417283</v>
      </c>
      <c r="CA27">
        <v>4.0603141551528923</v>
      </c>
      <c r="CB27">
        <v>-0.13533484584791799</v>
      </c>
      <c r="CC27">
        <v>-0.49611590346604739</v>
      </c>
      <c r="CD27">
        <v>0.56131996829743636</v>
      </c>
      <c r="CE27">
        <v>0.25811841814045938</v>
      </c>
      <c r="CF27">
        <v>3.692730531356363</v>
      </c>
      <c r="CG27">
        <v>3.71136584854364</v>
      </c>
      <c r="CH27">
        <v>2.753367281359361</v>
      </c>
      <c r="CI27">
        <v>3.031859990255485</v>
      </c>
      <c r="CJ27">
        <v>1.2894088751361179</v>
      </c>
      <c r="CK27">
        <v>2.5015264528844132</v>
      </c>
      <c r="CL27">
        <v>2.5808382889980241</v>
      </c>
      <c r="CM27">
        <v>0.3861364759692868</v>
      </c>
      <c r="CN27">
        <v>1.300452921913025</v>
      </c>
      <c r="CO27">
        <v>0.89627041191813817</v>
      </c>
      <c r="CP27">
        <v>0.90485880018521403</v>
      </c>
      <c r="CQ27">
        <v>0.49765933587442251</v>
      </c>
      <c r="CR27">
        <v>0.26229457232525832</v>
      </c>
    </row>
    <row r="28" spans="1:101" x14ac:dyDescent="0.25">
      <c r="A28" t="s">
        <v>42</v>
      </c>
      <c r="C28">
        <v>-5.1759377091275756</v>
      </c>
      <c r="D28">
        <v>0.9397446085171679</v>
      </c>
      <c r="E28">
        <v>2.971195567135414</v>
      </c>
      <c r="F28">
        <v>2.9360350182693171</v>
      </c>
      <c r="G28">
        <v>2.7935368534577698</v>
      </c>
      <c r="H28">
        <v>-1.7297633559897669</v>
      </c>
      <c r="I28">
        <v>-2.0757260207894102</v>
      </c>
      <c r="J28">
        <v>-3.3309636439028472</v>
      </c>
      <c r="K28">
        <v>-2.1894300408652811</v>
      </c>
      <c r="L28">
        <v>-2.249203457980403</v>
      </c>
      <c r="M28">
        <v>-0.9084702486160493</v>
      </c>
      <c r="N28">
        <v>-1.04440035024656</v>
      </c>
      <c r="O28">
        <v>-2.8256324518993292</v>
      </c>
      <c r="P28">
        <v>-2.936477185978049</v>
      </c>
      <c r="Q28">
        <v>-2.3147520470027678</v>
      </c>
      <c r="R28">
        <v>1.1143171406151491</v>
      </c>
      <c r="S28">
        <v>1.223700628565491</v>
      </c>
      <c r="T28">
        <v>-3.4999354257569171</v>
      </c>
      <c r="U28">
        <v>-1.079261293544262</v>
      </c>
      <c r="V28">
        <v>-0.44902274064152181</v>
      </c>
      <c r="W28">
        <v>1.129192350375446</v>
      </c>
      <c r="AA28">
        <v>0.23590000590110599</v>
      </c>
      <c r="AB28">
        <v>1.1465992210697891</v>
      </c>
      <c r="AC28">
        <v>0.88196495674584807</v>
      </c>
      <c r="AD28">
        <v>1.273351536964463</v>
      </c>
      <c r="AE28">
        <v>1.5506050953712831</v>
      </c>
      <c r="AF28">
        <v>0.45615020278971552</v>
      </c>
      <c r="AG28">
        <v>-0.61398459277500661</v>
      </c>
      <c r="AH28">
        <v>-0.48827825214983728</v>
      </c>
      <c r="AI28">
        <v>4.4360711607181171</v>
      </c>
      <c r="AJ28">
        <v>4.0292214470924241</v>
      </c>
      <c r="AK28">
        <v>5.3987275641050818E-2</v>
      </c>
      <c r="AL28">
        <v>9.560716579923062E-2</v>
      </c>
      <c r="AM28">
        <v>-0.45510966435719102</v>
      </c>
      <c r="AN28">
        <v>0.1108446331736046</v>
      </c>
      <c r="AO28">
        <v>0.65843714026060574</v>
      </c>
      <c r="AP28">
        <v>0.7472746340218247</v>
      </c>
      <c r="AQ28">
        <v>-1.168615303766239</v>
      </c>
      <c r="AR28">
        <v>-1.44931228110674</v>
      </c>
      <c r="AS28">
        <v>0.40413186790940692</v>
      </c>
      <c r="AW28">
        <v>0.35899505508018698</v>
      </c>
      <c r="AX28">
        <v>-5.6694425438967251</v>
      </c>
    </row>
    <row r="29" spans="1:101" x14ac:dyDescent="0.25">
      <c r="A29" t="s">
        <v>43</v>
      </c>
      <c r="BB29">
        <v>-5.6750851078178943</v>
      </c>
      <c r="BC29">
        <v>1.4061984402197181</v>
      </c>
      <c r="BD29">
        <v>2.943937526169071</v>
      </c>
      <c r="BE29">
        <v>-3.9458348718156668</v>
      </c>
      <c r="BF29">
        <v>-3.802951526409398</v>
      </c>
      <c r="BG29">
        <v>-4.1946721058123488</v>
      </c>
      <c r="BH29">
        <v>-3.693548207117662</v>
      </c>
      <c r="BI29">
        <v>-3.2926101622321822</v>
      </c>
      <c r="BJ29">
        <v>-3.0613307233100819</v>
      </c>
      <c r="BK29">
        <v>-4.4503999316690059</v>
      </c>
      <c r="BL29">
        <v>-2.9523935009485518</v>
      </c>
      <c r="BM29">
        <v>-2.8243745019750328</v>
      </c>
      <c r="BN29">
        <v>-3.6486979010747742</v>
      </c>
      <c r="BO29">
        <v>-3.7524941688631439</v>
      </c>
      <c r="BP29">
        <v>0.43565566002480888</v>
      </c>
      <c r="BQ29">
        <v>0.4878405163146815</v>
      </c>
      <c r="BR29">
        <v>-0.56041403022456138</v>
      </c>
      <c r="BS29">
        <v>0.88369691790840432</v>
      </c>
      <c r="BT29">
        <v>1.08971006127547</v>
      </c>
      <c r="BU29">
        <v>0.6098961861177371</v>
      </c>
      <c r="BV29">
        <v>0.36223006222864867</v>
      </c>
      <c r="BZ29">
        <v>0.67849509751871573</v>
      </c>
      <c r="CA29">
        <v>1.91739541051433</v>
      </c>
      <c r="CB29">
        <v>2.4732846889858711</v>
      </c>
      <c r="CC29">
        <v>0.92805241613279232</v>
      </c>
      <c r="CD29">
        <v>2.135962530666109</v>
      </c>
      <c r="CE29">
        <v>-1.192034806114322</v>
      </c>
      <c r="CF29">
        <v>-0.67877566378300169</v>
      </c>
      <c r="CG29">
        <v>-1.0486388316272</v>
      </c>
      <c r="CH29">
        <v>-3.9591473895145799</v>
      </c>
      <c r="CI29">
        <v>-4.3311535288194216</v>
      </c>
      <c r="CJ29">
        <v>-3.4788204646909588</v>
      </c>
      <c r="CK29">
        <v>-6.3130440036589501</v>
      </c>
      <c r="CL29">
        <v>-5.0825799638942373</v>
      </c>
      <c r="CM29">
        <v>-4.9494636266431513</v>
      </c>
      <c r="CN29">
        <v>-2.473380014215671</v>
      </c>
      <c r="CO29">
        <v>-2.7325259449619419</v>
      </c>
      <c r="CP29">
        <v>-1.768811218042627</v>
      </c>
      <c r="CQ29">
        <v>-1.728347121667793</v>
      </c>
      <c r="CR29">
        <v>-2.2813558571835868</v>
      </c>
    </row>
    <row r="30" spans="1:101" x14ac:dyDescent="0.25">
      <c r="A30" t="s">
        <v>44</v>
      </c>
      <c r="C30">
        <v>-4.6191738141968806</v>
      </c>
      <c r="D30">
        <v>5.2971754113768084</v>
      </c>
      <c r="E30">
        <v>5.9595721850795593</v>
      </c>
      <c r="F30">
        <v>-3.9726574037484621</v>
      </c>
      <c r="G30">
        <v>-5.0876364880234028</v>
      </c>
      <c r="H30">
        <v>-4.4608729053462266</v>
      </c>
      <c r="I30">
        <v>-4.061384730033951</v>
      </c>
      <c r="J30">
        <v>-4.1128460284859454</v>
      </c>
      <c r="K30">
        <v>-3.7413290463371109</v>
      </c>
      <c r="L30">
        <v>-3.747913318678973</v>
      </c>
      <c r="M30">
        <v>-5.6249506269966609</v>
      </c>
      <c r="N30">
        <v>-4.9355753782244598</v>
      </c>
      <c r="O30">
        <v>-1.28514127451709</v>
      </c>
      <c r="P30">
        <v>-0.81084679655166625</v>
      </c>
      <c r="Q30">
        <v>-5.538807337836154</v>
      </c>
      <c r="R30">
        <v>-2.594478935485875</v>
      </c>
      <c r="S30">
        <v>-2.1621788565253408</v>
      </c>
      <c r="T30">
        <v>-1.521567297176543</v>
      </c>
      <c r="U30">
        <v>0.6294766973871555</v>
      </c>
      <c r="V30">
        <v>1.3347922904900349</v>
      </c>
      <c r="W30">
        <v>-4.2539293123306132</v>
      </c>
      <c r="AA30">
        <v>-3.6200637698353608</v>
      </c>
      <c r="AB30">
        <v>-3.6596507877937192</v>
      </c>
      <c r="AC30">
        <v>-4.8454035020031574</v>
      </c>
      <c r="AD30">
        <v>-2.2579751022642891</v>
      </c>
      <c r="AE30">
        <v>-1.4665636220115279</v>
      </c>
      <c r="AF30">
        <v>-2.571347469939238</v>
      </c>
      <c r="AG30">
        <v>-4.5477234141175806</v>
      </c>
      <c r="AH30">
        <v>-5.2191069034644988</v>
      </c>
      <c r="AI30">
        <v>-4.5257238780372413</v>
      </c>
      <c r="AJ30">
        <v>-5.9728574708643576</v>
      </c>
      <c r="AK30">
        <v>-5.5235661746175104</v>
      </c>
      <c r="AL30">
        <v>-4.1106755322399984</v>
      </c>
      <c r="AM30">
        <v>-2.7832096596810381</v>
      </c>
      <c r="AN30">
        <v>-2.8027992223728528</v>
      </c>
      <c r="AO30">
        <v>0.91460286950573588</v>
      </c>
      <c r="AP30">
        <v>0.45075958647552899</v>
      </c>
      <c r="AQ30">
        <v>4.8517526879041437</v>
      </c>
      <c r="AR30">
        <v>4.1616303440634264</v>
      </c>
      <c r="AS30">
        <v>-0.44143748533400562</v>
      </c>
      <c r="AW30">
        <v>-1.2393885041353621</v>
      </c>
      <c r="AX30">
        <v>-5.96135647619053</v>
      </c>
      <c r="BB30">
        <v>-3.7827212000282628</v>
      </c>
      <c r="BC30">
        <v>4.109983356104399</v>
      </c>
      <c r="BD30">
        <v>5.5818455817055543</v>
      </c>
      <c r="BE30">
        <v>1.138457225518485</v>
      </c>
      <c r="BF30">
        <v>-4.914677236767421</v>
      </c>
      <c r="BG30">
        <v>-4.9874603886270323</v>
      </c>
      <c r="BH30">
        <v>-0.35369835674024502</v>
      </c>
      <c r="BI30">
        <v>5.4547561435543318E-2</v>
      </c>
      <c r="BJ30">
        <v>-4.9551985921931481</v>
      </c>
      <c r="BK30">
        <v>-4.476297366604296</v>
      </c>
      <c r="BL30">
        <v>-4.4881371517755042</v>
      </c>
      <c r="BM30">
        <v>-4.2004601483942956</v>
      </c>
      <c r="BN30">
        <v>-5.6640277605284002</v>
      </c>
      <c r="BO30">
        <v>-6.4760181253413336</v>
      </c>
      <c r="BP30">
        <v>3.742391473053349</v>
      </c>
      <c r="BQ30">
        <v>4.132323618092447</v>
      </c>
      <c r="BR30">
        <v>-0.87049092276374596</v>
      </c>
      <c r="BS30">
        <v>-2.1877545642452181</v>
      </c>
      <c r="BT30">
        <v>-2.331713405397263</v>
      </c>
      <c r="BU30">
        <v>-1.726643658939701</v>
      </c>
      <c r="BV30">
        <v>2.3697552383695109</v>
      </c>
      <c r="BZ30">
        <v>2.756781801497191</v>
      </c>
      <c r="CA30">
        <v>-4.4973535192376177</v>
      </c>
      <c r="CB30">
        <v>-1.7426154689652411</v>
      </c>
      <c r="CC30">
        <v>-1.7100928439112211</v>
      </c>
      <c r="CD30">
        <v>-0.94468242755812748</v>
      </c>
      <c r="CE30">
        <v>-1.888098339285083</v>
      </c>
      <c r="CF30">
        <v>-1.2746944002502361</v>
      </c>
      <c r="CG30">
        <v>-1.5112189931280771</v>
      </c>
      <c r="CH30">
        <v>-1.9883144952939411</v>
      </c>
      <c r="CI30">
        <v>-3.2121371449689171</v>
      </c>
      <c r="CJ30">
        <v>-3.824584050583979</v>
      </c>
      <c r="CK30">
        <v>-2.995560323776493</v>
      </c>
      <c r="CL30">
        <v>-2.4409746012787412</v>
      </c>
      <c r="CM30">
        <v>-6.0424610574476851</v>
      </c>
      <c r="CN30">
        <v>-0.81549774649414064</v>
      </c>
      <c r="CO30">
        <v>-0.26681414662198011</v>
      </c>
      <c r="CP30">
        <v>0.98844804589518065</v>
      </c>
      <c r="CQ30">
        <v>0.51019695234543161</v>
      </c>
      <c r="CR30">
        <v>-3.13605077786552</v>
      </c>
    </row>
    <row r="31" spans="1:101" x14ac:dyDescent="0.25">
      <c r="A31" t="s">
        <v>45</v>
      </c>
      <c r="C31">
        <v>-2.0320932987543889</v>
      </c>
      <c r="D31">
        <v>3.7136112376949089</v>
      </c>
      <c r="E31">
        <v>4.5592537936691544</v>
      </c>
      <c r="F31">
        <v>-0.93623635790566062</v>
      </c>
      <c r="G31">
        <v>-3.890657126803545</v>
      </c>
      <c r="H31">
        <v>-4.9090455498901608</v>
      </c>
      <c r="I31">
        <v>-4.0400948073061409</v>
      </c>
      <c r="J31">
        <v>-4.279798601547709</v>
      </c>
      <c r="K31">
        <v>-3.255614344020902</v>
      </c>
      <c r="L31">
        <v>-3.524958564388375</v>
      </c>
      <c r="M31">
        <v>-3.861100616420118</v>
      </c>
      <c r="N31">
        <v>-4.0209782887699612</v>
      </c>
      <c r="O31">
        <v>-4.6282752756004273</v>
      </c>
      <c r="P31">
        <v>-3.3668493319015478</v>
      </c>
      <c r="Q31">
        <v>-3.235587355350428</v>
      </c>
      <c r="R31">
        <v>-4.0414448808680392</v>
      </c>
      <c r="S31">
        <v>-1.636518597109164</v>
      </c>
      <c r="T31">
        <v>-1.379677051850539</v>
      </c>
      <c r="U31">
        <v>-3.7381655285554971</v>
      </c>
      <c r="V31">
        <v>-3.3414673817452378</v>
      </c>
      <c r="W31">
        <v>-2.7534836052133569</v>
      </c>
      <c r="AA31">
        <v>-2.270539057446046</v>
      </c>
      <c r="AB31">
        <v>-3.2883861372342591</v>
      </c>
      <c r="AC31">
        <v>-3.318987846976702</v>
      </c>
      <c r="AD31">
        <v>-0.30816518979217988</v>
      </c>
      <c r="AE31">
        <v>1.1757646901699621</v>
      </c>
      <c r="AF31">
        <v>-3.3921853360965279</v>
      </c>
      <c r="AG31">
        <v>-2.82548040772308E-2</v>
      </c>
      <c r="AH31">
        <v>0.29602939677888268</v>
      </c>
      <c r="AI31">
        <v>0.93155872693550879</v>
      </c>
      <c r="AJ31">
        <v>0.69478085978059367</v>
      </c>
      <c r="AK31">
        <v>1.3229322427230359</v>
      </c>
      <c r="AL31">
        <v>0.47424101682412312</v>
      </c>
      <c r="AM31">
        <v>7.4540370145255663E-2</v>
      </c>
      <c r="AN31">
        <v>0.22603923749382329</v>
      </c>
      <c r="AO31">
        <v>1.392351788697417</v>
      </c>
      <c r="AP31">
        <v>-1.865272897200867</v>
      </c>
      <c r="AQ31">
        <v>0.4658956218348394</v>
      </c>
      <c r="AR31">
        <v>-0.32851935546012762</v>
      </c>
      <c r="AS31">
        <v>4.2343308574925329</v>
      </c>
      <c r="AW31">
        <v>3.336828969500488</v>
      </c>
      <c r="AX31">
        <v>-5.5381236002972392</v>
      </c>
      <c r="BB31">
        <v>-2.6145714171928982</v>
      </c>
      <c r="BC31">
        <v>6.8054764996611825E-2</v>
      </c>
      <c r="BD31">
        <v>1.558429938249114</v>
      </c>
      <c r="BE31">
        <v>2.3594542620759298</v>
      </c>
      <c r="BF31">
        <v>2.1992247489235348</v>
      </c>
      <c r="BG31">
        <v>0.2201309015827993</v>
      </c>
      <c r="BH31">
        <v>-3.4659636178981041</v>
      </c>
      <c r="BI31">
        <v>-2.8231105588465391</v>
      </c>
      <c r="BJ31">
        <v>-2.0641328492821751</v>
      </c>
      <c r="BK31">
        <v>-1.496850654643298</v>
      </c>
      <c r="BL31">
        <v>-0.93745219244483668</v>
      </c>
      <c r="BM31">
        <v>-1.8189400519241889</v>
      </c>
      <c r="BN31">
        <v>-1.338221015025866</v>
      </c>
      <c r="BO31">
        <v>-2.9826427708519812</v>
      </c>
      <c r="BP31">
        <v>-2.5926693692856162</v>
      </c>
      <c r="BQ31">
        <v>1.9783962861350399</v>
      </c>
      <c r="BR31">
        <v>2.5364789601030751</v>
      </c>
      <c r="BS31">
        <v>-2.524412787382841</v>
      </c>
      <c r="BT31">
        <v>-1.803377103928403</v>
      </c>
      <c r="BU31">
        <v>-2.8718135025248341</v>
      </c>
      <c r="BV31">
        <v>2.277306163928863E-2</v>
      </c>
      <c r="BZ31">
        <v>0.57983814599287153</v>
      </c>
      <c r="CA31">
        <v>-1.6135871799715029</v>
      </c>
      <c r="CB31">
        <v>-3.0693902513120892</v>
      </c>
      <c r="CC31">
        <v>-3.3411898654776579</v>
      </c>
      <c r="CD31">
        <v>-1.8150236579025101</v>
      </c>
      <c r="CE31">
        <v>-3.391655737980408</v>
      </c>
      <c r="CF31">
        <v>-1.8946704273251951</v>
      </c>
      <c r="CG31">
        <v>-1.8538349408891379</v>
      </c>
      <c r="CH31">
        <v>-3.4747351072856061</v>
      </c>
      <c r="CI31">
        <v>-2.7966822749665039</v>
      </c>
      <c r="CJ31">
        <v>-3.3969712715120388</v>
      </c>
      <c r="CK31">
        <v>-3.1284908393146482</v>
      </c>
      <c r="CL31">
        <v>-1.299664511591742</v>
      </c>
      <c r="CM31">
        <v>-2.8169259661129482</v>
      </c>
      <c r="CN31">
        <v>1.1423627097448581</v>
      </c>
      <c r="CO31">
        <v>1.4636183389040289</v>
      </c>
      <c r="CP31">
        <v>2.7700580851975531</v>
      </c>
      <c r="CQ31">
        <v>2.3199908249308061</v>
      </c>
      <c r="CR31">
        <v>3.6028960091176758</v>
      </c>
    </row>
    <row r="32" spans="1:101" x14ac:dyDescent="0.25">
      <c r="A32" t="s">
        <v>46</v>
      </c>
      <c r="BB32">
        <v>-4.8016723421131227</v>
      </c>
      <c r="BC32">
        <v>-4.8377967511932347</v>
      </c>
      <c r="BD32">
        <v>-1.6008208822164369</v>
      </c>
      <c r="BE32">
        <v>-2.1354690809367129</v>
      </c>
      <c r="BF32">
        <v>-2.990611329764151</v>
      </c>
      <c r="BG32">
        <v>-1.573236196729173</v>
      </c>
      <c r="BH32">
        <v>-4.626456302670694</v>
      </c>
      <c r="BI32">
        <v>-5.0767430287633921</v>
      </c>
      <c r="BJ32">
        <v>-3.3442715216858732</v>
      </c>
      <c r="BK32">
        <v>-3.1888249406085771</v>
      </c>
      <c r="BL32">
        <v>-0.51832534336179936</v>
      </c>
      <c r="BM32">
        <v>0.66864819516379248</v>
      </c>
      <c r="BN32">
        <v>-1.6010930442810991</v>
      </c>
      <c r="BO32">
        <v>-2.6604711747055552</v>
      </c>
      <c r="BP32">
        <v>-2.4972053965159748</v>
      </c>
      <c r="BQ32">
        <v>-3.3717310199632462</v>
      </c>
      <c r="BR32">
        <v>-3.654670000593875</v>
      </c>
      <c r="BS32">
        <v>-3.132689809527978</v>
      </c>
      <c r="BT32">
        <v>-1.5530293659044021</v>
      </c>
      <c r="BU32">
        <v>1.1561703391021061</v>
      </c>
      <c r="BV32">
        <v>1.106105128376621</v>
      </c>
      <c r="BZ32">
        <v>-1.0966822133355121</v>
      </c>
      <c r="CA32">
        <v>-4.2874637515401712</v>
      </c>
      <c r="CB32">
        <v>-3.8172450839238961</v>
      </c>
      <c r="CC32">
        <v>-0.1743261166150753</v>
      </c>
      <c r="CD32">
        <v>0.53441337792418431</v>
      </c>
      <c r="CE32">
        <v>1.252667954507974</v>
      </c>
      <c r="CF32">
        <v>1.8260084482322549</v>
      </c>
      <c r="CG32">
        <v>0.12079061222565809</v>
      </c>
      <c r="CH32">
        <v>0.48920193950672708</v>
      </c>
      <c r="CI32">
        <v>-3.5168753414122609</v>
      </c>
      <c r="CJ32">
        <v>-1.339529255405236</v>
      </c>
      <c r="CK32">
        <v>2.123090559370572</v>
      </c>
      <c r="CL32">
        <v>1.712901249542889</v>
      </c>
      <c r="CM32">
        <v>-2.304279670188043E-2</v>
      </c>
      <c r="CN32">
        <v>-0.39161642892891241</v>
      </c>
      <c r="CO32">
        <v>-0.80761720688629812</v>
      </c>
      <c r="CP32">
        <v>1.0384990075551821</v>
      </c>
      <c r="CQ32">
        <v>1.2874284881956779</v>
      </c>
      <c r="CR32">
        <v>-0.34185513820725882</v>
      </c>
    </row>
    <row r="33" spans="1:101" x14ac:dyDescent="0.25">
      <c r="A33" t="s">
        <v>47</v>
      </c>
      <c r="C33">
        <v>-5.7050150120865659</v>
      </c>
      <c r="D33">
        <v>1.190002332157134</v>
      </c>
      <c r="E33">
        <v>1.500745441472896</v>
      </c>
      <c r="F33">
        <v>-4.8383263511853567</v>
      </c>
      <c r="G33">
        <v>1.1253868746649449</v>
      </c>
      <c r="H33">
        <v>1.012722441952115</v>
      </c>
      <c r="I33">
        <v>-4.4982595260601013</v>
      </c>
      <c r="J33">
        <v>-3.4246916795243831</v>
      </c>
      <c r="K33">
        <v>-4.3179054546182627</v>
      </c>
      <c r="L33">
        <v>-4.1972830747162986</v>
      </c>
      <c r="M33">
        <v>1.559892936933055</v>
      </c>
      <c r="N33">
        <v>1.684795675144638</v>
      </c>
      <c r="O33">
        <v>-3.0805622799115162</v>
      </c>
      <c r="P33">
        <v>-2.5654593498048741</v>
      </c>
      <c r="Q33">
        <v>-2.4031549487787531</v>
      </c>
      <c r="R33">
        <v>-1.6248609599008379</v>
      </c>
      <c r="S33">
        <v>-1.939484264801151</v>
      </c>
      <c r="T33">
        <v>-1.8109677532743369</v>
      </c>
      <c r="U33">
        <v>-4.5902510386188498</v>
      </c>
      <c r="V33">
        <v>-4.7800259378002403</v>
      </c>
      <c r="W33">
        <v>1.972899839816856</v>
      </c>
      <c r="AA33">
        <v>1.5315552851344909</v>
      </c>
      <c r="AB33">
        <v>-0.94499947733984324</v>
      </c>
      <c r="AC33">
        <v>-4.1709761319406553</v>
      </c>
      <c r="AD33">
        <v>-4.3467097684315226</v>
      </c>
      <c r="AE33">
        <v>1.3640458889404581</v>
      </c>
      <c r="AF33">
        <v>1.59398741876452</v>
      </c>
      <c r="AG33">
        <v>0.90109381259505128</v>
      </c>
      <c r="AH33">
        <v>1.4031569644432891</v>
      </c>
      <c r="AI33">
        <v>-2.9239726092322091</v>
      </c>
      <c r="AJ33">
        <v>-3.777837804689792</v>
      </c>
      <c r="AK33">
        <v>1.909771368350438</v>
      </c>
      <c r="AL33">
        <v>1.952211329693093</v>
      </c>
      <c r="AM33">
        <v>-4.1899587390513053</v>
      </c>
      <c r="AN33">
        <v>-1.5760106536442839</v>
      </c>
      <c r="AO33">
        <v>-1.7489084954289389</v>
      </c>
      <c r="AP33">
        <v>-4.7411971759716156</v>
      </c>
      <c r="AQ33">
        <v>-4.4512333183562749</v>
      </c>
      <c r="AR33">
        <v>-4.5958823163076508</v>
      </c>
      <c r="AS33">
        <v>1.468920801898266</v>
      </c>
      <c r="AW33">
        <v>0.50644505006513951</v>
      </c>
      <c r="AX33">
        <v>-5.6226468417873718</v>
      </c>
      <c r="BB33">
        <v>-5.894347788451177</v>
      </c>
      <c r="BC33">
        <v>-0.71863231017482421</v>
      </c>
      <c r="BD33">
        <v>0.20081219921304419</v>
      </c>
      <c r="BE33">
        <v>-1.749226815184179</v>
      </c>
      <c r="BF33">
        <v>-3.9450842189001629</v>
      </c>
      <c r="BG33">
        <v>-3.6031495175868371</v>
      </c>
      <c r="BH33">
        <v>-3.808708373079797</v>
      </c>
      <c r="BI33">
        <v>-3.9536584324423929</v>
      </c>
      <c r="BJ33">
        <v>-3.7649611038936119</v>
      </c>
      <c r="BK33">
        <v>-4.7372104539004241</v>
      </c>
      <c r="BL33">
        <v>-3.8147248021630622</v>
      </c>
      <c r="BM33">
        <v>-3.639520280163421</v>
      </c>
      <c r="BN33">
        <v>-4.905627905253402</v>
      </c>
      <c r="BO33">
        <v>-4.885360494949591</v>
      </c>
      <c r="BP33">
        <v>-3.3404648856818371</v>
      </c>
      <c r="BQ33">
        <v>-3.3366920629013181</v>
      </c>
      <c r="BR33">
        <v>-0.89127639996620456</v>
      </c>
      <c r="BS33">
        <v>-3.6640694393515871</v>
      </c>
      <c r="BT33">
        <v>-2.5408359594875982</v>
      </c>
      <c r="BU33">
        <v>-3.331549647555601</v>
      </c>
      <c r="BV33">
        <v>-5.7071298309439928</v>
      </c>
      <c r="BZ33">
        <v>-5.0434562594742394</v>
      </c>
      <c r="CA33">
        <v>-4.0608942719625238</v>
      </c>
      <c r="CB33">
        <v>-2.4250864621712038</v>
      </c>
      <c r="CC33">
        <v>-0.52095169758946347</v>
      </c>
      <c r="CD33">
        <v>-0.41654770008185432</v>
      </c>
      <c r="CE33">
        <v>-1.0348901473464089</v>
      </c>
      <c r="CF33">
        <v>-2.880667977777704</v>
      </c>
      <c r="CG33">
        <v>-3.7168591678221579</v>
      </c>
      <c r="CH33">
        <v>-4.1319649450391474</v>
      </c>
      <c r="CI33">
        <v>-0.63968285535871949</v>
      </c>
      <c r="CJ33">
        <v>0.58225969212524331</v>
      </c>
      <c r="CK33">
        <v>-3.6217410754434418</v>
      </c>
      <c r="CL33">
        <v>-5.1971148909227018</v>
      </c>
      <c r="CM33">
        <v>-4.5650381612313433</v>
      </c>
      <c r="CN33">
        <v>-2.942898195312257</v>
      </c>
      <c r="CO33">
        <v>-4.071530796636365</v>
      </c>
      <c r="CP33">
        <v>-3.6050681587478302</v>
      </c>
      <c r="CQ33">
        <v>-2.1978038923067329</v>
      </c>
      <c r="CR33">
        <v>1.5898146253342771</v>
      </c>
    </row>
    <row r="34" spans="1:101" x14ac:dyDescent="0.25">
      <c r="A34" t="s">
        <v>48</v>
      </c>
      <c r="C34">
        <v>-3.9300130873299008</v>
      </c>
      <c r="D34">
        <v>1.792520936474032</v>
      </c>
      <c r="E34">
        <v>2.4316400210992342</v>
      </c>
      <c r="F34">
        <v>1.0516095990415979</v>
      </c>
      <c r="G34">
        <v>1.98253628849411</v>
      </c>
      <c r="H34">
        <v>1.966660405442092</v>
      </c>
      <c r="I34">
        <v>2.4050418359748029</v>
      </c>
      <c r="J34">
        <v>2.660618817268094</v>
      </c>
      <c r="K34">
        <v>0.96591136918720666</v>
      </c>
      <c r="L34">
        <v>1.136607751563788</v>
      </c>
      <c r="M34">
        <v>-1.2323417093638751</v>
      </c>
      <c r="N34">
        <v>-4.5892314562954084</v>
      </c>
      <c r="O34">
        <v>-0.7513850892957642</v>
      </c>
      <c r="P34">
        <v>1.7562079789122369</v>
      </c>
      <c r="Q34">
        <v>1.940832344677289</v>
      </c>
      <c r="R34">
        <v>-1.7390939807776269</v>
      </c>
      <c r="S34">
        <v>-1.833907659770988</v>
      </c>
      <c r="T34">
        <v>2.4899258714109229</v>
      </c>
      <c r="U34">
        <v>2.7385893921991951</v>
      </c>
      <c r="V34">
        <v>-4.5143309030878491</v>
      </c>
      <c r="W34">
        <v>3.2177320655168429</v>
      </c>
      <c r="AA34">
        <v>3.4532793479206139</v>
      </c>
      <c r="AB34">
        <v>-3.2585924780442559</v>
      </c>
      <c r="AC34">
        <v>-0.1033141265583689</v>
      </c>
      <c r="AD34">
        <v>0.46251008064367438</v>
      </c>
      <c r="AE34">
        <v>0.22785523697631899</v>
      </c>
      <c r="AF34">
        <v>0.85901970573878828</v>
      </c>
      <c r="AG34">
        <v>-3.0754960017747628</v>
      </c>
      <c r="AH34">
        <v>-2.3803098114640191</v>
      </c>
      <c r="AI34">
        <v>-2.572784353683756</v>
      </c>
      <c r="AJ34">
        <v>-2.8031691278135691</v>
      </c>
      <c r="AK34">
        <v>-4.3530773057165026</v>
      </c>
      <c r="AL34">
        <v>-4.0928292484628379</v>
      </c>
      <c r="AM34">
        <v>-3.5127584463506989</v>
      </c>
      <c r="AN34">
        <v>-2.9565742773379182</v>
      </c>
      <c r="AO34">
        <v>-1.85376071383148</v>
      </c>
      <c r="AP34">
        <v>-1.6926872523513059</v>
      </c>
      <c r="AQ34">
        <v>-2.4143597005671928</v>
      </c>
      <c r="AR34">
        <v>-1.513773229794076</v>
      </c>
      <c r="AS34">
        <v>4.0829376199054748</v>
      </c>
      <c r="AW34">
        <v>3.1894293834791001</v>
      </c>
      <c r="AX34">
        <v>-4.605909977068662</v>
      </c>
      <c r="BB34">
        <v>-4.7295528785107166</v>
      </c>
      <c r="BC34">
        <v>-1.7077783514230529</v>
      </c>
      <c r="BD34">
        <v>1.707263912343298</v>
      </c>
      <c r="BE34">
        <v>2.1050838593650489</v>
      </c>
      <c r="BF34">
        <v>2.2279147291466139</v>
      </c>
      <c r="BG34">
        <v>1.729347208541762</v>
      </c>
      <c r="BH34">
        <v>1.007526117077082</v>
      </c>
      <c r="BI34">
        <v>-0.66868923090110899</v>
      </c>
      <c r="BJ34">
        <v>-0.53693018901393996</v>
      </c>
      <c r="BK34">
        <v>-1.1577093836441901</v>
      </c>
      <c r="BL34">
        <v>-0.93278465110024533</v>
      </c>
      <c r="BM34">
        <v>-4.3683733095204786</v>
      </c>
      <c r="BN34">
        <v>3.1043374612151879</v>
      </c>
      <c r="BO34">
        <v>3.8054128405189389</v>
      </c>
      <c r="BP34">
        <v>-3.514175919765878</v>
      </c>
      <c r="BQ34">
        <v>-4.4181671691894326</v>
      </c>
      <c r="BR34">
        <v>-4.5590766050911586</v>
      </c>
      <c r="BS34">
        <v>-3.639677386146845</v>
      </c>
      <c r="BT34">
        <v>-1.537842208340404</v>
      </c>
      <c r="BU34">
        <v>-0.72986117869888212</v>
      </c>
      <c r="BV34">
        <v>-0.45364598498168762</v>
      </c>
      <c r="BZ34">
        <v>-0.82745296488584663</v>
      </c>
      <c r="CA34">
        <v>-0.79851409676076401</v>
      </c>
      <c r="CB34">
        <v>-0.29749280768501069</v>
      </c>
      <c r="CC34">
        <v>-0.113773496210456</v>
      </c>
      <c r="CD34">
        <v>-1.291793771714749</v>
      </c>
      <c r="CE34">
        <v>-0.74274265126685679</v>
      </c>
      <c r="CF34">
        <v>-4.8511542913341499</v>
      </c>
      <c r="CG34">
        <v>-0.94342836341385694</v>
      </c>
      <c r="CH34">
        <v>-0.51456079941221944</v>
      </c>
      <c r="CI34">
        <v>-0.30494350706488182</v>
      </c>
      <c r="CJ34">
        <v>1.1156555719450221</v>
      </c>
      <c r="CK34">
        <v>-1.835064811656169</v>
      </c>
      <c r="CL34">
        <v>0.75531700337804053</v>
      </c>
      <c r="CM34">
        <v>0.65130610642777331</v>
      </c>
      <c r="CN34">
        <v>-1.8696236719874859</v>
      </c>
      <c r="CO34">
        <v>-2.1767139573120882</v>
      </c>
      <c r="CP34">
        <v>-1.2741615407504521</v>
      </c>
      <c r="CQ34">
        <v>-1.20952156263943</v>
      </c>
      <c r="CR34">
        <v>-0.47193008868889258</v>
      </c>
    </row>
    <row r="35" spans="1:101" x14ac:dyDescent="0.25">
      <c r="A35" t="s">
        <v>49</v>
      </c>
      <c r="C35">
        <v>-4.3378676426266809</v>
      </c>
      <c r="D35">
        <v>3.059051979315373</v>
      </c>
      <c r="E35">
        <v>3.9618098562406932</v>
      </c>
      <c r="F35">
        <v>-1.623665929769013</v>
      </c>
      <c r="G35">
        <v>0.89513273266140658</v>
      </c>
      <c r="H35">
        <v>0.60926280616318995</v>
      </c>
      <c r="I35">
        <v>8.1393619083902372E-2</v>
      </c>
      <c r="J35">
        <v>3.4196847090522899</v>
      </c>
      <c r="K35">
        <v>4.6055254696504706</v>
      </c>
      <c r="L35">
        <v>-1.6715711017459149</v>
      </c>
      <c r="M35">
        <v>-3.5606011959136472</v>
      </c>
      <c r="N35">
        <v>0.72331563871819538</v>
      </c>
      <c r="O35">
        <v>-4.2613171580798177</v>
      </c>
      <c r="P35">
        <v>0.60416176752234219</v>
      </c>
      <c r="Q35">
        <v>-2.065817266947338</v>
      </c>
      <c r="R35">
        <v>-0.64670654997668497</v>
      </c>
      <c r="S35">
        <v>4.8763771708010752</v>
      </c>
      <c r="T35">
        <v>4.299329385957801</v>
      </c>
      <c r="U35">
        <v>4.6279113986109914</v>
      </c>
      <c r="V35">
        <v>4.347545929489252</v>
      </c>
      <c r="W35">
        <v>4.4015446314116824</v>
      </c>
      <c r="AA35">
        <v>5.1530327824157061</v>
      </c>
      <c r="AB35">
        <v>4.6897954634831072</v>
      </c>
      <c r="AC35">
        <v>-1.0272745563861909</v>
      </c>
      <c r="AD35">
        <v>-0.2456152164056345</v>
      </c>
      <c r="AE35">
        <v>-0.85843968892487343</v>
      </c>
      <c r="AF35">
        <v>0.45651386630641111</v>
      </c>
      <c r="AG35">
        <v>0.13650433724135069</v>
      </c>
      <c r="AH35">
        <v>-1.1850113118449741</v>
      </c>
      <c r="AI35">
        <v>-0.2478350810783207</v>
      </c>
      <c r="AJ35">
        <v>-0.57877788915867479</v>
      </c>
      <c r="AK35">
        <v>2.5190184560619611</v>
      </c>
      <c r="AL35">
        <v>2.6394519855425371E-2</v>
      </c>
      <c r="AM35">
        <v>-0.34297069482810139</v>
      </c>
      <c r="AN35">
        <v>-0.96397895312580217</v>
      </c>
      <c r="AO35">
        <v>3.6283541384411722</v>
      </c>
      <c r="AP35">
        <v>-1.013179980832484</v>
      </c>
      <c r="AQ35">
        <v>0.5319168442244584</v>
      </c>
      <c r="AR35">
        <v>3.0136052788749859</v>
      </c>
      <c r="AS35">
        <v>0.4453263668157586</v>
      </c>
    </row>
    <row r="36" spans="1:101" x14ac:dyDescent="0.25">
      <c r="A36" t="s">
        <v>50</v>
      </c>
      <c r="C36">
        <v>-5.6883848631744689</v>
      </c>
      <c r="D36">
        <v>1.78786676997656</v>
      </c>
      <c r="E36">
        <v>2.798299385240818</v>
      </c>
      <c r="F36">
        <v>-2.9757182400300191</v>
      </c>
      <c r="G36">
        <v>-2.3810304849838189</v>
      </c>
      <c r="H36">
        <v>-4.7728925452318842</v>
      </c>
      <c r="I36">
        <v>-5.2394443320683077</v>
      </c>
      <c r="J36">
        <v>-4.8434242482630303</v>
      </c>
      <c r="K36">
        <v>-2.7550265629766448</v>
      </c>
      <c r="L36">
        <v>-2.688306607494344</v>
      </c>
      <c r="M36">
        <v>-3.3566864642332099</v>
      </c>
      <c r="N36">
        <v>-3.3309665020272181</v>
      </c>
      <c r="O36">
        <v>-2.056386746465285</v>
      </c>
      <c r="P36">
        <v>-1.857191634513315</v>
      </c>
      <c r="Q36">
        <v>-1.355427913364381</v>
      </c>
      <c r="R36">
        <v>-2.613904828997017</v>
      </c>
      <c r="S36">
        <v>-1.214999682622363</v>
      </c>
      <c r="T36">
        <v>-1.2461593938248221</v>
      </c>
      <c r="U36">
        <v>-2.826310597903483</v>
      </c>
      <c r="V36">
        <v>-1.557699627431179</v>
      </c>
      <c r="W36">
        <v>-0.29473614896275557</v>
      </c>
      <c r="AA36">
        <v>0.98839856562715955</v>
      </c>
      <c r="AB36">
        <v>-0.6996505632025215</v>
      </c>
      <c r="AC36">
        <v>-2.3318811975678431</v>
      </c>
      <c r="AD36">
        <v>-3.9151099521591708</v>
      </c>
      <c r="AE36">
        <v>-4.5491748233646474</v>
      </c>
      <c r="AF36">
        <v>-4.5835689334784337</v>
      </c>
      <c r="AG36">
        <v>-4.7341398511874502</v>
      </c>
      <c r="AH36">
        <v>-4.1141735647302564</v>
      </c>
      <c r="AI36">
        <v>-5.7178430830473577</v>
      </c>
      <c r="AJ36">
        <v>-3.4516925012096382</v>
      </c>
      <c r="AK36">
        <v>0.35289734179707821</v>
      </c>
      <c r="AL36">
        <v>-2.964738913984692</v>
      </c>
      <c r="AM36">
        <v>-6.0062778142861184</v>
      </c>
      <c r="AN36">
        <v>1.26772272748005</v>
      </c>
      <c r="AO36">
        <v>-3.4973937369618269</v>
      </c>
      <c r="AP36">
        <v>-4.4305433984312774</v>
      </c>
      <c r="AQ36">
        <v>-5.1947028830911934</v>
      </c>
      <c r="AR36">
        <v>-4.4571222833526498</v>
      </c>
      <c r="AS36">
        <v>-5.5009966864845996</v>
      </c>
    </row>
    <row r="37" spans="1:101" x14ac:dyDescent="0.25">
      <c r="A37" t="s">
        <v>51</v>
      </c>
      <c r="C37">
        <v>-0.59881568229365578</v>
      </c>
      <c r="D37">
        <v>3.930494631889927</v>
      </c>
      <c r="E37">
        <v>5.3036694161307816</v>
      </c>
      <c r="F37">
        <v>1.2883016025349461</v>
      </c>
      <c r="G37">
        <v>-0.1248848774120262</v>
      </c>
      <c r="H37">
        <v>-3.6587060713411619</v>
      </c>
      <c r="I37">
        <v>-2.6137181072978501</v>
      </c>
      <c r="J37">
        <v>-2.4494230631392369</v>
      </c>
      <c r="K37">
        <v>-1.858427046309701</v>
      </c>
      <c r="L37">
        <v>-3.4708511737963819</v>
      </c>
      <c r="M37">
        <v>-1.290187144643989</v>
      </c>
      <c r="N37">
        <v>-1.7468041206778011</v>
      </c>
      <c r="O37">
        <v>1.3026512663566621</v>
      </c>
      <c r="P37">
        <v>1.1282160160556991</v>
      </c>
      <c r="Q37">
        <v>-5.068059908459392</v>
      </c>
      <c r="R37">
        <v>-4.901918141174253</v>
      </c>
      <c r="S37">
        <v>-1.9393330778621229</v>
      </c>
      <c r="T37">
        <v>-1.5259151607640919</v>
      </c>
      <c r="U37">
        <v>-5.6768044387627334</v>
      </c>
      <c r="V37">
        <v>-5.5182558041316554</v>
      </c>
      <c r="W37">
        <v>3.5034815420326941</v>
      </c>
      <c r="AA37">
        <v>3.58149113692521</v>
      </c>
      <c r="AB37">
        <v>-1.789754290440126</v>
      </c>
      <c r="AC37">
        <v>-0.76819014809213038</v>
      </c>
      <c r="AD37">
        <v>-3.0185124788218709</v>
      </c>
      <c r="AE37">
        <v>-2.656264284024704E-2</v>
      </c>
      <c r="AF37">
        <v>-4.9131739162714858</v>
      </c>
      <c r="AG37">
        <v>-0.58079559636552747</v>
      </c>
      <c r="AH37">
        <v>-2.5465062240400931</v>
      </c>
      <c r="AI37">
        <v>-2.6892573717680022</v>
      </c>
      <c r="AJ37">
        <v>-0.50889648141455968</v>
      </c>
      <c r="AK37">
        <v>-0.4390445451140168</v>
      </c>
      <c r="AL37">
        <v>-0.14886972689197189</v>
      </c>
      <c r="AM37">
        <v>-2.4121446400239139</v>
      </c>
      <c r="AN37">
        <v>-0.31693697493679202</v>
      </c>
      <c r="AO37">
        <v>-1.919829327985648</v>
      </c>
      <c r="AP37">
        <v>-2.5517519627524252</v>
      </c>
      <c r="AQ37">
        <v>-1.1435012552676249</v>
      </c>
      <c r="AR37">
        <v>-1.5569408361184509</v>
      </c>
      <c r="AS37">
        <v>-2.4561981584072381</v>
      </c>
      <c r="BD37">
        <v>0.12070633137817439</v>
      </c>
      <c r="BE37">
        <v>1.068120609818952</v>
      </c>
      <c r="BF37">
        <v>1.30532059249358</v>
      </c>
      <c r="BG37">
        <v>-1.632567134663979</v>
      </c>
      <c r="BH37">
        <v>-0.63287199736353061</v>
      </c>
      <c r="BI37">
        <v>-1.4378589283767189</v>
      </c>
      <c r="BJ37">
        <v>-0.46959983931870358</v>
      </c>
      <c r="BK37">
        <v>-1.851235302957672</v>
      </c>
      <c r="BL37">
        <v>-1.8717391778217201</v>
      </c>
      <c r="BM37">
        <v>3.8760682094977108</v>
      </c>
      <c r="BN37">
        <v>5.2682431459532264</v>
      </c>
      <c r="BO37">
        <v>3.502547899178361</v>
      </c>
      <c r="BP37">
        <v>-1.6923829705173381</v>
      </c>
      <c r="BQ37">
        <v>-1.2742013407332899</v>
      </c>
      <c r="BR37">
        <v>4.5097296923811996</v>
      </c>
      <c r="BS37">
        <v>4.029871313319692</v>
      </c>
      <c r="BT37">
        <v>-1.1153995164589621</v>
      </c>
      <c r="BU37">
        <v>0.62723075513018711</v>
      </c>
      <c r="BV37">
        <v>2.7077650442166692</v>
      </c>
      <c r="BZ37">
        <v>3.6987139922137779</v>
      </c>
      <c r="CA37">
        <v>1.0882768720227269</v>
      </c>
      <c r="CB37">
        <v>-1.5564550258397141</v>
      </c>
      <c r="CC37">
        <v>-1.5031002845066099</v>
      </c>
      <c r="CD37">
        <v>-3.162098996236125</v>
      </c>
      <c r="CE37">
        <v>-2.0425391679220781</v>
      </c>
      <c r="CF37">
        <v>-0.16568151096093789</v>
      </c>
      <c r="CG37">
        <v>1.314076877651464</v>
      </c>
      <c r="CH37">
        <v>-0.5974411869773355</v>
      </c>
      <c r="CI37">
        <v>-1.5168356605677971</v>
      </c>
      <c r="CJ37">
        <v>4.0127658288179129</v>
      </c>
      <c r="CK37">
        <v>1.0188007263560299</v>
      </c>
      <c r="CL37">
        <v>-4.5119385471085058</v>
      </c>
      <c r="CM37">
        <v>3.4894934935945048</v>
      </c>
      <c r="CN37">
        <v>-1.8439194564859791</v>
      </c>
      <c r="CO37">
        <v>-1.5478902949949049</v>
      </c>
      <c r="CP37">
        <v>-4.7611493768524964</v>
      </c>
      <c r="CQ37">
        <v>-4.559916299801853</v>
      </c>
      <c r="CR37">
        <v>-2.19618988903831</v>
      </c>
    </row>
    <row r="38" spans="1:101" x14ac:dyDescent="0.25">
      <c r="A38" t="s">
        <v>52</v>
      </c>
      <c r="C38">
        <v>-3.6194434100313448</v>
      </c>
      <c r="D38">
        <v>-0.95947978622504426</v>
      </c>
      <c r="E38">
        <v>0.12983375799793281</v>
      </c>
      <c r="F38">
        <v>0.30177082640954228</v>
      </c>
      <c r="G38">
        <v>-0.34395238325221411</v>
      </c>
      <c r="H38">
        <v>-0.48858698295310321</v>
      </c>
      <c r="I38">
        <v>-1.3999496362277539</v>
      </c>
      <c r="J38">
        <v>-0.91104818562717627</v>
      </c>
      <c r="K38">
        <v>-0.83724589754707468</v>
      </c>
      <c r="L38">
        <v>-0.48630814549185858</v>
      </c>
      <c r="M38">
        <v>-1.617877101896513</v>
      </c>
      <c r="N38">
        <v>-0.63400000259788125</v>
      </c>
      <c r="O38">
        <v>0.19127538433963129</v>
      </c>
      <c r="P38">
        <v>-0.45211243845233012</v>
      </c>
      <c r="Q38">
        <v>-1.1029312395092941</v>
      </c>
      <c r="R38">
        <v>1.6489304907340749</v>
      </c>
      <c r="S38">
        <v>-0.16348899179432</v>
      </c>
      <c r="T38">
        <v>1.961521595978372E-3</v>
      </c>
      <c r="U38">
        <v>-0.1358949335658351</v>
      </c>
      <c r="V38">
        <v>-0.30384253136826161</v>
      </c>
      <c r="W38">
        <v>4.2900118364864426</v>
      </c>
      <c r="AA38">
        <v>4.7506561946504862</v>
      </c>
      <c r="AB38">
        <v>1.39989121018486</v>
      </c>
      <c r="AC38">
        <v>-0.49942548705494938</v>
      </c>
      <c r="AD38">
        <v>0.75114412538683228</v>
      </c>
      <c r="AE38">
        <v>-1.048719396562759</v>
      </c>
      <c r="AF38">
        <v>-1.293095358828841</v>
      </c>
      <c r="AG38">
        <v>-1.3473873826410261</v>
      </c>
      <c r="AH38">
        <v>-2.2534849795846088</v>
      </c>
      <c r="AI38">
        <v>-1.5498870271325169</v>
      </c>
      <c r="AJ38">
        <v>-0.43419048183981912</v>
      </c>
      <c r="AK38">
        <v>0.24254934375135909</v>
      </c>
      <c r="AL38">
        <v>-1.606915705707918</v>
      </c>
      <c r="AM38">
        <v>-0.88567005724826064</v>
      </c>
      <c r="AN38">
        <v>-1.480436908633989</v>
      </c>
      <c r="AO38">
        <v>-1.3058551115195951</v>
      </c>
      <c r="AP38">
        <v>-0.95871408045335382</v>
      </c>
      <c r="AQ38">
        <v>-1.0540885658470449</v>
      </c>
      <c r="AR38">
        <v>-1.6360377528214041</v>
      </c>
      <c r="AS38">
        <v>7.7791690729641108E-2</v>
      </c>
      <c r="BD38">
        <v>-1.4970624669677619</v>
      </c>
      <c r="BE38">
        <v>-0.66402898171090274</v>
      </c>
      <c r="BF38">
        <v>6.7499951913741987E-2</v>
      </c>
      <c r="BG38">
        <v>-1.594139449718345</v>
      </c>
      <c r="BH38">
        <v>-2.14112578917219</v>
      </c>
      <c r="BI38">
        <v>-2.3028782255764089</v>
      </c>
      <c r="BJ38">
        <v>-2.1998493988474248</v>
      </c>
      <c r="BK38">
        <v>-0.89694282364346511</v>
      </c>
      <c r="BL38">
        <v>-2.4216217069364649</v>
      </c>
      <c r="BM38">
        <v>-2.239360440665064</v>
      </c>
      <c r="BN38">
        <v>-2.301398841064235</v>
      </c>
      <c r="BO38">
        <v>-2.349694566517663</v>
      </c>
      <c r="BP38">
        <v>-1.3833578485835529</v>
      </c>
      <c r="BQ38">
        <v>-2.0867461481486642</v>
      </c>
      <c r="BR38">
        <v>-2.1781023215071622</v>
      </c>
      <c r="BS38">
        <v>-2.2867792896097212</v>
      </c>
      <c r="BT38">
        <v>-1.8470535526486449</v>
      </c>
      <c r="BU38">
        <v>-2.703899695701669</v>
      </c>
      <c r="BV38">
        <v>-4.4972455899212858E-3</v>
      </c>
      <c r="BZ38">
        <v>-0.38187892729346729</v>
      </c>
      <c r="CA38">
        <v>-1.536276816952072</v>
      </c>
      <c r="CB38">
        <v>0.64308059711672794</v>
      </c>
      <c r="CC38">
        <v>-0.61206821532314437</v>
      </c>
      <c r="CD38">
        <v>-0.73603242894791376</v>
      </c>
      <c r="CE38">
        <v>-1.5066463427567249</v>
      </c>
      <c r="CF38">
        <v>-2.8275292023924652</v>
      </c>
      <c r="CG38">
        <v>-1.9175133003036899</v>
      </c>
      <c r="CH38">
        <v>-2.357510640122042</v>
      </c>
      <c r="CI38">
        <v>-1.143310330933949E-2</v>
      </c>
      <c r="CJ38">
        <v>-1.5372426774410231</v>
      </c>
      <c r="CK38">
        <v>-0.58505982725920835</v>
      </c>
      <c r="CL38">
        <v>-2.098721218190065</v>
      </c>
      <c r="CM38">
        <v>-0.42788744720760979</v>
      </c>
      <c r="CN38">
        <v>-0.23976661753380221</v>
      </c>
      <c r="CO38">
        <v>0.72849871813748823</v>
      </c>
      <c r="CP38">
        <v>-0.63529090269948352</v>
      </c>
      <c r="CQ38">
        <v>-1.6987839732690411</v>
      </c>
      <c r="CR38">
        <v>-1.387440182034251</v>
      </c>
    </row>
    <row r="39" spans="1:101" x14ac:dyDescent="0.25">
      <c r="A39" t="s">
        <v>53</v>
      </c>
      <c r="C39">
        <v>-5.1855950671046287</v>
      </c>
      <c r="D39">
        <v>-0.49396904347785359</v>
      </c>
      <c r="E39">
        <v>0.89120759983731568</v>
      </c>
      <c r="F39">
        <v>-1.2413579726698949</v>
      </c>
      <c r="G39">
        <v>1.585488191831955E-2</v>
      </c>
      <c r="H39">
        <v>-3.7771075336233282</v>
      </c>
      <c r="I39">
        <v>-3.4472079630118908</v>
      </c>
      <c r="J39">
        <v>-3.764356943442587</v>
      </c>
      <c r="K39">
        <v>-4.0403150468026734</v>
      </c>
      <c r="L39">
        <v>-1.312182586693853</v>
      </c>
      <c r="M39">
        <v>-3.7409291900245791</v>
      </c>
      <c r="N39">
        <v>-2.0867263894701562</v>
      </c>
      <c r="O39">
        <v>-1.1008919193013891</v>
      </c>
      <c r="P39">
        <v>-5.2848482004507673</v>
      </c>
      <c r="Q39">
        <v>-4.8413829468455729</v>
      </c>
      <c r="R39">
        <v>-5.3941630427931857</v>
      </c>
      <c r="S39">
        <v>-4.9137900450924947</v>
      </c>
      <c r="T39">
        <v>-1.3652357918927081</v>
      </c>
      <c r="U39">
        <v>1.478107941681214</v>
      </c>
      <c r="V39">
        <v>1.059278699609165</v>
      </c>
      <c r="W39">
        <v>-0.44833187272490288</v>
      </c>
      <c r="AA39">
        <v>0.30190057084506178</v>
      </c>
      <c r="AB39">
        <v>-1.5582734240633069</v>
      </c>
      <c r="AC39">
        <v>-2.1925065453597621</v>
      </c>
      <c r="AD39">
        <v>-4.6622993103087582</v>
      </c>
      <c r="AE39">
        <v>-5.5946887778152901</v>
      </c>
      <c r="AF39">
        <v>-5.817941570954555</v>
      </c>
      <c r="AG39">
        <v>-4.0241564899364217</v>
      </c>
      <c r="AH39">
        <v>-5.5774133650772146</v>
      </c>
      <c r="AI39">
        <v>-3.632371852596878</v>
      </c>
      <c r="AJ39">
        <v>-4.761304739947378</v>
      </c>
      <c r="AK39">
        <v>-2.9025986741642851</v>
      </c>
      <c r="AL39">
        <v>-4.7756814935787384</v>
      </c>
      <c r="AM39">
        <v>-3.9480725642964649</v>
      </c>
      <c r="AN39">
        <v>-4.4823676118459748</v>
      </c>
      <c r="AO39">
        <v>-6.0432891634573478</v>
      </c>
      <c r="AP39">
        <v>6.5726306300405393E-2</v>
      </c>
      <c r="AQ39">
        <v>-5.3709998966273718</v>
      </c>
      <c r="AR39">
        <v>-3.206691949068202</v>
      </c>
      <c r="AS39">
        <v>-2.4015877614692021</v>
      </c>
    </row>
    <row r="40" spans="1:101" x14ac:dyDescent="0.25">
      <c r="A40" t="s">
        <v>54</v>
      </c>
      <c r="C40">
        <v>-5.4613276658534833</v>
      </c>
      <c r="D40">
        <v>-4.2312871898829281</v>
      </c>
      <c r="E40">
        <v>-2.962495740406768</v>
      </c>
      <c r="F40">
        <v>-4.6537804225181478</v>
      </c>
      <c r="G40">
        <v>-4.266832712768327</v>
      </c>
      <c r="H40">
        <v>-5.0693772013258203</v>
      </c>
      <c r="I40">
        <v>0.4659716588817463</v>
      </c>
      <c r="J40">
        <v>-0.99077570095486089</v>
      </c>
      <c r="K40">
        <v>-3.4053265423032641</v>
      </c>
      <c r="L40">
        <v>-3.9906311647359778</v>
      </c>
      <c r="M40">
        <v>-1.5646443495123361</v>
      </c>
      <c r="N40">
        <v>-2.1234692488092231</v>
      </c>
      <c r="O40">
        <v>-3.5320782173756582</v>
      </c>
      <c r="P40">
        <v>-4.4815503017389853</v>
      </c>
      <c r="Q40">
        <v>1.3362193354666609</v>
      </c>
      <c r="R40">
        <v>0.81809804953647403</v>
      </c>
      <c r="S40">
        <v>-5.4911396837510544</v>
      </c>
      <c r="T40">
        <v>-0.49275999762088207</v>
      </c>
      <c r="U40">
        <v>4.3690373630579649E-2</v>
      </c>
      <c r="V40">
        <v>-3.502382821650623</v>
      </c>
      <c r="W40">
        <v>-4.5381605035313681</v>
      </c>
      <c r="AA40">
        <v>-1.4469795700664929</v>
      </c>
      <c r="AB40">
        <v>-0.1094089834991374</v>
      </c>
      <c r="AC40">
        <v>-0.89408411467032423</v>
      </c>
      <c r="AD40">
        <v>-0.6891520046658639</v>
      </c>
      <c r="AE40">
        <v>-2.0343132211146</v>
      </c>
      <c r="AF40">
        <v>-4.8088057891724407</v>
      </c>
      <c r="AG40">
        <v>-4.8894159163371134</v>
      </c>
      <c r="AH40">
        <v>-4.40087297047641</v>
      </c>
      <c r="AI40">
        <v>-4.8771694429143553</v>
      </c>
      <c r="AJ40">
        <v>-3.4145160931730238</v>
      </c>
      <c r="AK40">
        <v>-4.3156815344101922</v>
      </c>
      <c r="AL40">
        <v>-4.7437003422743924</v>
      </c>
      <c r="AM40">
        <v>-4.965896161623518</v>
      </c>
      <c r="AN40">
        <v>-4.8571792128630404</v>
      </c>
      <c r="AO40">
        <v>1.8094679753544241</v>
      </c>
      <c r="AP40">
        <v>-1.379551622218794</v>
      </c>
      <c r="AQ40">
        <v>-3.6069383417089682</v>
      </c>
      <c r="AR40">
        <v>-3.4868642311731528</v>
      </c>
      <c r="AS40">
        <v>-4.8929426566267571</v>
      </c>
    </row>
    <row r="41" spans="1:101" x14ac:dyDescent="0.25">
      <c r="A41" t="s">
        <v>55</v>
      </c>
      <c r="C41">
        <v>-2.7758686676897222</v>
      </c>
      <c r="D41">
        <v>1.4769933025351381</v>
      </c>
      <c r="E41">
        <v>4.5349936599368919</v>
      </c>
      <c r="F41">
        <v>3.9722811356484709</v>
      </c>
      <c r="G41">
        <v>1.5869153644234459</v>
      </c>
      <c r="H41">
        <v>1.320548578606515</v>
      </c>
      <c r="I41">
        <v>-0.68386267524814381</v>
      </c>
      <c r="J41">
        <v>-1.305892460908509</v>
      </c>
      <c r="K41">
        <v>-2.0177205555722928</v>
      </c>
      <c r="L41">
        <v>0.79011571219221077</v>
      </c>
      <c r="M41">
        <v>-1.014422542548943</v>
      </c>
      <c r="N41">
        <v>0.88968972824137682</v>
      </c>
      <c r="O41">
        <v>3.9918810030813221</v>
      </c>
      <c r="P41">
        <v>3.770490904580611</v>
      </c>
      <c r="Q41">
        <v>2.1937544251320689</v>
      </c>
      <c r="R41">
        <v>1.458829932343344</v>
      </c>
      <c r="S41">
        <v>3.6683744252913302</v>
      </c>
      <c r="T41">
        <v>3.4407782794916191</v>
      </c>
      <c r="U41">
        <v>2.6123486527255562</v>
      </c>
      <c r="V41">
        <v>2.446389149484681</v>
      </c>
      <c r="W41">
        <v>4.4539048216038752</v>
      </c>
      <c r="AA41">
        <v>4.975542879573565</v>
      </c>
      <c r="AB41">
        <v>-0.45932903473373698</v>
      </c>
      <c r="AC41">
        <v>0.87582391433245643</v>
      </c>
      <c r="AD41">
        <v>1.015095861964957</v>
      </c>
      <c r="AE41">
        <v>1.743813682456631</v>
      </c>
      <c r="AF41">
        <v>0.54354598232133644</v>
      </c>
      <c r="AG41">
        <v>0.2858513523676427</v>
      </c>
      <c r="AH41">
        <v>0.2407502617014618</v>
      </c>
      <c r="AI41">
        <v>3.104527641963887</v>
      </c>
      <c r="AJ41">
        <v>0.3057993972819803</v>
      </c>
      <c r="AK41">
        <v>1.618821536686877</v>
      </c>
      <c r="AL41">
        <v>3.097799793378849</v>
      </c>
      <c r="AM41">
        <v>-0.15033807221528361</v>
      </c>
      <c r="AN41">
        <v>0.1677944787298187</v>
      </c>
      <c r="AO41">
        <v>-1.3174372807966821</v>
      </c>
      <c r="AP41">
        <v>0.10238602253100999</v>
      </c>
      <c r="AQ41">
        <v>-0.76835998459041499</v>
      </c>
      <c r="AR41">
        <v>0.36186697199103052</v>
      </c>
      <c r="AS41">
        <v>-0.97745702408968038</v>
      </c>
      <c r="BD41">
        <v>1.5573866528858671</v>
      </c>
      <c r="BE41">
        <v>0.91969988000587444</v>
      </c>
      <c r="BF41">
        <v>2.3667950348003419</v>
      </c>
      <c r="BG41">
        <v>0.87800820101122334</v>
      </c>
      <c r="BH41">
        <v>-3.0387612574758922</v>
      </c>
      <c r="BI41">
        <v>-4.2402052861743327</v>
      </c>
      <c r="BJ41">
        <v>-2.8198226976659821</v>
      </c>
      <c r="BK41">
        <v>0.85346815456676428</v>
      </c>
      <c r="BL41">
        <v>-1.38822478198799</v>
      </c>
      <c r="BM41">
        <v>-1.1455649765955971</v>
      </c>
      <c r="BN41">
        <v>1.6833252926553059</v>
      </c>
      <c r="BO41">
        <v>1.8994958178752019</v>
      </c>
      <c r="BP41">
        <v>1.596605073404471</v>
      </c>
      <c r="BQ41">
        <v>-0.9096923779799837</v>
      </c>
      <c r="BR41">
        <v>-0.38826520575752288</v>
      </c>
      <c r="BS41">
        <v>-1.5804779032053959</v>
      </c>
      <c r="BT41">
        <v>-0.68405474660817212</v>
      </c>
      <c r="BU41">
        <v>-2.3322417195042759</v>
      </c>
      <c r="BV41">
        <v>2.010620661853054</v>
      </c>
      <c r="BZ41">
        <v>3.1895338487649498</v>
      </c>
      <c r="CA41">
        <v>0.23380829294218539</v>
      </c>
      <c r="CB41">
        <v>-2.9397818491814318</v>
      </c>
      <c r="CC41">
        <v>-0.93001241796099676</v>
      </c>
      <c r="CD41">
        <v>-2.490683287806565</v>
      </c>
      <c r="CE41">
        <v>-0.4035797290604114</v>
      </c>
      <c r="CF41">
        <v>-0.74010399848871622</v>
      </c>
      <c r="CG41">
        <v>-1.1572727249405701</v>
      </c>
      <c r="CH41">
        <v>-2.9869750740089991</v>
      </c>
      <c r="CI41">
        <v>1.613748334808206</v>
      </c>
      <c r="CJ41">
        <v>9.3819865172250105E-2</v>
      </c>
      <c r="CK41">
        <v>1.0137533981235161</v>
      </c>
      <c r="CL41">
        <v>2.1433526802497309</v>
      </c>
      <c r="CM41">
        <v>-1.014024074724388</v>
      </c>
      <c r="CN41">
        <v>-0.67245425645786072</v>
      </c>
      <c r="CO41">
        <v>1.6960094012179301</v>
      </c>
      <c r="CP41">
        <v>-1.2604423293251401</v>
      </c>
      <c r="CQ41">
        <v>-0.89235388721580788</v>
      </c>
      <c r="CR41">
        <v>-0.40196841900007158</v>
      </c>
    </row>
    <row r="42" spans="1:101" x14ac:dyDescent="0.25">
      <c r="A42" t="s">
        <v>56</v>
      </c>
      <c r="C42">
        <v>-5.4709253048881861</v>
      </c>
      <c r="D42">
        <v>-4.2454595174829812</v>
      </c>
      <c r="E42">
        <v>-0.88321407452399914</v>
      </c>
      <c r="F42">
        <v>-3.6022707629001109</v>
      </c>
      <c r="G42">
        <v>-2.752358322910232</v>
      </c>
      <c r="H42">
        <v>-3.3796357992973829</v>
      </c>
      <c r="I42">
        <v>-2.4591094358235082</v>
      </c>
      <c r="J42">
        <v>-3.9561038104926021</v>
      </c>
      <c r="K42">
        <v>-1.81626361874124</v>
      </c>
      <c r="L42">
        <v>-2.2046156347669612</v>
      </c>
      <c r="M42">
        <v>-2.2348443146207582</v>
      </c>
      <c r="N42">
        <v>-2.5106114068027519</v>
      </c>
      <c r="O42">
        <v>-3.3229984746580881</v>
      </c>
      <c r="P42">
        <v>-3.543301451711379</v>
      </c>
      <c r="Q42">
        <v>-2.7324469263768698</v>
      </c>
      <c r="R42">
        <v>-2.9970869353407661</v>
      </c>
      <c r="S42">
        <v>-2.406433112926643</v>
      </c>
      <c r="T42">
        <v>-2.331992696461954</v>
      </c>
      <c r="U42">
        <v>-1.7045479698851389</v>
      </c>
      <c r="V42">
        <v>-3.6838086533105918</v>
      </c>
      <c r="W42">
        <v>-1.418274648708957</v>
      </c>
      <c r="AA42">
        <v>-1.145810433320299</v>
      </c>
      <c r="AB42">
        <v>-5.1118754543927132</v>
      </c>
      <c r="AC42">
        <v>-4.5529692658983052</v>
      </c>
      <c r="AD42">
        <v>-5.1200784223957623</v>
      </c>
      <c r="AE42">
        <v>-3.5439231583304891</v>
      </c>
      <c r="AF42">
        <v>-4.9938771100997057</v>
      </c>
      <c r="AG42">
        <v>-4.3722567307799993</v>
      </c>
      <c r="AH42">
        <v>-3.305796677604687</v>
      </c>
      <c r="AI42">
        <v>-3.3744699549798032</v>
      </c>
      <c r="AJ42">
        <v>-0.17632446517568001</v>
      </c>
      <c r="AK42">
        <v>2.8252349078557439</v>
      </c>
      <c r="AL42">
        <v>-4.4403704906702686</v>
      </c>
      <c r="AM42">
        <v>-4.7633732870439367</v>
      </c>
      <c r="AN42">
        <v>-3.388509946105386</v>
      </c>
      <c r="AO42">
        <v>-2.928117965453314</v>
      </c>
      <c r="AP42">
        <v>-4.1979935931361059</v>
      </c>
      <c r="AQ42">
        <v>-4.4209612585594389</v>
      </c>
      <c r="AR42">
        <v>-3.5360716329015531</v>
      </c>
      <c r="AS42">
        <v>-3.3189949449657949</v>
      </c>
      <c r="BD42">
        <v>-0.99203151064090289</v>
      </c>
      <c r="BE42">
        <v>-4.3060006915580011</v>
      </c>
      <c r="BF42">
        <v>-4.6761720720120259</v>
      </c>
      <c r="BG42">
        <v>-4.2638244570520207</v>
      </c>
      <c r="BH42">
        <v>-3.6582133333482179</v>
      </c>
      <c r="BI42">
        <v>-4.358436161864069</v>
      </c>
      <c r="BJ42">
        <v>-3.3238403706917259</v>
      </c>
      <c r="BK42">
        <v>-4.196557133544764</v>
      </c>
      <c r="BL42">
        <v>-3.329038616442519</v>
      </c>
      <c r="BM42">
        <v>0.36247498861354382</v>
      </c>
      <c r="BN42">
        <v>1.0788252907382181</v>
      </c>
      <c r="BO42">
        <v>-4.585849481281131</v>
      </c>
      <c r="BP42">
        <v>-4.0504933038769853</v>
      </c>
      <c r="BQ42">
        <v>-4.1170374186188434</v>
      </c>
      <c r="BR42">
        <v>-4.0523295520467002</v>
      </c>
      <c r="BS42">
        <v>-4.2291796931867029</v>
      </c>
      <c r="BT42">
        <v>-2.3092146107528819</v>
      </c>
      <c r="BU42">
        <v>-2.9229587640416499</v>
      </c>
      <c r="BV42">
        <v>-4.4290567383441921</v>
      </c>
      <c r="BZ42">
        <v>-1.4659990645561209</v>
      </c>
      <c r="CA42">
        <v>-4.5122042798664346</v>
      </c>
      <c r="CB42">
        <v>-5.1748724045119223</v>
      </c>
      <c r="CC42">
        <v>-5.1613479028758018</v>
      </c>
      <c r="CD42">
        <v>-4.344828624299427</v>
      </c>
      <c r="CE42">
        <v>-0.52104158015082436</v>
      </c>
      <c r="CF42">
        <v>-2.1829485235888288</v>
      </c>
      <c r="CG42">
        <v>-4.3815792176516739</v>
      </c>
      <c r="CH42">
        <v>-4.614379073372783</v>
      </c>
      <c r="CI42">
        <v>-5.5573923294139096</v>
      </c>
      <c r="CJ42">
        <v>-4.4881002270665862</v>
      </c>
      <c r="CK42">
        <v>-5.1936194966540974</v>
      </c>
      <c r="CL42">
        <v>-4.3032535347645862</v>
      </c>
      <c r="CM42">
        <v>-5.225241818648013</v>
      </c>
      <c r="CN42">
        <v>-4.6862655861640681</v>
      </c>
      <c r="CO42">
        <v>-3.5702592224219831</v>
      </c>
      <c r="CP42">
        <v>-4.4838647101810238</v>
      </c>
      <c r="CQ42">
        <v>-3.9625682213403688</v>
      </c>
      <c r="CR42">
        <v>-3.4986886514297</v>
      </c>
    </row>
    <row r="43" spans="1:101" x14ac:dyDescent="0.25">
      <c r="A43" t="s">
        <v>57</v>
      </c>
      <c r="BD43">
        <v>-1.595138785994485</v>
      </c>
      <c r="BE43">
        <v>-0.49161776368572158</v>
      </c>
      <c r="BF43">
        <v>0.59188851403360365</v>
      </c>
      <c r="BG43">
        <v>-1.815082199384098</v>
      </c>
      <c r="BH43">
        <v>-5.1141217181344096</v>
      </c>
      <c r="BI43">
        <v>-4.8105939923711922</v>
      </c>
      <c r="BJ43">
        <v>-5.6337225123327848</v>
      </c>
      <c r="BK43">
        <v>-4.3982121101162237</v>
      </c>
      <c r="BL43">
        <v>-4.8606359642603891</v>
      </c>
      <c r="BM43">
        <v>-0.32886166042531478</v>
      </c>
      <c r="BN43">
        <v>0.51241453612219579</v>
      </c>
      <c r="BO43">
        <v>-2.5514485755508671</v>
      </c>
      <c r="BP43">
        <v>-1.8293199919551839</v>
      </c>
      <c r="BQ43">
        <v>-3.2036931647271261</v>
      </c>
      <c r="BR43">
        <v>-2.3475610984438542</v>
      </c>
      <c r="BS43">
        <v>-4.1114006928322109</v>
      </c>
      <c r="BT43">
        <v>-2.501452211374275</v>
      </c>
      <c r="BU43">
        <v>-2.7436824055855999</v>
      </c>
      <c r="BV43">
        <v>1.115277470664884</v>
      </c>
      <c r="BZ43">
        <v>1.317373594781033</v>
      </c>
      <c r="CA43">
        <v>-1.8476103337479091</v>
      </c>
      <c r="CB43">
        <v>-2.2108520538756729</v>
      </c>
      <c r="CC43">
        <v>-2.476539361030837</v>
      </c>
      <c r="CD43">
        <v>-5.070830233320863</v>
      </c>
      <c r="CE43">
        <v>-3.5438579359211988</v>
      </c>
      <c r="CF43">
        <v>0.82432883983932914</v>
      </c>
      <c r="CG43">
        <v>-2.4532926016307628</v>
      </c>
      <c r="CH43">
        <v>0.26385901705755588</v>
      </c>
      <c r="CI43">
        <v>-1.2032345956531989</v>
      </c>
      <c r="CJ43">
        <v>1.432620915135143</v>
      </c>
      <c r="CK43">
        <v>-1.112459562786251</v>
      </c>
      <c r="CL43">
        <v>-4.1849573708611034</v>
      </c>
      <c r="CM43">
        <v>-2.7712530975375231</v>
      </c>
      <c r="CN43">
        <v>-2.6813982139020691</v>
      </c>
      <c r="CO43">
        <v>-0.5117197833737448</v>
      </c>
      <c r="CP43">
        <v>-1.266631766352309</v>
      </c>
      <c r="CQ43">
        <v>-1.558101054852469</v>
      </c>
      <c r="CR43">
        <v>-4.1905126499935532</v>
      </c>
    </row>
    <row r="44" spans="1:101" x14ac:dyDescent="0.25">
      <c r="A44" t="s">
        <v>58</v>
      </c>
      <c r="C44">
        <v>-6.0462493649711702</v>
      </c>
      <c r="D44">
        <v>1.958203427810139</v>
      </c>
      <c r="E44">
        <v>2.63986141122558</v>
      </c>
      <c r="F44">
        <v>6.7753410602401642E-2</v>
      </c>
      <c r="G44">
        <v>-5.1533089056714978</v>
      </c>
      <c r="H44">
        <v>-4.8468354824359858</v>
      </c>
      <c r="I44">
        <v>-5.1798450825408544</v>
      </c>
      <c r="J44">
        <v>-2.7700681714801458</v>
      </c>
      <c r="K44">
        <v>-3.231066702451066</v>
      </c>
      <c r="L44">
        <v>1.392951239395938</v>
      </c>
      <c r="M44">
        <v>2.099784923998107</v>
      </c>
      <c r="N44">
        <v>0.90307537594531728</v>
      </c>
      <c r="O44">
        <v>1.892752573831382</v>
      </c>
      <c r="P44">
        <v>-4.0563476039418047</v>
      </c>
      <c r="Q44">
        <v>-4.0382356875554546</v>
      </c>
      <c r="R44">
        <v>-4.4910477882797322</v>
      </c>
      <c r="S44">
        <v>-6.1154104523221262</v>
      </c>
      <c r="T44">
        <v>-1.521519793879847</v>
      </c>
      <c r="U44">
        <v>-0.30068872908350441</v>
      </c>
      <c r="V44">
        <v>-3.6316950702470758</v>
      </c>
      <c r="W44">
        <v>-2.016364130951569</v>
      </c>
      <c r="AA44">
        <v>-2.7043698388658162</v>
      </c>
      <c r="AB44">
        <v>1.5687507748638421</v>
      </c>
      <c r="AC44">
        <v>-4.768420948059406</v>
      </c>
      <c r="AD44">
        <v>-2.3456969229682301</v>
      </c>
      <c r="AE44">
        <v>-4.3067785236884468</v>
      </c>
      <c r="AF44">
        <v>-3.587485307394652</v>
      </c>
      <c r="AG44">
        <v>0.66429941972480888</v>
      </c>
      <c r="AH44">
        <v>-3.481358035190055</v>
      </c>
      <c r="AI44">
        <v>-1.5120819136186809</v>
      </c>
      <c r="AJ44">
        <v>-2.986106146477816</v>
      </c>
      <c r="AK44">
        <v>-0.56708358016043392</v>
      </c>
      <c r="AL44">
        <v>-6.0143049247117162</v>
      </c>
      <c r="AM44">
        <v>-6.1299582099894208</v>
      </c>
      <c r="AN44">
        <v>-1.670910037216347</v>
      </c>
      <c r="AO44">
        <v>-5.821342835813744</v>
      </c>
      <c r="AP44">
        <v>-6.3015329257719896</v>
      </c>
      <c r="AQ44">
        <v>-6.4302897859569317</v>
      </c>
      <c r="AR44">
        <v>-5.9424226195479584</v>
      </c>
      <c r="AS44">
        <v>-6.3054335541285154</v>
      </c>
    </row>
    <row r="45" spans="1:101" x14ac:dyDescent="0.25">
      <c r="A45" t="s">
        <v>59</v>
      </c>
      <c r="C45">
        <v>-5.8748065760542669</v>
      </c>
      <c r="D45">
        <v>-0.13402059933047319</v>
      </c>
      <c r="E45">
        <v>1.293213568396532</v>
      </c>
      <c r="F45">
        <v>1.8931964352471911</v>
      </c>
      <c r="G45">
        <v>3.3707389996799249</v>
      </c>
      <c r="H45">
        <v>0.68133671767003101</v>
      </c>
      <c r="I45">
        <v>-3.8117129319441041</v>
      </c>
      <c r="J45">
        <v>-2.3037782888422762</v>
      </c>
      <c r="K45">
        <v>-0.86880761660997241</v>
      </c>
      <c r="L45">
        <v>-4.0086225590295097</v>
      </c>
      <c r="M45">
        <v>-5.3074062975591003</v>
      </c>
      <c r="N45">
        <v>-2.0395982511871811</v>
      </c>
      <c r="O45">
        <v>-0.87074738510458205</v>
      </c>
      <c r="P45">
        <v>-3.3638343133139021</v>
      </c>
      <c r="Q45">
        <v>-2.0383899704651012</v>
      </c>
      <c r="R45">
        <v>-2.1742532810206261</v>
      </c>
      <c r="S45">
        <v>-3.146080166738797</v>
      </c>
      <c r="T45">
        <v>-3.06198534062101</v>
      </c>
      <c r="U45">
        <v>-5.1950463464237151</v>
      </c>
      <c r="V45">
        <v>-2.9080554034518569</v>
      </c>
      <c r="W45">
        <v>0.87286478641673626</v>
      </c>
      <c r="AA45">
        <v>1.307002554968262</v>
      </c>
      <c r="AB45">
        <v>-1.2100244371637821</v>
      </c>
      <c r="AC45">
        <v>-4.0427162883258108</v>
      </c>
      <c r="AD45">
        <v>-2.6655867894636049</v>
      </c>
      <c r="AE45">
        <v>-1.585692942780355</v>
      </c>
      <c r="AF45">
        <v>-4.0064500634764517</v>
      </c>
      <c r="AG45">
        <v>-4.5792408513193372</v>
      </c>
      <c r="AH45">
        <v>-2.8665835331712399</v>
      </c>
      <c r="AI45">
        <v>-5.0685434542204906</v>
      </c>
      <c r="AJ45">
        <v>-3.5917835707179901</v>
      </c>
      <c r="AK45">
        <v>-4.43205034192348</v>
      </c>
      <c r="AL45">
        <v>-1.5833648590769791</v>
      </c>
      <c r="AM45">
        <v>2.5940824777621012</v>
      </c>
      <c r="AN45">
        <v>-0.73931114534129683</v>
      </c>
      <c r="AO45">
        <v>-3.897679073053915</v>
      </c>
      <c r="AP45">
        <v>-5.0309966056986388</v>
      </c>
      <c r="AQ45">
        <v>-1.8079395295003859</v>
      </c>
      <c r="AR45">
        <v>-3.0015458522830341</v>
      </c>
      <c r="AS45">
        <v>-2.670072199160034</v>
      </c>
    </row>
    <row r="46" spans="1:101" x14ac:dyDescent="0.25">
      <c r="A46" t="s">
        <v>60</v>
      </c>
      <c r="BB46">
        <v>-1.0893977586028341</v>
      </c>
      <c r="BC46">
        <v>-4.3086243154679176</v>
      </c>
      <c r="BD46">
        <v>0.65173149115829165</v>
      </c>
      <c r="BE46">
        <v>2.6477713581412901</v>
      </c>
      <c r="BF46">
        <v>3.3794965399131769</v>
      </c>
      <c r="BG46">
        <v>-3.8893590895871601</v>
      </c>
      <c r="BH46">
        <v>-3.289146838170125</v>
      </c>
      <c r="BI46">
        <v>-1.3430578567422791</v>
      </c>
      <c r="BJ46">
        <v>-0.93150713844530064</v>
      </c>
      <c r="BK46">
        <v>-1.2144834920162551</v>
      </c>
      <c r="BL46">
        <v>-2.886246655526989</v>
      </c>
      <c r="BM46">
        <v>-2.0233627510274639</v>
      </c>
      <c r="BN46">
        <v>3.71084166422495</v>
      </c>
      <c r="BO46">
        <v>3.514426757798164</v>
      </c>
      <c r="BP46">
        <v>-0.80306301795171553</v>
      </c>
      <c r="BQ46">
        <v>0.9365185094288232</v>
      </c>
      <c r="BR46">
        <v>1.530517892183727</v>
      </c>
      <c r="BS46">
        <v>-0.58102227571364251</v>
      </c>
      <c r="BT46">
        <v>1.3521028364354231</v>
      </c>
      <c r="BU46">
        <v>1.3069350818552881</v>
      </c>
      <c r="BV46">
        <v>3.4816410461327361</v>
      </c>
      <c r="BZ46">
        <v>3.01764877174806</v>
      </c>
      <c r="CA46">
        <v>-1.1518803071544039</v>
      </c>
      <c r="CB46">
        <v>-1.9254575874804709</v>
      </c>
      <c r="CC46">
        <v>1.471123363015272</v>
      </c>
      <c r="CD46">
        <v>-0.3166778195493255</v>
      </c>
      <c r="CE46">
        <v>-0.37915684158830859</v>
      </c>
      <c r="CF46">
        <v>-2.0000124665933008</v>
      </c>
      <c r="CG46">
        <v>-1.4425252359230409</v>
      </c>
      <c r="CH46">
        <v>0.37120404077264368</v>
      </c>
      <c r="CI46">
        <v>-2.1378636010433492</v>
      </c>
      <c r="CJ46">
        <v>2.092080398676325</v>
      </c>
      <c r="CK46">
        <v>-3.0332068575165532</v>
      </c>
      <c r="CL46">
        <v>-0.93463123781957302</v>
      </c>
      <c r="CM46">
        <v>-1.942708571828853</v>
      </c>
      <c r="CN46">
        <v>1.3940985594071049</v>
      </c>
      <c r="CO46">
        <v>-1.4460037079761909</v>
      </c>
      <c r="CP46">
        <v>-1.9259636545905461</v>
      </c>
      <c r="CQ46">
        <v>1.684348559492963</v>
      </c>
      <c r="CR46">
        <v>-0.37069964579284442</v>
      </c>
      <c r="CV46">
        <v>1.746692746734698</v>
      </c>
      <c r="CW46">
        <v>-4.1179634699691263</v>
      </c>
    </row>
    <row r="47" spans="1:101" x14ac:dyDescent="0.25">
      <c r="A47" t="s">
        <v>61</v>
      </c>
      <c r="C47">
        <v>-4.9489301515544888</v>
      </c>
      <c r="D47">
        <v>-1.9302650119372591</v>
      </c>
      <c r="E47">
        <v>-0.92870346533517933</v>
      </c>
      <c r="F47">
        <v>-2.5775045537937822</v>
      </c>
      <c r="G47">
        <v>-2.0550408619349572</v>
      </c>
      <c r="H47">
        <v>-1.7579254208759989</v>
      </c>
      <c r="I47">
        <v>-1.588150301345808</v>
      </c>
      <c r="J47">
        <v>-1.1844322221812491</v>
      </c>
      <c r="K47">
        <v>-0.37239604158595813</v>
      </c>
      <c r="L47">
        <v>-1.7216409841647391</v>
      </c>
      <c r="M47">
        <v>-0.43424004399179911</v>
      </c>
      <c r="N47">
        <v>-0.56155122915784039</v>
      </c>
      <c r="O47">
        <v>-0.1360740489366398</v>
      </c>
      <c r="P47">
        <v>-1.365726346762518</v>
      </c>
      <c r="Q47">
        <v>-2.3526191513701891</v>
      </c>
      <c r="R47">
        <v>-2.9361685809167239</v>
      </c>
      <c r="S47">
        <v>0.46546644786731362</v>
      </c>
      <c r="T47">
        <v>-3.904574959889056E-2</v>
      </c>
      <c r="U47">
        <v>-2.3037359806237929</v>
      </c>
      <c r="V47">
        <v>-4.1693219893086759</v>
      </c>
      <c r="W47">
        <v>-0.56926093880647766</v>
      </c>
      <c r="AA47">
        <v>-0.89459352894817079</v>
      </c>
      <c r="AB47">
        <v>-4.0897232618804056</v>
      </c>
      <c r="AC47">
        <v>-2.748464233931371</v>
      </c>
      <c r="AD47">
        <v>-5.0523597711619317</v>
      </c>
      <c r="AE47">
        <v>-2.4766718166261641</v>
      </c>
      <c r="AF47">
        <v>-5.6974498185168736</v>
      </c>
      <c r="AG47">
        <v>-0.42473188535688611</v>
      </c>
      <c r="AH47">
        <v>1.708704480295645</v>
      </c>
      <c r="AI47">
        <v>0.51499305116444594</v>
      </c>
      <c r="AJ47">
        <v>-0.1992291017736417</v>
      </c>
      <c r="AK47">
        <v>-0.61102581563931291</v>
      </c>
      <c r="AL47">
        <v>-2.8927676348206859</v>
      </c>
      <c r="AM47">
        <v>-2.8684136471822961</v>
      </c>
      <c r="AN47">
        <v>-1.4534577996670579</v>
      </c>
      <c r="AO47">
        <v>-3.4703255865195231</v>
      </c>
      <c r="AP47">
        <v>-2.2118449647896559</v>
      </c>
      <c r="AQ47">
        <v>-4.6318713182790878</v>
      </c>
      <c r="AR47">
        <v>-4.17713763503951</v>
      </c>
      <c r="AS47">
        <v>-3.384184552576857</v>
      </c>
      <c r="AW47">
        <v>0.51758239225111047</v>
      </c>
      <c r="AX47">
        <v>-4.0400867386599701</v>
      </c>
      <c r="BB47">
        <v>-5.5666829012600072</v>
      </c>
      <c r="BC47">
        <v>-0.40341694812917128</v>
      </c>
      <c r="BD47">
        <v>0.95875205648219597</v>
      </c>
      <c r="BE47">
        <v>-0.41857401381306608</v>
      </c>
      <c r="BF47">
        <v>8.3726587306047189E-3</v>
      </c>
      <c r="BG47">
        <v>-2.399215762777831</v>
      </c>
      <c r="BH47">
        <v>-4.1504034368959726</v>
      </c>
      <c r="BI47">
        <v>-4.4931449528136591</v>
      </c>
      <c r="BJ47">
        <v>-4.14746269590115</v>
      </c>
      <c r="BK47">
        <v>-1.4360929880742579</v>
      </c>
      <c r="BL47">
        <v>-0.10671086826999179</v>
      </c>
      <c r="BM47">
        <v>0.52920556786253414</v>
      </c>
      <c r="BN47">
        <v>0.98321158527329999</v>
      </c>
      <c r="BO47">
        <v>-2.2333247067681028</v>
      </c>
      <c r="BP47">
        <v>-1.3429940099999349</v>
      </c>
      <c r="BQ47">
        <v>-1.669331372734991</v>
      </c>
      <c r="BR47">
        <v>-2.450144468003014</v>
      </c>
      <c r="BS47">
        <v>-3.625374501394329</v>
      </c>
      <c r="BT47">
        <v>-3.115799352546841</v>
      </c>
      <c r="BU47">
        <v>-3.9334916152656718</v>
      </c>
      <c r="BV47">
        <v>0.54420495283789949</v>
      </c>
      <c r="BZ47">
        <v>0.83212044252205009</v>
      </c>
      <c r="CA47">
        <v>1.1426402377371581</v>
      </c>
      <c r="CB47">
        <v>2.928589840410929</v>
      </c>
      <c r="CC47">
        <v>-0.4217287994691557</v>
      </c>
      <c r="CD47">
        <v>0.56862142145031835</v>
      </c>
      <c r="CE47">
        <v>-0.69360355278125385</v>
      </c>
      <c r="CF47">
        <v>-4.1966850642408833</v>
      </c>
      <c r="CG47">
        <v>-4.9059530107051161</v>
      </c>
      <c r="CH47">
        <v>-1.1098727715325789</v>
      </c>
      <c r="CI47">
        <v>-4.8105655701170731</v>
      </c>
      <c r="CJ47">
        <v>-0.1028126940529549</v>
      </c>
      <c r="CK47">
        <v>-5.0077422727653014</v>
      </c>
      <c r="CL47">
        <v>-4.6203592624375442</v>
      </c>
      <c r="CM47">
        <v>-2.264671649970099</v>
      </c>
      <c r="CN47">
        <v>-0.29923424924178121</v>
      </c>
      <c r="CO47">
        <v>-1.9957708152268809</v>
      </c>
      <c r="CP47">
        <v>-4.1439762680453631</v>
      </c>
      <c r="CQ47">
        <v>0.51282072997400241</v>
      </c>
      <c r="CR47">
        <v>1.8514119939538189</v>
      </c>
      <c r="CV47">
        <v>-2.130544476882815</v>
      </c>
      <c r="CW47">
        <v>-5.6828688458597609</v>
      </c>
    </row>
    <row r="48" spans="1:101" x14ac:dyDescent="0.25">
      <c r="A48" t="s">
        <v>62</v>
      </c>
      <c r="C48">
        <v>-5.6401756113466064</v>
      </c>
      <c r="D48">
        <v>-1.6710089718319541</v>
      </c>
      <c r="E48">
        <v>1.898173614633254</v>
      </c>
      <c r="F48">
        <v>2.221381255055209</v>
      </c>
      <c r="G48">
        <v>-4.3660435143819996</v>
      </c>
      <c r="H48">
        <v>-4.2814974518506146</v>
      </c>
      <c r="I48">
        <v>-1.27161540971986</v>
      </c>
      <c r="J48">
        <v>-5.8229220659152059</v>
      </c>
      <c r="K48">
        <v>-3.7501013553697522</v>
      </c>
      <c r="L48">
        <v>-3.7956199494444132</v>
      </c>
      <c r="M48">
        <v>-3.3814984253474401</v>
      </c>
      <c r="N48">
        <v>-1.8772018955261369</v>
      </c>
      <c r="O48">
        <v>-1.4274003742171071</v>
      </c>
      <c r="P48">
        <v>2.3356862612456961</v>
      </c>
      <c r="Q48">
        <v>3.1224857273308899</v>
      </c>
      <c r="R48">
        <v>-2.0122690703576351</v>
      </c>
      <c r="S48">
        <v>-2.7176237269565759</v>
      </c>
      <c r="T48">
        <v>-2.6657210209773292</v>
      </c>
      <c r="U48">
        <v>-1.815539039608554</v>
      </c>
      <c r="V48">
        <v>-2.347830834615011</v>
      </c>
      <c r="W48">
        <v>3.8863535879894551</v>
      </c>
      <c r="AA48">
        <v>4.1646972543443503</v>
      </c>
      <c r="AB48">
        <v>-3.9178431910371119</v>
      </c>
      <c r="AC48">
        <v>-5.3685757685018718</v>
      </c>
      <c r="AD48">
        <v>-3.3460542045764599</v>
      </c>
      <c r="AE48">
        <v>-4.4199135856292129</v>
      </c>
      <c r="AF48">
        <v>-3.8016819548361211</v>
      </c>
      <c r="AG48">
        <v>-4.7578972461412938</v>
      </c>
      <c r="AH48">
        <v>-6.2118932823651667</v>
      </c>
      <c r="AI48">
        <v>-4.6879250649441921</v>
      </c>
      <c r="AJ48">
        <v>-2.6902494563689991</v>
      </c>
      <c r="AK48">
        <v>-2.6057909601444069</v>
      </c>
      <c r="AL48">
        <v>-2.9339510087644749</v>
      </c>
      <c r="AM48">
        <v>-5.6590535509677329</v>
      </c>
      <c r="AN48">
        <v>-4.3746182166767511</v>
      </c>
      <c r="AO48">
        <v>-2.088824615010473</v>
      </c>
      <c r="AP48">
        <v>1.4010001824001641</v>
      </c>
      <c r="AQ48">
        <v>0.20403175559850381</v>
      </c>
      <c r="AR48">
        <v>-2.635993002040486</v>
      </c>
      <c r="AS48">
        <v>-3.640081664763291</v>
      </c>
      <c r="AW48">
        <v>-0.85134750615998334</v>
      </c>
      <c r="AX48">
        <v>-4.75976915245118</v>
      </c>
      <c r="BB48">
        <v>-5.1662908609005029</v>
      </c>
      <c r="BC48">
        <v>1.0922956296824899</v>
      </c>
      <c r="BD48">
        <v>2.552745471136634</v>
      </c>
      <c r="BE48">
        <v>-1.6143873385792711</v>
      </c>
      <c r="BF48">
        <v>-0.84976781652196642</v>
      </c>
      <c r="BG48">
        <v>-0.69737537317166143</v>
      </c>
      <c r="BH48">
        <v>-3.1080177591074332</v>
      </c>
      <c r="BI48">
        <v>-5.2032362286713392</v>
      </c>
      <c r="BJ48">
        <v>-0.27716185654326603</v>
      </c>
      <c r="BK48">
        <v>1.0742203421056631</v>
      </c>
      <c r="BL48">
        <v>1.5679103187718071</v>
      </c>
      <c r="BM48">
        <v>2.7572542160560909</v>
      </c>
      <c r="BN48">
        <v>2.584008707831245</v>
      </c>
      <c r="BO48">
        <v>-2.9279362888504332</v>
      </c>
      <c r="BP48">
        <v>-2.282304599937095</v>
      </c>
      <c r="BQ48">
        <v>-1.134374308925592</v>
      </c>
      <c r="BR48">
        <v>-0.1600920313883118</v>
      </c>
      <c r="BS48">
        <v>-2.393325181333009</v>
      </c>
      <c r="BT48">
        <v>-1.4646078953605031</v>
      </c>
      <c r="BU48">
        <v>-2.4223352404010932</v>
      </c>
      <c r="BV48">
        <v>-1.788624526087351</v>
      </c>
      <c r="BZ48">
        <v>-1.729661717277168</v>
      </c>
      <c r="CA48">
        <v>0.45198374312054002</v>
      </c>
      <c r="CB48">
        <v>1.4535397896927571</v>
      </c>
      <c r="CC48">
        <v>0.74958278634815734</v>
      </c>
      <c r="CD48">
        <v>-0.68457918639089133</v>
      </c>
      <c r="CE48">
        <v>-4.0964854892540998</v>
      </c>
      <c r="CF48">
        <v>-1.498631565309265</v>
      </c>
      <c r="CG48">
        <v>-1.070466080581032</v>
      </c>
      <c r="CH48">
        <v>-1.018934817550311</v>
      </c>
      <c r="CI48">
        <v>-0.97773661614576801</v>
      </c>
      <c r="CJ48">
        <v>-0.45542122911851413</v>
      </c>
      <c r="CK48">
        <v>-1.2836046644897769</v>
      </c>
      <c r="CL48">
        <v>-3.7515716100061778</v>
      </c>
      <c r="CM48">
        <v>0.67664641563090278</v>
      </c>
      <c r="CN48">
        <v>4.1875231940277917</v>
      </c>
      <c r="CO48">
        <v>-4.1491828091424976</v>
      </c>
      <c r="CP48">
        <v>-4.5646854099559366</v>
      </c>
      <c r="CQ48">
        <v>-2.7589331369540151</v>
      </c>
      <c r="CR48">
        <v>-1.938705729945754</v>
      </c>
      <c r="CV48">
        <v>-1.822060574757363</v>
      </c>
      <c r="CW48">
        <v>-4.6722627933405967</v>
      </c>
    </row>
    <row r="49" spans="1:101" x14ac:dyDescent="0.25">
      <c r="A49" t="s">
        <v>63</v>
      </c>
      <c r="C49">
        <v>-4.9658816048474508</v>
      </c>
      <c r="D49">
        <v>2.9638804108342272</v>
      </c>
      <c r="E49">
        <v>4.4727910461599327</v>
      </c>
      <c r="F49">
        <v>4.3463644867366389</v>
      </c>
      <c r="G49">
        <v>-1.5177479678785251</v>
      </c>
      <c r="H49">
        <v>-1.220760313548239</v>
      </c>
      <c r="I49">
        <v>-0.30017389460051819</v>
      </c>
      <c r="J49">
        <v>2.173895565700628</v>
      </c>
      <c r="K49">
        <v>2.2653020123516279</v>
      </c>
      <c r="L49">
        <v>1.6183453843451321</v>
      </c>
      <c r="M49">
        <v>1.971825867370147</v>
      </c>
      <c r="N49">
        <v>3.2619239021816</v>
      </c>
      <c r="O49">
        <v>3.4526603848460451</v>
      </c>
      <c r="P49">
        <v>-0.32996386686691759</v>
      </c>
      <c r="Q49">
        <v>-8.3602509727464538E-2</v>
      </c>
      <c r="R49">
        <v>-0.10428116233124669</v>
      </c>
      <c r="S49">
        <v>7.7311485025894688E-2</v>
      </c>
      <c r="T49">
        <v>9.4317340285009946E-2</v>
      </c>
      <c r="U49">
        <v>-1.2893120539335361</v>
      </c>
      <c r="V49">
        <v>-0.74432104419437517</v>
      </c>
      <c r="W49">
        <v>3.596973933233552</v>
      </c>
      <c r="AA49">
        <v>3.495898068841814</v>
      </c>
      <c r="AB49">
        <v>0.97824858753866206</v>
      </c>
      <c r="AC49">
        <v>1.273784299289868</v>
      </c>
      <c r="AD49">
        <v>-0.58714905261937633</v>
      </c>
      <c r="AE49">
        <v>-0.58759099904890477</v>
      </c>
      <c r="AF49">
        <v>-1.7248922814136081</v>
      </c>
      <c r="AG49">
        <v>1.6975235573206631</v>
      </c>
      <c r="AH49">
        <v>3.5846647146514301</v>
      </c>
      <c r="AI49">
        <v>1.4819183152161159</v>
      </c>
      <c r="AJ49">
        <v>0.99719892539764377</v>
      </c>
      <c r="AK49">
        <v>4.5992845300629943</v>
      </c>
      <c r="AL49">
        <v>3.4125620442891851</v>
      </c>
      <c r="AM49">
        <v>2.6270902563179068</v>
      </c>
      <c r="AN49">
        <v>0.35362030691045299</v>
      </c>
      <c r="AO49">
        <v>1.1042020770480041</v>
      </c>
      <c r="AP49">
        <v>-4.1637746440800587E-2</v>
      </c>
      <c r="AQ49">
        <v>0.22986039396195751</v>
      </c>
      <c r="AR49">
        <v>1.1905923937879841</v>
      </c>
      <c r="AS49">
        <v>-0.1042373981445042</v>
      </c>
      <c r="AW49">
        <v>3.7880664945758058</v>
      </c>
      <c r="AX49">
        <v>-4.9004733934047682</v>
      </c>
      <c r="BB49">
        <v>-4.4416278489833818</v>
      </c>
      <c r="BC49">
        <v>2.4146051271159048</v>
      </c>
      <c r="BD49">
        <v>3.7153924296773821</v>
      </c>
      <c r="BE49">
        <v>0.49858020317596852</v>
      </c>
      <c r="BF49">
        <v>-1.3038388626464681</v>
      </c>
      <c r="BG49">
        <v>-0.26383484097845211</v>
      </c>
      <c r="BH49">
        <v>1.669338108655811</v>
      </c>
      <c r="BI49">
        <v>1.96751240742955</v>
      </c>
      <c r="BJ49">
        <v>0.31218004385135462</v>
      </c>
      <c r="BK49">
        <v>-0.822433324999431</v>
      </c>
      <c r="BL49">
        <v>-0.3033204335471188</v>
      </c>
      <c r="BM49">
        <v>1.187350968802718</v>
      </c>
      <c r="BN49">
        <v>1.8035190077128631</v>
      </c>
      <c r="BO49">
        <v>0.7686804865317034</v>
      </c>
      <c r="BP49">
        <v>0.77134682353196571</v>
      </c>
      <c r="BQ49">
        <v>-0.57460352761820188</v>
      </c>
      <c r="BR49">
        <v>1.490496919843219</v>
      </c>
      <c r="BS49">
        <v>2.0553667247073522</v>
      </c>
      <c r="BT49">
        <v>3.232705969935322</v>
      </c>
      <c r="BU49">
        <v>3.1112633967265682</v>
      </c>
      <c r="BV49">
        <v>2.904928872370256</v>
      </c>
      <c r="BZ49">
        <v>3.1183990300611142</v>
      </c>
      <c r="CA49">
        <v>0.95357877031666916</v>
      </c>
      <c r="CB49">
        <v>3.1822105426620522</v>
      </c>
      <c r="CC49">
        <v>-0.80147367087025434</v>
      </c>
      <c r="CD49">
        <v>0.40422392527736961</v>
      </c>
      <c r="CE49">
        <v>-2.517468099338426</v>
      </c>
      <c r="CF49">
        <v>1.2442898528044259</v>
      </c>
      <c r="CG49">
        <v>-0.12820124697523999</v>
      </c>
      <c r="CH49">
        <v>-2.0363860786122112</v>
      </c>
      <c r="CI49">
        <v>-1.2131024076286629</v>
      </c>
      <c r="CJ49">
        <v>-0.46060401647466531</v>
      </c>
      <c r="CK49">
        <v>0.921747619760517</v>
      </c>
      <c r="CL49">
        <v>2.357046246246723</v>
      </c>
      <c r="CM49">
        <v>-1.2035327499703889</v>
      </c>
      <c r="CN49">
        <v>2.5677400165573601</v>
      </c>
      <c r="CO49">
        <v>-2.4067693515415169</v>
      </c>
      <c r="CP49">
        <v>-0.99997116430472832</v>
      </c>
      <c r="CQ49">
        <v>-2.3508187215707448</v>
      </c>
      <c r="CR49">
        <v>0.1420694304941417</v>
      </c>
      <c r="CV49">
        <v>3.8522057210402991</v>
      </c>
      <c r="CW49">
        <v>0.57475290270921786</v>
      </c>
    </row>
    <row r="50" spans="1:101" x14ac:dyDescent="0.25">
      <c r="A50" t="s">
        <v>64</v>
      </c>
      <c r="C50">
        <v>-5.4920150788171762</v>
      </c>
      <c r="D50">
        <v>-3.7411211909950559</v>
      </c>
      <c r="E50">
        <v>-2.7714331677172028</v>
      </c>
      <c r="F50">
        <v>-4.2459393242385852</v>
      </c>
      <c r="G50">
        <v>-6.2960316523275646</v>
      </c>
      <c r="H50">
        <v>-3.140165339362579</v>
      </c>
      <c r="I50">
        <v>-1.9757987223008471</v>
      </c>
      <c r="J50">
        <v>-3.7782506816372678</v>
      </c>
      <c r="K50">
        <v>-4.4672084693841798</v>
      </c>
      <c r="L50">
        <v>-6.0088182239346022</v>
      </c>
      <c r="M50">
        <v>-5.6103783146530981</v>
      </c>
      <c r="N50">
        <v>0.40593535602049502</v>
      </c>
      <c r="O50">
        <v>0.59208717444757109</v>
      </c>
      <c r="P50">
        <v>-2.4520394985699112</v>
      </c>
      <c r="Q50">
        <v>-0.51025595395104484</v>
      </c>
      <c r="R50">
        <v>-1.022404636355088</v>
      </c>
      <c r="S50">
        <v>-2.8455463235542471</v>
      </c>
      <c r="T50">
        <v>-3.9037941122775122</v>
      </c>
      <c r="U50">
        <v>-5.1716548710958721</v>
      </c>
      <c r="V50">
        <v>-5.7451257389484587</v>
      </c>
      <c r="W50">
        <v>3.8272961778463821</v>
      </c>
      <c r="AA50">
        <v>3.9138018485433661</v>
      </c>
      <c r="AB50">
        <v>-5.6356061332580083</v>
      </c>
      <c r="AC50">
        <v>-1.590073304257275</v>
      </c>
      <c r="AD50">
        <v>-4.5426927791640086</v>
      </c>
      <c r="AE50">
        <v>-1.9404125290399949</v>
      </c>
      <c r="AF50">
        <v>-3.1354565561204519</v>
      </c>
      <c r="AG50">
        <v>-5.0581797498037098</v>
      </c>
      <c r="AH50">
        <v>-2.9485446108317399</v>
      </c>
      <c r="AI50">
        <v>-2.611958521557344</v>
      </c>
      <c r="AJ50">
        <v>-4.8810339672147398</v>
      </c>
      <c r="AK50">
        <v>1.6523571256213441</v>
      </c>
      <c r="AL50">
        <v>-4.8934600494777234</v>
      </c>
      <c r="AM50">
        <v>-5.3103645237619146</v>
      </c>
      <c r="AN50">
        <v>0.76900385311876629</v>
      </c>
      <c r="AO50">
        <v>-3.0796639495759761</v>
      </c>
      <c r="AP50">
        <v>-5.3637889896350073</v>
      </c>
      <c r="AQ50">
        <v>-4.6995273514031526</v>
      </c>
      <c r="AR50">
        <v>-4.398657559215903</v>
      </c>
      <c r="AS50">
        <v>-5.3540023862274992</v>
      </c>
      <c r="AW50">
        <v>-3.391398615741569</v>
      </c>
      <c r="AX50">
        <v>-5.8255362408769864</v>
      </c>
      <c r="BB50">
        <v>-4.9027980689071207</v>
      </c>
      <c r="BC50">
        <v>-3.8862774471645332</v>
      </c>
      <c r="BD50">
        <v>-2.3174594659354528</v>
      </c>
      <c r="BE50">
        <v>-4.0885609053999108</v>
      </c>
      <c r="BF50">
        <v>-3.9673071667937672</v>
      </c>
      <c r="BG50">
        <v>-2.0913765998938958</v>
      </c>
      <c r="BH50">
        <v>-3.8255776386872689</v>
      </c>
      <c r="BI50">
        <v>-1.225402661908821</v>
      </c>
      <c r="BJ50">
        <v>-0.62044418456404427</v>
      </c>
      <c r="BK50">
        <v>-3.1186612191733629</v>
      </c>
      <c r="BL50">
        <v>-2.5899336882526751</v>
      </c>
      <c r="BM50">
        <v>-2.533408303861183</v>
      </c>
      <c r="BN50">
        <v>-2.1411588778940769</v>
      </c>
      <c r="BO50">
        <v>-5.3523002997953792</v>
      </c>
      <c r="BP50">
        <v>-5.5694563906026664</v>
      </c>
      <c r="BQ50">
        <v>-5.2305255825264174</v>
      </c>
      <c r="BR50">
        <v>-4.1124515242839754</v>
      </c>
      <c r="BS50">
        <v>-4.681589178682132</v>
      </c>
      <c r="BT50">
        <v>-4.4788085167605178</v>
      </c>
      <c r="BU50">
        <v>-5.8963953891154972</v>
      </c>
      <c r="BV50">
        <v>-1.9095975950641879</v>
      </c>
      <c r="BZ50">
        <v>-1.684777975850839</v>
      </c>
      <c r="CA50">
        <v>0.80349186282203</v>
      </c>
      <c r="CB50">
        <v>-1.8497242396153879</v>
      </c>
      <c r="CC50">
        <v>-5.5442958497018449</v>
      </c>
      <c r="CD50">
        <v>-3.0112003010941399</v>
      </c>
      <c r="CE50">
        <v>-5.2425533916238134</v>
      </c>
      <c r="CF50">
        <v>-3.8575817357268529</v>
      </c>
      <c r="CG50">
        <v>-3.191985138953513</v>
      </c>
      <c r="CH50">
        <v>-1.791029705331519</v>
      </c>
      <c r="CI50">
        <v>-1.8670945390799341</v>
      </c>
      <c r="CJ50">
        <v>2.222019860095354</v>
      </c>
      <c r="CK50">
        <v>-5.1903381270497162</v>
      </c>
      <c r="CL50">
        <v>-5.4998017478324748</v>
      </c>
      <c r="CM50">
        <v>-5.0483281995237119</v>
      </c>
      <c r="CN50">
        <v>-3.8190222156876001</v>
      </c>
      <c r="CO50">
        <v>-5.0568309989146076</v>
      </c>
      <c r="CP50">
        <v>-5.7919784136182191</v>
      </c>
      <c r="CQ50">
        <v>-2.9144854014424069</v>
      </c>
      <c r="CR50">
        <v>-5.4548237049546593</v>
      </c>
      <c r="CV50">
        <v>-2.7789955747000672</v>
      </c>
      <c r="CW50">
        <v>-5.7385274059787799</v>
      </c>
    </row>
    <row r="51" spans="1:101" x14ac:dyDescent="0.25">
      <c r="A51" t="s">
        <v>65</v>
      </c>
      <c r="C51">
        <v>-4.5274898073844039</v>
      </c>
      <c r="D51">
        <v>-3.9565320074861772</v>
      </c>
      <c r="E51">
        <v>-1.4574029501211549</v>
      </c>
      <c r="F51">
        <v>-0.78338618313695818</v>
      </c>
      <c r="G51">
        <v>-0.61921583700111982</v>
      </c>
      <c r="H51">
        <v>0.59724635175066565</v>
      </c>
      <c r="I51">
        <v>0.93977896871769306</v>
      </c>
      <c r="J51">
        <v>1.645452021530236</v>
      </c>
      <c r="K51">
        <v>9.3197671154857067E-2</v>
      </c>
      <c r="L51">
        <v>0.82470364386210027</v>
      </c>
      <c r="M51">
        <v>0.88806892846196117</v>
      </c>
      <c r="N51">
        <v>9.8576299809335077E-2</v>
      </c>
      <c r="O51">
        <v>0.2334619830006259</v>
      </c>
      <c r="P51">
        <v>-0.96833905271687015</v>
      </c>
      <c r="Q51">
        <v>-1.210098467307396</v>
      </c>
      <c r="R51">
        <v>-1.828005079272393</v>
      </c>
      <c r="S51">
        <v>-0.29809959132532909</v>
      </c>
      <c r="T51">
        <v>0.14135171250102099</v>
      </c>
      <c r="U51">
        <v>-2.189060214664063</v>
      </c>
      <c r="V51">
        <v>-2.6626940397618131</v>
      </c>
      <c r="W51">
        <v>-0.90866299701648978</v>
      </c>
      <c r="AA51">
        <v>-0.55112120832456868</v>
      </c>
      <c r="AB51">
        <v>-1.4812157710465299</v>
      </c>
      <c r="AC51">
        <v>-0.64417070124975628</v>
      </c>
      <c r="AD51">
        <v>-0.61897440137286275</v>
      </c>
      <c r="AE51">
        <v>-1.3241257375785089</v>
      </c>
      <c r="AF51">
        <v>-2.035486454536513</v>
      </c>
      <c r="AG51">
        <v>-0.823536091450915</v>
      </c>
      <c r="AH51">
        <v>-5.7090250034975157E-2</v>
      </c>
      <c r="AI51">
        <v>-1.237332814665808</v>
      </c>
      <c r="AJ51">
        <v>-1.0679091219007419</v>
      </c>
      <c r="AK51">
        <v>-0.21730178247221779</v>
      </c>
      <c r="AL51">
        <v>-0.73972804393681846</v>
      </c>
      <c r="AM51">
        <v>0.26567522815753658</v>
      </c>
      <c r="AN51">
        <v>-0.84924357552701646</v>
      </c>
      <c r="AO51">
        <v>-1.3370325451608469</v>
      </c>
      <c r="AP51">
        <v>-0.98255459702405801</v>
      </c>
      <c r="AQ51">
        <v>0.69834814554346369</v>
      </c>
      <c r="AR51">
        <v>-9.8147670092783745E-2</v>
      </c>
      <c r="AS51">
        <v>-1.3498314423992901</v>
      </c>
      <c r="AW51">
        <v>-4.9965544954966052</v>
      </c>
      <c r="AX51">
        <v>-4.8115983956033146</v>
      </c>
      <c r="BB51">
        <v>-5.1365985574227757</v>
      </c>
      <c r="BC51">
        <v>-5.035409645629338</v>
      </c>
      <c r="BD51">
        <v>-0.36865645517191692</v>
      </c>
      <c r="BE51">
        <v>-0.57882691948211551</v>
      </c>
      <c r="BF51">
        <v>0.87819023579238076</v>
      </c>
      <c r="BG51">
        <v>0.68925687024157212</v>
      </c>
      <c r="BH51">
        <v>-0.3251069724719145</v>
      </c>
      <c r="BI51">
        <v>-0.28887765195097181</v>
      </c>
      <c r="BJ51">
        <v>-0.69321434971785811</v>
      </c>
      <c r="BK51">
        <v>-0.62685569540772634</v>
      </c>
      <c r="BL51">
        <v>2.323597969106117</v>
      </c>
      <c r="BM51">
        <v>3.091931505468223</v>
      </c>
      <c r="BN51">
        <v>1.071038241641789</v>
      </c>
      <c r="BO51">
        <v>-0.63307682058537462</v>
      </c>
      <c r="BP51">
        <v>-1.1172366690208371</v>
      </c>
      <c r="BQ51">
        <v>-1.5893011526826679</v>
      </c>
      <c r="BR51">
        <v>-0.44483341940480498</v>
      </c>
      <c r="BS51">
        <v>-0.88671962410425043</v>
      </c>
      <c r="BT51">
        <v>-0.44020057911668448</v>
      </c>
      <c r="BU51">
        <v>-0.54685948025011055</v>
      </c>
      <c r="BV51">
        <v>-1.377309932653461</v>
      </c>
      <c r="BZ51">
        <v>-0.8949189486778385</v>
      </c>
      <c r="CA51">
        <v>-0.48088272423440231</v>
      </c>
      <c r="CB51">
        <v>0.63687834308353253</v>
      </c>
      <c r="CC51">
        <v>-0.34801369682917882</v>
      </c>
      <c r="CD51">
        <v>-1.8867714598041621</v>
      </c>
      <c r="CE51">
        <v>-0.57282079016147358</v>
      </c>
      <c r="CF51">
        <v>-0.16640738189244669</v>
      </c>
      <c r="CG51">
        <v>-1.2182849560737601</v>
      </c>
      <c r="CH51">
        <v>-1.640428225923541</v>
      </c>
      <c r="CI51">
        <v>-0.85961273634240043</v>
      </c>
      <c r="CJ51">
        <v>2.652244704219664</v>
      </c>
      <c r="CK51">
        <v>-0.38625866355397609</v>
      </c>
      <c r="CL51">
        <v>0.39729110712666688</v>
      </c>
      <c r="CM51">
        <v>0.59575223506216213</v>
      </c>
      <c r="CN51">
        <v>0.56233587486556791</v>
      </c>
      <c r="CO51">
        <v>-0.93178127112332432</v>
      </c>
      <c r="CP51">
        <v>-0.2329197578847487</v>
      </c>
      <c r="CQ51">
        <v>-6.2669042503858538E-3</v>
      </c>
      <c r="CR51">
        <v>-1.393906297415124</v>
      </c>
      <c r="CV51">
        <v>-1.3310970320129429</v>
      </c>
      <c r="CW51">
        <v>-5.4507291593096836</v>
      </c>
    </row>
    <row r="52" spans="1:101" x14ac:dyDescent="0.25">
      <c r="A52" t="s">
        <v>66</v>
      </c>
      <c r="C52">
        <v>-3.9166478107983389</v>
      </c>
      <c r="D52">
        <v>-1.4436509800680219</v>
      </c>
      <c r="E52">
        <v>3.9371173198045182</v>
      </c>
      <c r="F52">
        <v>4.2451307904287976</v>
      </c>
      <c r="G52">
        <v>1.6038017477632249</v>
      </c>
      <c r="H52">
        <v>2.4367203468740062</v>
      </c>
      <c r="I52">
        <v>1.412980060730155</v>
      </c>
      <c r="J52">
        <v>-2.4700515618232042</v>
      </c>
      <c r="K52">
        <v>0.40732200821679537</v>
      </c>
      <c r="L52">
        <v>-0.50233988050709033</v>
      </c>
      <c r="M52">
        <v>-0.86044071694982238</v>
      </c>
      <c r="N52">
        <v>0.119624003417737</v>
      </c>
      <c r="O52">
        <v>1.51234522279704</v>
      </c>
      <c r="P52">
        <v>1.4794732759712561</v>
      </c>
      <c r="Q52">
        <v>-0.48882543129189671</v>
      </c>
      <c r="R52">
        <v>0.45119753709209559</v>
      </c>
      <c r="S52">
        <v>0.113742460991085</v>
      </c>
      <c r="T52">
        <v>-1.3386839001869879</v>
      </c>
      <c r="U52">
        <v>-1.2697383163001441</v>
      </c>
      <c r="V52">
        <v>-1.1510133802029059</v>
      </c>
      <c r="W52">
        <v>-1.650526890212406</v>
      </c>
      <c r="AA52">
        <v>0.11002944159099549</v>
      </c>
      <c r="AB52">
        <v>0.19379810223925001</v>
      </c>
      <c r="AC52">
        <v>-1.858194077837557</v>
      </c>
      <c r="AD52">
        <v>-0.2092035401499385</v>
      </c>
      <c r="AE52">
        <v>-0.30259464944322578</v>
      </c>
      <c r="AF52">
        <v>-0.85796750364658336</v>
      </c>
      <c r="AG52">
        <v>0.57354357885750262</v>
      </c>
      <c r="AH52">
        <v>-0.2031121163963753</v>
      </c>
      <c r="AI52">
        <v>-1.5085150658546289</v>
      </c>
      <c r="AJ52">
        <v>-0.61454608383533316</v>
      </c>
      <c r="AK52">
        <v>3.5564547680932561</v>
      </c>
      <c r="AL52">
        <v>1.0233753030190591</v>
      </c>
      <c r="AM52">
        <v>1.488033226703388</v>
      </c>
      <c r="AN52">
        <v>3.3459600995265739</v>
      </c>
      <c r="AO52">
        <v>-1.147844255758828</v>
      </c>
      <c r="AP52">
        <v>-0.19364717065520359</v>
      </c>
      <c r="AQ52">
        <v>-0.38840293137474169</v>
      </c>
      <c r="AR52">
        <v>2.6285289781392649</v>
      </c>
      <c r="AS52">
        <v>3.3217056354521288</v>
      </c>
      <c r="AW52">
        <v>-1.182210257929535</v>
      </c>
      <c r="AX52">
        <v>-5.5076638517636836</v>
      </c>
      <c r="BB52">
        <v>-3.4800496167274191</v>
      </c>
      <c r="BC52">
        <v>2.5003545005047632</v>
      </c>
      <c r="BD52">
        <v>3.6342403638428542</v>
      </c>
      <c r="BE52">
        <v>-0.93183796416966402</v>
      </c>
      <c r="BF52">
        <v>-0.7364093561623829</v>
      </c>
      <c r="BG52">
        <v>2.8613302811758952</v>
      </c>
      <c r="BH52">
        <v>3.3661049803298089</v>
      </c>
      <c r="BI52">
        <v>0.32763860994239719</v>
      </c>
      <c r="BJ52">
        <v>1.6952051232458649</v>
      </c>
      <c r="BK52">
        <v>0.39492310865107327</v>
      </c>
      <c r="BL52">
        <v>-0.38354163184805379</v>
      </c>
      <c r="BM52">
        <v>-0.67866151922708484</v>
      </c>
      <c r="BN52">
        <v>1.625499443789201</v>
      </c>
      <c r="BO52">
        <v>1.583763764064086</v>
      </c>
      <c r="BP52">
        <v>-1.6085883326319099</v>
      </c>
      <c r="BQ52">
        <v>3.2969719998945091</v>
      </c>
      <c r="BR52">
        <v>3.756991931490937</v>
      </c>
      <c r="BS52">
        <v>2.6657237209489049</v>
      </c>
      <c r="BT52">
        <v>-0.74271174570024223</v>
      </c>
      <c r="BU52">
        <v>-0.50277784989562391</v>
      </c>
      <c r="BV52">
        <v>1.30811389523973</v>
      </c>
      <c r="BZ52">
        <v>0.91110849611646094</v>
      </c>
      <c r="CA52">
        <v>-0.49127347489380502</v>
      </c>
      <c r="CB52">
        <v>5.576296457138354</v>
      </c>
      <c r="CC52">
        <v>2.6263344291505701</v>
      </c>
      <c r="CD52">
        <v>2.33476897134913</v>
      </c>
      <c r="CE52">
        <v>-0.43118805980307501</v>
      </c>
      <c r="CF52">
        <v>0.79209302180165742</v>
      </c>
      <c r="CG52">
        <v>0.61793146908213303</v>
      </c>
      <c r="CH52">
        <v>-0.59343884342410436</v>
      </c>
      <c r="CI52">
        <v>0.61540871730328994</v>
      </c>
      <c r="CJ52">
        <v>2.4928200166083272</v>
      </c>
      <c r="CK52">
        <v>1.2208366442079179</v>
      </c>
      <c r="CL52">
        <v>1.7473549893073199</v>
      </c>
      <c r="CM52">
        <v>3.558438611305526</v>
      </c>
      <c r="CN52">
        <v>-0.99176725545976985</v>
      </c>
      <c r="CO52">
        <v>4.7363833459869022</v>
      </c>
      <c r="CP52">
        <v>0.44496297345298419</v>
      </c>
      <c r="CQ52">
        <v>-0.39347498473825487</v>
      </c>
      <c r="CR52">
        <v>-0.48026908250259698</v>
      </c>
      <c r="CV52">
        <v>7.8410696156894416E-2</v>
      </c>
      <c r="CW52">
        <v>-4.4155534111766768</v>
      </c>
    </row>
    <row r="53" spans="1:101" x14ac:dyDescent="0.25">
      <c r="A53" t="s">
        <v>67</v>
      </c>
      <c r="C53">
        <v>-4.8107569619665798</v>
      </c>
      <c r="D53">
        <v>2.5614578583424308</v>
      </c>
      <c r="E53">
        <v>3.516433014286632</v>
      </c>
      <c r="F53">
        <v>1.2302943346069579</v>
      </c>
      <c r="G53">
        <v>1.4169063170551881</v>
      </c>
      <c r="H53">
        <v>-1.8466007911219851</v>
      </c>
      <c r="I53">
        <v>-1.2975184665130119</v>
      </c>
      <c r="J53">
        <v>-1.1495580739707241</v>
      </c>
      <c r="K53">
        <v>1.903100474291721</v>
      </c>
      <c r="L53">
        <v>1.9970650888542301</v>
      </c>
      <c r="M53">
        <v>-4.0830698437434778</v>
      </c>
      <c r="N53">
        <v>-2.2304391738971971</v>
      </c>
      <c r="O53">
        <v>-2.3233164754202482</v>
      </c>
      <c r="P53">
        <v>-2.6849655706658302</v>
      </c>
      <c r="Q53">
        <v>-1.573884276934139</v>
      </c>
      <c r="R53">
        <v>-1.64189492877328</v>
      </c>
      <c r="S53">
        <v>-2.3236777817914689</v>
      </c>
      <c r="T53">
        <v>-3.725004380218262</v>
      </c>
      <c r="U53">
        <v>-3.2162586046392141</v>
      </c>
      <c r="V53">
        <v>-4.339548133569922</v>
      </c>
      <c r="W53">
        <v>3.5693556362596661</v>
      </c>
      <c r="AA53">
        <v>3.6561201275972728</v>
      </c>
      <c r="AB53">
        <v>-5.5492331251416633</v>
      </c>
      <c r="AC53">
        <v>-5.5924198697055152</v>
      </c>
      <c r="AD53">
        <v>-3.6766922874546948</v>
      </c>
      <c r="AE53">
        <v>-3.1505655173452221</v>
      </c>
      <c r="AF53">
        <v>-2.578594834323424</v>
      </c>
      <c r="AG53">
        <v>-4.7037166671775203</v>
      </c>
      <c r="AH53">
        <v>-4.9366717466168106</v>
      </c>
      <c r="AI53">
        <v>-1.4073437875478021</v>
      </c>
      <c r="AJ53">
        <v>-2.4017183923371528</v>
      </c>
      <c r="AK53">
        <v>-0.28142304745253488</v>
      </c>
      <c r="AL53">
        <v>-3.2903394621173949</v>
      </c>
      <c r="AM53">
        <v>-2.2713831641928262</v>
      </c>
      <c r="AN53">
        <v>-1.774531909131978</v>
      </c>
      <c r="AO53">
        <v>-2.0923263113444008</v>
      </c>
      <c r="AP53">
        <v>-4.8429279871987259</v>
      </c>
      <c r="AQ53">
        <v>-5.3113104745911199</v>
      </c>
      <c r="AR53">
        <v>-1.7181063144726569</v>
      </c>
      <c r="AS53">
        <v>-2.999940041610758</v>
      </c>
      <c r="AW53">
        <v>3.3674324201400281</v>
      </c>
      <c r="AX53">
        <v>-4.2437231978804606</v>
      </c>
      <c r="BB53">
        <v>-3.8470325484953021</v>
      </c>
      <c r="BC53">
        <v>2.7424708116811281</v>
      </c>
      <c r="BD53">
        <v>4.0523375321294557</v>
      </c>
      <c r="BE53">
        <v>-3.4070322209878681</v>
      </c>
      <c r="BF53">
        <v>-0.39804307432223501</v>
      </c>
      <c r="BG53">
        <v>-0.21155005920976069</v>
      </c>
      <c r="BH53">
        <v>-5.7605666548912184</v>
      </c>
      <c r="BI53">
        <v>-1.869776818600202</v>
      </c>
      <c r="BJ53">
        <v>-1.51102706101874</v>
      </c>
      <c r="BK53">
        <v>-1.80841899780699</v>
      </c>
      <c r="BL53">
        <v>-1.4945182131906209</v>
      </c>
      <c r="BM53">
        <v>-0.89077761070483485</v>
      </c>
      <c r="BN53">
        <v>-0.4705998837230449</v>
      </c>
      <c r="BO53">
        <v>-1.43260578288754</v>
      </c>
      <c r="BP53">
        <v>-2.2016361226883161</v>
      </c>
      <c r="BQ53">
        <v>-0.27753885014160568</v>
      </c>
      <c r="BR53">
        <v>0.20153778004035269</v>
      </c>
      <c r="BS53">
        <v>-4.369241269316773</v>
      </c>
      <c r="BT53">
        <v>0.55342599494737932</v>
      </c>
      <c r="BU53">
        <v>0.70817655672109614</v>
      </c>
      <c r="BV53">
        <v>0.2011362393603196</v>
      </c>
      <c r="BZ53">
        <v>0.29734904318080041</v>
      </c>
      <c r="CA53">
        <v>-4.5382436326635451</v>
      </c>
      <c r="CB53">
        <v>-2.67594514234279</v>
      </c>
      <c r="CC53">
        <v>-5.5039871145350094</v>
      </c>
      <c r="CD53">
        <v>-0.84611851101654656</v>
      </c>
      <c r="CE53">
        <v>-4.8267685595043028</v>
      </c>
      <c r="CF53">
        <v>-1.9510628619833019</v>
      </c>
      <c r="CG53">
        <v>-2.5289445748506991</v>
      </c>
      <c r="CH53">
        <v>-1.0157800080482591</v>
      </c>
      <c r="CI53">
        <v>-3.2485868203894679</v>
      </c>
      <c r="CJ53">
        <v>-0.31192944669914752</v>
      </c>
      <c r="CK53">
        <v>0.46565817928711872</v>
      </c>
      <c r="CL53">
        <v>-3.1294010970023649</v>
      </c>
      <c r="CM53">
        <v>-2.2357079267553139</v>
      </c>
      <c r="CN53">
        <v>-2.4465665805977839</v>
      </c>
      <c r="CO53">
        <v>4.7120079959953827E-2</v>
      </c>
      <c r="CP53">
        <v>-0.34599132536937383</v>
      </c>
      <c r="CQ53">
        <v>-1.4666862316607261</v>
      </c>
      <c r="CR53">
        <v>-3.4201500423564148</v>
      </c>
      <c r="CV53">
        <v>3.6090294376333731</v>
      </c>
      <c r="CW53">
        <v>-5.4616912663116217</v>
      </c>
    </row>
    <row r="54" spans="1:101" x14ac:dyDescent="0.25">
      <c r="A54" t="s">
        <v>68</v>
      </c>
      <c r="C54">
        <v>-5.7707486273298434</v>
      </c>
      <c r="D54">
        <v>-1.2928298219631209</v>
      </c>
      <c r="E54">
        <v>0.77918660096578585</v>
      </c>
      <c r="F54">
        <v>-1.4068207097450449</v>
      </c>
      <c r="G54">
        <v>-2.5142840545488792</v>
      </c>
      <c r="H54">
        <v>-1.364693713821332</v>
      </c>
      <c r="I54">
        <v>-1.157868910765111</v>
      </c>
      <c r="J54">
        <v>-0.63642169953849559</v>
      </c>
      <c r="K54">
        <v>-2.171413861843337</v>
      </c>
      <c r="L54">
        <v>-0.73661522045799166</v>
      </c>
      <c r="M54">
        <v>-1.241569191419702</v>
      </c>
      <c r="N54">
        <v>2.473838198441487</v>
      </c>
      <c r="O54">
        <v>2.8537875913731132</v>
      </c>
      <c r="P54">
        <v>-2.295831558851761</v>
      </c>
      <c r="Q54">
        <v>-4.9953193339928452</v>
      </c>
      <c r="R54">
        <v>-5.3044937490394339</v>
      </c>
      <c r="S54">
        <v>2.4813410006347518</v>
      </c>
      <c r="T54">
        <v>2.0876157461445062</v>
      </c>
      <c r="U54">
        <v>-0.71277300320295978</v>
      </c>
      <c r="V54">
        <v>-0.47876652305931527</v>
      </c>
      <c r="W54">
        <v>0.5494018763011469</v>
      </c>
      <c r="AA54">
        <v>1.017027842773492</v>
      </c>
      <c r="AB54">
        <v>-4.7891267891671161</v>
      </c>
      <c r="AC54">
        <v>-1.073766334039437</v>
      </c>
      <c r="AD54">
        <v>-5.4309603616362772</v>
      </c>
      <c r="AE54">
        <v>-2.5562828534978341</v>
      </c>
      <c r="AF54">
        <v>-5.3784962498012758</v>
      </c>
      <c r="AG54">
        <v>-4.0651628848344332</v>
      </c>
      <c r="AH54">
        <v>-5.4611776814321669</v>
      </c>
      <c r="AI54">
        <v>-4.744349337947078</v>
      </c>
      <c r="AJ54">
        <v>-4.8708090773852017</v>
      </c>
      <c r="AK54">
        <v>-2.0764583684526881</v>
      </c>
      <c r="AL54">
        <v>-4.4561664607548463</v>
      </c>
      <c r="AM54">
        <v>-3.331301260689723</v>
      </c>
      <c r="AN54">
        <v>0.8303633846507934</v>
      </c>
      <c r="AO54">
        <v>-5.3913450650572026</v>
      </c>
      <c r="AP54">
        <v>-5.536363918879271</v>
      </c>
      <c r="AQ54">
        <v>-5.2110097906728559</v>
      </c>
      <c r="AR54">
        <v>-5.1933330201805594</v>
      </c>
      <c r="AS54">
        <v>-5.4554831255741449</v>
      </c>
      <c r="AW54">
        <v>0.26298134221044273</v>
      </c>
      <c r="AX54">
        <v>-6.2875923960226006</v>
      </c>
      <c r="BB54">
        <v>-4.9482119296183162</v>
      </c>
      <c r="BC54">
        <v>3.478090116020466</v>
      </c>
      <c r="BD54">
        <v>4.6677985836019156</v>
      </c>
      <c r="BE54">
        <v>-4.2082129537290927</v>
      </c>
      <c r="BF54">
        <v>-1.748706532251294</v>
      </c>
      <c r="BG54">
        <v>-0.81330589418430954</v>
      </c>
      <c r="BH54">
        <v>-4.2954274147731164</v>
      </c>
      <c r="BI54">
        <v>-4.875982112070405</v>
      </c>
      <c r="BJ54">
        <v>-5.0975812329563963</v>
      </c>
      <c r="BK54">
        <v>1.465784918983837</v>
      </c>
      <c r="BL54">
        <v>1.0213358889380311</v>
      </c>
      <c r="BM54">
        <v>-9.0940529263160555E-2</v>
      </c>
      <c r="BN54">
        <v>-0.14461351421263541</v>
      </c>
      <c r="BO54">
        <v>-5.1423514043797027</v>
      </c>
      <c r="BP54">
        <v>-4.2418530969362447</v>
      </c>
      <c r="BQ54">
        <v>-4.9912540825687088</v>
      </c>
      <c r="BR54">
        <v>-4.8146600543976694</v>
      </c>
      <c r="BS54">
        <v>-1.551751801428874</v>
      </c>
      <c r="BT54">
        <v>-5.3838186207956147</v>
      </c>
      <c r="BU54">
        <v>-4.761702900455119</v>
      </c>
      <c r="BV54">
        <v>0.35114396860702368</v>
      </c>
      <c r="BZ54">
        <v>0.29280391634647052</v>
      </c>
      <c r="CA54">
        <v>1.3848966585399729</v>
      </c>
      <c r="CB54">
        <v>-4.353442948954549</v>
      </c>
      <c r="CC54">
        <v>-0.7148462018273255</v>
      </c>
      <c r="CD54">
        <v>-4.3701024138802067</v>
      </c>
      <c r="CE54">
        <v>-2.431844510554686</v>
      </c>
      <c r="CF54">
        <v>-4.3978824672519474</v>
      </c>
      <c r="CG54">
        <v>-4.3667357851047628</v>
      </c>
      <c r="CH54">
        <v>-5.4901688537802373</v>
      </c>
      <c r="CI54">
        <v>5.462852284229605</v>
      </c>
      <c r="CJ54">
        <v>2.8270462421599829</v>
      </c>
      <c r="CK54">
        <v>-3.8298914005479028</v>
      </c>
      <c r="CL54">
        <v>-4.7248452195443074</v>
      </c>
      <c r="CM54">
        <v>-1.832132696308189</v>
      </c>
      <c r="CN54">
        <v>-4.8226300391244257</v>
      </c>
      <c r="CO54">
        <v>-4.5013517932610663</v>
      </c>
      <c r="CP54">
        <v>-5.1452935816063503</v>
      </c>
      <c r="CQ54">
        <v>-4.3312200936806198</v>
      </c>
      <c r="CR54">
        <v>-5.0695290023194941</v>
      </c>
      <c r="CV54">
        <v>1.2583582053868789</v>
      </c>
      <c r="CW54">
        <v>-6.412108066810668</v>
      </c>
    </row>
    <row r="55" spans="1:101" x14ac:dyDescent="0.25">
      <c r="A55" t="s">
        <v>69</v>
      </c>
      <c r="C55">
        <v>-5.1398459935144514</v>
      </c>
      <c r="D55">
        <v>3.738818666786683</v>
      </c>
      <c r="E55">
        <v>4.253599775846209</v>
      </c>
      <c r="F55">
        <v>-0.89037863281628404</v>
      </c>
      <c r="G55">
        <v>-1.1482167898818629</v>
      </c>
      <c r="H55">
        <v>-2.2202494787338081</v>
      </c>
      <c r="I55">
        <v>-4.7627351873006862</v>
      </c>
      <c r="J55">
        <v>-4.7555154625679306</v>
      </c>
      <c r="K55">
        <v>-5.5952649678399657</v>
      </c>
      <c r="L55">
        <v>-1.949344869849293</v>
      </c>
      <c r="M55">
        <v>-4.1867331130362722</v>
      </c>
      <c r="N55">
        <v>-8.4057982759503328E-3</v>
      </c>
      <c r="O55">
        <v>0.67946599905717864</v>
      </c>
      <c r="P55">
        <v>-1.4975423300339781</v>
      </c>
      <c r="Q55">
        <v>-5.1985021057531604</v>
      </c>
      <c r="R55">
        <v>-5.2259552603679928</v>
      </c>
      <c r="S55">
        <v>-3.4671511137251678</v>
      </c>
      <c r="T55">
        <v>-4.2449865790063832</v>
      </c>
      <c r="U55">
        <v>-2.397020582423782</v>
      </c>
      <c r="V55">
        <v>-2.1526251617871228</v>
      </c>
      <c r="W55">
        <v>3.882029649282321</v>
      </c>
      <c r="AA55">
        <v>3.5238586093311892</v>
      </c>
      <c r="AB55">
        <v>-2.8460983161770179</v>
      </c>
      <c r="AC55">
        <v>-5.8051922649175403</v>
      </c>
      <c r="AD55">
        <v>-6.0790944613465712</v>
      </c>
      <c r="AE55">
        <v>-2.935635217776646</v>
      </c>
      <c r="AF55">
        <v>1.253931585810814</v>
      </c>
      <c r="AG55">
        <v>-1.481039315383206</v>
      </c>
      <c r="AH55">
        <v>-1.498337775202309</v>
      </c>
      <c r="AI55">
        <v>-2.7022244240308129</v>
      </c>
      <c r="AJ55">
        <v>-5.9407533406364541</v>
      </c>
      <c r="AK55">
        <v>-5.3969652350414714</v>
      </c>
      <c r="AL55">
        <v>-3.0890390043558158</v>
      </c>
      <c r="AM55">
        <v>-5.2123957199236246</v>
      </c>
      <c r="AN55">
        <v>-3.8681450516432849</v>
      </c>
      <c r="AO55">
        <v>-5.5674032936918554</v>
      </c>
      <c r="AP55">
        <v>-3.4972385395616257E-2</v>
      </c>
      <c r="AQ55">
        <v>-4.4928931795936338</v>
      </c>
      <c r="AR55">
        <v>-4.0249228505883652</v>
      </c>
      <c r="AS55">
        <v>-3.3478111776841799</v>
      </c>
      <c r="AW55">
        <v>4.6079821220483419</v>
      </c>
      <c r="AX55">
        <v>-6.1256533301964824</v>
      </c>
      <c r="BB55">
        <v>-4.3254017810043059</v>
      </c>
      <c r="BC55">
        <v>2.3794068860749502</v>
      </c>
      <c r="BD55">
        <v>3.5472189257857711</v>
      </c>
      <c r="BE55">
        <v>-2.3379372071702429</v>
      </c>
      <c r="BF55">
        <v>-0.390678573071567</v>
      </c>
      <c r="BG55">
        <v>-9.9983485397163493E-2</v>
      </c>
      <c r="BH55">
        <v>-2.0150112327130021</v>
      </c>
      <c r="BI55">
        <v>6.1283312175593227E-2</v>
      </c>
      <c r="BJ55">
        <v>0.10786796462082759</v>
      </c>
      <c r="BK55">
        <v>-0.2765627522935184</v>
      </c>
      <c r="BL55">
        <v>-0.81738845505120639</v>
      </c>
      <c r="BM55">
        <v>0.89817319207502466</v>
      </c>
      <c r="BN55">
        <v>1.400800718148161</v>
      </c>
      <c r="BO55">
        <v>-3.604503302712224</v>
      </c>
      <c r="BP55">
        <v>-2.625588090886128</v>
      </c>
      <c r="BQ55">
        <v>4.2175091817673767E-2</v>
      </c>
      <c r="BR55">
        <v>0.84078141933593553</v>
      </c>
      <c r="BS55">
        <v>-4.173229118500057</v>
      </c>
      <c r="BT55">
        <v>-3.277274394788555</v>
      </c>
      <c r="BU55">
        <v>-3.509574257805955</v>
      </c>
      <c r="BV55">
        <v>-4.495898372684489</v>
      </c>
      <c r="BZ55">
        <v>-3.0758739512646862</v>
      </c>
      <c r="CA55">
        <v>0.24183730220362401</v>
      </c>
      <c r="CB55">
        <v>9.5031585185671327E-2</v>
      </c>
      <c r="CC55">
        <v>-0.1995873902985183</v>
      </c>
      <c r="CD55">
        <v>3.29542716634122</v>
      </c>
      <c r="CE55">
        <v>-4.9270436860454883</v>
      </c>
      <c r="CF55">
        <v>1.177047230377043</v>
      </c>
      <c r="CG55">
        <v>-1.5656399958210689</v>
      </c>
      <c r="CH55">
        <v>0.31328600149358499</v>
      </c>
      <c r="CI55">
        <v>-3.3389242148456839</v>
      </c>
      <c r="CJ55">
        <v>-4.9251707273829606</v>
      </c>
      <c r="CK55">
        <v>-0.92078219670960759</v>
      </c>
      <c r="CL55">
        <v>0.54266071213007483</v>
      </c>
      <c r="CM55">
        <v>-3.0630116555072768</v>
      </c>
      <c r="CN55">
        <v>-4.8477812741530713</v>
      </c>
      <c r="CO55">
        <v>0.4504344891435102</v>
      </c>
      <c r="CP55">
        <v>-4.8720691413370423</v>
      </c>
      <c r="CQ55">
        <v>-3.5546730225394909</v>
      </c>
      <c r="CR55">
        <v>-5.0675455023576577</v>
      </c>
      <c r="CV55">
        <v>3.7570783344075092</v>
      </c>
      <c r="CW55">
        <v>-5.9234101278902482</v>
      </c>
    </row>
    <row r="56" spans="1:101" x14ac:dyDescent="0.25">
      <c r="A56" t="s">
        <v>70</v>
      </c>
      <c r="C56">
        <v>-5.4951775304127066</v>
      </c>
      <c r="D56">
        <v>-5.2617223955608674</v>
      </c>
      <c r="E56">
        <v>-0.20263713401349751</v>
      </c>
      <c r="F56">
        <v>0.64042316606658978</v>
      </c>
      <c r="G56">
        <v>2.4047334010459132</v>
      </c>
      <c r="H56">
        <v>2.2520593800801869</v>
      </c>
      <c r="I56">
        <v>0.81700251450489803</v>
      </c>
      <c r="J56">
        <v>-0.61316410108501151</v>
      </c>
      <c r="K56">
        <v>-0.5462435228548852</v>
      </c>
      <c r="L56">
        <v>-0.97610478209889084</v>
      </c>
      <c r="M56">
        <v>-0.69929057661118588</v>
      </c>
      <c r="N56">
        <v>0.75646150361920395</v>
      </c>
      <c r="O56">
        <v>1.625098008610248</v>
      </c>
      <c r="P56">
        <v>-8.0216285842181767E-2</v>
      </c>
      <c r="Q56">
        <v>4.0663450169998328</v>
      </c>
      <c r="R56">
        <v>3.4013415867086558</v>
      </c>
      <c r="S56">
        <v>4.361554346227221</v>
      </c>
      <c r="T56">
        <v>4.1197614871786872</v>
      </c>
      <c r="U56">
        <v>-1.700054384908086</v>
      </c>
      <c r="V56">
        <v>-8.9647230352214599E-2</v>
      </c>
      <c r="W56">
        <v>2.8394552724859912</v>
      </c>
      <c r="AA56">
        <v>3.3262144523524211</v>
      </c>
      <c r="AB56">
        <v>1.0928108470642459</v>
      </c>
      <c r="AC56">
        <v>1.069862491959765</v>
      </c>
      <c r="AD56">
        <v>-1.957263552713252</v>
      </c>
      <c r="AE56">
        <v>-3.4147179304528388</v>
      </c>
      <c r="AF56">
        <v>-2.655187559585876</v>
      </c>
      <c r="AG56">
        <v>4.9740454340209164</v>
      </c>
      <c r="AH56">
        <v>-2.4416758738880471E-2</v>
      </c>
      <c r="AI56">
        <v>-1.077341604921092</v>
      </c>
      <c r="AJ56">
        <v>-0.52387603174514985</v>
      </c>
      <c r="AK56">
        <v>-1.582492011280664</v>
      </c>
      <c r="AL56">
        <v>-4.096065511957045</v>
      </c>
      <c r="AM56">
        <v>-2.779990720991752E-2</v>
      </c>
      <c r="AN56">
        <v>2.472393381156361</v>
      </c>
      <c r="AO56">
        <v>-2.1813042604507711</v>
      </c>
      <c r="AP56">
        <v>-4.6902185761581281</v>
      </c>
      <c r="AQ56">
        <v>1.028471869040341E-2</v>
      </c>
      <c r="AR56">
        <v>1.062145084295874</v>
      </c>
      <c r="AS56">
        <v>-4.2763634723276596</v>
      </c>
      <c r="AW56">
        <v>3.315913313597183</v>
      </c>
      <c r="AX56">
        <v>-5.2909674540692517</v>
      </c>
    </row>
    <row r="57" spans="1:101" x14ac:dyDescent="0.25">
      <c r="A57" t="s">
        <v>71</v>
      </c>
      <c r="B57">
        <v>-5.3346275611945524</v>
      </c>
      <c r="C57">
        <v>-5.5366136153425467</v>
      </c>
      <c r="D57">
        <v>-0.24808845951243089</v>
      </c>
      <c r="E57">
        <v>-2.0338046738391702</v>
      </c>
      <c r="F57">
        <v>-3.6581224353342878</v>
      </c>
      <c r="G57">
        <v>-3.73927353365589</v>
      </c>
      <c r="H57">
        <v>-3.346574846100018</v>
      </c>
      <c r="I57">
        <v>-3.9010529643173948</v>
      </c>
      <c r="J57">
        <v>-4.6825891087514204</v>
      </c>
      <c r="K57">
        <v>-4.1329436309278913</v>
      </c>
      <c r="L57">
        <v>-4.9512109186730893</v>
      </c>
      <c r="M57">
        <v>0.18387033876529901</v>
      </c>
      <c r="N57">
        <v>-1.7520393721951999</v>
      </c>
      <c r="O57">
        <v>-1.2911413782182659</v>
      </c>
      <c r="P57">
        <v>0.2731651834698291</v>
      </c>
      <c r="Q57">
        <v>-0.40594976382394521</v>
      </c>
      <c r="R57">
        <v>-2.4041400204446219</v>
      </c>
      <c r="S57">
        <v>-0.98335633569336667</v>
      </c>
      <c r="T57">
        <v>-1.3793558648562461</v>
      </c>
      <c r="U57">
        <v>-1.5946395321460269</v>
      </c>
      <c r="V57">
        <v>-3.0212142354306351</v>
      </c>
      <c r="W57">
        <v>-2.4058521372959278</v>
      </c>
      <c r="AA57">
        <v>-2.7491463979761011</v>
      </c>
      <c r="AB57">
        <v>-0.48603185447688491</v>
      </c>
      <c r="AC57">
        <v>-2.3539462962431852</v>
      </c>
      <c r="AD57">
        <v>-1.4548650697511041</v>
      </c>
      <c r="AE57">
        <v>-2.3031767916662269</v>
      </c>
      <c r="AF57">
        <v>-2.193063189922599</v>
      </c>
      <c r="AG57">
        <v>-2.3624122092595878</v>
      </c>
      <c r="AH57">
        <v>-1.8698085213025779</v>
      </c>
      <c r="AI57">
        <v>-1.423474038649303</v>
      </c>
      <c r="AJ57">
        <v>-0.22097754665470051</v>
      </c>
      <c r="AK57">
        <v>-2.1092036625141661</v>
      </c>
      <c r="AL57">
        <v>-0.36800454584180842</v>
      </c>
      <c r="AM57">
        <v>0.7266183736535945</v>
      </c>
      <c r="AN57">
        <v>-0.38094878858819459</v>
      </c>
      <c r="AO57">
        <v>-2.774678218718917</v>
      </c>
      <c r="AP57">
        <v>-2.267547739673526</v>
      </c>
      <c r="AQ57">
        <v>-2.4111827179890981</v>
      </c>
      <c r="AR57">
        <v>-1.938402748787091</v>
      </c>
      <c r="AS57">
        <v>-1.555743270326825</v>
      </c>
      <c r="AT57">
        <v>-0.47936938269327711</v>
      </c>
      <c r="AV57">
        <v>-0.1170684372389007</v>
      </c>
      <c r="AW57">
        <v>-2.9106709953861318</v>
      </c>
      <c r="AX57">
        <v>-2.7821913679651709</v>
      </c>
      <c r="AY57">
        <v>-0.53481977559855354</v>
      </c>
      <c r="BA57">
        <v>-3.3217173056487148</v>
      </c>
      <c r="BB57">
        <v>-4.8037545903648846</v>
      </c>
      <c r="BC57">
        <v>5.3203525362603256E-3</v>
      </c>
      <c r="BD57">
        <v>-2.4233841045026669</v>
      </c>
      <c r="BE57">
        <v>-2.62050937477259</v>
      </c>
      <c r="BF57">
        <v>-2.796917963659121</v>
      </c>
      <c r="BG57">
        <v>-4.5463257019597512</v>
      </c>
      <c r="BH57">
        <v>-3.743024557746307</v>
      </c>
      <c r="BI57">
        <v>-4.935512820654453</v>
      </c>
      <c r="BJ57">
        <v>-4.2561289610847579</v>
      </c>
      <c r="BK57">
        <v>-5.1303023127715717</v>
      </c>
      <c r="BL57">
        <v>-5.2229207231357959</v>
      </c>
      <c r="BM57">
        <v>-0.95140034043285804</v>
      </c>
      <c r="BN57">
        <v>0.29783857229306282</v>
      </c>
      <c r="BO57">
        <v>-5.6334712284187489</v>
      </c>
      <c r="BP57">
        <v>-5.7071110261001126</v>
      </c>
      <c r="BQ57">
        <v>-0.95523892311511349</v>
      </c>
      <c r="BR57">
        <v>-1.4295995539666251</v>
      </c>
      <c r="BS57">
        <v>0.11623751833190089</v>
      </c>
      <c r="BT57">
        <v>-0.51737398965070136</v>
      </c>
      <c r="BU57">
        <v>-5.983391676339723</v>
      </c>
      <c r="BV57">
        <v>-3.0444536050524058</v>
      </c>
      <c r="BW57">
        <v>-5.3048460690812052</v>
      </c>
      <c r="BZ57">
        <v>-3.1434086221945789</v>
      </c>
      <c r="CA57">
        <v>-3.3842020912000561</v>
      </c>
      <c r="CB57">
        <v>-4.4840915322149817</v>
      </c>
      <c r="CC57">
        <v>-6.1563335494475</v>
      </c>
      <c r="CD57">
        <v>-4.7228425554560474</v>
      </c>
      <c r="CE57">
        <v>-4.1618241025168006</v>
      </c>
      <c r="CF57">
        <v>-1.5103262738870009</v>
      </c>
      <c r="CG57">
        <v>-3.6527896607799439</v>
      </c>
      <c r="CH57">
        <v>-3.9405961226410291</v>
      </c>
      <c r="CI57">
        <v>-3.430522411914346</v>
      </c>
      <c r="CJ57">
        <v>-0.89277481936406078</v>
      </c>
      <c r="CK57">
        <v>0.74830941537287265</v>
      </c>
      <c r="CL57">
        <v>4.0486733978840637E-2</v>
      </c>
      <c r="CM57">
        <v>-1.547428499877719</v>
      </c>
      <c r="CN57">
        <v>-0.91814888333573252</v>
      </c>
      <c r="CO57">
        <v>-2.067452777059049</v>
      </c>
      <c r="CP57">
        <v>-0.4026879832488377</v>
      </c>
      <c r="CQ57">
        <v>-1.223588162892898</v>
      </c>
      <c r="CR57">
        <v>-0.44449394436710971</v>
      </c>
      <c r="CS57">
        <v>-0.45864842401442518</v>
      </c>
      <c r="CU57">
        <v>-9.2982087250317161E-2</v>
      </c>
    </row>
    <row r="58" spans="1:101" x14ac:dyDescent="0.25">
      <c r="A58" t="s">
        <v>72</v>
      </c>
      <c r="B58">
        <v>-4.8426520774108637</v>
      </c>
      <c r="C58">
        <v>-5.0668223941803374</v>
      </c>
      <c r="D58">
        <v>-0.42677574524949091</v>
      </c>
      <c r="E58">
        <v>-2.8800899896896168</v>
      </c>
      <c r="F58">
        <v>-3.2727966116746638</v>
      </c>
      <c r="G58">
        <v>-0.17301791826851939</v>
      </c>
      <c r="H58">
        <v>-5.2149378173859322</v>
      </c>
      <c r="I58">
        <v>-0.51129938109821194</v>
      </c>
      <c r="J58">
        <v>-4.2777335741229452</v>
      </c>
      <c r="K58">
        <v>-5.1163934486854181</v>
      </c>
      <c r="L58">
        <v>-4.5703821669617266</v>
      </c>
      <c r="M58">
        <v>-3.448898043202576</v>
      </c>
      <c r="N58">
        <v>-5.0581519244040267</v>
      </c>
      <c r="O58">
        <v>-1.9412549731024721E-2</v>
      </c>
      <c r="P58">
        <v>-4.3133631862656578</v>
      </c>
      <c r="Q58">
        <v>-4.3716519929611701</v>
      </c>
      <c r="R58">
        <v>-4.9353585248248271</v>
      </c>
      <c r="S58">
        <v>-5.0260363109025112</v>
      </c>
      <c r="T58">
        <v>-4.0100251127108848</v>
      </c>
      <c r="U58">
        <v>-0.1644564146772696</v>
      </c>
      <c r="V58">
        <v>-1.688877828033517</v>
      </c>
      <c r="W58">
        <v>-2.0757595458209832</v>
      </c>
      <c r="AA58">
        <v>4.417946601766113E-2</v>
      </c>
      <c r="AB58">
        <v>-1.6713605110634031</v>
      </c>
      <c r="AC58">
        <v>-4.0737979819488421</v>
      </c>
      <c r="AD58">
        <v>-3.647713253442149</v>
      </c>
      <c r="AE58">
        <v>-3.182113757605217</v>
      </c>
      <c r="AF58">
        <v>-3.8812292881668768</v>
      </c>
      <c r="AG58">
        <v>-1.998005298841208</v>
      </c>
      <c r="AH58">
        <v>-1.481948090244652</v>
      </c>
      <c r="AI58">
        <v>-2.9664943911225841</v>
      </c>
      <c r="AJ58">
        <v>0.66037343265274562</v>
      </c>
      <c r="AK58">
        <v>-4.8394970520583218</v>
      </c>
      <c r="AL58">
        <v>-1.845187171528327</v>
      </c>
      <c r="AM58">
        <v>-2.5649808171987112</v>
      </c>
      <c r="AN58">
        <v>-2.353568873486044</v>
      </c>
      <c r="AO58">
        <v>-1.6153190272064</v>
      </c>
      <c r="AP58">
        <v>-1.2372394226256891</v>
      </c>
      <c r="AQ58">
        <v>-4.2603033572314173</v>
      </c>
      <c r="AR58">
        <v>-1.3492982078111631</v>
      </c>
      <c r="AS58">
        <v>-1.7186800581859041</v>
      </c>
      <c r="AT58">
        <v>-1.038142931626213</v>
      </c>
      <c r="AV58">
        <v>0.35211697079497462</v>
      </c>
      <c r="AW58">
        <v>-4.976313649778775</v>
      </c>
      <c r="AX58">
        <v>-1.403318253763469</v>
      </c>
      <c r="AY58">
        <v>0.1774468901212955</v>
      </c>
    </row>
    <row r="59" spans="1:101" x14ac:dyDescent="0.25">
      <c r="A59" t="s">
        <v>73</v>
      </c>
      <c r="BA59">
        <v>-5.2415176224466817</v>
      </c>
      <c r="BB59">
        <v>-4.434862697686528</v>
      </c>
      <c r="BC59">
        <v>2.8557936675629749</v>
      </c>
      <c r="BD59">
        <v>0.79364964528118875</v>
      </c>
      <c r="BE59">
        <v>-1.438596057164699</v>
      </c>
      <c r="BF59">
        <v>0.48463589973082383</v>
      </c>
      <c r="BG59">
        <v>-2.858762297942063</v>
      </c>
      <c r="BH59">
        <v>0.66325955073496512</v>
      </c>
      <c r="BI59">
        <v>-5.3006966886568581</v>
      </c>
      <c r="BJ59">
        <v>-0.48524949896620861</v>
      </c>
      <c r="BK59">
        <v>-0.11436377512190279</v>
      </c>
      <c r="BL59">
        <v>-2.5624658865127139</v>
      </c>
      <c r="BM59">
        <v>-4.4563229847890904</v>
      </c>
      <c r="BN59">
        <v>-0.21800135673427831</v>
      </c>
      <c r="BO59">
        <v>-3.8023737930695502E-2</v>
      </c>
      <c r="BP59">
        <v>-1.0359517571018599</v>
      </c>
      <c r="BQ59">
        <v>-1.6198705814141661</v>
      </c>
      <c r="BR59">
        <v>0.32601520781568538</v>
      </c>
      <c r="BS59">
        <v>0.1687532387990264</v>
      </c>
      <c r="BT59">
        <v>-0.74225558652988599</v>
      </c>
      <c r="BU59">
        <v>0.47307547408564149</v>
      </c>
      <c r="BV59">
        <v>0.1898969407807414</v>
      </c>
      <c r="BW59">
        <v>0.19683645930400079</v>
      </c>
      <c r="BZ59">
        <v>-4.2433838889321267</v>
      </c>
      <c r="CA59">
        <v>-0.24802615936684261</v>
      </c>
      <c r="CB59">
        <v>-1.356428713404396</v>
      </c>
      <c r="CC59">
        <v>-0.38602802295252497</v>
      </c>
      <c r="CD59">
        <v>-1.480115625902378</v>
      </c>
      <c r="CE59">
        <v>-1.219074335014839</v>
      </c>
      <c r="CF59">
        <v>-1.538243508367346</v>
      </c>
      <c r="CG59">
        <v>0.42980735218797772</v>
      </c>
      <c r="CH59">
        <v>-4.184741246237067</v>
      </c>
      <c r="CI59">
        <v>0.18057820200258801</v>
      </c>
      <c r="CJ59">
        <v>-0.99164160235528875</v>
      </c>
      <c r="CK59">
        <v>2.7401000523079428</v>
      </c>
      <c r="CL59">
        <v>2.2875407057288188</v>
      </c>
      <c r="CM59">
        <v>0.10527735258313151</v>
      </c>
      <c r="CN59">
        <v>0.63668239770935631</v>
      </c>
      <c r="CO59">
        <v>2.6427836954279291</v>
      </c>
      <c r="CP59">
        <v>2.525175415790939</v>
      </c>
      <c r="CQ59">
        <v>1.3428114094033921</v>
      </c>
      <c r="CR59">
        <v>2.382792688138069</v>
      </c>
      <c r="CS59">
        <v>0.1017201142223248</v>
      </c>
      <c r="CU59">
        <v>0.92320147764763549</v>
      </c>
    </row>
    <row r="60" spans="1:101" x14ac:dyDescent="0.25">
      <c r="A60" t="s">
        <v>74</v>
      </c>
      <c r="B60">
        <v>-5.0147485285397666</v>
      </c>
      <c r="C60">
        <v>-4.2696018045103763</v>
      </c>
      <c r="D60">
        <v>2.2815909752675538</v>
      </c>
      <c r="E60">
        <v>1.675759939578455</v>
      </c>
      <c r="F60">
        <v>-3.9242112045967099</v>
      </c>
      <c r="G60">
        <v>0.56897312688688984</v>
      </c>
      <c r="H60">
        <v>1.516590447409037</v>
      </c>
      <c r="I60">
        <v>-2.388969682965699</v>
      </c>
      <c r="J60">
        <v>-3.5784227727855847E-2</v>
      </c>
      <c r="K60">
        <v>-2.32151122648354</v>
      </c>
      <c r="L60">
        <v>-1.7994802229881099</v>
      </c>
      <c r="M60">
        <v>0.65491283306370085</v>
      </c>
      <c r="N60">
        <v>-1.844407138438291</v>
      </c>
      <c r="O60">
        <v>-1.008629583653732</v>
      </c>
      <c r="P60">
        <v>-1.6269344177280931</v>
      </c>
      <c r="Q60">
        <v>-1.6779515446778981</v>
      </c>
      <c r="R60">
        <v>-3.7600816551553762</v>
      </c>
      <c r="S60">
        <v>-1.901156406679541</v>
      </c>
      <c r="T60">
        <v>-0.81196089217562106</v>
      </c>
      <c r="U60">
        <v>0.1034413147663277</v>
      </c>
      <c r="V60">
        <v>-0.53137063802644935</v>
      </c>
      <c r="W60">
        <v>-2.3016046785519371</v>
      </c>
      <c r="AA60">
        <v>1.473103106144054</v>
      </c>
      <c r="AB60">
        <v>-0.55789079367116512</v>
      </c>
      <c r="AC60">
        <v>-1.560926654439128</v>
      </c>
      <c r="AD60">
        <v>-1.207541890229084</v>
      </c>
      <c r="AE60">
        <v>-1.776062293824257</v>
      </c>
      <c r="AF60">
        <v>-1.221797925224599</v>
      </c>
      <c r="AG60">
        <v>-2.3861291586631799</v>
      </c>
      <c r="AH60">
        <v>-2.156767767096853</v>
      </c>
      <c r="AI60">
        <v>1.198050358012811</v>
      </c>
      <c r="AJ60">
        <v>1.906153236707179</v>
      </c>
      <c r="AK60">
        <v>-1.7947059384964421</v>
      </c>
      <c r="AL60">
        <v>-0.1157644154595778</v>
      </c>
      <c r="AM60">
        <v>-0.25399271984339178</v>
      </c>
      <c r="AN60">
        <v>0.40430801625925927</v>
      </c>
      <c r="AO60">
        <v>1.596871376079207</v>
      </c>
      <c r="AP60">
        <v>-0.28284776689725111</v>
      </c>
      <c r="AQ60">
        <v>1.046883679556383</v>
      </c>
      <c r="AR60">
        <v>-1.085191976174142</v>
      </c>
      <c r="AS60">
        <v>-1.815483820486598</v>
      </c>
      <c r="AT60">
        <v>-0.29464586378037672</v>
      </c>
      <c r="AV60">
        <v>1.5854024272880101</v>
      </c>
      <c r="AW60">
        <v>-4.5154668105140408</v>
      </c>
      <c r="AX60">
        <v>-5.1448772228124948</v>
      </c>
      <c r="AY60">
        <v>2.6358509386062332</v>
      </c>
      <c r="BA60">
        <v>-0.93975225965436648</v>
      </c>
      <c r="BB60">
        <v>0.95117935004388998</v>
      </c>
      <c r="BC60">
        <v>4.1669375735751712</v>
      </c>
      <c r="BD60">
        <v>2.6148536449565E-2</v>
      </c>
      <c r="BE60">
        <v>1.044624129084331</v>
      </c>
      <c r="BF60">
        <v>-1.1313582629064149</v>
      </c>
      <c r="BG60">
        <v>-1.4621476824268571</v>
      </c>
      <c r="BH60">
        <v>2.2255257123937011</v>
      </c>
      <c r="BI60">
        <v>1.831124673737335</v>
      </c>
      <c r="BJ60">
        <v>1.978269655406429</v>
      </c>
      <c r="BK60">
        <v>-2.4781757053868909</v>
      </c>
      <c r="BL60">
        <v>-1.1716955440973169</v>
      </c>
      <c r="BM60">
        <v>1.4831260775743591</v>
      </c>
      <c r="BN60">
        <v>-2.1634283261891509</v>
      </c>
      <c r="BO60">
        <v>-3.3616023293350013E-2</v>
      </c>
      <c r="BP60">
        <v>1.0569269168362001</v>
      </c>
      <c r="BQ60">
        <v>1.0512139995985601</v>
      </c>
      <c r="BR60">
        <v>0.37699412488343381</v>
      </c>
      <c r="BS60">
        <v>0.1145863086521353</v>
      </c>
      <c r="BT60">
        <v>-2.154297945222047</v>
      </c>
      <c r="BU60">
        <v>2.0127091583399102</v>
      </c>
      <c r="BV60">
        <v>0.58994696084572529</v>
      </c>
      <c r="BW60">
        <v>0.46624345199155592</v>
      </c>
      <c r="BZ60">
        <v>2.5973571335128329</v>
      </c>
      <c r="CA60">
        <v>-0.80131104188132685</v>
      </c>
      <c r="CB60">
        <v>1.252186810972501</v>
      </c>
      <c r="CC60">
        <v>-0.69663583190740241</v>
      </c>
      <c r="CD60">
        <v>0.48536281455612879</v>
      </c>
      <c r="CE60">
        <v>0.58090952521536809</v>
      </c>
      <c r="CF60">
        <v>0.90509863631084742</v>
      </c>
      <c r="CG60">
        <v>-0.68767590308443372</v>
      </c>
    </row>
    <row r="61" spans="1:101" x14ac:dyDescent="0.25">
      <c r="A61" t="s">
        <v>75</v>
      </c>
      <c r="B61">
        <v>-4.195942064045763</v>
      </c>
      <c r="C61">
        <v>-2.0029331154449701</v>
      </c>
      <c r="D61">
        <v>0.98112892910377736</v>
      </c>
      <c r="E61">
        <v>-1.241774759111909</v>
      </c>
      <c r="F61">
        <v>-2.483259287751761</v>
      </c>
      <c r="G61">
        <v>-2.8434011234351271</v>
      </c>
      <c r="H61">
        <v>-2.2169616943620598</v>
      </c>
      <c r="I61">
        <v>-3.470835559001793</v>
      </c>
      <c r="J61">
        <v>-2.9851685608533458</v>
      </c>
      <c r="K61">
        <v>-2.5172403187190202</v>
      </c>
      <c r="L61">
        <v>-4.1251995814822662</v>
      </c>
      <c r="M61">
        <v>-3.236080471499537</v>
      </c>
      <c r="N61">
        <v>-3.90001524941386</v>
      </c>
      <c r="O61">
        <v>-3.6890569703643101</v>
      </c>
      <c r="P61">
        <v>-3.885221701307513</v>
      </c>
      <c r="Q61">
        <v>-1.7314203701804769</v>
      </c>
      <c r="R61">
        <v>-4.1782781419833563</v>
      </c>
      <c r="S61">
        <v>-3.006998248743276</v>
      </c>
      <c r="T61">
        <v>-8.9391614868469471E-2</v>
      </c>
      <c r="U61">
        <v>-2.754747997787752</v>
      </c>
      <c r="V61">
        <v>-1.5484214497154201</v>
      </c>
      <c r="W61">
        <v>-2.3582881919344649E-2</v>
      </c>
      <c r="AA61">
        <v>-1.911658985272642</v>
      </c>
      <c r="AB61">
        <v>-3.115699583081827</v>
      </c>
      <c r="AC61">
        <v>-2.5603042063249641</v>
      </c>
      <c r="AD61">
        <v>-0.77854105838094312</v>
      </c>
      <c r="AE61">
        <v>-0.51050399303325955</v>
      </c>
      <c r="AF61">
        <v>-2.2937644898673741</v>
      </c>
      <c r="AG61">
        <v>-2.6182820043146902</v>
      </c>
      <c r="AH61">
        <v>-1.421522348126244</v>
      </c>
      <c r="AI61">
        <v>-3.3310956530302609</v>
      </c>
      <c r="AJ61">
        <v>-2.743649865597535</v>
      </c>
      <c r="AK61">
        <v>-4.1912821732451802</v>
      </c>
      <c r="AL61">
        <v>-4.3690128991051411</v>
      </c>
      <c r="AM61">
        <v>-2.152334712681589</v>
      </c>
      <c r="AN61">
        <v>-0.94609452503897673</v>
      </c>
      <c r="AO61">
        <v>-0.11598668465664939</v>
      </c>
      <c r="AP61">
        <v>-1.3676478949345321</v>
      </c>
      <c r="AQ61">
        <v>-0.1022349690240727</v>
      </c>
      <c r="AR61">
        <v>-0.41140834891590039</v>
      </c>
      <c r="AS61">
        <v>-0.16792536309622769</v>
      </c>
      <c r="AT61">
        <v>0.2188462856669901</v>
      </c>
      <c r="AV61">
        <v>1.7081218255743551</v>
      </c>
      <c r="AW61">
        <v>-1.745655525490881</v>
      </c>
      <c r="AX61">
        <v>-1.7816337773054101</v>
      </c>
      <c r="AY61">
        <v>0.4598309834921937</v>
      </c>
      <c r="BA61">
        <v>-2.2066352904798361</v>
      </c>
      <c r="BB61">
        <v>0.4415545501692752</v>
      </c>
      <c r="BC61">
        <v>2.6507364021987998</v>
      </c>
      <c r="BD61">
        <v>-2.9362952749194382</v>
      </c>
      <c r="BE61">
        <v>-0.36690580056290739</v>
      </c>
      <c r="BF61">
        <v>-3.2967943454279269</v>
      </c>
      <c r="BG61">
        <v>1.021281773291649</v>
      </c>
      <c r="BH61">
        <v>-2.68338953732365</v>
      </c>
      <c r="BI61">
        <v>-0.44687370595317338</v>
      </c>
      <c r="BJ61">
        <v>-4.6537602072551634</v>
      </c>
      <c r="BK61">
        <v>-4.2009172885718611</v>
      </c>
      <c r="BL61">
        <v>-3.024174801559016</v>
      </c>
      <c r="BM61">
        <v>-1.7092823167178961</v>
      </c>
      <c r="BN61">
        <v>-2.5297226770680918</v>
      </c>
      <c r="BO61">
        <v>-4.2571384386796787</v>
      </c>
      <c r="BP61">
        <v>-4.5506938140582136</v>
      </c>
      <c r="BQ61">
        <v>-5.1910983638707373</v>
      </c>
      <c r="BR61">
        <v>-5.4163812915883014</v>
      </c>
      <c r="BS61">
        <v>0.50861450039966583</v>
      </c>
      <c r="BT61">
        <v>-3.4012966766881272</v>
      </c>
      <c r="BU61">
        <v>-4.1243751647243707</v>
      </c>
      <c r="BV61">
        <v>0.33138697521552452</v>
      </c>
      <c r="BW61">
        <v>0.72930393013250294</v>
      </c>
      <c r="BZ61">
        <v>-0.17389928612343239</v>
      </c>
      <c r="CA61">
        <v>-4.343488573552273</v>
      </c>
      <c r="CB61">
        <v>-0.48703656140670432</v>
      </c>
      <c r="CC61">
        <v>-3.023290381907989</v>
      </c>
      <c r="CD61">
        <v>3.4022140388595221E-3</v>
      </c>
      <c r="CE61">
        <v>-2.1712838458283241</v>
      </c>
      <c r="CF61">
        <v>-4.060186675777647</v>
      </c>
      <c r="CG61">
        <v>-4.4204645415039368</v>
      </c>
      <c r="CH61">
        <v>0.28209693925167412</v>
      </c>
      <c r="CI61">
        <v>-2.614936920116282</v>
      </c>
      <c r="CJ61">
        <v>0.1375131117588998</v>
      </c>
      <c r="CK61">
        <v>-0.4442465903264739</v>
      </c>
      <c r="CL61">
        <v>5.5785831558183147E-2</v>
      </c>
      <c r="CM61">
        <v>-1.6943916959607942E-2</v>
      </c>
      <c r="CN61">
        <v>0.82904421307829645</v>
      </c>
      <c r="CO61">
        <v>1.997316999864573</v>
      </c>
      <c r="CP61">
        <v>2.0164376598175249</v>
      </c>
      <c r="CQ61">
        <v>-0.10124188407659721</v>
      </c>
      <c r="CR61">
        <v>2.1297604089558928</v>
      </c>
      <c r="CS61">
        <v>0.94241210250537089</v>
      </c>
      <c r="CU61">
        <v>0.59037126752488178</v>
      </c>
    </row>
    <row r="62" spans="1:101" x14ac:dyDescent="0.25">
      <c r="A62" t="s">
        <v>76</v>
      </c>
      <c r="B62">
        <v>-6.4238707570108629</v>
      </c>
      <c r="C62">
        <v>-6.3206423928729354</v>
      </c>
      <c r="D62">
        <v>0.7428750839719177</v>
      </c>
      <c r="E62">
        <v>-2.7578490890214691</v>
      </c>
      <c r="F62">
        <v>-5.3358259208763847</v>
      </c>
      <c r="G62">
        <v>0.74511759711473513</v>
      </c>
      <c r="H62">
        <v>-4.2368228466412106</v>
      </c>
      <c r="I62">
        <v>-5.3274115168452827</v>
      </c>
      <c r="J62">
        <v>-2.444388150436843</v>
      </c>
      <c r="K62">
        <v>-3.1528175167776138</v>
      </c>
      <c r="L62">
        <v>-2.8953212176877061</v>
      </c>
      <c r="M62">
        <v>-3.7186592642446068</v>
      </c>
      <c r="N62">
        <v>-4.5983579842174116</v>
      </c>
      <c r="O62">
        <v>-3.03796048957925</v>
      </c>
      <c r="P62">
        <v>-4.3171293173981864</v>
      </c>
      <c r="Q62">
        <v>-4.9445946798063716</v>
      </c>
      <c r="R62">
        <v>-4.4494142937759777</v>
      </c>
      <c r="S62">
        <v>-2.685235798902442</v>
      </c>
      <c r="T62">
        <v>-2.668167685396833</v>
      </c>
      <c r="U62">
        <v>-3.228421235977641</v>
      </c>
      <c r="V62">
        <v>-4.1847312868809263</v>
      </c>
      <c r="W62">
        <v>1.333951923124344</v>
      </c>
      <c r="AA62">
        <v>-2.516613060883091</v>
      </c>
      <c r="AB62">
        <v>-3.357318302329082</v>
      </c>
      <c r="AC62">
        <v>-2.923321499336089</v>
      </c>
      <c r="AD62">
        <v>-3.0586124731233282</v>
      </c>
      <c r="AE62">
        <v>-5.0876689872330596</v>
      </c>
      <c r="AF62">
        <v>-2.3030102433072801</v>
      </c>
      <c r="AG62">
        <v>-6.4982022982552223</v>
      </c>
      <c r="AH62">
        <v>-3.7150797946230019</v>
      </c>
      <c r="AI62">
        <v>-3.670382698463257</v>
      </c>
      <c r="AJ62">
        <v>-5.7437090603917538</v>
      </c>
      <c r="AK62">
        <v>-3.4192241948205262</v>
      </c>
      <c r="AL62">
        <v>-2.656603608441364</v>
      </c>
      <c r="AM62">
        <v>-5.094838257569025</v>
      </c>
      <c r="AN62">
        <v>-5.3691955711949912</v>
      </c>
      <c r="AO62">
        <v>-5.7890813292250964</v>
      </c>
      <c r="AP62">
        <v>-0.94359258202317753</v>
      </c>
      <c r="AQ62">
        <v>-4.0788717304102189</v>
      </c>
      <c r="AR62">
        <v>-5.4914471603428439</v>
      </c>
      <c r="AS62">
        <v>-3.5983149345594732</v>
      </c>
      <c r="AT62">
        <v>-2.2671900478935458</v>
      </c>
      <c r="AV62">
        <v>1.2535023026137551</v>
      </c>
      <c r="AW62">
        <v>-6.0878475853106631</v>
      </c>
      <c r="AX62">
        <v>-6.3291959546553986</v>
      </c>
      <c r="AY62">
        <v>-2.012873621562719</v>
      </c>
      <c r="BA62">
        <v>-5.5024576787262518</v>
      </c>
      <c r="BB62">
        <v>-5.6922863215527624</v>
      </c>
      <c r="BC62">
        <v>0.85058267813116928</v>
      </c>
      <c r="BD62">
        <v>-1.837389289880742</v>
      </c>
      <c r="BE62">
        <v>-2.931958948252932</v>
      </c>
      <c r="BF62">
        <v>-4.5896446140620517</v>
      </c>
      <c r="BG62">
        <v>-1.954641373772704</v>
      </c>
      <c r="BH62">
        <v>-5.5018007609331283</v>
      </c>
      <c r="BI62">
        <v>-5.5980545090102023</v>
      </c>
      <c r="BJ62">
        <v>-3.5239860219902539</v>
      </c>
      <c r="BK62">
        <v>-5.2924706122727727</v>
      </c>
      <c r="BL62">
        <v>1.106309074163546</v>
      </c>
      <c r="BM62">
        <v>-5.4057938935975081</v>
      </c>
      <c r="BN62">
        <v>-2.747151444283142</v>
      </c>
      <c r="BO62">
        <v>-5.5573988050479404</v>
      </c>
      <c r="BP62">
        <v>-1.3930883276312349</v>
      </c>
      <c r="BQ62">
        <v>-4.8276574399238958</v>
      </c>
      <c r="BR62">
        <v>-5.466305690017939</v>
      </c>
      <c r="BS62">
        <v>-3.2717628336122062</v>
      </c>
      <c r="BT62">
        <v>-2.5401629595556789</v>
      </c>
      <c r="BU62">
        <v>-5.3161317432048474</v>
      </c>
      <c r="BV62">
        <v>-2.276097882804045</v>
      </c>
      <c r="BW62">
        <v>-1.532568208346464</v>
      </c>
      <c r="BZ62">
        <v>-1.3858009590842779</v>
      </c>
      <c r="CA62">
        <v>1.1886858531971729</v>
      </c>
      <c r="CB62">
        <v>-3.369153277963798</v>
      </c>
      <c r="CC62">
        <v>-2.4841447466983451</v>
      </c>
      <c r="CD62">
        <v>-5.7508851529730816</v>
      </c>
      <c r="CE62">
        <v>-3.447206506368206</v>
      </c>
      <c r="CF62">
        <v>-3.4352520156848239</v>
      </c>
      <c r="CG62">
        <v>-5.3637559270331368</v>
      </c>
      <c r="CH62">
        <v>-3.6080691452252629</v>
      </c>
      <c r="CI62">
        <v>-3.1013989222986948</v>
      </c>
      <c r="CJ62">
        <v>-4.0147944456246609</v>
      </c>
      <c r="CK62">
        <v>-3.2782885397737571</v>
      </c>
      <c r="CL62">
        <v>-5.9562873776631022</v>
      </c>
      <c r="CM62">
        <v>-4.8042814412855233</v>
      </c>
      <c r="CN62">
        <v>-6.0352510030978808</v>
      </c>
      <c r="CO62">
        <v>0.1796175669370185</v>
      </c>
      <c r="CP62">
        <v>-5.5159552326337771</v>
      </c>
      <c r="CQ62">
        <v>-5.4213710707818361</v>
      </c>
      <c r="CR62">
        <v>-3.9376048467795082</v>
      </c>
      <c r="CS62">
        <v>-3.2636589613490989</v>
      </c>
      <c r="CU62">
        <v>0.1749990160378363</v>
      </c>
    </row>
    <row r="63" spans="1:101" x14ac:dyDescent="0.25">
      <c r="A63" t="s">
        <v>77</v>
      </c>
      <c r="B63">
        <v>-4.4575750917951202</v>
      </c>
      <c r="C63">
        <v>-4.4681113435565454</v>
      </c>
      <c r="D63">
        <v>0.76779195252963517</v>
      </c>
      <c r="E63">
        <v>0.8104353335339114</v>
      </c>
      <c r="F63">
        <v>-5.2356062794498106</v>
      </c>
      <c r="G63">
        <v>-3.8348728362558102</v>
      </c>
      <c r="H63">
        <v>-5.1090759336710851</v>
      </c>
      <c r="I63">
        <v>-5.1053126733003911</v>
      </c>
      <c r="J63">
        <v>-5.2501191348718086</v>
      </c>
      <c r="K63">
        <v>-0.20828796021189841</v>
      </c>
      <c r="L63">
        <v>-4.6548518955174636</v>
      </c>
      <c r="M63">
        <v>0.31227721473652581</v>
      </c>
      <c r="N63">
        <v>-4.57243198090028</v>
      </c>
      <c r="O63">
        <v>-4.8863879510563581</v>
      </c>
      <c r="P63">
        <v>-4.6098472202720444</v>
      </c>
      <c r="Q63">
        <v>-4.7387478373136043</v>
      </c>
      <c r="R63">
        <v>-4.4103181402462903</v>
      </c>
      <c r="S63">
        <v>-2.397516591685648</v>
      </c>
      <c r="T63">
        <v>-4.716656310730631</v>
      </c>
      <c r="U63">
        <v>-3.5587407014894832</v>
      </c>
      <c r="V63">
        <v>-4.3661789457500673</v>
      </c>
      <c r="W63">
        <v>-0.62055983208039966</v>
      </c>
      <c r="AA63">
        <v>-3.6034457875503492</v>
      </c>
      <c r="AB63">
        <v>3.5368460130223909</v>
      </c>
      <c r="AC63">
        <v>-0.72875715532765073</v>
      </c>
      <c r="AD63">
        <v>-4.2909715783339379</v>
      </c>
      <c r="AE63">
        <v>-0.80102705434791255</v>
      </c>
      <c r="AF63">
        <v>-2.6967216536733769</v>
      </c>
      <c r="AG63">
        <v>2.0494924920330101E-2</v>
      </c>
      <c r="AH63">
        <v>1.2158262442526471</v>
      </c>
      <c r="AI63">
        <v>-0.74250151988487079</v>
      </c>
      <c r="AJ63">
        <v>-2.803916685081481</v>
      </c>
      <c r="AK63">
        <v>-3.6881521868110192</v>
      </c>
      <c r="AL63">
        <v>-3.9970205104789081</v>
      </c>
      <c r="AM63">
        <v>-2.8834303465658628</v>
      </c>
      <c r="AN63">
        <v>-2.2981961993375162</v>
      </c>
      <c r="AO63">
        <v>-1.6277321840897421</v>
      </c>
      <c r="AP63">
        <v>-3.589340158681575</v>
      </c>
      <c r="AQ63">
        <v>-4.4672785919226801</v>
      </c>
      <c r="AR63">
        <v>-2.1844331512107922</v>
      </c>
      <c r="AS63">
        <v>-2.1114228131009178</v>
      </c>
      <c r="AT63">
        <v>-2.081337318620502</v>
      </c>
      <c r="AV63">
        <v>0.76905079276368893</v>
      </c>
      <c r="AW63">
        <v>-4.7044376309583873</v>
      </c>
      <c r="AX63">
        <v>-1.894850735272775</v>
      </c>
      <c r="AY63">
        <v>2.3106820161244208</v>
      </c>
      <c r="BA63">
        <v>-3.3291521725976101</v>
      </c>
      <c r="BB63">
        <v>-3.7563514893181198</v>
      </c>
      <c r="BC63">
        <v>0.30559931345544988</v>
      </c>
      <c r="BD63">
        <v>-2.003593702648188</v>
      </c>
      <c r="BE63">
        <v>-4.5294073563234818</v>
      </c>
      <c r="BF63">
        <v>-4.5733123127288167</v>
      </c>
      <c r="BG63">
        <v>0.74121233607963288</v>
      </c>
      <c r="BH63">
        <v>-2.544082938992418</v>
      </c>
      <c r="BI63">
        <v>-2.5959039199411058</v>
      </c>
      <c r="BJ63">
        <v>0.98635385511847629</v>
      </c>
      <c r="BK63">
        <v>-0.88675595121348905</v>
      </c>
      <c r="BL63">
        <v>-4.6141839472996704</v>
      </c>
      <c r="BM63">
        <v>-0.5084572552705735</v>
      </c>
      <c r="BN63">
        <v>-4.2988164447122994</v>
      </c>
      <c r="BO63">
        <v>-2.0163580140978912</v>
      </c>
      <c r="BP63">
        <v>-3.0912935253042</v>
      </c>
      <c r="BQ63">
        <v>-4.6141127686247012</v>
      </c>
      <c r="BR63">
        <v>-4.2690925555950594</v>
      </c>
      <c r="BS63">
        <v>1.319607052413208</v>
      </c>
      <c r="BT63">
        <v>-5.0459230723965733</v>
      </c>
      <c r="BU63">
        <v>-5.3282722971073282</v>
      </c>
      <c r="BV63">
        <v>-1.8018503521376881</v>
      </c>
      <c r="BW63">
        <v>-3.5725631427218651</v>
      </c>
      <c r="BZ63">
        <v>-4.6644523321475972</v>
      </c>
      <c r="CA63">
        <v>-5.0041594712733612</v>
      </c>
      <c r="CB63">
        <v>-3.6815035120542192</v>
      </c>
      <c r="CC63">
        <v>-3.6311963742581921</v>
      </c>
      <c r="CD63">
        <v>-5.1094041586563934</v>
      </c>
      <c r="CE63">
        <v>-5.5582430482548562</v>
      </c>
      <c r="CF63">
        <v>-5.5279566493221708</v>
      </c>
      <c r="CG63">
        <v>-5.7769891824739021</v>
      </c>
      <c r="CH63">
        <v>-5.7963758988403988</v>
      </c>
      <c r="CI63">
        <v>-5.33574223680648</v>
      </c>
      <c r="CJ63">
        <v>-0.1110080554429288</v>
      </c>
      <c r="CK63">
        <v>-3.469388412175312</v>
      </c>
      <c r="CL63">
        <v>-3.88966351090717</v>
      </c>
      <c r="CM63">
        <v>-0.98687567823613564</v>
      </c>
      <c r="CN63">
        <v>-3.882128974272359</v>
      </c>
      <c r="CO63">
        <v>1.616065280515091</v>
      </c>
      <c r="CP63">
        <v>-3.3207126861530778</v>
      </c>
      <c r="CQ63">
        <v>-2.3347124785590871</v>
      </c>
      <c r="CR63">
        <v>-2.811735577063887</v>
      </c>
      <c r="CS63">
        <v>-2.1907671249546619</v>
      </c>
      <c r="CU63">
        <v>-1.664531928127821</v>
      </c>
    </row>
    <row r="64" spans="1:101" x14ac:dyDescent="0.25">
      <c r="A64" t="s">
        <v>78</v>
      </c>
      <c r="B64">
        <v>-5.0240957876747583</v>
      </c>
      <c r="C64">
        <v>-5.6682934141528296</v>
      </c>
      <c r="D64">
        <v>-2.7110920796108551</v>
      </c>
      <c r="E64">
        <v>-5.3624092056587909</v>
      </c>
      <c r="F64">
        <v>-3.7666951752234659</v>
      </c>
      <c r="G64">
        <v>-3.930381462035152</v>
      </c>
      <c r="H64">
        <v>-5.7757038176573561</v>
      </c>
      <c r="I64">
        <v>-3.6007041554143369</v>
      </c>
      <c r="J64">
        <v>-5.6039420754795248</v>
      </c>
      <c r="K64">
        <v>-3.2937927074055469</v>
      </c>
      <c r="L64">
        <v>-5.8532022229321736</v>
      </c>
      <c r="M64">
        <v>-5.8285713332977416</v>
      </c>
      <c r="N64">
        <v>-6.0498904834762968</v>
      </c>
      <c r="O64">
        <v>-4.1084802626560526</v>
      </c>
      <c r="P64">
        <v>-4.3145031139602041</v>
      </c>
      <c r="Q64">
        <v>-4.8440765063224678</v>
      </c>
      <c r="R64">
        <v>-5.9012098495911989</v>
      </c>
      <c r="S64">
        <v>-4.7679748549641081</v>
      </c>
      <c r="T64">
        <v>-5.9499704552119201</v>
      </c>
      <c r="U64">
        <v>-2.5613703215307422</v>
      </c>
      <c r="V64">
        <v>-2.6114661366486369</v>
      </c>
      <c r="W64">
        <v>-3.0076564501948928</v>
      </c>
      <c r="AA64">
        <v>-4.2375241237079013</v>
      </c>
      <c r="AB64">
        <v>-2.594363581195724</v>
      </c>
      <c r="AC64">
        <v>-5.954229463111365</v>
      </c>
      <c r="AD64">
        <v>-2.321019160748873</v>
      </c>
      <c r="AE64">
        <v>-5.0004304085239912</v>
      </c>
      <c r="AF64">
        <v>-2.747397222957475</v>
      </c>
      <c r="AG64">
        <v>-5.5967515431106811</v>
      </c>
      <c r="AH64">
        <v>-3.195457109626556</v>
      </c>
      <c r="AI64">
        <v>-3.5881688169547061</v>
      </c>
      <c r="AJ64">
        <v>-3.709615872209775</v>
      </c>
      <c r="AK64">
        <v>-5.4643165929114019</v>
      </c>
      <c r="AL64">
        <v>-5.2181504498613158</v>
      </c>
      <c r="AM64">
        <v>-4.8547198622923071</v>
      </c>
      <c r="AN64">
        <v>-4.163146232120555</v>
      </c>
      <c r="AO64">
        <v>-5.4618043134361631</v>
      </c>
      <c r="AP64">
        <v>-4.4104293703810109</v>
      </c>
      <c r="AQ64">
        <v>-6.0783400607631837</v>
      </c>
      <c r="AR64">
        <v>-4.7746334026661597</v>
      </c>
      <c r="AS64">
        <v>-3.7185902686901051</v>
      </c>
      <c r="AT64">
        <v>-5.0596468589194954</v>
      </c>
      <c r="AV64">
        <v>-1.450215730397804</v>
      </c>
      <c r="AW64">
        <v>-3.906124094623745</v>
      </c>
      <c r="AX64">
        <v>-3.1603552030376449</v>
      </c>
      <c r="AY64">
        <v>-0.48659856656900979</v>
      </c>
      <c r="BA64">
        <v>-0.6499050092379749</v>
      </c>
      <c r="BB64">
        <v>-5.3005972697871044</v>
      </c>
      <c r="BC64">
        <v>-1.7671372272639689</v>
      </c>
      <c r="BD64">
        <v>-4.5748274547011203</v>
      </c>
      <c r="BE64">
        <v>-3.412654864414685</v>
      </c>
      <c r="BF64">
        <v>-3.8814405658603102</v>
      </c>
      <c r="BG64">
        <v>-4.2806030380609634</v>
      </c>
      <c r="BH64">
        <v>-4.8700295411089316</v>
      </c>
      <c r="BI64">
        <v>-3.8914582148718142</v>
      </c>
      <c r="BJ64">
        <v>-2.8984452499053388</v>
      </c>
      <c r="BK64">
        <v>-4.7548979025831963</v>
      </c>
      <c r="BL64">
        <v>-4.9028276631256009</v>
      </c>
      <c r="BM64">
        <v>-5.7256153000465142</v>
      </c>
      <c r="BN64">
        <v>-5.8834616080866233</v>
      </c>
      <c r="BO64">
        <v>-4.6776895762301169</v>
      </c>
      <c r="BP64">
        <v>-5.5415610296756839</v>
      </c>
      <c r="BQ64">
        <v>-5.418242764180154</v>
      </c>
      <c r="BR64">
        <v>-3.777106918732728</v>
      </c>
      <c r="BS64">
        <v>-3.5318123822018022</v>
      </c>
      <c r="BT64">
        <v>-3.0339848975275281</v>
      </c>
      <c r="BU64">
        <v>-5.4862630703868804</v>
      </c>
      <c r="BV64">
        <v>-5.5803687534604709</v>
      </c>
      <c r="BW64">
        <v>-2.2289738109750421</v>
      </c>
      <c r="BZ64">
        <v>-3.0946260995044041</v>
      </c>
      <c r="CA64">
        <v>-4.4610728689114616</v>
      </c>
      <c r="CB64">
        <v>-5.44830981762055</v>
      </c>
      <c r="CC64">
        <v>-3.462633859891334</v>
      </c>
      <c r="CD64">
        <v>-4.971670361085863</v>
      </c>
      <c r="CE64">
        <v>-4.1808734710452393</v>
      </c>
      <c r="CF64">
        <v>-4.6767256181666443</v>
      </c>
      <c r="CG64">
        <v>-3.840295872459071</v>
      </c>
      <c r="CH64">
        <v>-2.4496792242247341</v>
      </c>
      <c r="CI64">
        <v>-4.3368351139430601</v>
      </c>
      <c r="CJ64">
        <v>-3.4906112415470112</v>
      </c>
      <c r="CK64">
        <v>-3.216629072038709</v>
      </c>
      <c r="CL64">
        <v>-3.6395631669208339</v>
      </c>
      <c r="CM64">
        <v>-2.7126591487583931</v>
      </c>
      <c r="CN64">
        <v>-4.3871352517796618</v>
      </c>
      <c r="CO64">
        <v>-4.676944319589909</v>
      </c>
      <c r="CP64">
        <v>-5.0427475602356306</v>
      </c>
      <c r="CQ64">
        <v>-4.0823487075907314</v>
      </c>
      <c r="CR64">
        <v>-4.8482507913549364</v>
      </c>
      <c r="CS64">
        <v>-3.8472521655598322</v>
      </c>
      <c r="CU64">
        <v>-1.688709607917626</v>
      </c>
    </row>
    <row r="65" spans="1:101" x14ac:dyDescent="0.25">
      <c r="A65" t="s">
        <v>79</v>
      </c>
      <c r="B65">
        <v>-4.1348353992941194</v>
      </c>
      <c r="C65">
        <v>-5.2926995290571943</v>
      </c>
      <c r="D65">
        <v>1.572356507584747</v>
      </c>
      <c r="E65">
        <v>-1.754982056346172</v>
      </c>
      <c r="F65">
        <v>-3.7622270668479132</v>
      </c>
      <c r="G65">
        <v>-3.1170796483141081</v>
      </c>
      <c r="H65">
        <v>-4.4185620901603926</v>
      </c>
      <c r="I65">
        <v>-1.922250778989621</v>
      </c>
      <c r="J65">
        <v>-4.2680594718788027</v>
      </c>
      <c r="K65">
        <v>-4.0443428018081686</v>
      </c>
      <c r="L65">
        <v>-5.0387390641190173</v>
      </c>
      <c r="M65">
        <v>-1.808762672401707</v>
      </c>
      <c r="N65">
        <v>-2.793240432130299</v>
      </c>
      <c r="O65">
        <v>-3.3284616823692681</v>
      </c>
      <c r="P65">
        <v>-3.5072261434718102</v>
      </c>
      <c r="Q65">
        <v>-3.9022253535356071</v>
      </c>
      <c r="R65">
        <v>-4.6619902748373256</v>
      </c>
      <c r="S65">
        <v>-1.9089563879581219</v>
      </c>
      <c r="T65">
        <v>-2.2738978337741251</v>
      </c>
      <c r="U65">
        <v>-1.659112151436674</v>
      </c>
      <c r="V65">
        <v>-1.914434267729646</v>
      </c>
      <c r="W65">
        <v>1.3817107214972799</v>
      </c>
      <c r="AA65">
        <v>0.27458869137826353</v>
      </c>
      <c r="AB65">
        <v>-0.8359922552894038</v>
      </c>
      <c r="AC65">
        <v>-1.7652908399960521</v>
      </c>
      <c r="AD65">
        <v>0.5329638054551864</v>
      </c>
      <c r="AE65">
        <v>-2.1638828015313631</v>
      </c>
      <c r="AF65">
        <v>-2.7771506188271888</v>
      </c>
      <c r="AG65">
        <v>-3.925557162986427</v>
      </c>
      <c r="AH65">
        <v>-2.413384992616733</v>
      </c>
      <c r="AI65">
        <v>-3.666211310450866</v>
      </c>
      <c r="AJ65">
        <v>-1.247806606684039</v>
      </c>
      <c r="AK65">
        <v>-2.9685984778909829</v>
      </c>
      <c r="AL65">
        <v>-1.7603008015012831</v>
      </c>
      <c r="AM65">
        <v>-3.029293842161211</v>
      </c>
      <c r="AN65">
        <v>-2.3196006223230738</v>
      </c>
      <c r="AO65">
        <v>-2.009280174332273</v>
      </c>
      <c r="AP65">
        <v>-2.5073087333275601</v>
      </c>
      <c r="AQ65">
        <v>-1.607044090969435</v>
      </c>
      <c r="AR65">
        <v>-1.3426890688168469</v>
      </c>
      <c r="AS65">
        <v>-1.237419503019231</v>
      </c>
      <c r="AT65">
        <v>-1.285757910806768</v>
      </c>
      <c r="AV65">
        <v>2.1185837312698479</v>
      </c>
      <c r="AW65">
        <v>-3.2464566023825912</v>
      </c>
      <c r="AX65">
        <v>-3.7473970734976212</v>
      </c>
      <c r="AY65">
        <v>6.2844871419159287E-2</v>
      </c>
      <c r="BA65">
        <v>-3.0527205440659189</v>
      </c>
      <c r="BB65">
        <v>-4.3197855983863107</v>
      </c>
      <c r="BC65">
        <v>1.2420840521835359</v>
      </c>
      <c r="BD65">
        <v>1.844025937806375</v>
      </c>
      <c r="BE65">
        <v>-0.32345558892063048</v>
      </c>
      <c r="BF65">
        <v>-1.441588589701214</v>
      </c>
      <c r="BG65">
        <v>-1.080218248906738</v>
      </c>
      <c r="BH65">
        <v>-0.19859233712023711</v>
      </c>
      <c r="BI65">
        <v>-2.550905884298698</v>
      </c>
      <c r="BJ65">
        <v>-2.9955138799642111</v>
      </c>
      <c r="BK65">
        <v>-3.2859120350098681</v>
      </c>
      <c r="BL65">
        <v>-1.5797128977824419</v>
      </c>
      <c r="BM65">
        <v>-4.579815606163967</v>
      </c>
      <c r="BN65">
        <v>-3.9387293240342021</v>
      </c>
      <c r="BO65">
        <v>-4.4052250040694014</v>
      </c>
      <c r="BP65">
        <v>-2.6716278333656751</v>
      </c>
      <c r="BQ65">
        <v>-2.0666369883753188</v>
      </c>
      <c r="BR65">
        <v>-1.7069277319804379</v>
      </c>
      <c r="BS65">
        <v>-4.1322098737878701</v>
      </c>
      <c r="BT65">
        <v>-2.12355515882434</v>
      </c>
      <c r="BU65">
        <v>-1.211622567187352</v>
      </c>
      <c r="BV65">
        <v>-0.49143727860445841</v>
      </c>
      <c r="BW65">
        <v>-0.16423428581981719</v>
      </c>
      <c r="BZ65">
        <v>-0.24495386707128</v>
      </c>
      <c r="CA65">
        <v>-2.986792403720278</v>
      </c>
      <c r="CB65">
        <v>-2.9484639607556491</v>
      </c>
      <c r="CC65">
        <v>-2.8087333836104711</v>
      </c>
      <c r="CD65">
        <v>-2.6569268147297729</v>
      </c>
      <c r="CE65">
        <v>-2.334570470074445</v>
      </c>
      <c r="CF65">
        <v>-2.4282251477150858</v>
      </c>
      <c r="CG65">
        <v>-1.70576732629488</v>
      </c>
      <c r="CH65">
        <v>-0.51089911504463525</v>
      </c>
      <c r="CI65">
        <v>1.7784460464174321</v>
      </c>
      <c r="CJ65">
        <v>0.17011827796075521</v>
      </c>
      <c r="CK65">
        <v>-0.83934768592590181</v>
      </c>
      <c r="CL65">
        <v>-0.75992971873299708</v>
      </c>
      <c r="CM65">
        <v>-1.7872727455901649</v>
      </c>
      <c r="CN65">
        <v>-1.4669182710523121</v>
      </c>
      <c r="CO65">
        <v>-0.47318276538557152</v>
      </c>
      <c r="CP65">
        <v>-1.0515728346743209</v>
      </c>
      <c r="CQ65">
        <v>-2.1819873635221869</v>
      </c>
      <c r="CR65">
        <v>-0.61863462681233239</v>
      </c>
      <c r="CS65">
        <v>-0.92644378290784479</v>
      </c>
      <c r="CU65">
        <v>0.6588203804123165</v>
      </c>
    </row>
    <row r="66" spans="1:101" x14ac:dyDescent="0.25">
      <c r="A66" t="s">
        <v>80</v>
      </c>
      <c r="B66">
        <v>-5.5260437754479668</v>
      </c>
      <c r="C66">
        <v>-4.7878541650389046</v>
      </c>
      <c r="D66">
        <v>-1.1685084327715429</v>
      </c>
      <c r="E66">
        <v>-5.4002918176532422</v>
      </c>
      <c r="F66">
        <v>-2.9774557973306832</v>
      </c>
      <c r="G66">
        <v>-5.4585726190975183</v>
      </c>
      <c r="H66">
        <v>-5.1752725256046244</v>
      </c>
      <c r="I66">
        <v>-3.400454334276747</v>
      </c>
      <c r="J66">
        <v>-5.6568670324008732</v>
      </c>
      <c r="K66">
        <v>-5.8718200095798077</v>
      </c>
      <c r="L66">
        <v>-5.6923158882738667</v>
      </c>
      <c r="M66">
        <v>-5.4767453928538758</v>
      </c>
      <c r="N66">
        <v>-5.6045950654889314</v>
      </c>
      <c r="O66">
        <v>-4.0808282343662041</v>
      </c>
      <c r="P66">
        <v>-2.7493499143067082</v>
      </c>
      <c r="Q66">
        <v>-3.5369022407181712</v>
      </c>
      <c r="R66">
        <v>-5.8210919099893879</v>
      </c>
      <c r="S66">
        <v>-4.85418814374151</v>
      </c>
      <c r="T66">
        <v>-5.6388148455865181</v>
      </c>
      <c r="U66">
        <v>-4.5311988129514251</v>
      </c>
      <c r="V66">
        <v>-5.5051221931944783</v>
      </c>
      <c r="W66">
        <v>-1.4154453769614681</v>
      </c>
      <c r="AA66">
        <v>-5.5480850512721922</v>
      </c>
      <c r="BA66">
        <v>-4.743845056423746</v>
      </c>
      <c r="BB66">
        <v>-5.8801250066031461</v>
      </c>
      <c r="BC66">
        <v>-0.19392680079678701</v>
      </c>
      <c r="BD66">
        <v>-3.6440928803525292</v>
      </c>
      <c r="BE66">
        <v>-3.3443903579983512</v>
      </c>
      <c r="BF66">
        <v>-6.3904871660349208E-2</v>
      </c>
      <c r="BG66">
        <v>-0.59940447316216661</v>
      </c>
      <c r="BH66">
        <v>-0.49915584898509069</v>
      </c>
      <c r="BI66">
        <v>-1.941684498045803</v>
      </c>
      <c r="BJ66">
        <v>-6.2626089109777112</v>
      </c>
      <c r="BK66">
        <v>-3.3227951994779241</v>
      </c>
      <c r="BL66">
        <v>-1.788207921763366</v>
      </c>
      <c r="BM66">
        <v>-1.6968009083623019</v>
      </c>
      <c r="BN66">
        <v>-1.3143557154900281</v>
      </c>
      <c r="BO66">
        <v>-1.2438877880034931</v>
      </c>
      <c r="BP66">
        <v>-2.563398953862563</v>
      </c>
      <c r="BQ66">
        <v>-6.0305841017636936</v>
      </c>
      <c r="BR66">
        <v>-1.5072973898959801</v>
      </c>
      <c r="BS66">
        <v>-2.484532038956361</v>
      </c>
      <c r="BT66">
        <v>0.36040814163112811</v>
      </c>
      <c r="BU66">
        <v>-5.844226629230076</v>
      </c>
      <c r="BV66">
        <v>-1.885241548911945</v>
      </c>
      <c r="BW66">
        <v>-2.410905685388522</v>
      </c>
      <c r="BZ66">
        <v>-2.6496549098602431</v>
      </c>
      <c r="CA66">
        <v>-5.6040895191969016</v>
      </c>
      <c r="CB66">
        <v>-4.4099842469042141</v>
      </c>
      <c r="CC66">
        <v>-0.33883780345379888</v>
      </c>
      <c r="CD66">
        <v>-5.6703110004694439</v>
      </c>
      <c r="CE66">
        <v>0.37513832314912993</v>
      </c>
      <c r="CF66">
        <v>-4.9120298703100982</v>
      </c>
      <c r="CG66">
        <v>-4.9320700201403431</v>
      </c>
      <c r="CH66">
        <v>-5.1894256530346752</v>
      </c>
      <c r="CI66">
        <v>-5.1385340518595539</v>
      </c>
      <c r="CJ66">
        <v>-3.3150878466293041</v>
      </c>
      <c r="CK66">
        <v>-0.63614800592571619</v>
      </c>
      <c r="CL66">
        <v>2.0641287049887659E-3</v>
      </c>
      <c r="CM66">
        <v>-1.977955634121745</v>
      </c>
      <c r="CN66">
        <v>-5.0858592335231103</v>
      </c>
      <c r="CO66">
        <v>-5.4321818192645424</v>
      </c>
      <c r="CP66">
        <v>-1.022761786309067</v>
      </c>
      <c r="CQ66">
        <v>-1.4164949836488441</v>
      </c>
      <c r="CR66">
        <v>-1.5483237099760501</v>
      </c>
      <c r="CS66">
        <v>-0.95464892358161269</v>
      </c>
      <c r="CU66">
        <v>-1.556186011395734</v>
      </c>
    </row>
    <row r="67" spans="1:101" x14ac:dyDescent="0.25">
      <c r="A67" t="s">
        <v>81</v>
      </c>
      <c r="B67">
        <v>-4.9543881358420867</v>
      </c>
      <c r="C67">
        <v>-4.960803529570148</v>
      </c>
      <c r="D67">
        <v>-1.1760355307705479</v>
      </c>
      <c r="E67">
        <v>-0.57325663299971918</v>
      </c>
      <c r="F67">
        <v>-5.1808886085932624</v>
      </c>
      <c r="G67">
        <v>-3.9926293224475589</v>
      </c>
      <c r="H67">
        <v>-4.2186815312878281</v>
      </c>
      <c r="I67">
        <v>-3.8545265174820411</v>
      </c>
      <c r="J67">
        <v>-3.7958108627146792</v>
      </c>
      <c r="K67">
        <v>-4.9222263301181739</v>
      </c>
      <c r="L67">
        <v>-4.9061769899649539</v>
      </c>
      <c r="M67">
        <v>-3.6998637746075298</v>
      </c>
      <c r="N67">
        <v>-4.6459748155643803</v>
      </c>
      <c r="O67">
        <v>-3.7078186582299071</v>
      </c>
      <c r="P67">
        <v>-4.5801760218492493</v>
      </c>
      <c r="Q67">
        <v>-3.4719701630204152</v>
      </c>
      <c r="R67">
        <v>-3.371667547970802</v>
      </c>
      <c r="S67">
        <v>-4.0874961766780586</v>
      </c>
      <c r="T67">
        <v>-4.8723040579602452</v>
      </c>
      <c r="U67">
        <v>-3.5743033751405049</v>
      </c>
      <c r="V67">
        <v>-5.0561451292915773</v>
      </c>
      <c r="W67">
        <v>-2.4462031908745812</v>
      </c>
      <c r="AA67">
        <v>-3.7046939684657731</v>
      </c>
      <c r="AB67">
        <v>-3.911478256620847</v>
      </c>
      <c r="AC67">
        <v>-4.6268040934747523</v>
      </c>
      <c r="AD67">
        <v>-5.0166424663786131</v>
      </c>
      <c r="AE67">
        <v>-4.3006799206066084</v>
      </c>
      <c r="AF67">
        <v>-4.0662249144187088</v>
      </c>
      <c r="AG67">
        <v>-4.3679573809925021</v>
      </c>
      <c r="AH67">
        <v>-2.9663479265195809</v>
      </c>
      <c r="AI67">
        <v>-1.944444888944437</v>
      </c>
      <c r="AJ67">
        <v>-3.4935354271616261</v>
      </c>
      <c r="AK67">
        <v>-3.6480876549676808</v>
      </c>
      <c r="AL67">
        <v>-3.743842849285473</v>
      </c>
      <c r="AM67">
        <v>-0.91846864062071143</v>
      </c>
      <c r="AN67">
        <v>-4.3654770391204556</v>
      </c>
      <c r="AO67">
        <v>-1.828079839164378</v>
      </c>
      <c r="AP67">
        <v>-1.9816435592618871</v>
      </c>
      <c r="AQ67">
        <v>-4.7307286602620504</v>
      </c>
      <c r="AR67">
        <v>-3.1983437109488988</v>
      </c>
      <c r="AS67">
        <v>-3.1675098446865011</v>
      </c>
      <c r="AT67">
        <v>-1.0396740957601369</v>
      </c>
      <c r="AV67">
        <v>-2.4046785719609138</v>
      </c>
      <c r="AW67">
        <v>-5.1296327941959179</v>
      </c>
      <c r="AX67">
        <v>-3.8990990187064338</v>
      </c>
      <c r="AY67">
        <v>0.71236459675800157</v>
      </c>
      <c r="BA67">
        <v>-5.0084750215963876</v>
      </c>
      <c r="BB67">
        <v>-4.8257598533900463</v>
      </c>
      <c r="BC67">
        <v>0.52339672601995713</v>
      </c>
      <c r="BD67">
        <v>-2.6038168908273178</v>
      </c>
      <c r="BE67">
        <v>-3.3516569016388411</v>
      </c>
      <c r="BF67">
        <v>-3.170443354691499</v>
      </c>
      <c r="BG67">
        <v>-2.9762774934047931</v>
      </c>
      <c r="BH67">
        <v>-2.7743188708017552</v>
      </c>
      <c r="BI67">
        <v>-3.1954406193639602</v>
      </c>
      <c r="BJ67">
        <v>-2.34728033874228</v>
      </c>
      <c r="BK67">
        <v>-2.9005488726930091</v>
      </c>
      <c r="BL67">
        <v>-3.604804367134181</v>
      </c>
      <c r="BM67">
        <v>-5.1662889789019104</v>
      </c>
      <c r="BN67">
        <v>-5.3760615416700883</v>
      </c>
      <c r="BO67">
        <v>-5.1847066967403128</v>
      </c>
      <c r="BP67">
        <v>-5.4070569298023958</v>
      </c>
      <c r="BQ67">
        <v>-4.0388021448691918</v>
      </c>
      <c r="BR67">
        <v>-3.2636643058458392</v>
      </c>
      <c r="BS67">
        <v>-4.8282289389307724</v>
      </c>
      <c r="BT67">
        <v>-4.8840387708123023</v>
      </c>
      <c r="BU67">
        <v>-3.3671910990519272</v>
      </c>
      <c r="BV67">
        <v>-2.387786663500544</v>
      </c>
      <c r="BW67">
        <v>-4.7854196360492622</v>
      </c>
      <c r="BZ67">
        <v>-5.0327028310604991</v>
      </c>
      <c r="CA67">
        <v>-3.1307929133493588</v>
      </c>
      <c r="CB67">
        <v>-4.5653141348567914</v>
      </c>
      <c r="CC67">
        <v>-4.9584653855950966</v>
      </c>
      <c r="CD67">
        <v>-4.5974048625929242</v>
      </c>
      <c r="CE67">
        <v>-4.9953590537177686</v>
      </c>
      <c r="CF67">
        <v>-3.9009893021593189</v>
      </c>
      <c r="CG67">
        <v>-4.0144225196620988</v>
      </c>
      <c r="CH67">
        <v>-4.8892279486542423</v>
      </c>
      <c r="CI67">
        <v>-4.943468733217288</v>
      </c>
      <c r="CJ67">
        <v>-1.457983916573917</v>
      </c>
      <c r="CK67">
        <v>-4.706221435906019</v>
      </c>
      <c r="CL67">
        <v>-2.3121974902712372</v>
      </c>
      <c r="CM67">
        <v>-0.76866698941337708</v>
      </c>
      <c r="CN67">
        <v>-2.3888365241003942</v>
      </c>
      <c r="CO67">
        <v>-0.82368400675703102</v>
      </c>
      <c r="CP67">
        <v>-0.33853378171269982</v>
      </c>
      <c r="CQ67">
        <v>-1.970832854235989</v>
      </c>
      <c r="CR67">
        <v>-4.66948116106588</v>
      </c>
      <c r="CS67">
        <v>-1.521952094316803</v>
      </c>
      <c r="CU67">
        <v>-1.3350154880026981</v>
      </c>
    </row>
    <row r="68" spans="1:101" x14ac:dyDescent="0.25">
      <c r="A68" t="s">
        <v>82</v>
      </c>
      <c r="C68">
        <v>-2.6814374723293382</v>
      </c>
      <c r="D68">
        <v>2.0530357972905331</v>
      </c>
      <c r="E68">
        <v>2.701140169425345</v>
      </c>
      <c r="F68">
        <v>1.442208200795901</v>
      </c>
      <c r="G68">
        <v>-0.82313175716440667</v>
      </c>
      <c r="H68">
        <v>0.15019893060302611</v>
      </c>
      <c r="I68">
        <v>-0.56788468930732261</v>
      </c>
      <c r="J68">
        <v>0.47970973407087453</v>
      </c>
      <c r="K68">
        <v>0.23477955385756211</v>
      </c>
      <c r="L68">
        <v>-4.2227476141854536</v>
      </c>
      <c r="M68">
        <v>-3.622462551379618</v>
      </c>
      <c r="N68">
        <v>-0.36189821920081161</v>
      </c>
      <c r="O68">
        <v>-1.485287826937076</v>
      </c>
      <c r="P68">
        <v>-3.8264279971310939</v>
      </c>
      <c r="Q68">
        <v>-3.7697592894230509</v>
      </c>
      <c r="R68">
        <v>-0.57432197224488601</v>
      </c>
      <c r="S68">
        <v>1.319643847405108</v>
      </c>
      <c r="T68">
        <v>1.501289783479232</v>
      </c>
      <c r="U68">
        <v>-0.53013277676754544</v>
      </c>
      <c r="V68">
        <v>-0.73477455508108735</v>
      </c>
      <c r="W68">
        <v>1.675262944088737</v>
      </c>
      <c r="Y68">
        <v>0.64078733586402992</v>
      </c>
      <c r="Z68">
        <v>2.1130462747932821</v>
      </c>
      <c r="AA68">
        <v>3.4174509030798972</v>
      </c>
      <c r="AB68">
        <v>-3.1634671520149449</v>
      </c>
      <c r="AC68">
        <v>-2.7420559079823028</v>
      </c>
      <c r="AD68">
        <v>-3.7270664812571481</v>
      </c>
      <c r="AE68">
        <v>0.81879445857272748</v>
      </c>
      <c r="AF68">
        <v>1.169865621543043</v>
      </c>
      <c r="AG68">
        <v>0.16733298148851561</v>
      </c>
      <c r="AH68">
        <v>-4.7552459629205552</v>
      </c>
      <c r="AI68">
        <v>1.0844330680024521</v>
      </c>
      <c r="AJ68">
        <v>-2.176651951411869</v>
      </c>
      <c r="AK68">
        <v>0.68266523535924895</v>
      </c>
      <c r="AL68">
        <v>-4.485278070873143</v>
      </c>
      <c r="AM68">
        <v>-4.8949722424636919</v>
      </c>
      <c r="AN68">
        <v>-0.1751392261477322</v>
      </c>
      <c r="AO68">
        <v>1.1310680877479959</v>
      </c>
      <c r="AP68">
        <v>-3.8700387504576832</v>
      </c>
      <c r="AQ68">
        <v>-4.9670438434525321</v>
      </c>
      <c r="AR68">
        <v>0.36515768455736458</v>
      </c>
      <c r="AS68">
        <v>2.1865880445867618</v>
      </c>
      <c r="AW68">
        <v>2.277258490956656</v>
      </c>
      <c r="AX68">
        <v>-5.7303627313154841</v>
      </c>
    </row>
    <row r="69" spans="1:101" x14ac:dyDescent="0.25">
      <c r="A69" t="s">
        <v>83</v>
      </c>
      <c r="C69">
        <v>-4.5555026647567924</v>
      </c>
      <c r="D69">
        <v>-1.179866574612241</v>
      </c>
      <c r="E69">
        <v>-1.020908219144057</v>
      </c>
      <c r="F69">
        <v>-3.7840152355810379</v>
      </c>
      <c r="G69">
        <v>-3.911285433237885</v>
      </c>
      <c r="H69">
        <v>-4.0023300839110298</v>
      </c>
      <c r="I69">
        <v>-4.0259399218393357</v>
      </c>
      <c r="J69">
        <v>-4.1810204491516831</v>
      </c>
      <c r="K69">
        <v>-2.1165464482291512</v>
      </c>
      <c r="L69">
        <v>-1.8258817031756289</v>
      </c>
      <c r="M69">
        <v>-3.912553323986641</v>
      </c>
      <c r="N69">
        <v>-3.6841174190566588</v>
      </c>
      <c r="O69">
        <v>-3.7492516475393241</v>
      </c>
      <c r="P69">
        <v>-3.807553596738714</v>
      </c>
      <c r="Q69">
        <v>-2.6309085760497881</v>
      </c>
      <c r="R69">
        <v>-2.970401968142486</v>
      </c>
      <c r="S69">
        <v>-3.8377395631176299</v>
      </c>
      <c r="T69">
        <v>-4.0550210450683277</v>
      </c>
      <c r="U69">
        <v>-3.8568460691327391</v>
      </c>
      <c r="V69">
        <v>-3.883031303338595</v>
      </c>
      <c r="W69">
        <v>1.780968251812572</v>
      </c>
      <c r="Y69">
        <v>1.4869761254563489</v>
      </c>
      <c r="Z69">
        <v>0.1494821623733128</v>
      </c>
      <c r="AA69">
        <v>1.5651715793802781</v>
      </c>
      <c r="AB69">
        <v>-3.9744066318316551</v>
      </c>
      <c r="AC69">
        <v>-3.7380777122795261</v>
      </c>
      <c r="AD69">
        <v>-3.694395088880011</v>
      </c>
      <c r="AE69">
        <v>-3.7138711950605998</v>
      </c>
      <c r="AF69">
        <v>-3.923344004796951</v>
      </c>
      <c r="AG69">
        <v>-3.605367075423112</v>
      </c>
      <c r="AH69">
        <v>-3.7217444413841099</v>
      </c>
      <c r="AI69">
        <v>-4.1351975639476901</v>
      </c>
      <c r="AJ69">
        <v>-3.917382791757452</v>
      </c>
      <c r="AK69">
        <v>-3.814551611786734</v>
      </c>
      <c r="AL69">
        <v>-3.7390828757969539</v>
      </c>
      <c r="AM69">
        <v>-3.932204421793505</v>
      </c>
      <c r="AN69">
        <v>-2.6260118082494261</v>
      </c>
      <c r="AO69">
        <v>-0.82957531747796576</v>
      </c>
      <c r="AP69">
        <v>-3.8616724044383761</v>
      </c>
      <c r="AQ69">
        <v>-4.0925716408514532</v>
      </c>
      <c r="AR69">
        <v>-3.8795112866701889</v>
      </c>
      <c r="AS69">
        <v>-3.6261963991870978</v>
      </c>
      <c r="AW69">
        <v>1.300189614330687</v>
      </c>
      <c r="AX69">
        <v>-4.6200384935157022</v>
      </c>
      <c r="BB69">
        <v>-4.7782305495088959</v>
      </c>
      <c r="BC69">
        <v>0.1342261401557959</v>
      </c>
      <c r="BD69">
        <v>0.85068792380824521</v>
      </c>
      <c r="BE69">
        <v>-1.969758508223284</v>
      </c>
      <c r="BF69">
        <v>-0.84554538589912265</v>
      </c>
      <c r="BG69">
        <v>-3.8328436540367021</v>
      </c>
      <c r="BH69">
        <v>-3.3015503904028569</v>
      </c>
      <c r="BI69">
        <v>-3.64482433693912</v>
      </c>
      <c r="BJ69">
        <v>-3.493124298140811</v>
      </c>
      <c r="BK69">
        <v>0.22803553186879361</v>
      </c>
      <c r="BL69">
        <v>0.21849048170068791</v>
      </c>
      <c r="BM69">
        <v>-3.5435539995164</v>
      </c>
      <c r="BN69">
        <v>-3.7242185059510562</v>
      </c>
      <c r="BO69">
        <v>-4.3602408036966347</v>
      </c>
      <c r="BP69">
        <v>-3.55966555041452</v>
      </c>
      <c r="BQ69">
        <v>-3.42344526981827</v>
      </c>
      <c r="BR69">
        <v>-3.0279147351517919</v>
      </c>
      <c r="BS69">
        <v>-2.4827955805208681</v>
      </c>
      <c r="BT69">
        <v>-1.772133964252659</v>
      </c>
      <c r="BU69">
        <v>-3.2533686906638142</v>
      </c>
      <c r="BV69">
        <v>2.9562221824749031</v>
      </c>
      <c r="BX69">
        <v>2.62012390569378</v>
      </c>
      <c r="BY69">
        <v>1.2206262836744779</v>
      </c>
      <c r="BZ69">
        <v>2.5314160870571141</v>
      </c>
      <c r="CA69">
        <v>1.901579147744026</v>
      </c>
      <c r="CB69">
        <v>-4.4949447286992328</v>
      </c>
      <c r="CC69">
        <v>-5.0762860698190204</v>
      </c>
      <c r="CD69">
        <v>-4.6343870524704958</v>
      </c>
      <c r="CE69">
        <v>-3.3972202188799301</v>
      </c>
      <c r="CF69">
        <v>-4.3497181337917272</v>
      </c>
      <c r="CG69">
        <v>-5.0220176885164571</v>
      </c>
      <c r="CH69">
        <v>-1.62064870198051</v>
      </c>
      <c r="CI69">
        <v>-4.8148429820510046</v>
      </c>
      <c r="CJ69">
        <v>1.4454546587548569</v>
      </c>
      <c r="CK69">
        <v>-4.5424831006493394</v>
      </c>
      <c r="CL69">
        <v>-4.28809600401424</v>
      </c>
      <c r="CM69">
        <v>-3.262656661643212</v>
      </c>
      <c r="CN69">
        <v>-3.8921728980383188</v>
      </c>
      <c r="CO69">
        <v>-1.5782808917405651</v>
      </c>
      <c r="CP69">
        <v>-4.1783648411945196</v>
      </c>
      <c r="CQ69">
        <v>-2.3803434914955748</v>
      </c>
      <c r="CR69">
        <v>-4.093997094991388</v>
      </c>
      <c r="CV69">
        <v>3.209904861905239</v>
      </c>
      <c r="CW69">
        <v>-4.8373200673672034</v>
      </c>
    </row>
    <row r="70" spans="1:101" x14ac:dyDescent="0.25">
      <c r="A70" t="s">
        <v>84</v>
      </c>
      <c r="C70">
        <v>-5.7892407202336473</v>
      </c>
      <c r="D70">
        <v>0.35812639855657907</v>
      </c>
      <c r="E70">
        <v>0.81760502708372829</v>
      </c>
      <c r="F70">
        <v>-3.5282052676600979</v>
      </c>
      <c r="G70">
        <v>-3.9409470175241741</v>
      </c>
      <c r="H70">
        <v>-4.6765403195815276</v>
      </c>
      <c r="I70">
        <v>-3.708643102992943</v>
      </c>
      <c r="J70">
        <v>-2.695007435496243</v>
      </c>
      <c r="K70">
        <v>-2.1506984404962748</v>
      </c>
      <c r="L70">
        <v>2.8982095112825399</v>
      </c>
      <c r="M70">
        <v>3.1480406725533081</v>
      </c>
      <c r="N70">
        <v>2.50283950527064E-2</v>
      </c>
      <c r="O70">
        <v>-7.8036224071721227E-2</v>
      </c>
      <c r="P70">
        <v>-2.84464926753044</v>
      </c>
      <c r="Q70">
        <v>-1.9782307358530691</v>
      </c>
      <c r="R70">
        <v>-3.5485212873927181</v>
      </c>
      <c r="S70">
        <v>2.9453176010939792</v>
      </c>
      <c r="T70">
        <v>2.733939424118125</v>
      </c>
      <c r="U70">
        <v>-1.008579376773642</v>
      </c>
      <c r="V70">
        <v>-1.430350160446169</v>
      </c>
      <c r="W70">
        <v>-0.60325310431873902</v>
      </c>
      <c r="Y70">
        <v>-1.4706448060180479</v>
      </c>
      <c r="Z70">
        <v>-2.166256908850428</v>
      </c>
      <c r="AA70">
        <v>-1.148917499215844</v>
      </c>
      <c r="AB70">
        <v>-2.0523177052663359</v>
      </c>
      <c r="AC70">
        <v>-2.504145700744469</v>
      </c>
      <c r="AD70">
        <v>-6.223931674246864</v>
      </c>
      <c r="AE70">
        <v>-6.7298607944632289</v>
      </c>
      <c r="AF70">
        <v>-4.4462637808130179</v>
      </c>
      <c r="AG70">
        <v>2.6485623677589509</v>
      </c>
      <c r="AH70">
        <v>-2.275275570150439</v>
      </c>
      <c r="AI70">
        <v>-3.6116777828523068</v>
      </c>
      <c r="AJ70">
        <v>-3.0164457486639291</v>
      </c>
      <c r="AK70">
        <v>2.0510088735546539</v>
      </c>
      <c r="AL70">
        <v>-1.9323565333460131</v>
      </c>
      <c r="AM70">
        <v>-4.5936441245503588</v>
      </c>
      <c r="AN70">
        <v>-3.1404663454049322</v>
      </c>
      <c r="AO70">
        <v>-5.0406838638081117</v>
      </c>
      <c r="AP70">
        <v>-5.9043707426034491</v>
      </c>
      <c r="AQ70">
        <v>-4.8786561709232457</v>
      </c>
      <c r="AR70">
        <v>-5.6812696756724046</v>
      </c>
      <c r="AS70">
        <v>-5.8818509276854316</v>
      </c>
      <c r="AW70">
        <v>-0.3310384559697041</v>
      </c>
      <c r="AX70">
        <v>-5.560149282192242</v>
      </c>
      <c r="BB70">
        <v>-2.9681576974705979</v>
      </c>
      <c r="BC70">
        <v>2.9372299464635661</v>
      </c>
      <c r="BD70">
        <v>3.7587228931332759</v>
      </c>
      <c r="BE70">
        <v>-2.2972901701037172</v>
      </c>
      <c r="BF70">
        <v>-4.11525723578068</v>
      </c>
      <c r="BG70">
        <v>-4.1954696221572547</v>
      </c>
      <c r="BH70">
        <v>0.19725617562042211</v>
      </c>
      <c r="BI70">
        <v>-6.3147774855891986E-2</v>
      </c>
      <c r="BJ70">
        <v>0.36303602254870021</v>
      </c>
      <c r="BK70">
        <v>1.0047557153120239</v>
      </c>
      <c r="BL70">
        <v>0.65077691494811996</v>
      </c>
      <c r="BM70">
        <v>-0.85677640396024946</v>
      </c>
      <c r="BN70">
        <v>-0.20729265266111241</v>
      </c>
      <c r="BO70">
        <v>0.30055178903608248</v>
      </c>
      <c r="BP70">
        <v>0.76345656951796981</v>
      </c>
      <c r="BQ70">
        <v>-2.629971473475571</v>
      </c>
      <c r="BR70">
        <v>-5.1985978938037132</v>
      </c>
      <c r="BS70">
        <v>-5.9187761860721473</v>
      </c>
      <c r="BT70">
        <v>-5.959216153656369</v>
      </c>
      <c r="BU70">
        <v>-6.2695719497060693</v>
      </c>
      <c r="BV70">
        <v>2.1442240561288322</v>
      </c>
      <c r="BX70">
        <v>1.6692188825177401</v>
      </c>
      <c r="BY70">
        <v>0.87686271896685275</v>
      </c>
      <c r="BZ70">
        <v>2.0969468592672942</v>
      </c>
      <c r="CA70">
        <v>-2.9881964581226028</v>
      </c>
      <c r="CB70">
        <v>-0.57626416401691727</v>
      </c>
      <c r="CC70">
        <v>-2.4105177568961138</v>
      </c>
      <c r="CD70">
        <v>-4.2065306359317169</v>
      </c>
      <c r="CE70">
        <v>-4.2109452468545019</v>
      </c>
      <c r="CF70">
        <v>-6.5335900594609049</v>
      </c>
      <c r="CG70">
        <v>-6.5470076767948262</v>
      </c>
      <c r="CH70">
        <v>-6.0894358563397377</v>
      </c>
      <c r="CI70">
        <v>-5.9316698255944562</v>
      </c>
      <c r="CJ70">
        <v>-1.649144089753928</v>
      </c>
      <c r="CK70">
        <v>-2.9478120603135189</v>
      </c>
      <c r="CL70">
        <v>-4.4224085277089804</v>
      </c>
      <c r="CM70">
        <v>3.7999844786939181</v>
      </c>
      <c r="CN70">
        <v>-2.1171326048370771</v>
      </c>
      <c r="CO70">
        <v>-2.356063938538798</v>
      </c>
      <c r="CP70">
        <v>-3.719203027414427</v>
      </c>
      <c r="CQ70">
        <v>0.7634855427090228</v>
      </c>
      <c r="CR70">
        <v>-5.8248498173244094</v>
      </c>
      <c r="CV70">
        <v>2.5311851211549929</v>
      </c>
      <c r="CW70">
        <v>-2.730642540563001</v>
      </c>
    </row>
    <row r="71" spans="1:101" x14ac:dyDescent="0.25">
      <c r="A71" t="s">
        <v>85</v>
      </c>
      <c r="C71">
        <v>-5.2020152103755626</v>
      </c>
      <c r="D71">
        <v>4.1006842300206119E-2</v>
      </c>
      <c r="E71">
        <v>0.58673939821024856</v>
      </c>
      <c r="F71">
        <v>-2.089649858496736</v>
      </c>
      <c r="G71">
        <v>-1.233403974275189</v>
      </c>
      <c r="H71">
        <v>-0.85213653656568145</v>
      </c>
      <c r="I71">
        <v>-4.2698135964902928</v>
      </c>
      <c r="J71">
        <v>-0.58840191000288677</v>
      </c>
      <c r="K71">
        <v>-0.14783405819972689</v>
      </c>
      <c r="L71">
        <v>-4.0912437835498769</v>
      </c>
      <c r="M71">
        <v>-0.37987843334237809</v>
      </c>
      <c r="N71">
        <v>0.52126431019767216</v>
      </c>
      <c r="O71">
        <v>0.56307157854582268</v>
      </c>
      <c r="P71">
        <v>-2.3238152198366939</v>
      </c>
      <c r="Q71">
        <v>-4.2424718065760603</v>
      </c>
      <c r="R71">
        <v>-3.3400947185357759</v>
      </c>
      <c r="S71">
        <v>1.3376656903424731</v>
      </c>
      <c r="T71">
        <v>1.1450110366117641</v>
      </c>
      <c r="U71">
        <v>1.0771321464968111</v>
      </c>
      <c r="V71">
        <v>1.048201182312491</v>
      </c>
      <c r="W71">
        <v>1.448440047930684</v>
      </c>
      <c r="Y71">
        <v>0.7014706842759888</v>
      </c>
      <c r="Z71">
        <v>1.814923064443535</v>
      </c>
      <c r="AA71">
        <v>3.1861319018260601</v>
      </c>
      <c r="AB71">
        <v>2.0796374735968679</v>
      </c>
      <c r="AC71">
        <v>-0.44616454921811199</v>
      </c>
      <c r="AD71">
        <v>-1.1397453528328749</v>
      </c>
      <c r="AE71">
        <v>-0.72776508436308274</v>
      </c>
      <c r="AF71">
        <v>-3.9130196009576181</v>
      </c>
      <c r="AG71">
        <v>-1.908110152812978</v>
      </c>
      <c r="AH71">
        <v>-2.3358548665544392</v>
      </c>
      <c r="AI71">
        <v>0.6618069671279887</v>
      </c>
      <c r="AJ71">
        <v>-4.1012241314328843</v>
      </c>
      <c r="AK71">
        <v>-1.0335745415532041</v>
      </c>
      <c r="AL71">
        <v>-1.748455385956927</v>
      </c>
      <c r="AM71">
        <v>-1.781304904474257</v>
      </c>
      <c r="AN71">
        <v>0.44879282215109928</v>
      </c>
      <c r="AO71">
        <v>-1.701589886840533</v>
      </c>
      <c r="AP71">
        <v>-2.363717194690278</v>
      </c>
      <c r="AQ71">
        <v>-0.77459286705094788</v>
      </c>
      <c r="AR71">
        <v>2.591478939739738</v>
      </c>
      <c r="AS71">
        <v>-0.92839914747940777</v>
      </c>
      <c r="AW71">
        <v>2.273290819385283</v>
      </c>
      <c r="AX71">
        <v>-3.5130761335923051</v>
      </c>
      <c r="BB71">
        <v>-5.1599529783240561</v>
      </c>
      <c r="BC71">
        <v>1.050007596493826</v>
      </c>
      <c r="BD71">
        <v>2.1102205220714811</v>
      </c>
      <c r="BE71">
        <v>-4.3886430902549201</v>
      </c>
      <c r="BF71">
        <v>2.7982752301275622</v>
      </c>
      <c r="BG71">
        <v>3.2249715207448468</v>
      </c>
      <c r="BH71">
        <v>2.723624678869581</v>
      </c>
      <c r="BI71">
        <v>2.9613708538076891</v>
      </c>
      <c r="BJ71">
        <v>-4.2287395339713898</v>
      </c>
      <c r="BK71">
        <v>-4.5843138349657284</v>
      </c>
      <c r="BL71">
        <v>-1.1145540848021389</v>
      </c>
      <c r="BM71">
        <v>1.311381957709</v>
      </c>
      <c r="BN71">
        <v>1.3563786859552349</v>
      </c>
      <c r="BO71">
        <v>-1.177766683415552</v>
      </c>
      <c r="BP71">
        <v>-0.14539237298612251</v>
      </c>
      <c r="BQ71">
        <v>3.0455647667894619</v>
      </c>
      <c r="BR71">
        <v>3.837695500641142</v>
      </c>
      <c r="BS71">
        <v>1.805856653455101</v>
      </c>
      <c r="BT71">
        <v>2.4375169715660872</v>
      </c>
      <c r="BU71">
        <v>2.790620545177747</v>
      </c>
      <c r="BV71">
        <v>3.561746018834945</v>
      </c>
      <c r="BX71">
        <v>2.5850238876658311</v>
      </c>
      <c r="BY71">
        <v>-5.3855680497944862E-2</v>
      </c>
      <c r="BZ71">
        <v>1.2015818886351211</v>
      </c>
      <c r="CA71">
        <v>2.01770546535128</v>
      </c>
      <c r="CB71">
        <v>-2.6834210061355219</v>
      </c>
      <c r="CC71">
        <v>-2.227556541739649</v>
      </c>
      <c r="CD71">
        <v>-2.342818371252589</v>
      </c>
      <c r="CE71">
        <v>-4.0929821109549254</v>
      </c>
      <c r="CF71">
        <v>0.41684005812007757</v>
      </c>
      <c r="CG71">
        <v>-2.35018567328905</v>
      </c>
      <c r="CH71">
        <v>-4.9976384172086856</v>
      </c>
      <c r="CI71">
        <v>-1.246666525335151</v>
      </c>
      <c r="CJ71">
        <v>3.0716127365569288</v>
      </c>
      <c r="CK71">
        <v>1.700183533626181</v>
      </c>
      <c r="CL71">
        <v>-5.2636961651522842</v>
      </c>
      <c r="CM71">
        <v>-3.2192660645860851</v>
      </c>
      <c r="CN71">
        <v>-3.3636423377108149</v>
      </c>
      <c r="CO71">
        <v>-3.8764972961462361</v>
      </c>
      <c r="CP71">
        <v>-1.484694352129311</v>
      </c>
      <c r="CQ71">
        <v>0.83022394128967802</v>
      </c>
      <c r="CR71">
        <v>-2.2699225746721008</v>
      </c>
      <c r="CV71">
        <v>3.1948720739504961</v>
      </c>
      <c r="CW71">
        <v>-5.479171831313721</v>
      </c>
    </row>
    <row r="72" spans="1:101" x14ac:dyDescent="0.25">
      <c r="A72" t="s">
        <v>86</v>
      </c>
      <c r="C72">
        <v>-0.50188268869781938</v>
      </c>
      <c r="D72">
        <v>3.7979882449050679</v>
      </c>
      <c r="E72">
        <v>4.1729336617332997</v>
      </c>
      <c r="F72">
        <v>-3.4086271298308519</v>
      </c>
      <c r="G72">
        <v>-3.0836353393708951</v>
      </c>
      <c r="H72">
        <v>-4.9089334559173601</v>
      </c>
      <c r="I72">
        <v>-4.6383220297539829</v>
      </c>
      <c r="J72">
        <v>-2.4286778176701009</v>
      </c>
      <c r="K72">
        <v>-1.9563934143701729</v>
      </c>
      <c r="L72">
        <v>-2.2664677329782119</v>
      </c>
      <c r="M72">
        <v>-2.6031483202673642</v>
      </c>
      <c r="N72">
        <v>-1.8159745869801209</v>
      </c>
      <c r="O72">
        <v>-2.0638559439411619</v>
      </c>
      <c r="P72">
        <v>-6.2739416072385854</v>
      </c>
      <c r="Q72">
        <v>-4.7987876899663986</v>
      </c>
      <c r="R72">
        <v>-5.3640270241926657</v>
      </c>
      <c r="S72">
        <v>2.347686133944372</v>
      </c>
      <c r="T72">
        <v>2.176630802536867</v>
      </c>
      <c r="U72">
        <v>1.8178128342554849</v>
      </c>
      <c r="V72">
        <v>2.157262473502481</v>
      </c>
      <c r="W72">
        <v>4.2036917444838213</v>
      </c>
      <c r="Y72">
        <v>3.21733277271648</v>
      </c>
      <c r="Z72">
        <v>3.936627883606751</v>
      </c>
      <c r="AA72">
        <v>5.4422776252045786</v>
      </c>
      <c r="AB72">
        <v>-2.7841688450911808</v>
      </c>
      <c r="AC72">
        <v>-2.943781246954233</v>
      </c>
      <c r="AD72">
        <v>-4.1283749057326622</v>
      </c>
      <c r="AE72">
        <v>-4.2915669128048384</v>
      </c>
      <c r="AF72">
        <v>-2.9574447037016358</v>
      </c>
      <c r="AG72">
        <v>-3.56089531629619</v>
      </c>
      <c r="AH72">
        <v>-4.1138958176734999</v>
      </c>
      <c r="AI72">
        <v>-3.4211968067084362</v>
      </c>
      <c r="AJ72">
        <v>-2.8935586817811831</v>
      </c>
      <c r="AK72">
        <v>-2.1224260371167321E-2</v>
      </c>
      <c r="AL72">
        <v>0.23220491840331339</v>
      </c>
      <c r="AM72">
        <v>-3.6853383261938761</v>
      </c>
      <c r="AN72">
        <v>-4.5748841030367906</v>
      </c>
      <c r="AO72">
        <v>-3.984739487588596</v>
      </c>
      <c r="AP72">
        <v>-0.33338196748183668</v>
      </c>
      <c r="AQ72">
        <v>-3.2183374687406658</v>
      </c>
      <c r="AR72">
        <v>-3.7247989663369152</v>
      </c>
      <c r="AS72">
        <v>-5.8122965742273989</v>
      </c>
      <c r="AW72">
        <v>4.2969272374650336</v>
      </c>
      <c r="AX72">
        <v>-5.3609649925600351</v>
      </c>
      <c r="BB72">
        <v>-4.9351494203705331</v>
      </c>
      <c r="BC72">
        <v>3.3670566796944472</v>
      </c>
      <c r="BD72">
        <v>3.9736194883317468</v>
      </c>
      <c r="BE72">
        <v>-0.1956001298784345</v>
      </c>
      <c r="BF72">
        <v>-4.2733468771081524</v>
      </c>
      <c r="BG72">
        <v>-4.2267874243650159</v>
      </c>
      <c r="BH72">
        <v>-4.2249740611010624</v>
      </c>
      <c r="BI72">
        <v>-5.1121600902266957</v>
      </c>
      <c r="BJ72">
        <v>-4.5648984341642356</v>
      </c>
      <c r="BK72">
        <v>-5.5469219358808974</v>
      </c>
      <c r="BL72">
        <v>-5.0598012906607188</v>
      </c>
      <c r="BM72">
        <v>-2.0338816381174358</v>
      </c>
      <c r="BN72">
        <v>-1.591949804179597</v>
      </c>
      <c r="BO72">
        <v>-0.51443553532793973</v>
      </c>
      <c r="BP72">
        <v>5.2713275699949297E-2</v>
      </c>
      <c r="BQ72">
        <v>2.2860896095376368</v>
      </c>
      <c r="BR72">
        <v>3.0392941733330732</v>
      </c>
      <c r="BS72">
        <v>3.049168131118329</v>
      </c>
      <c r="BT72">
        <v>-4.8200870264102944</v>
      </c>
      <c r="BU72">
        <v>-5.3317898064277944</v>
      </c>
      <c r="BV72">
        <v>4.7653274216927004</v>
      </c>
      <c r="BX72">
        <v>4.2170818421410052</v>
      </c>
      <c r="BY72">
        <v>4.0786045718533908</v>
      </c>
      <c r="BZ72">
        <v>5.3573416779128937</v>
      </c>
      <c r="CA72">
        <v>-3.075527582249892</v>
      </c>
      <c r="CB72">
        <v>-3.168804319294277</v>
      </c>
      <c r="CC72">
        <v>-5.5949792637041469</v>
      </c>
      <c r="CD72">
        <v>-5.4319476149673243</v>
      </c>
      <c r="CE72">
        <v>-4.5396211667544559</v>
      </c>
      <c r="CF72">
        <v>-3.892239488400481</v>
      </c>
      <c r="CG72">
        <v>-3.933366621412846</v>
      </c>
      <c r="CH72">
        <v>-3.661110013494536</v>
      </c>
      <c r="CI72">
        <v>-5.0638591269173308</v>
      </c>
      <c r="CJ72">
        <v>-4.993659384643923</v>
      </c>
      <c r="CK72">
        <v>-5.956713689782446</v>
      </c>
      <c r="CL72">
        <v>-4.9015243188931583</v>
      </c>
      <c r="CM72">
        <v>-1.134225495319189E-2</v>
      </c>
      <c r="CN72">
        <v>-3.7516987982948562</v>
      </c>
      <c r="CO72">
        <v>-4.2133729448901374</v>
      </c>
      <c r="CP72">
        <v>-1.5354883076805721</v>
      </c>
      <c r="CQ72">
        <v>-3.4093410799509249</v>
      </c>
      <c r="CR72">
        <v>0.4759947811208658</v>
      </c>
      <c r="CV72">
        <v>4.399086838738258</v>
      </c>
      <c r="CW72">
        <v>-3.0728712806861829</v>
      </c>
    </row>
    <row r="73" spans="1:101" x14ac:dyDescent="0.25">
      <c r="A73" t="s">
        <v>87</v>
      </c>
      <c r="C73">
        <v>-5.4541826766880419</v>
      </c>
      <c r="D73">
        <v>-2.5702260769302279</v>
      </c>
      <c r="E73">
        <v>-0.15304994279173201</v>
      </c>
      <c r="F73">
        <v>-1.7589664040759301</v>
      </c>
      <c r="G73">
        <v>-3.272681598561948</v>
      </c>
      <c r="H73">
        <v>-3.3720080763418769</v>
      </c>
      <c r="I73">
        <v>-3.2760892500208381</v>
      </c>
      <c r="J73">
        <v>-5.7448986542514238</v>
      </c>
      <c r="K73">
        <v>-4.9227907561785456</v>
      </c>
      <c r="L73">
        <v>-4.9834993292350154</v>
      </c>
      <c r="M73">
        <v>-3.5452303160544218</v>
      </c>
      <c r="N73">
        <v>-2.7933393592775748</v>
      </c>
      <c r="O73">
        <v>-4.7596189923338832</v>
      </c>
      <c r="P73">
        <v>-5.412023826496112</v>
      </c>
      <c r="Q73">
        <v>-4.590930373157506</v>
      </c>
      <c r="R73">
        <v>-5.0742667144503546</v>
      </c>
      <c r="S73">
        <v>-4.663717288422955</v>
      </c>
      <c r="T73">
        <v>-5.4539446604461537</v>
      </c>
      <c r="U73">
        <v>-2.5132369103041121</v>
      </c>
      <c r="V73">
        <v>-2.1052204648340029</v>
      </c>
      <c r="W73">
        <v>-2.3495055653052841</v>
      </c>
      <c r="Y73">
        <v>-2.9939815627016131</v>
      </c>
      <c r="Z73">
        <v>0.54689251966742691</v>
      </c>
      <c r="AA73">
        <v>1.6591745198017329</v>
      </c>
      <c r="AB73">
        <v>-4.1604435376097797</v>
      </c>
      <c r="AC73">
        <v>-4.2831561921398666</v>
      </c>
      <c r="AD73">
        <v>-5.0850145813233993</v>
      </c>
      <c r="AE73">
        <v>-4.7861244049539726</v>
      </c>
      <c r="AF73">
        <v>-5.1545967315127106</v>
      </c>
      <c r="AG73">
        <v>-4.6475814464585143</v>
      </c>
      <c r="AH73">
        <v>-4.4949110285398346</v>
      </c>
      <c r="AI73">
        <v>-4.4311073297768946</v>
      </c>
      <c r="AJ73">
        <v>-4.2400418857727171</v>
      </c>
      <c r="AK73">
        <v>-3.37682830556377</v>
      </c>
      <c r="AL73">
        <v>-4.9124881054115752</v>
      </c>
      <c r="AM73">
        <v>-4.7650169061046004</v>
      </c>
      <c r="AN73">
        <v>-5.0582406885113294</v>
      </c>
      <c r="AO73">
        <v>-5.351284832274251</v>
      </c>
      <c r="AP73">
        <v>-4.8247133545677983</v>
      </c>
      <c r="AQ73">
        <v>-4.6347246126336206</v>
      </c>
      <c r="AR73">
        <v>-4.5233957920530967</v>
      </c>
      <c r="AS73">
        <v>-4.8035351325202136</v>
      </c>
      <c r="AW73">
        <v>-4.8691297902125781</v>
      </c>
      <c r="AX73">
        <v>-5.2127887813144369</v>
      </c>
      <c r="BB73">
        <v>-5.6564753285171623</v>
      </c>
      <c r="BC73">
        <v>-2.1208078280962779</v>
      </c>
      <c r="BD73">
        <v>-1.3578648133265501</v>
      </c>
      <c r="BE73">
        <v>-1.859198394274816</v>
      </c>
      <c r="BF73">
        <v>-2.0670561657775282</v>
      </c>
      <c r="BG73">
        <v>-1.284916876347133</v>
      </c>
      <c r="BH73">
        <v>-2.7582514026293339</v>
      </c>
      <c r="BI73">
        <v>-3.9535505631878158</v>
      </c>
      <c r="BJ73">
        <v>-2.5198197627324102</v>
      </c>
      <c r="BK73">
        <v>-2.2579444225407581</v>
      </c>
      <c r="BL73">
        <v>-3.126547179251181</v>
      </c>
      <c r="BM73">
        <v>-2.9363589449642191</v>
      </c>
      <c r="BN73">
        <v>-2.3808101684191461</v>
      </c>
      <c r="BO73">
        <v>-1.8301792329962101</v>
      </c>
      <c r="BP73">
        <v>-1.3084258974033141</v>
      </c>
      <c r="BQ73">
        <v>-2.2396010422339669</v>
      </c>
      <c r="BR73">
        <v>-2.276665356336582</v>
      </c>
      <c r="BS73">
        <v>-3.7931831829070548</v>
      </c>
      <c r="BT73">
        <v>-3.7498578572028021</v>
      </c>
      <c r="BU73">
        <v>-2.6316588055771719</v>
      </c>
      <c r="BV73">
        <v>-1.7539008615092739</v>
      </c>
      <c r="BX73">
        <v>-4.6010322671921324</v>
      </c>
      <c r="BY73">
        <v>-3.2023523042033779</v>
      </c>
      <c r="BZ73">
        <v>-2.4481419308323189</v>
      </c>
      <c r="CA73">
        <v>-2.4850524937529381</v>
      </c>
      <c r="CB73">
        <v>-4.2164692147550449</v>
      </c>
      <c r="CC73">
        <v>-5.2474496960122581</v>
      </c>
      <c r="CD73">
        <v>-5.5006659678629619</v>
      </c>
      <c r="CE73">
        <v>-5.9478549860266359</v>
      </c>
      <c r="CF73">
        <v>-4.480826591636716</v>
      </c>
      <c r="CG73">
        <v>-5.6027341683465748</v>
      </c>
      <c r="CH73">
        <v>-3.9849367251441028</v>
      </c>
      <c r="CI73">
        <v>-4.3866663225251052</v>
      </c>
      <c r="CJ73">
        <v>-5.0667188573211668</v>
      </c>
      <c r="CK73">
        <v>-5.3072405163998537</v>
      </c>
      <c r="CL73">
        <v>-3.893125161584408</v>
      </c>
      <c r="CM73">
        <v>-4.2782784478320126</v>
      </c>
      <c r="CN73">
        <v>-4.2598902864595551</v>
      </c>
      <c r="CO73">
        <v>-3.5673329901206898</v>
      </c>
      <c r="CP73">
        <v>-3.9349150710408431</v>
      </c>
      <c r="CQ73">
        <v>-5.1075991261106397</v>
      </c>
      <c r="CR73">
        <v>-1.781659206846913</v>
      </c>
      <c r="CV73">
        <v>-3.7576358107197718</v>
      </c>
      <c r="CW73">
        <v>-5.2639262496942187</v>
      </c>
    </row>
    <row r="74" spans="1:101" x14ac:dyDescent="0.25">
      <c r="A74" t="s">
        <v>88</v>
      </c>
      <c r="C74">
        <v>-5.2882867077785116</v>
      </c>
      <c r="D74">
        <v>-3.224490828275445</v>
      </c>
      <c r="E74">
        <v>-2.888748237740002</v>
      </c>
      <c r="F74">
        <v>-5.6601106709997318</v>
      </c>
      <c r="G74">
        <v>-5.5742585763115837</v>
      </c>
      <c r="H74">
        <v>-4.0300207477408074</v>
      </c>
      <c r="I74">
        <v>-4.5932833065999326</v>
      </c>
      <c r="J74">
        <v>-4.2643701354305801</v>
      </c>
      <c r="K74">
        <v>-4.1031338484399367</v>
      </c>
      <c r="L74">
        <v>-4.5807356730834101</v>
      </c>
      <c r="M74">
        <v>-4.4851963010448292</v>
      </c>
      <c r="N74">
        <v>-4.2614990313055667</v>
      </c>
      <c r="O74">
        <v>-4.2519290133541956</v>
      </c>
      <c r="P74">
        <v>-5.3368876516172516</v>
      </c>
      <c r="Q74">
        <v>-4.8299821708247634</v>
      </c>
      <c r="R74">
        <v>-5.2897251543932056</v>
      </c>
      <c r="S74">
        <v>-4.1108653387385177</v>
      </c>
      <c r="T74">
        <v>-4.0720075392934021</v>
      </c>
      <c r="U74">
        <v>-4.9445591040010646</v>
      </c>
      <c r="V74">
        <v>-4.8225013576621913</v>
      </c>
      <c r="W74">
        <v>-1.3755267175792989</v>
      </c>
      <c r="Y74">
        <v>-1.6162576387962331</v>
      </c>
      <c r="Z74">
        <v>-4.8679847780829792</v>
      </c>
      <c r="AA74">
        <v>-4.0207691313340552</v>
      </c>
      <c r="AB74">
        <v>-4.4796377627318407</v>
      </c>
      <c r="AC74">
        <v>-3.1788103292023502</v>
      </c>
      <c r="AD74">
        <v>-4.4411610425729124</v>
      </c>
      <c r="AE74">
        <v>-3.7843741907719539</v>
      </c>
      <c r="AF74">
        <v>-5.9545278027801896</v>
      </c>
      <c r="AG74">
        <v>-5.1535896003331469</v>
      </c>
      <c r="AH74">
        <v>-4.9404744510045324</v>
      </c>
      <c r="AI74">
        <v>-5.4223433333416136</v>
      </c>
      <c r="AJ74">
        <v>-5.4002969773204272</v>
      </c>
      <c r="AK74">
        <v>-3.179748940196129</v>
      </c>
      <c r="AL74">
        <v>-5.427999302878562</v>
      </c>
      <c r="AM74">
        <v>-5.6114644709192074</v>
      </c>
      <c r="AN74">
        <v>-4.1660450068934578</v>
      </c>
      <c r="AO74">
        <v>-5.6109653749669999</v>
      </c>
      <c r="AP74">
        <v>-5.4111371941529161</v>
      </c>
      <c r="AQ74">
        <v>-5.2412695232898336</v>
      </c>
      <c r="AR74">
        <v>-5.2076654686332002</v>
      </c>
      <c r="AS74">
        <v>-5.2994037427861134</v>
      </c>
      <c r="AW74">
        <v>-1.7275384745442199</v>
      </c>
      <c r="AX74">
        <v>-4.9896322270426303</v>
      </c>
      <c r="BB74">
        <v>-5.2322664019607732</v>
      </c>
      <c r="BC74">
        <v>-3.545320871342561</v>
      </c>
      <c r="BD74">
        <v>-2.67369497846318</v>
      </c>
      <c r="BE74">
        <v>-1.081596041406353</v>
      </c>
      <c r="BF74">
        <v>-5.411906594476223</v>
      </c>
      <c r="BG74">
        <v>-5.2597723498911897</v>
      </c>
      <c r="BH74">
        <v>-4.1404029715307669</v>
      </c>
      <c r="BI74">
        <v>-3.5294625973119098</v>
      </c>
      <c r="BJ74">
        <v>-4.5159750810821082</v>
      </c>
      <c r="BK74">
        <v>-4.4501554973188941</v>
      </c>
      <c r="BL74">
        <v>-4.3637511586353748</v>
      </c>
      <c r="BM74">
        <v>-4.7440128219657502</v>
      </c>
      <c r="BN74">
        <v>-4.580068005918883</v>
      </c>
      <c r="BO74">
        <v>-5.2803059509932853</v>
      </c>
      <c r="BP74">
        <v>-5.2954882388734106</v>
      </c>
      <c r="BQ74">
        <v>-5.4888495620893893</v>
      </c>
      <c r="BR74">
        <v>-5.7074607964618513</v>
      </c>
      <c r="BS74">
        <v>-5.2930830797734272</v>
      </c>
      <c r="BT74">
        <v>-5.0676909804113794</v>
      </c>
      <c r="BU74">
        <v>-5.1163374499234084</v>
      </c>
      <c r="BV74">
        <v>0.32937386016290793</v>
      </c>
      <c r="BX74">
        <v>-0.1634483675905215</v>
      </c>
      <c r="BY74">
        <v>-4.3646381738011168</v>
      </c>
      <c r="BZ74">
        <v>-3.1563210944140989</v>
      </c>
      <c r="CA74">
        <v>-3.7327834110828442</v>
      </c>
      <c r="CB74">
        <v>-3.655237482005592</v>
      </c>
      <c r="CC74">
        <v>-4.8062659181002596</v>
      </c>
      <c r="CD74">
        <v>-5.3476449337960377</v>
      </c>
      <c r="CE74">
        <v>-4.9045434279703013</v>
      </c>
      <c r="CF74">
        <v>-4.3559380861331611</v>
      </c>
      <c r="CG74">
        <v>-4.9197789075426428</v>
      </c>
      <c r="CH74">
        <v>-2.6884194987143202</v>
      </c>
      <c r="CI74">
        <v>-2.3231563898135472</v>
      </c>
      <c r="CJ74">
        <v>-3.822546584932919</v>
      </c>
      <c r="CK74">
        <v>-5.1212713098374891</v>
      </c>
      <c r="CL74">
        <v>-4.6740395315566854</v>
      </c>
      <c r="CM74">
        <v>-5.3242809381883003</v>
      </c>
      <c r="CN74">
        <v>-3.8368645565803652</v>
      </c>
      <c r="CO74">
        <v>-3.1939198386845362</v>
      </c>
      <c r="CP74">
        <v>-5.1265927605986104</v>
      </c>
      <c r="CQ74">
        <v>-4.3319649341355522</v>
      </c>
      <c r="CR74">
        <v>-3.0591111338750778</v>
      </c>
      <c r="CV74">
        <v>-3.1469413528416652</v>
      </c>
      <c r="CW74">
        <v>-5.317422313864804</v>
      </c>
    </row>
    <row r="75" spans="1:101" x14ac:dyDescent="0.25">
      <c r="A75" t="s">
        <v>89</v>
      </c>
      <c r="C75">
        <v>-5.4756890624479722</v>
      </c>
      <c r="D75">
        <v>3.2801128220518039</v>
      </c>
      <c r="E75">
        <v>3.9725362081331732</v>
      </c>
      <c r="F75">
        <v>-2.8185629397876739</v>
      </c>
      <c r="G75">
        <v>-2.6080454470987329</v>
      </c>
      <c r="H75">
        <v>-4.2647016311337476</v>
      </c>
      <c r="I75">
        <v>-4.1799603206515217</v>
      </c>
      <c r="J75">
        <v>-5.0730078580943578</v>
      </c>
      <c r="K75">
        <v>-5.2747234448815439</v>
      </c>
      <c r="L75">
        <v>-5.3106664288537742</v>
      </c>
      <c r="M75">
        <v>-2.9976941409879179</v>
      </c>
      <c r="N75">
        <v>1.316531474119915</v>
      </c>
      <c r="O75">
        <v>1.6110407619199789</v>
      </c>
      <c r="P75">
        <v>-3.9443899479070259</v>
      </c>
      <c r="Q75">
        <v>-1.910446118674952</v>
      </c>
      <c r="R75">
        <v>-1.778255101762392</v>
      </c>
      <c r="S75">
        <v>-5.1556347556847086</v>
      </c>
      <c r="T75">
        <v>-4.6542408654455008</v>
      </c>
      <c r="U75">
        <v>-3.8316347036750891</v>
      </c>
      <c r="V75">
        <v>-3.1557468332195162</v>
      </c>
      <c r="W75">
        <v>4.7201805046297203</v>
      </c>
      <c r="Y75">
        <v>3.9281239674019321</v>
      </c>
      <c r="Z75">
        <v>3.3215507081190392</v>
      </c>
      <c r="AA75">
        <v>4.3808093711073148</v>
      </c>
      <c r="AB75">
        <v>-4.3026319202395031</v>
      </c>
      <c r="AC75">
        <v>-3.1891531801742952</v>
      </c>
      <c r="AD75">
        <v>-2.743344154997807</v>
      </c>
      <c r="AE75">
        <v>-3.0560302861062349</v>
      </c>
      <c r="AF75">
        <v>-3.4426138422101831</v>
      </c>
      <c r="AG75">
        <v>-1.8900935908830581</v>
      </c>
      <c r="AH75">
        <v>-4.5775271785440026</v>
      </c>
      <c r="AI75">
        <v>-5.0775254159562122</v>
      </c>
      <c r="AJ75">
        <v>0.43465991371242452</v>
      </c>
      <c r="AK75">
        <v>-2.8695482331391711</v>
      </c>
      <c r="AL75">
        <v>-2.1511805572235119</v>
      </c>
      <c r="AM75">
        <v>-4.4117726084557853</v>
      </c>
      <c r="AN75">
        <v>-2.0890433620239741</v>
      </c>
      <c r="AO75">
        <v>-2.580492557940079</v>
      </c>
      <c r="AP75">
        <v>-4.5507493832867576</v>
      </c>
      <c r="AQ75">
        <v>-2.525760646313794</v>
      </c>
      <c r="AR75">
        <v>-4.3639689311722769</v>
      </c>
      <c r="AS75">
        <v>-4.3375557267493754</v>
      </c>
      <c r="AW75">
        <v>3.9277544855280739</v>
      </c>
      <c r="AX75">
        <v>-4.8991847107008999</v>
      </c>
      <c r="BB75">
        <v>-4.6828071297821499</v>
      </c>
      <c r="BC75">
        <v>4.1758301612925637</v>
      </c>
      <c r="BD75">
        <v>4.7139030280288514</v>
      </c>
      <c r="BE75">
        <v>-5.2112578429440504</v>
      </c>
      <c r="BF75">
        <v>-4.5759405565443494</v>
      </c>
      <c r="BG75">
        <v>-3.5547133986056529</v>
      </c>
      <c r="BH75">
        <v>-0.98934861784852479</v>
      </c>
      <c r="BI75">
        <v>-0.77158761910269902</v>
      </c>
      <c r="BJ75">
        <v>-2.0471605191257831</v>
      </c>
      <c r="BK75">
        <v>-2.9748736092465862</v>
      </c>
      <c r="BL75">
        <v>-1.239274274350741</v>
      </c>
      <c r="BM75">
        <v>-1.124258363743311</v>
      </c>
      <c r="BN75">
        <v>-0.3941031365094354</v>
      </c>
      <c r="BO75">
        <v>-3.1692966749504041</v>
      </c>
      <c r="BP75">
        <v>-2.655208385902931</v>
      </c>
      <c r="BQ75">
        <v>-2.9250547762529711</v>
      </c>
      <c r="BR75">
        <v>-3.2689718031630459</v>
      </c>
      <c r="BS75">
        <v>-2.813687175116633</v>
      </c>
      <c r="BT75">
        <v>-2.05238719976589</v>
      </c>
      <c r="BU75">
        <v>-2.3656070070675721</v>
      </c>
      <c r="BV75">
        <v>5.2634837628379234</v>
      </c>
      <c r="BX75">
        <v>4.1772521829077096</v>
      </c>
      <c r="BY75">
        <v>4.195828307521368</v>
      </c>
      <c r="BZ75">
        <v>5.4557740657657474</v>
      </c>
      <c r="CA75">
        <v>-5.2217973206222936</v>
      </c>
      <c r="CB75">
        <v>-4.857755887652111</v>
      </c>
      <c r="CC75">
        <v>-5.9825370145818022</v>
      </c>
      <c r="CD75">
        <v>-4.1639733181203393</v>
      </c>
      <c r="CE75">
        <v>-5.4625767360808481</v>
      </c>
      <c r="CF75">
        <v>-4.4773700726526648</v>
      </c>
      <c r="CG75">
        <v>-3.766287281808586</v>
      </c>
      <c r="CH75">
        <v>-4.7285061843254486</v>
      </c>
      <c r="CI75">
        <v>-5.2000172964553917</v>
      </c>
      <c r="CJ75">
        <v>-4.372038168643428</v>
      </c>
      <c r="CK75">
        <v>-3.526531684073094</v>
      </c>
      <c r="CL75">
        <v>-3.8529827032508299</v>
      </c>
      <c r="CM75">
        <v>-4.2272387556140769</v>
      </c>
      <c r="CN75">
        <v>-1.2950558890077131</v>
      </c>
      <c r="CO75">
        <v>-3.7387106784793458</v>
      </c>
      <c r="CP75">
        <v>-3.92295058658281</v>
      </c>
      <c r="CQ75">
        <v>-3.952499770639617</v>
      </c>
      <c r="CR75">
        <v>-4.3027245883250362</v>
      </c>
      <c r="CV75">
        <v>4.7869923498454652</v>
      </c>
      <c r="CW75">
        <v>-5.6838628473955213</v>
      </c>
    </row>
    <row r="76" spans="1:101" x14ac:dyDescent="0.25">
      <c r="A76" t="s">
        <v>90</v>
      </c>
      <c r="C76">
        <v>-4.5951437662730514</v>
      </c>
      <c r="D76">
        <v>-0.49617913233921129</v>
      </c>
      <c r="E76">
        <v>-0.2091184925286203</v>
      </c>
      <c r="F76">
        <v>-1.878536682303537</v>
      </c>
      <c r="G76">
        <v>-1.75435418431045</v>
      </c>
      <c r="H76">
        <v>4.5769975861560894</v>
      </c>
      <c r="I76">
        <v>5.2151550393021067</v>
      </c>
      <c r="J76">
        <v>3.7733218384051441</v>
      </c>
      <c r="K76">
        <v>3.4730434172977569</v>
      </c>
      <c r="L76">
        <v>0.50374150232511927</v>
      </c>
      <c r="M76">
        <v>0.34232424685540408</v>
      </c>
      <c r="N76">
        <v>-1.186639969606653</v>
      </c>
      <c r="O76">
        <v>-0.60218175827712417</v>
      </c>
      <c r="P76">
        <v>-4.7453332286731307</v>
      </c>
      <c r="Q76">
        <v>-0.95646078007348223</v>
      </c>
      <c r="R76">
        <v>-1.8017489459780951</v>
      </c>
      <c r="S76">
        <v>-3.664611600492071</v>
      </c>
      <c r="T76">
        <v>-2.4084783989221941</v>
      </c>
      <c r="U76">
        <v>-2.3772716909818432</v>
      </c>
      <c r="V76">
        <v>-3.9054304803491591</v>
      </c>
      <c r="W76">
        <v>1.8618179273200719</v>
      </c>
      <c r="Y76">
        <v>1.356658708484819</v>
      </c>
      <c r="Z76">
        <v>-3.412272312791039</v>
      </c>
      <c r="AA76">
        <v>-2.2471339639351311</v>
      </c>
      <c r="AB76">
        <v>-4.3324565932869348</v>
      </c>
      <c r="AC76">
        <v>-3.440674260346706</v>
      </c>
      <c r="AD76">
        <v>-4.4298797960814831</v>
      </c>
      <c r="AE76">
        <v>-4.7969603762679167</v>
      </c>
      <c r="AF76">
        <v>-4.1718437532419408</v>
      </c>
      <c r="AG76">
        <v>-3.767901542742369</v>
      </c>
      <c r="AH76">
        <v>-3.6408191486971409</v>
      </c>
      <c r="AI76">
        <v>-3.0727774945335291</v>
      </c>
      <c r="AJ76">
        <v>-2.982606744500393</v>
      </c>
      <c r="AK76">
        <v>-1.0829902040457819</v>
      </c>
      <c r="AL76">
        <v>-2.9073405082596291</v>
      </c>
      <c r="AM76">
        <v>-4.4874544386408592</v>
      </c>
      <c r="AN76">
        <v>-4.2469875847788972</v>
      </c>
      <c r="AO76">
        <v>-4.468007933459849</v>
      </c>
      <c r="AP76">
        <v>-3.7132603588553978</v>
      </c>
      <c r="AQ76">
        <v>-3.7864145584937239</v>
      </c>
      <c r="AR76">
        <v>-4.1878085027879948</v>
      </c>
      <c r="AS76">
        <v>-4.6217469165952956</v>
      </c>
      <c r="AW76">
        <v>-0.866467380931074</v>
      </c>
      <c r="AX76">
        <v>-4.7614486202211372</v>
      </c>
      <c r="BB76">
        <v>-4.5120933506668974</v>
      </c>
      <c r="BC76">
        <v>-2.2694760751130318</v>
      </c>
      <c r="BD76">
        <v>-1.2329587996358731</v>
      </c>
      <c r="BE76">
        <v>-0.53691525189490463</v>
      </c>
      <c r="BF76">
        <v>-4.4450968695480473</v>
      </c>
      <c r="BG76">
        <v>-4.0020508038800857</v>
      </c>
      <c r="BH76">
        <v>-4.2530565248802183</v>
      </c>
      <c r="BI76">
        <v>-3.2387625464531729</v>
      </c>
      <c r="BJ76">
        <v>-2.7040470820330191</v>
      </c>
      <c r="BK76">
        <v>-1.648067890983888</v>
      </c>
      <c r="BL76">
        <v>-1.4287501164037979</v>
      </c>
      <c r="BM76">
        <v>-1.40540174396408</v>
      </c>
      <c r="BN76">
        <v>-3.3657568136491747E-2</v>
      </c>
      <c r="BO76">
        <v>-1.4494143879952981</v>
      </c>
      <c r="BP76">
        <v>-1.448061765623267</v>
      </c>
      <c r="BQ76">
        <v>-1.534564639754739</v>
      </c>
      <c r="BR76">
        <v>-1.73465415547264</v>
      </c>
      <c r="BS76">
        <v>-1.484667696635303</v>
      </c>
      <c r="BT76">
        <v>-0.34730618382053879</v>
      </c>
      <c r="BU76">
        <v>-1.04130979179223</v>
      </c>
      <c r="BV76">
        <v>1.5211573269427541</v>
      </c>
      <c r="BX76">
        <v>0.9297035628339565</v>
      </c>
      <c r="BY76">
        <v>1.654787139016348</v>
      </c>
      <c r="BZ76">
        <v>3.0130899533473028</v>
      </c>
      <c r="CA76">
        <v>-0.22788716894863759</v>
      </c>
      <c r="CB76">
        <v>1.036435688072165E-2</v>
      </c>
      <c r="CC76">
        <v>-4.4666727396957473</v>
      </c>
      <c r="CD76">
        <v>-4.9982249464366593</v>
      </c>
      <c r="CE76">
        <v>-4.2232168398097407</v>
      </c>
      <c r="CF76">
        <v>-1.1382397908328721</v>
      </c>
      <c r="CG76">
        <v>-4.7393032171504377</v>
      </c>
      <c r="CH76">
        <v>-4.261697313327069</v>
      </c>
      <c r="CI76">
        <v>-0.29138554188199911</v>
      </c>
      <c r="CJ76">
        <v>2.3343499353497759</v>
      </c>
      <c r="CK76">
        <v>-4.065619359212465</v>
      </c>
      <c r="CL76">
        <v>-2.6420888208637709</v>
      </c>
      <c r="CM76">
        <v>-3.3747649521396208</v>
      </c>
      <c r="CN76">
        <v>-2.5126664342903502</v>
      </c>
      <c r="CO76">
        <v>-3.0068125730909681</v>
      </c>
      <c r="CP76">
        <v>-3.2944072552640842</v>
      </c>
      <c r="CQ76">
        <v>-1.9674638337176511</v>
      </c>
      <c r="CR76">
        <v>-2.516842621274499</v>
      </c>
      <c r="CV76">
        <v>-0.42256846950400362</v>
      </c>
      <c r="CW76">
        <v>-4.3987454933035748</v>
      </c>
    </row>
    <row r="77" spans="1:101" x14ac:dyDescent="0.25">
      <c r="A77" t="s">
        <v>91</v>
      </c>
      <c r="BB77">
        <v>-5.7416262573794423</v>
      </c>
      <c r="BC77">
        <v>3.5554420804577651</v>
      </c>
      <c r="BD77">
        <v>4.5115284951093866</v>
      </c>
      <c r="BE77">
        <v>-4.9338409526275404</v>
      </c>
      <c r="BF77">
        <v>-5.5552652439998473</v>
      </c>
      <c r="BG77">
        <v>-4.9563261640386864</v>
      </c>
      <c r="BH77">
        <v>-5.1490324320784744</v>
      </c>
      <c r="BI77">
        <v>-5.8082371654812066</v>
      </c>
      <c r="BJ77">
        <v>-6.1133876685126998</v>
      </c>
      <c r="BK77">
        <v>-5.8310389223874548</v>
      </c>
      <c r="BL77">
        <v>-5.761790250548434</v>
      </c>
      <c r="BM77">
        <v>-0.5071587104062325</v>
      </c>
      <c r="BN77">
        <v>-0.1090011999430851</v>
      </c>
      <c r="BO77">
        <v>-5.8534807743364334</v>
      </c>
      <c r="BP77">
        <v>-5.650870058429927</v>
      </c>
      <c r="BQ77">
        <v>-5.8859475709500506</v>
      </c>
      <c r="BR77">
        <v>-4.9026356827306987</v>
      </c>
      <c r="BS77">
        <v>-5.1561935748162027</v>
      </c>
      <c r="BT77">
        <v>-5.6559444511594963</v>
      </c>
      <c r="BU77">
        <v>-5.9277998381886734</v>
      </c>
      <c r="BV77">
        <v>4.2230999381222842</v>
      </c>
      <c r="BX77">
        <v>3.5282520203161289</v>
      </c>
      <c r="BY77">
        <v>3.1218937609135589</v>
      </c>
      <c r="BZ77">
        <v>4.4243187618946003</v>
      </c>
      <c r="CA77">
        <v>2.1858834506244369</v>
      </c>
      <c r="CB77">
        <v>-4.6926594201256906</v>
      </c>
      <c r="CC77">
        <v>-5.6081926886742091</v>
      </c>
      <c r="CD77">
        <v>-6.2868798394362289</v>
      </c>
      <c r="CE77">
        <v>-4.5932067085386219</v>
      </c>
      <c r="CF77">
        <v>-5.8393802577916381</v>
      </c>
      <c r="CG77">
        <v>-5.1848974046749463</v>
      </c>
      <c r="CH77">
        <v>-5.3046585676079614</v>
      </c>
      <c r="CI77">
        <v>-3.7128946598146619</v>
      </c>
      <c r="CJ77">
        <v>-5.2057050190026866</v>
      </c>
      <c r="CK77">
        <v>-4.8343198291356462</v>
      </c>
      <c r="CL77">
        <v>-5.8581285228009454</v>
      </c>
      <c r="CM77">
        <v>-5.6271779171499601</v>
      </c>
      <c r="CN77">
        <v>-6.1535203539306913</v>
      </c>
      <c r="CO77">
        <v>-6.014558459440444</v>
      </c>
      <c r="CP77">
        <v>-6.2199802908730044</v>
      </c>
      <c r="CQ77">
        <v>-5.68364357492477</v>
      </c>
      <c r="CR77">
        <v>-4.9701866312404093</v>
      </c>
      <c r="CV77">
        <v>3.7694178930087689</v>
      </c>
      <c r="CW77">
        <v>-5.3446077256750684</v>
      </c>
    </row>
    <row r="78" spans="1:101" x14ac:dyDescent="0.25">
      <c r="A78" t="s">
        <v>92</v>
      </c>
      <c r="C78">
        <v>-4.9088790237508446</v>
      </c>
      <c r="D78">
        <v>-2.4271583337427631</v>
      </c>
      <c r="E78">
        <v>-0.57090084058018309</v>
      </c>
      <c r="F78">
        <v>1.491843727800751</v>
      </c>
      <c r="G78">
        <v>2.0071026231284281</v>
      </c>
      <c r="H78">
        <v>-3.613219559765656</v>
      </c>
      <c r="I78">
        <v>7.4209233093994478E-2</v>
      </c>
      <c r="J78">
        <v>0.51423153509213737</v>
      </c>
      <c r="K78">
        <v>1.174454931363617</v>
      </c>
      <c r="L78">
        <v>2.532325759592168</v>
      </c>
      <c r="M78">
        <v>2.8495588815393389</v>
      </c>
      <c r="N78">
        <v>-1.8462379526203281</v>
      </c>
      <c r="O78">
        <v>-1.7229446848047221</v>
      </c>
      <c r="P78">
        <v>-0.91596109105122481</v>
      </c>
      <c r="Q78">
        <v>-1.681561767536029</v>
      </c>
      <c r="R78">
        <v>-1.82787774659808</v>
      </c>
      <c r="S78">
        <v>-1.0733909868141509</v>
      </c>
      <c r="T78">
        <v>-1.75944225329082</v>
      </c>
      <c r="U78">
        <v>-2.702276852514359</v>
      </c>
      <c r="V78">
        <v>-1.2760671416591229</v>
      </c>
      <c r="W78">
        <v>-0.53523878200278086</v>
      </c>
      <c r="Y78">
        <v>-1.0442495533370091</v>
      </c>
      <c r="Z78">
        <v>-3.5753150611744902</v>
      </c>
      <c r="AA78">
        <v>-1.0382681254880091</v>
      </c>
      <c r="AB78">
        <v>-0.19447469804580969</v>
      </c>
      <c r="AC78">
        <v>0.56670158183919384</v>
      </c>
      <c r="AD78">
        <v>0.1537218362477723</v>
      </c>
      <c r="AE78">
        <v>2.236782057463969</v>
      </c>
      <c r="AF78">
        <v>-0.7834052082993721</v>
      </c>
      <c r="AG78">
        <v>-1.322797253755492</v>
      </c>
      <c r="AH78">
        <v>-0.50261991965013597</v>
      </c>
      <c r="AI78">
        <v>0.2317590727429216</v>
      </c>
      <c r="AJ78">
        <v>1.168687789601309</v>
      </c>
      <c r="AK78">
        <v>0.70168425086163511</v>
      </c>
      <c r="AL78">
        <v>2.6720004010313789</v>
      </c>
      <c r="AM78">
        <v>-1.089625889942698</v>
      </c>
      <c r="AN78">
        <v>-0.32593667966166118</v>
      </c>
      <c r="AO78">
        <v>1.328284681689005</v>
      </c>
      <c r="AP78">
        <v>-0.57616622132136663</v>
      </c>
      <c r="AQ78">
        <v>-0.8509727184325212</v>
      </c>
      <c r="AR78">
        <v>-2.524504313096132</v>
      </c>
      <c r="AS78">
        <v>-1.828386422442557</v>
      </c>
      <c r="AW78">
        <v>1.3059340242730879</v>
      </c>
      <c r="AX78">
        <v>-2.9755627024703859</v>
      </c>
      <c r="BB78">
        <v>-2.3159323348016758</v>
      </c>
      <c r="BC78">
        <v>2.4079053759644111</v>
      </c>
      <c r="BD78">
        <v>3.339826679904657</v>
      </c>
      <c r="BE78">
        <v>-0.40872788526303461</v>
      </c>
      <c r="BF78">
        <v>-2.5294248216941351</v>
      </c>
      <c r="BG78">
        <v>-1.1690836355490539</v>
      </c>
      <c r="BH78">
        <v>-0.87700576948440778</v>
      </c>
      <c r="BI78">
        <v>-1.3337747660133279</v>
      </c>
      <c r="BJ78">
        <v>-0.94993520279407728</v>
      </c>
      <c r="BK78">
        <v>-1.17655045340189</v>
      </c>
      <c r="BL78">
        <v>-5.1948015015353378E-2</v>
      </c>
      <c r="BM78">
        <v>8.9108690713590802E-2</v>
      </c>
      <c r="BN78">
        <v>0.87386287208235292</v>
      </c>
      <c r="BO78">
        <v>-7.5297489422898774E-3</v>
      </c>
      <c r="BP78">
        <v>0.58545132163362401</v>
      </c>
      <c r="BQ78">
        <v>-1.301897952855658</v>
      </c>
      <c r="BR78">
        <v>-0.45961643780323908</v>
      </c>
      <c r="BS78">
        <v>1.2672822795973819</v>
      </c>
      <c r="BT78">
        <v>2.1712720153347558</v>
      </c>
      <c r="BU78">
        <v>8.9086882120480299E-2</v>
      </c>
      <c r="BV78">
        <v>-0.19651665106563071</v>
      </c>
      <c r="BX78">
        <v>-1.321910499619543</v>
      </c>
      <c r="BY78">
        <v>-0.40230059130950019</v>
      </c>
      <c r="BZ78">
        <v>1.625187419465941</v>
      </c>
      <c r="CA78">
        <v>-0.6737536823711251</v>
      </c>
      <c r="CB78">
        <v>-1.0450692728495821</v>
      </c>
      <c r="CC78">
        <v>-1.831384408313969</v>
      </c>
      <c r="CD78">
        <v>1.9273121059060561</v>
      </c>
      <c r="CE78">
        <v>-3.3222811178735441</v>
      </c>
      <c r="CF78">
        <v>-0.85578874650073422</v>
      </c>
      <c r="CG78">
        <v>-3.3255794862131038</v>
      </c>
      <c r="CH78">
        <v>-1.560347314475411</v>
      </c>
      <c r="CI78">
        <v>-2.5773747374712621</v>
      </c>
      <c r="CJ78">
        <v>0.25961453850686012</v>
      </c>
      <c r="CK78">
        <v>-0.50822220486357805</v>
      </c>
      <c r="CL78">
        <v>1.1937946951387339</v>
      </c>
      <c r="CM78">
        <v>-1.0009768776019889</v>
      </c>
      <c r="CN78">
        <v>-3.1768552657034821</v>
      </c>
      <c r="CO78">
        <v>-0.66139954178497251</v>
      </c>
      <c r="CP78">
        <v>-1.119470997009391</v>
      </c>
      <c r="CQ78">
        <v>-2.4508291759969292</v>
      </c>
      <c r="CR78">
        <v>-3.8364944552261981</v>
      </c>
      <c r="CV78">
        <v>-1.3438302780111731</v>
      </c>
      <c r="CW78">
        <v>-1.940125735525789</v>
      </c>
    </row>
    <row r="79" spans="1:101" x14ac:dyDescent="0.25">
      <c r="A79" t="s">
        <v>93</v>
      </c>
      <c r="BD79">
        <v>-5.7973096897912084</v>
      </c>
      <c r="BE79">
        <v>-5.7902320865395787</v>
      </c>
      <c r="BF79">
        <v>-4.7725913948259437</v>
      </c>
      <c r="BG79">
        <v>-4.721778325074923</v>
      </c>
      <c r="BH79">
        <v>-4.5384009371182481</v>
      </c>
      <c r="BI79">
        <v>-4.4692691909463047</v>
      </c>
      <c r="BJ79">
        <v>-4.4821202429805282</v>
      </c>
      <c r="BK79">
        <v>-5.272951265823056</v>
      </c>
      <c r="BL79">
        <v>1.2310999357276711</v>
      </c>
      <c r="BM79">
        <v>2.106452094931019</v>
      </c>
      <c r="BN79">
        <v>-3.385707482527923</v>
      </c>
      <c r="BO79">
        <v>-2.4467019743602458</v>
      </c>
      <c r="BP79">
        <v>-3.3992261680598741</v>
      </c>
      <c r="BQ79">
        <v>-4.6084751710085721</v>
      </c>
      <c r="BR79">
        <v>-3.6648799831373902</v>
      </c>
      <c r="BS79">
        <v>-4.0098093042227676</v>
      </c>
      <c r="BT79">
        <v>-2.7257902416010009</v>
      </c>
      <c r="BU79">
        <v>-3.4277658530319082</v>
      </c>
      <c r="BV79">
        <v>-0.66613682723507028</v>
      </c>
      <c r="BZ79">
        <v>0.52230194947807307</v>
      </c>
      <c r="CA79">
        <v>1.5058809631615799</v>
      </c>
      <c r="CB79">
        <v>-5.1815353063605736</v>
      </c>
      <c r="CC79">
        <v>-3.2423567546530281</v>
      </c>
      <c r="CD79">
        <v>-0.31656658733890369</v>
      </c>
      <c r="CE79">
        <v>0.46206687713799832</v>
      </c>
      <c r="CF79">
        <v>-0.37251861736334491</v>
      </c>
      <c r="CG79">
        <v>-4.7197462378954356</v>
      </c>
      <c r="CH79">
        <v>0.43151960265864903</v>
      </c>
      <c r="CI79">
        <v>2.234431018976017</v>
      </c>
      <c r="CJ79">
        <v>-0.26454013688236833</v>
      </c>
      <c r="CK79">
        <v>-2.674554338066975</v>
      </c>
      <c r="CL79">
        <v>-1.00677924367834</v>
      </c>
      <c r="CM79">
        <v>-0.20207034973934071</v>
      </c>
      <c r="CN79">
        <v>-4.6914468224493318</v>
      </c>
      <c r="CO79">
        <v>-2.961987038306539</v>
      </c>
      <c r="CP79">
        <v>-3.835846999622825</v>
      </c>
      <c r="CQ79">
        <v>-0.51368018507535551</v>
      </c>
      <c r="CR79">
        <v>1.0293261644292151</v>
      </c>
      <c r="CV79">
        <v>4.1382293856235783</v>
      </c>
      <c r="CW79">
        <v>-5.3916646025042434</v>
      </c>
    </row>
    <row r="80" spans="1:101" x14ac:dyDescent="0.25">
      <c r="A80" t="s">
        <v>94</v>
      </c>
      <c r="C80">
        <v>-6.0724999923410978</v>
      </c>
      <c r="D80">
        <v>2.0524025171714642</v>
      </c>
      <c r="E80">
        <v>3.2398620147167678</v>
      </c>
      <c r="F80">
        <v>0.42010733585624499</v>
      </c>
      <c r="G80">
        <v>1.013453974368826</v>
      </c>
      <c r="H80">
        <v>-2.4623651484111528</v>
      </c>
      <c r="I80">
        <v>-3.9805728701015322</v>
      </c>
      <c r="J80">
        <v>-4.3972427284481146</v>
      </c>
      <c r="K80">
        <v>-3.9135637761764701</v>
      </c>
      <c r="L80">
        <v>-3.776886128783945</v>
      </c>
      <c r="M80">
        <v>-4.5379010437060829</v>
      </c>
      <c r="N80">
        <v>1.7917439840531539</v>
      </c>
      <c r="O80">
        <v>1.414074520662135</v>
      </c>
      <c r="P80">
        <v>7.9115059640460172E-2</v>
      </c>
      <c r="Q80">
        <v>-0.25058766284390122</v>
      </c>
      <c r="R80">
        <v>-4.6718005385645576</v>
      </c>
      <c r="S80">
        <v>-3.5621626442871759</v>
      </c>
      <c r="T80">
        <v>-0.85470161069071737</v>
      </c>
      <c r="U80">
        <v>0.71600977159950596</v>
      </c>
      <c r="V80">
        <v>-0.39652762298009442</v>
      </c>
      <c r="W80">
        <v>-0.35707522463086372</v>
      </c>
      <c r="AA80">
        <v>0.1169791900490933</v>
      </c>
      <c r="AB80">
        <v>-1.809515695537671</v>
      </c>
      <c r="AC80">
        <v>0.14637631274043969</v>
      </c>
      <c r="AD80">
        <v>-5.9985788352895586</v>
      </c>
      <c r="AE80">
        <v>-4.4240204210809386</v>
      </c>
      <c r="AF80">
        <v>-5.1074378680311421</v>
      </c>
      <c r="AG80">
        <v>-0.86664523232568058</v>
      </c>
      <c r="AH80">
        <v>-5.5822942436557499</v>
      </c>
      <c r="AI80">
        <v>-0.41724332319386409</v>
      </c>
      <c r="AJ80">
        <v>-4.1258988332915837E-2</v>
      </c>
      <c r="AK80">
        <v>2.4619247881310979</v>
      </c>
      <c r="AL80">
        <v>-5.2198206470318604</v>
      </c>
      <c r="AM80">
        <v>-1.941287289092495</v>
      </c>
      <c r="AN80">
        <v>-1.285777433650295</v>
      </c>
      <c r="AO80">
        <v>-1.7793955920615461</v>
      </c>
      <c r="AP80">
        <v>-1.682224431159846</v>
      </c>
      <c r="AQ80">
        <v>-5.3414632970400859</v>
      </c>
      <c r="AR80">
        <v>2.8630113457870232</v>
      </c>
      <c r="AS80">
        <v>-2.728188126179055</v>
      </c>
      <c r="BD80">
        <v>-6.0352740517036469</v>
      </c>
      <c r="BE80">
        <v>-5.7576649051686157</v>
      </c>
      <c r="BF80">
        <v>-5.1971369370241032</v>
      </c>
      <c r="BG80">
        <v>-5.3180463372920039</v>
      </c>
      <c r="BH80">
        <v>-5.4359387469081222</v>
      </c>
      <c r="BI80">
        <v>1.4465935379478481</v>
      </c>
      <c r="BJ80">
        <v>2.0591707344231658</v>
      </c>
      <c r="BK80">
        <v>-2.7067427300298572</v>
      </c>
      <c r="BL80">
        <v>-5.5691359800901719</v>
      </c>
      <c r="BM80">
        <v>-0.17847514210359919</v>
      </c>
      <c r="BN80">
        <v>0.38890868612875767</v>
      </c>
      <c r="BO80">
        <v>-0.78471101336437943</v>
      </c>
      <c r="BP80">
        <v>-2.4567526863367339</v>
      </c>
      <c r="BQ80">
        <v>-3.0487283942174308</v>
      </c>
      <c r="BR80">
        <v>-3.4570536861212369</v>
      </c>
      <c r="BS80">
        <v>-4.8223450899947</v>
      </c>
      <c r="BT80">
        <v>-1.4310943462519421</v>
      </c>
      <c r="BU80">
        <v>-1.603915140358358</v>
      </c>
      <c r="BV80">
        <v>4.402268692754836</v>
      </c>
      <c r="BZ80">
        <v>4.7187515613026196</v>
      </c>
      <c r="CA80">
        <v>1.2357949501323251</v>
      </c>
      <c r="CB80">
        <v>-4.5856711802754377</v>
      </c>
      <c r="CC80">
        <v>-0.40227058596491838</v>
      </c>
      <c r="CD80">
        <v>-5.2850100749959568</v>
      </c>
      <c r="CE80">
        <v>0.93532107658577945</v>
      </c>
      <c r="CF80">
        <v>-2.2840874563284479</v>
      </c>
      <c r="CG80">
        <v>1.259264071457217</v>
      </c>
      <c r="CH80">
        <v>-3.1672390985367258</v>
      </c>
      <c r="CI80">
        <v>-4.8027344867843267</v>
      </c>
      <c r="CJ80">
        <v>-0.31439344174281481</v>
      </c>
      <c r="CK80">
        <v>-0.74203607540317418</v>
      </c>
      <c r="CL80">
        <v>-0.47624300543119591</v>
      </c>
      <c r="CM80">
        <v>-4.60163940046706</v>
      </c>
      <c r="CN80">
        <v>-1.302198183156223</v>
      </c>
      <c r="CO80">
        <v>-3.5173963633979972</v>
      </c>
      <c r="CP80">
        <v>-4.4362746318697193</v>
      </c>
      <c r="CQ80">
        <v>-5.2351136479774416</v>
      </c>
      <c r="CR80">
        <v>-1.5138180641153809</v>
      </c>
      <c r="CV80">
        <v>-0.36891319881020862</v>
      </c>
      <c r="CW80">
        <v>-5.3872584554117591</v>
      </c>
    </row>
    <row r="81" spans="1:101" x14ac:dyDescent="0.25">
      <c r="A81" t="s">
        <v>95</v>
      </c>
      <c r="BD81">
        <v>-2.7096618756182722</v>
      </c>
      <c r="BE81">
        <v>0.52885472474449402</v>
      </c>
      <c r="BF81">
        <v>0.68994848734536607</v>
      </c>
      <c r="BG81">
        <v>-2.2208646924945641</v>
      </c>
      <c r="BH81">
        <v>-1.960071475015291</v>
      </c>
      <c r="BI81">
        <v>-1.752467218070731</v>
      </c>
      <c r="BJ81">
        <v>-1.5264513024429971</v>
      </c>
      <c r="BK81">
        <v>-2.7417385339219051</v>
      </c>
      <c r="BL81">
        <v>-2.3762021588268252</v>
      </c>
      <c r="BM81">
        <v>-2.0565357307714911</v>
      </c>
      <c r="BN81">
        <v>-4.3671240262103668</v>
      </c>
      <c r="BO81">
        <v>-4.5999875804459647</v>
      </c>
      <c r="BP81">
        <v>-6.3219140015459967</v>
      </c>
      <c r="BQ81">
        <v>-3.5446033987558749</v>
      </c>
      <c r="BR81">
        <v>-2.0636168695459101</v>
      </c>
      <c r="BS81">
        <v>-2.413342838689116</v>
      </c>
      <c r="BT81">
        <v>-2.4095950805070712</v>
      </c>
      <c r="BU81">
        <v>-1.474132390015908</v>
      </c>
      <c r="BV81">
        <v>2.361904989697643</v>
      </c>
      <c r="BZ81">
        <v>2.7637911586491679</v>
      </c>
      <c r="CA81">
        <v>0.46996771665122439</v>
      </c>
      <c r="CB81">
        <v>-2.146619391665427</v>
      </c>
      <c r="CC81">
        <v>-1.512555057271296</v>
      </c>
      <c r="CD81">
        <v>-4.1763725238859104</v>
      </c>
      <c r="CE81">
        <v>-2.0943547663853659</v>
      </c>
      <c r="CF81">
        <v>-5.0557035244952267E-2</v>
      </c>
      <c r="CG81">
        <v>-1.3837563201033649</v>
      </c>
      <c r="CH81">
        <v>-3.8913139579906271</v>
      </c>
      <c r="CI81">
        <v>-5.7785502145888579</v>
      </c>
      <c r="CJ81">
        <v>2.0777781588400011</v>
      </c>
      <c r="CK81">
        <v>-3.8535591653474821</v>
      </c>
      <c r="CL81">
        <v>-3.4970621759675149</v>
      </c>
      <c r="CM81">
        <v>-3.2282567891629741</v>
      </c>
      <c r="CN81">
        <v>-3.853252901409828</v>
      </c>
      <c r="CO81">
        <v>-3.6469908922949301</v>
      </c>
      <c r="CP81">
        <v>-2.355737195853298</v>
      </c>
      <c r="CQ81">
        <v>-2.1070014297592432</v>
      </c>
      <c r="CR81">
        <v>-3.0160273819531498</v>
      </c>
      <c r="CV81">
        <v>3.832955543550657</v>
      </c>
      <c r="CW81">
        <v>-5.429736765582132</v>
      </c>
    </row>
    <row r="82" spans="1:101" x14ac:dyDescent="0.25">
      <c r="A82" t="s">
        <v>96</v>
      </c>
      <c r="C82">
        <v>-6.0585091334947236</v>
      </c>
      <c r="D82">
        <v>-3.047026269196111</v>
      </c>
      <c r="E82">
        <v>-0.32215800025075347</v>
      </c>
      <c r="F82">
        <v>-1.615548784281978</v>
      </c>
      <c r="G82">
        <v>-4.1700009984636077</v>
      </c>
      <c r="H82">
        <v>-2.348850141825511</v>
      </c>
      <c r="I82">
        <v>-1.6614183710203509</v>
      </c>
      <c r="J82">
        <v>-3.7517700516724442</v>
      </c>
      <c r="K82">
        <v>-2.4828350387803839</v>
      </c>
      <c r="L82">
        <v>-5.0598801666410864</v>
      </c>
      <c r="M82">
        <v>-1.876413882256907</v>
      </c>
      <c r="N82">
        <v>2.3737017307484169</v>
      </c>
      <c r="O82">
        <v>1.6845116802961999</v>
      </c>
      <c r="P82">
        <v>0.55331555215838968</v>
      </c>
      <c r="Q82">
        <v>-3.9660285106985542</v>
      </c>
      <c r="R82">
        <v>-2.008240505136623</v>
      </c>
      <c r="S82">
        <v>-0.94990446895785519</v>
      </c>
      <c r="T82">
        <v>-3.81117418065902</v>
      </c>
      <c r="U82">
        <v>-3.6325526331899889</v>
      </c>
      <c r="V82">
        <v>-5.4178259348288274</v>
      </c>
      <c r="W82">
        <v>1.7338271648507391</v>
      </c>
      <c r="AA82">
        <v>2.1792386191946358</v>
      </c>
      <c r="AB82">
        <v>0.90138574039837327</v>
      </c>
      <c r="AC82">
        <v>3.6760399913676709</v>
      </c>
      <c r="AD82">
        <v>-0.86940042157258091</v>
      </c>
      <c r="AE82">
        <v>-0.50318259746767346</v>
      </c>
      <c r="AF82">
        <v>-4.8853401143077324</v>
      </c>
      <c r="AG82">
        <v>-3.6176917288391368</v>
      </c>
      <c r="AH82">
        <v>-3.3725679284113279</v>
      </c>
      <c r="AI82">
        <v>-4.0572830813862959</v>
      </c>
      <c r="AJ82">
        <v>-4.8724585915701129</v>
      </c>
      <c r="AK82">
        <v>2.2292393463321809</v>
      </c>
      <c r="AL82">
        <v>-4.6489010525760248</v>
      </c>
      <c r="AM82">
        <v>-4.5868654168186502</v>
      </c>
      <c r="AN82">
        <v>-5.3290554326215647</v>
      </c>
      <c r="AO82">
        <v>-1.8403023591523711</v>
      </c>
      <c r="AP82">
        <v>-1.9926469938952021</v>
      </c>
      <c r="AQ82">
        <v>-4.0345971745960849</v>
      </c>
      <c r="AR82">
        <v>-0.74863884709850048</v>
      </c>
      <c r="AS82">
        <v>-3.9877864553426878</v>
      </c>
      <c r="BD82">
        <v>-3.9578595796771041</v>
      </c>
      <c r="BE82">
        <v>0.47088554332814908</v>
      </c>
      <c r="BF82">
        <v>0.85128490915012456</v>
      </c>
      <c r="BG82">
        <v>-3.436479604220358</v>
      </c>
      <c r="BH82">
        <v>-2.3546838076574641</v>
      </c>
      <c r="BI82">
        <v>-1.2961164130443841</v>
      </c>
      <c r="BJ82">
        <v>-3.999147557761082</v>
      </c>
      <c r="BK82">
        <v>-5.158913561471179</v>
      </c>
      <c r="BL82">
        <v>-0.49793974841655658</v>
      </c>
      <c r="BM82">
        <v>-8.4807252748350437E-2</v>
      </c>
      <c r="BN82">
        <v>-7.0641867849994835E-2</v>
      </c>
      <c r="BO82">
        <v>-0.11076575977291379</v>
      </c>
      <c r="BP82">
        <v>-3.7602161399890659</v>
      </c>
      <c r="BQ82">
        <v>-4.6238578787791704</v>
      </c>
      <c r="BR82">
        <v>-3.5262541654594721</v>
      </c>
      <c r="BS82">
        <v>-4.2219308554549446</v>
      </c>
      <c r="BT82">
        <v>-3.805578000656197</v>
      </c>
      <c r="BU82">
        <v>-3.3759421251967821</v>
      </c>
      <c r="BV82">
        <v>2.4284630755134948</v>
      </c>
      <c r="BZ82">
        <v>2.6721028589426892</v>
      </c>
      <c r="CA82">
        <v>-2.351355569809515</v>
      </c>
      <c r="CB82">
        <v>-0.28697215966294848</v>
      </c>
      <c r="CC82">
        <v>-4.3087920174191927</v>
      </c>
      <c r="CD82">
        <v>-3.116266107579742</v>
      </c>
      <c r="CE82">
        <v>-3.1809903610194201</v>
      </c>
      <c r="CF82">
        <v>-0.65270963923995529</v>
      </c>
      <c r="CG82">
        <v>-0.84485851923735888</v>
      </c>
      <c r="CH82">
        <v>-1.2952084424917989</v>
      </c>
      <c r="CI82">
        <v>-2.4103753559865528</v>
      </c>
      <c r="CJ82">
        <v>-2.6154975726373282</v>
      </c>
      <c r="CK82">
        <v>-1.901346907937858</v>
      </c>
      <c r="CL82">
        <v>-3.0376435690173338</v>
      </c>
      <c r="CM82">
        <v>-3.66325646506133</v>
      </c>
      <c r="CN82">
        <v>-1.5608161493128689</v>
      </c>
      <c r="CO82">
        <v>-1.8556659904437161</v>
      </c>
      <c r="CP82">
        <v>-1.2018837828357529</v>
      </c>
      <c r="CQ82">
        <v>-3.5891009551954478</v>
      </c>
      <c r="CR82">
        <v>-3.8286028698100671</v>
      </c>
      <c r="CV82">
        <v>3.3585680780498341</v>
      </c>
      <c r="CW82">
        <v>-5.9872566306105242</v>
      </c>
    </row>
    <row r="83" spans="1:101" x14ac:dyDescent="0.25">
      <c r="A83" t="s">
        <v>97</v>
      </c>
      <c r="BD83">
        <v>-4.0933210953070613</v>
      </c>
      <c r="BE83">
        <v>-3.3049577966502008</v>
      </c>
      <c r="BF83">
        <v>-2.989811669820245</v>
      </c>
      <c r="BG83">
        <v>-1.258656674103104</v>
      </c>
      <c r="BH83">
        <v>-0.79846147597883077</v>
      </c>
      <c r="BI83">
        <v>-5.0735507156203949</v>
      </c>
      <c r="BJ83">
        <v>-6.0126996391392256</v>
      </c>
      <c r="BK83">
        <v>-5.2158801677364144</v>
      </c>
      <c r="BL83">
        <v>-1.744001309688425</v>
      </c>
      <c r="BM83">
        <v>-0.9332212879896763</v>
      </c>
      <c r="BN83">
        <v>-0.30868289361233558</v>
      </c>
      <c r="BO83">
        <v>-4.2906940147985511</v>
      </c>
      <c r="BP83">
        <v>3.573663270625556</v>
      </c>
      <c r="BQ83">
        <v>3.3546031546895998</v>
      </c>
      <c r="BR83">
        <v>-3.0412706255708808</v>
      </c>
      <c r="BS83">
        <v>-2.928954381102415</v>
      </c>
      <c r="BT83">
        <v>-5.3559479305315829</v>
      </c>
      <c r="BU83">
        <v>-4.9817750026778471</v>
      </c>
      <c r="BV83">
        <v>-2.9988264442389929</v>
      </c>
      <c r="BZ83">
        <v>-1.963746792414818</v>
      </c>
      <c r="CA83">
        <v>-2.2581638102739099</v>
      </c>
      <c r="CB83">
        <v>-4.6462964236695159</v>
      </c>
      <c r="CC83">
        <v>0.54093714800745274</v>
      </c>
      <c r="CD83">
        <v>0.74697099029894365</v>
      </c>
      <c r="CE83">
        <v>-4.8673518040229986</v>
      </c>
      <c r="CF83">
        <v>1.2123337270085719</v>
      </c>
      <c r="CG83">
        <v>-4.6127378358823394</v>
      </c>
      <c r="CH83">
        <v>-1.90377396260544</v>
      </c>
      <c r="CI83">
        <v>-2.8265562230955519</v>
      </c>
      <c r="CJ83">
        <v>0.39814103935968642</v>
      </c>
      <c r="CK83">
        <v>-4.7080785280153794</v>
      </c>
      <c r="CL83">
        <v>-3.437609348729366</v>
      </c>
      <c r="CM83">
        <v>-5.1305723720262533</v>
      </c>
      <c r="CN83">
        <v>-3.5835923032161241</v>
      </c>
      <c r="CO83">
        <v>-4.1008914216118209</v>
      </c>
      <c r="CP83">
        <v>-4.8167818395509263</v>
      </c>
      <c r="CQ83">
        <v>-3.8604178206422999</v>
      </c>
      <c r="CR83">
        <v>-5.1967987945404523</v>
      </c>
      <c r="CV83">
        <v>-0.96120134696982684</v>
      </c>
      <c r="CW83">
        <v>-5.770834776574354</v>
      </c>
    </row>
    <row r="84" spans="1:101" x14ac:dyDescent="0.25">
      <c r="A84" t="s">
        <v>98</v>
      </c>
      <c r="BD84">
        <v>-3.3150685697284712</v>
      </c>
      <c r="BE84">
        <v>2.562453335567739</v>
      </c>
      <c r="BF84">
        <v>3.3667254989498931</v>
      </c>
      <c r="BG84">
        <v>-3.8958588188698422</v>
      </c>
      <c r="BH84">
        <v>-2.8973220088214222</v>
      </c>
      <c r="BI84">
        <v>-5.1243728109740694</v>
      </c>
      <c r="BJ84">
        <v>-5.1579746472624883</v>
      </c>
      <c r="BK84">
        <v>-3.979196287785689</v>
      </c>
      <c r="BL84">
        <v>-2.6636165601760862</v>
      </c>
      <c r="BM84">
        <v>-1.195545785580483</v>
      </c>
      <c r="BN84">
        <v>-2.3087841424095319</v>
      </c>
      <c r="BO84">
        <v>-2.763557714811264</v>
      </c>
      <c r="BP84">
        <v>-1.811259915372011</v>
      </c>
      <c r="BQ84">
        <v>-1.943085198491237</v>
      </c>
      <c r="BR84">
        <v>-5.0932065397657436</v>
      </c>
      <c r="BS84">
        <v>-4.1709976647202982</v>
      </c>
      <c r="BT84">
        <v>-4.6843299659559472</v>
      </c>
      <c r="BU84">
        <v>-2.0636715697804728</v>
      </c>
      <c r="BV84">
        <v>3.4027180200500391</v>
      </c>
      <c r="BZ84">
        <v>2.7392369209296952</v>
      </c>
      <c r="CA84">
        <v>-2.3939131058538168</v>
      </c>
      <c r="CB84">
        <v>-3.5110177071353119</v>
      </c>
      <c r="CC84">
        <v>-5.6450353342750814</v>
      </c>
      <c r="CD84">
        <v>3.2429337520442618</v>
      </c>
      <c r="CE84">
        <v>-2.3661541236248609</v>
      </c>
      <c r="CF84">
        <v>-1.890582261501641</v>
      </c>
      <c r="CG84">
        <v>-5.0326750812601704</v>
      </c>
      <c r="CH84">
        <v>-3.1158594769288022</v>
      </c>
      <c r="CI84">
        <v>-2.190444864376234</v>
      </c>
      <c r="CJ84">
        <v>-0.18442584566917811</v>
      </c>
      <c r="CK84">
        <v>-4.7449072853297416</v>
      </c>
      <c r="CL84">
        <v>-5.431403509344257</v>
      </c>
      <c r="CM84">
        <v>-3.7301129810333431</v>
      </c>
      <c r="CN84">
        <v>-4.9299926460535586</v>
      </c>
      <c r="CO84">
        <v>-3.8309545261790952</v>
      </c>
      <c r="CP84">
        <v>-4.4902268948519772</v>
      </c>
      <c r="CQ84">
        <v>-1.082188947600091</v>
      </c>
      <c r="CR84">
        <v>-0.19876994437784751</v>
      </c>
      <c r="CV84">
        <v>3.650398712478923</v>
      </c>
      <c r="CW84">
        <v>-4.4609951584090153</v>
      </c>
    </row>
    <row r="85" spans="1:101" x14ac:dyDescent="0.25">
      <c r="A85" t="s">
        <v>99</v>
      </c>
      <c r="C85">
        <v>-6.1613742893345362</v>
      </c>
      <c r="D85">
        <v>-1.939854419087983</v>
      </c>
      <c r="E85">
        <v>3.186268183687516</v>
      </c>
      <c r="F85">
        <v>3.3827756952281058</v>
      </c>
      <c r="G85">
        <v>4.3476433233830134</v>
      </c>
      <c r="H85">
        <v>-2.1290863225287171</v>
      </c>
      <c r="I85">
        <v>-2.5623992147332042</v>
      </c>
      <c r="J85">
        <v>-0.49094070033037118</v>
      </c>
      <c r="K85">
        <v>-5.9343415241634501E-2</v>
      </c>
      <c r="L85">
        <v>-2.7155983508145809</v>
      </c>
      <c r="M85">
        <v>-2.7512889535282889</v>
      </c>
      <c r="N85">
        <v>-0.1729557735103581</v>
      </c>
      <c r="O85">
        <v>0.74627804100546136</v>
      </c>
      <c r="P85">
        <v>0.54371653397382536</v>
      </c>
      <c r="Q85">
        <v>3.570176516625001</v>
      </c>
      <c r="R85">
        <v>2.7708329698432119</v>
      </c>
      <c r="S85">
        <v>-1.855764609125796</v>
      </c>
      <c r="T85">
        <v>3.424772848358121</v>
      </c>
      <c r="U85">
        <v>3.8273896705306698</v>
      </c>
      <c r="V85">
        <v>3.0665801109892801</v>
      </c>
      <c r="W85">
        <v>3.8791162572951881</v>
      </c>
      <c r="AA85">
        <v>-0.60553194133038746</v>
      </c>
      <c r="AB85">
        <v>2.3608047793539901</v>
      </c>
      <c r="AC85">
        <v>-4.9865291133323888</v>
      </c>
      <c r="AD85">
        <v>-5.4710391561888789</v>
      </c>
      <c r="AE85">
        <v>0.19205585732758099</v>
      </c>
      <c r="AF85">
        <v>-4.5604336540165207</v>
      </c>
      <c r="AG85">
        <v>-4.0370992806700743</v>
      </c>
      <c r="AH85">
        <v>-6.1934319285739656</v>
      </c>
      <c r="AI85">
        <v>-6.0926941878265248</v>
      </c>
      <c r="AJ85">
        <v>-3.0331503094579602</v>
      </c>
      <c r="AK85">
        <v>3.479116407522215</v>
      </c>
      <c r="AL85">
        <v>-1.013811265192794</v>
      </c>
      <c r="AM85">
        <v>2.663090163365764</v>
      </c>
      <c r="AN85">
        <v>-1.1399077920654199</v>
      </c>
      <c r="AO85">
        <v>3.616520946224894</v>
      </c>
      <c r="AP85">
        <v>-1.5018386334272209</v>
      </c>
      <c r="AQ85">
        <v>2.325875038647931</v>
      </c>
      <c r="AR85">
        <v>2.1619763814318871</v>
      </c>
      <c r="AS85">
        <v>-4.9654068304918892</v>
      </c>
      <c r="BD85">
        <v>-4.5130940632889081</v>
      </c>
      <c r="BE85">
        <v>-4.8331743340043376</v>
      </c>
      <c r="BF85">
        <v>-4.1809644227583549</v>
      </c>
      <c r="BG85">
        <v>-4.3185264083214214</v>
      </c>
      <c r="BH85">
        <v>-5.0034912195881924</v>
      </c>
      <c r="BI85">
        <v>-5.3382800924860723</v>
      </c>
      <c r="BJ85">
        <v>-4.9054522551113973</v>
      </c>
      <c r="BK85">
        <v>3.2047197219456121</v>
      </c>
      <c r="BL85">
        <v>3.7691270018280578</v>
      </c>
      <c r="BM85">
        <v>2.6491465116373152</v>
      </c>
      <c r="BN85">
        <v>2.251561445559076</v>
      </c>
      <c r="BO85">
        <v>-2.4976018544295622</v>
      </c>
      <c r="BP85">
        <v>-1.716764082518432</v>
      </c>
      <c r="BQ85">
        <v>-0.82879045510903959</v>
      </c>
      <c r="BR85">
        <v>8.694731815091189E-2</v>
      </c>
      <c r="BS85">
        <v>-2.5763141079603571</v>
      </c>
      <c r="BT85">
        <v>-3.5903893845300741</v>
      </c>
      <c r="BU85">
        <v>3.6762989645358748</v>
      </c>
      <c r="BV85">
        <v>4.7087259859950947</v>
      </c>
      <c r="BZ85">
        <v>1.9015081428637051</v>
      </c>
      <c r="CA85">
        <v>-0.55206799432693854</v>
      </c>
      <c r="CB85">
        <v>1.634551124821841</v>
      </c>
      <c r="CC85">
        <v>-2.9925048777513541</v>
      </c>
      <c r="CD85">
        <v>-4.2252081574949827</v>
      </c>
      <c r="CE85">
        <v>-3.0499915234199819</v>
      </c>
      <c r="CF85">
        <v>-2.4691214215516362</v>
      </c>
      <c r="CG85">
        <v>-4.9703424681990596</v>
      </c>
      <c r="CH85">
        <v>-3.8346224267999678</v>
      </c>
      <c r="CI85">
        <v>-4.7196972487493642</v>
      </c>
      <c r="CJ85">
        <v>1.8202535249169229</v>
      </c>
      <c r="CK85">
        <v>-2.1115636842229448</v>
      </c>
      <c r="CL85">
        <v>4.1578444150143108</v>
      </c>
      <c r="CM85">
        <v>-2.0501897361131629</v>
      </c>
      <c r="CN85">
        <v>-4.0146445016988412</v>
      </c>
      <c r="CO85">
        <v>-1.0887654022707061</v>
      </c>
      <c r="CP85">
        <v>3.3590949603169982</v>
      </c>
      <c r="CQ85">
        <v>2.909722662699489</v>
      </c>
      <c r="CR85">
        <v>-3.7835055427217661</v>
      </c>
      <c r="CV85">
        <v>0.34988651545508848</v>
      </c>
      <c r="CW85">
        <v>-6.7549891734506549</v>
      </c>
    </row>
    <row r="86" spans="1:101" x14ac:dyDescent="0.25">
      <c r="A86" t="s">
        <v>100</v>
      </c>
      <c r="C86">
        <v>-5.2729864601474743</v>
      </c>
      <c r="D86">
        <v>0.98798226058231409</v>
      </c>
      <c r="E86">
        <v>2.2780184823871541</v>
      </c>
      <c r="F86">
        <v>-1.1769032046974559</v>
      </c>
      <c r="G86">
        <v>0.1065965358520998</v>
      </c>
      <c r="H86">
        <v>0.64823281262711507</v>
      </c>
      <c r="I86">
        <v>-1.4160960839943211</v>
      </c>
      <c r="J86">
        <v>-0.66159370351299218</v>
      </c>
      <c r="K86">
        <v>0.33296144773628872</v>
      </c>
      <c r="L86">
        <v>0.50554319912581946</v>
      </c>
      <c r="M86">
        <v>-8.4527763771561737E-2</v>
      </c>
      <c r="N86">
        <v>2.1107406029198619</v>
      </c>
      <c r="O86">
        <v>2.5951592784413302</v>
      </c>
      <c r="P86">
        <v>0.66195575034241416</v>
      </c>
      <c r="Q86">
        <v>-1.7185658134827919</v>
      </c>
      <c r="R86">
        <v>-1.7012140593531691</v>
      </c>
      <c r="S86">
        <v>-3.533839994062681</v>
      </c>
      <c r="T86">
        <v>2.1096564784043048</v>
      </c>
      <c r="U86">
        <v>2.8002428924025922</v>
      </c>
      <c r="V86">
        <v>1.084855639394162</v>
      </c>
      <c r="W86">
        <v>2.239119575085557</v>
      </c>
      <c r="AA86">
        <v>2.5635914739750012</v>
      </c>
      <c r="AB86">
        <v>-2.7389165957129058</v>
      </c>
      <c r="AC86">
        <v>-1.154298828638779</v>
      </c>
      <c r="AD86">
        <v>-3.2995851990215792</v>
      </c>
      <c r="AE86">
        <v>-0.48681351832308728</v>
      </c>
      <c r="AF86">
        <v>-0.50120992432029776</v>
      </c>
      <c r="AG86">
        <v>-3.1176836750175378</v>
      </c>
      <c r="AH86">
        <v>-5.287712072099267</v>
      </c>
      <c r="AI86">
        <v>-5.2921900516302074</v>
      </c>
      <c r="AJ86">
        <v>-2.7442027245464899</v>
      </c>
      <c r="AK86">
        <v>-3.174670769878241</v>
      </c>
      <c r="AL86">
        <v>-1.401518217225743</v>
      </c>
      <c r="AM86">
        <v>-0.79715668841333387</v>
      </c>
      <c r="AN86">
        <v>-5.2840392924361526</v>
      </c>
      <c r="AO86">
        <v>-5.5309372401063177</v>
      </c>
      <c r="AP86">
        <v>-3.28796898750248</v>
      </c>
      <c r="AQ86">
        <v>-4.1028948373785994</v>
      </c>
      <c r="AR86">
        <v>-4.8655266736963894</v>
      </c>
      <c r="AS86">
        <v>-2.0566908294097601</v>
      </c>
      <c r="BD86">
        <v>-2.765450842080682</v>
      </c>
      <c r="BE86">
        <v>-2.1844947520085869</v>
      </c>
      <c r="BF86">
        <v>-4.4890407515433699</v>
      </c>
      <c r="BG86">
        <v>-4.8370554227994029</v>
      </c>
      <c r="BH86">
        <v>-4.3028785030470278</v>
      </c>
      <c r="BI86">
        <v>-3.8930159067173689</v>
      </c>
      <c r="BJ86">
        <v>-3.2265841812637328</v>
      </c>
      <c r="BK86">
        <v>-5.0067859666773886</v>
      </c>
      <c r="BL86">
        <v>-5.1760227611543286</v>
      </c>
      <c r="BM86">
        <v>-1.6931261578482439</v>
      </c>
      <c r="BN86">
        <v>-1.373622802688313</v>
      </c>
      <c r="BO86">
        <v>-4.9575140096706054</v>
      </c>
      <c r="BP86">
        <v>-0.75112328468306855</v>
      </c>
      <c r="BQ86">
        <v>-1.12406844785787</v>
      </c>
      <c r="BR86">
        <v>-2.100770739827722</v>
      </c>
      <c r="BS86">
        <v>-4.9082433869519786</v>
      </c>
      <c r="BT86">
        <v>-3.9903336193809902</v>
      </c>
      <c r="BU86">
        <v>-2.6640164916811462</v>
      </c>
      <c r="BV86">
        <v>-1.564600436713901</v>
      </c>
      <c r="BZ86">
        <v>-2.877029999599293</v>
      </c>
      <c r="CA86">
        <v>-4.6170488029773704</v>
      </c>
      <c r="CB86">
        <v>-5.2978171035650146</v>
      </c>
      <c r="CC86">
        <v>-2.4584908189327441</v>
      </c>
      <c r="CD86">
        <v>-3.4253114770983659</v>
      </c>
      <c r="CE86">
        <v>-3.946978826684636</v>
      </c>
      <c r="CF86">
        <v>-4.0590060120629667</v>
      </c>
      <c r="CG86">
        <v>-4.5278448769163342</v>
      </c>
      <c r="CH86">
        <v>-3.1880434096643251</v>
      </c>
      <c r="CI86">
        <v>-5.0044991331501034</v>
      </c>
      <c r="CJ86">
        <v>2.2094525185529581</v>
      </c>
      <c r="CK86">
        <v>-3.7005025008788159</v>
      </c>
      <c r="CL86">
        <v>1.7390800122586521</v>
      </c>
      <c r="CM86">
        <v>-2.7201002280638118</v>
      </c>
      <c r="CN86">
        <v>-4.3431981247860056</v>
      </c>
      <c r="CO86">
        <v>-2.8007523185316949</v>
      </c>
      <c r="CP86">
        <v>-4.2878354142673416</v>
      </c>
      <c r="CQ86">
        <v>-1.443919158079952</v>
      </c>
      <c r="CR86">
        <v>-2.236731238976625</v>
      </c>
      <c r="CV86">
        <v>-5.0823114741837818</v>
      </c>
      <c r="CW86">
        <v>0.95944123303030782</v>
      </c>
    </row>
    <row r="87" spans="1:101" x14ac:dyDescent="0.25">
      <c r="A87" t="s">
        <v>101</v>
      </c>
      <c r="C87">
        <v>-5.0081053954771004</v>
      </c>
      <c r="D87">
        <v>-0.22962890629670121</v>
      </c>
      <c r="E87">
        <v>0.98489600635362518</v>
      </c>
      <c r="F87">
        <v>-5.4356190675580782</v>
      </c>
      <c r="G87">
        <v>-3.7576348589060609</v>
      </c>
      <c r="H87">
        <v>-0.91902980115212907</v>
      </c>
      <c r="I87">
        <v>-1.1273344042029649</v>
      </c>
      <c r="J87">
        <v>-4.1884681970663884</v>
      </c>
      <c r="K87">
        <v>-4.2805133789109773</v>
      </c>
      <c r="L87">
        <v>-1.233902769098066</v>
      </c>
      <c r="M87">
        <v>-1.2482693374488361</v>
      </c>
      <c r="N87">
        <v>-4.7863142269437464</v>
      </c>
      <c r="O87">
        <v>0.85774389602138135</v>
      </c>
      <c r="P87">
        <v>1.044242656671698</v>
      </c>
      <c r="Q87">
        <v>-3.2374907009930922</v>
      </c>
      <c r="R87">
        <v>-4.4148500365127994</v>
      </c>
      <c r="S87">
        <v>-1.718186696852386</v>
      </c>
      <c r="T87">
        <v>-1.222480885194577</v>
      </c>
      <c r="U87">
        <v>-4.1657918496569106</v>
      </c>
      <c r="V87">
        <v>-4.0019269155195998</v>
      </c>
      <c r="W87">
        <v>-3.6696874010337241E-3</v>
      </c>
      <c r="AA87">
        <v>-0.29471604740151242</v>
      </c>
      <c r="AB87">
        <v>-2.8892227154225738</v>
      </c>
      <c r="AC87">
        <v>-3.8549203907008751</v>
      </c>
      <c r="AD87">
        <v>-4.9765308247533326</v>
      </c>
      <c r="AE87">
        <v>2.3116996924526561</v>
      </c>
      <c r="AF87">
        <v>-4.6959375349439876</v>
      </c>
      <c r="AG87">
        <v>-3.7316297419023412</v>
      </c>
      <c r="AH87">
        <v>-3.949513439953122</v>
      </c>
      <c r="AI87">
        <v>-4.6439401749295488</v>
      </c>
      <c r="AJ87">
        <v>-4.400072431127799</v>
      </c>
      <c r="AK87">
        <v>-2.0985754293056882</v>
      </c>
      <c r="AL87">
        <v>-2.456138031012391</v>
      </c>
      <c r="AM87">
        <v>-4.4514381296193806</v>
      </c>
      <c r="AN87">
        <v>2.5988240840240362</v>
      </c>
      <c r="AO87">
        <v>-3.9183882853200229</v>
      </c>
      <c r="AP87">
        <v>-2.1313977546964171</v>
      </c>
      <c r="AQ87">
        <v>-4.1150459463137237</v>
      </c>
      <c r="AR87">
        <v>-3.6935277189353082</v>
      </c>
      <c r="AS87">
        <v>-3.744448429483707</v>
      </c>
      <c r="BD87">
        <v>-4.0679679721224868</v>
      </c>
      <c r="BE87">
        <v>-3.9505727412167229</v>
      </c>
      <c r="BF87">
        <v>-4.416838648901555</v>
      </c>
      <c r="BG87">
        <v>-3.563169480088848</v>
      </c>
      <c r="BH87">
        <v>-4.0113639189849533</v>
      </c>
      <c r="BI87">
        <v>0.31936521122506573</v>
      </c>
      <c r="BJ87">
        <v>0.73309215617757817</v>
      </c>
      <c r="BK87">
        <v>-1.2113972341560919</v>
      </c>
      <c r="BL87">
        <v>-0.33095625747860108</v>
      </c>
      <c r="BM87">
        <v>0.26674473897375017</v>
      </c>
      <c r="BN87">
        <v>-0.74486864735892977</v>
      </c>
      <c r="BO87">
        <v>-0.88709841273469114</v>
      </c>
      <c r="BP87">
        <v>-0.63632870690618637</v>
      </c>
      <c r="BQ87">
        <v>-2.9028530783572619</v>
      </c>
      <c r="BR87">
        <v>-1.980007950164745</v>
      </c>
      <c r="BS87">
        <v>-2.1698454250677979</v>
      </c>
      <c r="BT87">
        <v>-2.663137197195605</v>
      </c>
      <c r="BU87">
        <v>-2.4614772645126828</v>
      </c>
      <c r="BV87">
        <v>-1.6789257089791249E-2</v>
      </c>
      <c r="BZ87">
        <v>0.36883202113302588</v>
      </c>
      <c r="CA87">
        <v>-0.86611690146165787</v>
      </c>
      <c r="CB87">
        <v>-3.2258455997507549</v>
      </c>
      <c r="CC87">
        <v>-4.0675664267796874</v>
      </c>
      <c r="CD87">
        <v>-2.8026344641290302</v>
      </c>
      <c r="CE87">
        <v>-2.463941665469453</v>
      </c>
      <c r="CF87">
        <v>-1.859775985960137</v>
      </c>
      <c r="CG87">
        <v>-4.4237802770163173</v>
      </c>
      <c r="CH87">
        <v>-2.284480062891078</v>
      </c>
      <c r="CI87">
        <v>-3.1519202732021911</v>
      </c>
      <c r="CJ87">
        <v>0.77885779011381151</v>
      </c>
      <c r="CK87">
        <v>-2.966087490594203</v>
      </c>
      <c r="CL87">
        <v>-2.882193365939997</v>
      </c>
      <c r="CM87">
        <v>-1.24111056929307</v>
      </c>
      <c r="CN87">
        <v>-1.0292539659629709</v>
      </c>
      <c r="CO87">
        <v>-0.1693157406726854</v>
      </c>
      <c r="CP87">
        <v>-1.0160565215466</v>
      </c>
      <c r="CQ87">
        <v>-0.88832743922621105</v>
      </c>
      <c r="CR87">
        <v>-2.944823635126034</v>
      </c>
      <c r="CV87">
        <v>2.9814856476759171</v>
      </c>
      <c r="CW87">
        <v>-5.1421058070721646</v>
      </c>
    </row>
    <row r="88" spans="1:101" x14ac:dyDescent="0.25">
      <c r="A88" t="s">
        <v>102</v>
      </c>
      <c r="BD88">
        <v>-5.367035795783873</v>
      </c>
      <c r="BE88">
        <v>-4.6294169411013018</v>
      </c>
      <c r="BF88">
        <v>-3.3815644800380529</v>
      </c>
      <c r="BG88">
        <v>-4.1901153751898406</v>
      </c>
      <c r="BH88">
        <v>-5.1229186795393646</v>
      </c>
      <c r="BI88">
        <v>-3.5583665089265231</v>
      </c>
      <c r="BJ88">
        <v>-3.061945905237812</v>
      </c>
      <c r="BK88">
        <v>-4.4867704084323847</v>
      </c>
      <c r="BL88">
        <v>1.951850371955216</v>
      </c>
      <c r="BM88">
        <v>2.233763907554362</v>
      </c>
      <c r="BN88">
        <v>-0.48476602412974712</v>
      </c>
      <c r="BO88">
        <v>-4.1085057011163384</v>
      </c>
      <c r="BP88">
        <v>-2.488761041360946</v>
      </c>
      <c r="BQ88">
        <v>-2.7926631834056961</v>
      </c>
      <c r="BR88">
        <v>-4.3212644235404483</v>
      </c>
      <c r="BS88">
        <v>-4.3801445530303242</v>
      </c>
      <c r="BT88">
        <v>-4.8456814219825164</v>
      </c>
      <c r="BU88">
        <v>-5.075093184451239</v>
      </c>
      <c r="BV88">
        <v>-1.6025648824295089</v>
      </c>
      <c r="BZ88">
        <v>-1.0597758931603281</v>
      </c>
      <c r="CA88">
        <v>-1.2627855810584361</v>
      </c>
      <c r="CB88">
        <v>-1.0380084659513329</v>
      </c>
      <c r="CC88">
        <v>-0.37544883509120019</v>
      </c>
      <c r="CD88">
        <v>-2.4269409129853741</v>
      </c>
      <c r="CE88">
        <v>-5.3988055075596453</v>
      </c>
      <c r="CF88">
        <v>-3.0028855247800879</v>
      </c>
      <c r="CG88">
        <v>-2.9075724194664891</v>
      </c>
      <c r="CH88">
        <v>-4.5984776408056662</v>
      </c>
      <c r="CI88">
        <v>-5.5503846131347876</v>
      </c>
      <c r="CJ88">
        <v>-1.445273356576501</v>
      </c>
      <c r="CK88">
        <v>-0.78398969181520395</v>
      </c>
      <c r="CL88">
        <v>-5.0533051549085659</v>
      </c>
      <c r="CM88">
        <v>-5.9073841427297333</v>
      </c>
      <c r="CN88">
        <v>-5.6898489609146274</v>
      </c>
      <c r="CO88">
        <v>-4.5406102479770718</v>
      </c>
      <c r="CP88">
        <v>-6.1105840563843659</v>
      </c>
      <c r="CQ88">
        <v>-0.74178449108059441</v>
      </c>
      <c r="CR88">
        <v>-0.24061798714091581</v>
      </c>
      <c r="CV88">
        <v>1.952084435161598</v>
      </c>
      <c r="CW88">
        <v>-6.267919606988646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BN21" sqref="BN21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-5.633960523453923</v>
      </c>
      <c r="C2">
        <v>-6.5139800739167013</v>
      </c>
      <c r="D2">
        <v>-0.14500867770471909</v>
      </c>
      <c r="E2">
        <v>-4.4351065704803414</v>
      </c>
      <c r="F2">
        <v>-5.7020475893965106</v>
      </c>
      <c r="G2">
        <v>-4.7036972185327972</v>
      </c>
      <c r="H2">
        <v>-4.2940731829240457</v>
      </c>
      <c r="I2">
        <v>-3.4259164567112119</v>
      </c>
      <c r="J2">
        <v>-4.458343186054341</v>
      </c>
      <c r="K2">
        <v>-4.2535034323834813</v>
      </c>
      <c r="L2">
        <v>-6.1193019423252846</v>
      </c>
      <c r="M2">
        <v>-4.6174027907633262</v>
      </c>
      <c r="N2">
        <v>-4.84845806524749</v>
      </c>
      <c r="O2">
        <v>-4.7133141941847869</v>
      </c>
      <c r="P2">
        <v>-5.0124455428183099</v>
      </c>
      <c r="Q2">
        <v>-5.4837698257818932</v>
      </c>
      <c r="R2">
        <v>-2.760847428242295</v>
      </c>
      <c r="S2">
        <v>-4.3581935678229966</v>
      </c>
      <c r="T2">
        <v>-6.257033753799063</v>
      </c>
      <c r="U2">
        <v>-6.5964945871724714</v>
      </c>
      <c r="V2">
        <v>-6.3725726839802359</v>
      </c>
      <c r="W2">
        <v>-4.1560510096349521</v>
      </c>
      <c r="X2">
        <v>-5.9756761151373654</v>
      </c>
      <c r="AA2">
        <v>-3.683497829352973</v>
      </c>
      <c r="AB2">
        <v>-4.3337872222384934</v>
      </c>
      <c r="AC2">
        <v>-3.6617632350568949</v>
      </c>
      <c r="AD2">
        <v>-5.3700313434358309</v>
      </c>
      <c r="AE2">
        <v>-4.0294559767037921</v>
      </c>
      <c r="AF2">
        <v>-5.0089226075296596</v>
      </c>
      <c r="AG2">
        <v>-4.757199312564838</v>
      </c>
      <c r="AH2">
        <v>-3.7125064987143368</v>
      </c>
      <c r="AI2">
        <v>-5.0835824598140418</v>
      </c>
      <c r="AJ2">
        <v>-5.8603664059898106</v>
      </c>
      <c r="AK2">
        <v>-3.5727835317040841</v>
      </c>
      <c r="AL2">
        <v>-6.3784906864194353</v>
      </c>
      <c r="AM2">
        <v>-5.2109817987493079</v>
      </c>
      <c r="AN2">
        <v>-6.1742052907211642</v>
      </c>
      <c r="AO2">
        <v>-5.0618663447162744</v>
      </c>
      <c r="AP2">
        <v>-5.922445735519438</v>
      </c>
      <c r="AQ2">
        <v>-4.7276118802465152</v>
      </c>
      <c r="AR2">
        <v>-4.6974336268765509</v>
      </c>
      <c r="AS2">
        <v>-2.675904188932348</v>
      </c>
      <c r="AT2">
        <v>-4.5077814084494294</v>
      </c>
      <c r="AU2">
        <v>-4.368430719551613</v>
      </c>
      <c r="AV2">
        <v>-4.1580830941089344</v>
      </c>
      <c r="AW2">
        <v>-3.1989491876323348</v>
      </c>
      <c r="AX2">
        <v>-3.5998274680408402</v>
      </c>
      <c r="AY2">
        <v>-1.627341853153085</v>
      </c>
      <c r="BA2">
        <v>-6.2080953348328158</v>
      </c>
      <c r="BB2">
        <v>-6.3103393223834132</v>
      </c>
      <c r="BC2">
        <v>-1.2778312290506271</v>
      </c>
      <c r="BD2">
        <v>-3.9689984513546879</v>
      </c>
      <c r="BE2">
        <v>-6.8799444808498382</v>
      </c>
      <c r="BF2">
        <v>-6.1559940971492653</v>
      </c>
      <c r="BG2">
        <v>-6.2912254557673393</v>
      </c>
      <c r="BH2">
        <v>-6.3892192200455824</v>
      </c>
      <c r="BI2">
        <v>-6.6304329959341173</v>
      </c>
      <c r="BJ2">
        <v>-6.1325517818741426</v>
      </c>
      <c r="BK2">
        <v>-6.3527892242759716</v>
      </c>
      <c r="BL2">
        <v>-3.293725911874791</v>
      </c>
      <c r="BM2">
        <v>-7.2722540614394804</v>
      </c>
      <c r="BN2">
        <v>-6.7474306792504493</v>
      </c>
      <c r="BO2">
        <v>-7.1214404060811347</v>
      </c>
      <c r="BP2">
        <v>-6.5163741793577854</v>
      </c>
      <c r="BQ2">
        <v>-7.2058704480321074</v>
      </c>
      <c r="BR2">
        <v>-6.7019283168980364</v>
      </c>
      <c r="BS2">
        <v>-6.7542977592534807</v>
      </c>
      <c r="BT2">
        <v>-6.9391096904908629</v>
      </c>
      <c r="BU2">
        <v>-6.7491396204651704</v>
      </c>
      <c r="BV2">
        <v>-4.5874444375186458</v>
      </c>
      <c r="BW2">
        <v>-6.164959602069338</v>
      </c>
      <c r="BZ2">
        <v>-5.4347993528973957</v>
      </c>
      <c r="CA2">
        <v>-5.669075440128986</v>
      </c>
      <c r="CB2">
        <v>-5.7078467723260662</v>
      </c>
      <c r="CC2">
        <v>-6.806567212590215</v>
      </c>
      <c r="CD2">
        <v>-5.1336606359684183</v>
      </c>
      <c r="CE2">
        <v>-6.4418863287490016</v>
      </c>
      <c r="CF2">
        <v>-4.3534560080395908</v>
      </c>
      <c r="CG2">
        <v>-6.8552803300922296</v>
      </c>
      <c r="CH2">
        <v>-5.039788940149224</v>
      </c>
      <c r="CI2">
        <v>-6.2952024936004376</v>
      </c>
      <c r="CJ2">
        <v>-5.8627976377643547</v>
      </c>
      <c r="CK2">
        <v>-6.0119749371994233</v>
      </c>
      <c r="CL2">
        <v>-4.7629254199863862</v>
      </c>
      <c r="CM2">
        <v>-5.8037117997632546</v>
      </c>
      <c r="CN2">
        <v>-4.3854067015739542</v>
      </c>
      <c r="CO2">
        <v>-5.9312744808725411</v>
      </c>
      <c r="CP2">
        <v>-4.7992779105153769</v>
      </c>
      <c r="CQ2">
        <v>-3.4674699321138571</v>
      </c>
      <c r="CR2">
        <v>-4.2594739839124482</v>
      </c>
      <c r="CS2">
        <v>-4.5357478190800302</v>
      </c>
      <c r="CU2">
        <v>-3.380407135604854</v>
      </c>
      <c r="CV2">
        <v>-6.6085776217291912</v>
      </c>
      <c r="CW2">
        <v>-6.1561600288244138</v>
      </c>
      <c r="CX2">
        <v>-2.074045948005566</v>
      </c>
    </row>
    <row r="3" spans="1:102" x14ac:dyDescent="0.25">
      <c r="A3" t="s">
        <v>17</v>
      </c>
      <c r="B3">
        <v>-6.17000023813645</v>
      </c>
      <c r="C3">
        <v>-6.0067471499199492</v>
      </c>
      <c r="D3">
        <v>-1.983568310937903</v>
      </c>
      <c r="E3">
        <v>-4.6126774872173</v>
      </c>
      <c r="F3">
        <v>-6.1295126995536204</v>
      </c>
      <c r="G3">
        <v>-2.2218336717204119</v>
      </c>
      <c r="H3">
        <v>-5.895663179378781</v>
      </c>
      <c r="I3">
        <v>-5.8220262702190926</v>
      </c>
      <c r="J3">
        <v>-5.9698412730239276</v>
      </c>
      <c r="K3">
        <v>-2.3649491978079848</v>
      </c>
      <c r="L3">
        <v>-5.7870938491036554</v>
      </c>
      <c r="M3">
        <v>-5.9381240663552219</v>
      </c>
      <c r="N3">
        <v>-5.4037553594978656</v>
      </c>
      <c r="O3">
        <v>-5.7749774801398601</v>
      </c>
      <c r="P3">
        <v>-6.0770915463206334</v>
      </c>
      <c r="Q3">
        <v>-2.9857635527309059</v>
      </c>
      <c r="R3">
        <v>-5.7676486172660404</v>
      </c>
      <c r="S3">
        <v>-3.187704617144242</v>
      </c>
      <c r="T3">
        <v>-4.0465934063642219</v>
      </c>
      <c r="U3">
        <v>-3.7075495171843942</v>
      </c>
      <c r="V3">
        <v>-5.814729546986162</v>
      </c>
      <c r="W3">
        <v>-5.9644649624590587</v>
      </c>
      <c r="X3">
        <v>-5.9323303761170152</v>
      </c>
      <c r="AA3">
        <v>-2.6772376387306842</v>
      </c>
      <c r="AB3">
        <v>-5.3224685081251577</v>
      </c>
      <c r="AC3">
        <v>-4.1081566942353112</v>
      </c>
      <c r="AD3">
        <v>-2.199493465493525</v>
      </c>
      <c r="AE3">
        <v>-2.699438071554789</v>
      </c>
      <c r="AF3">
        <v>-5.4222143944796253</v>
      </c>
      <c r="AG3">
        <v>-1.7778349340154389</v>
      </c>
      <c r="AH3">
        <v>-2.5587571985323811</v>
      </c>
      <c r="AI3">
        <v>-2.8571867828786499</v>
      </c>
      <c r="AJ3">
        <v>-3.819736697418409</v>
      </c>
      <c r="AK3">
        <v>-4.2613763810535668</v>
      </c>
      <c r="AL3">
        <v>-3.8169855113358779</v>
      </c>
      <c r="AM3">
        <v>-3.7123266084879778</v>
      </c>
      <c r="AN3">
        <v>-2.260438054932675</v>
      </c>
      <c r="AO3">
        <v>-2.147653604619788</v>
      </c>
      <c r="AP3">
        <v>-4.1300716128258488</v>
      </c>
      <c r="AQ3">
        <v>-5.4750761070914873</v>
      </c>
      <c r="AR3">
        <v>-4.9969908210296374</v>
      </c>
      <c r="AS3">
        <v>-5.3605749252717612</v>
      </c>
      <c r="AT3">
        <v>-5.2916253556072297</v>
      </c>
      <c r="AU3">
        <v>-1.4614761875392821</v>
      </c>
      <c r="AV3">
        <v>7.7839960664957044E-3</v>
      </c>
      <c r="AW3">
        <v>-5.575063074666466</v>
      </c>
      <c r="AX3">
        <v>-5.5461671134564963</v>
      </c>
      <c r="AY3">
        <v>-1.335327539058399</v>
      </c>
      <c r="BA3">
        <v>-5.6360269458323966</v>
      </c>
      <c r="BB3">
        <v>-5.7501645854190127</v>
      </c>
      <c r="BC3">
        <v>-2.019370697883677</v>
      </c>
      <c r="BD3">
        <v>-4.3881381032942386</v>
      </c>
      <c r="BE3">
        <v>-2.533118718364987</v>
      </c>
      <c r="BF3">
        <v>-3.286493670411053</v>
      </c>
      <c r="BG3">
        <v>-4.1858106658709584</v>
      </c>
      <c r="BH3">
        <v>-4.7389215481856004</v>
      </c>
      <c r="BI3">
        <v>-4.2427009495301684</v>
      </c>
      <c r="BJ3">
        <v>-5.071161800851999</v>
      </c>
      <c r="BK3">
        <v>-4.4431134564405861</v>
      </c>
      <c r="BL3">
        <v>-4.0759013475348924</v>
      </c>
      <c r="BM3">
        <v>-3.3106322304357692</v>
      </c>
      <c r="BN3">
        <v>-3.9493038901667208</v>
      </c>
      <c r="BO3">
        <v>-5.6126323813250796</v>
      </c>
      <c r="BP3">
        <v>-6.1005762307921616</v>
      </c>
      <c r="BQ3">
        <v>-5.954165715921568</v>
      </c>
      <c r="BR3">
        <v>-5.9561183919394454</v>
      </c>
      <c r="BS3">
        <v>-6.0400755810817586</v>
      </c>
      <c r="BT3">
        <v>-6.0243629457651879</v>
      </c>
      <c r="BU3">
        <v>-5.9297224784499329</v>
      </c>
      <c r="BV3">
        <v>1.3370324033080649</v>
      </c>
      <c r="BW3">
        <v>-2.4786615549477609</v>
      </c>
      <c r="BZ3">
        <v>-5.8691596778246531</v>
      </c>
      <c r="CA3">
        <v>-5.9568313443985819</v>
      </c>
      <c r="CB3">
        <v>-5.7117945493474096</v>
      </c>
      <c r="CC3">
        <v>-6.1884282321407236</v>
      </c>
      <c r="CD3">
        <v>-6.1316613728937348</v>
      </c>
      <c r="CE3">
        <v>-5.3259125926543156</v>
      </c>
      <c r="CF3">
        <v>-5.2065229624625138</v>
      </c>
      <c r="CG3">
        <v>-6.1755616819837602</v>
      </c>
      <c r="CH3">
        <v>-1.5694483580722549</v>
      </c>
      <c r="CI3">
        <v>-6.1307235343069939</v>
      </c>
      <c r="CJ3">
        <v>-6.0237160225025139</v>
      </c>
      <c r="CK3">
        <v>-6.020127516451395</v>
      </c>
      <c r="CL3">
        <v>-6.1386574611104381</v>
      </c>
      <c r="CM3">
        <v>-6.1437227274630484</v>
      </c>
      <c r="CN3">
        <v>-4.6906034459489536</v>
      </c>
      <c r="CO3">
        <v>-6.2218987771074454</v>
      </c>
      <c r="CP3">
        <v>-2.012585577180277</v>
      </c>
      <c r="CQ3">
        <v>-4.8158598881411541</v>
      </c>
      <c r="CR3">
        <v>-1.5724440126854911</v>
      </c>
      <c r="CS3">
        <v>-3.0504309674639138</v>
      </c>
      <c r="CU3">
        <v>-2.5310037101375911</v>
      </c>
      <c r="CV3">
        <v>-5.6551735960372707</v>
      </c>
      <c r="CW3">
        <v>-5.7854270104968339</v>
      </c>
      <c r="CX3">
        <v>2.4262117090075801</v>
      </c>
    </row>
    <row r="4" spans="1:102" x14ac:dyDescent="0.25">
      <c r="A4" t="s">
        <v>18</v>
      </c>
      <c r="B4">
        <v>-6.4929900839062764</v>
      </c>
      <c r="C4">
        <v>-6.6247742303343076</v>
      </c>
      <c r="D4">
        <v>-1.1281933595812439</v>
      </c>
      <c r="E4">
        <v>-6.5160997483251544</v>
      </c>
      <c r="F4">
        <v>-6.3155255859657107</v>
      </c>
      <c r="G4">
        <v>-7.0700037898224402</v>
      </c>
      <c r="H4">
        <v>-4.9620427677548138</v>
      </c>
      <c r="I4">
        <v>-6.918972369517582</v>
      </c>
      <c r="J4">
        <v>-7.2144052054805323</v>
      </c>
      <c r="K4">
        <v>-7.0313387909568714</v>
      </c>
      <c r="L4">
        <v>-5.3350024378184067</v>
      </c>
      <c r="M4">
        <v>-6.5990981317760138</v>
      </c>
      <c r="N4">
        <v>-6.8366200614104926</v>
      </c>
      <c r="O4">
        <v>-6.830847531760182</v>
      </c>
      <c r="P4">
        <v>-7.3484711081088037</v>
      </c>
      <c r="Q4">
        <v>-7.2689590208222672</v>
      </c>
      <c r="R4">
        <v>-7.4920477707168862</v>
      </c>
      <c r="S4">
        <v>-7.1070776492067296</v>
      </c>
      <c r="T4">
        <v>-7.3875798210584662</v>
      </c>
      <c r="U4">
        <v>-7.2550983390390407</v>
      </c>
      <c r="V4">
        <v>-2.694930480565096</v>
      </c>
      <c r="W4">
        <v>-2.9830558907215612</v>
      </c>
      <c r="X4">
        <v>-5.9429413660146029</v>
      </c>
      <c r="AA4">
        <v>-7.1578476644649696</v>
      </c>
      <c r="AB4">
        <v>-7.1329394892563949</v>
      </c>
      <c r="AC4">
        <v>-6.8976682091169899</v>
      </c>
      <c r="AD4">
        <v>-2.433627434594642</v>
      </c>
      <c r="AE4">
        <v>-2.630895768360932</v>
      </c>
      <c r="AF4">
        <v>-3.1706267833264601</v>
      </c>
      <c r="AG4">
        <v>-2.5612915366453768</v>
      </c>
      <c r="AH4">
        <v>-3.6603909554042589</v>
      </c>
      <c r="AI4">
        <v>-3.1263437501834539</v>
      </c>
      <c r="AJ4">
        <v>-6.8596770533361289</v>
      </c>
      <c r="AK4">
        <v>-2.7654560962978212</v>
      </c>
      <c r="AL4">
        <v>-2.3634208222073272</v>
      </c>
      <c r="AM4">
        <v>-6.6250103947180063</v>
      </c>
      <c r="AN4">
        <v>-3.413782146164372</v>
      </c>
      <c r="AO4">
        <v>-6.1235650905013559</v>
      </c>
      <c r="AP4">
        <v>-7.1609526759475646</v>
      </c>
      <c r="AQ4">
        <v>-6.8964433173291209</v>
      </c>
      <c r="AR4">
        <v>-5.8211430741455272</v>
      </c>
      <c r="AS4">
        <v>-6.6749892713475631</v>
      </c>
      <c r="AT4">
        <v>-5.922233754554842</v>
      </c>
      <c r="AU4">
        <v>-2.375775782048644</v>
      </c>
      <c r="AV4">
        <v>-2.3681937337849468</v>
      </c>
      <c r="AW4">
        <v>-4.1716239054045596</v>
      </c>
      <c r="AX4">
        <v>-6.4698134890702326</v>
      </c>
      <c r="AY4">
        <v>-2.588095290522515</v>
      </c>
      <c r="BA4">
        <v>-5.0003349385844373</v>
      </c>
      <c r="BB4">
        <v>-6.2281038642560542</v>
      </c>
      <c r="BC4">
        <v>-3.1204910892914599</v>
      </c>
      <c r="BD4">
        <v>-3.8258887618705391</v>
      </c>
      <c r="BE4">
        <v>-6.3220450484965776</v>
      </c>
      <c r="BF4">
        <v>-6.581914238772117</v>
      </c>
      <c r="BG4">
        <v>-3.7613377157976551</v>
      </c>
      <c r="BH4">
        <v>-4.1728332734935538</v>
      </c>
      <c r="BI4">
        <v>-6.8205132305020184</v>
      </c>
      <c r="BJ4">
        <v>-6.841383647808521</v>
      </c>
      <c r="BK4">
        <v>-6.7359454689690601</v>
      </c>
      <c r="BL4">
        <v>-6.8510778776760644</v>
      </c>
      <c r="BM4">
        <v>-6.793087127559283</v>
      </c>
      <c r="BN4">
        <v>-6.5656691062600618</v>
      </c>
      <c r="BO4">
        <v>-5.8533519575309612</v>
      </c>
      <c r="BP4">
        <v>-6.2964068190168518</v>
      </c>
      <c r="BQ4">
        <v>-6.7922080167274421</v>
      </c>
      <c r="BR4">
        <v>-6.6508517959249431</v>
      </c>
      <c r="BS4">
        <v>-6.7401682763229047</v>
      </c>
      <c r="BT4">
        <v>-6.3975079621769479</v>
      </c>
      <c r="BU4">
        <v>-2.0705665737630321</v>
      </c>
      <c r="BV4">
        <v>-7.0148192862928518</v>
      </c>
      <c r="BW4">
        <v>-6.9134976915079989</v>
      </c>
      <c r="BZ4">
        <v>-6.1472973230667209</v>
      </c>
      <c r="CA4">
        <v>-6.9756072491099692</v>
      </c>
      <c r="CB4">
        <v>-6.5015865245746944</v>
      </c>
      <c r="CC4">
        <v>-3.648129928947029</v>
      </c>
      <c r="CD4">
        <v>-5.7554595239163504</v>
      </c>
      <c r="CE4">
        <v>-6.6713936981797293</v>
      </c>
      <c r="CF4">
        <v>-6.8550747495575788</v>
      </c>
      <c r="CG4">
        <v>-6.1429524520160399</v>
      </c>
      <c r="CH4">
        <v>-6.8378581785507802</v>
      </c>
      <c r="CI4">
        <v>-6.4687773526765149</v>
      </c>
      <c r="CJ4">
        <v>-6.5708516540385862</v>
      </c>
      <c r="CK4">
        <v>-3.1758725250392459</v>
      </c>
      <c r="CL4">
        <v>-6.790959113878885</v>
      </c>
      <c r="CM4">
        <v>-1.890179385649208</v>
      </c>
      <c r="CN4">
        <v>-3.5299966395564399</v>
      </c>
      <c r="CO4">
        <v>-2.8332165468881021</v>
      </c>
      <c r="CP4">
        <v>-3.282045103572643</v>
      </c>
      <c r="CQ4">
        <v>-6.6118648863873748</v>
      </c>
      <c r="CR4">
        <v>-3.7512340908841879</v>
      </c>
      <c r="CS4">
        <v>-5.822717836594169</v>
      </c>
      <c r="CU4">
        <v>-1.4381410714311389</v>
      </c>
      <c r="CV4">
        <v>-6.19370732977705</v>
      </c>
      <c r="CW4">
        <v>-6.3879916156924139</v>
      </c>
      <c r="CX4">
        <v>-4.2286038926219778</v>
      </c>
    </row>
    <row r="5" spans="1:102" x14ac:dyDescent="0.25">
      <c r="A5" t="s">
        <v>19</v>
      </c>
      <c r="B5">
        <v>-7.1586218685868843</v>
      </c>
      <c r="C5">
        <v>-7.1585779263640612</v>
      </c>
      <c r="D5">
        <v>-2.206107998257727</v>
      </c>
      <c r="E5">
        <v>-6.907581813853616</v>
      </c>
      <c r="F5">
        <v>-6.8913959723787022</v>
      </c>
      <c r="G5">
        <v>-6.8642594387504534</v>
      </c>
      <c r="H5">
        <v>-7.074480479042812</v>
      </c>
      <c r="I5">
        <v>-6.9787953900121984</v>
      </c>
      <c r="J5">
        <v>-7.0195954782827661</v>
      </c>
      <c r="K5">
        <v>-5.5015945834151498</v>
      </c>
      <c r="L5">
        <v>-7.1211643094476402</v>
      </c>
      <c r="M5">
        <v>-6.6763282504422232</v>
      </c>
      <c r="N5">
        <v>-6.4520152663509291</v>
      </c>
      <c r="O5">
        <v>-7.0777272422128243</v>
      </c>
      <c r="P5">
        <v>-7.0246771516407351</v>
      </c>
      <c r="Q5">
        <v>-7.0224456038922112</v>
      </c>
      <c r="R5">
        <v>-4.5235265425470574</v>
      </c>
      <c r="S5">
        <v>-6.130557744137997</v>
      </c>
      <c r="T5">
        <v>-6.9976002621866957</v>
      </c>
      <c r="U5">
        <v>-6.9996560235415197</v>
      </c>
      <c r="V5">
        <v>-5.4804396601938272</v>
      </c>
      <c r="W5">
        <v>-7.0308290842377694</v>
      </c>
      <c r="X5">
        <v>-5.6447678463974782</v>
      </c>
      <c r="AA5">
        <v>-6.9781782148815523</v>
      </c>
      <c r="AB5">
        <v>-6.9732839412503109</v>
      </c>
      <c r="AC5">
        <v>-7.0715637018168422</v>
      </c>
      <c r="AD5">
        <v>-5.5120985200142609</v>
      </c>
      <c r="AE5">
        <v>-6.5018030109390654</v>
      </c>
      <c r="AF5">
        <v>-6.9932482277320949</v>
      </c>
      <c r="AG5">
        <v>-5.8368023413561136</v>
      </c>
      <c r="AH5">
        <v>-5.4058093353151246</v>
      </c>
      <c r="AI5">
        <v>-5.6416999678463249</v>
      </c>
      <c r="AJ5">
        <v>-7.034722210919913</v>
      </c>
      <c r="AK5">
        <v>-7.0780090988477982</v>
      </c>
      <c r="AL5">
        <v>-7.1157105958210431</v>
      </c>
      <c r="AM5">
        <v>-6.4662300527459706</v>
      </c>
      <c r="AN5">
        <v>-6.5675425340133584</v>
      </c>
      <c r="AO5">
        <v>-5.2365390519720929</v>
      </c>
      <c r="AP5">
        <v>-6.8981351844116201</v>
      </c>
      <c r="AQ5">
        <v>-6.0320476858135494</v>
      </c>
      <c r="AR5">
        <v>-6.7930368283357341</v>
      </c>
      <c r="AS5">
        <v>-4.4732855094163444</v>
      </c>
      <c r="AT5">
        <v>-5.2777551377596534</v>
      </c>
      <c r="AU5">
        <v>-6.5273011529066194</v>
      </c>
      <c r="AV5">
        <v>-3.7047034773279912</v>
      </c>
      <c r="AW5">
        <v>-7.0448422633392829</v>
      </c>
      <c r="AX5">
        <v>-7.0905179214452501</v>
      </c>
      <c r="AY5">
        <v>-2.9670059492014711</v>
      </c>
      <c r="BA5">
        <v>-6.4683825079103112</v>
      </c>
      <c r="BB5">
        <v>-6.5650907743231199</v>
      </c>
      <c r="BC5">
        <v>-3.3189044926349851</v>
      </c>
      <c r="BD5">
        <v>-5.1646471357499708</v>
      </c>
      <c r="BE5">
        <v>-6.6205407216364049</v>
      </c>
      <c r="BF5">
        <v>-6.5832387965075769</v>
      </c>
      <c r="BG5">
        <v>-5.0832526083052878</v>
      </c>
      <c r="BH5">
        <v>-4.016899422776901</v>
      </c>
      <c r="BI5">
        <v>-6.6449709240081436</v>
      </c>
      <c r="BJ5">
        <v>-6.7936458136307838</v>
      </c>
      <c r="BK5">
        <v>-6.8438342389274212</v>
      </c>
      <c r="BL5">
        <v>-5.3800072477019203</v>
      </c>
      <c r="BM5">
        <v>-6.5125725095814788</v>
      </c>
      <c r="BN5">
        <v>-6.6187251745743696</v>
      </c>
      <c r="BO5">
        <v>-6.6772490595912881</v>
      </c>
      <c r="BP5">
        <v>-6.7481230544081834</v>
      </c>
      <c r="BQ5">
        <v>-6.6189134794581648</v>
      </c>
      <c r="BR5">
        <v>-6.6024696386596062</v>
      </c>
      <c r="BS5">
        <v>-6.4122597973884439</v>
      </c>
      <c r="BT5">
        <v>-6.6324344471859016</v>
      </c>
      <c r="BU5">
        <v>-6.6399851908444738</v>
      </c>
      <c r="BV5">
        <v>-4.9567684162659358</v>
      </c>
      <c r="BW5">
        <v>-5.6750939134667462</v>
      </c>
      <c r="BZ5">
        <v>-6.5561981994211509</v>
      </c>
      <c r="CA5">
        <v>-6.5661676025476954</v>
      </c>
      <c r="CB5">
        <v>-6.4965000785977054</v>
      </c>
      <c r="CC5">
        <v>-6.6301726012005266</v>
      </c>
      <c r="CD5">
        <v>-6.4526821541207706</v>
      </c>
      <c r="CE5">
        <v>-6.6598301844125176</v>
      </c>
      <c r="CF5">
        <v>-6.6800517290905352</v>
      </c>
      <c r="CG5">
        <v>-6.6696176100187072</v>
      </c>
      <c r="CH5">
        <v>-6.459582550411171</v>
      </c>
      <c r="CI5">
        <v>-6.7374670018961051</v>
      </c>
      <c r="CJ5">
        <v>-6.6418067969678756</v>
      </c>
      <c r="CK5">
        <v>-6.684529786202849</v>
      </c>
      <c r="CL5">
        <v>-5.4592112351288353</v>
      </c>
      <c r="CM5">
        <v>-6.6631088239311591</v>
      </c>
      <c r="CN5">
        <v>-6.5765265569316274</v>
      </c>
      <c r="CO5">
        <v>-6.5060046942667338</v>
      </c>
      <c r="CP5">
        <v>-4.3684880891178759</v>
      </c>
      <c r="CQ5">
        <v>-5.8002949279249094</v>
      </c>
      <c r="CR5">
        <v>-2.8871455723054908</v>
      </c>
      <c r="CS5">
        <v>-5.2098693702845447</v>
      </c>
      <c r="CU5">
        <v>-4.2074307918652654</v>
      </c>
      <c r="CV5">
        <v>-6.6753110693749633</v>
      </c>
      <c r="CW5">
        <v>-6.619396774512972</v>
      </c>
      <c r="CX5">
        <v>-4.723467367287947</v>
      </c>
    </row>
    <row r="6" spans="1:102" x14ac:dyDescent="0.25">
      <c r="A6" t="s">
        <v>20</v>
      </c>
      <c r="B6">
        <v>-6.3712890317801918</v>
      </c>
      <c r="C6">
        <v>-6.1012923907146641</v>
      </c>
      <c r="D6">
        <v>-4.2179435115482953</v>
      </c>
      <c r="E6">
        <v>-4.7208884381628424</v>
      </c>
      <c r="F6">
        <v>-3.784549389816406</v>
      </c>
      <c r="G6">
        <v>-4.7017208952202534</v>
      </c>
      <c r="H6">
        <v>-5.6634735095913671</v>
      </c>
      <c r="I6">
        <v>-5.4097199210100717</v>
      </c>
      <c r="J6">
        <v>-6.0138524331843284</v>
      </c>
      <c r="K6">
        <v>-5.9323171878800371</v>
      </c>
      <c r="L6">
        <v>-3.5805544480581868</v>
      </c>
      <c r="M6">
        <v>-4.4081667123136841</v>
      </c>
      <c r="N6">
        <v>-5.2587477508068554</v>
      </c>
      <c r="O6">
        <v>-3.230005849965119</v>
      </c>
      <c r="P6">
        <v>-5.3364355108291512</v>
      </c>
      <c r="Q6">
        <v>-5.3872609441755834</v>
      </c>
      <c r="R6">
        <v>-5.5284043539344854</v>
      </c>
      <c r="S6">
        <v>-5.6203212204761046</v>
      </c>
      <c r="T6">
        <v>-4.2278648918245247</v>
      </c>
      <c r="U6">
        <v>-5.7523382081275836</v>
      </c>
      <c r="V6">
        <v>-4.2088868517157936</v>
      </c>
      <c r="W6">
        <v>-2.9944354240504398</v>
      </c>
      <c r="X6">
        <v>-5.2366674328006786</v>
      </c>
      <c r="AA6">
        <v>-5.2089603204799992</v>
      </c>
      <c r="AB6">
        <v>-2.7195766046606682</v>
      </c>
      <c r="AC6">
        <v>-5.1642851511254637</v>
      </c>
      <c r="AD6">
        <v>-3.9605761085859101</v>
      </c>
      <c r="AE6">
        <v>-4.6358269851237282</v>
      </c>
      <c r="AF6">
        <v>-3.8699404977726379</v>
      </c>
      <c r="AG6">
        <v>-4.3737015483508452</v>
      </c>
      <c r="AH6">
        <v>-3.4459103060962208</v>
      </c>
      <c r="AI6">
        <v>-4.1967270078697139</v>
      </c>
      <c r="AJ6">
        <v>-3.8464877200793319</v>
      </c>
      <c r="AK6">
        <v>-5.4980487011566153</v>
      </c>
      <c r="AL6">
        <v>-4.2913204251020964</v>
      </c>
      <c r="AM6">
        <v>-5.1668239307489534</v>
      </c>
      <c r="AN6">
        <v>-5.909839065439443</v>
      </c>
      <c r="AO6">
        <v>-4.5541482309624897</v>
      </c>
      <c r="AP6">
        <v>-5.3399750944218214</v>
      </c>
      <c r="AQ6">
        <v>-4.774842688377448</v>
      </c>
      <c r="AR6">
        <v>-6.4862173409074044</v>
      </c>
      <c r="AS6">
        <v>-5.5789508233959229</v>
      </c>
      <c r="AT6">
        <v>-5.7608955713945376</v>
      </c>
      <c r="AU6">
        <v>-3.8514713476236908</v>
      </c>
      <c r="AV6">
        <v>-3.4881690022497138</v>
      </c>
      <c r="AW6">
        <v>-6.2159106373424491</v>
      </c>
      <c r="AX6">
        <v>-6.6924059977012371</v>
      </c>
      <c r="AY6">
        <v>-2.5847415848620678</v>
      </c>
      <c r="BA6">
        <v>-5.896992762170334</v>
      </c>
      <c r="BB6">
        <v>-6.562224210565935</v>
      </c>
      <c r="BC6">
        <v>-3.5884967178820819</v>
      </c>
      <c r="BD6">
        <v>-4.2809180320315336</v>
      </c>
      <c r="BE6">
        <v>-2.644033246894014</v>
      </c>
      <c r="BF6">
        <v>-4.3230323778769142</v>
      </c>
      <c r="BG6">
        <v>-6.2213971405860704</v>
      </c>
      <c r="BH6">
        <v>-4.551794754352998</v>
      </c>
      <c r="BI6">
        <v>-5.5478758103556611</v>
      </c>
      <c r="BJ6">
        <v>-5.5945632624639234</v>
      </c>
      <c r="BK6">
        <v>-6.4873651505199437</v>
      </c>
      <c r="BL6">
        <v>-1.8995383353530231</v>
      </c>
      <c r="BM6">
        <v>-5.526419541370756</v>
      </c>
      <c r="BN6">
        <v>-5.3145472987029558</v>
      </c>
      <c r="BO6">
        <v>-5.8307624617194209</v>
      </c>
      <c r="BP6">
        <v>-5.4553339719866853</v>
      </c>
      <c r="BQ6">
        <v>-6.7629474117724868</v>
      </c>
      <c r="BR6">
        <v>-5.8657006887356697</v>
      </c>
      <c r="BS6">
        <v>-4.2093405718026844</v>
      </c>
      <c r="BT6">
        <v>-4.0654993505173236</v>
      </c>
      <c r="BU6">
        <v>-6.0684194658882333</v>
      </c>
      <c r="BV6">
        <v>-5.1780633788110073</v>
      </c>
      <c r="BW6">
        <v>-4.7155419330288897</v>
      </c>
      <c r="BZ6">
        <v>-4.9416718339749197</v>
      </c>
      <c r="CA6">
        <v>-6.6519439101117754</v>
      </c>
      <c r="CB6">
        <v>-6.0798012643373998</v>
      </c>
      <c r="CC6">
        <v>-3.110271813996377</v>
      </c>
      <c r="CD6">
        <v>-4.6795842672563754</v>
      </c>
      <c r="CE6">
        <v>-4.3699490876980089</v>
      </c>
      <c r="CF6">
        <v>-4.5635868696456487</v>
      </c>
      <c r="CG6">
        <v>-7.0503034322412343</v>
      </c>
      <c r="CH6">
        <v>-6.1449488105458352</v>
      </c>
      <c r="CI6">
        <v>-7.1690093891561961</v>
      </c>
      <c r="CJ6">
        <v>-6.5340456759918863</v>
      </c>
      <c r="CK6">
        <v>-6.168548959352492</v>
      </c>
      <c r="CL6">
        <v>-5.6607842189210302</v>
      </c>
      <c r="CM6">
        <v>-6.47130158799727</v>
      </c>
      <c r="CN6">
        <v>-6.8375543465919408</v>
      </c>
      <c r="CO6">
        <v>-6.7759433738496861</v>
      </c>
      <c r="CP6">
        <v>-6.5549032671780889</v>
      </c>
      <c r="CQ6">
        <v>-6.4531049448615541</v>
      </c>
      <c r="CR6">
        <v>-3.7353654999427972</v>
      </c>
      <c r="CS6">
        <v>-3.563310840477758</v>
      </c>
      <c r="CU6">
        <v>-5.4313376153109836</v>
      </c>
      <c r="CV6">
        <v>-7.0498450054059436</v>
      </c>
      <c r="CW6">
        <v>-7.1523377632903484</v>
      </c>
      <c r="CX6">
        <v>-3.4828246631997941</v>
      </c>
    </row>
    <row r="7" spans="1:102" x14ac:dyDescent="0.25">
      <c r="A7" t="s">
        <v>21</v>
      </c>
      <c r="B7">
        <v>-6.1553831474391059</v>
      </c>
      <c r="C7">
        <v>-6.2757013986983177</v>
      </c>
      <c r="D7">
        <v>-2.3911461796211482</v>
      </c>
      <c r="E7">
        <v>-2.2387535173324502</v>
      </c>
      <c r="F7">
        <v>-3.0770897984811998</v>
      </c>
      <c r="G7">
        <v>-4.7380060335329528</v>
      </c>
      <c r="H7">
        <v>-6.2338316313207427</v>
      </c>
      <c r="I7">
        <v>-5.7304221884916462</v>
      </c>
      <c r="J7">
        <v>-4.4967355297101914</v>
      </c>
      <c r="K7">
        <v>-5.2294466498370591</v>
      </c>
      <c r="L7">
        <v>-6.1634165498721707</v>
      </c>
      <c r="M7">
        <v>-5.8707794347578099</v>
      </c>
      <c r="N7">
        <v>-6.4048432002698288</v>
      </c>
      <c r="O7">
        <v>-6.200888703782776</v>
      </c>
      <c r="P7">
        <v>-6.3959393799067739</v>
      </c>
      <c r="Q7">
        <v>-5.3140652831142843</v>
      </c>
      <c r="R7">
        <v>-3.994630226439952</v>
      </c>
      <c r="S7">
        <v>-5.6538490773864067</v>
      </c>
      <c r="T7">
        <v>-5.9177950595568589</v>
      </c>
      <c r="U7">
        <v>-5.381749952779022</v>
      </c>
      <c r="V7">
        <v>-6.1055683709023247</v>
      </c>
      <c r="W7">
        <v>-2.6036314931598898</v>
      </c>
      <c r="X7">
        <v>-3.8891957973354119</v>
      </c>
      <c r="AA7">
        <v>-5.6570170579510988</v>
      </c>
      <c r="AB7">
        <v>-3.0670159687962908</v>
      </c>
      <c r="AC7">
        <v>-6.5282322846860179</v>
      </c>
      <c r="AD7">
        <v>-3.435912355078774</v>
      </c>
      <c r="AE7">
        <v>-2.455206832353249</v>
      </c>
      <c r="AF7">
        <v>-3.208661262406741</v>
      </c>
      <c r="AG7">
        <v>-3.3396601308158411</v>
      </c>
      <c r="AH7">
        <v>-3.9023795366570542</v>
      </c>
      <c r="AI7">
        <v>-1.919330550225947</v>
      </c>
      <c r="AJ7">
        <v>-3.5140733154186279</v>
      </c>
      <c r="AK7">
        <v>-4.325832395828888</v>
      </c>
      <c r="AL7">
        <v>-4.4314606013876929</v>
      </c>
      <c r="AM7">
        <v>-5.7353798283811068</v>
      </c>
      <c r="AN7">
        <v>-2.722975037309451</v>
      </c>
      <c r="AO7">
        <v>-3.7664350059993419</v>
      </c>
      <c r="AP7">
        <v>-3.1727828986605462</v>
      </c>
      <c r="AQ7">
        <v>-2.9910303436637178</v>
      </c>
      <c r="AR7">
        <v>-2.9242340905321069</v>
      </c>
      <c r="AS7">
        <v>-3.024795192005945</v>
      </c>
      <c r="AT7">
        <v>-2.914922971673541</v>
      </c>
      <c r="AU7">
        <v>-2.941730849816754</v>
      </c>
      <c r="AV7">
        <v>-2.3502680789701529</v>
      </c>
      <c r="AW7">
        <v>-5.5094160442400044</v>
      </c>
      <c r="AX7">
        <v>-4.686174679159393</v>
      </c>
      <c r="AY7">
        <v>1.3397495711941301</v>
      </c>
      <c r="BA7">
        <v>-6.3559176526626384</v>
      </c>
      <c r="BB7">
        <v>-6.4238550240090646</v>
      </c>
      <c r="BC7">
        <v>-2.1782013573422598</v>
      </c>
      <c r="BD7">
        <v>-4.9893611490033436</v>
      </c>
      <c r="BE7">
        <v>-4.5099275128097958</v>
      </c>
      <c r="BF7">
        <v>-6.030096369260689</v>
      </c>
      <c r="BG7">
        <v>-6.0514610813927874</v>
      </c>
      <c r="BH7">
        <v>-6.0648219927675422</v>
      </c>
      <c r="BI7">
        <v>-5.9920292077603277</v>
      </c>
      <c r="BJ7">
        <v>-6.475676828143559</v>
      </c>
      <c r="BK7">
        <v>-6.3909681105198768</v>
      </c>
      <c r="BL7">
        <v>-6.043415328428166</v>
      </c>
      <c r="BM7">
        <v>-6.5300825971517806</v>
      </c>
      <c r="BN7">
        <v>-6.1721949583416302</v>
      </c>
      <c r="BO7">
        <v>-3.1587453552140179</v>
      </c>
      <c r="BP7">
        <v>-3.3816568307087862</v>
      </c>
      <c r="BQ7">
        <v>-4.541691356917787</v>
      </c>
      <c r="BR7">
        <v>-6.2607029001763639</v>
      </c>
      <c r="BS7">
        <v>-3.268333307300233</v>
      </c>
      <c r="BT7">
        <v>-6.5460504790463512</v>
      </c>
      <c r="BU7">
        <v>-6.2781345884008513</v>
      </c>
      <c r="BV7">
        <v>-5.0662934995539119</v>
      </c>
      <c r="BW7">
        <v>-4.482822182394921</v>
      </c>
      <c r="BZ7">
        <v>-6.2668083873365346</v>
      </c>
      <c r="CA7">
        <v>-6.0226877585797149</v>
      </c>
      <c r="CB7">
        <v>-6.0034923178863613</v>
      </c>
      <c r="CC7">
        <v>-6.199589567039629</v>
      </c>
      <c r="CD7">
        <v>-5.9043881236144156</v>
      </c>
      <c r="CE7">
        <v>-6.2377472236157878</v>
      </c>
      <c r="CF7">
        <v>-6.0481707848003108</v>
      </c>
      <c r="CG7">
        <v>-4.4305062838864853</v>
      </c>
      <c r="CH7">
        <v>-5.6059671795917714</v>
      </c>
      <c r="CI7">
        <v>-4.1122395812839798</v>
      </c>
      <c r="CJ7">
        <v>-5.8076118574731517</v>
      </c>
      <c r="CK7">
        <v>-5.3913421231927368</v>
      </c>
      <c r="CL7">
        <v>-5.7121436403014041</v>
      </c>
      <c r="CM7">
        <v>-5.8070887807810196</v>
      </c>
      <c r="CN7">
        <v>-5.4730214323229331</v>
      </c>
      <c r="CO7">
        <v>-4.8855278725879181</v>
      </c>
      <c r="CP7">
        <v>-5.5787159337206376</v>
      </c>
      <c r="CQ7">
        <v>-3.8104802019241499</v>
      </c>
      <c r="CR7">
        <v>-3.3793730319995041</v>
      </c>
      <c r="CS7">
        <v>-3.488935292875218</v>
      </c>
      <c r="CU7">
        <v>-2.27341669322547</v>
      </c>
      <c r="CV7">
        <v>-5.2344984477366836</v>
      </c>
      <c r="CW7">
        <v>-6.0589791332483944</v>
      </c>
      <c r="CX7">
        <v>-5.5190253259742006</v>
      </c>
    </row>
    <row r="8" spans="1:102" x14ac:dyDescent="0.25">
      <c r="A8" t="s">
        <v>22</v>
      </c>
      <c r="B8">
        <v>-5.8960690094302786</v>
      </c>
      <c r="C8">
        <v>-5.8275725240426057</v>
      </c>
      <c r="D8">
        <v>-1.4777372820236401</v>
      </c>
      <c r="E8">
        <v>-2.8560041645004759</v>
      </c>
      <c r="F8">
        <v>-4.8230809123236504</v>
      </c>
      <c r="G8">
        <v>-3.8772025233527119</v>
      </c>
      <c r="H8">
        <v>-3.8983098360479498</v>
      </c>
      <c r="I8">
        <v>-5.5443612582807837</v>
      </c>
      <c r="J8">
        <v>-4.6905009551489441</v>
      </c>
      <c r="K8">
        <v>-2.8567911456505461</v>
      </c>
      <c r="L8">
        <v>-5.7076210768737106</v>
      </c>
      <c r="M8">
        <v>-4.6613363894045561</v>
      </c>
      <c r="N8">
        <v>-2.0408753835179012</v>
      </c>
      <c r="O8">
        <v>-5.3588617248077624</v>
      </c>
      <c r="P8">
        <v>-5.9877185766283008</v>
      </c>
      <c r="Q8">
        <v>-3.266765569661696</v>
      </c>
      <c r="R8">
        <v>-4.425538189811661</v>
      </c>
      <c r="S8">
        <v>-5.4338953332576212</v>
      </c>
      <c r="T8">
        <v>-6.139589652936535</v>
      </c>
      <c r="U8">
        <v>-3.7330786641147848</v>
      </c>
      <c r="V8">
        <v>-4.4991557318995001</v>
      </c>
      <c r="W8">
        <v>-2.64509843534079</v>
      </c>
      <c r="X8">
        <v>-4.400718677499718</v>
      </c>
      <c r="AA8">
        <v>-5.0859976310546093</v>
      </c>
      <c r="AB8">
        <v>-5.6927532574508017</v>
      </c>
      <c r="AC8">
        <v>-5.4360319317468244</v>
      </c>
      <c r="AD8">
        <v>-5.8378479369974334</v>
      </c>
      <c r="AE8">
        <v>-4.5297062672833386</v>
      </c>
      <c r="AF8">
        <v>-4.3006074695087548</v>
      </c>
      <c r="AG8">
        <v>-3.2050727764429672</v>
      </c>
      <c r="AH8">
        <v>-5.7363383113221307</v>
      </c>
      <c r="AI8">
        <v>-6.1834004289574684</v>
      </c>
      <c r="AJ8">
        <v>-5.2024402205736404</v>
      </c>
      <c r="AK8">
        <v>-6.289266456734512</v>
      </c>
      <c r="AL8">
        <v>-4.0680009448689676</v>
      </c>
      <c r="AM8">
        <v>-5.4513970820396436</v>
      </c>
      <c r="AN8">
        <v>-6.230899662167551</v>
      </c>
      <c r="AO8">
        <v>-5.2784222593639623</v>
      </c>
      <c r="AP8">
        <v>-4.3317644520480743</v>
      </c>
      <c r="AQ8">
        <v>-6.0202377836492156</v>
      </c>
      <c r="AR8">
        <v>-5.934892425204926</v>
      </c>
      <c r="AS8">
        <v>-3.8087480677083119</v>
      </c>
      <c r="AT8">
        <v>-6.095397230704994</v>
      </c>
      <c r="AU8">
        <v>-5.8376872228020114</v>
      </c>
      <c r="AV8">
        <v>-2.0247296479929289</v>
      </c>
      <c r="AW8">
        <v>-5.9347029583028617</v>
      </c>
      <c r="AX8">
        <v>-5.7197333533377934</v>
      </c>
      <c r="AY8">
        <v>-0.72067595451951805</v>
      </c>
      <c r="BA8">
        <v>-3.4739861862033981</v>
      </c>
      <c r="BB8">
        <v>-5.7903502048024977</v>
      </c>
      <c r="BC8">
        <v>-2.199537329575366</v>
      </c>
      <c r="BD8">
        <v>-5.3886400692138992</v>
      </c>
      <c r="BE8">
        <v>-5.1571348899698792</v>
      </c>
      <c r="BF8">
        <v>-5.3309965079137136</v>
      </c>
      <c r="BG8">
        <v>-5.0751259973518774</v>
      </c>
      <c r="BH8">
        <v>-4.2454998166688638</v>
      </c>
      <c r="BI8">
        <v>-5.409322087613786</v>
      </c>
      <c r="BJ8">
        <v>-5.453689209236992</v>
      </c>
      <c r="BK8">
        <v>-5.4180004224668972</v>
      </c>
      <c r="BL8">
        <v>-5.9786348531180451</v>
      </c>
      <c r="BM8">
        <v>-5.7191753499527458</v>
      </c>
      <c r="BN8">
        <v>-4.7119126062877656</v>
      </c>
      <c r="BO8">
        <v>-4.9262851941645653</v>
      </c>
      <c r="BP8">
        <v>-5.7686649544124986</v>
      </c>
      <c r="BQ8">
        <v>-5.4315312482404918</v>
      </c>
      <c r="BR8">
        <v>-5.7753882616030277</v>
      </c>
      <c r="BS8">
        <v>-3.9832222847512839</v>
      </c>
      <c r="BT8">
        <v>-5.1904987387624857</v>
      </c>
      <c r="BU8">
        <v>-5.9285935602782347</v>
      </c>
      <c r="BV8">
        <v>-4.0658669343621003</v>
      </c>
      <c r="BW8">
        <v>-3.146591153008417</v>
      </c>
      <c r="BZ8">
        <v>-5.2971504075056979</v>
      </c>
      <c r="CA8">
        <v>-4.6484332838405074</v>
      </c>
      <c r="CB8">
        <v>-5.0084595187202634</v>
      </c>
      <c r="CC8">
        <v>-4.1986169862614737</v>
      </c>
      <c r="CD8">
        <v>-4.543349712700044</v>
      </c>
      <c r="CE8">
        <v>-6.0942624369211087</v>
      </c>
      <c r="CF8">
        <v>-4.4473076276499208</v>
      </c>
      <c r="CG8">
        <v>-4.7359862687474106</v>
      </c>
      <c r="CH8">
        <v>-5.07690144524598</v>
      </c>
      <c r="CI8">
        <v>-6.1000431587663853</v>
      </c>
      <c r="CJ8">
        <v>-4.6390811138639254</v>
      </c>
      <c r="CK8">
        <v>-4.9545469305038141</v>
      </c>
      <c r="CL8">
        <v>-4.3483837524434907</v>
      </c>
      <c r="CM8">
        <v>-5.7196210448255629</v>
      </c>
      <c r="CN8">
        <v>-4.6891348973851077</v>
      </c>
      <c r="CO8">
        <v>-6.0142709080041303</v>
      </c>
      <c r="CP8">
        <v>-5.3316455882126581</v>
      </c>
      <c r="CQ8">
        <v>-5.9335624297244696</v>
      </c>
      <c r="CR8">
        <v>-4.3407014331351386</v>
      </c>
      <c r="CS8">
        <v>-2.2934647665179542</v>
      </c>
      <c r="CU8">
        <v>-3.7285187348912281</v>
      </c>
      <c r="CV8">
        <v>-5.9397104881552938</v>
      </c>
      <c r="CW8">
        <v>-5.961362120703483</v>
      </c>
      <c r="CX8">
        <v>-2.7128148098684228</v>
      </c>
    </row>
    <row r="9" spans="1:102" x14ac:dyDescent="0.25">
      <c r="A9" t="s">
        <v>23</v>
      </c>
      <c r="B9">
        <v>-6.8911880315266014</v>
      </c>
      <c r="C9">
        <v>-6.8557054325681488</v>
      </c>
      <c r="D9">
        <v>-1.8495329128951159</v>
      </c>
      <c r="E9">
        <v>-5.5655191659969319</v>
      </c>
      <c r="F9">
        <v>-6.7505992512370074</v>
      </c>
      <c r="G9">
        <v>-3.6140020958567098</v>
      </c>
      <c r="H9">
        <v>-6.7975504304823504</v>
      </c>
      <c r="I9">
        <v>-7.168113824149219</v>
      </c>
      <c r="J9">
        <v>-7.211712316548657</v>
      </c>
      <c r="K9">
        <v>-6.8897862865165758</v>
      </c>
      <c r="L9">
        <v>-6.8454311817855613</v>
      </c>
      <c r="M9">
        <v>-7.0030705066291077</v>
      </c>
      <c r="N9">
        <v>-6.2002022934005057</v>
      </c>
      <c r="O9">
        <v>-7.0964317401208081</v>
      </c>
      <c r="P9">
        <v>-7.1971235262362336</v>
      </c>
      <c r="Q9">
        <v>-7.278113349101953</v>
      </c>
      <c r="R9">
        <v>-7.0958390704458472</v>
      </c>
      <c r="S9">
        <v>-7.1666189012133454</v>
      </c>
      <c r="T9">
        <v>-6.850846230628588</v>
      </c>
      <c r="U9">
        <v>-7.0063763687888114</v>
      </c>
      <c r="V9">
        <v>-6.8113979048303799</v>
      </c>
      <c r="W9">
        <v>-6.9988548404586481</v>
      </c>
      <c r="X9">
        <v>-7.0803952919203583</v>
      </c>
      <c r="AA9">
        <v>-4.1255835364819218</v>
      </c>
      <c r="AB9">
        <v>-6.2700417362058021</v>
      </c>
      <c r="AC9">
        <v>-3.5324897870692231</v>
      </c>
      <c r="AD9">
        <v>-1.0499308809401411</v>
      </c>
      <c r="AE9">
        <v>-2.8601050392826139</v>
      </c>
      <c r="AF9">
        <v>-4.8373987514494674</v>
      </c>
      <c r="AG9">
        <v>-4.6866443806062499</v>
      </c>
      <c r="AH9">
        <v>-5.285499075046876</v>
      </c>
      <c r="AI9">
        <v>-4.4633966612599094</v>
      </c>
      <c r="AJ9">
        <v>-7.0333934056478133</v>
      </c>
      <c r="AK9">
        <v>-7.0669906729870551</v>
      </c>
      <c r="AL9">
        <v>-6.7011425439629084</v>
      </c>
      <c r="AM9">
        <v>-6.8866364592467528</v>
      </c>
      <c r="AN9">
        <v>-6.8023657273691009</v>
      </c>
      <c r="AO9">
        <v>-3.5601533956417422</v>
      </c>
      <c r="AP9">
        <v>-7.0914147654880022</v>
      </c>
      <c r="AQ9">
        <v>-4.1858528484328019</v>
      </c>
      <c r="AR9">
        <v>-5.8210928655864516</v>
      </c>
      <c r="AS9">
        <v>-6.9595052085277187</v>
      </c>
      <c r="AT9">
        <v>-6.8757357608819047</v>
      </c>
      <c r="AU9">
        <v>-1.99615461083763</v>
      </c>
      <c r="AV9">
        <v>-1.297276344128474</v>
      </c>
      <c r="AW9">
        <v>-3.9740665079617492</v>
      </c>
      <c r="AX9">
        <v>-7.0879537135556028</v>
      </c>
      <c r="AY9">
        <v>1.5482948780012029</v>
      </c>
      <c r="BA9">
        <v>-7.4794854884812523</v>
      </c>
      <c r="BB9">
        <v>-6.9830477628906458</v>
      </c>
      <c r="BC9">
        <v>-4.8029288565543498</v>
      </c>
      <c r="BD9">
        <v>-3.06624247697117</v>
      </c>
      <c r="BE9">
        <v>-4.5668690720771696</v>
      </c>
      <c r="BF9">
        <v>-3.6278866265490222</v>
      </c>
      <c r="BG9">
        <v>-4.199843509614162</v>
      </c>
      <c r="BH9">
        <v>-7.5331036978900281</v>
      </c>
      <c r="BI9">
        <v>-7.4848624378529189</v>
      </c>
      <c r="BJ9">
        <v>-7.622253094526739</v>
      </c>
      <c r="BK9">
        <v>-7.3719259022965931</v>
      </c>
      <c r="BL9">
        <v>-7.5109439278402883</v>
      </c>
      <c r="BM9">
        <v>-7.4255338825544754</v>
      </c>
      <c r="BN9">
        <v>-7.6403838449061174</v>
      </c>
      <c r="BO9">
        <v>-7.4404031985520582</v>
      </c>
      <c r="BP9">
        <v>-5.1487251801339369</v>
      </c>
      <c r="BQ9">
        <v>-4.0926337498769536</v>
      </c>
      <c r="BR9">
        <v>-6.146084508064428</v>
      </c>
      <c r="BS9">
        <v>-7.0838121598987156</v>
      </c>
      <c r="BT9">
        <v>-7.3223134385005721</v>
      </c>
      <c r="BU9">
        <v>-6.9325579051304729</v>
      </c>
      <c r="BV9">
        <v>-3.0422697164076711</v>
      </c>
      <c r="BW9">
        <v>-2.917426963457618</v>
      </c>
      <c r="BZ9">
        <v>-7.3163051910478396</v>
      </c>
      <c r="CA9">
        <v>-6.7506679417766398</v>
      </c>
      <c r="CB9">
        <v>-7.5326479402633506</v>
      </c>
      <c r="CC9">
        <v>-5.5967710149768886</v>
      </c>
      <c r="CD9">
        <v>-6.601941570248445</v>
      </c>
      <c r="CE9">
        <v>-7.5916429331189468</v>
      </c>
      <c r="CF9">
        <v>-5.0882009956275773</v>
      </c>
      <c r="CG9">
        <v>-5.4193944725514553</v>
      </c>
      <c r="CH9">
        <v>-3.4875309751056571</v>
      </c>
      <c r="CI9">
        <v>-6.761599023894175</v>
      </c>
      <c r="CJ9">
        <v>-1.143830969861906</v>
      </c>
      <c r="CK9">
        <v>-4.7311763786686241</v>
      </c>
      <c r="CL9">
        <v>-2.6422495996783648</v>
      </c>
      <c r="CM9">
        <v>-7.413465013518211</v>
      </c>
      <c r="CN9">
        <v>-3.1658434751828941</v>
      </c>
      <c r="CO9">
        <v>-5.5535315410474846</v>
      </c>
      <c r="CP9">
        <v>-3.5259681712189561</v>
      </c>
      <c r="CQ9">
        <v>-5.4766128982051718</v>
      </c>
      <c r="CR9">
        <v>-3.20975582009084</v>
      </c>
      <c r="CS9">
        <v>-4.1540656002276224</v>
      </c>
      <c r="CU9">
        <v>0.45196072250518232</v>
      </c>
      <c r="CV9">
        <v>-6.5556247569688386</v>
      </c>
      <c r="CW9">
        <v>-7.7486748129875016</v>
      </c>
      <c r="CX9">
        <v>-3.0572204520429231</v>
      </c>
    </row>
    <row r="10" spans="1:102" x14ac:dyDescent="0.25">
      <c r="A10" t="s">
        <v>24</v>
      </c>
      <c r="B10">
        <v>-6.4142170800280329</v>
      </c>
      <c r="C10">
        <v>-6.4776503858628871</v>
      </c>
      <c r="D10">
        <v>-0.86182424825380222</v>
      </c>
      <c r="E10">
        <v>-4.1094851938614161</v>
      </c>
      <c r="F10">
        <v>-5.1970243122526814</v>
      </c>
      <c r="G10">
        <v>-2.8542469161242412</v>
      </c>
      <c r="H10">
        <v>-4.7057058361832089</v>
      </c>
      <c r="I10">
        <v>-4.940417692519298</v>
      </c>
      <c r="J10">
        <v>-2.9854907467361111</v>
      </c>
      <c r="K10">
        <v>-5.5836207408207299</v>
      </c>
      <c r="L10">
        <v>-3.6810871041721529</v>
      </c>
      <c r="M10">
        <v>-3.4727102875593459</v>
      </c>
      <c r="N10">
        <v>-4.6893718002433431</v>
      </c>
      <c r="O10">
        <v>-3.0752840498758438</v>
      </c>
      <c r="P10">
        <v>-4.1992684847321948</v>
      </c>
      <c r="Q10">
        <v>-3.250450081381782</v>
      </c>
      <c r="R10">
        <v>-4.9686768261448853</v>
      </c>
      <c r="S10">
        <v>-4.584683673346893</v>
      </c>
      <c r="T10">
        <v>-4.5281004796577609</v>
      </c>
      <c r="U10">
        <v>-6.128578490782373</v>
      </c>
      <c r="V10">
        <v>-4.0923186485312062</v>
      </c>
      <c r="W10">
        <v>-3.1793104311687661</v>
      </c>
      <c r="X10">
        <v>-4.5439894656091946</v>
      </c>
      <c r="AA10">
        <v>-3.7914171171884461</v>
      </c>
      <c r="AB10">
        <v>-4.2768157587099509</v>
      </c>
      <c r="AC10">
        <v>-3.3022364471136818</v>
      </c>
      <c r="AD10">
        <v>-2.53473816164446</v>
      </c>
      <c r="AE10">
        <v>-3.1511309428736589</v>
      </c>
      <c r="AF10">
        <v>-4.3725640126166576</v>
      </c>
      <c r="AG10">
        <v>-3.4818264651133219</v>
      </c>
      <c r="AH10">
        <v>-6.1116301945652669</v>
      </c>
      <c r="AI10">
        <v>-6.7050033103339288</v>
      </c>
      <c r="AJ10">
        <v>-6.6398452146449376</v>
      </c>
      <c r="AK10">
        <v>-5.3979883179144634</v>
      </c>
      <c r="AL10">
        <v>-6.4008100132899788</v>
      </c>
      <c r="AM10">
        <v>-5.163598726529731</v>
      </c>
      <c r="AN10">
        <v>-4.6869119550529428</v>
      </c>
      <c r="AO10">
        <v>-3.7661328630253239</v>
      </c>
      <c r="AP10">
        <v>-5.5730586228707413</v>
      </c>
      <c r="AQ10">
        <v>-3.0188064410642932</v>
      </c>
      <c r="AR10">
        <v>-2.4288085579247971</v>
      </c>
      <c r="AS10">
        <v>-4.4153516005793421</v>
      </c>
      <c r="AT10">
        <v>-4.3697909315311421</v>
      </c>
      <c r="AU10">
        <v>-2.6696352162501951</v>
      </c>
      <c r="AV10">
        <v>0.19297153419611859</v>
      </c>
      <c r="AW10">
        <v>-3.918864560336738</v>
      </c>
      <c r="AX10">
        <v>-4.4004911040010066</v>
      </c>
      <c r="AY10">
        <v>-2.6509520856873841</v>
      </c>
      <c r="BA10">
        <v>-6.5224820007835289</v>
      </c>
      <c r="BB10">
        <v>-5.0479582277172703</v>
      </c>
      <c r="BC10">
        <v>-1.446448283254081</v>
      </c>
      <c r="BD10">
        <v>2.1158739342342532</v>
      </c>
      <c r="BE10">
        <v>-5.783968877917613</v>
      </c>
      <c r="BF10">
        <v>-6.3257857721904127</v>
      </c>
      <c r="BG10">
        <v>-3.9271703984024171</v>
      </c>
      <c r="BH10">
        <v>-4.2220783623959859</v>
      </c>
      <c r="BI10">
        <v>-6.0634620173128821</v>
      </c>
      <c r="BJ10">
        <v>-5.5902737343467352</v>
      </c>
      <c r="BK10">
        <v>-5.3947814902288824</v>
      </c>
      <c r="BL10">
        <v>-1.5289209858624919</v>
      </c>
      <c r="BM10">
        <v>-3.32183076617333</v>
      </c>
      <c r="BN10">
        <v>-6.54534582365579</v>
      </c>
      <c r="BO10">
        <v>-6.7610917469066969</v>
      </c>
      <c r="BP10">
        <v>-3.492191514261731</v>
      </c>
      <c r="BQ10">
        <v>-5.9163657367011604</v>
      </c>
      <c r="BR10">
        <v>-2.3357337438541701</v>
      </c>
      <c r="BS10">
        <v>-2.9817154938358619</v>
      </c>
      <c r="BT10">
        <v>-2.54653714585289</v>
      </c>
      <c r="BU10">
        <v>-7.0142483804993336</v>
      </c>
      <c r="BV10">
        <v>-3.9859801991460331</v>
      </c>
      <c r="BW10">
        <v>-4.9622612446137406</v>
      </c>
      <c r="BZ10">
        <v>-3.7491129659792368</v>
      </c>
      <c r="CA10">
        <v>-4.1225652072857031</v>
      </c>
      <c r="CB10">
        <v>-3.9666991580332072</v>
      </c>
      <c r="CC10">
        <v>-4.3638576164308356</v>
      </c>
      <c r="CD10">
        <v>-5.6553648275989286</v>
      </c>
      <c r="CE10">
        <v>-5.8009157585269842</v>
      </c>
      <c r="CF10">
        <v>-4.4973327715729834</v>
      </c>
      <c r="CG10">
        <v>-6.1408239632544932</v>
      </c>
      <c r="CH10">
        <v>-4.9786569609515778</v>
      </c>
      <c r="CI10">
        <v>-5.1206051561513917</v>
      </c>
      <c r="CJ10">
        <v>-5.0838164033965318</v>
      </c>
      <c r="CK10">
        <v>-4.4937231843736747</v>
      </c>
      <c r="CL10">
        <v>-5.4485287904963364</v>
      </c>
      <c r="CM10">
        <v>-5.0446751689204721</v>
      </c>
      <c r="CN10">
        <v>-6.124748911971837</v>
      </c>
      <c r="CO10">
        <v>-6.6137596533495193</v>
      </c>
      <c r="CP10">
        <v>-6.850083644110919</v>
      </c>
      <c r="CQ10">
        <v>-2.7209672199265031</v>
      </c>
      <c r="CR10">
        <v>-3.390720326920682</v>
      </c>
      <c r="CS10">
        <v>-3.4965598880755402</v>
      </c>
      <c r="CU10">
        <v>-3.2194673975405772</v>
      </c>
      <c r="CV10">
        <v>-4.7131136450759588</v>
      </c>
      <c r="CW10">
        <v>-4.2250923655416086</v>
      </c>
      <c r="CX10">
        <v>-2.8523979348056812</v>
      </c>
    </row>
    <row r="11" spans="1:102" x14ac:dyDescent="0.25">
      <c r="A11" t="s">
        <v>25</v>
      </c>
      <c r="B11">
        <v>-6.3202193703330174</v>
      </c>
      <c r="C11">
        <v>-6.3093892358234296</v>
      </c>
      <c r="D11">
        <v>-2.9648601968047932</v>
      </c>
      <c r="E11">
        <v>-2.02063247158274</v>
      </c>
      <c r="F11">
        <v>-4.6144892097722199</v>
      </c>
      <c r="G11">
        <v>-2.5498845702930919</v>
      </c>
      <c r="H11">
        <v>-3.1602012633721408</v>
      </c>
      <c r="I11">
        <v>-4.1953413440191856</v>
      </c>
      <c r="J11">
        <v>-6.0909403335857686</v>
      </c>
      <c r="K11">
        <v>-3.2505256381669678</v>
      </c>
      <c r="L11">
        <v>-5.2305999168257076</v>
      </c>
      <c r="M11">
        <v>-6.0039014104084494</v>
      </c>
      <c r="N11">
        <v>-4.6985368971435939</v>
      </c>
      <c r="O11">
        <v>-6.2122047712434707</v>
      </c>
      <c r="P11">
        <v>-5.3439762777142823</v>
      </c>
      <c r="Q11">
        <v>-1.533749232635828</v>
      </c>
      <c r="R11">
        <v>-6.3204840613965212</v>
      </c>
      <c r="S11">
        <v>-5.2625882846048224</v>
      </c>
      <c r="T11">
        <v>-6.1674645156187351</v>
      </c>
      <c r="U11">
        <v>-5.5458860367485823</v>
      </c>
      <c r="V11">
        <v>-6.1889496696970712</v>
      </c>
      <c r="W11">
        <v>-1.907477904553798</v>
      </c>
      <c r="X11">
        <v>-4.8666624191817789</v>
      </c>
      <c r="AA11">
        <v>-2.529288940160423</v>
      </c>
      <c r="AB11">
        <v>-4.5042294257977824</v>
      </c>
      <c r="AC11">
        <v>-3.9218479116631042</v>
      </c>
      <c r="AD11">
        <v>-2.5188080673221238</v>
      </c>
      <c r="AE11">
        <v>-4.506046160938201</v>
      </c>
      <c r="AF11">
        <v>-4.5619068534675407</v>
      </c>
      <c r="AG11">
        <v>-2.7961871568622918</v>
      </c>
      <c r="AH11">
        <v>-3.7371110532299761</v>
      </c>
      <c r="AI11">
        <v>-4.8285737333228047</v>
      </c>
      <c r="AJ11">
        <v>-6.1909930439496543</v>
      </c>
      <c r="AK11">
        <v>-5.8973293838728447</v>
      </c>
      <c r="AL11">
        <v>-6.1905142365371741</v>
      </c>
      <c r="AM11">
        <v>-6.162369033680994</v>
      </c>
      <c r="AN11">
        <v>-3.874576476366657</v>
      </c>
      <c r="AO11">
        <v>-5.5524899181634213</v>
      </c>
      <c r="AP11">
        <v>-5.8023996645360949</v>
      </c>
      <c r="AQ11">
        <v>-5.5591506416531891</v>
      </c>
      <c r="AR11">
        <v>-5.9383103831336053</v>
      </c>
      <c r="AS11">
        <v>-4.1239825247759727</v>
      </c>
      <c r="AT11">
        <v>-5.3200089338879479</v>
      </c>
      <c r="AU11">
        <v>-5.2008345451907809</v>
      </c>
      <c r="AV11">
        <v>-2.4359664139321082</v>
      </c>
      <c r="AW11">
        <v>-6.2249636345117656</v>
      </c>
      <c r="AX11">
        <v>-6.2962525523627173</v>
      </c>
      <c r="AY11">
        <v>-3.9896085512239918</v>
      </c>
      <c r="BA11">
        <v>-7.4333728753295816</v>
      </c>
      <c r="BB11">
        <v>-7.58739249940664</v>
      </c>
      <c r="BC11">
        <v>-4.4138128281077673</v>
      </c>
      <c r="BD11">
        <v>-3.317781934232634</v>
      </c>
      <c r="BE11">
        <v>-7.308001858183105</v>
      </c>
      <c r="BF11">
        <v>-5.4121892520097736</v>
      </c>
      <c r="BG11">
        <v>-7.214295692000193</v>
      </c>
      <c r="BH11">
        <v>-4.8017843643095102</v>
      </c>
      <c r="BI11">
        <v>-7.508441681417148</v>
      </c>
      <c r="BJ11">
        <v>-3.1763886786566169</v>
      </c>
      <c r="BK11">
        <v>-5.9861461844377617</v>
      </c>
      <c r="BL11">
        <v>-6.5333708439860461</v>
      </c>
      <c r="BM11">
        <v>-7.5227802536475696</v>
      </c>
      <c r="BN11">
        <v>-6.6225112764994032</v>
      </c>
      <c r="BO11">
        <v>-6.9477357619225089</v>
      </c>
      <c r="BP11">
        <v>-7.0291878850115648</v>
      </c>
      <c r="BQ11">
        <v>-7.0332652233269366</v>
      </c>
      <c r="BR11">
        <v>-7.2313592448227686</v>
      </c>
      <c r="BS11">
        <v>-7.0532960341253661</v>
      </c>
      <c r="BT11">
        <v>-6.8539237305000578</v>
      </c>
      <c r="BU11">
        <v>-6.3827151648532512</v>
      </c>
      <c r="BV11">
        <v>-5.7716410908528353</v>
      </c>
      <c r="BW11">
        <v>-6.5051746684609721</v>
      </c>
      <c r="BZ11">
        <v>-6.6785810842231497</v>
      </c>
      <c r="CA11">
        <v>-5.2879423469615991</v>
      </c>
      <c r="CB11">
        <v>-7.0404614098643563</v>
      </c>
      <c r="CC11">
        <v>-5.5524896200009524</v>
      </c>
      <c r="CD11">
        <v>-6.6642774804877156</v>
      </c>
      <c r="CE11">
        <v>-6.7414290072378824</v>
      </c>
      <c r="CF11">
        <v>-5.1231089707927238</v>
      </c>
      <c r="CG11">
        <v>-5.5489843469163684</v>
      </c>
      <c r="CH11">
        <v>-6.6953230574757727</v>
      </c>
      <c r="CI11">
        <v>-4.1801514944505342</v>
      </c>
      <c r="CJ11">
        <v>-3.6372996505481949</v>
      </c>
      <c r="CK11">
        <v>-3.7604042531880899</v>
      </c>
      <c r="CL11">
        <v>-5.2820113416807768</v>
      </c>
      <c r="CM11">
        <v>-5.618801263826585</v>
      </c>
      <c r="CN11">
        <v>-5.2381898618048783</v>
      </c>
      <c r="CO11">
        <v>-4.7774134934590942</v>
      </c>
      <c r="CP11">
        <v>-6.12165602280119</v>
      </c>
      <c r="CQ11">
        <v>-6.7641222067663778</v>
      </c>
      <c r="CR11">
        <v>-4.7114066918773112</v>
      </c>
      <c r="CS11">
        <v>-3.4886665857723358</v>
      </c>
      <c r="CU11">
        <v>-1.4050210218909389</v>
      </c>
      <c r="CV11">
        <v>-7.4744453405379989</v>
      </c>
    </row>
    <row r="12" spans="1:102" x14ac:dyDescent="0.25">
      <c r="A12" t="s">
        <v>26</v>
      </c>
      <c r="C12">
        <v>-6.6103302320436583</v>
      </c>
      <c r="D12">
        <v>-4.5055295472858541</v>
      </c>
      <c r="E12">
        <v>-3.9427567197644842</v>
      </c>
      <c r="F12">
        <v>-5.3521851008077386</v>
      </c>
      <c r="G12">
        <v>-6.8462969249834043</v>
      </c>
      <c r="H12">
        <v>-6.7062014651741686</v>
      </c>
      <c r="I12">
        <v>-4.1804038987725276</v>
      </c>
      <c r="J12">
        <v>-6.8404245917237096</v>
      </c>
      <c r="K12">
        <v>-6.01647370239077</v>
      </c>
      <c r="L12">
        <v>-5.8322641449795167</v>
      </c>
      <c r="M12">
        <v>-5.4080765100557242</v>
      </c>
      <c r="N12">
        <v>-4.8223923670705089</v>
      </c>
      <c r="O12">
        <v>-7.6118318267445764</v>
      </c>
      <c r="P12">
        <v>-7.4746230412086696</v>
      </c>
      <c r="Q12">
        <v>-7.1924330680855739</v>
      </c>
      <c r="R12">
        <v>-7.2011999581507604</v>
      </c>
      <c r="S12">
        <v>-3.2404044509646872</v>
      </c>
      <c r="T12">
        <v>-3.3930068481523019</v>
      </c>
      <c r="U12">
        <v>-4.6539137203705554</v>
      </c>
      <c r="V12">
        <v>-7.4143336697291344</v>
      </c>
      <c r="W12">
        <v>-7.0631038519697924</v>
      </c>
      <c r="AA12">
        <v>-7.0825136459011437</v>
      </c>
      <c r="AB12">
        <v>-5.4193586041103634</v>
      </c>
      <c r="AC12">
        <v>-4.46302818387242</v>
      </c>
      <c r="AD12">
        <v>-5.0818473204095058</v>
      </c>
      <c r="AE12">
        <v>-4.0089918405822624</v>
      </c>
      <c r="AF12">
        <v>-6.2070284613408138</v>
      </c>
      <c r="AG12">
        <v>-6.8148892762948368</v>
      </c>
      <c r="AH12">
        <v>-6.3045635124468022</v>
      </c>
      <c r="AI12">
        <v>-7.1464985491551243</v>
      </c>
      <c r="AJ12">
        <v>-5.060639713395652</v>
      </c>
      <c r="AK12">
        <v>-3.906198565438225</v>
      </c>
      <c r="AL12">
        <v>-7.5349043322654996</v>
      </c>
      <c r="AM12">
        <v>-7.4936121393163946</v>
      </c>
      <c r="AN12">
        <v>-6.5775643599691822</v>
      </c>
      <c r="AO12">
        <v>-7.3902464031467181</v>
      </c>
      <c r="AP12">
        <v>-7.2026772821194047</v>
      </c>
      <c r="AQ12">
        <v>-3.9788215048740452</v>
      </c>
      <c r="AR12">
        <v>-4.2038385235415543</v>
      </c>
      <c r="AS12">
        <v>-5.5396269115601857</v>
      </c>
      <c r="BB12">
        <v>-7.011454125219438</v>
      </c>
      <c r="BC12">
        <v>-6.7639794673801994</v>
      </c>
      <c r="BD12">
        <v>-6.4499553212620429</v>
      </c>
      <c r="BE12">
        <v>-5.3989919290581394</v>
      </c>
      <c r="BF12">
        <v>-4.9355666392585036</v>
      </c>
      <c r="BG12">
        <v>-7.2338927914430284</v>
      </c>
      <c r="BH12">
        <v>-7.1030684324295379</v>
      </c>
      <c r="BI12">
        <v>-7.0393769539103861</v>
      </c>
      <c r="BJ12">
        <v>-7.4475032481481476</v>
      </c>
      <c r="BK12">
        <v>-4.6500864335920777</v>
      </c>
      <c r="BL12">
        <v>-4.4879776584401467</v>
      </c>
      <c r="BM12">
        <v>-7.5821741575855359</v>
      </c>
      <c r="BN12">
        <v>-7.6350281988840756</v>
      </c>
      <c r="BO12">
        <v>-7.7952187856689017</v>
      </c>
      <c r="BP12">
        <v>-7.7890509543679034</v>
      </c>
      <c r="BQ12">
        <v>-7.4470509830098184</v>
      </c>
      <c r="BR12">
        <v>-7.6874192358078179</v>
      </c>
      <c r="BS12">
        <v>-7.5718465289480976</v>
      </c>
      <c r="BT12">
        <v>-7.4868280632685034</v>
      </c>
      <c r="BU12">
        <v>-7.6473036920845479</v>
      </c>
      <c r="BV12">
        <v>-7.5829333557241423</v>
      </c>
      <c r="BZ12">
        <v>-4.905120573948329</v>
      </c>
      <c r="CA12">
        <v>-3.4880907926169971</v>
      </c>
      <c r="CB12">
        <v>-4.8941270877119631</v>
      </c>
      <c r="CC12">
        <v>-5.9750673344891592</v>
      </c>
      <c r="CD12">
        <v>-7.5545638155955892</v>
      </c>
      <c r="CE12">
        <v>-7.1957364780864674</v>
      </c>
      <c r="CF12">
        <v>-7.4742693978634538</v>
      </c>
      <c r="CG12">
        <v>-6.8399852226627544</v>
      </c>
      <c r="CH12">
        <v>-6.5365388262643087</v>
      </c>
      <c r="CI12">
        <v>-6.5170498677732693</v>
      </c>
      <c r="CJ12">
        <v>-6.3312745123015981</v>
      </c>
      <c r="CK12">
        <v>-6.762058389567323</v>
      </c>
      <c r="CL12">
        <v>-4.035578283303022</v>
      </c>
      <c r="CM12">
        <v>-4.507286667543422</v>
      </c>
      <c r="CN12">
        <v>-4.9097071249487678</v>
      </c>
      <c r="CO12">
        <v>-6.2358420732175324</v>
      </c>
      <c r="CP12">
        <v>-4.0619959115534288</v>
      </c>
      <c r="CQ12">
        <v>-6.3004645265766923</v>
      </c>
      <c r="CR12">
        <v>-5.1655820306120894</v>
      </c>
      <c r="CV12">
        <v>-2.739546843603994</v>
      </c>
      <c r="CW12">
        <v>-6.0472012348633006</v>
      </c>
    </row>
    <row r="13" spans="1:102" x14ac:dyDescent="0.25">
      <c r="A13" t="s">
        <v>27</v>
      </c>
      <c r="BB13">
        <v>-4.660180492634213</v>
      </c>
      <c r="BC13">
        <v>-6.9578442444764326</v>
      </c>
      <c r="BD13">
        <v>-4.2455523865871534</v>
      </c>
      <c r="BE13">
        <v>-0.63156682785674756</v>
      </c>
      <c r="BF13">
        <v>-0.1459069634315816</v>
      </c>
      <c r="BG13">
        <v>-1.0835084153001431</v>
      </c>
      <c r="BH13">
        <v>-5.8716212772158611</v>
      </c>
      <c r="BI13">
        <v>-5.3885448210058877</v>
      </c>
      <c r="BJ13">
        <v>-4.5812551246911379</v>
      </c>
      <c r="BK13">
        <v>1.047515653288867</v>
      </c>
      <c r="BL13">
        <v>1.382994326607019</v>
      </c>
      <c r="BM13">
        <v>-2.5326329914386791</v>
      </c>
      <c r="BN13">
        <v>-4.5762697235204426</v>
      </c>
      <c r="BO13">
        <v>-4.1927918486223161</v>
      </c>
      <c r="BP13">
        <v>-4.116463937035161</v>
      </c>
      <c r="BQ13">
        <v>-2.4133701103067038</v>
      </c>
      <c r="BR13">
        <v>-5.1416456687745322</v>
      </c>
      <c r="BS13">
        <v>-4.5284304792800647</v>
      </c>
      <c r="BT13">
        <v>-3.892794766904434</v>
      </c>
      <c r="BU13">
        <v>-3.9849977577715898</v>
      </c>
      <c r="BV13">
        <v>-1.050804388955092</v>
      </c>
      <c r="BZ13">
        <v>-2.694117332494196</v>
      </c>
      <c r="CA13">
        <v>-2.2031640586994818</v>
      </c>
      <c r="CB13">
        <v>-5.088700035805374</v>
      </c>
      <c r="CC13">
        <v>-2.2519447125825298</v>
      </c>
      <c r="CD13">
        <v>-2.812144758539167</v>
      </c>
      <c r="CE13">
        <v>-1.809031897631489</v>
      </c>
      <c r="CF13">
        <v>-1.649630215977252</v>
      </c>
      <c r="CG13">
        <v>-4.5278967118404037</v>
      </c>
      <c r="CH13">
        <v>-3.2101418892987268</v>
      </c>
      <c r="CI13">
        <v>-4.280221085204758</v>
      </c>
      <c r="CJ13">
        <v>-3.387571217619707</v>
      </c>
      <c r="CK13">
        <v>-4.1498981774801029</v>
      </c>
      <c r="CL13">
        <v>-2.6978250968500701</v>
      </c>
      <c r="CM13">
        <v>-2.8139094730545842</v>
      </c>
      <c r="CN13">
        <v>-3.2647057665807719</v>
      </c>
      <c r="CO13">
        <v>-5.5684784223270167</v>
      </c>
      <c r="CP13">
        <v>-5.0137388176178197</v>
      </c>
      <c r="CQ13">
        <v>-5.9123750349338868</v>
      </c>
      <c r="CR13">
        <v>-3.0572084862586189</v>
      </c>
      <c r="CV13">
        <v>-4.4168389450361474</v>
      </c>
      <c r="CW13">
        <v>-1.7953632651578979</v>
      </c>
    </row>
    <row r="14" spans="1:102" x14ac:dyDescent="0.25">
      <c r="A14" t="s">
        <v>28</v>
      </c>
      <c r="C14">
        <v>-6.8409040434308297</v>
      </c>
      <c r="D14">
        <v>-3.9845716241683871</v>
      </c>
      <c r="E14">
        <v>-2.9055690750363858</v>
      </c>
      <c r="F14">
        <v>-6.4922641989509469</v>
      </c>
      <c r="G14">
        <v>-6.2134322616047344</v>
      </c>
      <c r="H14">
        <v>-6.849745743880348</v>
      </c>
      <c r="I14">
        <v>-6.0659302033899767</v>
      </c>
      <c r="J14">
        <v>-6.670460528350949</v>
      </c>
      <c r="K14">
        <v>-6.4832752979032824</v>
      </c>
      <c r="L14">
        <v>-4.1836425545767764</v>
      </c>
      <c r="M14">
        <v>-4.030919414668765</v>
      </c>
      <c r="N14">
        <v>-6.6699154898350104</v>
      </c>
      <c r="O14">
        <v>-5.7176469045654787</v>
      </c>
      <c r="P14">
        <v>-6.8474666925242156</v>
      </c>
      <c r="Q14">
        <v>-6.7842311619545717</v>
      </c>
      <c r="R14">
        <v>-6.9966354156248034</v>
      </c>
      <c r="S14">
        <v>-6.7883833572862446</v>
      </c>
      <c r="T14">
        <v>-6.9123635935603547</v>
      </c>
      <c r="U14">
        <v>-6.6365682774590926</v>
      </c>
      <c r="V14">
        <v>-6.9039559334505869</v>
      </c>
      <c r="W14">
        <v>-5.3161529555008942</v>
      </c>
      <c r="AA14">
        <v>-3.852685172507845</v>
      </c>
      <c r="AB14">
        <v>-3.6888400724356378</v>
      </c>
      <c r="AC14">
        <v>-6.2880629004789537</v>
      </c>
      <c r="AD14">
        <v>-6.1603352440192163</v>
      </c>
      <c r="AE14">
        <v>-6.3366419951472421</v>
      </c>
      <c r="AF14">
        <v>-5.8070513277941096</v>
      </c>
      <c r="AG14">
        <v>-5.0137750762248992</v>
      </c>
      <c r="AH14">
        <v>-6.5471163882104229</v>
      </c>
      <c r="AI14">
        <v>-5.4954139946890388</v>
      </c>
      <c r="AJ14">
        <v>-6.1863729732225821</v>
      </c>
      <c r="AK14">
        <v>-5.4409322928612518</v>
      </c>
      <c r="AL14">
        <v>-6.3932130370515914</v>
      </c>
      <c r="AM14">
        <v>-6.0708967488397514</v>
      </c>
      <c r="AN14">
        <v>-6.151102368050287</v>
      </c>
      <c r="AO14">
        <v>-6.6369315376258511</v>
      </c>
      <c r="AP14">
        <v>-6.4000601016996059</v>
      </c>
      <c r="AQ14">
        <v>-5.3402195317453334</v>
      </c>
      <c r="AR14">
        <v>-6.1372177730692661</v>
      </c>
      <c r="AS14">
        <v>-6.1837157933015181</v>
      </c>
      <c r="BB14">
        <v>-7.2802362114182539</v>
      </c>
      <c r="BC14">
        <v>-2.9315560157922138</v>
      </c>
      <c r="BD14">
        <v>-2.1488953432943898</v>
      </c>
      <c r="BE14">
        <v>-6.2179532096871508</v>
      </c>
      <c r="BF14">
        <v>-7.2547177837667309</v>
      </c>
      <c r="BG14">
        <v>-6.6138183159530328</v>
      </c>
      <c r="BH14">
        <v>-6.7023635566938191</v>
      </c>
      <c r="BI14">
        <v>-7.3366989764251764</v>
      </c>
      <c r="BJ14">
        <v>-7.1030341320679016</v>
      </c>
      <c r="BK14">
        <v>-7.5247562861518906</v>
      </c>
      <c r="BL14">
        <v>-7.3167630057507402</v>
      </c>
      <c r="BM14">
        <v>-7.3478461415446823</v>
      </c>
      <c r="BN14">
        <v>-7.4766164292656656</v>
      </c>
      <c r="BO14">
        <v>-7.7325788105212157</v>
      </c>
      <c r="BP14">
        <v>-7.386551249466061</v>
      </c>
      <c r="BQ14">
        <v>-7.2071275825322632</v>
      </c>
      <c r="BR14">
        <v>-6.8284221645204708</v>
      </c>
      <c r="BS14">
        <v>-7.5419658478887657</v>
      </c>
      <c r="BT14">
        <v>-7.3896325607339968</v>
      </c>
      <c r="BU14">
        <v>-7.4952205503932046</v>
      </c>
      <c r="BV14">
        <v>-3.4620373154221098</v>
      </c>
      <c r="BZ14">
        <v>-5.6364767468344246</v>
      </c>
      <c r="CA14">
        <v>-5.9401597478171189</v>
      </c>
      <c r="CB14">
        <v>-6.8181353238751221</v>
      </c>
      <c r="CC14">
        <v>-7.2653685689159069</v>
      </c>
      <c r="CD14">
        <v>-6.0497163362563597</v>
      </c>
      <c r="CE14">
        <v>-7.2488514020361512</v>
      </c>
      <c r="CF14">
        <v>-6.6064701936571684</v>
      </c>
      <c r="CG14">
        <v>-7.2572142451658586</v>
      </c>
      <c r="CH14">
        <v>-6.972195038962802</v>
      </c>
      <c r="CI14">
        <v>-6.6164430070826974</v>
      </c>
      <c r="CJ14">
        <v>-6.0900880089123302</v>
      </c>
      <c r="CK14">
        <v>-5.9045553162284463</v>
      </c>
      <c r="CL14">
        <v>-6.7277411056696028</v>
      </c>
      <c r="CM14">
        <v>-6.7940390633660934</v>
      </c>
      <c r="CN14">
        <v>-6.2525748867188717</v>
      </c>
      <c r="CO14">
        <v>-6.2195110278347476</v>
      </c>
      <c r="CP14">
        <v>-5.9054868386015356</v>
      </c>
      <c r="CQ14">
        <v>-7.079093636310823</v>
      </c>
      <c r="CR14">
        <v>-6.2448093176183779</v>
      </c>
      <c r="CV14">
        <v>-6.3418684232171492</v>
      </c>
      <c r="CW14">
        <v>-6.9046149533195909</v>
      </c>
    </row>
    <row r="15" spans="1:102" x14ac:dyDescent="0.25">
      <c r="A15" t="s">
        <v>29</v>
      </c>
      <c r="BB15">
        <v>-4.9314911917776252</v>
      </c>
      <c r="BC15">
        <v>-1.6994283566961359</v>
      </c>
      <c r="BD15">
        <v>-0.88862292633037165</v>
      </c>
      <c r="BE15">
        <v>-3.366374935635883</v>
      </c>
      <c r="BF15">
        <v>-2.107839928521329</v>
      </c>
      <c r="BG15">
        <v>-3.074782466151686</v>
      </c>
      <c r="BH15">
        <v>-2.682364553187599</v>
      </c>
      <c r="BI15">
        <v>-3.944337838370823</v>
      </c>
      <c r="BJ15">
        <v>-3.6183127193750568</v>
      </c>
      <c r="BK15">
        <v>-3.805600939433222</v>
      </c>
      <c r="BL15">
        <v>-2.8490757031533889</v>
      </c>
      <c r="BM15">
        <v>-2.5399246893683909</v>
      </c>
      <c r="BN15">
        <v>-3.6724698623065222</v>
      </c>
      <c r="BO15">
        <v>-3.622633677141915</v>
      </c>
      <c r="BP15">
        <v>-3.8010669512740338</v>
      </c>
      <c r="BQ15">
        <v>-5.5248389889834728</v>
      </c>
      <c r="BR15">
        <v>-6.5470683346696958</v>
      </c>
      <c r="BS15">
        <v>-2.3449462751176569</v>
      </c>
      <c r="BT15">
        <v>-1.6328973121250949</v>
      </c>
      <c r="BU15">
        <v>-1.6710890306574031</v>
      </c>
      <c r="BV15">
        <v>-3.420837266875592</v>
      </c>
      <c r="BZ15">
        <v>-2.610024889686172</v>
      </c>
      <c r="CA15">
        <v>-3.2018899645546122</v>
      </c>
      <c r="CB15">
        <v>-3.394486147018533</v>
      </c>
      <c r="CC15">
        <v>-3.9605934867651582</v>
      </c>
      <c r="CD15">
        <v>-3.8290656074643921</v>
      </c>
      <c r="CE15">
        <v>-4.4566379065089858</v>
      </c>
      <c r="CF15">
        <v>-3.7711066025323152</v>
      </c>
      <c r="CG15">
        <v>-2.0026299912802021</v>
      </c>
      <c r="CH15">
        <v>-1.719973184399084</v>
      </c>
      <c r="CI15">
        <v>-2.6388933707224291</v>
      </c>
      <c r="CJ15">
        <v>-4.0527627026808624</v>
      </c>
      <c r="CK15">
        <v>-2.907584238789604</v>
      </c>
      <c r="CL15">
        <v>-3.5904587249620321</v>
      </c>
      <c r="CM15">
        <v>-3.111150184600441</v>
      </c>
      <c r="CN15">
        <v>-3.9105708162419379</v>
      </c>
      <c r="CO15">
        <v>-3.1622580630675801</v>
      </c>
      <c r="CP15">
        <v>-2.8109592328939401</v>
      </c>
      <c r="CQ15">
        <v>-7.9253751675717101E-3</v>
      </c>
      <c r="CR15">
        <v>1.0822129128969451</v>
      </c>
      <c r="CV15">
        <v>-2.10854635246231</v>
      </c>
      <c r="CW15">
        <v>-4.3835479673592008</v>
      </c>
    </row>
    <row r="16" spans="1:102" x14ac:dyDescent="0.25">
      <c r="A16" t="s">
        <v>30</v>
      </c>
      <c r="C16">
        <v>-6.0472761913747677</v>
      </c>
      <c r="D16">
        <v>-5.9771752280473498</v>
      </c>
      <c r="E16">
        <v>-3.2780404457863632</v>
      </c>
      <c r="F16">
        <v>-5.2942003465214098</v>
      </c>
      <c r="G16">
        <v>-5.1943300978701323</v>
      </c>
      <c r="H16">
        <v>-6.1247854451574879</v>
      </c>
      <c r="I16">
        <v>-7.2141122328590894</v>
      </c>
      <c r="J16">
        <v>-7.0373533085304878</v>
      </c>
      <c r="K16">
        <v>-7.0791587992375424</v>
      </c>
      <c r="L16">
        <v>-6.8850911183282806</v>
      </c>
      <c r="M16">
        <v>-6.9395475045989006</v>
      </c>
      <c r="N16">
        <v>-6.8014886549966782</v>
      </c>
      <c r="O16">
        <v>-7.1144609346215084</v>
      </c>
      <c r="P16">
        <v>-6.6856842467227127</v>
      </c>
      <c r="Q16">
        <v>-6.8652868517758172</v>
      </c>
      <c r="R16">
        <v>-6.6789120875600192</v>
      </c>
      <c r="S16">
        <v>-6.067417529890192</v>
      </c>
      <c r="T16">
        <v>-5.9108678071960892</v>
      </c>
      <c r="U16">
        <v>-6.8976663679110013</v>
      </c>
      <c r="V16">
        <v>-3.832991729751305</v>
      </c>
      <c r="W16">
        <v>-3.6128022260673238</v>
      </c>
      <c r="AA16">
        <v>-3.916471200403226</v>
      </c>
      <c r="AB16">
        <v>-4.2083987528816733</v>
      </c>
      <c r="AC16">
        <v>-3.938339381518944</v>
      </c>
      <c r="AD16">
        <v>-4.62081607088518</v>
      </c>
      <c r="AE16">
        <v>-6.9260349710290816</v>
      </c>
      <c r="AF16">
        <v>-4.0044949626955786</v>
      </c>
      <c r="AG16">
        <v>-3.1484148536644212</v>
      </c>
      <c r="AH16">
        <v>-6.7091492240147046</v>
      </c>
      <c r="AI16">
        <v>-6.8650939460306279</v>
      </c>
      <c r="AJ16">
        <v>-6.6214774323090442</v>
      </c>
      <c r="AK16">
        <v>-6.4334788163952821</v>
      </c>
      <c r="AL16">
        <v>-7.0581871467423847</v>
      </c>
      <c r="AM16">
        <v>-2.2200701037128252</v>
      </c>
      <c r="AN16">
        <v>-2.6154927250058289</v>
      </c>
      <c r="AO16">
        <v>-6.2352942152972428</v>
      </c>
      <c r="AP16">
        <v>-4.6599054462204492</v>
      </c>
      <c r="AQ16">
        <v>-4.432330350593995</v>
      </c>
      <c r="AR16">
        <v>-2.703817922890098</v>
      </c>
      <c r="AS16">
        <v>-4.9949696258595182</v>
      </c>
    </row>
    <row r="17" spans="1:101" x14ac:dyDescent="0.25">
      <c r="A17" t="s">
        <v>31</v>
      </c>
      <c r="C17">
        <v>-3.6088668410322211</v>
      </c>
      <c r="D17">
        <v>-2.572569153758427</v>
      </c>
      <c r="E17">
        <v>-1.222521012162233</v>
      </c>
      <c r="F17">
        <v>-4.3621389092113576</v>
      </c>
      <c r="G17">
        <v>-2.9232408014675388</v>
      </c>
      <c r="H17">
        <v>-7.1205985377459324</v>
      </c>
      <c r="I17">
        <v>-7.6605575279404388</v>
      </c>
      <c r="J17">
        <v>-0.48845185783911188</v>
      </c>
      <c r="K17">
        <v>-0.1119952707753781</v>
      </c>
      <c r="L17">
        <v>-2.127428752787234</v>
      </c>
      <c r="M17">
        <v>-1.866663682525501</v>
      </c>
      <c r="N17">
        <v>-4.508448921550742</v>
      </c>
      <c r="O17">
        <v>-7.7404248530429962</v>
      </c>
      <c r="P17">
        <v>-4.0571972879494584</v>
      </c>
      <c r="Q17">
        <v>-2.777096499986496</v>
      </c>
      <c r="R17">
        <v>-3.5443159260747099</v>
      </c>
      <c r="S17">
        <v>-1.505448103663811</v>
      </c>
      <c r="T17">
        <v>-1.2469792121048291</v>
      </c>
      <c r="U17">
        <v>-1.0282106124135519</v>
      </c>
      <c r="V17">
        <v>-0.89551552439412752</v>
      </c>
      <c r="W17">
        <v>-1.005053824676917</v>
      </c>
      <c r="AA17">
        <v>-0.56265693759638014</v>
      </c>
      <c r="AB17">
        <v>-6.330285926769144</v>
      </c>
      <c r="AC17">
        <v>-6.0324320407691996</v>
      </c>
      <c r="AD17">
        <v>-1.3290605775803119</v>
      </c>
      <c r="AE17">
        <v>-0.12433577009500781</v>
      </c>
      <c r="AF17">
        <v>0.11318879211924091</v>
      </c>
      <c r="AG17">
        <v>1.3167868112393999</v>
      </c>
      <c r="AH17">
        <v>-6.4676834835870549</v>
      </c>
      <c r="AI17">
        <v>-2.217106450843104</v>
      </c>
      <c r="AJ17">
        <v>-4.2917097505884216</v>
      </c>
      <c r="AK17">
        <v>-0.90310722250474451</v>
      </c>
      <c r="AL17">
        <v>-1.6603489047296029</v>
      </c>
      <c r="AM17">
        <v>-2.0716817686373799</v>
      </c>
      <c r="AN17">
        <v>-1.8604087470244219</v>
      </c>
      <c r="AO17">
        <v>-5.9875785286171057</v>
      </c>
      <c r="AP17">
        <v>-2.7911658324835229</v>
      </c>
      <c r="AQ17">
        <v>-3.788131114411295</v>
      </c>
      <c r="AR17">
        <v>-3.8838502212684101</v>
      </c>
      <c r="AS17">
        <v>-6.0063012540411771</v>
      </c>
      <c r="BB17">
        <v>-3.7350524829096141</v>
      </c>
      <c r="BC17">
        <v>-2.109957145016701</v>
      </c>
      <c r="BD17">
        <v>-2.973575956005388</v>
      </c>
      <c r="BE17">
        <v>-1.7414503238990779</v>
      </c>
      <c r="BF17">
        <v>-0.87282839857518468</v>
      </c>
      <c r="BG17">
        <v>4.9983258015810807E-2</v>
      </c>
      <c r="BH17">
        <v>-0.63885937927843084</v>
      </c>
      <c r="BI17">
        <v>-4.1818194247036793</v>
      </c>
      <c r="BJ17">
        <v>-3.7050681123962859</v>
      </c>
      <c r="BK17">
        <v>-5.6882454656226731</v>
      </c>
      <c r="BL17">
        <v>-3.4875238479432649</v>
      </c>
      <c r="BM17">
        <v>-3.3609823200980111</v>
      </c>
      <c r="BN17">
        <v>-4.8990028650878346</v>
      </c>
      <c r="BO17">
        <v>-5.0042790199996876</v>
      </c>
      <c r="BP17">
        <v>-4.1349608813433374</v>
      </c>
      <c r="BQ17">
        <v>-5.8749890260635098</v>
      </c>
      <c r="BR17">
        <v>-2.4883399686207892</v>
      </c>
      <c r="BS17">
        <v>-3.6597956317059892</v>
      </c>
      <c r="BT17">
        <v>-6.6514495308571782</v>
      </c>
      <c r="BU17">
        <v>-6.1370025023833543</v>
      </c>
      <c r="BV17">
        <v>-6.3322957447718684</v>
      </c>
      <c r="BZ17">
        <v>-6.0331249622366956</v>
      </c>
      <c r="CA17">
        <v>-4.6946551038727247</v>
      </c>
      <c r="CB17">
        <v>-4.1151627934926482</v>
      </c>
      <c r="CC17">
        <v>-6.958579653742305</v>
      </c>
      <c r="CD17">
        <v>-5.402869683545612</v>
      </c>
      <c r="CE17">
        <v>-0.379924381941459</v>
      </c>
      <c r="CF17">
        <v>0.73155837236491295</v>
      </c>
      <c r="CG17">
        <v>-1.2155816225734899</v>
      </c>
      <c r="CH17">
        <v>-3.6223077061938209</v>
      </c>
      <c r="CI17">
        <v>-5.378820183865642</v>
      </c>
      <c r="CJ17">
        <v>-4.1208789864610198</v>
      </c>
      <c r="CK17">
        <v>-5.5233033910610763</v>
      </c>
      <c r="CL17">
        <v>-3.3399046777652162</v>
      </c>
      <c r="CM17">
        <v>-5.7596424012803649</v>
      </c>
      <c r="CN17">
        <v>-3.1331532961346031</v>
      </c>
      <c r="CO17">
        <v>-2.647186746856022</v>
      </c>
      <c r="CP17">
        <v>-3.195171029354829</v>
      </c>
      <c r="CQ17">
        <v>-2.4740645408358111</v>
      </c>
      <c r="CR17">
        <v>-3.8732749806311908</v>
      </c>
      <c r="CV17">
        <v>-2.6712083710970891</v>
      </c>
      <c r="CW17">
        <v>-4.1997287808277708</v>
      </c>
    </row>
    <row r="18" spans="1:101" x14ac:dyDescent="0.25">
      <c r="A18" t="s">
        <v>32</v>
      </c>
      <c r="C18">
        <v>-7.0825547929746424</v>
      </c>
      <c r="D18">
        <v>-6.669300939516388</v>
      </c>
      <c r="E18">
        <v>-1.8189994625302659</v>
      </c>
      <c r="F18">
        <v>-6.7890193376151693</v>
      </c>
      <c r="G18">
        <v>-2.64857923553582</v>
      </c>
      <c r="H18">
        <v>-2.557207880106533</v>
      </c>
      <c r="I18">
        <v>-6.8591434869527674</v>
      </c>
      <c r="J18">
        <v>-4.2491806111650021</v>
      </c>
      <c r="K18">
        <v>-6.9644129230784966</v>
      </c>
      <c r="L18">
        <v>-6.7485464691111643</v>
      </c>
      <c r="M18">
        <v>-7.1871509996338441</v>
      </c>
      <c r="N18">
        <v>-7.3429623234019763</v>
      </c>
      <c r="O18">
        <v>-7.1214424255782021</v>
      </c>
      <c r="P18">
        <v>-7.2410232350082957</v>
      </c>
      <c r="Q18">
        <v>-7.4018821558984467</v>
      </c>
      <c r="R18">
        <v>-7.2156869218343882</v>
      </c>
      <c r="S18">
        <v>-7.4183754701950297</v>
      </c>
      <c r="T18">
        <v>-7.2524053114355471</v>
      </c>
      <c r="U18">
        <v>-6.5379655182456764</v>
      </c>
      <c r="V18">
        <v>-5.2222999377590407</v>
      </c>
      <c r="W18">
        <v>-7.1174213219519586</v>
      </c>
      <c r="AA18">
        <v>-1.925154531396617</v>
      </c>
      <c r="AB18">
        <v>-2.941495995850326</v>
      </c>
      <c r="AC18">
        <v>-7.0833053608230969</v>
      </c>
      <c r="AD18">
        <v>-6.3649145835120926</v>
      </c>
      <c r="AE18">
        <v>-7.008980138915625</v>
      </c>
      <c r="AF18">
        <v>-6.0772759427815801</v>
      </c>
      <c r="AG18">
        <v>-7.4411655217272292</v>
      </c>
      <c r="AH18">
        <v>-4.9711701150019714</v>
      </c>
      <c r="AI18">
        <v>-5.8100804389926646</v>
      </c>
      <c r="AJ18">
        <v>-3.1310703147963639</v>
      </c>
      <c r="AK18">
        <v>-6.9085087841233443</v>
      </c>
      <c r="AL18">
        <v>-4.7449407936006196</v>
      </c>
      <c r="AM18">
        <v>-5.6165083173300907</v>
      </c>
      <c r="AN18">
        <v>-5.2794989561348009</v>
      </c>
      <c r="AO18">
        <v>-5.2249688061964878</v>
      </c>
      <c r="AP18">
        <v>-6.6366788185039107</v>
      </c>
      <c r="AQ18">
        <v>-6.0161145084021896</v>
      </c>
      <c r="AR18">
        <v>-3.1662754158632209</v>
      </c>
      <c r="AS18">
        <v>-5.6644043438558622</v>
      </c>
      <c r="BB18">
        <v>-7.0311929772106803</v>
      </c>
      <c r="BC18">
        <v>-3.166541895728153</v>
      </c>
      <c r="BD18">
        <v>-2.4372233832528258</v>
      </c>
      <c r="BE18">
        <v>-6.9907707806500294</v>
      </c>
      <c r="BF18">
        <v>-7.0142882501440589</v>
      </c>
      <c r="BG18">
        <v>-6.2703934925295686</v>
      </c>
      <c r="BH18">
        <v>-5.0340896750492679</v>
      </c>
      <c r="BI18">
        <v>-4.9142767525506112</v>
      </c>
      <c r="BJ18">
        <v>-4.7725779341299992</v>
      </c>
      <c r="BK18">
        <v>-5.5110557298317806</v>
      </c>
      <c r="BL18">
        <v>-6.8240774426476323</v>
      </c>
      <c r="BM18">
        <v>-6.9848144707135633</v>
      </c>
      <c r="BN18">
        <v>-5.3887394088982381</v>
      </c>
      <c r="BO18">
        <v>-0.1201649434514037</v>
      </c>
      <c r="BP18">
        <v>0.35521464530355917</v>
      </c>
      <c r="BQ18">
        <v>-7.0844831636601819</v>
      </c>
      <c r="BR18">
        <v>-6.8930129611353683</v>
      </c>
      <c r="BS18">
        <v>-5.4498911430265151</v>
      </c>
      <c r="BT18">
        <v>-4.881807076985992</v>
      </c>
      <c r="BU18">
        <v>-6.0196870323064404</v>
      </c>
      <c r="BV18">
        <v>-6.5347906573940477</v>
      </c>
      <c r="BZ18">
        <v>-5.3305246392090169</v>
      </c>
      <c r="CA18">
        <v>-0.91392431013647879</v>
      </c>
      <c r="CB18">
        <v>0.16373253306867919</v>
      </c>
      <c r="CC18">
        <v>-5.6800735899944588</v>
      </c>
      <c r="CD18">
        <v>-5.0450420086885188</v>
      </c>
      <c r="CE18">
        <v>-5.980240367290687</v>
      </c>
      <c r="CF18">
        <v>-1.480992536705771</v>
      </c>
      <c r="CG18">
        <v>-2.017493757231517</v>
      </c>
      <c r="CH18">
        <v>-3.89601636972229</v>
      </c>
      <c r="CI18">
        <v>-4.1760242899257314</v>
      </c>
      <c r="CJ18">
        <v>-5.5660853081629877</v>
      </c>
      <c r="CK18">
        <v>-4.8422877547891883</v>
      </c>
      <c r="CL18">
        <v>-3.7009001364509522</v>
      </c>
      <c r="CM18">
        <v>-6.4082291652913153</v>
      </c>
      <c r="CN18">
        <v>-5.7401205461903926</v>
      </c>
      <c r="CO18">
        <v>-2.548572249555908</v>
      </c>
      <c r="CP18">
        <v>-1.2005771067435811</v>
      </c>
      <c r="CQ18">
        <v>-4.8037615845660477</v>
      </c>
      <c r="CR18">
        <v>-5.4249906656840752</v>
      </c>
      <c r="CV18">
        <v>-6.8415868481187232</v>
      </c>
      <c r="CW18">
        <v>-6.4282416097839636</v>
      </c>
    </row>
    <row r="19" spans="1:101" x14ac:dyDescent="0.25">
      <c r="A19" t="s">
        <v>33</v>
      </c>
      <c r="C19">
        <v>-6.2698470082185027</v>
      </c>
      <c r="D19">
        <v>-6.2772237697495727</v>
      </c>
      <c r="E19">
        <v>-2.6843241332003478</v>
      </c>
      <c r="F19">
        <v>-2.813942024174787</v>
      </c>
      <c r="G19">
        <v>-5.6820289702374911</v>
      </c>
      <c r="H19">
        <v>-5.4098945609863591</v>
      </c>
      <c r="I19">
        <v>-5.927068768303986</v>
      </c>
      <c r="J19">
        <v>-5.9396816614942924</v>
      </c>
      <c r="K19">
        <v>-5.5608141054472284</v>
      </c>
      <c r="L19">
        <v>-6.1147703656024373</v>
      </c>
      <c r="M19">
        <v>-5.4929675586943896</v>
      </c>
      <c r="N19">
        <v>-5.5134277958013778</v>
      </c>
      <c r="O19">
        <v>-5.1236998228332453</v>
      </c>
      <c r="P19">
        <v>-4.8757926024410638</v>
      </c>
      <c r="Q19">
        <v>-7.0648553376873746</v>
      </c>
      <c r="R19">
        <v>-6.9073027636226634</v>
      </c>
      <c r="S19">
        <v>-5.7843794656772989</v>
      </c>
      <c r="T19">
        <v>-6.5346310869780284</v>
      </c>
      <c r="U19">
        <v>-6.1334104417288877</v>
      </c>
      <c r="V19">
        <v>-5.3988966249258077</v>
      </c>
      <c r="W19">
        <v>-4.9945920740310568</v>
      </c>
      <c r="AA19">
        <v>-4.9582133534018622</v>
      </c>
      <c r="AB19">
        <v>-6.8187559629705108</v>
      </c>
      <c r="AC19">
        <v>-3.051366979160719</v>
      </c>
      <c r="AD19">
        <v>-3.3788909044761701</v>
      </c>
      <c r="AE19">
        <v>-1.4996003795045181</v>
      </c>
      <c r="AF19">
        <v>-1.9214542298210191</v>
      </c>
      <c r="AG19">
        <v>-2.5664611223404918</v>
      </c>
      <c r="AH19">
        <v>-2.8505879802070662</v>
      </c>
      <c r="AI19">
        <v>-4.0797867927569884</v>
      </c>
      <c r="AJ19">
        <v>-5.0916216255245841</v>
      </c>
      <c r="AK19">
        <v>-4.894145003676412</v>
      </c>
      <c r="AL19">
        <v>-5.3255720325332554</v>
      </c>
      <c r="AM19">
        <v>-6.1312783351832536</v>
      </c>
      <c r="AN19">
        <v>-5.8441591025658939</v>
      </c>
      <c r="AO19">
        <v>-1.5640548660641409</v>
      </c>
      <c r="AP19">
        <v>-2.610526452772175</v>
      </c>
      <c r="AQ19">
        <v>-6.9658167075750326</v>
      </c>
      <c r="AR19">
        <v>-1.6914598863327379</v>
      </c>
      <c r="AS19">
        <v>-4.2506780304618426</v>
      </c>
      <c r="BB19">
        <v>-6.5295780544054631</v>
      </c>
      <c r="BC19">
        <v>-2.109988678346209</v>
      </c>
      <c r="BD19">
        <v>-1.105722417897925</v>
      </c>
      <c r="BE19">
        <v>-1.968810494244817</v>
      </c>
      <c r="BF19">
        <v>-2.8550413001257282</v>
      </c>
      <c r="BG19">
        <v>-3.7851104357431762</v>
      </c>
      <c r="BH19">
        <v>-5.8610567248677734</v>
      </c>
      <c r="BI19">
        <v>-5.7147958386671336</v>
      </c>
      <c r="BJ19">
        <v>-5.1400042364884433</v>
      </c>
      <c r="BK19">
        <v>-6.5865666456207164</v>
      </c>
      <c r="BL19">
        <v>-6.6339052651672379</v>
      </c>
      <c r="BM19">
        <v>-6.3568107309058997</v>
      </c>
      <c r="BN19">
        <v>-6.567277274473418</v>
      </c>
      <c r="BO19">
        <v>-6.6703971001732318</v>
      </c>
      <c r="BP19">
        <v>-0.38065687257113062</v>
      </c>
      <c r="BQ19">
        <v>-8.4880360004623484E-2</v>
      </c>
      <c r="BR19">
        <v>-7.1927301517534588</v>
      </c>
      <c r="BS19">
        <v>-7.1304841013837894</v>
      </c>
      <c r="BT19">
        <v>-4.3986417968593567</v>
      </c>
      <c r="BU19">
        <v>-4.1406415289544114</v>
      </c>
      <c r="BV19">
        <v>-3.1803724853758268</v>
      </c>
      <c r="BZ19">
        <v>-2.8603297544439141</v>
      </c>
      <c r="CA19">
        <v>-6.1290658111646366</v>
      </c>
      <c r="CB19">
        <v>-4.1474915288622558</v>
      </c>
      <c r="CC19">
        <v>-4.6561956916678087</v>
      </c>
      <c r="CD19">
        <v>-1.5912016029781579</v>
      </c>
      <c r="CE19">
        <v>-2.26066274322109</v>
      </c>
      <c r="CF19">
        <v>-5.3758594155041663</v>
      </c>
      <c r="CG19">
        <v>-3.4491110274355412</v>
      </c>
      <c r="CH19">
        <v>-3.0214892660657959</v>
      </c>
      <c r="CI19">
        <v>-6.5229716300640126</v>
      </c>
      <c r="CJ19">
        <v>-5.8668419375870524</v>
      </c>
      <c r="CK19">
        <v>-4.2769355209660329</v>
      </c>
      <c r="CL19">
        <v>-3.1403873789290899</v>
      </c>
      <c r="CM19">
        <v>-3.7774038960493872</v>
      </c>
      <c r="CN19">
        <v>-5.9720827356001296</v>
      </c>
      <c r="CO19">
        <v>-3.5412242171973429</v>
      </c>
      <c r="CP19">
        <v>-3.2164846547040198</v>
      </c>
      <c r="CQ19">
        <v>-6.4050007538896496</v>
      </c>
      <c r="CR19">
        <v>-1.126177294447289</v>
      </c>
      <c r="CV19">
        <v>-2.159037538566118</v>
      </c>
      <c r="CW19">
        <v>-6.5973940896198728</v>
      </c>
    </row>
    <row r="20" spans="1:101" x14ac:dyDescent="0.25">
      <c r="A20" t="s">
        <v>34</v>
      </c>
      <c r="C20">
        <v>-6.867911567703092</v>
      </c>
      <c r="D20">
        <v>-6.0724247832499838</v>
      </c>
      <c r="E20">
        <v>-3.991798554451528</v>
      </c>
      <c r="F20">
        <v>-6.5437678949405917</v>
      </c>
      <c r="G20">
        <v>-6.6580925630204524</v>
      </c>
      <c r="H20">
        <v>-4.7196431626115452</v>
      </c>
      <c r="I20">
        <v>-4.2569540239918879</v>
      </c>
      <c r="J20">
        <v>-7.409058909680784</v>
      </c>
      <c r="K20">
        <v>-7.0943540167944947</v>
      </c>
      <c r="L20">
        <v>-7.1476815748151026</v>
      </c>
      <c r="M20">
        <v>-5.9089193454903217</v>
      </c>
      <c r="N20">
        <v>-7.3267589646364106</v>
      </c>
      <c r="O20">
        <v>-6.1750226118806921</v>
      </c>
      <c r="P20">
        <v>-5.3208873648675832</v>
      </c>
      <c r="Q20">
        <v>-6.744827674983525</v>
      </c>
      <c r="R20">
        <v>-5.036230567347471</v>
      </c>
      <c r="S20">
        <v>-3.7341191907101621</v>
      </c>
      <c r="T20">
        <v>-3.2636662146900801</v>
      </c>
      <c r="U20">
        <v>-1.7435400975950039</v>
      </c>
      <c r="V20">
        <v>-0.88341444592134655</v>
      </c>
      <c r="W20">
        <v>-1.7195409658388601</v>
      </c>
      <c r="AA20">
        <v>-1.456012998760847</v>
      </c>
      <c r="AB20">
        <v>-3.4797738859981169</v>
      </c>
      <c r="AC20">
        <v>-2.380203232593078</v>
      </c>
      <c r="AD20">
        <v>-5.1350518200958462</v>
      </c>
      <c r="AE20">
        <v>-3.5526635840247471</v>
      </c>
      <c r="AF20">
        <v>-5.9098127293638374</v>
      </c>
      <c r="AG20">
        <v>-1.909959245277133</v>
      </c>
      <c r="AH20">
        <v>-6.6272993047045752</v>
      </c>
      <c r="AI20">
        <v>-3.9788787591099388</v>
      </c>
      <c r="AJ20">
        <v>-5.4316556804421383</v>
      </c>
      <c r="AK20">
        <v>-3.0183711612759851</v>
      </c>
      <c r="AL20">
        <v>-5.4499820363278042</v>
      </c>
      <c r="AM20">
        <v>-3.2416559427194449</v>
      </c>
      <c r="AN20">
        <v>-3.5152606952839278</v>
      </c>
      <c r="AO20">
        <v>-2.173853352674596</v>
      </c>
      <c r="AP20">
        <v>-1.798836329774028</v>
      </c>
      <c r="AQ20">
        <v>-3.0881051041630698</v>
      </c>
      <c r="AR20">
        <v>-1.5296010026970781</v>
      </c>
      <c r="AS20">
        <v>-1.1275680185562951</v>
      </c>
      <c r="BB20">
        <v>-4.9142537748411126</v>
      </c>
      <c r="BC20">
        <v>-1.2765668278285209</v>
      </c>
      <c r="BD20">
        <v>-0.29552767345055908</v>
      </c>
      <c r="BE20">
        <v>-1.532594551290515</v>
      </c>
      <c r="BF20">
        <v>-3.610136426210679</v>
      </c>
      <c r="BG20">
        <v>-4.1917686471486411</v>
      </c>
      <c r="BH20">
        <v>-2.8307670517763932</v>
      </c>
      <c r="BI20">
        <v>-3.5377501561806959</v>
      </c>
      <c r="BJ20">
        <v>-5.4340474551369509</v>
      </c>
      <c r="BK20">
        <v>-3.1878491024349298</v>
      </c>
      <c r="BL20">
        <v>-4.9225008062218416</v>
      </c>
      <c r="BM20">
        <v>-4.1177441113336064</v>
      </c>
      <c r="BN20">
        <v>-2.2316611079935682</v>
      </c>
      <c r="BO20">
        <v>-3.6284006694577462</v>
      </c>
      <c r="BP20">
        <v>-5.7715234472469241</v>
      </c>
      <c r="BQ20">
        <v>-5.8375429344081482</v>
      </c>
      <c r="BR20">
        <v>-4.0551571519412786</v>
      </c>
      <c r="BS20">
        <v>-3.5967406388570948</v>
      </c>
      <c r="BT20">
        <v>-1.90661718912932</v>
      </c>
      <c r="BU20">
        <v>-3.9636331752480909</v>
      </c>
      <c r="BV20">
        <v>-3.2868575158616271</v>
      </c>
      <c r="BZ20">
        <v>-2.136843532095928</v>
      </c>
      <c r="CA20">
        <v>-3.977320639686269</v>
      </c>
      <c r="CB20">
        <v>-1.528840000893227</v>
      </c>
      <c r="CC20">
        <v>-4.0606207104230467</v>
      </c>
      <c r="CD20">
        <v>-3.336219135110118</v>
      </c>
      <c r="CE20">
        <v>-3.9866190992680708</v>
      </c>
      <c r="CF20">
        <v>-2.5135044731701179</v>
      </c>
      <c r="CG20">
        <v>-5.3482799610876119</v>
      </c>
      <c r="CH20">
        <v>-2.8273617231671349</v>
      </c>
      <c r="CI20">
        <v>-4.0978226370785951</v>
      </c>
      <c r="CJ20">
        <v>-3.6991562833125911</v>
      </c>
      <c r="CK20">
        <v>-4.2592523711656423</v>
      </c>
      <c r="CL20">
        <v>-4.2207006412602954</v>
      </c>
      <c r="CM20">
        <v>-4.6473220196231066</v>
      </c>
      <c r="CN20">
        <v>-2.457670927805554</v>
      </c>
      <c r="CO20">
        <v>-1.727779363226011</v>
      </c>
      <c r="CP20">
        <v>-2.713586250695228</v>
      </c>
      <c r="CQ20">
        <v>-2.051914241197681</v>
      </c>
      <c r="CR20">
        <v>-1.025870701506276</v>
      </c>
      <c r="CV20">
        <v>-1.9548031077529779</v>
      </c>
      <c r="CW20">
        <v>-3.612431673987023</v>
      </c>
    </row>
    <row r="21" spans="1:101" x14ac:dyDescent="0.25">
      <c r="A21" t="s">
        <v>35</v>
      </c>
      <c r="C21">
        <v>-6.1814757785457646</v>
      </c>
      <c r="D21">
        <v>-3.410233399196068</v>
      </c>
      <c r="E21">
        <v>-2.1047019843945982</v>
      </c>
      <c r="F21">
        <v>-6.0611804876201099</v>
      </c>
      <c r="G21">
        <v>-5.8814819523790227</v>
      </c>
      <c r="H21">
        <v>-5.2580980086313849</v>
      </c>
      <c r="I21">
        <v>-4.5236297455397443</v>
      </c>
      <c r="J21">
        <v>-6.0480514716302469</v>
      </c>
      <c r="K21">
        <v>-6.1746489629575461</v>
      </c>
      <c r="L21">
        <v>-6.3060949679371037</v>
      </c>
      <c r="M21">
        <v>-4.6829770618639692</v>
      </c>
      <c r="N21">
        <v>-5.3461187883942447</v>
      </c>
      <c r="O21">
        <v>-3.9200871310906811</v>
      </c>
      <c r="P21">
        <v>-5.8398988128707101</v>
      </c>
      <c r="Q21">
        <v>-6.1767634835482728</v>
      </c>
      <c r="R21">
        <v>-6.4438743686492952</v>
      </c>
      <c r="S21">
        <v>-4.7286336899773769</v>
      </c>
      <c r="T21">
        <v>-5.8024432960994838</v>
      </c>
      <c r="U21">
        <v>-4.8361258175113893</v>
      </c>
      <c r="V21">
        <v>-6.1590826533892162</v>
      </c>
      <c r="W21">
        <v>-3.3930850501019401</v>
      </c>
      <c r="AA21">
        <v>-3.4427281825672029</v>
      </c>
      <c r="AB21">
        <v>-6.2998131628999898</v>
      </c>
      <c r="AC21">
        <v>0.71829565456027433</v>
      </c>
      <c r="AD21">
        <v>0.34996308619385719</v>
      </c>
      <c r="AE21">
        <v>-3.9997313064753328</v>
      </c>
      <c r="AF21">
        <v>-4.1283732537236739</v>
      </c>
      <c r="AG21">
        <v>-4.2662791769158357</v>
      </c>
      <c r="AH21">
        <v>-5.1647732436916138</v>
      </c>
      <c r="AI21">
        <v>-2.268623516075206</v>
      </c>
      <c r="AJ21">
        <v>-5.0644058733594663</v>
      </c>
      <c r="AK21">
        <v>-5.9263839287348832</v>
      </c>
      <c r="AL21">
        <v>-6.1876156738826076</v>
      </c>
      <c r="AM21">
        <v>-5.7845827897414646</v>
      </c>
      <c r="AN21">
        <v>-5.660150161028632</v>
      </c>
      <c r="AO21">
        <v>-2.877117549897477</v>
      </c>
      <c r="AP21">
        <v>-2.8771547910509829</v>
      </c>
      <c r="AQ21">
        <v>-5.8633308734043714</v>
      </c>
      <c r="AR21">
        <v>-5.6675316558490598</v>
      </c>
      <c r="AS21">
        <v>-5.8534177236316456</v>
      </c>
      <c r="BB21">
        <v>-5.9262629792596337</v>
      </c>
      <c r="BC21">
        <v>-4.3507722251210339</v>
      </c>
      <c r="BD21">
        <v>-3.3588338815361469</v>
      </c>
      <c r="BE21">
        <v>-5.4683778957748803</v>
      </c>
      <c r="BF21">
        <v>-5.8102120278019198</v>
      </c>
      <c r="BG21">
        <v>-4.7398908286728449</v>
      </c>
      <c r="BH21">
        <v>-2.6599117486082982</v>
      </c>
      <c r="BI21">
        <v>-4.548151270348658</v>
      </c>
      <c r="BJ21">
        <v>-6.2417302628763363</v>
      </c>
      <c r="BK21">
        <v>-6.3979728035218812</v>
      </c>
      <c r="BL21">
        <v>-6.61517074420839</v>
      </c>
      <c r="BM21">
        <v>-4.1357287880856184</v>
      </c>
      <c r="BN21">
        <v>-5.2394142356061284</v>
      </c>
      <c r="BO21">
        <v>-5.5792833229533052</v>
      </c>
      <c r="BP21">
        <v>-5.5705205742107911</v>
      </c>
      <c r="BQ21">
        <v>-6.0786183985644211</v>
      </c>
      <c r="BR21">
        <v>-6.1916865825996581</v>
      </c>
      <c r="BS21">
        <v>0.7776024799026936</v>
      </c>
      <c r="BT21">
        <v>1.054867540948401</v>
      </c>
      <c r="BU21">
        <v>-1.271647348950907</v>
      </c>
      <c r="BV21">
        <v>-0.39487361078220617</v>
      </c>
      <c r="BZ21">
        <v>-0.86782276409801273</v>
      </c>
      <c r="CA21">
        <v>-0.62617820721552253</v>
      </c>
      <c r="CB21">
        <v>-5.8131442501425141</v>
      </c>
      <c r="CC21">
        <v>-5.9463928266249884</v>
      </c>
      <c r="CD21">
        <v>-4.3980745991696519</v>
      </c>
      <c r="CE21">
        <v>-3.6355296226248819</v>
      </c>
      <c r="CF21">
        <v>-1.9049380997154399</v>
      </c>
      <c r="CG21">
        <v>-1.8280138073513219</v>
      </c>
      <c r="CH21">
        <v>-5.7809745225567424</v>
      </c>
      <c r="CI21">
        <v>-6.0359873694636903</v>
      </c>
      <c r="CJ21">
        <v>-6.1298882962758992</v>
      </c>
      <c r="CK21">
        <v>-6.1573059769023191</v>
      </c>
      <c r="CL21">
        <v>-2.8762212852384041</v>
      </c>
      <c r="CM21">
        <v>-2.9808706941459122</v>
      </c>
      <c r="CN21">
        <v>-4.1052544731274478</v>
      </c>
      <c r="CO21">
        <v>-0.32803833461521409</v>
      </c>
      <c r="CP21">
        <v>0.86055487884588877</v>
      </c>
      <c r="CQ21">
        <v>-5.9473216585146007</v>
      </c>
      <c r="CR21">
        <v>-1.2273319841022119</v>
      </c>
      <c r="CV21">
        <v>-1.57302366587429</v>
      </c>
      <c r="CW21">
        <v>-5.9665538089897474</v>
      </c>
    </row>
    <row r="22" spans="1:101" x14ac:dyDescent="0.25">
      <c r="A22" t="s">
        <v>36</v>
      </c>
      <c r="C22">
        <v>-5.8245375800585881</v>
      </c>
      <c r="D22">
        <v>-5.8697182392568923</v>
      </c>
      <c r="E22">
        <v>-3.0330499375051918</v>
      </c>
      <c r="F22">
        <v>-4.2773277883862679</v>
      </c>
      <c r="G22">
        <v>-4.3147874009463569</v>
      </c>
      <c r="H22">
        <v>-4.8304431667603387</v>
      </c>
      <c r="I22">
        <v>-5.3606526304683104</v>
      </c>
      <c r="J22">
        <v>-5.2007137428757364</v>
      </c>
      <c r="K22">
        <v>-3.884701046427383</v>
      </c>
      <c r="L22">
        <v>-4.9536733195286624</v>
      </c>
      <c r="M22">
        <v>-4.6967866485345224</v>
      </c>
      <c r="N22">
        <v>-5.0539492499935426</v>
      </c>
      <c r="O22">
        <v>-4.7769699125616496</v>
      </c>
      <c r="P22">
        <v>-4.7818030390996586</v>
      </c>
      <c r="Q22">
        <v>-3.8359552529919161</v>
      </c>
      <c r="R22">
        <v>-3.3739865790052579</v>
      </c>
      <c r="S22">
        <v>-4.4329770215447084</v>
      </c>
      <c r="T22">
        <v>-3.4840736849157619</v>
      </c>
      <c r="U22">
        <v>-0.93799313048484978</v>
      </c>
      <c r="V22">
        <v>-1.1094951814986449</v>
      </c>
      <c r="W22">
        <v>-4.0665754873571949</v>
      </c>
      <c r="AA22">
        <v>-4.1558278484055142</v>
      </c>
      <c r="AB22">
        <v>-5.6565691110978742</v>
      </c>
      <c r="AC22">
        <v>-5.3409588376051156</v>
      </c>
      <c r="AD22">
        <v>-3.8546528568246701</v>
      </c>
      <c r="AE22">
        <v>-5.1830040978727334</v>
      </c>
      <c r="AF22">
        <v>-4.0313797537364904</v>
      </c>
      <c r="AG22">
        <v>-0.74422520369957434</v>
      </c>
      <c r="AH22">
        <v>-1.155584443490872</v>
      </c>
      <c r="AI22">
        <v>-4.5568993768983423</v>
      </c>
      <c r="AJ22">
        <v>-4.5874193163542056</v>
      </c>
      <c r="AK22">
        <v>-4.401056447657739</v>
      </c>
      <c r="AL22">
        <v>-1.2104754681327541</v>
      </c>
      <c r="AM22">
        <v>-0.30688380195205761</v>
      </c>
      <c r="AN22">
        <v>-1.7538583480233341</v>
      </c>
      <c r="AO22">
        <v>-3.3553853010210131</v>
      </c>
      <c r="AP22">
        <v>-1.3713309995145071</v>
      </c>
      <c r="AQ22">
        <v>-1.1635534901402349</v>
      </c>
      <c r="AR22">
        <v>-0.46971919337043022</v>
      </c>
      <c r="AS22">
        <v>-0.66761412984752933</v>
      </c>
    </row>
    <row r="23" spans="1:101" x14ac:dyDescent="0.25">
      <c r="A23" t="s">
        <v>37</v>
      </c>
      <c r="C23">
        <v>-6.8993623806840372</v>
      </c>
      <c r="D23">
        <v>-4.7073336824694074</v>
      </c>
      <c r="E23">
        <v>-3.0551072647377762</v>
      </c>
      <c r="F23">
        <v>-6.8388370323876906</v>
      </c>
      <c r="G23">
        <v>-3.2625175622209279</v>
      </c>
      <c r="H23">
        <v>-6.7960193185910223</v>
      </c>
      <c r="I23">
        <v>-6.8701563917023849</v>
      </c>
      <c r="J23">
        <v>-5.6378981293435704</v>
      </c>
      <c r="K23">
        <v>-4.8906733198033079</v>
      </c>
      <c r="L23">
        <v>-7.0060909637582593</v>
      </c>
      <c r="M23">
        <v>-6.710080304313494</v>
      </c>
      <c r="N23">
        <v>-6.9511910304503237</v>
      </c>
      <c r="O23">
        <v>-6.4008271471867344</v>
      </c>
      <c r="P23">
        <v>-6.6184472209379974</v>
      </c>
      <c r="Q23">
        <v>-6.5274954996662151</v>
      </c>
      <c r="R23">
        <v>-6.9645821580067766</v>
      </c>
      <c r="S23">
        <v>-2.2549687080934859</v>
      </c>
      <c r="T23">
        <v>-1.888197236015998</v>
      </c>
      <c r="U23">
        <v>-6.8419756633610076</v>
      </c>
      <c r="V23">
        <v>-7.1950452726985796</v>
      </c>
      <c r="W23">
        <v>-5.7549235228926117</v>
      </c>
      <c r="AA23">
        <v>-7.0348800331040291</v>
      </c>
      <c r="AB23">
        <v>-6.6454275419932021</v>
      </c>
      <c r="AC23">
        <v>-4.855812315390482</v>
      </c>
      <c r="AD23">
        <v>-5.9260128797721316</v>
      </c>
      <c r="AE23">
        <v>-6.7422333775708516</v>
      </c>
      <c r="AF23">
        <v>-7.0197147406966174</v>
      </c>
      <c r="AG23">
        <v>-6.830889448610205</v>
      </c>
      <c r="AH23">
        <v>-6.8709013099356104</v>
      </c>
      <c r="AI23">
        <v>-6.9026362736920763</v>
      </c>
      <c r="AJ23">
        <v>-6.8867556548829114</v>
      </c>
      <c r="AK23">
        <v>-4.7688139032757189</v>
      </c>
      <c r="AL23">
        <v>-5.039115909577407</v>
      </c>
      <c r="AM23">
        <v>-6.7844982071828914</v>
      </c>
      <c r="AN23">
        <v>-7.0080695254341494</v>
      </c>
      <c r="AO23">
        <v>-6.6653409621476536</v>
      </c>
      <c r="AP23">
        <v>-6.9853006401671474</v>
      </c>
      <c r="AQ23">
        <v>-4.9176498779875946</v>
      </c>
      <c r="AR23">
        <v>-5.0051278271193853</v>
      </c>
      <c r="AS23">
        <v>-6.3208959465352166</v>
      </c>
      <c r="BB23">
        <v>-4.9928044946468937</v>
      </c>
      <c r="BC23">
        <v>-4.5788588438144568</v>
      </c>
      <c r="BD23">
        <v>-3.8443503525367668</v>
      </c>
      <c r="BE23">
        <v>-2.163273770766093</v>
      </c>
      <c r="BF23">
        <v>-1.87237608131351</v>
      </c>
      <c r="BG23">
        <v>-2.4058232336774701</v>
      </c>
      <c r="BH23">
        <v>-5.6167378992460728</v>
      </c>
      <c r="BI23">
        <v>-5.7858650050767704</v>
      </c>
      <c r="BJ23">
        <v>-7.0309033000821666</v>
      </c>
      <c r="BK23">
        <v>-6.9707571892812528</v>
      </c>
      <c r="BL23">
        <v>-6.38446862198081</v>
      </c>
      <c r="BM23">
        <v>-7.1201680248558246</v>
      </c>
      <c r="BN23">
        <v>-6.851485869182234</v>
      </c>
      <c r="BO23">
        <v>-7.1939436759666799</v>
      </c>
      <c r="BP23">
        <v>-6.4977637177460386</v>
      </c>
      <c r="BQ23">
        <v>-6.9526289684279776</v>
      </c>
      <c r="BR23">
        <v>-6.70073043568659</v>
      </c>
      <c r="BS23">
        <v>-6.9512999583369686</v>
      </c>
      <c r="BT23">
        <v>-3.8609352381102879</v>
      </c>
      <c r="BU23">
        <v>-3.4620023142914431</v>
      </c>
      <c r="BV23">
        <v>-1.6728064445923629</v>
      </c>
      <c r="BZ23">
        <v>-1.1429558140575591</v>
      </c>
      <c r="CA23">
        <v>-4.7770483489020812</v>
      </c>
      <c r="CB23">
        <v>-6.0163030615340256</v>
      </c>
      <c r="CC23">
        <v>-3.675959013340969</v>
      </c>
      <c r="CD23">
        <v>-3.5317055054346338</v>
      </c>
      <c r="CE23">
        <v>-3.5800965936633302</v>
      </c>
      <c r="CF23">
        <v>-2.318957923061054</v>
      </c>
      <c r="CG23">
        <v>-4.7935752192386856</v>
      </c>
      <c r="CH23">
        <v>-7.2844497017692564</v>
      </c>
      <c r="CI23">
        <v>-7.158612393746151</v>
      </c>
      <c r="CJ23">
        <v>-6.1234198869807717</v>
      </c>
      <c r="CK23">
        <v>-6.0853368530698342</v>
      </c>
      <c r="CL23">
        <v>-5.5772188920157681</v>
      </c>
      <c r="CM23">
        <v>-6.6231170225179063</v>
      </c>
      <c r="CN23">
        <v>-5.9121031504552857</v>
      </c>
      <c r="CO23">
        <v>-6.8248215813584903</v>
      </c>
      <c r="CP23">
        <v>-6.20121450351877</v>
      </c>
      <c r="CQ23">
        <v>-7.0249739269415388</v>
      </c>
      <c r="CR23">
        <v>-5.2814136564911802</v>
      </c>
      <c r="CV23">
        <v>-6.1322059152553487</v>
      </c>
      <c r="CW23">
        <v>-7.212418800461295</v>
      </c>
    </row>
    <row r="24" spans="1:101" x14ac:dyDescent="0.25">
      <c r="A24" t="s">
        <v>38</v>
      </c>
      <c r="C24">
        <v>-5.6969016881879764</v>
      </c>
      <c r="D24">
        <v>-3.8432249431284951</v>
      </c>
      <c r="E24">
        <v>-2.9488029843124539</v>
      </c>
      <c r="F24">
        <v>-4.0391570947130706</v>
      </c>
      <c r="G24">
        <v>-1.687777439998823</v>
      </c>
      <c r="H24">
        <v>-1.2176593071920769</v>
      </c>
      <c r="I24">
        <v>-3.013396541948655</v>
      </c>
      <c r="J24">
        <v>-6.1732829188703828</v>
      </c>
      <c r="K24">
        <v>-4.7304006150388718</v>
      </c>
      <c r="L24">
        <v>-6.239005293659619</v>
      </c>
      <c r="M24">
        <v>-1.879250664817125</v>
      </c>
      <c r="N24">
        <v>-1.6565122115878159</v>
      </c>
      <c r="O24">
        <v>-3.409635889695346</v>
      </c>
      <c r="P24">
        <v>-5.1342845826835024</v>
      </c>
      <c r="Q24">
        <v>-6.2901200636915666</v>
      </c>
      <c r="R24">
        <v>-5.9186195041463456</v>
      </c>
      <c r="S24">
        <v>-5.6958459786482187</v>
      </c>
      <c r="T24">
        <v>-6.1464557231326546</v>
      </c>
      <c r="U24">
        <v>-6.2062695242472357</v>
      </c>
      <c r="V24">
        <v>-6.2150298537146043</v>
      </c>
      <c r="W24">
        <v>-6.0946469570031896</v>
      </c>
      <c r="AA24">
        <v>-4.8316956441823269</v>
      </c>
      <c r="AB24">
        <v>-6.4877853253955271</v>
      </c>
      <c r="AC24">
        <v>-4.6033550896212079</v>
      </c>
      <c r="AD24">
        <v>-4.6464076294277046</v>
      </c>
      <c r="AE24">
        <v>-6.5618840127194558</v>
      </c>
      <c r="AF24">
        <v>-6.323883515326469</v>
      </c>
      <c r="AG24">
        <v>-4.7852728766533419</v>
      </c>
      <c r="AH24">
        <v>-5.2462736307690747</v>
      </c>
      <c r="AI24">
        <v>-6.727242635743429</v>
      </c>
      <c r="AJ24">
        <v>-6.4522744189576748</v>
      </c>
      <c r="AK24">
        <v>-5.9290336728502524</v>
      </c>
      <c r="AL24">
        <v>-6.3160024231660534</v>
      </c>
      <c r="AM24">
        <v>-6.3238778643553193</v>
      </c>
      <c r="AN24">
        <v>-5.8943279361443697</v>
      </c>
      <c r="AO24">
        <v>-5.2432387523459267</v>
      </c>
      <c r="AP24">
        <v>-5.6756642247455114</v>
      </c>
      <c r="AQ24">
        <v>-6.6465636609782823</v>
      </c>
      <c r="AR24">
        <v>-5.8117292521635147</v>
      </c>
      <c r="AS24">
        <v>-2.7284557193807508</v>
      </c>
      <c r="AW24">
        <v>-3.2004312949037321</v>
      </c>
      <c r="AX24">
        <v>-6.6521384211168719</v>
      </c>
      <c r="BB24">
        <v>-5.8384107047515403</v>
      </c>
      <c r="BC24">
        <v>-5.6048718257662209</v>
      </c>
      <c r="BD24">
        <v>-4.0827076547614896</v>
      </c>
      <c r="BE24">
        <v>-6.0413667128312731</v>
      </c>
      <c r="BF24">
        <v>-6.7289092901346041</v>
      </c>
      <c r="BG24">
        <v>-6.7120572451500289</v>
      </c>
      <c r="BH24">
        <v>-6.7393320166420949</v>
      </c>
      <c r="BI24">
        <v>-5.611898698266045</v>
      </c>
      <c r="BJ24">
        <v>-5.8603777967529256</v>
      </c>
      <c r="BK24">
        <v>-6.1175566052990291</v>
      </c>
      <c r="BL24">
        <v>-6.0046442914252864</v>
      </c>
      <c r="BM24">
        <v>-6.5486590274267469</v>
      </c>
      <c r="BN24">
        <v>-6.4883097113790642</v>
      </c>
      <c r="BO24">
        <v>-6.7537629960576817</v>
      </c>
      <c r="BP24">
        <v>-6.6417164943294642</v>
      </c>
      <c r="BQ24">
        <v>-4.4464119539258142</v>
      </c>
      <c r="BR24">
        <v>-3.985746423718239</v>
      </c>
      <c r="BS24">
        <v>-3.8203524683234402</v>
      </c>
      <c r="BT24">
        <v>-6.2272377927488147</v>
      </c>
      <c r="BU24">
        <v>-6.5190066305832381</v>
      </c>
      <c r="BV24">
        <v>-6.5319752710558809</v>
      </c>
      <c r="BZ24">
        <v>-6.2966536588791397</v>
      </c>
      <c r="CA24">
        <v>-6.4962237618670402</v>
      </c>
      <c r="CB24">
        <v>-6.6497937318581899</v>
      </c>
      <c r="CC24">
        <v>-6.4129074378437991</v>
      </c>
      <c r="CD24">
        <v>-4.1404610713222487</v>
      </c>
      <c r="CE24">
        <v>-2.4427977931910978</v>
      </c>
      <c r="CF24">
        <v>-3.9367124767169162</v>
      </c>
      <c r="CG24">
        <v>-3.8760561761857821</v>
      </c>
      <c r="CH24">
        <v>-4.5977785140063956</v>
      </c>
      <c r="CI24">
        <v>-4.3707235924800889</v>
      </c>
      <c r="CJ24">
        <v>-5.7469622360789892</v>
      </c>
      <c r="CK24">
        <v>-4.093857881742017</v>
      </c>
      <c r="CL24">
        <v>-4.7117964500655578</v>
      </c>
      <c r="CM24">
        <v>-4.536448682587328</v>
      </c>
      <c r="CN24">
        <v>-6.4414731804251266</v>
      </c>
      <c r="CO24">
        <v>-5.5636089771573971</v>
      </c>
      <c r="CP24">
        <v>-5.0688743272276948</v>
      </c>
      <c r="CQ24">
        <v>-6.2540211877678908</v>
      </c>
      <c r="CR24">
        <v>-5.121537024786984</v>
      </c>
    </row>
    <row r="25" spans="1:101" x14ac:dyDescent="0.25">
      <c r="A25" t="s">
        <v>39</v>
      </c>
      <c r="C25">
        <v>-6.1358296855106564</v>
      </c>
      <c r="D25">
        <v>-1.1914132807853139</v>
      </c>
      <c r="E25">
        <v>-0.56993288250315977</v>
      </c>
      <c r="F25">
        <v>-2.369785170689565</v>
      </c>
      <c r="G25">
        <v>-1.18548907544948</v>
      </c>
      <c r="H25">
        <v>-2.6048096134324559</v>
      </c>
      <c r="I25">
        <v>-1.7433092991611101</v>
      </c>
      <c r="J25">
        <v>-5.3828843047906911</v>
      </c>
      <c r="K25">
        <v>-6.2505837540932703</v>
      </c>
      <c r="L25">
        <v>-6.2105001421372172</v>
      </c>
      <c r="M25">
        <v>-6.798021339576767</v>
      </c>
      <c r="N25">
        <v>-5.9447856636094851</v>
      </c>
      <c r="O25">
        <v>-3.168424615721873</v>
      </c>
      <c r="P25">
        <v>-1.8742570988609899</v>
      </c>
      <c r="Q25">
        <v>-1.569267255840497</v>
      </c>
      <c r="R25">
        <v>-3.762965786618881</v>
      </c>
      <c r="S25">
        <v>-4.5455024357783964</v>
      </c>
      <c r="T25">
        <v>-3.9433127414319671</v>
      </c>
      <c r="U25">
        <v>-1.768876382940453</v>
      </c>
      <c r="V25">
        <v>-1.482464949732111</v>
      </c>
      <c r="W25">
        <v>-0.57812473257314179</v>
      </c>
      <c r="AA25">
        <v>-0.24948268409890609</v>
      </c>
      <c r="AB25">
        <v>-4.8557786163633523</v>
      </c>
      <c r="AC25">
        <v>-5.8149691088829094</v>
      </c>
      <c r="AD25">
        <v>-2.5784835162540669</v>
      </c>
      <c r="AE25">
        <v>-1.7796192228155221</v>
      </c>
      <c r="AF25">
        <v>-0.79826061929699177</v>
      </c>
      <c r="AG25">
        <v>-0.46928787069596511</v>
      </c>
      <c r="AH25">
        <v>-1.589069980869263</v>
      </c>
      <c r="AI25">
        <v>-0.668867302255165</v>
      </c>
      <c r="AJ25">
        <v>-6.51272542564688E-2</v>
      </c>
      <c r="AK25">
        <v>-0.28225561994545662</v>
      </c>
      <c r="AL25">
        <v>-5.8969690772578662</v>
      </c>
      <c r="AM25">
        <v>-0.44565978458548222</v>
      </c>
      <c r="AN25">
        <v>-0.71962760494934752</v>
      </c>
      <c r="AO25">
        <v>-2.1896360436287972</v>
      </c>
      <c r="AP25">
        <v>-2.3397453938098631</v>
      </c>
      <c r="AQ25">
        <v>-2.9020495956647139</v>
      </c>
      <c r="AR25">
        <v>-3.5493026877181748</v>
      </c>
      <c r="AS25">
        <v>-1.6075556674493481</v>
      </c>
      <c r="AW25">
        <v>-1.9560246788208799</v>
      </c>
      <c r="AX25">
        <v>-6.3158214019644454</v>
      </c>
      <c r="BB25">
        <v>-6.1000142045953094</v>
      </c>
      <c r="BC25">
        <v>-1.482577177085213</v>
      </c>
      <c r="BD25">
        <v>0.46137140874278931</v>
      </c>
      <c r="BE25">
        <v>-1.8328512052280681</v>
      </c>
      <c r="BF25">
        <v>-5.2861579926673814</v>
      </c>
      <c r="BG25">
        <v>-4.9281502001148603</v>
      </c>
      <c r="BH25">
        <v>-4.0470955951499912</v>
      </c>
      <c r="BI25">
        <v>-4.9443049856515868</v>
      </c>
      <c r="BJ25">
        <v>-4.8839901449267487</v>
      </c>
      <c r="BK25">
        <v>-4.1963079546768043</v>
      </c>
      <c r="BL25">
        <v>-6.565505567724343</v>
      </c>
      <c r="BM25">
        <v>-6.787795846626544</v>
      </c>
      <c r="BN25">
        <v>-4.8290776507434954</v>
      </c>
      <c r="BO25">
        <v>-4.6821879848381069</v>
      </c>
      <c r="BP25">
        <v>-6.0350868650668419</v>
      </c>
      <c r="BQ25">
        <v>-6.4468406471040476</v>
      </c>
      <c r="BR25">
        <v>-6.4545674044330132</v>
      </c>
      <c r="BS25">
        <v>-6.4188948700058566</v>
      </c>
      <c r="BT25">
        <v>-5.6798267025671496</v>
      </c>
      <c r="BU25">
        <v>-6.9322598703639891</v>
      </c>
      <c r="BV25">
        <v>-2.866582934369942</v>
      </c>
      <c r="BZ25">
        <v>-2.1691885283019889</v>
      </c>
      <c r="CA25">
        <v>-5.5570796794037589</v>
      </c>
      <c r="CB25">
        <v>-5.2936455130843658</v>
      </c>
      <c r="CC25">
        <v>-6.4343094580448454</v>
      </c>
      <c r="CD25">
        <v>-5.0676784100868471</v>
      </c>
      <c r="CE25">
        <v>-4.9860548046885969</v>
      </c>
      <c r="CF25">
        <v>-5.3598894784083182</v>
      </c>
      <c r="CG25">
        <v>-6.2270796400032253</v>
      </c>
      <c r="CH25">
        <v>-4.8271412011892636</v>
      </c>
      <c r="CI25">
        <v>-2.8903417660538828</v>
      </c>
      <c r="CJ25">
        <v>-1.711940176628735</v>
      </c>
      <c r="CK25">
        <v>-5.5902137504812686</v>
      </c>
      <c r="CL25">
        <v>-2.622054609879922</v>
      </c>
      <c r="CM25">
        <v>-5.9736109658773806</v>
      </c>
      <c r="CN25">
        <v>-4.1281845039385434</v>
      </c>
      <c r="CO25">
        <v>-4.0887549289283021</v>
      </c>
      <c r="CP25">
        <v>-5.7596755698996196</v>
      </c>
      <c r="CQ25">
        <v>-5.5716944021031658</v>
      </c>
      <c r="CR25">
        <v>-5.7938658013995452</v>
      </c>
    </row>
    <row r="26" spans="1:101" x14ac:dyDescent="0.25">
      <c r="A26" t="s">
        <v>40</v>
      </c>
      <c r="C26">
        <v>-5.0131908416318174</v>
      </c>
      <c r="D26">
        <v>-5.0507545361139927</v>
      </c>
      <c r="E26">
        <v>-1.7460206808052769</v>
      </c>
      <c r="F26">
        <v>-3.5239518223694861</v>
      </c>
      <c r="G26">
        <v>-3.359484138556236</v>
      </c>
      <c r="H26">
        <v>-5.6225493956986492</v>
      </c>
      <c r="I26">
        <v>-4.7395727276749122</v>
      </c>
      <c r="J26">
        <v>-5.7252166773070394</v>
      </c>
      <c r="K26">
        <v>-5.7457731513008916</v>
      </c>
      <c r="L26">
        <v>-5.5967200017050587</v>
      </c>
      <c r="M26">
        <v>-5.5654899610674136</v>
      </c>
      <c r="N26">
        <v>-4.4382872537613416</v>
      </c>
      <c r="O26">
        <v>-3.751437911751283</v>
      </c>
      <c r="P26">
        <v>-4.2709126361633363</v>
      </c>
      <c r="Q26">
        <v>-5.5045378054565104</v>
      </c>
      <c r="R26">
        <v>-5.3922840364425424</v>
      </c>
      <c r="S26">
        <v>-3.727503224835389</v>
      </c>
      <c r="T26">
        <v>-5.5055104601039826</v>
      </c>
      <c r="U26">
        <v>-3.4929082106041212</v>
      </c>
      <c r="V26">
        <v>-3.5587398829681489</v>
      </c>
      <c r="W26">
        <v>-5.7583564520475523</v>
      </c>
      <c r="AA26">
        <v>-3.8798242221720982</v>
      </c>
      <c r="AB26">
        <v>-3.9346995196621828</v>
      </c>
      <c r="AC26">
        <v>-5.7760128423576553</v>
      </c>
      <c r="AD26">
        <v>-4.1669013459686104</v>
      </c>
      <c r="AE26">
        <v>-4.4684980614365539</v>
      </c>
      <c r="AF26">
        <v>-4.2609289365409531</v>
      </c>
      <c r="AG26">
        <v>-5.3405745485438114</v>
      </c>
      <c r="AH26">
        <v>-3.9466847962845302</v>
      </c>
      <c r="AI26">
        <v>-5.1864741775199539</v>
      </c>
      <c r="AJ26">
        <v>-4.211327084187797</v>
      </c>
      <c r="AK26">
        <v>-3.7435480241593182</v>
      </c>
      <c r="AL26">
        <v>-5.0259620625396506</v>
      </c>
      <c r="AM26">
        <v>-4.0670152233148826</v>
      </c>
      <c r="AN26">
        <v>-4.0683715193286174</v>
      </c>
      <c r="AO26">
        <v>-4.0450456463055477</v>
      </c>
      <c r="AP26">
        <v>-4.782309324441175</v>
      </c>
      <c r="AQ26">
        <v>-4.8604649768576982</v>
      </c>
      <c r="AR26">
        <v>-2.8867762799719721</v>
      </c>
      <c r="AS26">
        <v>-3.8254456586224959</v>
      </c>
      <c r="AW26">
        <v>-4.3140438868669104</v>
      </c>
      <c r="AX26">
        <v>-5.4754972515849323</v>
      </c>
      <c r="BB26">
        <v>-5.2038899239743497</v>
      </c>
      <c r="BC26">
        <v>-5.7246775204341702</v>
      </c>
      <c r="BD26">
        <v>-4.1499723856140944</v>
      </c>
      <c r="BE26">
        <v>-3.5600421343320492</v>
      </c>
      <c r="BF26">
        <v>-5.5074388346322296</v>
      </c>
      <c r="BG26">
        <v>-3.628629366048747</v>
      </c>
      <c r="BH26">
        <v>-5.1736452500612709</v>
      </c>
      <c r="BI26">
        <v>-4.551405843365492</v>
      </c>
      <c r="BJ26">
        <v>-6.2887067270909931</v>
      </c>
      <c r="BK26">
        <v>-6.0889478227030303</v>
      </c>
      <c r="BL26">
        <v>-2.730058198381379</v>
      </c>
      <c r="BM26">
        <v>-5.8794045100815859</v>
      </c>
      <c r="BN26">
        <v>-6.2080570160128481</v>
      </c>
      <c r="BO26">
        <v>-6.069955670425303</v>
      </c>
      <c r="BP26">
        <v>-5.7751194644086352</v>
      </c>
      <c r="BQ26">
        <v>-5.8497646804498844</v>
      </c>
      <c r="BR26">
        <v>-4.0030565456421394</v>
      </c>
      <c r="BS26">
        <v>-6.0352760325920896</v>
      </c>
      <c r="BT26">
        <v>-5.448214054137174</v>
      </c>
      <c r="BU26">
        <v>-5.2034108573912476</v>
      </c>
      <c r="BV26">
        <v>-3.8339793421768862</v>
      </c>
      <c r="BZ26">
        <v>-3.5939389086227709</v>
      </c>
      <c r="CA26">
        <v>-5.3659563678867483</v>
      </c>
      <c r="CB26">
        <v>-5.1127326920000424</v>
      </c>
      <c r="CC26">
        <v>-5.0867544748615234</v>
      </c>
      <c r="CD26">
        <v>-5.0390574628114084</v>
      </c>
      <c r="CE26">
        <v>-5.8955049005641103</v>
      </c>
      <c r="CF26">
        <v>-4.4822226709345454</v>
      </c>
      <c r="CG26">
        <v>-4.886274428385823</v>
      </c>
      <c r="CH26">
        <v>-5.6279635594314863</v>
      </c>
      <c r="CI26">
        <v>-4.705097213598755</v>
      </c>
      <c r="CJ26">
        <v>-3.4723244765396171</v>
      </c>
      <c r="CK26">
        <v>-5.0335624239902064</v>
      </c>
      <c r="CL26">
        <v>-5.3263232033678154</v>
      </c>
      <c r="CM26">
        <v>-4.8071886294812867</v>
      </c>
      <c r="CN26">
        <v>-1.904398388182756</v>
      </c>
      <c r="CO26">
        <v>-5.3240675139180018</v>
      </c>
      <c r="CP26">
        <v>-5.5119556578268707</v>
      </c>
      <c r="CQ26">
        <v>-5.033293313465089</v>
      </c>
      <c r="CR26">
        <v>-4.4663061739617751</v>
      </c>
    </row>
    <row r="27" spans="1:101" x14ac:dyDescent="0.25">
      <c r="A27" t="s">
        <v>41</v>
      </c>
      <c r="C27">
        <v>-7.0337881694375204</v>
      </c>
      <c r="D27">
        <v>-3.0005527338891902</v>
      </c>
      <c r="E27">
        <v>-1.3352414465843101</v>
      </c>
      <c r="F27">
        <v>-1.656297776548638</v>
      </c>
      <c r="G27">
        <v>-6.6195947444692171</v>
      </c>
      <c r="H27">
        <v>-2.9223308850223808</v>
      </c>
      <c r="I27">
        <v>-7.4873073706091309E-2</v>
      </c>
      <c r="J27">
        <v>-0.22395290560500811</v>
      </c>
      <c r="K27">
        <v>-6.1087370876823686</v>
      </c>
      <c r="L27">
        <v>-5.332529313353227</v>
      </c>
      <c r="M27">
        <v>-4.4037242970044881</v>
      </c>
      <c r="N27">
        <v>-5.229368243715359</v>
      </c>
      <c r="O27">
        <v>-5.5747880667372387</v>
      </c>
      <c r="P27">
        <v>-6.5016897743671658</v>
      </c>
      <c r="Q27">
        <v>-7.0696743081928943</v>
      </c>
      <c r="R27">
        <v>-5.0624514731911363</v>
      </c>
      <c r="S27">
        <v>-2.275297681527134</v>
      </c>
      <c r="T27">
        <v>-2.0458575286617409</v>
      </c>
      <c r="U27">
        <v>-5.2157148353243086</v>
      </c>
      <c r="V27">
        <v>-2.5777130912166579</v>
      </c>
      <c r="W27">
        <v>-0.85082562773324444</v>
      </c>
      <c r="AA27">
        <v>-0.98420360196774781</v>
      </c>
      <c r="AB27">
        <v>-2.4527496359313798</v>
      </c>
      <c r="AC27">
        <v>-5.0978865224347274</v>
      </c>
      <c r="AD27">
        <v>-5.3921148768583436</v>
      </c>
      <c r="AE27">
        <v>-5.1754936167816048</v>
      </c>
      <c r="AF27">
        <v>-6.4821581985952301</v>
      </c>
      <c r="AG27">
        <v>-4.4031923493877123</v>
      </c>
      <c r="AH27">
        <v>-4.9364508288961604</v>
      </c>
      <c r="AI27">
        <v>-5.7848480987793156</v>
      </c>
      <c r="AJ27">
        <v>-4.3192517738438161</v>
      </c>
      <c r="AK27">
        <v>-2.374161785312352</v>
      </c>
      <c r="AL27">
        <v>-2.5030555885624102</v>
      </c>
      <c r="AM27">
        <v>-1.873966430191973</v>
      </c>
      <c r="AN27">
        <v>-3.3647023996955499</v>
      </c>
      <c r="AO27">
        <v>-2.5892112769344462</v>
      </c>
      <c r="AP27">
        <v>-4.1240187157986252</v>
      </c>
      <c r="AQ27">
        <v>-6.1435115628390538</v>
      </c>
      <c r="AR27">
        <v>-5.3822595518258636</v>
      </c>
      <c r="AS27">
        <v>-3.0128616140170781</v>
      </c>
      <c r="AW27">
        <v>-4.1659780408746299</v>
      </c>
      <c r="AX27">
        <v>-6.69827132445812</v>
      </c>
      <c r="BB27">
        <v>-7.0205462370899472</v>
      </c>
      <c r="BC27">
        <v>-4.1038289691655159</v>
      </c>
      <c r="BD27">
        <v>-2.7648858921877388</v>
      </c>
      <c r="BE27">
        <v>-5.017796064495732</v>
      </c>
      <c r="BF27">
        <v>-3.9942854511287358</v>
      </c>
      <c r="BG27">
        <v>-5.3821816491078263</v>
      </c>
      <c r="BH27">
        <v>-4.4607031078258226</v>
      </c>
      <c r="BI27">
        <v>-6.5734464966903916</v>
      </c>
      <c r="BJ27">
        <v>-6.5801558893218788</v>
      </c>
      <c r="BK27">
        <v>-4.8856055347265377</v>
      </c>
      <c r="BL27">
        <v>-4.1645716329687694</v>
      </c>
      <c r="BM27">
        <v>-5.978013202652579</v>
      </c>
      <c r="BN27">
        <v>-6.7221786590495052</v>
      </c>
      <c r="BO27">
        <v>-3.2329654916033301</v>
      </c>
      <c r="BP27">
        <v>-2.5643732605523448</v>
      </c>
      <c r="BQ27">
        <v>-2.8392781021987719</v>
      </c>
      <c r="BR27">
        <v>-3.824333944866356</v>
      </c>
      <c r="BS27">
        <v>-6.1319466244645593</v>
      </c>
      <c r="BT27">
        <v>-5.698485652204357</v>
      </c>
      <c r="BU27">
        <v>-4.4331366445830387</v>
      </c>
      <c r="BV27">
        <v>-3.9935678683090572</v>
      </c>
      <c r="BZ27">
        <v>-0.51312955170698304</v>
      </c>
      <c r="CA27">
        <v>-0.92056114534260314</v>
      </c>
      <c r="CB27">
        <v>-2.3218054012143021</v>
      </c>
      <c r="CC27">
        <v>-4.4554729092615739</v>
      </c>
      <c r="CD27">
        <v>-2.9820797671004642</v>
      </c>
      <c r="CE27">
        <v>-3.1308852637450171</v>
      </c>
      <c r="CF27">
        <v>-2.0879559058035779</v>
      </c>
      <c r="CG27">
        <v>-3.0699419589869441</v>
      </c>
      <c r="CH27">
        <v>-1.8042492954074629</v>
      </c>
      <c r="CI27">
        <v>-1.7568644756370371</v>
      </c>
      <c r="CJ27">
        <v>-1.695410225393317</v>
      </c>
      <c r="CK27">
        <v>-1.3634516066570989E-2</v>
      </c>
      <c r="CL27">
        <v>-1.8472673147747219E-2</v>
      </c>
      <c r="CM27">
        <v>-2.333852045652506</v>
      </c>
      <c r="CN27">
        <v>-2.3146538312310052</v>
      </c>
      <c r="CO27">
        <v>-1.8219210687224019</v>
      </c>
      <c r="CP27">
        <v>-1.8194909364454881</v>
      </c>
      <c r="CQ27">
        <v>-2.6955620257839348</v>
      </c>
      <c r="CR27">
        <v>-4.4005225775666226</v>
      </c>
    </row>
    <row r="28" spans="1:101" x14ac:dyDescent="0.25">
      <c r="A28" t="s">
        <v>42</v>
      </c>
      <c r="C28">
        <v>-6.4006696490904806</v>
      </c>
      <c r="D28">
        <v>-0.97338139840747939</v>
      </c>
      <c r="E28">
        <v>-0.34905324522689929</v>
      </c>
      <c r="F28">
        <v>-1.8018322558149551</v>
      </c>
      <c r="G28">
        <v>-1.816442833597999</v>
      </c>
      <c r="H28">
        <v>-3.6162460460624799</v>
      </c>
      <c r="I28">
        <v>-5.6131801337204577</v>
      </c>
      <c r="J28">
        <v>-6.3369699073515671</v>
      </c>
      <c r="K28">
        <v>-6.0690943620184923</v>
      </c>
      <c r="L28">
        <v>-5.1487783584494649</v>
      </c>
      <c r="M28">
        <v>-5.3231613343295194</v>
      </c>
      <c r="N28">
        <v>-5.4148994153684056</v>
      </c>
      <c r="O28">
        <v>-4.9248680562361198</v>
      </c>
      <c r="P28">
        <v>-5.6301477680030558</v>
      </c>
      <c r="Q28">
        <v>-5.8563105388957206</v>
      </c>
      <c r="R28">
        <v>-2.948030024339098</v>
      </c>
      <c r="S28">
        <v>-3.4540888788180242</v>
      </c>
      <c r="T28">
        <v>-6.0421532328561609</v>
      </c>
      <c r="U28">
        <v>-5.4488150001363618</v>
      </c>
      <c r="V28">
        <v>-4.92746010930263</v>
      </c>
      <c r="W28">
        <v>-1.958724432350635</v>
      </c>
      <c r="AA28">
        <v>-2.9541845050512792</v>
      </c>
      <c r="AB28">
        <v>-1.815866934834141</v>
      </c>
      <c r="AC28">
        <v>-2.174602242048306</v>
      </c>
      <c r="AD28">
        <v>-2.1469367378494759</v>
      </c>
      <c r="AE28">
        <v>-6.0776377773620549</v>
      </c>
      <c r="AF28">
        <v>-2.8038394186188258</v>
      </c>
      <c r="AG28">
        <v>-3.9059770190834588</v>
      </c>
      <c r="AH28">
        <v>-3.9260948951412211</v>
      </c>
      <c r="AI28">
        <v>-1.865352496244022</v>
      </c>
      <c r="AJ28">
        <v>-3.8604825355604242</v>
      </c>
      <c r="AK28">
        <v>-3.1018693771848982</v>
      </c>
      <c r="AL28">
        <v>-2.3692346494093819</v>
      </c>
      <c r="AM28">
        <v>-3.6919660346108421</v>
      </c>
      <c r="AN28">
        <v>-2.798519130322878</v>
      </c>
      <c r="AO28">
        <v>-5.2139228524078414</v>
      </c>
      <c r="AP28">
        <v>-4.7902366830875964</v>
      </c>
      <c r="AQ28">
        <v>-5.2988967079715366</v>
      </c>
      <c r="AR28">
        <v>-4.9625195008231247</v>
      </c>
      <c r="AS28">
        <v>-2.9365591294026432</v>
      </c>
      <c r="AW28">
        <v>-2.986617005959292</v>
      </c>
      <c r="AX28">
        <v>-6.1558684291821457</v>
      </c>
    </row>
    <row r="29" spans="1:101" x14ac:dyDescent="0.25">
      <c r="A29" t="s">
        <v>43</v>
      </c>
      <c r="BB29">
        <v>-7.1195970780193116</v>
      </c>
      <c r="BC29">
        <v>-4.3527729864337923</v>
      </c>
      <c r="BD29">
        <v>-2.7894315300359169</v>
      </c>
      <c r="BE29">
        <v>-7.0779337614366842</v>
      </c>
      <c r="BF29">
        <v>-6.6850474399839364</v>
      </c>
      <c r="BG29">
        <v>-7.2044221898041316</v>
      </c>
      <c r="BH29">
        <v>-6.8286400022890694</v>
      </c>
      <c r="BI29">
        <v>-6.9968666873139371</v>
      </c>
      <c r="BJ29">
        <v>-6.5390423819251096</v>
      </c>
      <c r="BK29">
        <v>-7.1789647964567527</v>
      </c>
      <c r="BL29">
        <v>-6.672917932030205</v>
      </c>
      <c r="BM29">
        <v>-6.6263153087040676</v>
      </c>
      <c r="BN29">
        <v>-7.0356536933141687</v>
      </c>
      <c r="BO29">
        <v>-6.8606616394084599</v>
      </c>
      <c r="BP29">
        <v>-4.1810913205069804</v>
      </c>
      <c r="BQ29">
        <v>-4.1994669685676476</v>
      </c>
      <c r="BR29">
        <v>-5.4449720753420889</v>
      </c>
      <c r="BS29">
        <v>-3.6672115985345841</v>
      </c>
      <c r="BT29">
        <v>-3.42798079531098</v>
      </c>
      <c r="BU29">
        <v>-3.839032718878836</v>
      </c>
      <c r="BV29">
        <v>-3.56971589613942</v>
      </c>
      <c r="BZ29">
        <v>-3.43549254894597</v>
      </c>
      <c r="CA29">
        <v>-2.653927016883403</v>
      </c>
      <c r="CB29">
        <v>-3.3662522068080771</v>
      </c>
      <c r="CC29">
        <v>-3.7801016525446181</v>
      </c>
      <c r="CD29">
        <v>-2.746551423919827</v>
      </c>
      <c r="CE29">
        <v>-4.1571490986264594</v>
      </c>
      <c r="CF29">
        <v>-5.0168427836220459</v>
      </c>
      <c r="CG29">
        <v>-5.729228832196152</v>
      </c>
      <c r="CH29">
        <v>-6.4897763270647522</v>
      </c>
      <c r="CI29">
        <v>-7.0962574151304114</v>
      </c>
      <c r="CJ29">
        <v>-7.0751806291921211</v>
      </c>
      <c r="CK29">
        <v>-7.1879882356421074</v>
      </c>
      <c r="CL29">
        <v>-7.1411320753678824</v>
      </c>
      <c r="CM29">
        <v>-7.017461618874</v>
      </c>
      <c r="CN29">
        <v>-6.3221541934354502</v>
      </c>
      <c r="CO29">
        <v>-5.5615597578982232</v>
      </c>
      <c r="CP29">
        <v>-5.1114844590704527</v>
      </c>
      <c r="CQ29">
        <v>-6.3147576394435587</v>
      </c>
      <c r="CR29">
        <v>-6.0504116733269759</v>
      </c>
    </row>
    <row r="30" spans="1:101" x14ac:dyDescent="0.25">
      <c r="A30" t="s">
        <v>44</v>
      </c>
      <c r="C30">
        <v>-7.2717010897909438</v>
      </c>
      <c r="D30">
        <v>-1.15532110677467</v>
      </c>
      <c r="E30">
        <v>-0.49265119577608002</v>
      </c>
      <c r="F30">
        <v>-5.5011094248994059</v>
      </c>
      <c r="G30">
        <v>-5.4620127424662677</v>
      </c>
      <c r="H30">
        <v>-5.3688060940714166</v>
      </c>
      <c r="I30">
        <v>-4.8060318417830494</v>
      </c>
      <c r="J30">
        <v>-6.2098434380611804</v>
      </c>
      <c r="K30">
        <v>-6.8808667020026508</v>
      </c>
      <c r="L30">
        <v>-7.9213209361591526</v>
      </c>
      <c r="M30">
        <v>-8.199240688751475</v>
      </c>
      <c r="N30">
        <v>-7.8550289980246593</v>
      </c>
      <c r="O30">
        <v>-5.8776192857180938</v>
      </c>
      <c r="P30">
        <v>-5.3722983573569714</v>
      </c>
      <c r="Q30">
        <v>-6.6513231566362956</v>
      </c>
      <c r="R30">
        <v>-6.0287626960250238</v>
      </c>
      <c r="S30">
        <v>-5.667713517990836</v>
      </c>
      <c r="T30">
        <v>-2.7650060186260652</v>
      </c>
      <c r="U30">
        <v>-3.3681043207985319</v>
      </c>
      <c r="V30">
        <v>-3.357534143654608</v>
      </c>
      <c r="W30">
        <v>-5.8952250109977973</v>
      </c>
      <c r="AA30">
        <v>-5.1536533817762464</v>
      </c>
      <c r="AB30">
        <v>-5.2540058283273803</v>
      </c>
      <c r="AC30">
        <v>-6.3182077815963948</v>
      </c>
      <c r="AD30">
        <v>-2.077334086635489</v>
      </c>
      <c r="AE30">
        <v>-1.1431078654399449</v>
      </c>
      <c r="AF30">
        <v>-2.0033477261594319</v>
      </c>
      <c r="AG30">
        <v>-6.050162133951722</v>
      </c>
      <c r="AH30">
        <v>-7.739582062921019</v>
      </c>
      <c r="AI30">
        <v>-7.6890495072947962</v>
      </c>
      <c r="AJ30">
        <v>-7.891913032622818</v>
      </c>
      <c r="AK30">
        <v>-7.0985389761521436</v>
      </c>
      <c r="AL30">
        <v>-7.8795697902889099</v>
      </c>
      <c r="AM30">
        <v>-7.0605497370495049</v>
      </c>
      <c r="AN30">
        <v>-6.3865248362420299</v>
      </c>
      <c r="AO30">
        <v>-4.0950553895435844</v>
      </c>
      <c r="AP30">
        <v>-4.4381209021623844</v>
      </c>
      <c r="AQ30">
        <v>-1.8991580896949229</v>
      </c>
      <c r="AR30">
        <v>-2.782397387749088</v>
      </c>
      <c r="AS30">
        <v>0.20471595233498319</v>
      </c>
      <c r="AW30">
        <v>-0.57144246523571329</v>
      </c>
      <c r="AX30">
        <v>-7.6905212075258804</v>
      </c>
      <c r="BB30">
        <v>-6.8724968790685024</v>
      </c>
      <c r="BC30">
        <v>-2.1151527057923132</v>
      </c>
      <c r="BD30">
        <v>-0.64052009494363282</v>
      </c>
      <c r="BE30">
        <v>-1.911313125405478</v>
      </c>
      <c r="BF30">
        <v>-6.0643639830550171</v>
      </c>
      <c r="BG30">
        <v>-7.5639834797911876</v>
      </c>
      <c r="BH30">
        <v>-1.1672698903779679</v>
      </c>
      <c r="BI30">
        <v>-0.73866235793260149</v>
      </c>
      <c r="BJ30">
        <v>-7.2132537472499498</v>
      </c>
      <c r="BK30">
        <v>-6.8280477257641374</v>
      </c>
      <c r="BL30">
        <v>-7.2768654389289207</v>
      </c>
      <c r="BM30">
        <v>-6.7205703225720796</v>
      </c>
      <c r="BN30">
        <v>-8.3099785715742023</v>
      </c>
      <c r="BO30">
        <v>-8.0552053501258172</v>
      </c>
      <c r="BP30">
        <v>-2.0549231545172679</v>
      </c>
      <c r="BQ30">
        <v>-1.7034617564373269</v>
      </c>
      <c r="BR30">
        <v>-2.8019589402998721</v>
      </c>
      <c r="BS30">
        <v>-5.7186896389299893</v>
      </c>
      <c r="BT30">
        <v>-4.0443173878686141</v>
      </c>
      <c r="BU30">
        <v>-3.6633625930932729</v>
      </c>
      <c r="BV30">
        <v>-0.16346510730503841</v>
      </c>
      <c r="BZ30">
        <v>0.2215261738188169</v>
      </c>
      <c r="CA30">
        <v>-7.7514133478789429</v>
      </c>
      <c r="CB30">
        <v>-6.7253069425762311</v>
      </c>
      <c r="CC30">
        <v>-5.822898786341832</v>
      </c>
      <c r="CD30">
        <v>-5.0234107259494749</v>
      </c>
      <c r="CE30">
        <v>-5.3119204674285054</v>
      </c>
      <c r="CF30">
        <v>-6.306222917879114</v>
      </c>
      <c r="CG30">
        <v>-5.4333695095294816</v>
      </c>
      <c r="CH30">
        <v>-5.1410337267432444</v>
      </c>
      <c r="CI30">
        <v>-5.7892968045847297</v>
      </c>
      <c r="CJ30">
        <v>-5.9099934021096194</v>
      </c>
      <c r="CK30">
        <v>-5.7391685029117081</v>
      </c>
      <c r="CL30">
        <v>-6.2539954409013987</v>
      </c>
      <c r="CM30">
        <v>-7.6143457321971466</v>
      </c>
      <c r="CN30">
        <v>-5.0511376589310002</v>
      </c>
      <c r="CO30">
        <v>-4.9222320041794099</v>
      </c>
      <c r="CP30">
        <v>-5.4223456791728211</v>
      </c>
      <c r="CQ30">
        <v>-3.8607048641486399</v>
      </c>
      <c r="CR30">
        <v>-6.7781728625132676</v>
      </c>
    </row>
    <row r="31" spans="1:101" x14ac:dyDescent="0.25">
      <c r="A31" t="s">
        <v>45</v>
      </c>
      <c r="C31">
        <v>-5.8871015208655804</v>
      </c>
      <c r="D31">
        <v>-4.7011779459509233</v>
      </c>
      <c r="E31">
        <v>-3.8868874046814912</v>
      </c>
      <c r="F31">
        <v>-1.534127015417369</v>
      </c>
      <c r="G31">
        <v>-2.444867424528399</v>
      </c>
      <c r="H31">
        <v>-6.2853689368692924</v>
      </c>
      <c r="I31">
        <v>-5.3986003024971012</v>
      </c>
      <c r="J31">
        <v>-5.7957017012041554</v>
      </c>
      <c r="K31">
        <v>-7.3301366194053212</v>
      </c>
      <c r="L31">
        <v>-6.4009206419796012</v>
      </c>
      <c r="M31">
        <v>-6.3137197273845116</v>
      </c>
      <c r="N31">
        <v>-6.6452079477278154</v>
      </c>
      <c r="O31">
        <v>-7.2387883419215981</v>
      </c>
      <c r="P31">
        <v>-4.5706786812167488</v>
      </c>
      <c r="Q31">
        <v>-4.5727234264760774</v>
      </c>
      <c r="R31">
        <v>-6.0821617105672736</v>
      </c>
      <c r="S31">
        <v>-6.5121811524368507</v>
      </c>
      <c r="T31">
        <v>-5.0646481521012916</v>
      </c>
      <c r="U31">
        <v>-5.7880736606850149</v>
      </c>
      <c r="V31">
        <v>-5.9305974284642886</v>
      </c>
      <c r="W31">
        <v>-2.9623982144006669</v>
      </c>
      <c r="AA31">
        <v>-2.3999066443843109</v>
      </c>
      <c r="AB31">
        <v>-3.2779071811928748</v>
      </c>
      <c r="AC31">
        <v>-6.0701771575059906</v>
      </c>
      <c r="AD31">
        <v>-5.0144793167471384</v>
      </c>
      <c r="AE31">
        <v>-3.7441726901287908</v>
      </c>
      <c r="AF31">
        <v>-6.3853190602266414</v>
      </c>
      <c r="AG31">
        <v>-2.1591382678395199</v>
      </c>
      <c r="AH31">
        <v>-2.268154126987393</v>
      </c>
      <c r="AI31">
        <v>-5.7091574506887506</v>
      </c>
      <c r="AJ31">
        <v>-4.1994308045746598</v>
      </c>
      <c r="AK31">
        <v>-5.0265871747723896</v>
      </c>
      <c r="AL31">
        <v>-4.5629263181513764</v>
      </c>
      <c r="AM31">
        <v>-3.8962093310174</v>
      </c>
      <c r="AN31">
        <v>-4.9237311405298323</v>
      </c>
      <c r="AO31">
        <v>-6.6147720249188504</v>
      </c>
      <c r="AP31">
        <v>-5.8008534146113249</v>
      </c>
      <c r="AQ31">
        <v>-2.987177962325906</v>
      </c>
      <c r="AR31">
        <v>-3.9345576785855099</v>
      </c>
      <c r="AS31">
        <v>-4.4590921058122301</v>
      </c>
      <c r="AW31">
        <v>-6.20387353456998</v>
      </c>
      <c r="AX31">
        <v>-7.0029276178796422</v>
      </c>
      <c r="BB31">
        <v>-5.3177404013098784</v>
      </c>
      <c r="BC31">
        <v>-5.0315239915126639</v>
      </c>
      <c r="BD31">
        <v>-3.672842280889169</v>
      </c>
      <c r="BE31">
        <v>-0.82502821020867789</v>
      </c>
      <c r="BF31">
        <v>-5.0231813495029876</v>
      </c>
      <c r="BG31">
        <v>-5.3107392766787713</v>
      </c>
      <c r="BH31">
        <v>-6.3997571499759633</v>
      </c>
      <c r="BI31">
        <v>-7.0375335607044196</v>
      </c>
      <c r="BJ31">
        <v>-6.7556546859818214</v>
      </c>
      <c r="BK31">
        <v>-4.9241095312104308</v>
      </c>
      <c r="BL31">
        <v>-5.1666640165792108</v>
      </c>
      <c r="BM31">
        <v>-5.9268057659338149</v>
      </c>
      <c r="BN31">
        <v>-4.870111563345132</v>
      </c>
      <c r="BO31">
        <v>-6.759829977837807</v>
      </c>
      <c r="BP31">
        <v>-6.9664247150012253</v>
      </c>
      <c r="BQ31">
        <v>-3.6266631704133521</v>
      </c>
      <c r="BR31">
        <v>-0.63536681013693141</v>
      </c>
      <c r="BS31">
        <v>-4.0043226737099467</v>
      </c>
      <c r="BT31">
        <v>-4.9329091213476053</v>
      </c>
      <c r="BU31">
        <v>-6.0787817328417253</v>
      </c>
      <c r="BV31">
        <v>-2.6835841488013199</v>
      </c>
      <c r="BZ31">
        <v>-2.1262560009089939</v>
      </c>
      <c r="CA31">
        <v>-5.417206410490242</v>
      </c>
      <c r="CB31">
        <v>-5.3195841401463504</v>
      </c>
      <c r="CC31">
        <v>-6.8219037368142823</v>
      </c>
      <c r="CD31">
        <v>-4.6450226660026104</v>
      </c>
      <c r="CE31">
        <v>-5.2569883550767003</v>
      </c>
      <c r="CF31">
        <v>-4.7066833302345126</v>
      </c>
      <c r="CG31">
        <v>-5.1929284974708922</v>
      </c>
      <c r="CH31">
        <v>-6.9497661124033536</v>
      </c>
      <c r="CI31">
        <v>-6.1060767154452966</v>
      </c>
      <c r="CJ31">
        <v>-6.0719119435083613</v>
      </c>
      <c r="CK31">
        <v>-5.2016257605700886</v>
      </c>
      <c r="CL31">
        <v>-4.2066892460157792</v>
      </c>
      <c r="CM31">
        <v>-5.7626816392836462</v>
      </c>
      <c r="CN31">
        <v>-1.9958490435159919</v>
      </c>
      <c r="CO31">
        <v>-2.48470748404146</v>
      </c>
      <c r="CP31">
        <v>-4.6713299057000297</v>
      </c>
      <c r="CQ31">
        <v>-4.4021008333595963</v>
      </c>
      <c r="CR31">
        <v>-3.048746493216977</v>
      </c>
    </row>
    <row r="32" spans="1:101" x14ac:dyDescent="0.25">
      <c r="A32" t="s">
        <v>46</v>
      </c>
      <c r="BB32">
        <v>-6.0843783079754594</v>
      </c>
      <c r="BC32">
        <v>-5.6134760972887072</v>
      </c>
      <c r="BD32">
        <v>-2.8533939618446191</v>
      </c>
      <c r="BE32">
        <v>-5.6166668467610608</v>
      </c>
      <c r="BF32">
        <v>-5.7904024687483568</v>
      </c>
      <c r="BG32">
        <v>-4.5510464114172962</v>
      </c>
      <c r="BH32">
        <v>-5.6274835666630567</v>
      </c>
      <c r="BI32">
        <v>-6.0893122079032498</v>
      </c>
      <c r="BJ32">
        <v>-6.3767687565863937</v>
      </c>
      <c r="BK32">
        <v>-5.8629581026924233</v>
      </c>
      <c r="BL32">
        <v>-3.7267713679675341</v>
      </c>
      <c r="BM32">
        <v>-2.0292490628974482</v>
      </c>
      <c r="BN32">
        <v>-4.3130385295319256</v>
      </c>
      <c r="BO32">
        <v>-5.5855878996289352</v>
      </c>
      <c r="BP32">
        <v>-5.8739030599276214</v>
      </c>
      <c r="BQ32">
        <v>-6.1772108027649866</v>
      </c>
      <c r="BR32">
        <v>-5.7650154471689801</v>
      </c>
      <c r="BS32">
        <v>-6.1230084748382536</v>
      </c>
      <c r="BT32">
        <v>-6.2941592120321914</v>
      </c>
      <c r="BU32">
        <v>-2.970044583669833</v>
      </c>
      <c r="BV32">
        <v>-2.666032353391997</v>
      </c>
      <c r="BZ32">
        <v>-4.5666415054010434</v>
      </c>
      <c r="CA32">
        <v>-5.9934850915011237</v>
      </c>
      <c r="CB32">
        <v>-6.1488857596013773</v>
      </c>
      <c r="CC32">
        <v>-3.7172623670406382</v>
      </c>
      <c r="CD32">
        <v>-3.492892036584152</v>
      </c>
      <c r="CE32">
        <v>-2.9452619158225941</v>
      </c>
      <c r="CF32">
        <v>-2.563995663248118</v>
      </c>
      <c r="CG32">
        <v>-2.6840215177018201</v>
      </c>
      <c r="CH32">
        <v>-2.330159711845833</v>
      </c>
      <c r="CI32">
        <v>-5.4735088181145493</v>
      </c>
      <c r="CJ32">
        <v>-3.716460086183222</v>
      </c>
      <c r="CK32">
        <v>-1.5551054276266261</v>
      </c>
      <c r="CL32">
        <v>-4.0013841648298447</v>
      </c>
      <c r="CM32">
        <v>-2.57283037353033</v>
      </c>
      <c r="CN32">
        <v>-3.7991845019356711</v>
      </c>
      <c r="CO32">
        <v>-3.8945099811521788</v>
      </c>
      <c r="CP32">
        <v>-0.74333621521458215</v>
      </c>
      <c r="CQ32">
        <v>-0.52915765162496708</v>
      </c>
      <c r="CR32">
        <v>-3.2252092369380638</v>
      </c>
    </row>
    <row r="33" spans="1:101" x14ac:dyDescent="0.25">
      <c r="A33" t="s">
        <v>47</v>
      </c>
      <c r="C33">
        <v>-7.1776659737236672</v>
      </c>
      <c r="D33">
        <v>-4.5642942064523639</v>
      </c>
      <c r="E33">
        <v>-4.0781893477335123</v>
      </c>
      <c r="F33">
        <v>-6.9508750770889396</v>
      </c>
      <c r="G33">
        <v>-0.55417072867855988</v>
      </c>
      <c r="H33">
        <v>-0.92400893619859892</v>
      </c>
      <c r="I33">
        <v>-5.4032529122993811</v>
      </c>
      <c r="J33">
        <v>-5.3378716156602319</v>
      </c>
      <c r="K33">
        <v>-7.2056552618198566</v>
      </c>
      <c r="L33">
        <v>-7.1107815382434074</v>
      </c>
      <c r="M33">
        <v>-1.3173130064473519</v>
      </c>
      <c r="N33">
        <v>-0.9996008817389167</v>
      </c>
      <c r="O33">
        <v>-7.0168848255780407</v>
      </c>
      <c r="P33">
        <v>-5.9037291188900696</v>
      </c>
      <c r="Q33">
        <v>-6.1674145081565621</v>
      </c>
      <c r="R33">
        <v>-6.0430970728492426</v>
      </c>
      <c r="S33">
        <v>-7.0977167346774062</v>
      </c>
      <c r="T33">
        <v>-6.7343707967904347</v>
      </c>
      <c r="U33">
        <v>-7.3964538204661627</v>
      </c>
      <c r="V33">
        <v>-7.3231236284225734</v>
      </c>
      <c r="W33">
        <v>-6.3062358076359959E-2</v>
      </c>
      <c r="AA33">
        <v>-0.51031781949750754</v>
      </c>
      <c r="AB33">
        <v>-3.1441230281605672</v>
      </c>
      <c r="AC33">
        <v>-6.8061720740632046</v>
      </c>
      <c r="AD33">
        <v>-6.8787641439129521</v>
      </c>
      <c r="AE33">
        <v>-2.3189668763309861</v>
      </c>
      <c r="AF33">
        <v>-2.0248487477692638</v>
      </c>
      <c r="AG33">
        <v>-1.3791667387270741</v>
      </c>
      <c r="AH33">
        <v>-0.6160036062546933</v>
      </c>
      <c r="AI33">
        <v>-6.2370800730945257</v>
      </c>
      <c r="AJ33">
        <v>-7.2302308849486856</v>
      </c>
      <c r="AK33">
        <v>-1.133533342237206</v>
      </c>
      <c r="AL33">
        <v>-1.0543047859412169</v>
      </c>
      <c r="AM33">
        <v>-7.0455622754682183</v>
      </c>
      <c r="AN33">
        <v>-6.9450766647670319</v>
      </c>
      <c r="AO33">
        <v>-6.8367842503681047</v>
      </c>
      <c r="AP33">
        <v>-7.2317659129146437</v>
      </c>
      <c r="AQ33">
        <v>-6.7795119007288527</v>
      </c>
      <c r="AR33">
        <v>-7.1008741520849341</v>
      </c>
      <c r="AS33">
        <v>-2.078080873844804</v>
      </c>
      <c r="AW33">
        <v>-3.0513783331339721</v>
      </c>
      <c r="AX33">
        <v>-6.9555097634087533</v>
      </c>
      <c r="BB33">
        <v>-6.6860430493748542</v>
      </c>
      <c r="BC33">
        <v>-3.417379753255394</v>
      </c>
      <c r="BD33">
        <v>-2.5005675939427401</v>
      </c>
      <c r="BE33">
        <v>-5.97645373988499</v>
      </c>
      <c r="BF33">
        <v>-7.1279221748049402</v>
      </c>
      <c r="BG33">
        <v>-7.1065153140740032</v>
      </c>
      <c r="BH33">
        <v>-6.3507510173589674</v>
      </c>
      <c r="BI33">
        <v>-7.0672377253223324</v>
      </c>
      <c r="BJ33">
        <v>-6.8627035808417602</v>
      </c>
      <c r="BK33">
        <v>-6.6530291414065994</v>
      </c>
      <c r="BL33">
        <v>-5.8695555404158908</v>
      </c>
      <c r="BM33">
        <v>-6.1875994193089028</v>
      </c>
      <c r="BN33">
        <v>-6.5498265434867511</v>
      </c>
      <c r="BO33">
        <v>-6.6898455806825599</v>
      </c>
      <c r="BP33">
        <v>-6.5250689087316918</v>
      </c>
      <c r="BQ33">
        <v>-6.5889257740282456</v>
      </c>
      <c r="BR33">
        <v>-4.0691906451302966</v>
      </c>
      <c r="BS33">
        <v>-7.1489604972645306</v>
      </c>
      <c r="BT33">
        <v>-5.4881174299455733</v>
      </c>
      <c r="BU33">
        <v>-6.0203201943955857</v>
      </c>
      <c r="BV33">
        <v>-7.1311494261906061</v>
      </c>
      <c r="BZ33">
        <v>-6.3240302640868018</v>
      </c>
      <c r="CA33">
        <v>-6.0728331922507897</v>
      </c>
      <c r="CB33">
        <v>-6.818084205142334</v>
      </c>
      <c r="CC33">
        <v>-1.0330552683349821</v>
      </c>
      <c r="CD33">
        <v>-1.08313468528796</v>
      </c>
      <c r="CE33">
        <v>-4.654578255169735</v>
      </c>
      <c r="CF33">
        <v>-7.0613885084377754</v>
      </c>
      <c r="CG33">
        <v>-6.9772786012338663</v>
      </c>
      <c r="CH33">
        <v>-7.0220476563743972</v>
      </c>
      <c r="CI33">
        <v>-6.5366176074539357</v>
      </c>
      <c r="CJ33">
        <v>-5.8599407120794984</v>
      </c>
      <c r="CK33">
        <v>-7.1371971260389282</v>
      </c>
      <c r="CL33">
        <v>-7.3664349590258169</v>
      </c>
      <c r="CM33">
        <v>-7.2461785868645796</v>
      </c>
      <c r="CN33">
        <v>-6.2167784086814128</v>
      </c>
      <c r="CO33">
        <v>-7.516685630899878</v>
      </c>
      <c r="CP33">
        <v>-6.8855788446265489</v>
      </c>
      <c r="CQ33">
        <v>-7.1298258108091987</v>
      </c>
      <c r="CR33">
        <v>-0.8087308168629026</v>
      </c>
    </row>
    <row r="34" spans="1:101" x14ac:dyDescent="0.25">
      <c r="A34" t="s">
        <v>48</v>
      </c>
      <c r="C34">
        <v>-5.5205767528130476</v>
      </c>
      <c r="D34">
        <v>-4.2789359325750436</v>
      </c>
      <c r="E34">
        <v>-1.9312218212314709</v>
      </c>
      <c r="F34">
        <v>-1.7322672762740201</v>
      </c>
      <c r="G34">
        <v>-1.9935948349208279</v>
      </c>
      <c r="H34">
        <v>-2.1012514145964878</v>
      </c>
      <c r="I34">
        <v>-1.6550754547146069</v>
      </c>
      <c r="J34">
        <v>-2.4064011489914741</v>
      </c>
      <c r="K34">
        <v>-2.6885496264119348</v>
      </c>
      <c r="L34">
        <v>-1.7764352656516711</v>
      </c>
      <c r="M34">
        <v>-1.568456527773783</v>
      </c>
      <c r="N34">
        <v>-5.2885185062795426</v>
      </c>
      <c r="O34">
        <v>-5.2123003104512229</v>
      </c>
      <c r="P34">
        <v>-2.5419829976575121</v>
      </c>
      <c r="Q34">
        <v>-2.3605812186397781</v>
      </c>
      <c r="R34">
        <v>-5.1790210200692108</v>
      </c>
      <c r="S34">
        <v>-5.4760535141412436</v>
      </c>
      <c r="T34">
        <v>-2.0115675456459212</v>
      </c>
      <c r="U34">
        <v>-1.8081241133986961</v>
      </c>
      <c r="V34">
        <v>-5.2331178978170207</v>
      </c>
      <c r="W34">
        <v>-0.45504492233179472</v>
      </c>
      <c r="AA34">
        <v>-0.25830685616622651</v>
      </c>
      <c r="AB34">
        <v>-5.1696626618661403</v>
      </c>
      <c r="AC34">
        <v>-4.9878241781497152</v>
      </c>
      <c r="AD34">
        <v>-4.125796639778228</v>
      </c>
      <c r="AE34">
        <v>-5.0204369855069393</v>
      </c>
      <c r="AF34">
        <v>-5.3018082126062334</v>
      </c>
      <c r="AG34">
        <v>-5.7045005543045164</v>
      </c>
      <c r="AH34">
        <v>-5.550231081637504</v>
      </c>
      <c r="AI34">
        <v>-5.3947493869943086</v>
      </c>
      <c r="AJ34">
        <v>-5.5703240343772649</v>
      </c>
      <c r="AK34">
        <v>-5.5124463991789341</v>
      </c>
      <c r="AL34">
        <v>-5.5911406902776841</v>
      </c>
      <c r="AM34">
        <v>-5.5616853461305764</v>
      </c>
      <c r="AN34">
        <v>-5.5747724472934364</v>
      </c>
      <c r="AO34">
        <v>-5.442245654143707</v>
      </c>
      <c r="AP34">
        <v>-5.4562335246087832</v>
      </c>
      <c r="AQ34">
        <v>-5.3024528093711236</v>
      </c>
      <c r="AR34">
        <v>-5.1878018053948107</v>
      </c>
      <c r="AS34">
        <v>-0.29322878250489098</v>
      </c>
      <c r="AW34">
        <v>-1.190225928074536</v>
      </c>
      <c r="AX34">
        <v>-5.4510909513626853</v>
      </c>
      <c r="BB34">
        <v>-5.0040539303503202</v>
      </c>
      <c r="BC34">
        <v>-4.6404248418546166</v>
      </c>
      <c r="BD34">
        <v>-0.63221597251562023</v>
      </c>
      <c r="BE34">
        <v>-0.31760753607351488</v>
      </c>
      <c r="BF34">
        <v>-0.54886823966950671</v>
      </c>
      <c r="BG34">
        <v>-1.9869685674586559</v>
      </c>
      <c r="BH34">
        <v>-1.609088417287168</v>
      </c>
      <c r="BI34">
        <v>-5.0373250609047746</v>
      </c>
      <c r="BJ34">
        <v>-4.2499181434606053</v>
      </c>
      <c r="BK34">
        <v>-3.3758406230003781</v>
      </c>
      <c r="BL34">
        <v>-5.0170103499898477</v>
      </c>
      <c r="BM34">
        <v>-5.256800186910338</v>
      </c>
      <c r="BN34">
        <v>-2.3503970403853458</v>
      </c>
      <c r="BO34">
        <v>-1.403585253105925</v>
      </c>
      <c r="BP34">
        <v>-5.1405740755595817</v>
      </c>
      <c r="BQ34">
        <v>-5.4355507345695102</v>
      </c>
      <c r="BR34">
        <v>-5.438128298002824</v>
      </c>
      <c r="BS34">
        <v>-4.6992343041624407</v>
      </c>
      <c r="BT34">
        <v>-2.7000024981865871</v>
      </c>
      <c r="BU34">
        <v>-2.4902341046084309</v>
      </c>
      <c r="BV34">
        <v>-3.325924156687412</v>
      </c>
      <c r="BZ34">
        <v>-2.3293644322099101</v>
      </c>
      <c r="CA34">
        <v>-3.6691605737825119</v>
      </c>
      <c r="CB34">
        <v>-4.9852914418922216</v>
      </c>
      <c r="CC34">
        <v>-4.5228074820018431</v>
      </c>
      <c r="CD34">
        <v>-4.7112957069854273</v>
      </c>
      <c r="CE34">
        <v>-4.8950898308236823</v>
      </c>
      <c r="CF34">
        <v>-5.1738851524838942</v>
      </c>
      <c r="CG34">
        <v>-4.8604524413522121</v>
      </c>
      <c r="CH34">
        <v>-4.8293814001498454</v>
      </c>
      <c r="CI34">
        <v>-4.9173849967050733</v>
      </c>
      <c r="CJ34">
        <v>-4.3713712543992003</v>
      </c>
      <c r="CK34">
        <v>-4.4746176867287879</v>
      </c>
      <c r="CL34">
        <v>-3.7757458345654791</v>
      </c>
      <c r="CM34">
        <v>-3.0083222116945398</v>
      </c>
      <c r="CN34">
        <v>-4.5817170964735956</v>
      </c>
      <c r="CO34">
        <v>-5.0536807668811052</v>
      </c>
      <c r="CP34">
        <v>-4.1912244212620324</v>
      </c>
      <c r="CQ34">
        <v>-3.0664483948846288</v>
      </c>
      <c r="CR34">
        <v>-3.383554289839755</v>
      </c>
    </row>
    <row r="35" spans="1:101" x14ac:dyDescent="0.25">
      <c r="A35" t="s">
        <v>49</v>
      </c>
      <c r="C35">
        <v>-6.799561849495773</v>
      </c>
      <c r="D35">
        <v>-1.5282741516909331</v>
      </c>
      <c r="E35">
        <v>-0.63339596178870716</v>
      </c>
      <c r="F35">
        <v>-3.928354274699986</v>
      </c>
      <c r="G35">
        <v>-2.082252745297736</v>
      </c>
      <c r="H35">
        <v>-2.949114559818153</v>
      </c>
      <c r="I35">
        <v>-5.5849543859048358</v>
      </c>
      <c r="J35">
        <v>-3.453063490592696</v>
      </c>
      <c r="K35">
        <v>-2.2250036330658269</v>
      </c>
      <c r="L35">
        <v>-4.1845866706245634</v>
      </c>
      <c r="M35">
        <v>-7.3007864227506696</v>
      </c>
      <c r="N35">
        <v>-3.083887961027167</v>
      </c>
      <c r="O35">
        <v>-7.0385923420813814</v>
      </c>
      <c r="P35">
        <v>-3.0391287748102829</v>
      </c>
      <c r="Q35">
        <v>-5.3876192881954994</v>
      </c>
      <c r="R35">
        <v>-3.5782892056822391</v>
      </c>
      <c r="S35">
        <v>-2.8492992417064822</v>
      </c>
      <c r="T35">
        <v>-3.4021007181543719</v>
      </c>
      <c r="U35">
        <v>-3.8560969077522049</v>
      </c>
      <c r="V35">
        <v>-3.0557574390276838</v>
      </c>
      <c r="W35">
        <v>-3.6149747603443489</v>
      </c>
      <c r="AA35">
        <v>-2.2486000986010319</v>
      </c>
      <c r="AB35">
        <v>-2.2804484570014991</v>
      </c>
      <c r="AC35">
        <v>-4.1256329460512182</v>
      </c>
      <c r="AD35">
        <v>-3.6528335309071789</v>
      </c>
      <c r="AE35">
        <v>-5.2613642211204636</v>
      </c>
      <c r="AF35">
        <v>-3.181347580261372</v>
      </c>
      <c r="AG35">
        <v>-3.7678306244692701</v>
      </c>
      <c r="AH35">
        <v>-3.9518767284547041</v>
      </c>
      <c r="AI35">
        <v>-4.8656714847443263</v>
      </c>
      <c r="AJ35">
        <v>-3.9166493206225721</v>
      </c>
      <c r="AK35">
        <v>-3.4153725540563928</v>
      </c>
      <c r="AL35">
        <v>-3.1638923788475108</v>
      </c>
      <c r="AM35">
        <v>-5.0395363575504701</v>
      </c>
      <c r="AN35">
        <v>-4.8477612149637466</v>
      </c>
      <c r="AO35">
        <v>-1.4572244500607761</v>
      </c>
      <c r="AP35">
        <v>-4.434662344958439</v>
      </c>
      <c r="AQ35">
        <v>-2.4166340893743659</v>
      </c>
      <c r="AR35">
        <v>0.80549236483142983</v>
      </c>
      <c r="AS35">
        <v>-2.4854834400692658</v>
      </c>
    </row>
    <row r="36" spans="1:101" x14ac:dyDescent="0.25">
      <c r="A36" t="s">
        <v>50</v>
      </c>
      <c r="C36">
        <v>-6.7310894336148994</v>
      </c>
      <c r="D36">
        <v>-5.6150123067569702</v>
      </c>
      <c r="E36">
        <v>-2.8737064293495429</v>
      </c>
      <c r="F36">
        <v>-3.2587755559238771</v>
      </c>
      <c r="G36">
        <v>-6.5662482084640121</v>
      </c>
      <c r="H36">
        <v>-6.8680625004708036</v>
      </c>
      <c r="I36">
        <v>-7.403501614546645</v>
      </c>
      <c r="J36">
        <v>-6.7294372852596256</v>
      </c>
      <c r="K36">
        <v>-5.3824779135158236</v>
      </c>
      <c r="L36">
        <v>-6.0016897788895474</v>
      </c>
      <c r="M36">
        <v>-5.065054563161552</v>
      </c>
      <c r="N36">
        <v>-5.2365502120116201</v>
      </c>
      <c r="O36">
        <v>-3.3167646883666859</v>
      </c>
      <c r="P36">
        <v>-3.206212142856435</v>
      </c>
      <c r="Q36">
        <v>-4.9724539374471748</v>
      </c>
      <c r="R36">
        <v>-6.0034921426547889</v>
      </c>
      <c r="S36">
        <v>-4.3032368298600101</v>
      </c>
      <c r="T36">
        <v>-4.3961057454630614</v>
      </c>
      <c r="U36">
        <v>-7.149279073810157</v>
      </c>
      <c r="V36">
        <v>-5.4857228681346886</v>
      </c>
      <c r="W36">
        <v>-5.2965058963744562</v>
      </c>
      <c r="AA36">
        <v>-0.30015321538293732</v>
      </c>
      <c r="AB36">
        <v>-4.1872733823220756</v>
      </c>
      <c r="AC36">
        <v>-5.9376571620819929</v>
      </c>
      <c r="AD36">
        <v>-6.1168894830620317</v>
      </c>
      <c r="AE36">
        <v>-6.7481609742994406</v>
      </c>
      <c r="AF36">
        <v>-6.2125212895503061</v>
      </c>
      <c r="AG36">
        <v>-6.9725448583040528</v>
      </c>
      <c r="AH36">
        <v>-6.0113406158998677</v>
      </c>
      <c r="AI36">
        <v>-7.3928423779490613</v>
      </c>
      <c r="AJ36">
        <v>-5.5825684306264103</v>
      </c>
      <c r="AK36">
        <v>-6.0706736765613609</v>
      </c>
      <c r="AL36">
        <v>-5.5208305631985928</v>
      </c>
      <c r="AM36">
        <v>-7.4016206762253862</v>
      </c>
      <c r="AN36">
        <v>-2.390620486980342</v>
      </c>
      <c r="AO36">
        <v>-5.3137841723955832</v>
      </c>
      <c r="AP36">
        <v>-5.6562661828351661</v>
      </c>
      <c r="AQ36">
        <v>-7.0960170304156316</v>
      </c>
      <c r="AR36">
        <v>-4.5624418637930821</v>
      </c>
      <c r="AS36">
        <v>-7.5545254937512487</v>
      </c>
    </row>
    <row r="37" spans="1:101" x14ac:dyDescent="0.25">
      <c r="A37" t="s">
        <v>51</v>
      </c>
      <c r="C37">
        <v>-3.1098129436032429</v>
      </c>
      <c r="D37">
        <v>-5.7782143610233581</v>
      </c>
      <c r="E37">
        <v>-0.27604345304868788</v>
      </c>
      <c r="F37">
        <v>-1.071847402156733</v>
      </c>
      <c r="G37">
        <v>-4.396371687274252</v>
      </c>
      <c r="H37">
        <v>-5.136101400070844</v>
      </c>
      <c r="I37">
        <v>-5.6723432748121159</v>
      </c>
      <c r="J37">
        <v>-4.6452549965657592</v>
      </c>
      <c r="K37">
        <v>-4.3972697265466856</v>
      </c>
      <c r="L37">
        <v>-5.6954205404825879</v>
      </c>
      <c r="M37">
        <v>-3.144796410995681</v>
      </c>
      <c r="N37">
        <v>-3.8820250949305168</v>
      </c>
      <c r="O37">
        <v>-3.19496632933296</v>
      </c>
      <c r="P37">
        <v>-4.2315675567507034</v>
      </c>
      <c r="Q37">
        <v>-6.5099011291927464</v>
      </c>
      <c r="R37">
        <v>-6.4867030625307347</v>
      </c>
      <c r="S37">
        <v>-3.880122577696532</v>
      </c>
      <c r="T37">
        <v>-3.5325765189152181</v>
      </c>
      <c r="U37">
        <v>-7.670318781025582</v>
      </c>
      <c r="V37">
        <v>-6.5861458440132807</v>
      </c>
      <c r="W37">
        <v>-0.67327462513723968</v>
      </c>
      <c r="AA37">
        <v>-0.59948280259470954</v>
      </c>
      <c r="AB37">
        <v>-3.9247071792237329</v>
      </c>
      <c r="AC37">
        <v>-3.050450675548424</v>
      </c>
      <c r="AD37">
        <v>-5.4764927008307227</v>
      </c>
      <c r="AE37">
        <v>-2.6838835753020249</v>
      </c>
      <c r="AF37">
        <v>-5.9834002342668118</v>
      </c>
      <c r="AG37">
        <v>-3.6359128335056909</v>
      </c>
      <c r="AH37">
        <v>-5.5182982401189582</v>
      </c>
      <c r="AI37">
        <v>-4.9832307719369888</v>
      </c>
      <c r="AJ37">
        <v>-3.7249209883619878</v>
      </c>
      <c r="AK37">
        <v>-3.4425237928053241</v>
      </c>
      <c r="AL37">
        <v>-4.3452048257581799</v>
      </c>
      <c r="AM37">
        <v>-5.0507255438238579</v>
      </c>
      <c r="AN37">
        <v>-4.6663013077845061</v>
      </c>
      <c r="AO37">
        <v>-4.059967064758581</v>
      </c>
      <c r="AP37">
        <v>-5.7034328508268066</v>
      </c>
      <c r="AQ37">
        <v>-4.5652455700549934</v>
      </c>
      <c r="AR37">
        <v>-5.2981424158219221</v>
      </c>
      <c r="AS37">
        <v>-4.3278910099931682</v>
      </c>
      <c r="BD37">
        <v>-3.031526845783469</v>
      </c>
      <c r="BE37">
        <v>-2.7436783768788988</v>
      </c>
      <c r="BF37">
        <v>-3.2120368568967992</v>
      </c>
      <c r="BG37">
        <v>-4.2026545436447584</v>
      </c>
      <c r="BH37">
        <v>-2.922897430854003</v>
      </c>
      <c r="BI37">
        <v>-3.8449976324838779</v>
      </c>
      <c r="BJ37">
        <v>-5.2233567961252394</v>
      </c>
      <c r="BK37">
        <v>-4.1681388197415954</v>
      </c>
      <c r="BL37">
        <v>-4.3039355634867462</v>
      </c>
      <c r="BM37">
        <v>-1.2418637102212671</v>
      </c>
      <c r="BN37">
        <v>9.1733703125374988E-2</v>
      </c>
      <c r="BO37">
        <v>-1.6860787156554999</v>
      </c>
      <c r="BP37">
        <v>-5.4832820900731134</v>
      </c>
      <c r="BQ37">
        <v>-4.3757164080638828</v>
      </c>
      <c r="BR37">
        <v>-1.7429623841816599</v>
      </c>
      <c r="BS37">
        <v>-2.6905182089413202</v>
      </c>
      <c r="BT37">
        <v>-4.9467179066740492</v>
      </c>
      <c r="BU37">
        <v>-2.293328377575508</v>
      </c>
      <c r="BV37">
        <v>-2.6425334784612642</v>
      </c>
      <c r="BZ37">
        <v>-1.386230026296648</v>
      </c>
      <c r="CA37">
        <v>-2.0482964750352282</v>
      </c>
      <c r="CB37">
        <v>-4.0589669434528606</v>
      </c>
      <c r="CC37">
        <v>-5.3858717858868861</v>
      </c>
      <c r="CD37">
        <v>-3.9672032219320399</v>
      </c>
      <c r="CE37">
        <v>-4.3514964136033791</v>
      </c>
      <c r="CF37">
        <v>-2.269352006725367</v>
      </c>
      <c r="CG37">
        <v>-1.129207090725765</v>
      </c>
      <c r="CH37">
        <v>-3.9419248928635322</v>
      </c>
      <c r="CI37">
        <v>-4.1282232882720162</v>
      </c>
      <c r="CJ37">
        <v>1.7284718806592341</v>
      </c>
      <c r="CK37">
        <v>-5.0897582000369814</v>
      </c>
      <c r="CL37">
        <v>-7.2085917529285473</v>
      </c>
      <c r="CM37">
        <v>-5.9327615232267474</v>
      </c>
      <c r="CN37">
        <v>-4.5650050064678567</v>
      </c>
      <c r="CO37">
        <v>-4.2828215032536896</v>
      </c>
      <c r="CP37">
        <v>-6.7212868942230068</v>
      </c>
      <c r="CQ37">
        <v>-6.6312831726259827</v>
      </c>
      <c r="CR37">
        <v>-6.1308679812822326</v>
      </c>
    </row>
    <row r="38" spans="1:101" x14ac:dyDescent="0.25">
      <c r="A38" t="s">
        <v>52</v>
      </c>
      <c r="C38">
        <v>-5.2244893936211971</v>
      </c>
      <c r="D38">
        <v>-5.2407220598197881</v>
      </c>
      <c r="E38">
        <v>-5.1982545728225649</v>
      </c>
      <c r="F38">
        <v>-3.0658447782223388</v>
      </c>
      <c r="G38">
        <v>-3.5139895246994142</v>
      </c>
      <c r="H38">
        <v>-3.7202551507686632</v>
      </c>
      <c r="I38">
        <v>-3.7483423509042448</v>
      </c>
      <c r="J38">
        <v>-3.0925500764409168</v>
      </c>
      <c r="K38">
        <v>-3.9400519237330029</v>
      </c>
      <c r="L38">
        <v>-4.0398167595760697</v>
      </c>
      <c r="M38">
        <v>-4.1237307218140318</v>
      </c>
      <c r="N38">
        <v>-4.1616498964230404</v>
      </c>
      <c r="O38">
        <v>-4.0845036454899724</v>
      </c>
      <c r="P38">
        <v>-3.648052375424625</v>
      </c>
      <c r="Q38">
        <v>-3.451730489073384</v>
      </c>
      <c r="R38">
        <v>0.2017043604217327</v>
      </c>
      <c r="S38">
        <v>-3.6876827096297831</v>
      </c>
      <c r="T38">
        <v>-4.6125468413979744</v>
      </c>
      <c r="U38">
        <v>-3.331404715775423</v>
      </c>
      <c r="V38">
        <v>-3.4670120916862008</v>
      </c>
      <c r="W38">
        <v>-0.23296810932037729</v>
      </c>
      <c r="AA38">
        <v>0.24285208531677541</v>
      </c>
      <c r="AB38">
        <v>-3.1033147528171621</v>
      </c>
      <c r="AC38">
        <v>-3.5855014577298792</v>
      </c>
      <c r="AD38">
        <v>-2.7780575915182162</v>
      </c>
      <c r="AE38">
        <v>-3.911198868491077</v>
      </c>
      <c r="AF38">
        <v>-4.0997148014440219</v>
      </c>
      <c r="AG38">
        <v>-2.6218601118755132</v>
      </c>
      <c r="AH38">
        <v>-4.686397813791694</v>
      </c>
      <c r="AI38">
        <v>-3.4773978617312249</v>
      </c>
      <c r="AJ38">
        <v>-2.3600885538452339</v>
      </c>
      <c r="AK38">
        <v>-3.424489704266362</v>
      </c>
      <c r="AL38">
        <v>-3.98838686674336</v>
      </c>
      <c r="AM38">
        <v>-3.9485907252746379</v>
      </c>
      <c r="AN38">
        <v>-3.605909153515809</v>
      </c>
      <c r="AO38">
        <v>-2.841759123038166</v>
      </c>
      <c r="AP38">
        <v>-3.4166551799320142</v>
      </c>
      <c r="AQ38">
        <v>-4.4126760752171501</v>
      </c>
      <c r="AR38">
        <v>-4.1438709297412144</v>
      </c>
      <c r="AS38">
        <v>-3.731876864611217</v>
      </c>
      <c r="BD38">
        <v>-3.5594703215045178</v>
      </c>
      <c r="BE38">
        <v>-3.3139005111924251</v>
      </c>
      <c r="BF38">
        <v>-2.822273838737142</v>
      </c>
      <c r="BG38">
        <v>-2.9981330981365231</v>
      </c>
      <c r="BH38">
        <v>-2.8196935143310311</v>
      </c>
      <c r="BI38">
        <v>-3.4185566127074858</v>
      </c>
      <c r="BJ38">
        <v>-3.7871613531843829</v>
      </c>
      <c r="BK38">
        <v>-3.6772338633296391</v>
      </c>
      <c r="BL38">
        <v>-5.3674116316607119</v>
      </c>
      <c r="BM38">
        <v>-3.461421297883974</v>
      </c>
      <c r="BN38">
        <v>-4.3592349255115952</v>
      </c>
      <c r="BO38">
        <v>-4.313376585416183</v>
      </c>
      <c r="BP38">
        <v>-3.4263556541630549</v>
      </c>
      <c r="BQ38">
        <v>-4.7805667995703018</v>
      </c>
      <c r="BR38">
        <v>-5.2215974221196229</v>
      </c>
      <c r="BS38">
        <v>-4.6736503559684834</v>
      </c>
      <c r="BT38">
        <v>-4.3215427479827468</v>
      </c>
      <c r="BU38">
        <v>-5.2494575477740453</v>
      </c>
      <c r="BV38">
        <v>-2.4446363676614178</v>
      </c>
      <c r="BZ38">
        <v>-3.3726840503857032</v>
      </c>
      <c r="CA38">
        <v>-3.4692646479215532</v>
      </c>
      <c r="CB38">
        <v>-2.9086639597859119</v>
      </c>
      <c r="CC38">
        <v>-3.4852757156530592</v>
      </c>
      <c r="CD38">
        <v>-3.9065691669989548</v>
      </c>
      <c r="CE38">
        <v>-4.3318567256191383</v>
      </c>
      <c r="CF38">
        <v>-5.1735098608118344</v>
      </c>
      <c r="CG38">
        <v>-5.1285445018175952</v>
      </c>
      <c r="CH38">
        <v>-5.4444537283660424</v>
      </c>
      <c r="CI38">
        <v>-3.9161647300843669</v>
      </c>
      <c r="CJ38">
        <v>-1.215803266489853</v>
      </c>
      <c r="CK38">
        <v>-4.5155800024904078</v>
      </c>
      <c r="CL38">
        <v>-4.400520619741167</v>
      </c>
      <c r="CM38">
        <v>-4.1918083751477679</v>
      </c>
      <c r="CN38">
        <v>-3.3665814318278291</v>
      </c>
      <c r="CO38">
        <v>-2.5499520792754908</v>
      </c>
      <c r="CP38">
        <v>-4.3753682201495527</v>
      </c>
      <c r="CQ38">
        <v>-3.7676364785435261</v>
      </c>
      <c r="CR38">
        <v>-4.4551522707197142</v>
      </c>
    </row>
    <row r="39" spans="1:101" x14ac:dyDescent="0.25">
      <c r="A39" t="s">
        <v>53</v>
      </c>
      <c r="C39">
        <v>-5.0577550578152577</v>
      </c>
      <c r="D39">
        <v>-5.3615455803533942</v>
      </c>
      <c r="E39">
        <v>-3.269725605035922</v>
      </c>
      <c r="F39">
        <v>-4.9921999167351947</v>
      </c>
      <c r="G39">
        <v>-4.2422595736983197</v>
      </c>
      <c r="H39">
        <v>-4.8985103172863091</v>
      </c>
      <c r="I39">
        <v>-4.7091939711518558</v>
      </c>
      <c r="J39">
        <v>-4.4760364275712323</v>
      </c>
      <c r="K39">
        <v>-5.264690703179145</v>
      </c>
      <c r="L39">
        <v>-3.3307136772473189</v>
      </c>
      <c r="M39">
        <v>-5.554792789502045</v>
      </c>
      <c r="N39">
        <v>-5.5008721288703519</v>
      </c>
      <c r="O39">
        <v>-5.2878392297475099</v>
      </c>
      <c r="P39">
        <v>-5.2673562520141104</v>
      </c>
      <c r="Q39">
        <v>-5.1079070883366171</v>
      </c>
      <c r="R39">
        <v>-5.3437272445684716</v>
      </c>
      <c r="S39">
        <v>-5.4773243981408717</v>
      </c>
      <c r="T39">
        <v>-3.294838156991498</v>
      </c>
      <c r="U39">
        <v>-2.238402389658483</v>
      </c>
      <c r="V39">
        <v>-1.7872928465727329</v>
      </c>
      <c r="W39">
        <v>-3.9885011332126692</v>
      </c>
      <c r="AA39">
        <v>-3.4512941404991988</v>
      </c>
      <c r="AB39">
        <v>-4.3522124444945973</v>
      </c>
      <c r="AC39">
        <v>-3.9437382758008028</v>
      </c>
      <c r="AD39">
        <v>-4.7216356092010692</v>
      </c>
      <c r="AE39">
        <v>-5.3534641611596179</v>
      </c>
      <c r="AF39">
        <v>-5.0077717853188597</v>
      </c>
      <c r="AG39">
        <v>-5.2145672767208753</v>
      </c>
      <c r="AH39">
        <v>-5.1744159311341162</v>
      </c>
      <c r="AI39">
        <v>-4.7771027933877308</v>
      </c>
      <c r="AJ39">
        <v>-3.8607449885808811</v>
      </c>
      <c r="AK39">
        <v>-4.654938117431576</v>
      </c>
      <c r="AL39">
        <v>-4.5604117781789837</v>
      </c>
      <c r="AM39">
        <v>-4.6566084979951103</v>
      </c>
      <c r="AN39">
        <v>-4.3432240108996876</v>
      </c>
      <c r="AO39">
        <v>-4.5883643441683271</v>
      </c>
      <c r="AP39">
        <v>-3.337153417625613</v>
      </c>
      <c r="AQ39">
        <v>-4.8920474279634742</v>
      </c>
      <c r="AR39">
        <v>-3.706972248327975</v>
      </c>
      <c r="AS39">
        <v>-4.1862467483080117</v>
      </c>
    </row>
    <row r="40" spans="1:101" x14ac:dyDescent="0.25">
      <c r="A40" t="s">
        <v>54</v>
      </c>
      <c r="C40">
        <v>-5.4763214217937852</v>
      </c>
      <c r="D40">
        <v>-5.495181142963963</v>
      </c>
      <c r="E40">
        <v>-5.5945283577441396</v>
      </c>
      <c r="F40">
        <v>-5.3579182567215042</v>
      </c>
      <c r="G40">
        <v>-5.5997666804908306</v>
      </c>
      <c r="H40">
        <v>-5.7664781437900334</v>
      </c>
      <c r="I40">
        <v>-0.42450660782255062</v>
      </c>
      <c r="J40">
        <v>-1.005296199853849</v>
      </c>
      <c r="K40">
        <v>-5.1604903740162653</v>
      </c>
      <c r="L40">
        <v>-5.0892808987970373</v>
      </c>
      <c r="M40">
        <v>-4.1915690990124403</v>
      </c>
      <c r="N40">
        <v>-5.6900675520623301</v>
      </c>
      <c r="O40">
        <v>-4.7883741937134872</v>
      </c>
      <c r="P40">
        <v>-5.7261347293347447</v>
      </c>
      <c r="Q40">
        <v>-2.023840167229964</v>
      </c>
      <c r="R40">
        <v>-2.5446292673859512</v>
      </c>
      <c r="S40">
        <v>-6.1508859223111809</v>
      </c>
      <c r="T40">
        <v>-3.5497671793082701</v>
      </c>
      <c r="U40">
        <v>-3.0776781603276011</v>
      </c>
      <c r="V40">
        <v>-4.595300955996656</v>
      </c>
      <c r="W40">
        <v>-1.4898844496962489</v>
      </c>
      <c r="AA40">
        <v>-0.89825475835508517</v>
      </c>
      <c r="AB40">
        <v>-3.7541166059744229</v>
      </c>
      <c r="AC40">
        <v>-2.1777948374871992</v>
      </c>
      <c r="AD40">
        <v>-3.2270343766375089</v>
      </c>
      <c r="AE40">
        <v>-5.3575054946147276</v>
      </c>
      <c r="AF40">
        <v>-6.3403346456163341</v>
      </c>
      <c r="AG40">
        <v>-6.547764628664086</v>
      </c>
      <c r="AH40">
        <v>-6.2447518774379382</v>
      </c>
      <c r="AI40">
        <v>-6.3997493051188492</v>
      </c>
      <c r="AJ40">
        <v>-4.9294511497953968</v>
      </c>
      <c r="AK40">
        <v>-6.3434637377867933</v>
      </c>
      <c r="AL40">
        <v>-6.6616920099619401</v>
      </c>
      <c r="AM40">
        <v>-6.8461631941687386</v>
      </c>
      <c r="AN40">
        <v>-6.7615619027774718</v>
      </c>
      <c r="AO40">
        <v>-5.4470097185929281E-2</v>
      </c>
      <c r="AP40">
        <v>-2.148593569788475</v>
      </c>
      <c r="AQ40">
        <v>-6.0153388133386594</v>
      </c>
      <c r="AR40">
        <v>-4.3750288969839426</v>
      </c>
      <c r="AS40">
        <v>-5.7482074044162603</v>
      </c>
    </row>
    <row r="41" spans="1:101" x14ac:dyDescent="0.25">
      <c r="A41" t="s">
        <v>55</v>
      </c>
      <c r="C41">
        <v>-4.6924730033909876</v>
      </c>
      <c r="D41">
        <v>-2.8290108739666548</v>
      </c>
      <c r="E41">
        <v>-1.027217409183361</v>
      </c>
      <c r="F41">
        <v>0.707854996891639</v>
      </c>
      <c r="G41">
        <v>2.0173323257691371</v>
      </c>
      <c r="H41">
        <v>-2.1632711155146889</v>
      </c>
      <c r="I41">
        <v>-3.31395971860033</v>
      </c>
      <c r="J41">
        <v>-3.7450467146331379</v>
      </c>
      <c r="K41">
        <v>-3.7917687162600009</v>
      </c>
      <c r="L41">
        <v>-2.5894889228502551</v>
      </c>
      <c r="M41">
        <v>-2.70484361275938</v>
      </c>
      <c r="N41">
        <v>-0.31060232327121168</v>
      </c>
      <c r="O41">
        <v>-0.31321124941386869</v>
      </c>
      <c r="P41">
        <v>-0.36856760434068098</v>
      </c>
      <c r="Q41">
        <v>0.27917844146650611</v>
      </c>
      <c r="R41">
        <v>-2.7507238271829788</v>
      </c>
      <c r="S41">
        <v>-1.015830612352365</v>
      </c>
      <c r="T41">
        <v>-1.4891672164469549</v>
      </c>
      <c r="U41">
        <v>-1.2898121263058491</v>
      </c>
      <c r="V41">
        <v>-1.934987607752771</v>
      </c>
      <c r="W41">
        <v>2.2924514392951151E-2</v>
      </c>
      <c r="AA41">
        <v>0.59047309739226506</v>
      </c>
      <c r="AB41">
        <v>-2.6211299762507889</v>
      </c>
      <c r="AC41">
        <v>-0.51853609383115573</v>
      </c>
      <c r="AD41">
        <v>-2.386012512480217</v>
      </c>
      <c r="AE41">
        <v>-1.1394791787152689</v>
      </c>
      <c r="AF41">
        <v>-1.1751800481831149</v>
      </c>
      <c r="AG41">
        <v>-1.886441856330036</v>
      </c>
      <c r="AH41">
        <v>-3.248855682724519</v>
      </c>
      <c r="AI41">
        <v>-1.769038652826703</v>
      </c>
      <c r="AJ41">
        <v>-3.8404961541160501</v>
      </c>
      <c r="AK41">
        <v>-0.90642437622888572</v>
      </c>
      <c r="AL41">
        <v>-2.4433450308410651</v>
      </c>
      <c r="AM41">
        <v>-1.60173733050781</v>
      </c>
      <c r="AN41">
        <v>-1.8643124020163659</v>
      </c>
      <c r="AO41">
        <v>-4.4015266190929196</v>
      </c>
      <c r="AP41">
        <v>-1.930962749074745</v>
      </c>
      <c r="AQ41">
        <v>-3.6821324365028749</v>
      </c>
      <c r="AR41">
        <v>-1.835075428674555</v>
      </c>
      <c r="AS41">
        <v>-3.6165585618942009</v>
      </c>
      <c r="BD41">
        <v>-1.3403660328715841</v>
      </c>
      <c r="BE41">
        <v>-0.41383053659590407</v>
      </c>
      <c r="BF41">
        <v>0.84032785252044118</v>
      </c>
      <c r="BG41">
        <v>-1.939274435929929</v>
      </c>
      <c r="BH41">
        <v>-6.8235696730598194</v>
      </c>
      <c r="BI41">
        <v>-6.7740793586469934</v>
      </c>
      <c r="BJ41">
        <v>-5.907251315026163</v>
      </c>
      <c r="BK41">
        <v>-1.4499683225950999</v>
      </c>
      <c r="BL41">
        <v>-3.6636574964751731</v>
      </c>
      <c r="BM41">
        <v>-3.385683763891159</v>
      </c>
      <c r="BN41">
        <v>-2.513570910748657</v>
      </c>
      <c r="BO41">
        <v>-2.4182743526948012</v>
      </c>
      <c r="BP41">
        <v>-1.844698974295129</v>
      </c>
      <c r="BQ41">
        <v>-3.7618572642264891</v>
      </c>
      <c r="BR41">
        <v>-2.955656489740718</v>
      </c>
      <c r="BS41">
        <v>-4.5594186261782266</v>
      </c>
      <c r="BT41">
        <v>-3.532053687974464</v>
      </c>
      <c r="BU41">
        <v>-4.3410259902296104</v>
      </c>
      <c r="BV41">
        <v>-0.65908275182445342</v>
      </c>
      <c r="BZ41">
        <v>0.59949701714479731</v>
      </c>
      <c r="CA41">
        <v>-3.132983653080331</v>
      </c>
      <c r="CB41">
        <v>-4.1696402478683998</v>
      </c>
      <c r="CC41">
        <v>-2.654973946244144</v>
      </c>
      <c r="CD41">
        <v>-5.3918729107599086</v>
      </c>
      <c r="CE41">
        <v>-2.799248161638169</v>
      </c>
      <c r="CF41">
        <v>-3.0906633767047089</v>
      </c>
      <c r="CG41">
        <v>-3.4324851672697698</v>
      </c>
      <c r="CH41">
        <v>-5.8392368323728334</v>
      </c>
      <c r="CI41">
        <v>-2.9010623810665059</v>
      </c>
      <c r="CJ41">
        <v>-2.2300162956369212</v>
      </c>
      <c r="CK41">
        <v>-2.6306034614801428</v>
      </c>
      <c r="CL41">
        <v>-2.689107957846339</v>
      </c>
      <c r="CM41">
        <v>-4.7808462791115636</v>
      </c>
      <c r="CN41">
        <v>-2.7933996057925521</v>
      </c>
      <c r="CO41">
        <v>-1.3534063143752251</v>
      </c>
      <c r="CP41">
        <v>-4.661906580670661</v>
      </c>
      <c r="CQ41">
        <v>-3.0033192812533112</v>
      </c>
      <c r="CR41">
        <v>-3.118764103127476</v>
      </c>
    </row>
    <row r="42" spans="1:101" x14ac:dyDescent="0.25">
      <c r="A42" t="s">
        <v>56</v>
      </c>
      <c r="C42">
        <v>-6.7873361189401926</v>
      </c>
      <c r="D42">
        <v>-6.8136196042848614</v>
      </c>
      <c r="E42">
        <v>-3.95366816982277</v>
      </c>
      <c r="F42">
        <v>-6.4236515288884366</v>
      </c>
      <c r="G42">
        <v>-6.1626330821621886</v>
      </c>
      <c r="H42">
        <v>-6.3769849747374616</v>
      </c>
      <c r="I42">
        <v>-6.4741772068487498</v>
      </c>
      <c r="J42">
        <v>-6.4744343250039549</v>
      </c>
      <c r="K42">
        <v>-5.9896161115704594</v>
      </c>
      <c r="L42">
        <v>-6.3224241552323441</v>
      </c>
      <c r="M42">
        <v>-6.2004345152911364</v>
      </c>
      <c r="N42">
        <v>-6.3151076444558436</v>
      </c>
      <c r="O42">
        <v>-5.4761555322002851</v>
      </c>
      <c r="P42">
        <v>-6.3615432452055556</v>
      </c>
      <c r="Q42">
        <v>-6.5503820648636486</v>
      </c>
      <c r="R42">
        <v>-5.7960522633520846</v>
      </c>
      <c r="S42">
        <v>-5.8422724624882276</v>
      </c>
      <c r="T42">
        <v>-5.2461751523331372</v>
      </c>
      <c r="U42">
        <v>-5.445478665542649</v>
      </c>
      <c r="V42">
        <v>-6.504427506024367</v>
      </c>
      <c r="W42">
        <v>-4.2224643869524314</v>
      </c>
      <c r="AA42">
        <v>-4.0472627785637716</v>
      </c>
      <c r="AB42">
        <v>-6.3692900438348277</v>
      </c>
      <c r="AC42">
        <v>-6.6800515102520084</v>
      </c>
      <c r="AD42">
        <v>-6.5764356094035952</v>
      </c>
      <c r="AE42">
        <v>-6.54114929507206</v>
      </c>
      <c r="AF42">
        <v>-6.6253368174657279</v>
      </c>
      <c r="AG42">
        <v>-6.578378631470895</v>
      </c>
      <c r="AH42">
        <v>-6.7665545444040811</v>
      </c>
      <c r="AI42">
        <v>-6.8301882141553181</v>
      </c>
      <c r="AJ42">
        <v>-4.0704896485493247</v>
      </c>
      <c r="AK42">
        <v>-1.8042528357477789</v>
      </c>
      <c r="AL42">
        <v>-6.349076876837616</v>
      </c>
      <c r="AM42">
        <v>-6.2684278373127338</v>
      </c>
      <c r="AN42">
        <v>-6.3265312636105202</v>
      </c>
      <c r="AO42">
        <v>-6.4984388550951246</v>
      </c>
      <c r="AP42">
        <v>-6.2988626678759632</v>
      </c>
      <c r="AQ42">
        <v>-6.1504957080664324</v>
      </c>
      <c r="AR42">
        <v>-5.8826544190863066</v>
      </c>
      <c r="AS42">
        <v>-6.2593718092468187</v>
      </c>
      <c r="BD42">
        <v>-3.9910990728446549</v>
      </c>
      <c r="BE42">
        <v>-6.4608588122976078</v>
      </c>
      <c r="BF42">
        <v>-6.5249438015861596</v>
      </c>
      <c r="BG42">
        <v>-6.6682084559093866</v>
      </c>
      <c r="BH42">
        <v>-6.5551999184690954</v>
      </c>
      <c r="BI42">
        <v>-6.5878600980224169</v>
      </c>
      <c r="BJ42">
        <v>-6.6344975567206337</v>
      </c>
      <c r="BK42">
        <v>-6.6972276503733088</v>
      </c>
      <c r="BL42">
        <v>-6.6012057828336452</v>
      </c>
      <c r="BM42">
        <v>-6.348045162627022</v>
      </c>
      <c r="BN42">
        <v>-5.9779718016468042</v>
      </c>
      <c r="BO42">
        <v>-5.9509287952179086</v>
      </c>
      <c r="BP42">
        <v>-6.3671460848088364</v>
      </c>
      <c r="BQ42">
        <v>-6.342097983039551</v>
      </c>
      <c r="BR42">
        <v>-6.3322972769914028</v>
      </c>
      <c r="BS42">
        <v>-6.3892593722682154</v>
      </c>
      <c r="BT42">
        <v>-6.068691690422976</v>
      </c>
      <c r="BU42">
        <v>-6.1709409063616052</v>
      </c>
      <c r="BV42">
        <v>-4.5522348388021738</v>
      </c>
      <c r="BZ42">
        <v>-3.7666939528432719</v>
      </c>
      <c r="CA42">
        <v>-6.3301662034918937</v>
      </c>
      <c r="CB42">
        <v>-6.4856959959706737</v>
      </c>
      <c r="CC42">
        <v>-6.4099131551730393</v>
      </c>
      <c r="CD42">
        <v>-6.3249441060997409</v>
      </c>
      <c r="CE42">
        <v>-3.6251633628222848</v>
      </c>
      <c r="CF42">
        <v>-6.3385591585610257</v>
      </c>
      <c r="CG42">
        <v>-6.4787433171484849</v>
      </c>
      <c r="CH42">
        <v>-6.5627958783704692</v>
      </c>
      <c r="CI42">
        <v>-6.5266138735892891</v>
      </c>
      <c r="CJ42">
        <v>-6.3732048874389733</v>
      </c>
      <c r="CK42">
        <v>-6.1948067324438041</v>
      </c>
      <c r="CL42">
        <v>-6.3015675356054519</v>
      </c>
      <c r="CM42">
        <v>-6.269500508564299</v>
      </c>
      <c r="CN42">
        <v>-6.1650921652351718</v>
      </c>
      <c r="CO42">
        <v>-6.04979086257348</v>
      </c>
      <c r="CP42">
        <v>-6.0655488952505481</v>
      </c>
      <c r="CQ42">
        <v>-5.8808806128372204</v>
      </c>
      <c r="CR42">
        <v>-5.7630628373058848</v>
      </c>
    </row>
    <row r="43" spans="1:101" x14ac:dyDescent="0.25">
      <c r="A43" t="s">
        <v>57</v>
      </c>
      <c r="BD43">
        <v>-5.2105557264671019</v>
      </c>
      <c r="BE43">
        <v>-4.1227189317421056</v>
      </c>
      <c r="BF43">
        <v>-4.4811401563264139</v>
      </c>
      <c r="BG43">
        <v>-5.7439752069035146</v>
      </c>
      <c r="BH43">
        <v>-5.9810855495523736</v>
      </c>
      <c r="BI43">
        <v>-6.9520924802848709</v>
      </c>
      <c r="BJ43">
        <v>-7.4673276991108288</v>
      </c>
      <c r="BK43">
        <v>-6.6232964813347337</v>
      </c>
      <c r="BL43">
        <v>-6.4779665446414061</v>
      </c>
      <c r="BM43">
        <v>-2.9168655189469201</v>
      </c>
      <c r="BN43">
        <v>-1.939383973085552</v>
      </c>
      <c r="BO43">
        <v>-6.8628342569046907</v>
      </c>
      <c r="BP43">
        <v>-7.1740133437943987</v>
      </c>
      <c r="BQ43">
        <v>-6.6324450876066674</v>
      </c>
      <c r="BR43">
        <v>-6.8368486653080058</v>
      </c>
      <c r="BS43">
        <v>-6.5595669140422688</v>
      </c>
      <c r="BT43">
        <v>-5.274996275737891</v>
      </c>
      <c r="BU43">
        <v>-6.0182616736290759</v>
      </c>
      <c r="BV43">
        <v>-1.042134127071185</v>
      </c>
      <c r="BZ43">
        <v>-0.74357215349801831</v>
      </c>
      <c r="CA43">
        <v>-5.1190790835825322</v>
      </c>
      <c r="CB43">
        <v>-6.4150907706575371</v>
      </c>
      <c r="CC43">
        <v>-5.4260311965914196</v>
      </c>
      <c r="CD43">
        <v>-7.5494304392753877</v>
      </c>
      <c r="CE43">
        <v>-6.4676367991781483</v>
      </c>
      <c r="CF43">
        <v>-6.2012991179421402</v>
      </c>
      <c r="CG43">
        <v>-5.6246155081978211</v>
      </c>
      <c r="CH43">
        <v>-5.9010066066651534</v>
      </c>
      <c r="CI43">
        <v>-4.0839401914409654</v>
      </c>
      <c r="CJ43">
        <v>-3.55035521720376</v>
      </c>
      <c r="CK43">
        <v>-6.0035501550529577</v>
      </c>
      <c r="CL43">
        <v>-7.4280614668929026</v>
      </c>
      <c r="CM43">
        <v>-6.8337260141159142</v>
      </c>
      <c r="CN43">
        <v>-6.2639403682836363</v>
      </c>
      <c r="CO43">
        <v>-3.889457366014399</v>
      </c>
      <c r="CP43">
        <v>-5.3644403800811009</v>
      </c>
      <c r="CQ43">
        <v>-5.3334050533844737</v>
      </c>
      <c r="CR43">
        <v>-6.7163044940468906</v>
      </c>
    </row>
    <row r="44" spans="1:101" x14ac:dyDescent="0.25">
      <c r="A44" t="s">
        <v>58</v>
      </c>
      <c r="C44">
        <v>-6.3561760164184333</v>
      </c>
      <c r="D44">
        <v>-5.6147566214735907</v>
      </c>
      <c r="E44">
        <v>-3.7972609516703799</v>
      </c>
      <c r="F44">
        <v>-1.894799611665996</v>
      </c>
      <c r="G44">
        <v>-7.0268869705284454</v>
      </c>
      <c r="H44">
        <v>-6.4742024820237249</v>
      </c>
      <c r="I44">
        <v>-6.8201461222784294</v>
      </c>
      <c r="J44">
        <v>-5.0603264303353219</v>
      </c>
      <c r="K44">
        <v>-6.5641663431852209</v>
      </c>
      <c r="L44">
        <v>-3.7553831991162729</v>
      </c>
      <c r="M44">
        <v>-3.0337191239800529</v>
      </c>
      <c r="N44">
        <v>-1.969816439836561</v>
      </c>
      <c r="O44">
        <v>-0.95708865303532453</v>
      </c>
      <c r="P44">
        <v>-6.1189999210455772</v>
      </c>
      <c r="Q44">
        <v>-3.8948540987987998</v>
      </c>
      <c r="R44">
        <v>-4.1540720087350449</v>
      </c>
      <c r="S44">
        <v>-6.7678326293242419</v>
      </c>
      <c r="T44">
        <v>-3.70881292598665</v>
      </c>
      <c r="U44">
        <v>-2.471692188319119</v>
      </c>
      <c r="V44">
        <v>-3.1739212019006491</v>
      </c>
      <c r="W44">
        <v>-4.5356233719614458</v>
      </c>
      <c r="AA44">
        <v>-4.2162579758674834</v>
      </c>
      <c r="AB44">
        <v>-3.9209284353118439</v>
      </c>
      <c r="AC44">
        <v>-6.5377148396343951</v>
      </c>
      <c r="AD44">
        <v>-6.0512504273867807</v>
      </c>
      <c r="AE44">
        <v>-5.6230500023382612</v>
      </c>
      <c r="AF44">
        <v>-6.7565788866530916</v>
      </c>
      <c r="AG44">
        <v>-2.513046106273813</v>
      </c>
      <c r="AH44">
        <v>-5.0344951591432094</v>
      </c>
      <c r="AI44">
        <v>-3.4158497596560018</v>
      </c>
      <c r="AJ44">
        <v>-5.2796151573884034</v>
      </c>
      <c r="AK44">
        <v>-2.8629261730882911</v>
      </c>
      <c r="AL44">
        <v>-6.6142123384496889</v>
      </c>
      <c r="AM44">
        <v>-5.91623117976693</v>
      </c>
      <c r="AN44">
        <v>-4.902501087177459</v>
      </c>
      <c r="AO44">
        <v>-6.56548950543411</v>
      </c>
      <c r="AP44">
        <v>-6.3484957767295684</v>
      </c>
      <c r="AQ44">
        <v>-6.1079518567008684</v>
      </c>
      <c r="AR44">
        <v>-6.7769051151687929</v>
      </c>
      <c r="AS44">
        <v>-6.6546532884961476</v>
      </c>
    </row>
    <row r="45" spans="1:101" x14ac:dyDescent="0.25">
      <c r="A45" t="s">
        <v>59</v>
      </c>
      <c r="C45">
        <v>-5.9168721573415866</v>
      </c>
      <c r="D45">
        <v>-3.811499546726778</v>
      </c>
      <c r="E45">
        <v>-2.4140840230030309</v>
      </c>
      <c r="F45">
        <v>-1.3271170313291649</v>
      </c>
      <c r="G45">
        <v>-5.6260321434108116</v>
      </c>
      <c r="H45">
        <v>-0.71113569407626109</v>
      </c>
      <c r="I45">
        <v>-4.6265896775922712</v>
      </c>
      <c r="J45">
        <v>-3.305639024577125</v>
      </c>
      <c r="K45">
        <v>-1.877238606751044</v>
      </c>
      <c r="L45">
        <v>-5.0759690383879503</v>
      </c>
      <c r="M45">
        <v>-5.8890691489762697</v>
      </c>
      <c r="N45">
        <v>-6.5345802832202509</v>
      </c>
      <c r="O45">
        <v>-5.8656265624553638</v>
      </c>
      <c r="P45">
        <v>-4.97124743807331</v>
      </c>
      <c r="Q45">
        <v>-4.0503928038923238</v>
      </c>
      <c r="R45">
        <v>-4.3566767872309988</v>
      </c>
      <c r="S45">
        <v>-6.0283468966701328</v>
      </c>
      <c r="T45">
        <v>-6.4444422880673784</v>
      </c>
      <c r="U45">
        <v>-5.9996154219258404</v>
      </c>
      <c r="V45">
        <v>-4.9929588024760481</v>
      </c>
      <c r="W45">
        <v>-2.9136343444602879</v>
      </c>
      <c r="AA45">
        <v>-2.1756906646529082</v>
      </c>
      <c r="AB45">
        <v>-4.9747323885677988</v>
      </c>
      <c r="AC45">
        <v>-3.830356219936776</v>
      </c>
      <c r="AD45">
        <v>-5.8460588875879758</v>
      </c>
      <c r="AE45">
        <v>-4.2543114499768899</v>
      </c>
      <c r="AF45">
        <v>-5.9513083006506307</v>
      </c>
      <c r="AG45">
        <v>-6.2088836945566026</v>
      </c>
      <c r="AH45">
        <v>-4.9138837563592617</v>
      </c>
      <c r="AI45">
        <v>-6.4123920698747527</v>
      </c>
      <c r="AJ45">
        <v>-4.8174703091944044</v>
      </c>
      <c r="AK45">
        <v>-4.4179116108592273</v>
      </c>
      <c r="AL45">
        <v>-2.7962706158111361</v>
      </c>
      <c r="AM45">
        <v>-1.848339033608666</v>
      </c>
      <c r="AN45">
        <v>-4.568616350363313</v>
      </c>
      <c r="AO45">
        <v>-5.7583729645296913</v>
      </c>
      <c r="AP45">
        <v>-6.349177248257714</v>
      </c>
      <c r="AQ45">
        <v>-6.1339036517885139</v>
      </c>
      <c r="AR45">
        <v>-5.6539755614530689</v>
      </c>
      <c r="AS45">
        <v>-5.621607088396102</v>
      </c>
    </row>
    <row r="46" spans="1:101" x14ac:dyDescent="0.25">
      <c r="A46" t="s">
        <v>60</v>
      </c>
      <c r="BB46">
        <v>-3.4438171850328061</v>
      </c>
      <c r="BC46">
        <v>-5.7847310922776094</v>
      </c>
      <c r="BD46">
        <v>-2.6250758889836501</v>
      </c>
      <c r="BE46">
        <v>-2.4690929070939478</v>
      </c>
      <c r="BF46">
        <v>-1.7313095575491919</v>
      </c>
      <c r="BG46">
        <v>-6.3869731975987669</v>
      </c>
      <c r="BH46">
        <v>-5.9187205480385918</v>
      </c>
      <c r="BI46">
        <v>-5.7137847727092241</v>
      </c>
      <c r="BJ46">
        <v>-5.6341381822998677</v>
      </c>
      <c r="BK46">
        <v>-3.2770829474218179</v>
      </c>
      <c r="BL46">
        <v>-3.0570810320508919</v>
      </c>
      <c r="BM46">
        <v>-3.9922186864431142</v>
      </c>
      <c r="BN46">
        <v>-2.484698756630344</v>
      </c>
      <c r="BO46">
        <v>-6.3815645680409858</v>
      </c>
      <c r="BP46">
        <v>-5.8667322535231383</v>
      </c>
      <c r="BQ46">
        <v>-2.8410677938918152</v>
      </c>
      <c r="BR46">
        <v>-2.4879686753071142</v>
      </c>
      <c r="BS46">
        <v>-4.8881999620671932</v>
      </c>
      <c r="BT46">
        <v>-4.8934192304584947</v>
      </c>
      <c r="BU46">
        <v>-4.1681072127491436</v>
      </c>
      <c r="BV46">
        <v>-5.5164549113627466</v>
      </c>
      <c r="BZ46">
        <v>-5.1304598308489942</v>
      </c>
      <c r="CA46">
        <v>-2.8586374587024568</v>
      </c>
      <c r="CB46">
        <v>-3.474543182523258</v>
      </c>
      <c r="CC46">
        <v>-3.7331098572801502</v>
      </c>
      <c r="CD46">
        <v>-3.8111562030477981</v>
      </c>
      <c r="CE46">
        <v>-3.1523083191460821</v>
      </c>
      <c r="CF46">
        <v>-5.0931757862584197</v>
      </c>
      <c r="CG46">
        <v>-4.0757686134067788</v>
      </c>
      <c r="CH46">
        <v>-6.4929661464371078</v>
      </c>
      <c r="CI46">
        <v>-4.7299781071396279</v>
      </c>
      <c r="CJ46">
        <v>-3.985585465918676</v>
      </c>
      <c r="CK46">
        <v>-4.085337317494754</v>
      </c>
      <c r="CL46">
        <v>-2.459151682697819</v>
      </c>
      <c r="CM46">
        <v>-4.1782355390681962</v>
      </c>
      <c r="CN46">
        <v>-4.2338892729150972</v>
      </c>
      <c r="CO46">
        <v>-4.2792762495590573</v>
      </c>
      <c r="CP46">
        <v>-5.4235012384998083</v>
      </c>
      <c r="CQ46">
        <v>-2.6438125643596808</v>
      </c>
      <c r="CR46">
        <v>-3.1350717121361682</v>
      </c>
      <c r="CV46">
        <v>-2.6712164524101292</v>
      </c>
      <c r="CW46">
        <v>-6.6411306937280594</v>
      </c>
    </row>
    <row r="47" spans="1:101" x14ac:dyDescent="0.25">
      <c r="A47" t="s">
        <v>61</v>
      </c>
      <c r="C47">
        <v>-6.4250961091054259</v>
      </c>
      <c r="D47">
        <v>-6.7633295607989012</v>
      </c>
      <c r="E47">
        <v>-5.6895062451491629</v>
      </c>
      <c r="F47">
        <v>-6.2577067890073046</v>
      </c>
      <c r="G47">
        <v>-4.8100825713572544</v>
      </c>
      <c r="H47">
        <v>-5.1978194173397201</v>
      </c>
      <c r="I47">
        <v>-4.9875201624779599</v>
      </c>
      <c r="J47">
        <v>-4.2168978367113414</v>
      </c>
      <c r="K47">
        <v>-3.7396899374309291</v>
      </c>
      <c r="L47">
        <v>-5.8515968532803164</v>
      </c>
      <c r="M47">
        <v>-4.9566762237013453</v>
      </c>
      <c r="N47">
        <v>-4.7465967844096406</v>
      </c>
      <c r="O47">
        <v>-3.5773668639555121</v>
      </c>
      <c r="P47">
        <v>-3.3171695219079109</v>
      </c>
      <c r="Q47">
        <v>-5.4546651737332024</v>
      </c>
      <c r="R47">
        <v>-6.5756745717022627</v>
      </c>
      <c r="S47">
        <v>-4.4586492695955586</v>
      </c>
      <c r="T47">
        <v>-4.7715402707462928</v>
      </c>
      <c r="U47">
        <v>-4.6244623011280774</v>
      </c>
      <c r="V47">
        <v>-6.3047119656541302</v>
      </c>
      <c r="W47">
        <v>-4.5503898814886101</v>
      </c>
      <c r="AA47">
        <v>-4.0917945058337066</v>
      </c>
      <c r="AB47">
        <v>-6.6772222720109857</v>
      </c>
      <c r="AC47">
        <v>-6.4954878359781638</v>
      </c>
      <c r="AD47">
        <v>-6.9119034510348198</v>
      </c>
      <c r="AE47">
        <v>-3.6774800768050908</v>
      </c>
      <c r="AF47">
        <v>-6.4524560996020526</v>
      </c>
      <c r="AG47">
        <v>-3.8071099786893261</v>
      </c>
      <c r="AH47">
        <v>-5.1105464762022201</v>
      </c>
      <c r="AI47">
        <v>-6.2206405746718429</v>
      </c>
      <c r="AJ47">
        <v>-3.85071080706724</v>
      </c>
      <c r="AK47">
        <v>-3.458121944484299</v>
      </c>
      <c r="AL47">
        <v>-5.517573865197587</v>
      </c>
      <c r="AM47">
        <v>-5.470779641871899</v>
      </c>
      <c r="AN47">
        <v>-5.6275828774767556</v>
      </c>
      <c r="AO47">
        <v>-5.4183192176353323</v>
      </c>
      <c r="AP47">
        <v>-5.8308159795147096</v>
      </c>
      <c r="AQ47">
        <v>-6.9269815329898012</v>
      </c>
      <c r="AR47">
        <v>-6.3989212829518074</v>
      </c>
      <c r="AS47">
        <v>-5.6997199987297176</v>
      </c>
      <c r="AW47">
        <v>-6.2777536040852224</v>
      </c>
      <c r="AX47">
        <v>-6.9133718368158563</v>
      </c>
      <c r="BB47">
        <v>-6.6853462990798818</v>
      </c>
      <c r="BC47">
        <v>-3.313829780904384</v>
      </c>
      <c r="BD47">
        <v>-1.9599931006796341</v>
      </c>
      <c r="BE47">
        <v>-3.4105504224480412</v>
      </c>
      <c r="BF47">
        <v>-4.9655230358226632</v>
      </c>
      <c r="BG47">
        <v>-5.9196855372908894</v>
      </c>
      <c r="BH47">
        <v>-5.445424974835297</v>
      </c>
      <c r="BI47">
        <v>-6.3198961329370809</v>
      </c>
      <c r="BJ47">
        <v>-6.209548395191959</v>
      </c>
      <c r="BK47">
        <v>-5.3922153975144376</v>
      </c>
      <c r="BL47">
        <v>-4.9890121390613489</v>
      </c>
      <c r="BM47">
        <v>-3.39849717424068</v>
      </c>
      <c r="BN47">
        <v>-2.7721062758791422</v>
      </c>
      <c r="BO47">
        <v>-4.5547798792889482</v>
      </c>
      <c r="BP47">
        <v>-5.2743384901249133</v>
      </c>
      <c r="BQ47">
        <v>-4.7639616691385926</v>
      </c>
      <c r="BR47">
        <v>-5.6042619839790238</v>
      </c>
      <c r="BS47">
        <v>-5.9946475840653646</v>
      </c>
      <c r="BT47">
        <v>-5.5925298062029301</v>
      </c>
      <c r="BU47">
        <v>-5.9260228078575317</v>
      </c>
      <c r="BV47">
        <v>-3.322920163811625</v>
      </c>
      <c r="BZ47">
        <v>-5.0912251803987134</v>
      </c>
      <c r="CA47">
        <v>-5.4988030257392184</v>
      </c>
      <c r="CB47">
        <v>-3.4072758694875049</v>
      </c>
      <c r="CC47">
        <v>-2.4455876602484481</v>
      </c>
      <c r="CD47">
        <v>-5.2289473290002197</v>
      </c>
      <c r="CE47">
        <v>-6.5691417122043623</v>
      </c>
      <c r="CF47">
        <v>-3.964178169248799</v>
      </c>
      <c r="CG47">
        <v>-6.1363199253045702</v>
      </c>
      <c r="CH47">
        <v>-5.6581332810817049</v>
      </c>
      <c r="CI47">
        <v>-6.5113851867436479</v>
      </c>
      <c r="CJ47">
        <v>-6.9665576416865997</v>
      </c>
      <c r="CK47">
        <v>-6.5574543397189844</v>
      </c>
      <c r="CL47">
        <v>-6.469185018228524</v>
      </c>
      <c r="CM47">
        <v>-6.6965459311146853</v>
      </c>
      <c r="CN47">
        <v>-6.0183779628905807</v>
      </c>
      <c r="CO47">
        <v>-4.4555748481063633</v>
      </c>
      <c r="CP47">
        <v>-5.5727661184372899</v>
      </c>
      <c r="CQ47">
        <v>-4.3656078410687789</v>
      </c>
      <c r="CR47">
        <v>-4.8081818746684171</v>
      </c>
      <c r="CV47">
        <v>-2.1682211121224988</v>
      </c>
      <c r="CW47">
        <v>-6.3597379788715829</v>
      </c>
    </row>
    <row r="48" spans="1:101" x14ac:dyDescent="0.25">
      <c r="A48" t="s">
        <v>62</v>
      </c>
      <c r="C48">
        <v>-6.884320155412774</v>
      </c>
      <c r="D48">
        <v>-3.79156250681315</v>
      </c>
      <c r="E48">
        <v>-2.1734980374370432</v>
      </c>
      <c r="F48">
        <v>-2.1850056647650238</v>
      </c>
      <c r="G48">
        <v>-6.7120726702978777</v>
      </c>
      <c r="H48">
        <v>-6.7709469209024222</v>
      </c>
      <c r="I48">
        <v>-4.044437232744575</v>
      </c>
      <c r="J48">
        <v>-6.8274679486722496</v>
      </c>
      <c r="K48">
        <v>-6.3772322549614158</v>
      </c>
      <c r="L48">
        <v>-7.0691483667183173</v>
      </c>
      <c r="M48">
        <v>-6.8446477176882459</v>
      </c>
      <c r="N48">
        <v>-6.1457551784947082</v>
      </c>
      <c r="O48">
        <v>-5.412059940892715</v>
      </c>
      <c r="P48">
        <v>-3.2636623899132111</v>
      </c>
      <c r="Q48">
        <v>-2.439452966012134</v>
      </c>
      <c r="R48">
        <v>-5.2219269124671266</v>
      </c>
      <c r="S48">
        <v>-4.8389936343965427</v>
      </c>
      <c r="T48">
        <v>-5.1599090218229708</v>
      </c>
      <c r="U48">
        <v>-7.0792950041044422</v>
      </c>
      <c r="V48">
        <v>-7.0558131181554451</v>
      </c>
      <c r="W48">
        <v>-0.1333873576807795</v>
      </c>
      <c r="AA48">
        <v>0.14893342658810321</v>
      </c>
      <c r="AB48">
        <v>-7.1588534760920766</v>
      </c>
      <c r="AC48">
        <v>-7.5877190531920258</v>
      </c>
      <c r="AD48">
        <v>-6.2723568137475452</v>
      </c>
      <c r="AE48">
        <v>-7.0648292450952299</v>
      </c>
      <c r="AF48">
        <v>-7.5103192658550313</v>
      </c>
      <c r="AG48">
        <v>-7.3429499853136688</v>
      </c>
      <c r="AH48">
        <v>-7.4208742376393344</v>
      </c>
      <c r="AI48">
        <v>-6.4787658313250072</v>
      </c>
      <c r="AJ48">
        <v>-7.0503124465708096</v>
      </c>
      <c r="AK48">
        <v>-6.9005394544084586</v>
      </c>
      <c r="AL48">
        <v>-7.4395114194753429</v>
      </c>
      <c r="AM48">
        <v>-7.5011334204693378</v>
      </c>
      <c r="AN48">
        <v>-7.3652707041971199</v>
      </c>
      <c r="AO48">
        <v>-6.9197688035234526</v>
      </c>
      <c r="AP48">
        <v>-3.266062015951507</v>
      </c>
      <c r="AQ48">
        <v>-2.208249457501569</v>
      </c>
      <c r="AR48">
        <v>-7.0391584848160527</v>
      </c>
      <c r="AS48">
        <v>-6.8156619967253649</v>
      </c>
      <c r="AW48">
        <v>-5.1594428421898213</v>
      </c>
      <c r="AX48">
        <v>-6.9441950487999113</v>
      </c>
      <c r="BB48">
        <v>-6.9702664074815601</v>
      </c>
      <c r="BC48">
        <v>-5.0283394247986566</v>
      </c>
      <c r="BD48">
        <v>-3.4630385036913598</v>
      </c>
      <c r="BE48">
        <v>-5.8916480969052323</v>
      </c>
      <c r="BF48">
        <v>-6.4566045111229347</v>
      </c>
      <c r="BG48">
        <v>-6.2378093493641664</v>
      </c>
      <c r="BH48">
        <v>-6.9969361209315961</v>
      </c>
      <c r="BI48">
        <v>-6.8699449677260196</v>
      </c>
      <c r="BJ48">
        <v>-5.9305733989438574</v>
      </c>
      <c r="BK48">
        <v>-3.7414214492946498</v>
      </c>
      <c r="BL48">
        <v>-3.2355236143551709</v>
      </c>
      <c r="BM48">
        <v>-1.7396854270031219</v>
      </c>
      <c r="BN48">
        <v>-1.923970783088903</v>
      </c>
      <c r="BO48">
        <v>-6.9394981668735376</v>
      </c>
      <c r="BP48">
        <v>-7.1301363646098102</v>
      </c>
      <c r="BQ48">
        <v>-4.6187056049707627</v>
      </c>
      <c r="BR48">
        <v>-4.5178646459940079</v>
      </c>
      <c r="BS48">
        <v>-6.6566621663247121</v>
      </c>
      <c r="BT48">
        <v>-6.0292571569335029</v>
      </c>
      <c r="BU48">
        <v>-6.7352655243345012</v>
      </c>
      <c r="BV48">
        <v>-7.2496370345716672</v>
      </c>
      <c r="BZ48">
        <v>-7.0708219373248262</v>
      </c>
      <c r="CA48">
        <v>-5.0817624162526522</v>
      </c>
      <c r="CB48">
        <v>-3.890105196165063</v>
      </c>
      <c r="CC48">
        <v>-3.552341016766329</v>
      </c>
      <c r="CD48">
        <v>-5.2429611443746778</v>
      </c>
      <c r="CE48">
        <v>-7.282732277506466</v>
      </c>
      <c r="CF48">
        <v>-6.7179372316141333</v>
      </c>
      <c r="CG48">
        <v>-6.5681872473216893</v>
      </c>
      <c r="CH48">
        <v>-4.792102455815221</v>
      </c>
      <c r="CI48">
        <v>-6.5148217188480109</v>
      </c>
      <c r="CJ48">
        <v>-5.9418219465256081</v>
      </c>
      <c r="CK48">
        <v>-6.2841018909038979</v>
      </c>
      <c r="CL48">
        <v>-7.1805902936283941</v>
      </c>
      <c r="CM48">
        <v>-3.9881206308837851</v>
      </c>
      <c r="CN48">
        <v>-0.71423145514231345</v>
      </c>
      <c r="CO48">
        <v>-6.8843178486193271</v>
      </c>
      <c r="CP48">
        <v>-6.619198294433251</v>
      </c>
      <c r="CQ48">
        <v>-6.3680739219862978</v>
      </c>
      <c r="CR48">
        <v>-6.9114186831328208</v>
      </c>
      <c r="CV48">
        <v>-3.250291578030676</v>
      </c>
      <c r="CW48">
        <v>-6.968912078556972</v>
      </c>
    </row>
    <row r="49" spans="1:101" x14ac:dyDescent="0.25">
      <c r="A49" t="s">
        <v>63</v>
      </c>
      <c r="C49">
        <v>-6.2658084629958593</v>
      </c>
      <c r="D49">
        <v>-0.77633275522628231</v>
      </c>
      <c r="E49">
        <v>0.55726814944767311</v>
      </c>
      <c r="F49">
        <v>-1.9074510586699689</v>
      </c>
      <c r="G49">
        <v>-5.421468421048699</v>
      </c>
      <c r="H49">
        <v>-4.9573458958662373</v>
      </c>
      <c r="I49">
        <v>-0.44268888255938849</v>
      </c>
      <c r="J49">
        <v>0.30724088210120298</v>
      </c>
      <c r="K49">
        <v>-0.39498235722571767</v>
      </c>
      <c r="L49">
        <v>-2.7816654911146181</v>
      </c>
      <c r="M49">
        <v>-2.4858377294445511</v>
      </c>
      <c r="N49">
        <v>-0.12159033441922221</v>
      </c>
      <c r="O49">
        <v>0.28235023179011121</v>
      </c>
      <c r="P49">
        <v>-1.83079614145834</v>
      </c>
      <c r="Q49">
        <v>-2.650652953081297</v>
      </c>
      <c r="R49">
        <v>-2.9570722381458059</v>
      </c>
      <c r="S49">
        <v>-5.7897525092732458</v>
      </c>
      <c r="T49">
        <v>-5.6891451226603094</v>
      </c>
      <c r="U49">
        <v>-4.8566047056314607</v>
      </c>
      <c r="V49">
        <v>-3.730830798640822</v>
      </c>
      <c r="W49">
        <v>-0.6654675435136872</v>
      </c>
      <c r="AA49">
        <v>-0.76996802016031318</v>
      </c>
      <c r="AB49">
        <v>-1.9955097601888441</v>
      </c>
      <c r="AC49">
        <v>-2.6268627645211362</v>
      </c>
      <c r="AD49">
        <v>-2.9554230078468362</v>
      </c>
      <c r="AE49">
        <v>-3.004019413528487</v>
      </c>
      <c r="AF49">
        <v>-2.9267835565264919</v>
      </c>
      <c r="AG49">
        <v>-2.543871013028753</v>
      </c>
      <c r="AH49">
        <v>0.29181991809940561</v>
      </c>
      <c r="AI49">
        <v>-2.5850594429153162</v>
      </c>
      <c r="AJ49">
        <v>-3.0648417917504549</v>
      </c>
      <c r="AK49">
        <v>0.13193659932950719</v>
      </c>
      <c r="AL49">
        <v>-4.9918792732585739E-2</v>
      </c>
      <c r="AM49">
        <v>-0.36864751805994261</v>
      </c>
      <c r="AN49">
        <v>-2.1938654147874419</v>
      </c>
      <c r="AO49">
        <v>-4.0908378344857113</v>
      </c>
      <c r="AP49">
        <v>-2.5933266031796358</v>
      </c>
      <c r="AQ49">
        <v>-4.9115919041979996</v>
      </c>
      <c r="AR49">
        <v>-3.348164938936574</v>
      </c>
      <c r="AS49">
        <v>-4.4154018748503221</v>
      </c>
      <c r="AW49">
        <v>-0.52114200626188845</v>
      </c>
      <c r="AX49">
        <v>-5.869332797619812</v>
      </c>
      <c r="BB49">
        <v>-6.0408572460600816</v>
      </c>
      <c r="BC49">
        <v>-1.579961389104735</v>
      </c>
      <c r="BD49">
        <v>-0.1855874660358956</v>
      </c>
      <c r="BE49">
        <v>-3.644999137982373</v>
      </c>
      <c r="BF49">
        <v>-3.330925434039063</v>
      </c>
      <c r="BG49">
        <v>-4.4781543394838286</v>
      </c>
      <c r="BH49">
        <v>-3.242798921870214</v>
      </c>
      <c r="BI49">
        <v>-2.9448659630300789</v>
      </c>
      <c r="BJ49">
        <v>-3.349067172831552</v>
      </c>
      <c r="BK49">
        <v>-3.6560013269072562</v>
      </c>
      <c r="BL49">
        <v>-3.8516400575703149</v>
      </c>
      <c r="BM49">
        <v>-2.3022530253260598</v>
      </c>
      <c r="BN49">
        <v>-2.147154328792507</v>
      </c>
      <c r="BO49">
        <v>-2.3251494411396321</v>
      </c>
      <c r="BP49">
        <v>-2.5331605396518779</v>
      </c>
      <c r="BQ49">
        <v>-3.6184130510391128</v>
      </c>
      <c r="BR49">
        <v>-3.3605480107213048</v>
      </c>
      <c r="BS49">
        <v>-1.6023154586326369</v>
      </c>
      <c r="BT49">
        <v>-0.42295074569570867</v>
      </c>
      <c r="BU49">
        <v>-0.89994553849905512</v>
      </c>
      <c r="BV49">
        <v>-0.44800520618269002</v>
      </c>
      <c r="BZ49">
        <v>-1.9955106286019419</v>
      </c>
      <c r="CA49">
        <v>-3.404534167852324</v>
      </c>
      <c r="CB49">
        <v>-0.15212416299888021</v>
      </c>
      <c r="CC49">
        <v>-2.7459115121588642</v>
      </c>
      <c r="CD49">
        <v>-2.8598526849868491</v>
      </c>
      <c r="CE49">
        <v>-4.5203786753612381</v>
      </c>
      <c r="CF49">
        <v>-2.8924940342769609</v>
      </c>
      <c r="CG49">
        <v>-3.0919126437910092</v>
      </c>
      <c r="CH49">
        <v>-2.5159442130112999</v>
      </c>
      <c r="CI49">
        <v>-3.9065330798591051</v>
      </c>
      <c r="CJ49">
        <v>-5.1169409214826906</v>
      </c>
      <c r="CK49">
        <v>-2.373105624702728</v>
      </c>
      <c r="CL49">
        <v>-3.2467734697642321</v>
      </c>
      <c r="CM49">
        <v>-4.1319167825737173</v>
      </c>
      <c r="CN49">
        <v>-1.4948148061815769</v>
      </c>
      <c r="CO49">
        <v>-4.7455880604142484</v>
      </c>
      <c r="CP49">
        <v>-3.8951373050664819</v>
      </c>
      <c r="CQ49">
        <v>-5.1365327399944816</v>
      </c>
      <c r="CR49">
        <v>-2.0538605760904018</v>
      </c>
      <c r="CV49">
        <v>-0.46719036522930008</v>
      </c>
      <c r="CW49">
        <v>-3.4241755820557911</v>
      </c>
    </row>
    <row r="50" spans="1:101" x14ac:dyDescent="0.25">
      <c r="A50" t="s">
        <v>64</v>
      </c>
      <c r="C50">
        <v>-7.1224351410609197</v>
      </c>
      <c r="D50">
        <v>-3.9467424006358272</v>
      </c>
      <c r="E50">
        <v>-2.902326278706588</v>
      </c>
      <c r="F50">
        <v>-7.1558152884058508</v>
      </c>
      <c r="G50">
        <v>-7.54025867765366</v>
      </c>
      <c r="H50">
        <v>-7.2214878662183546</v>
      </c>
      <c r="I50">
        <v>-7.2274275524503979</v>
      </c>
      <c r="J50">
        <v>-7.1469983959632364</v>
      </c>
      <c r="K50">
        <v>-6.9606276895944159</v>
      </c>
      <c r="L50">
        <v>-7.1443954916613084</v>
      </c>
      <c r="M50">
        <v>-7.3812560308771644</v>
      </c>
      <c r="N50">
        <v>-2.4007432411991099</v>
      </c>
      <c r="O50">
        <v>-2.2056727459953041</v>
      </c>
      <c r="P50">
        <v>-5.5205414406294091</v>
      </c>
      <c r="Q50">
        <v>-4.816735850824803</v>
      </c>
      <c r="R50">
        <v>-6.8408021051691286</v>
      </c>
      <c r="S50">
        <v>-4.6387631866696752</v>
      </c>
      <c r="T50">
        <v>-6.8009022296716104</v>
      </c>
      <c r="U50">
        <v>-6.7967167898808034</v>
      </c>
      <c r="V50">
        <v>-6.9723239273807813</v>
      </c>
      <c r="W50">
        <v>-0.38540282568167428</v>
      </c>
      <c r="AA50">
        <v>-0.37046793088467539</v>
      </c>
      <c r="AB50">
        <v>-6.8660266930393918</v>
      </c>
      <c r="AC50">
        <v>-4.1966587878980777</v>
      </c>
      <c r="AD50">
        <v>-4.5005820387515456</v>
      </c>
      <c r="AE50">
        <v>-6.7228374940923397</v>
      </c>
      <c r="AF50">
        <v>-7.1937994052166863</v>
      </c>
      <c r="AG50">
        <v>-7.2535919489492429</v>
      </c>
      <c r="AH50">
        <v>-5.5404655843522894</v>
      </c>
      <c r="AI50">
        <v>-4.8453599208627187</v>
      </c>
      <c r="AJ50">
        <v>-4.4644563338278589</v>
      </c>
      <c r="AK50">
        <v>-3.088191763660435</v>
      </c>
      <c r="AL50">
        <v>-6.8621483085997328</v>
      </c>
      <c r="AM50">
        <v>-6.9569967597084617</v>
      </c>
      <c r="AN50">
        <v>-2.761272983834127</v>
      </c>
      <c r="AO50">
        <v>-7.1658932142040488</v>
      </c>
      <c r="AP50">
        <v>-6.9194789264912249</v>
      </c>
      <c r="AQ50">
        <v>-6.7992804248248468</v>
      </c>
      <c r="AR50">
        <v>-6.5766452698633184</v>
      </c>
      <c r="AS50">
        <v>-6.7721823204430827</v>
      </c>
      <c r="AW50">
        <v>-2.9182172893747511</v>
      </c>
      <c r="AX50">
        <v>-6.9820711012169339</v>
      </c>
      <c r="BB50">
        <v>-7.0479636711060154</v>
      </c>
      <c r="BC50">
        <v>-4.4810468942981112</v>
      </c>
      <c r="BD50">
        <v>-3.0959450897167899</v>
      </c>
      <c r="BE50">
        <v>-7.6104162381403633</v>
      </c>
      <c r="BF50">
        <v>-6.9003298836452842</v>
      </c>
      <c r="BG50">
        <v>-4.7110510269970289</v>
      </c>
      <c r="BH50">
        <v>-5.4972201507186096</v>
      </c>
      <c r="BI50">
        <v>-7.2028241087188007</v>
      </c>
      <c r="BJ50">
        <v>-7.4292288992241016</v>
      </c>
      <c r="BK50">
        <v>-7.502974074322414</v>
      </c>
      <c r="BL50">
        <v>-7.3803917178075249</v>
      </c>
      <c r="BM50">
        <v>-7.0038318341277321</v>
      </c>
      <c r="BN50">
        <v>-6.2169072570858637</v>
      </c>
      <c r="BO50">
        <v>-6.9447683407267089</v>
      </c>
      <c r="BP50">
        <v>-7.2057449506295654</v>
      </c>
      <c r="BQ50">
        <v>-7.033429802712738</v>
      </c>
      <c r="BR50">
        <v>-7.2803633080046994</v>
      </c>
      <c r="BS50">
        <v>-7.0006362851774311</v>
      </c>
      <c r="BT50">
        <v>-6.736355120635781</v>
      </c>
      <c r="BU50">
        <v>-7.030687314280593</v>
      </c>
      <c r="BV50">
        <v>-6.6375287633909732</v>
      </c>
      <c r="BZ50">
        <v>-4.7792769147909002</v>
      </c>
      <c r="CA50">
        <v>-1.122803432674172</v>
      </c>
      <c r="CB50">
        <v>-3.390937725084648</v>
      </c>
      <c r="CC50">
        <v>-7.2946810302953642</v>
      </c>
      <c r="CD50">
        <v>-7.0021252817959256</v>
      </c>
      <c r="CE50">
        <v>-7.71129799862792</v>
      </c>
      <c r="CF50">
        <v>-7.46746670671304</v>
      </c>
      <c r="CG50">
        <v>-5.5623250420851464</v>
      </c>
      <c r="CH50">
        <v>-6.2062327888379976</v>
      </c>
      <c r="CI50">
        <v>-4.4085559419656226</v>
      </c>
      <c r="CJ50">
        <v>-0.90984486179470447</v>
      </c>
      <c r="CK50">
        <v>-7.0194467634480224</v>
      </c>
      <c r="CL50">
        <v>-6.801320895824075</v>
      </c>
      <c r="CM50">
        <v>-7.1496002853083356</v>
      </c>
      <c r="CN50">
        <v>-7.0917189159386691</v>
      </c>
      <c r="CO50">
        <v>-7.0337424019182579</v>
      </c>
      <c r="CP50">
        <v>-6.7844760753630036</v>
      </c>
      <c r="CQ50">
        <v>-5.908145079310569</v>
      </c>
      <c r="CR50">
        <v>-6.9788952593096143</v>
      </c>
      <c r="CV50">
        <v>-6.9085464708034534</v>
      </c>
      <c r="CW50">
        <v>-7.0151179931488468</v>
      </c>
    </row>
    <row r="51" spans="1:101" x14ac:dyDescent="0.25">
      <c r="A51" t="s">
        <v>65</v>
      </c>
      <c r="C51">
        <v>-6.392516211169097</v>
      </c>
      <c r="D51">
        <v>-6.41783682013273</v>
      </c>
      <c r="E51">
        <v>-4.155821083918589</v>
      </c>
      <c r="F51">
        <v>-2.7953143535190499</v>
      </c>
      <c r="G51">
        <v>-3.1138540423557481</v>
      </c>
      <c r="H51">
        <v>-1.2225140706096851</v>
      </c>
      <c r="I51">
        <v>-2.4015248133385771</v>
      </c>
      <c r="J51">
        <v>-1.284207487229865</v>
      </c>
      <c r="K51">
        <v>-3.732752131135475</v>
      </c>
      <c r="L51">
        <v>-1.2420722185201909</v>
      </c>
      <c r="M51">
        <v>-0.68086279952838669</v>
      </c>
      <c r="N51">
        <v>-3.5349776129139121</v>
      </c>
      <c r="O51">
        <v>-3.1672801586064292</v>
      </c>
      <c r="P51">
        <v>-2.7102817485798809</v>
      </c>
      <c r="Q51">
        <v>-3.136098998124897</v>
      </c>
      <c r="R51">
        <v>-3.3510387868339628</v>
      </c>
      <c r="S51">
        <v>-4.433797279484903</v>
      </c>
      <c r="T51">
        <v>-3.922593155467617</v>
      </c>
      <c r="U51">
        <v>-4.9096001785609218</v>
      </c>
      <c r="V51">
        <v>-5.3461652617160054</v>
      </c>
      <c r="W51">
        <v>-4.2304826357147816</v>
      </c>
      <c r="AA51">
        <v>-3.804270670305347</v>
      </c>
      <c r="AB51">
        <v>-4.4926009157113196</v>
      </c>
      <c r="AC51">
        <v>-4.6357609937012709</v>
      </c>
      <c r="AD51">
        <v>-2.311905229160558</v>
      </c>
      <c r="AE51">
        <v>-4.6829327442730051</v>
      </c>
      <c r="AF51">
        <v>-4.3573100611129778</v>
      </c>
      <c r="AG51">
        <v>-4.6047500754161694</v>
      </c>
      <c r="AH51">
        <v>-2.0754955401122839</v>
      </c>
      <c r="AI51">
        <v>-4.4424616336509732</v>
      </c>
      <c r="AJ51">
        <v>-3.3386709967493702</v>
      </c>
      <c r="AK51">
        <v>-2.4231010256179859</v>
      </c>
      <c r="AL51">
        <v>-3.035798367933304</v>
      </c>
      <c r="AM51">
        <v>-2.3429198871406198</v>
      </c>
      <c r="AN51">
        <v>-2.7148953646471501</v>
      </c>
      <c r="AO51">
        <v>-4.4754722813183756</v>
      </c>
      <c r="AP51">
        <v>-3.1415685444202182</v>
      </c>
      <c r="AQ51">
        <v>-1.5755112000283329</v>
      </c>
      <c r="AR51">
        <v>-2.051651072538514</v>
      </c>
      <c r="AS51">
        <v>-4.1015015265612398</v>
      </c>
      <c r="AW51">
        <v>-5.9111322426044612</v>
      </c>
      <c r="AX51">
        <v>-6.4086627191980128</v>
      </c>
      <c r="BB51">
        <v>-6.2978929190847941</v>
      </c>
      <c r="BC51">
        <v>-6.247963206396439</v>
      </c>
      <c r="BD51">
        <v>-2.1551056014394621</v>
      </c>
      <c r="BE51">
        <v>-3.3319109905637792</v>
      </c>
      <c r="BF51">
        <v>-1.501471551494443</v>
      </c>
      <c r="BG51">
        <v>-3.7620559694407838</v>
      </c>
      <c r="BH51">
        <v>-5.2341620796516928</v>
      </c>
      <c r="BI51">
        <v>-4.7208676120747697</v>
      </c>
      <c r="BJ51">
        <v>-5.3906047809740691</v>
      </c>
      <c r="BK51">
        <v>-4.4104392248689344</v>
      </c>
      <c r="BL51">
        <v>-2.1363770051255941</v>
      </c>
      <c r="BM51">
        <v>-1.459385739919933</v>
      </c>
      <c r="BN51">
        <v>-2.492550446052574</v>
      </c>
      <c r="BO51">
        <v>-2.8521909269528938</v>
      </c>
      <c r="BP51">
        <v>-2.4101389866347338</v>
      </c>
      <c r="BQ51">
        <v>-3.2217636819356832</v>
      </c>
      <c r="BR51">
        <v>-3.1771564621288459</v>
      </c>
      <c r="BS51">
        <v>-2.948386160410402</v>
      </c>
      <c r="BT51">
        <v>-4.5786957899206069</v>
      </c>
      <c r="BU51">
        <v>-2.736746574693909</v>
      </c>
      <c r="BV51">
        <v>-4.5894872572319061</v>
      </c>
      <c r="BZ51">
        <v>-4.1468959482632224</v>
      </c>
      <c r="CA51">
        <v>-2.363310518586879</v>
      </c>
      <c r="CB51">
        <v>-4.7917222002526296</v>
      </c>
      <c r="CC51">
        <v>-2.0011326150678781</v>
      </c>
      <c r="CD51">
        <v>-3.9310184831015138</v>
      </c>
      <c r="CE51">
        <v>-2.191424685044876</v>
      </c>
      <c r="CF51">
        <v>-4.0743773731664268</v>
      </c>
      <c r="CG51">
        <v>-4.7039026869575729</v>
      </c>
      <c r="CH51">
        <v>-4.5547227272805424</v>
      </c>
      <c r="CI51">
        <v>-2.1488523470541558</v>
      </c>
      <c r="CJ51">
        <v>-5.6021451304793013</v>
      </c>
      <c r="CK51">
        <v>-2.823098221381632</v>
      </c>
      <c r="CL51">
        <v>-1.0016705575853411</v>
      </c>
      <c r="CM51">
        <v>-3.537208599420492</v>
      </c>
      <c r="CN51">
        <v>-1.265662887498308</v>
      </c>
      <c r="CO51">
        <v>-2.1046010527567209</v>
      </c>
      <c r="CP51">
        <v>-2.193781359452148</v>
      </c>
      <c r="CQ51">
        <v>-3.6124813205883681</v>
      </c>
      <c r="CR51">
        <v>-4.5581559570371137</v>
      </c>
      <c r="CV51">
        <v>-5.9309443543764946</v>
      </c>
      <c r="CW51">
        <v>-6.4981712374349376</v>
      </c>
    </row>
    <row r="52" spans="1:101" x14ac:dyDescent="0.25">
      <c r="A52" t="s">
        <v>66</v>
      </c>
      <c r="C52">
        <v>-6.2595087222492678</v>
      </c>
      <c r="D52">
        <v>-5.4487687338807742</v>
      </c>
      <c r="E52">
        <v>-3.4905273783040141</v>
      </c>
      <c r="F52">
        <v>-3.5298160465689259</v>
      </c>
      <c r="G52">
        <v>-3.1156214056793612</v>
      </c>
      <c r="H52">
        <v>-3.2997123728462112</v>
      </c>
      <c r="I52">
        <v>-2.8288385568560321</v>
      </c>
      <c r="J52">
        <v>-5.4153528422821138</v>
      </c>
      <c r="K52">
        <v>-3.4768270760333908</v>
      </c>
      <c r="L52">
        <v>-4.5166309061163794</v>
      </c>
      <c r="M52">
        <v>-3.8838222518085361</v>
      </c>
      <c r="N52">
        <v>-6.110356552752485</v>
      </c>
      <c r="O52">
        <v>-2.9182829975703002</v>
      </c>
      <c r="P52">
        <v>-3.0983673273443699</v>
      </c>
      <c r="Q52">
        <v>-4.9655944352040136</v>
      </c>
      <c r="R52">
        <v>-3.822399477726846</v>
      </c>
      <c r="S52">
        <v>-3.3222138648697812</v>
      </c>
      <c r="T52">
        <v>-5.9404797458172176</v>
      </c>
      <c r="U52">
        <v>-5.8958564094322821</v>
      </c>
      <c r="V52">
        <v>-4.7394284928263097</v>
      </c>
      <c r="W52">
        <v>-6.1672295832530937</v>
      </c>
      <c r="AA52">
        <v>-4.2514918456826871</v>
      </c>
      <c r="AB52">
        <v>-4.883156759024148</v>
      </c>
      <c r="AC52">
        <v>-4.6911176705487936</v>
      </c>
      <c r="AD52">
        <v>-3.7980671075748789</v>
      </c>
      <c r="AE52">
        <v>-2.3198725009414929</v>
      </c>
      <c r="AF52">
        <v>-4.1809125117740589</v>
      </c>
      <c r="AG52">
        <v>-4.0201014216872348</v>
      </c>
      <c r="AH52">
        <v>-3.473588678355862</v>
      </c>
      <c r="AI52">
        <v>-5.6896310155340011</v>
      </c>
      <c r="AJ52">
        <v>-4.5644340332463118</v>
      </c>
      <c r="AK52">
        <v>-0.36559413469914348</v>
      </c>
      <c r="AL52">
        <v>-2.225342913198499</v>
      </c>
      <c r="AM52">
        <v>-2.695935269676458</v>
      </c>
      <c r="AN52">
        <v>-0.94317419425099724</v>
      </c>
      <c r="AO52">
        <v>-4.6886645916863676</v>
      </c>
      <c r="AP52">
        <v>-4.1065225830263268</v>
      </c>
      <c r="AQ52">
        <v>-3.6226529964739069</v>
      </c>
      <c r="AR52">
        <v>-2.7068783884640721</v>
      </c>
      <c r="AS52">
        <v>-2.3668383967696731</v>
      </c>
      <c r="AW52">
        <v>-1.2150199329943729</v>
      </c>
      <c r="AX52">
        <v>-6.7541525109701608</v>
      </c>
      <c r="BB52">
        <v>-6.795435997007151</v>
      </c>
      <c r="BC52">
        <v>-2.1803916122457521</v>
      </c>
      <c r="BD52">
        <v>-1.043389800648278</v>
      </c>
      <c r="BE52">
        <v>-3.728133557463619</v>
      </c>
      <c r="BF52">
        <v>-4.605254227720823</v>
      </c>
      <c r="BG52">
        <v>-2.6558812226688042</v>
      </c>
      <c r="BH52">
        <v>-2.3409745783914619</v>
      </c>
      <c r="BI52">
        <v>-3.9113557422491452</v>
      </c>
      <c r="BJ52">
        <v>-2.9613601328507628</v>
      </c>
      <c r="BK52">
        <v>-3.980480136631551</v>
      </c>
      <c r="BL52">
        <v>-3.586928899422956</v>
      </c>
      <c r="BM52">
        <v>-3.43539483935113</v>
      </c>
      <c r="BN52">
        <v>-2.301457509062538</v>
      </c>
      <c r="BO52">
        <v>-2.7577687687922392</v>
      </c>
      <c r="BP52">
        <v>-5.6131553448859277</v>
      </c>
      <c r="BQ52">
        <v>-0.94694591599539557</v>
      </c>
      <c r="BR52">
        <v>-0.54419989780472211</v>
      </c>
      <c r="BS52">
        <v>-1.8358117201051609</v>
      </c>
      <c r="BT52">
        <v>-3.0809713216219698</v>
      </c>
      <c r="BU52">
        <v>-4.6603265824323037</v>
      </c>
      <c r="BV52">
        <v>-4.5203736671295154</v>
      </c>
      <c r="BZ52">
        <v>-4.3058057312111062</v>
      </c>
      <c r="CA52">
        <v>-4.9668590023883663</v>
      </c>
      <c r="CB52">
        <v>-3.1009633116558271</v>
      </c>
      <c r="CC52">
        <v>-2.2973354849909859</v>
      </c>
      <c r="CD52">
        <v>-3.2061763211168461</v>
      </c>
      <c r="CE52">
        <v>-4.6979651226252699</v>
      </c>
      <c r="CF52">
        <v>-3.4379471932185912</v>
      </c>
      <c r="CG52">
        <v>-4.4921856163350684</v>
      </c>
      <c r="CH52">
        <v>-4.2857948762982794</v>
      </c>
      <c r="CI52">
        <v>-3.362325468294447</v>
      </c>
      <c r="CJ52">
        <v>-2.783744397582546</v>
      </c>
      <c r="CK52">
        <v>-3.5842470784693061</v>
      </c>
      <c r="CL52">
        <v>-2.2763930264391372</v>
      </c>
      <c r="CM52">
        <v>-1.4526478181294309</v>
      </c>
      <c r="CN52">
        <v>-3.2291001489982589</v>
      </c>
      <c r="CO52">
        <v>0.2481199985475093</v>
      </c>
      <c r="CP52">
        <v>-3.601982671040882</v>
      </c>
      <c r="CQ52">
        <v>-3.6746697832094841</v>
      </c>
      <c r="CR52">
        <v>-3.6739215178589801</v>
      </c>
      <c r="CV52">
        <v>-1.7445728692478211</v>
      </c>
      <c r="CW52">
        <v>-6.8696967696941709</v>
      </c>
    </row>
    <row r="53" spans="1:101" x14ac:dyDescent="0.25">
      <c r="A53" t="s">
        <v>67</v>
      </c>
      <c r="C53">
        <v>-7.1842148032879454</v>
      </c>
      <c r="D53">
        <v>-7.0631134901871917</v>
      </c>
      <c r="E53">
        <v>-6.0017607256525389</v>
      </c>
      <c r="F53">
        <v>-2.2248624602319049</v>
      </c>
      <c r="G53">
        <v>-2.034970221839199</v>
      </c>
      <c r="H53">
        <v>-5.390433178107239</v>
      </c>
      <c r="I53">
        <v>-3.299662117244563</v>
      </c>
      <c r="J53">
        <v>-3.1292781710025701</v>
      </c>
      <c r="K53">
        <v>-2.0179618001276629</v>
      </c>
      <c r="L53">
        <v>-2.1628929808005122</v>
      </c>
      <c r="M53">
        <v>-6.9742365336652696</v>
      </c>
      <c r="N53">
        <v>-6.2484975530807079</v>
      </c>
      <c r="O53">
        <v>-5.2502745842122298</v>
      </c>
      <c r="P53">
        <v>-6.4499544413116654</v>
      </c>
      <c r="Q53">
        <v>-4.5442187860337109</v>
      </c>
      <c r="R53">
        <v>-6.6157582140415379</v>
      </c>
      <c r="S53">
        <v>-4.0504017553941543</v>
      </c>
      <c r="T53">
        <v>-5.1872823159193482</v>
      </c>
      <c r="U53">
        <v>-4.553528357112353</v>
      </c>
      <c r="V53">
        <v>-6.6900202910993833</v>
      </c>
      <c r="W53">
        <v>-2.076546104858279</v>
      </c>
      <c r="AA53">
        <v>-2.018750020470764</v>
      </c>
      <c r="AB53">
        <v>-6.4635178194742444</v>
      </c>
      <c r="AC53">
        <v>-7.2932606272712341</v>
      </c>
      <c r="AD53">
        <v>-5.3194723678765632</v>
      </c>
      <c r="AE53">
        <v>-7.1919026378429587</v>
      </c>
      <c r="AF53">
        <v>-8.3066902529499753</v>
      </c>
      <c r="AG53">
        <v>-8.0349403525931606</v>
      </c>
      <c r="AH53">
        <v>-7.5460041571400902</v>
      </c>
      <c r="AI53">
        <v>-4.6281827601703363</v>
      </c>
      <c r="AJ53">
        <v>-4.0333906188877213</v>
      </c>
      <c r="AK53">
        <v>-3.592683760628355</v>
      </c>
      <c r="AL53">
        <v>-6.5021874192233637</v>
      </c>
      <c r="AM53">
        <v>-5.0173167302084387</v>
      </c>
      <c r="AN53">
        <v>-5.8722906472633829</v>
      </c>
      <c r="AO53">
        <v>-6.3995349456522286</v>
      </c>
      <c r="AP53">
        <v>-7.7908716728368708</v>
      </c>
      <c r="AQ53">
        <v>-7.1326872744898866</v>
      </c>
      <c r="AR53">
        <v>-4.7561500151628886</v>
      </c>
      <c r="AS53">
        <v>-6.1844144983275209</v>
      </c>
      <c r="AW53">
        <v>-8.5773465440540139E-2</v>
      </c>
      <c r="AX53">
        <v>-6.6280059929039332</v>
      </c>
      <c r="BB53">
        <v>-6.454346180483304</v>
      </c>
      <c r="BC53">
        <v>-2.422066907110016</v>
      </c>
      <c r="BD53">
        <v>-1.1054393246747229</v>
      </c>
      <c r="BE53">
        <v>-5.9587506281718392</v>
      </c>
      <c r="BF53">
        <v>-5.3973828672663693</v>
      </c>
      <c r="BG53">
        <v>-3.568635745642939</v>
      </c>
      <c r="BH53">
        <v>-3.5203274887704161</v>
      </c>
      <c r="BI53">
        <v>-5.7528408505362041</v>
      </c>
      <c r="BJ53">
        <v>-5.1944390308353956</v>
      </c>
      <c r="BK53">
        <v>-4.9726911163199592</v>
      </c>
      <c r="BL53">
        <v>-4.6701305910960009</v>
      </c>
      <c r="BM53">
        <v>-6.6199662304557334</v>
      </c>
      <c r="BN53">
        <v>-4.1545185047387454</v>
      </c>
      <c r="BO53">
        <v>-3.903910663448221</v>
      </c>
      <c r="BP53">
        <v>-4.7972081604784407</v>
      </c>
      <c r="BQ53">
        <v>-3.6199860610773702</v>
      </c>
      <c r="BR53">
        <v>-3.1924754837035758</v>
      </c>
      <c r="BS53">
        <v>-6.0598447926245358</v>
      </c>
      <c r="BT53">
        <v>-5.2025601006345363</v>
      </c>
      <c r="BU53">
        <v>-5.2576839182795156</v>
      </c>
      <c r="BV53">
        <v>-4.8861819642482551</v>
      </c>
      <c r="BZ53">
        <v>-3.0556335638890988</v>
      </c>
      <c r="CA53">
        <v>-3.5329655742486552</v>
      </c>
      <c r="CB53">
        <v>-2.4947940683078569</v>
      </c>
      <c r="CC53">
        <v>-7.5139977787886858</v>
      </c>
      <c r="CD53">
        <v>-5.6089588797669228</v>
      </c>
      <c r="CE53">
        <v>-7.1957270427282802</v>
      </c>
      <c r="CF53">
        <v>-5.2114082932821901</v>
      </c>
      <c r="CG53">
        <v>-7.2375445776811196</v>
      </c>
      <c r="CH53">
        <v>-3.3655191352739031</v>
      </c>
      <c r="CI53">
        <v>-6.0820633257836052</v>
      </c>
      <c r="CJ53">
        <v>-4.0376810077951726</v>
      </c>
      <c r="CK53">
        <v>-5.0324268370621228</v>
      </c>
      <c r="CL53">
        <v>-4.3927935230547632</v>
      </c>
      <c r="CM53">
        <v>-3.5259670893662798</v>
      </c>
      <c r="CN53">
        <v>-3.1222178932892568</v>
      </c>
      <c r="CO53">
        <v>-4.9543224492434206</v>
      </c>
      <c r="CP53">
        <v>-2.036862654005609</v>
      </c>
      <c r="CQ53">
        <v>-4.8245819979582381</v>
      </c>
      <c r="CR53">
        <v>-3.528946878824486</v>
      </c>
      <c r="CV53">
        <v>-1.818159193019107</v>
      </c>
      <c r="CW53">
        <v>-7.3247040072853684</v>
      </c>
    </row>
    <row r="54" spans="1:101" x14ac:dyDescent="0.25">
      <c r="A54" t="s">
        <v>68</v>
      </c>
      <c r="C54">
        <v>-7.4355013899154612</v>
      </c>
      <c r="D54">
        <v>-7.4828739139241707</v>
      </c>
      <c r="E54">
        <v>-2.0473455049270108</v>
      </c>
      <c r="F54">
        <v>-2.953458991335435</v>
      </c>
      <c r="G54">
        <v>-3.7744593969325062</v>
      </c>
      <c r="H54">
        <v>-3.2679278314981151</v>
      </c>
      <c r="I54">
        <v>-3.9178632912545002</v>
      </c>
      <c r="J54">
        <v>-3.835903965811998</v>
      </c>
      <c r="K54">
        <v>-3.1203287906321182</v>
      </c>
      <c r="L54">
        <v>-2.8245090872912391</v>
      </c>
      <c r="M54">
        <v>-3.9023215707024659</v>
      </c>
      <c r="N54">
        <v>-3.089365091144054</v>
      </c>
      <c r="O54">
        <v>-3.0172650869547639</v>
      </c>
      <c r="P54">
        <v>-5.9851251597881436</v>
      </c>
      <c r="Q54">
        <v>-7.2548801672679071</v>
      </c>
      <c r="R54">
        <v>-7.2054474587767663</v>
      </c>
      <c r="S54">
        <v>-1.334800879975679</v>
      </c>
      <c r="T54">
        <v>-1.699569843665635</v>
      </c>
      <c r="U54">
        <v>-7.0841282114021533</v>
      </c>
      <c r="V54">
        <v>-2.5281344331477369</v>
      </c>
      <c r="W54">
        <v>-1.610442852151962</v>
      </c>
      <c r="AA54">
        <v>-1.6339676609514451</v>
      </c>
      <c r="AB54">
        <v>-7.2999255934207294</v>
      </c>
      <c r="AC54">
        <v>-6.3766508239136099</v>
      </c>
      <c r="AD54">
        <v>-7.2726481836609294</v>
      </c>
      <c r="AE54">
        <v>-7.1153537986207134</v>
      </c>
      <c r="AF54">
        <v>-7.1727146491403779</v>
      </c>
      <c r="AG54">
        <v>-6.948563820650647</v>
      </c>
      <c r="AH54">
        <v>-7.373924025633122</v>
      </c>
      <c r="AI54">
        <v>-7.1663060036608677</v>
      </c>
      <c r="AJ54">
        <v>-7.1684537765016456</v>
      </c>
      <c r="AK54">
        <v>-4.5399795953680231</v>
      </c>
      <c r="AL54">
        <v>-7.3095508234319988</v>
      </c>
      <c r="AM54">
        <v>-7.047565095364992</v>
      </c>
      <c r="AN54">
        <v>-4.8367081086898569</v>
      </c>
      <c r="AO54">
        <v>-7.1741195843171264</v>
      </c>
      <c r="AP54">
        <v>-7.116136352787465</v>
      </c>
      <c r="AQ54">
        <v>-7.1598272625115174</v>
      </c>
      <c r="AR54">
        <v>-7.167239529970634</v>
      </c>
      <c r="AS54">
        <v>-7.1969883379731181</v>
      </c>
      <c r="AW54">
        <v>-1.891967109791262</v>
      </c>
      <c r="AX54">
        <v>-7.3664983261451722</v>
      </c>
      <c r="BB54">
        <v>-7.4372805187981319</v>
      </c>
      <c r="BC54">
        <v>-2.7538271534687651</v>
      </c>
      <c r="BD54">
        <v>-1.582751887138327</v>
      </c>
      <c r="BE54">
        <v>-6.6091152171698422</v>
      </c>
      <c r="BF54">
        <v>-6.9934390112168714</v>
      </c>
      <c r="BG54">
        <v>-3.307862554364462</v>
      </c>
      <c r="BH54">
        <v>-6.4354746794291726</v>
      </c>
      <c r="BI54">
        <v>-7.168136037816395</v>
      </c>
      <c r="BJ54">
        <v>-7.4884221257660046</v>
      </c>
      <c r="BK54">
        <v>-6.2065095668662869</v>
      </c>
      <c r="BL54">
        <v>-5.7287545429806084</v>
      </c>
      <c r="BM54">
        <v>-3.4738305895829842</v>
      </c>
      <c r="BN54">
        <v>-3.549517454152872</v>
      </c>
      <c r="BO54">
        <v>-7.2630795152221523</v>
      </c>
      <c r="BP54">
        <v>-6.8874343067619597</v>
      </c>
      <c r="BQ54">
        <v>-7.4235545540043706</v>
      </c>
      <c r="BR54">
        <v>-7.5646736137806823</v>
      </c>
      <c r="BS54">
        <v>-4.6988463652284507</v>
      </c>
      <c r="BT54">
        <v>-7.4798579687849909</v>
      </c>
      <c r="BU54">
        <v>-7.3392395200574843</v>
      </c>
      <c r="BV54">
        <v>-1.9900975906887539</v>
      </c>
      <c r="BZ54">
        <v>-2.2175942358356919</v>
      </c>
      <c r="CA54">
        <v>-2.9004262808303549</v>
      </c>
      <c r="CB54">
        <v>-6.820911651451218</v>
      </c>
      <c r="CC54">
        <v>-4.1006528905785338</v>
      </c>
      <c r="CD54">
        <v>-7.2727841803573714</v>
      </c>
      <c r="CE54">
        <v>-6.808598830479343</v>
      </c>
      <c r="CF54">
        <v>-6.2934328028130144</v>
      </c>
      <c r="CG54">
        <v>-7.4156641139696839</v>
      </c>
      <c r="CH54">
        <v>-7.3525622810011066</v>
      </c>
      <c r="CI54">
        <v>3.020138620137514</v>
      </c>
      <c r="CJ54">
        <v>-4.8761360022739204</v>
      </c>
      <c r="CK54">
        <v>-7.1946299323226022</v>
      </c>
      <c r="CL54">
        <v>-6.8075003111969377</v>
      </c>
      <c r="CM54">
        <v>-5.0598016607083567</v>
      </c>
      <c r="CN54">
        <v>-7.2077482767750443</v>
      </c>
      <c r="CO54">
        <v>-6.9221821347369206</v>
      </c>
      <c r="CP54">
        <v>-6.9524449013707423</v>
      </c>
      <c r="CQ54">
        <v>-6.7967520696794601</v>
      </c>
      <c r="CR54">
        <v>-7.007454736054691</v>
      </c>
      <c r="CV54">
        <v>-2.2480267837236321</v>
      </c>
      <c r="CW54">
        <v>-7.5097917499561797</v>
      </c>
    </row>
    <row r="55" spans="1:101" x14ac:dyDescent="0.25">
      <c r="A55" t="s">
        <v>69</v>
      </c>
      <c r="C55">
        <v>-7.8580382280970333</v>
      </c>
      <c r="D55">
        <v>-3.6190045152740429</v>
      </c>
      <c r="E55">
        <v>-3.0305275168481081</v>
      </c>
      <c r="F55">
        <v>-4.2176393273771096</v>
      </c>
      <c r="G55">
        <v>-1.1206122579197599</v>
      </c>
      <c r="H55">
        <v>-0.81011637516621138</v>
      </c>
      <c r="I55">
        <v>-8.2637410535281077</v>
      </c>
      <c r="J55">
        <v>-8.1876116151194491</v>
      </c>
      <c r="K55">
        <v>-8.2598206662822644</v>
      </c>
      <c r="L55">
        <v>-4.1084396480060841</v>
      </c>
      <c r="M55">
        <v>-4.4546141267893073</v>
      </c>
      <c r="N55">
        <v>-4.5339464227405077</v>
      </c>
      <c r="O55">
        <v>-3.9685547590656318</v>
      </c>
      <c r="P55">
        <v>-4.2252646557515066</v>
      </c>
      <c r="Q55">
        <v>-7.7275711805371081</v>
      </c>
      <c r="R55">
        <v>-7.7701028952844613</v>
      </c>
      <c r="S55">
        <v>-8.0065873675211208</v>
      </c>
      <c r="T55">
        <v>-7.8334809147484732</v>
      </c>
      <c r="U55">
        <v>-5.0355353759651411</v>
      </c>
      <c r="V55">
        <v>-4.4011667760038797</v>
      </c>
      <c r="W55">
        <v>0.91078059460688432</v>
      </c>
      <c r="AA55">
        <v>-5.160660967465696</v>
      </c>
      <c r="AB55">
        <v>-4.6873872397491567</v>
      </c>
      <c r="AC55">
        <v>-7.6578648572199999</v>
      </c>
      <c r="AD55">
        <v>-7.9562821660041942</v>
      </c>
      <c r="AE55">
        <v>-1.7249031610007259</v>
      </c>
      <c r="AF55">
        <v>-5.3630018546650096</v>
      </c>
      <c r="AG55">
        <v>-7.9608731618369664</v>
      </c>
      <c r="AH55">
        <v>-5.605886508827675</v>
      </c>
      <c r="AI55">
        <v>-5.02076095561271</v>
      </c>
      <c r="AJ55">
        <v>-7.8040624786206463</v>
      </c>
      <c r="AK55">
        <v>-3.488914847524331</v>
      </c>
      <c r="AL55">
        <v>-5.6209039057544983</v>
      </c>
      <c r="AM55">
        <v>-7.6290324554712079</v>
      </c>
      <c r="AN55">
        <v>-7.9741118804201729</v>
      </c>
      <c r="AO55">
        <v>-7.736259768276553</v>
      </c>
      <c r="AP55">
        <v>-3.4521169591163359</v>
      </c>
      <c r="AQ55">
        <v>-8.158777242828771</v>
      </c>
      <c r="AR55">
        <v>-7.8910779655080443</v>
      </c>
      <c r="AS55">
        <v>-6.6361826816826692</v>
      </c>
      <c r="AW55">
        <v>-5.5119585897804724</v>
      </c>
      <c r="AX55">
        <v>-7.6454052847264871</v>
      </c>
      <c r="BB55">
        <v>-7.6267372151669441</v>
      </c>
      <c r="BC55">
        <v>-2.8817192738737001</v>
      </c>
      <c r="BD55">
        <v>-1.6512738091445061</v>
      </c>
      <c r="BE55">
        <v>-8.1223776594515247</v>
      </c>
      <c r="BF55">
        <v>-5.2552565589732847</v>
      </c>
      <c r="BG55">
        <v>-5.3573204875358957</v>
      </c>
      <c r="BH55">
        <v>-8.0843601962524225</v>
      </c>
      <c r="BI55">
        <v>-3.0774401422388298</v>
      </c>
      <c r="BJ55">
        <v>-3.0455054381163391</v>
      </c>
      <c r="BK55">
        <v>-1.871319719438397</v>
      </c>
      <c r="BL55">
        <v>-2.407787129158947</v>
      </c>
      <c r="BM55">
        <v>-3.712401286621775</v>
      </c>
      <c r="BN55">
        <v>-3.1444087644974572</v>
      </c>
      <c r="BO55">
        <v>-6.730432473280433</v>
      </c>
      <c r="BP55">
        <v>-6.7677217012769306</v>
      </c>
      <c r="BQ55">
        <v>-3.4014370067606001</v>
      </c>
      <c r="BR55">
        <v>-2.6101977463805679</v>
      </c>
      <c r="BS55">
        <v>-7.7420767532009496</v>
      </c>
      <c r="BT55">
        <v>-8.2217731369222005</v>
      </c>
      <c r="BU55">
        <v>-7.7998426843618152</v>
      </c>
      <c r="BV55">
        <v>-1.701402063893225</v>
      </c>
      <c r="BZ55">
        <v>-1.7908417515968209</v>
      </c>
      <c r="CA55">
        <v>-3.4524103581799568</v>
      </c>
      <c r="CB55">
        <v>-2.218740501451169</v>
      </c>
      <c r="CC55">
        <v>-6.3316517612971488</v>
      </c>
      <c r="CD55">
        <v>-0.76685790571371826</v>
      </c>
      <c r="CE55">
        <v>-6.6515215925329692</v>
      </c>
      <c r="CF55">
        <v>-2.2455547649511272</v>
      </c>
      <c r="CG55">
        <v>-4.7073227559756141</v>
      </c>
      <c r="CH55">
        <v>0.18946930636306639</v>
      </c>
      <c r="CI55">
        <v>-5.8329899156606348</v>
      </c>
      <c r="CJ55">
        <v>-2.2429836592929568</v>
      </c>
      <c r="CK55">
        <v>-3.8004632422306019</v>
      </c>
      <c r="CL55">
        <v>-4.7268630451455884</v>
      </c>
      <c r="CM55">
        <v>-7.4425523703155916</v>
      </c>
      <c r="CN55">
        <v>-7.2426170779536969</v>
      </c>
      <c r="CO55">
        <v>-1.310561846126008</v>
      </c>
      <c r="CP55">
        <v>-7.6680480443745251</v>
      </c>
      <c r="CQ55">
        <v>-7.5492062916833103</v>
      </c>
      <c r="CR55">
        <v>-5.463926836229211</v>
      </c>
      <c r="CV55">
        <v>-3.5218164783588839</v>
      </c>
      <c r="CW55">
        <v>-7.5851358457063496</v>
      </c>
    </row>
    <row r="56" spans="1:101" x14ac:dyDescent="0.25">
      <c r="A56" t="s">
        <v>70</v>
      </c>
      <c r="C56">
        <v>-6.0388788057429226</v>
      </c>
      <c r="D56">
        <v>-5.8691702525837703</v>
      </c>
      <c r="E56">
        <v>-1.930310239163844</v>
      </c>
      <c r="F56">
        <v>-1.3722698355273999</v>
      </c>
      <c r="G56">
        <v>-0.22381888191651719</v>
      </c>
      <c r="H56">
        <v>-0.2377245706020307</v>
      </c>
      <c r="I56">
        <v>-2.5227950356614479</v>
      </c>
      <c r="J56">
        <v>-3.1136585430009558</v>
      </c>
      <c r="K56">
        <v>-3.1206868627260911</v>
      </c>
      <c r="L56">
        <v>-4.9471741292012972</v>
      </c>
      <c r="M56">
        <v>-3.9022404051926061</v>
      </c>
      <c r="N56">
        <v>-4.2771644577999561</v>
      </c>
      <c r="O56">
        <v>-3.84318873196198</v>
      </c>
      <c r="P56">
        <v>-2.8979472750397171</v>
      </c>
      <c r="Q56">
        <v>-3.2824399044732782</v>
      </c>
      <c r="R56">
        <v>-3.514314066653454</v>
      </c>
      <c r="S56">
        <v>-2.7438051769032161</v>
      </c>
      <c r="T56">
        <v>-3.0458688137418002</v>
      </c>
      <c r="U56">
        <v>-3.5585010428246702</v>
      </c>
      <c r="V56">
        <v>-2.9762962883473891</v>
      </c>
      <c r="W56">
        <v>-0.51222214261788901</v>
      </c>
      <c r="AA56">
        <v>-8.9965918667916908E-2</v>
      </c>
      <c r="AB56">
        <v>-4.6257597155870389</v>
      </c>
      <c r="AC56">
        <v>-4.5770078285513014</v>
      </c>
      <c r="AD56">
        <v>-4.8065922564425723</v>
      </c>
      <c r="AE56">
        <v>-4.6556423130502846</v>
      </c>
      <c r="AF56">
        <v>-3.2132469823492098</v>
      </c>
      <c r="AG56">
        <v>-0.36928558856206101</v>
      </c>
      <c r="AH56">
        <v>-2.1575735895572392</v>
      </c>
      <c r="AI56">
        <v>-5.1394858797685394</v>
      </c>
      <c r="AJ56">
        <v>-3.7861064229344619</v>
      </c>
      <c r="AK56">
        <v>-4.280174351192807</v>
      </c>
      <c r="AL56">
        <v>-5.5629951682780856</v>
      </c>
      <c r="AM56">
        <v>-2.5356061226505302</v>
      </c>
      <c r="AN56">
        <v>-1.164190782292817</v>
      </c>
      <c r="AO56">
        <v>-4.9754491428313559</v>
      </c>
      <c r="AP56">
        <v>-6.4626587762555889</v>
      </c>
      <c r="AQ56">
        <v>-3.027173385026821</v>
      </c>
      <c r="AR56">
        <v>-4.5232323353410901</v>
      </c>
      <c r="AS56">
        <v>-5.0730544352514411</v>
      </c>
      <c r="AW56">
        <v>-1.1326805619235769</v>
      </c>
      <c r="AX56">
        <v>-5.95066604226664</v>
      </c>
    </row>
    <row r="57" spans="1:101" x14ac:dyDescent="0.25">
      <c r="A57" t="s">
        <v>71</v>
      </c>
      <c r="B57">
        <v>-5.8299846113616676</v>
      </c>
      <c r="C57">
        <v>-5.8255087927531566</v>
      </c>
      <c r="D57">
        <v>-3.301601622500892</v>
      </c>
      <c r="E57">
        <v>-3.7159302401758638</v>
      </c>
      <c r="F57">
        <v>-5.737854873913947</v>
      </c>
      <c r="G57">
        <v>-5.6555422404916884</v>
      </c>
      <c r="H57">
        <v>-5.7506979120960828</v>
      </c>
      <c r="I57">
        <v>-5.5960291194044078</v>
      </c>
      <c r="J57">
        <v>-6.311585721893568</v>
      </c>
      <c r="K57">
        <v>-5.9632624600362423</v>
      </c>
      <c r="L57">
        <v>-6.7197071586020671</v>
      </c>
      <c r="M57">
        <v>-1.618902124784708</v>
      </c>
      <c r="N57">
        <v>-4.4560546211654142</v>
      </c>
      <c r="O57">
        <v>-3.0039457680983248</v>
      </c>
      <c r="P57">
        <v>-1.4449557735502661</v>
      </c>
      <c r="Q57">
        <v>-2.2966947784141341</v>
      </c>
      <c r="R57">
        <v>-4.9853555027124132</v>
      </c>
      <c r="S57">
        <v>-3.364510579708007</v>
      </c>
      <c r="T57">
        <v>-3.9783400226880432</v>
      </c>
      <c r="U57">
        <v>-3.0970247865839968</v>
      </c>
      <c r="V57">
        <v>-5.3617023634550103</v>
      </c>
      <c r="W57">
        <v>-4.7883368546052623</v>
      </c>
      <c r="AA57">
        <v>-5.0787654474218664</v>
      </c>
      <c r="AB57">
        <v>-2.3258707657056599</v>
      </c>
      <c r="AC57">
        <v>-5.2061402342996246</v>
      </c>
      <c r="AD57">
        <v>-3.1754151133042599</v>
      </c>
      <c r="AE57">
        <v>-4.7964567019076929</v>
      </c>
      <c r="AF57">
        <v>-3.9650885166478358</v>
      </c>
      <c r="AG57">
        <v>-5.018819681552297</v>
      </c>
      <c r="AH57">
        <v>-4.690927539383317</v>
      </c>
      <c r="AI57">
        <v>-3.7779894616423371</v>
      </c>
      <c r="AJ57">
        <v>-1.555533673018124</v>
      </c>
      <c r="AK57">
        <v>-3.3257867597367259</v>
      </c>
      <c r="AL57">
        <v>-2.6190505885547291</v>
      </c>
      <c r="AM57">
        <v>-1.5842334762552921</v>
      </c>
      <c r="AN57">
        <v>-2.3858984805422918</v>
      </c>
      <c r="AO57">
        <v>-4.883541811561213</v>
      </c>
      <c r="AP57">
        <v>-4.0702643948549522</v>
      </c>
      <c r="AQ57">
        <v>-4.0243422546490546</v>
      </c>
      <c r="AR57">
        <v>-3.8012746097136412</v>
      </c>
      <c r="AS57">
        <v>-3.1420283210687319</v>
      </c>
      <c r="AT57">
        <v>-2.713641180582675</v>
      </c>
      <c r="AV57">
        <v>-2.112060678930773</v>
      </c>
      <c r="AW57">
        <v>-5.0960309945896363</v>
      </c>
      <c r="AX57">
        <v>-4.7853956923248768</v>
      </c>
      <c r="AY57">
        <v>-2.4641537527279702</v>
      </c>
      <c r="BA57">
        <v>-5.9136937021946272</v>
      </c>
      <c r="BB57">
        <v>-6.1888560921177422</v>
      </c>
      <c r="BC57">
        <v>-2.4432513317562661</v>
      </c>
      <c r="BD57">
        <v>-4.4276900466602198</v>
      </c>
      <c r="BE57">
        <v>-3.3183449177352222</v>
      </c>
      <c r="BF57">
        <v>-3.8520280029497149</v>
      </c>
      <c r="BG57">
        <v>-5.8693093169983381</v>
      </c>
      <c r="BH57">
        <v>-5.2627481311555622</v>
      </c>
      <c r="BI57">
        <v>-5.7725554054906381</v>
      </c>
      <c r="BJ57">
        <v>-5.0372398834750829</v>
      </c>
      <c r="BK57">
        <v>-5.6047167105010569</v>
      </c>
      <c r="BL57">
        <v>-6.3205372697275211</v>
      </c>
      <c r="BM57">
        <v>-2.7752500083082521</v>
      </c>
      <c r="BN57">
        <v>-2.3911857719784089</v>
      </c>
      <c r="BO57">
        <v>-6.011334945680594</v>
      </c>
      <c r="BP57">
        <v>-6.1609029000803321</v>
      </c>
      <c r="BQ57">
        <v>-4.3509824000067914</v>
      </c>
      <c r="BR57">
        <v>-3.5075046500611071</v>
      </c>
      <c r="BS57">
        <v>-2.2790571549289509</v>
      </c>
      <c r="BT57">
        <v>-2.956362262182</v>
      </c>
      <c r="BU57">
        <v>-6.4397058082588376</v>
      </c>
      <c r="BV57">
        <v>-4.8275670180907593</v>
      </c>
      <c r="BW57">
        <v>-6.1171951406993212</v>
      </c>
      <c r="BZ57">
        <v>-3.812998555717936</v>
      </c>
      <c r="CA57">
        <v>-4.3016142704717222</v>
      </c>
      <c r="CB57">
        <v>-5.6358899772199864</v>
      </c>
      <c r="CC57">
        <v>-6.4449704852841467</v>
      </c>
      <c r="CD57">
        <v>-6.1338001559725912</v>
      </c>
      <c r="CE57">
        <v>-5.2716763985386654</v>
      </c>
      <c r="CF57">
        <v>-3.8196777903303372</v>
      </c>
      <c r="CG57">
        <v>-5.4696669537169482</v>
      </c>
      <c r="CH57">
        <v>-5.6063896951966514</v>
      </c>
      <c r="CI57">
        <v>-4.8431415804465869</v>
      </c>
      <c r="CJ57">
        <v>-1.9925940665560871</v>
      </c>
      <c r="CK57">
        <v>-3.6646382962207888</v>
      </c>
      <c r="CL57">
        <v>-1.594056960091176</v>
      </c>
      <c r="CM57">
        <v>-3.5606975844988851</v>
      </c>
      <c r="CN57">
        <v>-2.7882248519295909</v>
      </c>
      <c r="CO57">
        <v>-4.1143561066092724</v>
      </c>
      <c r="CP57">
        <v>-2.8697667172187131</v>
      </c>
      <c r="CQ57">
        <v>-2.558078532877595</v>
      </c>
      <c r="CR57">
        <v>-2.7682877553262242</v>
      </c>
      <c r="CS57">
        <v>-2.03273818181207</v>
      </c>
      <c r="CU57">
        <v>-2.2359667934528589</v>
      </c>
    </row>
    <row r="58" spans="1:101" x14ac:dyDescent="0.25">
      <c r="A58" t="s">
        <v>72</v>
      </c>
      <c r="B58">
        <v>-5.9438750431314817</v>
      </c>
      <c r="C58">
        <v>-6.0638755387840613</v>
      </c>
      <c r="D58">
        <v>-3.677244432214712</v>
      </c>
      <c r="E58">
        <v>-5.555725449765383</v>
      </c>
      <c r="F58">
        <v>-6.2538134292567564</v>
      </c>
      <c r="G58">
        <v>-3.0176877427432109</v>
      </c>
      <c r="H58">
        <v>-6.9099710390710092</v>
      </c>
      <c r="I58">
        <v>-3.8965470385654308</v>
      </c>
      <c r="J58">
        <v>-6.450510123054892</v>
      </c>
      <c r="K58">
        <v>-6.9960025322566466</v>
      </c>
      <c r="L58">
        <v>-6.8712724897471462</v>
      </c>
      <c r="M58">
        <v>-5.9310082424713659</v>
      </c>
      <c r="N58">
        <v>-6.8103235018468524</v>
      </c>
      <c r="O58">
        <v>-4.0239064180542146</v>
      </c>
      <c r="P58">
        <v>-6.7266675244248066</v>
      </c>
      <c r="Q58">
        <v>-6.4860545605058508</v>
      </c>
      <c r="R58">
        <v>-6.8786267527150731</v>
      </c>
      <c r="S58">
        <v>-6.4281859352497968</v>
      </c>
      <c r="T58">
        <v>-6.4410527972622749</v>
      </c>
      <c r="U58">
        <v>-3.7563053319585702</v>
      </c>
      <c r="V58">
        <v>-5.4949645568841108</v>
      </c>
      <c r="W58">
        <v>-5.2535015290476981</v>
      </c>
      <c r="AA58">
        <v>-2.9588559067271651</v>
      </c>
      <c r="AB58">
        <v>-4.2924800920933199</v>
      </c>
      <c r="AC58">
        <v>-6.1720903309252142</v>
      </c>
      <c r="AD58">
        <v>-6.8939136432205439</v>
      </c>
      <c r="AE58">
        <v>-6.4284916815435977</v>
      </c>
      <c r="AF58">
        <v>-6.6176885148048923</v>
      </c>
      <c r="AG58">
        <v>-5.6217508235380418</v>
      </c>
      <c r="AH58">
        <v>-3.8850738964832181</v>
      </c>
      <c r="AI58">
        <v>-4.528432716853267</v>
      </c>
      <c r="AJ58">
        <v>-3.2042806305024301</v>
      </c>
      <c r="AK58">
        <v>-6.9138893464658473</v>
      </c>
      <c r="AL58">
        <v>-3.5354116318487621</v>
      </c>
      <c r="AM58">
        <v>-4.3984370993194863</v>
      </c>
      <c r="AN58">
        <v>-4.2005993148223073</v>
      </c>
      <c r="AO58">
        <v>-4.850849837737961</v>
      </c>
      <c r="AP58">
        <v>-3.569838146663034</v>
      </c>
      <c r="AQ58">
        <v>-6.1930916573057058</v>
      </c>
      <c r="AR58">
        <v>-5.4950147627669166</v>
      </c>
      <c r="AS58">
        <v>-3.47453898417732</v>
      </c>
      <c r="AT58">
        <v>-3.9856691704548441</v>
      </c>
      <c r="AV58">
        <v>-3.1971242439193919</v>
      </c>
      <c r="AW58">
        <v>-5.8544116653390876</v>
      </c>
      <c r="AX58">
        <v>-5.4779979098671276</v>
      </c>
      <c r="AY58">
        <v>-3.7667853086404</v>
      </c>
    </row>
    <row r="59" spans="1:101" x14ac:dyDescent="0.25">
      <c r="A59" t="s">
        <v>73</v>
      </c>
      <c r="BA59">
        <v>-5.9364290749421356</v>
      </c>
      <c r="BB59">
        <v>-5.737326834729374</v>
      </c>
      <c r="BC59">
        <v>2.322870275204004</v>
      </c>
      <c r="BD59">
        <v>-0.47191022120837628</v>
      </c>
      <c r="BE59">
        <v>-3.8423586545203778</v>
      </c>
      <c r="BF59">
        <v>-2.373344343953804</v>
      </c>
      <c r="BG59">
        <v>-5.293836881396544</v>
      </c>
      <c r="BH59">
        <v>-2.3071793800641718</v>
      </c>
      <c r="BI59">
        <v>-5.9466999820280124</v>
      </c>
      <c r="BJ59">
        <v>-2.8787745872324288</v>
      </c>
      <c r="BK59">
        <v>-2.963759674970321</v>
      </c>
      <c r="BL59">
        <v>-3.9447894837677362</v>
      </c>
      <c r="BM59">
        <v>-5.9455328139635304</v>
      </c>
      <c r="BN59">
        <v>-2.8820321514621718</v>
      </c>
      <c r="BO59">
        <v>-3.0218571144335611</v>
      </c>
      <c r="BP59">
        <v>-2.732738968830005</v>
      </c>
      <c r="BQ59">
        <v>-4.1682089357323822</v>
      </c>
      <c r="BR59">
        <v>-1.562982451025954</v>
      </c>
      <c r="BS59">
        <v>-2.032600757745771</v>
      </c>
      <c r="BT59">
        <v>-3.5184907367697429</v>
      </c>
      <c r="BU59">
        <v>-2.7362479899249492</v>
      </c>
      <c r="BV59">
        <v>-2.456617191846183</v>
      </c>
      <c r="BW59">
        <v>-1.630339600232136</v>
      </c>
      <c r="BZ59">
        <v>-4.7076158161665163</v>
      </c>
      <c r="CA59">
        <v>-2.9449813915080632</v>
      </c>
      <c r="CB59">
        <v>-3.9769501806585028</v>
      </c>
      <c r="CC59">
        <v>-2.9362820378640651</v>
      </c>
      <c r="CD59">
        <v>-3.6222068839599202</v>
      </c>
      <c r="CE59">
        <v>-3.6916803728816072</v>
      </c>
      <c r="CF59">
        <v>-3.7055482355222149</v>
      </c>
      <c r="CG59">
        <v>-2.4719476742157198</v>
      </c>
      <c r="CH59">
        <v>-4.9848942080204344</v>
      </c>
      <c r="CI59">
        <v>-3.1659701505336799</v>
      </c>
      <c r="CJ59">
        <v>-3.2342272882648651</v>
      </c>
      <c r="CK59">
        <v>-6.6258689759312622E-2</v>
      </c>
      <c r="CL59">
        <v>1.0936843930069791</v>
      </c>
      <c r="CM59">
        <v>-2.7161008733239851</v>
      </c>
      <c r="CN59">
        <v>-1.072090311972566</v>
      </c>
      <c r="CO59">
        <v>0.99035658264885107</v>
      </c>
      <c r="CP59">
        <v>-1.068650906640553</v>
      </c>
      <c r="CQ59">
        <v>-1.581314421335021</v>
      </c>
      <c r="CR59">
        <v>0.58284504834898809</v>
      </c>
      <c r="CS59">
        <v>-2.0713062882217161</v>
      </c>
      <c r="CU59">
        <v>-1.8700257026913301</v>
      </c>
    </row>
    <row r="60" spans="1:101" x14ac:dyDescent="0.25">
      <c r="A60" t="s">
        <v>74</v>
      </c>
      <c r="B60">
        <v>-6.1410813673884856</v>
      </c>
      <c r="C60">
        <v>-6.5451375289878868</v>
      </c>
      <c r="D60">
        <v>1.378932799560896</v>
      </c>
      <c r="E60">
        <v>-1.411106124531835</v>
      </c>
      <c r="F60">
        <v>-6.5317707180785591</v>
      </c>
      <c r="G60">
        <v>-3.0561759016407248</v>
      </c>
      <c r="H60">
        <v>-1.23083692635199</v>
      </c>
      <c r="I60">
        <v>-4.1927741154683078</v>
      </c>
      <c r="J60">
        <v>-2.3182857704198412</v>
      </c>
      <c r="K60">
        <v>-4.8876692781570599</v>
      </c>
      <c r="L60">
        <v>-3.6885116241903591</v>
      </c>
      <c r="M60">
        <v>-3.2550448485214272</v>
      </c>
      <c r="N60">
        <v>-4.1287509458961997</v>
      </c>
      <c r="O60">
        <v>-1.778767570102316</v>
      </c>
      <c r="P60">
        <v>-3.863654852913458</v>
      </c>
      <c r="Q60">
        <v>-4.4085054147678608</v>
      </c>
      <c r="R60">
        <v>-5.9203754167442719</v>
      </c>
      <c r="S60">
        <v>-3.935839145587158</v>
      </c>
      <c r="T60">
        <v>-2.9482833012242922</v>
      </c>
      <c r="U60">
        <v>-1.990762780495835</v>
      </c>
      <c r="V60">
        <v>-3.827243554930265</v>
      </c>
      <c r="W60">
        <v>-5.0203788772005709</v>
      </c>
      <c r="AA60">
        <v>0.35748661524190622</v>
      </c>
      <c r="AB60">
        <v>-3.6008921470568511</v>
      </c>
      <c r="AC60">
        <v>-4.1249549040935563</v>
      </c>
      <c r="AD60">
        <v>-4.2631918326227547</v>
      </c>
      <c r="AE60">
        <v>-4.397266311348706</v>
      </c>
      <c r="AF60">
        <v>-3.9318380954859671</v>
      </c>
      <c r="AG60">
        <v>-4.4816569409358991</v>
      </c>
      <c r="AH60">
        <v>-4.9761617981883228</v>
      </c>
      <c r="AI60">
        <v>-1.717372516937554</v>
      </c>
      <c r="AJ60">
        <v>-0.50711441356373654</v>
      </c>
      <c r="AK60">
        <v>-4.1997162074742969</v>
      </c>
      <c r="AL60">
        <v>-2.0228580487936911</v>
      </c>
      <c r="AM60">
        <v>-3.0522779883310718</v>
      </c>
      <c r="AN60">
        <v>-3.6504214631933891</v>
      </c>
      <c r="AO60">
        <v>-0.7384421063816865</v>
      </c>
      <c r="AP60">
        <v>-3.1851372128287632</v>
      </c>
      <c r="AQ60">
        <v>-1.8214108809358101</v>
      </c>
      <c r="AR60">
        <v>-2.973444960199231</v>
      </c>
      <c r="AS60">
        <v>-3.5302742055272289</v>
      </c>
      <c r="AT60">
        <v>-3.597184670274808</v>
      </c>
      <c r="AV60">
        <v>0.4590178187939955</v>
      </c>
      <c r="AW60">
        <v>-6.2425521912202599</v>
      </c>
      <c r="AX60">
        <v>-6.4404895653617267</v>
      </c>
      <c r="AY60">
        <v>1.519995609978614</v>
      </c>
      <c r="BA60">
        <v>-4.027094123608677</v>
      </c>
      <c r="BB60">
        <v>-2.981587081097139</v>
      </c>
      <c r="BC60">
        <v>1.5807263863682059</v>
      </c>
      <c r="BD60">
        <v>-2.785882901580111</v>
      </c>
      <c r="BE60">
        <v>-1.77745620951468</v>
      </c>
      <c r="BF60">
        <v>-3.858629905495536</v>
      </c>
      <c r="BG60">
        <v>-4.0361420031384574</v>
      </c>
      <c r="BH60">
        <v>-1.3116470162196769</v>
      </c>
      <c r="BI60">
        <v>-1.759430576910574</v>
      </c>
      <c r="BJ60">
        <v>-1.261054050847471</v>
      </c>
      <c r="BK60">
        <v>-5.3466375428366293</v>
      </c>
      <c r="BL60">
        <v>-4.5899852681805378</v>
      </c>
      <c r="BM60">
        <v>-1.212286188655324</v>
      </c>
      <c r="BN60">
        <v>-5.0416699686593782</v>
      </c>
      <c r="BO60">
        <v>-3.1741229823444139</v>
      </c>
      <c r="BP60">
        <v>-2.586533907233671</v>
      </c>
      <c r="BQ60">
        <v>-3.006369166672767</v>
      </c>
      <c r="BR60">
        <v>-2.115163391257918</v>
      </c>
      <c r="BS60">
        <v>-2.134693567666714</v>
      </c>
      <c r="BT60">
        <v>-4.8819365731789919</v>
      </c>
      <c r="BU60">
        <v>-1.1225859791712991</v>
      </c>
      <c r="BV60">
        <v>-3.2324003145092211</v>
      </c>
      <c r="BW60">
        <v>-3.3634314297352512</v>
      </c>
      <c r="BZ60">
        <v>-0.16706059823069161</v>
      </c>
      <c r="CA60">
        <v>-3.2611355641730122</v>
      </c>
      <c r="CB60">
        <v>-2.2091155682029799</v>
      </c>
      <c r="CC60">
        <v>-2.4276743258398241</v>
      </c>
      <c r="CD60">
        <v>-2.2481314038881091</v>
      </c>
      <c r="CE60">
        <v>-2.356285116831041</v>
      </c>
      <c r="CF60">
        <v>-1.500602587688916</v>
      </c>
      <c r="CG60">
        <v>-3.0776845595134921</v>
      </c>
    </row>
    <row r="61" spans="1:101" x14ac:dyDescent="0.25">
      <c r="A61" t="s">
        <v>75</v>
      </c>
      <c r="B61">
        <v>-5.9084781409608951</v>
      </c>
      <c r="C61">
        <v>-5.3708370012733004</v>
      </c>
      <c r="D61">
        <v>-1.789092421563667</v>
      </c>
      <c r="E61">
        <v>-3.139018940007583</v>
      </c>
      <c r="F61">
        <v>-5.4006323556369473</v>
      </c>
      <c r="G61">
        <v>-5.5242367871980047</v>
      </c>
      <c r="H61">
        <v>-5.1269911484719044</v>
      </c>
      <c r="I61">
        <v>-5.8386720568655948</v>
      </c>
      <c r="J61">
        <v>-5.7212904142184717</v>
      </c>
      <c r="K61">
        <v>-5.8640165915310698</v>
      </c>
      <c r="L61">
        <v>-6.0081024079101999</v>
      </c>
      <c r="M61">
        <v>-5.7800580052102406</v>
      </c>
      <c r="N61">
        <v>-6.0939005037734502</v>
      </c>
      <c r="O61">
        <v>-6.1724072464613986</v>
      </c>
      <c r="P61">
        <v>-6.0907497072321357</v>
      </c>
      <c r="Q61">
        <v>-4.0447475691156649</v>
      </c>
      <c r="R61">
        <v>-6.3306609379320502</v>
      </c>
      <c r="S61">
        <v>-5.8555044593095538</v>
      </c>
      <c r="T61">
        <v>-3.863160863562884</v>
      </c>
      <c r="U61">
        <v>-5.4922624492477699</v>
      </c>
      <c r="V61">
        <v>-5.3646193794609456</v>
      </c>
      <c r="W61">
        <v>-3.684857226988556</v>
      </c>
      <c r="AA61">
        <v>-5.1746525428800334</v>
      </c>
      <c r="AB61">
        <v>-5.8079329646232294</v>
      </c>
      <c r="AC61">
        <v>-5.6771162762279301</v>
      </c>
      <c r="AD61">
        <v>-4.1031132281439753</v>
      </c>
      <c r="AE61">
        <v>-3.5065845358690519</v>
      </c>
      <c r="AF61">
        <v>-5.1471980184778996</v>
      </c>
      <c r="AG61">
        <v>-5.54696366221705</v>
      </c>
      <c r="AH61">
        <v>-3.888729250088212</v>
      </c>
      <c r="AI61">
        <v>-6.0550052044160214</v>
      </c>
      <c r="AJ61">
        <v>-5.6211821907891499</v>
      </c>
      <c r="AK61">
        <v>-6.1037695836496386</v>
      </c>
      <c r="AL61">
        <v>-6.0071631177061997</v>
      </c>
      <c r="AM61">
        <v>-5.2263600941849369</v>
      </c>
      <c r="AN61">
        <v>-3.2308090335638382</v>
      </c>
      <c r="AO61">
        <v>-2.624977517610676</v>
      </c>
      <c r="AP61">
        <v>-3.277695437197524</v>
      </c>
      <c r="AQ61">
        <v>-4.7207742749171997</v>
      </c>
      <c r="AR61">
        <v>-5.6360176616937778</v>
      </c>
      <c r="AS61">
        <v>-2.207255948803712</v>
      </c>
      <c r="AT61">
        <v>-3.521510093675821</v>
      </c>
      <c r="AV61">
        <v>-1.017823036798885</v>
      </c>
      <c r="AW61">
        <v>-5.5793524916172101</v>
      </c>
      <c r="AX61">
        <v>-5.0938077672238578</v>
      </c>
      <c r="AY61">
        <v>-2.6152702121178049</v>
      </c>
      <c r="BA61">
        <v>-5.9275011511324767</v>
      </c>
      <c r="BB61">
        <v>-3.0200064221212921</v>
      </c>
      <c r="BC61">
        <v>0.97336332136605452</v>
      </c>
      <c r="BD61">
        <v>-5.315833340355943</v>
      </c>
      <c r="BE61">
        <v>-3.1174761544609741</v>
      </c>
      <c r="BF61">
        <v>-5.9573458676654951</v>
      </c>
      <c r="BG61">
        <v>-0.38857066594902989</v>
      </c>
      <c r="BH61">
        <v>-5.1160766234224617</v>
      </c>
      <c r="BI61">
        <v>-3.1125708582410532</v>
      </c>
      <c r="BJ61">
        <v>-5.8999095204018754</v>
      </c>
      <c r="BK61">
        <v>-6.2725010586733081</v>
      </c>
      <c r="BL61">
        <v>-5.3011332416408683</v>
      </c>
      <c r="BM61">
        <v>-4.309769259008986</v>
      </c>
      <c r="BN61">
        <v>-5.137834445775141</v>
      </c>
      <c r="BO61">
        <v>-6.0462825660824624</v>
      </c>
      <c r="BP61">
        <v>-5.9856736832287218</v>
      </c>
      <c r="BQ61">
        <v>-6.3573631516339537</v>
      </c>
      <c r="BR61">
        <v>-6.3032315189999153</v>
      </c>
      <c r="BS61">
        <v>-2.333576383943218</v>
      </c>
      <c r="BT61">
        <v>-6.3342544250075088</v>
      </c>
      <c r="BU61">
        <v>-6.1151521879857436</v>
      </c>
      <c r="BV61">
        <v>-3.1324588689667761</v>
      </c>
      <c r="BW61">
        <v>-1.369842661621862</v>
      </c>
      <c r="BZ61">
        <v>-3.496635888925085</v>
      </c>
      <c r="CA61">
        <v>-6.1638040514846963</v>
      </c>
      <c r="CB61">
        <v>-4.253944220021773</v>
      </c>
      <c r="CC61">
        <v>-5.9124275811728966</v>
      </c>
      <c r="CD61">
        <v>-2.4152907317728638</v>
      </c>
      <c r="CE61">
        <v>-5.2196621872818296</v>
      </c>
      <c r="CF61">
        <v>-6.0750412176800674</v>
      </c>
      <c r="CG61">
        <v>-6.1059225242706523</v>
      </c>
      <c r="CH61">
        <v>-3.7209649181611111</v>
      </c>
      <c r="CI61">
        <v>-5.910487275915103</v>
      </c>
      <c r="CJ61">
        <v>-3.4932902630798428</v>
      </c>
      <c r="CK61">
        <v>-2.6915119417971902</v>
      </c>
      <c r="CL61">
        <v>-1.650167736892447</v>
      </c>
      <c r="CM61">
        <v>-1.506283415724609</v>
      </c>
      <c r="CN61">
        <v>-0.95381936561364344</v>
      </c>
      <c r="CO61">
        <v>0.32941938790405778</v>
      </c>
      <c r="CP61">
        <v>-1.493853168705553</v>
      </c>
      <c r="CQ61">
        <v>-2.7621505586291279</v>
      </c>
      <c r="CR61">
        <v>-0.82754341943463516</v>
      </c>
      <c r="CS61">
        <v>-2.5729788603136039</v>
      </c>
      <c r="CU61">
        <v>1.203500876832641</v>
      </c>
    </row>
    <row r="62" spans="1:101" x14ac:dyDescent="0.25">
      <c r="A62" t="s">
        <v>76</v>
      </c>
      <c r="B62">
        <v>-6.0829052136227544</v>
      </c>
      <c r="C62">
        <v>-6.1850576430556563</v>
      </c>
      <c r="D62">
        <v>-1.8995616221686891</v>
      </c>
      <c r="E62">
        <v>-3.8362243806295488</v>
      </c>
      <c r="F62">
        <v>-5.5742801776049138</v>
      </c>
      <c r="G62">
        <v>-1.2974026411342121</v>
      </c>
      <c r="H62">
        <v>-5.3531345933693038</v>
      </c>
      <c r="I62">
        <v>-5.7773389393079082</v>
      </c>
      <c r="J62">
        <v>-2.7998351370751231</v>
      </c>
      <c r="K62">
        <v>-3.4295079299321678</v>
      </c>
      <c r="L62">
        <v>-4.3857580794859308</v>
      </c>
      <c r="M62">
        <v>-3.1262829423863709</v>
      </c>
      <c r="N62">
        <v>-5.4319045279854681</v>
      </c>
      <c r="O62">
        <v>-5.4011705321043619</v>
      </c>
      <c r="P62">
        <v>-5.6528872827855778</v>
      </c>
      <c r="Q62">
        <v>-5.9115731005024781</v>
      </c>
      <c r="R62">
        <v>-5.5141931418678034</v>
      </c>
      <c r="S62">
        <v>-4.3480593527637641</v>
      </c>
      <c r="T62">
        <v>-3.3726961244491149</v>
      </c>
      <c r="U62">
        <v>-3.8601065310451572</v>
      </c>
      <c r="V62">
        <v>-5.3440719721079466</v>
      </c>
      <c r="W62">
        <v>-1.782070092771358</v>
      </c>
      <c r="AA62">
        <v>-3.2438876611513718</v>
      </c>
      <c r="AB62">
        <v>-5.1016593497192906</v>
      </c>
      <c r="AC62">
        <v>-4.3520398217693366</v>
      </c>
      <c r="AD62">
        <v>-4.4561647994565057</v>
      </c>
      <c r="AE62">
        <v>-5.8982969898196407</v>
      </c>
      <c r="AF62">
        <v>-3.7264124811048331</v>
      </c>
      <c r="AG62">
        <v>-5.8315922337070134</v>
      </c>
      <c r="AH62">
        <v>-5.4055598862380654</v>
      </c>
      <c r="AI62">
        <v>-4.011660165136604</v>
      </c>
      <c r="AJ62">
        <v>-5.6840685134212539</v>
      </c>
      <c r="AK62">
        <v>-5.580159489518433</v>
      </c>
      <c r="AL62">
        <v>-3.7725209202100558</v>
      </c>
      <c r="AM62">
        <v>-5.4874888554753474</v>
      </c>
      <c r="AN62">
        <v>-5.7013737011260304</v>
      </c>
      <c r="AO62">
        <v>-5.6987631813870578</v>
      </c>
      <c r="AP62">
        <v>-2.8893576674020141</v>
      </c>
      <c r="AQ62">
        <v>-5.617916866495233</v>
      </c>
      <c r="AR62">
        <v>-5.8163524679206349</v>
      </c>
      <c r="AS62">
        <v>-5.3123400086725132</v>
      </c>
      <c r="AT62">
        <v>-4.526642868313048</v>
      </c>
      <c r="AV62">
        <v>-1.4632273740716959</v>
      </c>
      <c r="AW62">
        <v>-6.0601163016153752</v>
      </c>
      <c r="AX62">
        <v>-6.2198839257048091</v>
      </c>
      <c r="AY62">
        <v>-3.783246214589294</v>
      </c>
      <c r="BA62">
        <v>-5.803927222986939</v>
      </c>
      <c r="BB62">
        <v>-5.9052785465018411</v>
      </c>
      <c r="BC62">
        <v>-2.0233054180557311</v>
      </c>
      <c r="BD62">
        <v>-4.1345820406860971</v>
      </c>
      <c r="BE62">
        <v>-5.5046603100073339</v>
      </c>
      <c r="BF62">
        <v>-5.7943914325944732</v>
      </c>
      <c r="BG62">
        <v>-3.4710015787309301</v>
      </c>
      <c r="BH62">
        <v>-5.7180280415335201</v>
      </c>
      <c r="BI62">
        <v>-5.790510756638783</v>
      </c>
      <c r="BJ62">
        <v>-5.3710717001544026</v>
      </c>
      <c r="BK62">
        <v>-5.8218867492467972</v>
      </c>
      <c r="BL62">
        <v>-2.3772127852288079</v>
      </c>
      <c r="BM62">
        <v>-5.8050450727465446</v>
      </c>
      <c r="BN62">
        <v>-5.313440122843045</v>
      </c>
      <c r="BO62">
        <v>-6.1361144598784296</v>
      </c>
      <c r="BP62">
        <v>-4.2572050077386789</v>
      </c>
      <c r="BQ62">
        <v>-5.9630547004262997</v>
      </c>
      <c r="BR62">
        <v>-6.0158428672708562</v>
      </c>
      <c r="BS62">
        <v>-3.978946492408149</v>
      </c>
      <c r="BT62">
        <v>-4.7963019533070463</v>
      </c>
      <c r="BU62">
        <v>-6.0436514010599556</v>
      </c>
      <c r="BV62">
        <v>-4.140571759100923</v>
      </c>
      <c r="BW62">
        <v>-3.7401327160077842</v>
      </c>
      <c r="BZ62">
        <v>-3.5892257522511808</v>
      </c>
      <c r="CA62">
        <v>0.54168829587597211</v>
      </c>
      <c r="CB62">
        <v>-5.1365187733483628</v>
      </c>
      <c r="CC62">
        <v>-4.8785462974967126</v>
      </c>
      <c r="CD62">
        <v>-5.5593430222099949</v>
      </c>
      <c r="CE62">
        <v>-5.4946154784781447</v>
      </c>
      <c r="CF62">
        <v>-3.852100996385778</v>
      </c>
      <c r="CG62">
        <v>-5.4802136505591212</v>
      </c>
      <c r="CH62">
        <v>-4.231928011396672</v>
      </c>
      <c r="CI62">
        <v>-4.7486108552706368</v>
      </c>
      <c r="CJ62">
        <v>-5.1696100224652559</v>
      </c>
      <c r="CK62">
        <v>-5.1238969149313514</v>
      </c>
      <c r="CL62">
        <v>-5.5030330448783618</v>
      </c>
      <c r="CM62">
        <v>-5.3394610859648299</v>
      </c>
      <c r="CN62">
        <v>-5.5695755503009643</v>
      </c>
      <c r="CO62">
        <v>-2.455090065337648</v>
      </c>
      <c r="CP62">
        <v>-5.409693266158472</v>
      </c>
      <c r="CQ62">
        <v>-5.3381645102012572</v>
      </c>
      <c r="CR62">
        <v>-5.2641963686536206</v>
      </c>
      <c r="CS62">
        <v>-4.4880018966786546</v>
      </c>
      <c r="CU62">
        <v>-1.3017862999514871</v>
      </c>
    </row>
    <row r="63" spans="1:101" x14ac:dyDescent="0.25">
      <c r="A63" t="s">
        <v>77</v>
      </c>
      <c r="B63">
        <v>-5.6938565652729434</v>
      </c>
      <c r="C63">
        <v>-5.8693355724274978</v>
      </c>
      <c r="D63">
        <v>-2.4538351272297532</v>
      </c>
      <c r="E63">
        <v>-2.1921893045684291</v>
      </c>
      <c r="F63">
        <v>-5.4815825250456394</v>
      </c>
      <c r="G63">
        <v>-5.4432842905655514</v>
      </c>
      <c r="H63">
        <v>-5.5790881912027519</v>
      </c>
      <c r="I63">
        <v>-5.4788489121974404</v>
      </c>
      <c r="J63">
        <v>-5.6528173781494973</v>
      </c>
      <c r="K63">
        <v>-3.1212606041871278</v>
      </c>
      <c r="L63">
        <v>-5.6483937331692404</v>
      </c>
      <c r="M63">
        <v>-3.4489491646646999</v>
      </c>
      <c r="N63">
        <v>-5.466530730039862</v>
      </c>
      <c r="O63">
        <v>-5.7141123044570401</v>
      </c>
      <c r="P63">
        <v>-5.9066548948673514</v>
      </c>
      <c r="Q63">
        <v>-5.7553410539861183</v>
      </c>
      <c r="R63">
        <v>-5.7001706976475912</v>
      </c>
      <c r="S63">
        <v>-4.8369907571417903</v>
      </c>
      <c r="T63">
        <v>-5.558028364530422</v>
      </c>
      <c r="U63">
        <v>-4.2826935766019014</v>
      </c>
      <c r="V63">
        <v>-5.5703420852758176</v>
      </c>
      <c r="W63">
        <v>-3.9555235596752212</v>
      </c>
      <c r="AA63">
        <v>-5.5037714950799019</v>
      </c>
      <c r="AB63">
        <v>0.47550022208870768</v>
      </c>
      <c r="AC63">
        <v>-4.1075809501115907</v>
      </c>
      <c r="AD63">
        <v>-5.9957322784852467</v>
      </c>
      <c r="AE63">
        <v>-3.5245021322401149</v>
      </c>
      <c r="AF63">
        <v>-4.482349426953383</v>
      </c>
      <c r="AG63">
        <v>-3.107473565797815</v>
      </c>
      <c r="AH63">
        <v>-3.1204739210484518</v>
      </c>
      <c r="AI63">
        <v>-4.5422737050050683</v>
      </c>
      <c r="AJ63">
        <v>-5.2287505974884816</v>
      </c>
      <c r="AK63">
        <v>-4.9583985892320968</v>
      </c>
      <c r="AL63">
        <v>-5.2714513429185779</v>
      </c>
      <c r="AM63">
        <v>-4.8615227978853204</v>
      </c>
      <c r="AN63">
        <v>-5.1129562518237339</v>
      </c>
      <c r="AO63">
        <v>-3.7697285282727799</v>
      </c>
      <c r="AP63">
        <v>-5.2600024593579784</v>
      </c>
      <c r="AQ63">
        <v>-5.4781928968116462</v>
      </c>
      <c r="AR63">
        <v>-4.5531836876354967</v>
      </c>
      <c r="AS63">
        <v>-3.9630677703291508</v>
      </c>
      <c r="AT63">
        <v>-5.190233861400265</v>
      </c>
      <c r="AV63">
        <v>-0.1467816550597825</v>
      </c>
      <c r="AW63">
        <v>-5.8242520501623707</v>
      </c>
      <c r="AX63">
        <v>-5.3149269129313712</v>
      </c>
      <c r="AY63">
        <v>-0.36010331307693783</v>
      </c>
      <c r="BA63">
        <v>-5.3095588851017848</v>
      </c>
      <c r="BB63">
        <v>-5.5021485563834176</v>
      </c>
      <c r="BC63">
        <v>-2.27669740596115</v>
      </c>
      <c r="BD63">
        <v>-3.9190796528067779</v>
      </c>
      <c r="BE63">
        <v>-6.1467504542973854</v>
      </c>
      <c r="BF63">
        <v>-6.2828200407284394</v>
      </c>
      <c r="BG63">
        <v>-2.3540307393299029</v>
      </c>
      <c r="BH63">
        <v>-4.2115511094728157</v>
      </c>
      <c r="BI63">
        <v>-4.6366963274748354</v>
      </c>
      <c r="BJ63">
        <v>-2.5728075876906709</v>
      </c>
      <c r="BK63">
        <v>-2.5587376780531819</v>
      </c>
      <c r="BL63">
        <v>-6.1857157030566263</v>
      </c>
      <c r="BM63">
        <v>-3.3170922639196569</v>
      </c>
      <c r="BN63">
        <v>-5.8417624914801767</v>
      </c>
      <c r="BO63">
        <v>-4.6813716477321607</v>
      </c>
      <c r="BP63">
        <v>-5.7249064143550754</v>
      </c>
      <c r="BQ63">
        <v>-5.9259309042712491</v>
      </c>
      <c r="BR63">
        <v>-5.8236247738791338</v>
      </c>
      <c r="BS63">
        <v>-1.7234363771568839</v>
      </c>
      <c r="BT63">
        <v>-5.7848678399170224</v>
      </c>
      <c r="BU63">
        <v>-5.8269016692880387</v>
      </c>
      <c r="BV63">
        <v>-2.6696309661935511</v>
      </c>
      <c r="BW63">
        <v>-5.4397522523418749</v>
      </c>
      <c r="BZ63">
        <v>-5.9376072429810627</v>
      </c>
      <c r="CA63">
        <v>-6.2103169063627686</v>
      </c>
      <c r="CB63">
        <v>-5.3601759012771568</v>
      </c>
      <c r="CC63">
        <v>-4.6830201901480581</v>
      </c>
      <c r="CD63">
        <v>-5.9843596163612878</v>
      </c>
      <c r="CE63">
        <v>-6.2635875581461882</v>
      </c>
      <c r="CF63">
        <v>-6.2616267269422554</v>
      </c>
      <c r="CG63">
        <v>-6.3311072917508167</v>
      </c>
      <c r="CH63">
        <v>-6.3999679955206101</v>
      </c>
      <c r="CI63">
        <v>-6.272323471494329</v>
      </c>
      <c r="CJ63">
        <v>-3.0424897886742261</v>
      </c>
      <c r="CK63">
        <v>-5.7685427225350514</v>
      </c>
      <c r="CL63">
        <v>-5.4017207084271499</v>
      </c>
      <c r="CM63">
        <v>-3.6303428650887541</v>
      </c>
      <c r="CN63">
        <v>-5.529776527527595</v>
      </c>
      <c r="CO63">
        <v>-0.95709139569008905</v>
      </c>
      <c r="CP63">
        <v>-5.6446155304281973</v>
      </c>
      <c r="CQ63">
        <v>-5.4050594269238381</v>
      </c>
      <c r="CR63">
        <v>-4.6973954673927292</v>
      </c>
      <c r="CS63">
        <v>-3.3031201611442178</v>
      </c>
      <c r="CU63">
        <v>-4.5324373835478244</v>
      </c>
    </row>
    <row r="64" spans="1:101" x14ac:dyDescent="0.25">
      <c r="A64" t="s">
        <v>78</v>
      </c>
      <c r="B64">
        <v>-7.2016899718779541</v>
      </c>
      <c r="C64">
        <v>-7.5028618864116252</v>
      </c>
      <c r="D64">
        <v>-4.936188823788985</v>
      </c>
      <c r="E64">
        <v>-7.655425975848801</v>
      </c>
      <c r="F64">
        <v>-4.7830441196147842</v>
      </c>
      <c r="G64">
        <v>-6.136124188200518</v>
      </c>
      <c r="H64">
        <v>-7.6563182505368248</v>
      </c>
      <c r="I64">
        <v>-6.607079064520418</v>
      </c>
      <c r="J64">
        <v>-7.6541226052252807</v>
      </c>
      <c r="K64">
        <v>-5.7972617082934477</v>
      </c>
      <c r="L64">
        <v>-7.8202804309760614</v>
      </c>
      <c r="M64">
        <v>-7.8319117275052346</v>
      </c>
      <c r="N64">
        <v>-7.6451979670932806</v>
      </c>
      <c r="O64">
        <v>-6.6604213524094007</v>
      </c>
      <c r="P64">
        <v>-6.8700698773519679</v>
      </c>
      <c r="Q64">
        <v>-7.5666621352730461</v>
      </c>
      <c r="R64">
        <v>-7.594026131634755</v>
      </c>
      <c r="S64">
        <v>-7.656273349139072</v>
      </c>
      <c r="T64">
        <v>-7.7361888369714649</v>
      </c>
      <c r="U64">
        <v>-5.2915608560217899</v>
      </c>
      <c r="V64">
        <v>-6.8412976921409019</v>
      </c>
      <c r="W64">
        <v>-4.8345261950567124</v>
      </c>
      <c r="AA64">
        <v>-7.0117251424400502</v>
      </c>
      <c r="AB64">
        <v>-5.7453074174419063</v>
      </c>
      <c r="AC64">
        <v>-7.6731094172308874</v>
      </c>
      <c r="AD64">
        <v>-4.7220796876343538</v>
      </c>
      <c r="AE64">
        <v>-7.8117807499586043</v>
      </c>
      <c r="AF64">
        <v>-5.6334347460807974</v>
      </c>
      <c r="AG64">
        <v>-7.8873564096790192</v>
      </c>
      <c r="AH64">
        <v>-5.9590491845879434</v>
      </c>
      <c r="AI64">
        <v>-7.0748633950605999</v>
      </c>
      <c r="AJ64">
        <v>-6.2444227190567378</v>
      </c>
      <c r="AK64">
        <v>-7.6422357608070586</v>
      </c>
      <c r="AL64">
        <v>-7.5993361035174489</v>
      </c>
      <c r="AM64">
        <v>-7.1154492711688224</v>
      </c>
      <c r="AN64">
        <v>-6.9681305773549349</v>
      </c>
      <c r="AO64">
        <v>-7.8451866620372464</v>
      </c>
      <c r="AP64">
        <v>-7.0358218857343608</v>
      </c>
      <c r="AQ64">
        <v>-7.7881935511842846</v>
      </c>
      <c r="AR64">
        <v>-7.4706213080008714</v>
      </c>
      <c r="AS64">
        <v>-6.1021328969371096</v>
      </c>
      <c r="AT64">
        <v>-7.3296740813011834</v>
      </c>
      <c r="AV64">
        <v>-4.7581750764199526</v>
      </c>
      <c r="AW64">
        <v>-6.8993858514205488</v>
      </c>
      <c r="AX64">
        <v>-6.4898028906035758</v>
      </c>
      <c r="AY64">
        <v>-4.9454653670890716</v>
      </c>
      <c r="BA64">
        <v>-3.947836249433557</v>
      </c>
      <c r="BB64">
        <v>-7.5626765590648732</v>
      </c>
      <c r="BC64">
        <v>-3.5143534411008561</v>
      </c>
      <c r="BD64">
        <v>-7.5051560154690193</v>
      </c>
      <c r="BE64">
        <v>-5.819615971859931</v>
      </c>
      <c r="BF64">
        <v>-6.1022917280045732</v>
      </c>
      <c r="BG64">
        <v>-6.8592423460767744</v>
      </c>
      <c r="BH64">
        <v>-6.7347369608862451</v>
      </c>
      <c r="BI64">
        <v>-6.5104036328048203</v>
      </c>
      <c r="BJ64">
        <v>-5.8750751553795109</v>
      </c>
      <c r="BK64">
        <v>-7.5340697447996616</v>
      </c>
      <c r="BL64">
        <v>-7.7028905674018286</v>
      </c>
      <c r="BM64">
        <v>-7.7655834059544917</v>
      </c>
      <c r="BN64">
        <v>-7.7826780444038857</v>
      </c>
      <c r="BO64">
        <v>-7.477150045574974</v>
      </c>
      <c r="BP64">
        <v>-7.7807120587088683</v>
      </c>
      <c r="BQ64">
        <v>-7.7412024906544818</v>
      </c>
      <c r="BR64">
        <v>-6.5304467140437099</v>
      </c>
      <c r="BS64">
        <v>-6.5876225686883654</v>
      </c>
      <c r="BT64">
        <v>-5.7626571602891623</v>
      </c>
      <c r="BU64">
        <v>-7.527936320531655</v>
      </c>
      <c r="BV64">
        <v>-7.6496566624250422</v>
      </c>
      <c r="BW64">
        <v>-4.4197411897654497</v>
      </c>
      <c r="BZ64">
        <v>-5.9260373124932197</v>
      </c>
      <c r="CA64">
        <v>-7.0071322779574254</v>
      </c>
      <c r="CB64">
        <v>-7.6175817501892027</v>
      </c>
      <c r="CC64">
        <v>-6.5023599057211312</v>
      </c>
      <c r="CD64">
        <v>-7.6876468442032868</v>
      </c>
      <c r="CE64">
        <v>-7.2663439441158406</v>
      </c>
      <c r="CF64">
        <v>-7.2658086214926509</v>
      </c>
      <c r="CG64">
        <v>-7.5420265803313518</v>
      </c>
      <c r="CH64">
        <v>-4.9358342831407853</v>
      </c>
      <c r="CI64">
        <v>-7.7243577680663362</v>
      </c>
      <c r="CJ64">
        <v>-6.564636558996976</v>
      </c>
      <c r="CK64">
        <v>-6.3992491327737664</v>
      </c>
      <c r="CL64">
        <v>-6.6012210767811403</v>
      </c>
      <c r="CM64">
        <v>-5.7428209478934926</v>
      </c>
      <c r="CN64">
        <v>-7.0323318481569448</v>
      </c>
      <c r="CO64">
        <v>-7.5960632915237536</v>
      </c>
      <c r="CP64">
        <v>-7.3696780566157427</v>
      </c>
      <c r="CQ64">
        <v>-7.1523464838766291</v>
      </c>
      <c r="CR64">
        <v>-7.830200198090612</v>
      </c>
      <c r="CS64">
        <v>-6.043469014977747</v>
      </c>
      <c r="CU64">
        <v>-4.670546711260096</v>
      </c>
    </row>
    <row r="65" spans="1:101" x14ac:dyDescent="0.25">
      <c r="A65" t="s">
        <v>79</v>
      </c>
      <c r="B65">
        <v>-6.0025317706680026</v>
      </c>
      <c r="C65">
        <v>-6.2676784942091013</v>
      </c>
      <c r="D65">
        <v>-1.82522922985883</v>
      </c>
      <c r="E65">
        <v>-5.0349239280364992</v>
      </c>
      <c r="F65">
        <v>-5.8605182311411701</v>
      </c>
      <c r="G65">
        <v>-5.0458087920461567</v>
      </c>
      <c r="H65">
        <v>-5.6890442093896656</v>
      </c>
      <c r="I65">
        <v>-3.8066715755747111</v>
      </c>
      <c r="J65">
        <v>-5.9293845160327789</v>
      </c>
      <c r="K65">
        <v>-5.9416966743488917</v>
      </c>
      <c r="L65">
        <v>-5.7731469594988489</v>
      </c>
      <c r="M65">
        <v>-4.9429967727419291</v>
      </c>
      <c r="N65">
        <v>-5.9735861231544289</v>
      </c>
      <c r="O65">
        <v>-5.0669880857113787</v>
      </c>
      <c r="P65">
        <v>-5.7029813982831188</v>
      </c>
      <c r="Q65">
        <v>-5.683028477731586</v>
      </c>
      <c r="R65">
        <v>-5.9557533074109701</v>
      </c>
      <c r="S65">
        <v>-3.9522308620653051</v>
      </c>
      <c r="T65">
        <v>-5.5196788770692269</v>
      </c>
      <c r="U65">
        <v>-4.413064795900751</v>
      </c>
      <c r="V65">
        <v>-4.6637812264226106</v>
      </c>
      <c r="W65">
        <v>-0.85184312376972837</v>
      </c>
      <c r="AA65">
        <v>-3.219482289451558</v>
      </c>
      <c r="AB65">
        <v>-4.479400271465436</v>
      </c>
      <c r="AC65">
        <v>-5.3089969686241378</v>
      </c>
      <c r="AD65">
        <v>-3.4201410073293839</v>
      </c>
      <c r="AE65">
        <v>-5.2632317664990822</v>
      </c>
      <c r="AF65">
        <v>-5.2412340890090388</v>
      </c>
      <c r="AG65">
        <v>-5.7584019659817933</v>
      </c>
      <c r="AH65">
        <v>-4.1564470907204152</v>
      </c>
      <c r="AI65">
        <v>-5.1108455237025199</v>
      </c>
      <c r="AJ65">
        <v>-4.8515932829935968</v>
      </c>
      <c r="AK65">
        <v>-5.0767291053278774</v>
      </c>
      <c r="AL65">
        <v>-4.571817534846871</v>
      </c>
      <c r="AM65">
        <v>-4.8562401632943208</v>
      </c>
      <c r="AN65">
        <v>-4.5573192881115823</v>
      </c>
      <c r="AO65">
        <v>-4.5049244094274563</v>
      </c>
      <c r="AP65">
        <v>-4.5703676382993024</v>
      </c>
      <c r="AQ65">
        <v>-3.7190222684455931</v>
      </c>
      <c r="AR65">
        <v>-4.3848438486269332</v>
      </c>
      <c r="AS65">
        <v>-4.182047845763937</v>
      </c>
      <c r="AT65">
        <v>-4.2274193130309783</v>
      </c>
      <c r="AV65">
        <v>-1.1348740721769639</v>
      </c>
      <c r="AW65">
        <v>-5.4204095579466882</v>
      </c>
      <c r="AX65">
        <v>-5.8700450226249909</v>
      </c>
      <c r="AY65">
        <v>-3.7874281355461732</v>
      </c>
      <c r="BA65">
        <v>-5.9853021863777629</v>
      </c>
      <c r="BB65">
        <v>-6.3321409276999816</v>
      </c>
      <c r="BC65">
        <v>-2.40027417412632</v>
      </c>
      <c r="BD65">
        <v>-0.9096066641999998</v>
      </c>
      <c r="BE65">
        <v>-3.1956202520097339</v>
      </c>
      <c r="BF65">
        <v>-4.1196550722971139</v>
      </c>
      <c r="BG65">
        <v>-4.1356976349335062</v>
      </c>
      <c r="BH65">
        <v>-3.531961888954692</v>
      </c>
      <c r="BI65">
        <v>-5.8010793568633199</v>
      </c>
      <c r="BJ65">
        <v>-5.5190140558286336</v>
      </c>
      <c r="BK65">
        <v>-5.7143274209345014</v>
      </c>
      <c r="BL65">
        <v>-4.5900072705637944</v>
      </c>
      <c r="BM65">
        <v>-6.2521108214266254</v>
      </c>
      <c r="BN65">
        <v>-6.1578579476461606</v>
      </c>
      <c r="BO65">
        <v>-5.8384352047408958</v>
      </c>
      <c r="BP65">
        <v>-5.7158937682377626</v>
      </c>
      <c r="BQ65">
        <v>-4.7906843746676397</v>
      </c>
      <c r="BR65">
        <v>-5.1723721761885271</v>
      </c>
      <c r="BS65">
        <v>-5.7387280834275911</v>
      </c>
      <c r="BT65">
        <v>-5.3365077294569003</v>
      </c>
      <c r="BU65">
        <v>-4.3617990990470714</v>
      </c>
      <c r="BV65">
        <v>-3.4305056762746431</v>
      </c>
      <c r="BW65">
        <v>-2.8252280790830868</v>
      </c>
      <c r="BZ65">
        <v>-3.2700375128242949</v>
      </c>
      <c r="CA65">
        <v>-5.5127345456612789</v>
      </c>
      <c r="CB65">
        <v>-5.734675302000479</v>
      </c>
      <c r="CC65">
        <v>-5.6423514247744109</v>
      </c>
      <c r="CD65">
        <v>-5.7992196573513581</v>
      </c>
      <c r="CE65">
        <v>-5.3908430868517048</v>
      </c>
      <c r="CF65">
        <v>-5.2288048182678999</v>
      </c>
      <c r="CG65">
        <v>-3.844404229497814</v>
      </c>
      <c r="CH65">
        <v>-4.2563489907891192</v>
      </c>
      <c r="CI65">
        <v>-1.5124921867583381</v>
      </c>
      <c r="CJ65">
        <v>-3.7884827770179621</v>
      </c>
      <c r="CK65">
        <v>-2.8699389719936388</v>
      </c>
      <c r="CL65">
        <v>-3.7714216716208928</v>
      </c>
      <c r="CM65">
        <v>-4.0763108978580807</v>
      </c>
      <c r="CN65">
        <v>-4.0988333481932138</v>
      </c>
      <c r="CO65">
        <v>-3.1491787155469289</v>
      </c>
      <c r="CP65">
        <v>-2.9161098751557231</v>
      </c>
      <c r="CQ65">
        <v>-4.5408840690779506</v>
      </c>
      <c r="CR65">
        <v>-3.7392296858662881</v>
      </c>
      <c r="CS65">
        <v>-3.5092536439082238</v>
      </c>
      <c r="CU65">
        <v>-2.6305306396469108</v>
      </c>
    </row>
    <row r="66" spans="1:101" x14ac:dyDescent="0.25">
      <c r="A66" t="s">
        <v>80</v>
      </c>
      <c r="B66">
        <v>-6.7405480049572626</v>
      </c>
      <c r="C66">
        <v>-6.2343023836982558</v>
      </c>
      <c r="D66">
        <v>-3.4620703906917911</v>
      </c>
      <c r="E66">
        <v>-6.3090578125786543</v>
      </c>
      <c r="F66">
        <v>-5.2649575778115896</v>
      </c>
      <c r="G66">
        <v>-6.4852133790075888</v>
      </c>
      <c r="H66">
        <v>-6.3816901251238507</v>
      </c>
      <c r="I66">
        <v>-4.8538294586774926</v>
      </c>
      <c r="J66">
        <v>-6.3432086882308676</v>
      </c>
      <c r="K66">
        <v>-6.4767915724524352</v>
      </c>
      <c r="L66">
        <v>-6.3344392994763918</v>
      </c>
      <c r="M66">
        <v>-6.3882071895363381</v>
      </c>
      <c r="N66">
        <v>-6.2810684681881268</v>
      </c>
      <c r="O66">
        <v>-6.2954703023880851</v>
      </c>
      <c r="P66">
        <v>-4.4514176161235168</v>
      </c>
      <c r="Q66">
        <v>-4.530344870353753</v>
      </c>
      <c r="R66">
        <v>-6.8914155912504862</v>
      </c>
      <c r="S66">
        <v>-6.325216886165915</v>
      </c>
      <c r="T66">
        <v>-6.6064705066974696</v>
      </c>
      <c r="U66">
        <v>-6.4680575512878757</v>
      </c>
      <c r="V66">
        <v>-6.3399075029189262</v>
      </c>
      <c r="W66">
        <v>-4.9365098084624428</v>
      </c>
      <c r="AA66">
        <v>-6.4497455872768059</v>
      </c>
      <c r="BA66">
        <v>-6.7358869841466547</v>
      </c>
      <c r="BB66">
        <v>-6.8957212939522652</v>
      </c>
      <c r="BC66">
        <v>-2.935210230273289</v>
      </c>
      <c r="BD66">
        <v>-5.6433891239979843</v>
      </c>
      <c r="BE66">
        <v>-6.1454352512922839</v>
      </c>
      <c r="BF66">
        <v>-2.8399556101681549</v>
      </c>
      <c r="BG66">
        <v>-3.1349352361904521</v>
      </c>
      <c r="BH66">
        <v>-3.1981840740339158</v>
      </c>
      <c r="BI66">
        <v>-4.620947324799265</v>
      </c>
      <c r="BJ66">
        <v>-6.7661974117170747</v>
      </c>
      <c r="BK66">
        <v>-5.0663820840528393</v>
      </c>
      <c r="BL66">
        <v>-4.6862110274650606</v>
      </c>
      <c r="BM66">
        <v>-4.5637203736154452</v>
      </c>
      <c r="BN66">
        <v>-3.588512760851005</v>
      </c>
      <c r="BO66">
        <v>-2.8879884401222569</v>
      </c>
      <c r="BP66">
        <v>-4.1329711540312788</v>
      </c>
      <c r="BQ66">
        <v>-7.3809792245243946</v>
      </c>
      <c r="BR66">
        <v>-4.2140528926159471</v>
      </c>
      <c r="BS66">
        <v>-4.4833014718645767</v>
      </c>
      <c r="BT66">
        <v>-3.7564851413500739</v>
      </c>
      <c r="BU66">
        <v>-6.728426779223768</v>
      </c>
      <c r="BV66">
        <v>-3.4229757719529381</v>
      </c>
      <c r="BW66">
        <v>-4.7731313555913371</v>
      </c>
      <c r="BZ66">
        <v>-4.1427071826221402</v>
      </c>
      <c r="CA66">
        <v>-6.4485791897248461</v>
      </c>
      <c r="CB66">
        <v>-5.9771790382559127</v>
      </c>
      <c r="CC66">
        <v>-4.2288702381643732</v>
      </c>
      <c r="CD66">
        <v>-6.2579437044517174</v>
      </c>
      <c r="CE66">
        <v>-1.6463432348863309</v>
      </c>
      <c r="CF66">
        <v>-6.3828962843534072</v>
      </c>
      <c r="CG66">
        <v>-6.4224197288278662</v>
      </c>
      <c r="CH66">
        <v>-6.5767174672963291</v>
      </c>
      <c r="CI66">
        <v>-6.2946559988633242</v>
      </c>
      <c r="CJ66">
        <v>-5.5139243613957989</v>
      </c>
      <c r="CK66">
        <v>-3.1170475478057611</v>
      </c>
      <c r="CL66">
        <v>-3.084832853826784</v>
      </c>
      <c r="CM66">
        <v>-4.2684995146615634</v>
      </c>
      <c r="CN66">
        <v>-5.673855311016391</v>
      </c>
      <c r="CO66">
        <v>-6.4148841758056721</v>
      </c>
      <c r="CP66">
        <v>-3.6079301318375272</v>
      </c>
      <c r="CQ66">
        <v>-3.6505594753486719</v>
      </c>
      <c r="CR66">
        <v>-4.9749954756533628</v>
      </c>
      <c r="CS66">
        <v>-3.0941854063920808</v>
      </c>
      <c r="CU66">
        <v>-3.1437600360464848</v>
      </c>
    </row>
    <row r="67" spans="1:101" x14ac:dyDescent="0.25">
      <c r="A67" t="s">
        <v>81</v>
      </c>
      <c r="B67">
        <v>-6.2028361169889781</v>
      </c>
      <c r="C67">
        <v>-6.1726632042456071</v>
      </c>
      <c r="D67">
        <v>-3.646001112769639</v>
      </c>
      <c r="E67">
        <v>-2.0541724602746552</v>
      </c>
      <c r="F67">
        <v>-6.2306184347761757</v>
      </c>
      <c r="G67">
        <v>-4.5864614960863914</v>
      </c>
      <c r="H67">
        <v>-5.4434339572412114</v>
      </c>
      <c r="I67">
        <v>-5.2832468374066739</v>
      </c>
      <c r="J67">
        <v>-4.7617817284178194</v>
      </c>
      <c r="K67">
        <v>-5.9738492847133076</v>
      </c>
      <c r="L67">
        <v>-6.0162970569223146</v>
      </c>
      <c r="M67">
        <v>-4.9073149186820322</v>
      </c>
      <c r="N67">
        <v>-5.4712993125664449</v>
      </c>
      <c r="O67">
        <v>-4.8325397478982017</v>
      </c>
      <c r="P67">
        <v>-5.5420313631474176</v>
      </c>
      <c r="Q67">
        <v>-4.9856323505879594</v>
      </c>
      <c r="R67">
        <v>-4.3472919750745316</v>
      </c>
      <c r="S67">
        <v>-4.9310219950971641</v>
      </c>
      <c r="T67">
        <v>-6.0264396543441432</v>
      </c>
      <c r="U67">
        <v>-4.5659211566569393</v>
      </c>
      <c r="V67">
        <v>-6.3694826362978336</v>
      </c>
      <c r="W67">
        <v>-4.9718171885939597</v>
      </c>
      <c r="AA67">
        <v>-5.1320312525754828</v>
      </c>
      <c r="AB67">
        <v>-5.7368838626876428</v>
      </c>
      <c r="AC67">
        <v>-5.9867112949116876</v>
      </c>
      <c r="AD67">
        <v>-6.1689082765996117</v>
      </c>
      <c r="AE67">
        <v>-5.6906601358329407</v>
      </c>
      <c r="AF67">
        <v>-5.38310393175035</v>
      </c>
      <c r="AG67">
        <v>-5.5101542853953189</v>
      </c>
      <c r="AH67">
        <v>-5.0920257365379218</v>
      </c>
      <c r="AI67">
        <v>-4.6629199991532406</v>
      </c>
      <c r="AJ67">
        <v>-4.7139797902938261</v>
      </c>
      <c r="AK67">
        <v>-4.8300194630715341</v>
      </c>
      <c r="AL67">
        <v>-5.576524095844519</v>
      </c>
      <c r="AM67">
        <v>-2.422264815764533</v>
      </c>
      <c r="AN67">
        <v>-5.7404114301476623</v>
      </c>
      <c r="AO67">
        <v>-4.7944542292903796</v>
      </c>
      <c r="AP67">
        <v>-5.1036382673081544</v>
      </c>
      <c r="AQ67">
        <v>-6.0264671740713576</v>
      </c>
      <c r="AR67">
        <v>-4.4459279985418876</v>
      </c>
      <c r="AS67">
        <v>-5.1255367040486632</v>
      </c>
      <c r="AT67">
        <v>-3.3668568921606612</v>
      </c>
      <c r="AV67">
        <v>-4.1786553028582798</v>
      </c>
      <c r="AW67">
        <v>-6.3973665902230374</v>
      </c>
      <c r="AX67">
        <v>-5.3656803056284232</v>
      </c>
      <c r="AY67">
        <v>-2.104547608683689</v>
      </c>
      <c r="BA67">
        <v>-6.2407122585978527</v>
      </c>
      <c r="BB67">
        <v>-6.2621191987494198</v>
      </c>
      <c r="BC67">
        <v>-1.2038379933175971</v>
      </c>
      <c r="BD67">
        <v>-4.2501575057641396</v>
      </c>
      <c r="BE67">
        <v>-4.8794336024873397</v>
      </c>
      <c r="BF67">
        <v>-4.1698389820019548</v>
      </c>
      <c r="BG67">
        <v>-4.7747748824606857</v>
      </c>
      <c r="BH67">
        <v>-4.058029721812729</v>
      </c>
      <c r="BI67">
        <v>-5.6365140283591231</v>
      </c>
      <c r="BJ67">
        <v>-4.4756870469756516</v>
      </c>
      <c r="BK67">
        <v>-4.6537320815388723</v>
      </c>
      <c r="BL67">
        <v>-4.4989203284059194</v>
      </c>
      <c r="BM67">
        <v>-6.4511585498250001</v>
      </c>
      <c r="BN67">
        <v>-6.3897155671142896</v>
      </c>
      <c r="BO67">
        <v>-6.3710184441121314</v>
      </c>
      <c r="BP67">
        <v>-6.4570440090778138</v>
      </c>
      <c r="BQ67">
        <v>-5.3007482967538104</v>
      </c>
      <c r="BR67">
        <v>-5.5777256313766657</v>
      </c>
      <c r="BS67">
        <v>-6.3799697628475771</v>
      </c>
      <c r="BT67">
        <v>-6.3301930241910016</v>
      </c>
      <c r="BU67">
        <v>-4.1329385514671797</v>
      </c>
      <c r="BV67">
        <v>-4.0217856487962509</v>
      </c>
      <c r="BW67">
        <v>-6.3763639086839392</v>
      </c>
      <c r="BZ67">
        <v>-6.2547160513915534</v>
      </c>
      <c r="CA67">
        <v>-5.1235516295779959</v>
      </c>
      <c r="CB67">
        <v>-6.0260484552538891</v>
      </c>
      <c r="CC67">
        <v>-6.1481805808302914</v>
      </c>
      <c r="CD67">
        <v>-5.8118902982684446</v>
      </c>
      <c r="CE67">
        <v>-6.3091385558909572</v>
      </c>
      <c r="CF67">
        <v>-3.6554236669694542</v>
      </c>
      <c r="CG67">
        <v>-5.5557256129695913</v>
      </c>
      <c r="CH67">
        <v>-6.0718348323253908</v>
      </c>
      <c r="CI67">
        <v>-5.507469924514707</v>
      </c>
      <c r="CJ67">
        <v>-3.4787711062512519</v>
      </c>
      <c r="CK67">
        <v>-6.0696541106199131</v>
      </c>
      <c r="CL67">
        <v>-3.8525840270361802</v>
      </c>
      <c r="CM67">
        <v>-3.0575215080231928</v>
      </c>
      <c r="CN67">
        <v>-3.315869331628623</v>
      </c>
      <c r="CO67">
        <v>-3.0123487279220411</v>
      </c>
      <c r="CP67">
        <v>-2.3052772450643269</v>
      </c>
      <c r="CQ67">
        <v>-3.3900208101594171</v>
      </c>
      <c r="CR67">
        <v>-6.0935349730133126</v>
      </c>
      <c r="CS67">
        <v>-3.102279480002216</v>
      </c>
      <c r="CU67">
        <v>-3.3939905476891288</v>
      </c>
    </row>
    <row r="68" spans="1:101" x14ac:dyDescent="0.25">
      <c r="A68" t="s">
        <v>82</v>
      </c>
      <c r="C68">
        <v>-5.8667470848516494</v>
      </c>
      <c r="D68">
        <v>-2.2058112254964528</v>
      </c>
      <c r="E68">
        <v>-1.7243018140320361</v>
      </c>
      <c r="F68">
        <v>-1.7057096829220719</v>
      </c>
      <c r="G68">
        <v>-4.4120387479324954</v>
      </c>
      <c r="H68">
        <v>-2.5264703249613198</v>
      </c>
      <c r="I68">
        <v>-3.2228555356015351</v>
      </c>
      <c r="J68">
        <v>-2.3572639386812648</v>
      </c>
      <c r="K68">
        <v>-2.667154419949219</v>
      </c>
      <c r="L68">
        <v>-3.2307404037852461</v>
      </c>
      <c r="M68">
        <v>-7.4155253892441522</v>
      </c>
      <c r="N68">
        <v>-3.3827127507525909</v>
      </c>
      <c r="O68">
        <v>-4.5797815571266911</v>
      </c>
      <c r="P68">
        <v>-6.9728344966267741</v>
      </c>
      <c r="Q68">
        <v>-6.9033074195687627</v>
      </c>
      <c r="R68">
        <v>-3.6886772767849059</v>
      </c>
      <c r="S68">
        <v>-3.0449469377100091</v>
      </c>
      <c r="T68">
        <v>-3.3718308380750011</v>
      </c>
      <c r="U68">
        <v>-3.6082876590269231</v>
      </c>
      <c r="V68">
        <v>-3.7979975059534921</v>
      </c>
      <c r="W68">
        <v>-4.5273252987270141</v>
      </c>
      <c r="Y68">
        <v>-6.3036532980872702</v>
      </c>
      <c r="Z68">
        <v>-7.1413123716058218</v>
      </c>
      <c r="AA68">
        <v>-7.2255253389231164</v>
      </c>
      <c r="AB68">
        <v>-5.8186173633844689</v>
      </c>
      <c r="AC68">
        <v>-6.1407722870632711</v>
      </c>
      <c r="AD68">
        <v>-5.1488908380725764</v>
      </c>
      <c r="AE68">
        <v>-1.729771540987403</v>
      </c>
      <c r="AF68">
        <v>-3.025856442806822</v>
      </c>
      <c r="AG68">
        <v>-3.2949958517183702</v>
      </c>
      <c r="AH68">
        <v>-6.9795567249680737</v>
      </c>
      <c r="AI68">
        <v>-2.2432278328026931</v>
      </c>
      <c r="AJ68">
        <v>-6.6701699089351969</v>
      </c>
      <c r="AK68">
        <v>-3.7654811112008262</v>
      </c>
      <c r="AL68">
        <v>-6.9686271533411981</v>
      </c>
      <c r="AM68">
        <v>-6.9151146236272254</v>
      </c>
      <c r="AN68">
        <v>-2.7055045917290741</v>
      </c>
      <c r="AO68">
        <v>-1.5808151618461479</v>
      </c>
      <c r="AP68">
        <v>-4.4685703206169576</v>
      </c>
      <c r="AQ68">
        <v>-7.112732961752438</v>
      </c>
      <c r="AR68">
        <v>-2.6928286715876979</v>
      </c>
      <c r="AS68">
        <v>-0.79474269386290686</v>
      </c>
      <c r="AW68">
        <v>-5.0533192447794182</v>
      </c>
      <c r="AX68">
        <v>-7.0199904940752278</v>
      </c>
    </row>
    <row r="69" spans="1:101" x14ac:dyDescent="0.25">
      <c r="A69" t="s">
        <v>83</v>
      </c>
      <c r="C69">
        <v>-5.5351121288503844</v>
      </c>
      <c r="D69">
        <v>-2.9242185342396878</v>
      </c>
      <c r="E69">
        <v>-2.655700085591544</v>
      </c>
      <c r="F69">
        <v>-5.5872572128268683</v>
      </c>
      <c r="G69">
        <v>-5.6237100098373123</v>
      </c>
      <c r="H69">
        <v>-5.7767991136497097</v>
      </c>
      <c r="I69">
        <v>-6.0130780204359846</v>
      </c>
      <c r="J69">
        <v>-6.0697972006054677</v>
      </c>
      <c r="K69">
        <v>-5.8019440158860576</v>
      </c>
      <c r="L69">
        <v>-5.728789990611757</v>
      </c>
      <c r="M69">
        <v>-5.9753208901481383</v>
      </c>
      <c r="N69">
        <v>-5.3956348824902678</v>
      </c>
      <c r="O69">
        <v>-5.8165552034184911</v>
      </c>
      <c r="P69">
        <v>-5.655111349880575</v>
      </c>
      <c r="Q69">
        <v>-5.438152127961053</v>
      </c>
      <c r="R69">
        <v>-5.5012811038619951</v>
      </c>
      <c r="S69">
        <v>-5.5096178952888826</v>
      </c>
      <c r="T69">
        <v>-5.9170693742170517</v>
      </c>
      <c r="U69">
        <v>-5.7355259557178861</v>
      </c>
      <c r="V69">
        <v>-5.6481989009304376</v>
      </c>
      <c r="W69">
        <v>-2.4376295645017092</v>
      </c>
      <c r="Y69">
        <v>-2.741637057765665</v>
      </c>
      <c r="Z69">
        <v>-2.1947495198731328</v>
      </c>
      <c r="AA69">
        <v>-0.76229118457815948</v>
      </c>
      <c r="AB69">
        <v>-5.5012251489159132</v>
      </c>
      <c r="AC69">
        <v>-5.3587165736412112</v>
      </c>
      <c r="AD69">
        <v>-5.3585475883890732</v>
      </c>
      <c r="AE69">
        <v>-5.8352843049633094</v>
      </c>
      <c r="AF69">
        <v>-5.7196912963104669</v>
      </c>
      <c r="AG69">
        <v>-5.1852758179670966</v>
      </c>
      <c r="AH69">
        <v>-5.5796435795482058</v>
      </c>
      <c r="AI69">
        <v>-5.888574097754284</v>
      </c>
      <c r="AJ69">
        <v>-5.5374115834409388</v>
      </c>
      <c r="AK69">
        <v>-5.7954108578937564</v>
      </c>
      <c r="AL69">
        <v>-5.2877193608793629</v>
      </c>
      <c r="AM69">
        <v>-5.5600634012936752</v>
      </c>
      <c r="AN69">
        <v>-4.2700266010464869</v>
      </c>
      <c r="AO69">
        <v>-4.2679583741341123</v>
      </c>
      <c r="AP69">
        <v>-5.9886092588834794</v>
      </c>
      <c r="AQ69">
        <v>-5.7836555304899981</v>
      </c>
      <c r="AR69">
        <v>-5.5418293813343888</v>
      </c>
      <c r="AS69">
        <v>-5.1332484322561642</v>
      </c>
      <c r="AW69">
        <v>-2.6961324663485891</v>
      </c>
      <c r="AX69">
        <v>-5.5639389563288839</v>
      </c>
      <c r="BB69">
        <v>-5.2034886502569204</v>
      </c>
      <c r="BC69">
        <v>-1.8720186409757471</v>
      </c>
      <c r="BD69">
        <v>-1.165837540192691</v>
      </c>
      <c r="BE69">
        <v>-3.9783156935270072</v>
      </c>
      <c r="BF69">
        <v>-2.84681163321113</v>
      </c>
      <c r="BG69">
        <v>-5.3777315763080624</v>
      </c>
      <c r="BH69">
        <v>-5.5056941782176549</v>
      </c>
      <c r="BI69">
        <v>-5.4265778309606612</v>
      </c>
      <c r="BJ69">
        <v>-5.269373229278953</v>
      </c>
      <c r="BK69">
        <v>-5.1909722893420369</v>
      </c>
      <c r="BL69">
        <v>-5.0340984389007417</v>
      </c>
      <c r="BM69">
        <v>-4.3513705268987852</v>
      </c>
      <c r="BN69">
        <v>-4.2091890140197288</v>
      </c>
      <c r="BO69">
        <v>-5.667820457316691</v>
      </c>
      <c r="BP69">
        <v>-5.3135773952489167</v>
      </c>
      <c r="BQ69">
        <v>-5.3038999187764393</v>
      </c>
      <c r="BR69">
        <v>-4.3483372772850224</v>
      </c>
      <c r="BS69">
        <v>-4.673330659679662</v>
      </c>
      <c r="BT69">
        <v>-4.4350899269976756</v>
      </c>
      <c r="BU69">
        <v>-5.0829363586656626</v>
      </c>
      <c r="BV69">
        <v>-2.829801434030379</v>
      </c>
      <c r="BX69">
        <v>-3.2111020924179701</v>
      </c>
      <c r="BY69">
        <v>-1.93902467653203</v>
      </c>
      <c r="BZ69">
        <v>-0.65350975396740874</v>
      </c>
      <c r="CA69">
        <v>-3.521602248883859</v>
      </c>
      <c r="CB69">
        <v>-4.9123072052098911</v>
      </c>
      <c r="CC69">
        <v>-5.3953320873299244</v>
      </c>
      <c r="CD69">
        <v>-5.9579816863142412</v>
      </c>
      <c r="CE69">
        <v>-5.3335302413470798</v>
      </c>
      <c r="CF69">
        <v>-5.4833954031263961</v>
      </c>
      <c r="CG69">
        <v>-5.9729825685030393</v>
      </c>
      <c r="CH69">
        <v>-6.4115321682350137</v>
      </c>
      <c r="CI69">
        <v>-6.0084456283363474</v>
      </c>
      <c r="CJ69">
        <v>-5.4941938339412051</v>
      </c>
      <c r="CK69">
        <v>-5.877456477301509</v>
      </c>
      <c r="CL69">
        <v>-5.8590062302101433</v>
      </c>
      <c r="CM69">
        <v>-5.8702561999829053</v>
      </c>
      <c r="CN69">
        <v>-5.592114782690274</v>
      </c>
      <c r="CO69">
        <v>-5.4799729383771858</v>
      </c>
      <c r="CP69">
        <v>-5.4083198741414362</v>
      </c>
      <c r="CQ69">
        <v>-5.5626266568579616</v>
      </c>
      <c r="CR69">
        <v>-5.2431050949908116</v>
      </c>
      <c r="CV69">
        <v>-4.7527267893720504</v>
      </c>
      <c r="CW69">
        <v>-5.5427919064568796</v>
      </c>
    </row>
    <row r="70" spans="1:101" x14ac:dyDescent="0.25">
      <c r="A70" t="s">
        <v>84</v>
      </c>
      <c r="C70">
        <v>-5.9213651096621014</v>
      </c>
      <c r="D70">
        <v>1.2074035061964981</v>
      </c>
      <c r="E70">
        <v>1.6968668896456891</v>
      </c>
      <c r="F70">
        <v>-6.1960066548936066</v>
      </c>
      <c r="G70">
        <v>-5.4985799634380177</v>
      </c>
      <c r="H70">
        <v>-4.2505932097496064</v>
      </c>
      <c r="I70">
        <v>-4.802734983529283</v>
      </c>
      <c r="J70">
        <v>-2.2210169039612899</v>
      </c>
      <c r="K70">
        <v>-1.8784560007143829</v>
      </c>
      <c r="L70">
        <v>-2.0412214648258411</v>
      </c>
      <c r="M70">
        <v>-1.609498025410697</v>
      </c>
      <c r="N70">
        <v>-2.360675706837001</v>
      </c>
      <c r="O70">
        <v>-2.8545802439178911</v>
      </c>
      <c r="P70">
        <v>-6.2962112088049773</v>
      </c>
      <c r="Q70">
        <v>-6.0062290044157036</v>
      </c>
      <c r="R70">
        <v>-6.1719209574089309</v>
      </c>
      <c r="S70">
        <v>-2.7111040316376291</v>
      </c>
      <c r="T70">
        <v>-2.8626071367786659</v>
      </c>
      <c r="U70">
        <v>-4.7631329167803376</v>
      </c>
      <c r="V70">
        <v>-5.3255335587812844</v>
      </c>
      <c r="W70">
        <v>0.1737399401010232</v>
      </c>
      <c r="Y70">
        <v>-0.71681725650342165</v>
      </c>
      <c r="Z70">
        <v>-4.386771036412572</v>
      </c>
      <c r="AA70">
        <v>-6.3268121867993976</v>
      </c>
      <c r="AB70">
        <v>-5.9287309869667908</v>
      </c>
      <c r="AC70">
        <v>-5.2582404974681234</v>
      </c>
      <c r="AD70">
        <v>-6.715638810542008</v>
      </c>
      <c r="AE70">
        <v>-6.0078514197620407</v>
      </c>
      <c r="AF70">
        <v>-6.411912261099241</v>
      </c>
      <c r="AG70">
        <v>1.167191660554953</v>
      </c>
      <c r="AH70">
        <v>-3.2859269043391972</v>
      </c>
      <c r="AI70">
        <v>-4.7919459112437677</v>
      </c>
      <c r="AJ70">
        <v>-6.4779255604123582</v>
      </c>
      <c r="AK70">
        <v>-3.6166174845567749</v>
      </c>
      <c r="AL70">
        <v>-3.816276416547649</v>
      </c>
      <c r="AM70">
        <v>-5.8344219068283554</v>
      </c>
      <c r="AN70">
        <v>-7.2108999715368132</v>
      </c>
      <c r="AO70">
        <v>-7.5696160998133966</v>
      </c>
      <c r="AP70">
        <v>-6.8148216082179998</v>
      </c>
      <c r="AQ70">
        <v>-6.6528817614493656</v>
      </c>
      <c r="AR70">
        <v>-6.2244410116524964</v>
      </c>
      <c r="AS70">
        <v>-7.1069555006867349</v>
      </c>
      <c r="AW70">
        <v>-2.396508680591849</v>
      </c>
      <c r="AX70">
        <v>-4.9608851620506016</v>
      </c>
      <c r="BB70">
        <v>-3.8154192723085218</v>
      </c>
      <c r="BC70">
        <v>-3.4636225924542541</v>
      </c>
      <c r="BD70">
        <v>-2.7250975983303278</v>
      </c>
      <c r="BE70">
        <v>-4.8078250771564583</v>
      </c>
      <c r="BF70">
        <v>-5.7179839267528338</v>
      </c>
      <c r="BG70">
        <v>-5.6070940694325024</v>
      </c>
      <c r="BH70">
        <v>-2.609688462237989</v>
      </c>
      <c r="BI70">
        <v>-3.0699340439249378</v>
      </c>
      <c r="BJ70">
        <v>-2.9265915608944768</v>
      </c>
      <c r="BK70">
        <v>-1.930650167599798</v>
      </c>
      <c r="BL70">
        <v>-2.011805622762616</v>
      </c>
      <c r="BM70">
        <v>-2.0603443973455291</v>
      </c>
      <c r="BN70">
        <v>-2.262689788967299</v>
      </c>
      <c r="BO70">
        <v>1.0734082807785841</v>
      </c>
      <c r="BP70">
        <v>1.567898403054991</v>
      </c>
      <c r="BQ70">
        <v>-5.1348911656259588</v>
      </c>
      <c r="BR70">
        <v>-5.7587302301234269</v>
      </c>
      <c r="BS70">
        <v>-7.4245937668529054</v>
      </c>
      <c r="BT70">
        <v>-6.5943277855802664</v>
      </c>
      <c r="BU70">
        <v>-7.0124245590174494</v>
      </c>
      <c r="BV70">
        <v>0.96933571243180838</v>
      </c>
      <c r="BX70">
        <v>0.5156184651307858</v>
      </c>
      <c r="BY70">
        <v>-2.3424075752630769</v>
      </c>
      <c r="BZ70">
        <v>-1.193889059932757</v>
      </c>
      <c r="CA70">
        <v>-5.2991135923156669</v>
      </c>
      <c r="CB70">
        <v>-1.7427908274467849</v>
      </c>
      <c r="CC70">
        <v>-2.640419254343811</v>
      </c>
      <c r="CD70">
        <v>-2.2990856739115939</v>
      </c>
      <c r="CE70">
        <v>-4.3817669945967319</v>
      </c>
      <c r="CF70">
        <v>-7.0526134800720426</v>
      </c>
      <c r="CG70">
        <v>-7.1222013438534937</v>
      </c>
      <c r="CH70">
        <v>-6.9828640899801657</v>
      </c>
      <c r="CI70">
        <v>-7.008005770672308</v>
      </c>
      <c r="CJ70">
        <v>-4.416162598688274</v>
      </c>
      <c r="CK70">
        <v>-3.4555935761634999</v>
      </c>
      <c r="CL70">
        <v>-4.5748673705951672</v>
      </c>
      <c r="CM70">
        <v>-1.7208716374521409</v>
      </c>
      <c r="CN70">
        <v>-5.5807893245404863</v>
      </c>
      <c r="CO70">
        <v>-6.83146480916127</v>
      </c>
      <c r="CP70">
        <v>-4.9376648660628044</v>
      </c>
      <c r="CQ70">
        <v>-1.567582170818312</v>
      </c>
      <c r="CR70">
        <v>-7.2081497625688842</v>
      </c>
      <c r="CV70">
        <v>-2.6738779443542122</v>
      </c>
      <c r="CW70">
        <v>-3.4749191720311252</v>
      </c>
    </row>
    <row r="71" spans="1:101" x14ac:dyDescent="0.25">
      <c r="A71" t="s">
        <v>85</v>
      </c>
      <c r="C71">
        <v>-7.0142717105963399</v>
      </c>
      <c r="D71">
        <v>-1.150558522814968</v>
      </c>
      <c r="E71">
        <v>-0.67073515229018799</v>
      </c>
      <c r="F71">
        <v>-4.9811049224334294</v>
      </c>
      <c r="G71">
        <v>-4.4922075461346038</v>
      </c>
      <c r="H71">
        <v>-5.6446526133806438</v>
      </c>
      <c r="I71">
        <v>-5.6622263557728036</v>
      </c>
      <c r="J71">
        <v>-6.0627826714758406</v>
      </c>
      <c r="K71">
        <v>-6.0338100624270137</v>
      </c>
      <c r="L71">
        <v>-7.3494205966775112</v>
      </c>
      <c r="M71">
        <v>-6.4295552294756249</v>
      </c>
      <c r="N71">
        <v>-3.0461964341231109</v>
      </c>
      <c r="O71">
        <v>-2.828235674660506</v>
      </c>
      <c r="P71">
        <v>-5.7106099466864899</v>
      </c>
      <c r="Q71">
        <v>-6.8841253115879804</v>
      </c>
      <c r="R71">
        <v>-5.7067744117472774</v>
      </c>
      <c r="S71">
        <v>-6.1887817517393184</v>
      </c>
      <c r="T71">
        <v>-4.5691038440196996</v>
      </c>
      <c r="U71">
        <v>-5.1594779314668626</v>
      </c>
      <c r="V71">
        <v>-5.2660997128365379</v>
      </c>
      <c r="W71">
        <v>0.11758531542470051</v>
      </c>
      <c r="Y71">
        <v>-0.62539235588419673</v>
      </c>
      <c r="Z71">
        <v>-3.6764427999912819</v>
      </c>
      <c r="AA71">
        <v>-2.11127637886164</v>
      </c>
      <c r="AB71">
        <v>-4.7493787899665714</v>
      </c>
      <c r="AC71">
        <v>-4.5484745639224728</v>
      </c>
      <c r="AD71">
        <v>-3.191305536398219</v>
      </c>
      <c r="AE71">
        <v>-5.3132448222149478</v>
      </c>
      <c r="AF71">
        <v>-7.2216967269923469</v>
      </c>
      <c r="AG71">
        <v>-6.2064470559191056</v>
      </c>
      <c r="AH71">
        <v>-5.5447303645688626</v>
      </c>
      <c r="AI71">
        <v>-3.2858903414592571</v>
      </c>
      <c r="AJ71">
        <v>-6.7034121085632661</v>
      </c>
      <c r="AK71">
        <v>-5.3385103558021747</v>
      </c>
      <c r="AL71">
        <v>-3.404612842001645</v>
      </c>
      <c r="AM71">
        <v>-5.0865499287080116</v>
      </c>
      <c r="AN71">
        <v>-4.494866735045485</v>
      </c>
      <c r="AO71">
        <v>-4.8005334775841586</v>
      </c>
      <c r="AP71">
        <v>-2.8498037173215911</v>
      </c>
      <c r="AQ71">
        <v>-3.8191262616707631</v>
      </c>
      <c r="AR71">
        <v>-4.9339493501656184</v>
      </c>
      <c r="AS71">
        <v>-3.9681566811460538</v>
      </c>
      <c r="AW71">
        <v>-2.370547697164572</v>
      </c>
      <c r="AX71">
        <v>-6.441199962642612</v>
      </c>
      <c r="BB71">
        <v>-7.1225624482435537</v>
      </c>
      <c r="BC71">
        <v>-6.0439392414877844</v>
      </c>
      <c r="BD71">
        <v>-3.3896530068922242</v>
      </c>
      <c r="BE71">
        <v>-6.2545698343579668</v>
      </c>
      <c r="BF71">
        <v>-2.952976412226342</v>
      </c>
      <c r="BG71">
        <v>-2.619820155398962</v>
      </c>
      <c r="BH71">
        <v>-1.774442467455486</v>
      </c>
      <c r="BI71">
        <v>-1.5171296292238989</v>
      </c>
      <c r="BJ71">
        <v>-6.9422579755913256</v>
      </c>
      <c r="BK71">
        <v>-7.2267553848652204</v>
      </c>
      <c r="BL71">
        <v>-3.002817277779283</v>
      </c>
      <c r="BM71">
        <v>-2.554800250502419</v>
      </c>
      <c r="BN71">
        <v>-1.437584587946152</v>
      </c>
      <c r="BO71">
        <v>-1.326499048233414</v>
      </c>
      <c r="BP71">
        <v>-3.508401938012975</v>
      </c>
      <c r="BQ71">
        <v>-1.3375022986205609</v>
      </c>
      <c r="BR71">
        <v>-0.25069672085774408</v>
      </c>
      <c r="BS71">
        <v>-1.1893421821446579</v>
      </c>
      <c r="BT71">
        <v>-4.3115909758217192</v>
      </c>
      <c r="BU71">
        <v>-2.1223080433730481</v>
      </c>
      <c r="BV71">
        <v>-1.2533933537902611</v>
      </c>
      <c r="BX71">
        <v>-2.5476185233719888</v>
      </c>
      <c r="BY71">
        <v>-3.350676527486208</v>
      </c>
      <c r="BZ71">
        <v>-2.0544943803424718</v>
      </c>
      <c r="CA71">
        <v>-4.1461431736767063</v>
      </c>
      <c r="CB71">
        <v>-4.8233798054574848</v>
      </c>
      <c r="CC71">
        <v>-7.4094870548823932</v>
      </c>
      <c r="CD71">
        <v>-7.0872819552614716</v>
      </c>
      <c r="CE71">
        <v>-6.9052947094507893</v>
      </c>
      <c r="CF71">
        <v>-3.2088658182496839</v>
      </c>
      <c r="CG71">
        <v>-5.7098627812183338</v>
      </c>
      <c r="CH71">
        <v>-7.3111806878893582</v>
      </c>
      <c r="CI71">
        <v>-5.0337113111403573</v>
      </c>
      <c r="CJ71">
        <v>-4.0989118578284911</v>
      </c>
      <c r="CK71">
        <v>-3.206585058846128</v>
      </c>
      <c r="CL71">
        <v>-7.1653897272797042</v>
      </c>
      <c r="CM71">
        <v>-4.5789348956720257</v>
      </c>
      <c r="CN71">
        <v>-5.0340100132005912</v>
      </c>
      <c r="CO71">
        <v>-6.0268651937758024</v>
      </c>
      <c r="CP71">
        <v>-4.7714674579350982</v>
      </c>
      <c r="CQ71">
        <v>-3.0139024568911408</v>
      </c>
      <c r="CR71">
        <v>-5.4617425041349792</v>
      </c>
      <c r="CV71">
        <v>-2.1433809304239571</v>
      </c>
      <c r="CW71">
        <v>-7.0247244921713623</v>
      </c>
    </row>
    <row r="72" spans="1:101" x14ac:dyDescent="0.25">
      <c r="A72" t="s">
        <v>86</v>
      </c>
      <c r="C72">
        <v>-2.7913250506640161</v>
      </c>
      <c r="D72">
        <v>-2.396716491827493</v>
      </c>
      <c r="E72">
        <v>-1.9417626129815819</v>
      </c>
      <c r="F72">
        <v>-4.6179533466162317</v>
      </c>
      <c r="G72">
        <v>-4.6558187846884804</v>
      </c>
      <c r="H72">
        <v>-6.5125130513802114</v>
      </c>
      <c r="I72">
        <v>-6.8472683157248992</v>
      </c>
      <c r="J72">
        <v>-3.5802996730543848</v>
      </c>
      <c r="K72">
        <v>-3.2165569998799679</v>
      </c>
      <c r="L72">
        <v>-3.9177719755752078</v>
      </c>
      <c r="M72">
        <v>-0.75851335677387888</v>
      </c>
      <c r="N72">
        <v>-0.4184926708113903</v>
      </c>
      <c r="O72">
        <v>-6.0468605693164221</v>
      </c>
      <c r="P72">
        <v>-6.2228964872841397</v>
      </c>
      <c r="Q72">
        <v>-5.3785123755688673</v>
      </c>
      <c r="R72">
        <v>-4.8318102166103216</v>
      </c>
      <c r="S72">
        <v>0.48691043022957459</v>
      </c>
      <c r="T72">
        <v>0.49330039613967441</v>
      </c>
      <c r="U72">
        <v>-3.444058829561818</v>
      </c>
      <c r="V72">
        <v>-2.908749218315243</v>
      </c>
      <c r="W72">
        <v>9.4922815258708573E-3</v>
      </c>
      <c r="Y72">
        <v>-0.98952807358810257</v>
      </c>
      <c r="Z72">
        <v>-1.565932068937512</v>
      </c>
      <c r="AA72">
        <v>-1.1592995171624701E-2</v>
      </c>
      <c r="AB72">
        <v>-3.4007080315949949</v>
      </c>
      <c r="AC72">
        <v>-6.4809910614311619</v>
      </c>
      <c r="AD72">
        <v>-4.0978298859582214</v>
      </c>
      <c r="AE72">
        <v>-5.1266808025314976</v>
      </c>
      <c r="AF72">
        <v>-3.678061200661555</v>
      </c>
      <c r="AG72">
        <v>-6.6027543060796354</v>
      </c>
      <c r="AH72">
        <v>-4.7259965718854788</v>
      </c>
      <c r="AI72">
        <v>-3.9522290195441698</v>
      </c>
      <c r="AJ72">
        <v>-0.65393049649829604</v>
      </c>
      <c r="AK72">
        <v>-3.5902835804261168</v>
      </c>
      <c r="AL72">
        <v>-1.9920473794259841</v>
      </c>
      <c r="AM72">
        <v>-4.8842425490229946</v>
      </c>
      <c r="AN72">
        <v>-5.3428459450131207</v>
      </c>
      <c r="AO72">
        <v>-5.020913757146066</v>
      </c>
      <c r="AP72">
        <v>-2.0302540793373871</v>
      </c>
      <c r="AQ72">
        <v>-4.7440241740586888</v>
      </c>
      <c r="AR72">
        <v>-6.1024368780110017</v>
      </c>
      <c r="AS72">
        <v>-6.5151400746485839</v>
      </c>
      <c r="AW72">
        <v>-0.58589051497137057</v>
      </c>
      <c r="AX72">
        <v>-6.5842433517538446</v>
      </c>
      <c r="BB72">
        <v>-6.256706937494668</v>
      </c>
      <c r="BC72">
        <v>-2.017141636669709</v>
      </c>
      <c r="BD72">
        <v>-1.205252324662742</v>
      </c>
      <c r="BE72">
        <v>-2.06135593159091</v>
      </c>
      <c r="BF72">
        <v>-5.9999577708319798</v>
      </c>
      <c r="BG72">
        <v>-6.543628730915084</v>
      </c>
      <c r="BH72">
        <v>-6.6491141125409943</v>
      </c>
      <c r="BI72">
        <v>-6.5405993399901909</v>
      </c>
      <c r="BJ72">
        <v>-6.2153786355183396</v>
      </c>
      <c r="BK72">
        <v>-6.4287125027783381</v>
      </c>
      <c r="BL72">
        <v>-6.0359616109387604</v>
      </c>
      <c r="BM72">
        <v>-3.4068994354422708</v>
      </c>
      <c r="BN72">
        <v>-2.9342509357776412</v>
      </c>
      <c r="BO72">
        <v>-1.6568899365944001</v>
      </c>
      <c r="BP72">
        <v>-0.96047153308441258</v>
      </c>
      <c r="BQ72">
        <v>-0.5593422231180023</v>
      </c>
      <c r="BR72">
        <v>-0.27569662630639902</v>
      </c>
      <c r="BS72">
        <v>-0.91538950039803757</v>
      </c>
      <c r="BT72">
        <v>-5.0092990156834478</v>
      </c>
      <c r="BU72">
        <v>-6.3203741279608474</v>
      </c>
      <c r="BV72">
        <v>-3.9039677644333941</v>
      </c>
      <c r="BX72">
        <v>-4.8954407169849699</v>
      </c>
      <c r="BY72">
        <v>-2.8060622027963711</v>
      </c>
      <c r="BZ72">
        <v>-1.063839976407569</v>
      </c>
      <c r="CA72">
        <v>-1.198886250320029</v>
      </c>
      <c r="CB72">
        <v>-3.64699146232293</v>
      </c>
      <c r="CC72">
        <v>-6.3001278423164182</v>
      </c>
      <c r="CD72">
        <v>-6.3798570652988023</v>
      </c>
      <c r="CE72">
        <v>-6.5980201400499112</v>
      </c>
      <c r="CF72">
        <v>-4.4081596418589859</v>
      </c>
      <c r="CG72">
        <v>-6.2743161599571504</v>
      </c>
      <c r="CH72">
        <v>-5.6835619626132434</v>
      </c>
      <c r="CI72">
        <v>-6.0260246852935628</v>
      </c>
      <c r="CJ72">
        <v>-2.6444492720136918</v>
      </c>
      <c r="CK72">
        <v>-6.2016874549645546</v>
      </c>
      <c r="CL72">
        <v>-6.4543916486391479</v>
      </c>
      <c r="CM72">
        <v>-1.1246860885872709</v>
      </c>
      <c r="CN72">
        <v>-4.4690622543359186</v>
      </c>
      <c r="CO72">
        <v>-5.8039517349599734</v>
      </c>
      <c r="CP72">
        <v>-3.758063410908179</v>
      </c>
      <c r="CQ72">
        <v>-5.2112841952115847</v>
      </c>
      <c r="CR72">
        <v>-2.0469411394446109</v>
      </c>
      <c r="CV72">
        <v>-0.90852088593650726</v>
      </c>
      <c r="CW72">
        <v>-5.2489405368119959</v>
      </c>
    </row>
    <row r="73" spans="1:101" x14ac:dyDescent="0.25">
      <c r="A73" t="s">
        <v>87</v>
      </c>
      <c r="C73">
        <v>-6.0689490813909277</v>
      </c>
      <c r="D73">
        <v>-3.930581253156415</v>
      </c>
      <c r="E73">
        <v>-2.7578811072307148</v>
      </c>
      <c r="F73">
        <v>-5.6370975642390917</v>
      </c>
      <c r="G73">
        <v>-4.7632497833232748</v>
      </c>
      <c r="H73">
        <v>-5.4142607120649231</v>
      </c>
      <c r="I73">
        <v>-6.0416525828865506</v>
      </c>
      <c r="J73">
        <v>-5.983663390622457</v>
      </c>
      <c r="K73">
        <v>-6.0657955585705547</v>
      </c>
      <c r="L73">
        <v>-6.1843210529343358</v>
      </c>
      <c r="M73">
        <v>-6.0017636747283811</v>
      </c>
      <c r="N73">
        <v>-5.9451070099516077</v>
      </c>
      <c r="O73">
        <v>-5.7340365264913613</v>
      </c>
      <c r="P73">
        <v>-6.1588817458619163</v>
      </c>
      <c r="Q73">
        <v>-5.7697115769657934</v>
      </c>
      <c r="R73">
        <v>-6.1471039578765669</v>
      </c>
      <c r="S73">
        <v>-6.1271496599323676</v>
      </c>
      <c r="T73">
        <v>-6.0436263094057958</v>
      </c>
      <c r="U73">
        <v>-4.9707599346553382</v>
      </c>
      <c r="V73">
        <v>-5.5637240009650997</v>
      </c>
      <c r="W73">
        <v>-4.7400003987990047</v>
      </c>
      <c r="Y73">
        <v>-5.7682807684436908</v>
      </c>
      <c r="Z73">
        <v>-3.124454796397357</v>
      </c>
      <c r="AA73">
        <v>-2.0217185193241289</v>
      </c>
      <c r="AB73">
        <v>-5.9245285588368057</v>
      </c>
      <c r="AC73">
        <v>-6.2559458820128517</v>
      </c>
      <c r="AD73">
        <v>-6.0010787094518054</v>
      </c>
      <c r="AE73">
        <v>-6.3184707837425824</v>
      </c>
      <c r="AF73">
        <v>-5.9444991980970219</v>
      </c>
      <c r="AG73">
        <v>-6.0572774513068879</v>
      </c>
      <c r="AH73">
        <v>-6.0572501034269184</v>
      </c>
      <c r="AI73">
        <v>-5.9678053349875402</v>
      </c>
      <c r="AJ73">
        <v>-6.0402754662247284</v>
      </c>
      <c r="AK73">
        <v>-5.9512940564667653</v>
      </c>
      <c r="AL73">
        <v>-6.206653935864626</v>
      </c>
      <c r="AM73">
        <v>-6.3586384095449393</v>
      </c>
      <c r="AN73">
        <v>-6.0049428136943641</v>
      </c>
      <c r="AO73">
        <v>-6.4247743040933596</v>
      </c>
      <c r="AP73">
        <v>-5.9805178295277512</v>
      </c>
      <c r="AQ73">
        <v>-5.8996745109854221</v>
      </c>
      <c r="AR73">
        <v>-5.7295571281582074</v>
      </c>
      <c r="AS73">
        <v>-5.852332505457901</v>
      </c>
      <c r="AW73">
        <v>-5.7206704159962358</v>
      </c>
      <c r="AX73">
        <v>-6.1508600810045646</v>
      </c>
      <c r="BB73">
        <v>-6.325812855390506</v>
      </c>
      <c r="BC73">
        <v>-5.4978891968794921</v>
      </c>
      <c r="BD73">
        <v>-3.7583551144849512</v>
      </c>
      <c r="BE73">
        <v>-3.7836535527009372</v>
      </c>
      <c r="BF73">
        <v>-6.1502389436567206</v>
      </c>
      <c r="BG73">
        <v>-5.0299100587774053</v>
      </c>
      <c r="BH73">
        <v>-5.226077996221159</v>
      </c>
      <c r="BI73">
        <v>-5.7628965078746974</v>
      </c>
      <c r="BJ73">
        <v>-6.4715314085186986</v>
      </c>
      <c r="BK73">
        <v>-5.9741288899316638</v>
      </c>
      <c r="BL73">
        <v>-5.9168779321307463</v>
      </c>
      <c r="BM73">
        <v>-5.2718468148023421</v>
      </c>
      <c r="BN73">
        <v>-4.7796234220146019</v>
      </c>
      <c r="BO73">
        <v>-5.6757790897412876</v>
      </c>
      <c r="BP73">
        <v>-4.5323533571706918</v>
      </c>
      <c r="BQ73">
        <v>-5.0054161989041566</v>
      </c>
      <c r="BR73">
        <v>-4.839431294367496</v>
      </c>
      <c r="BS73">
        <v>-6.2614000628591571</v>
      </c>
      <c r="BT73">
        <v>-5.2058589856232018</v>
      </c>
      <c r="BU73">
        <v>-5.4865920173987899</v>
      </c>
      <c r="BV73">
        <v>-5.3196006593952054</v>
      </c>
      <c r="BX73">
        <v>-6.4579936219809007</v>
      </c>
      <c r="BY73">
        <v>-6.2113106573119756</v>
      </c>
      <c r="BZ73">
        <v>-5.479194513278399</v>
      </c>
      <c r="CA73">
        <v>-5.2449480606993157</v>
      </c>
      <c r="CB73">
        <v>-5.8364162547020184</v>
      </c>
      <c r="CC73">
        <v>-6.3184202601505781</v>
      </c>
      <c r="CD73">
        <v>-6.5462477310971234</v>
      </c>
      <c r="CE73">
        <v>-6.5151126845862528</v>
      </c>
      <c r="CF73">
        <v>-6.3048295823268612</v>
      </c>
      <c r="CG73">
        <v>-6.1089432071260434</v>
      </c>
      <c r="CH73">
        <v>-6.486961198313983</v>
      </c>
      <c r="CI73">
        <v>-5.9047849165146538</v>
      </c>
      <c r="CJ73">
        <v>-6.4648477737787271</v>
      </c>
      <c r="CK73">
        <v>-6.4632710693095916</v>
      </c>
      <c r="CL73">
        <v>-6.199363195862774</v>
      </c>
      <c r="CM73">
        <v>-5.8759157930334336</v>
      </c>
      <c r="CN73">
        <v>-5.911315181084789</v>
      </c>
      <c r="CO73">
        <v>-5.9513818631445741</v>
      </c>
      <c r="CP73">
        <v>-5.5336386871357206</v>
      </c>
      <c r="CQ73">
        <v>-6.3913583162268672</v>
      </c>
      <c r="CR73">
        <v>-5.3741786962552043</v>
      </c>
      <c r="CV73">
        <v>-5.9816026297042439</v>
      </c>
      <c r="CW73">
        <v>-6.1364742870588866</v>
      </c>
    </row>
    <row r="74" spans="1:101" x14ac:dyDescent="0.25">
      <c r="A74" t="s">
        <v>88</v>
      </c>
      <c r="C74">
        <v>-6.2619180301305306</v>
      </c>
      <c r="D74">
        <v>-5.8283939149035957</v>
      </c>
      <c r="E74">
        <v>-5.7562074079586392</v>
      </c>
      <c r="F74">
        <v>-6.3151932588587423</v>
      </c>
      <c r="G74">
        <v>-6.3039357174876374</v>
      </c>
      <c r="H74">
        <v>-6.0710597826557899</v>
      </c>
      <c r="I74">
        <v>-6.4418156166384923</v>
      </c>
      <c r="J74">
        <v>-6.3322756312974358</v>
      </c>
      <c r="K74">
        <v>-6.2669865927267896</v>
      </c>
      <c r="L74">
        <v>-6.2703941289279994</v>
      </c>
      <c r="M74">
        <v>-6.5173351660642274</v>
      </c>
      <c r="N74">
        <v>-6.3393194026313111</v>
      </c>
      <c r="O74">
        <v>-6.2426165316347948</v>
      </c>
      <c r="P74">
        <v>-6.3625511708408009</v>
      </c>
      <c r="Q74">
        <v>-6.3860689306140124</v>
      </c>
      <c r="R74">
        <v>-6.2517637203494116</v>
      </c>
      <c r="S74">
        <v>-6.1804236975413849</v>
      </c>
      <c r="T74">
        <v>-6.3282798990649924</v>
      </c>
      <c r="U74">
        <v>-6.2076635904503226</v>
      </c>
      <c r="V74">
        <v>-6.2360058241802596</v>
      </c>
      <c r="W74">
        <v>-4.2232570234384763</v>
      </c>
      <c r="Y74">
        <v>-4.4649676029633198</v>
      </c>
      <c r="Z74">
        <v>-6.0156638244685752</v>
      </c>
      <c r="AA74">
        <v>-5.4268610531223898</v>
      </c>
      <c r="AB74">
        <v>-6.1458587782603074</v>
      </c>
      <c r="AC74">
        <v>-6.7772795190447237</v>
      </c>
      <c r="AD74">
        <v>-6.0630114341787316</v>
      </c>
      <c r="AE74">
        <v>-6.6506978432523551</v>
      </c>
      <c r="AF74">
        <v>-6.7609251225218028</v>
      </c>
      <c r="AG74">
        <v>-6.4639106546763276</v>
      </c>
      <c r="AH74">
        <v>-6.3306285629324153</v>
      </c>
      <c r="AI74">
        <v>-6.513314794361273</v>
      </c>
      <c r="AJ74">
        <v>-6.5410333738917039</v>
      </c>
      <c r="AK74">
        <v>-6.6397074045885489</v>
      </c>
      <c r="AL74">
        <v>-6.3796106360833713</v>
      </c>
      <c r="AM74">
        <v>-6.3397346900797018</v>
      </c>
      <c r="AN74">
        <v>-6.3261299638145214</v>
      </c>
      <c r="AO74">
        <v>-6.614008155502848</v>
      </c>
      <c r="AP74">
        <v>-6.33817578111299</v>
      </c>
      <c r="AQ74">
        <v>-6.3802977190413799</v>
      </c>
      <c r="AR74">
        <v>-6.1183465466897182</v>
      </c>
      <c r="AS74">
        <v>-6.2769365427890316</v>
      </c>
      <c r="AW74">
        <v>-5.0355413374066176</v>
      </c>
      <c r="AX74">
        <v>-6.068081368304437</v>
      </c>
      <c r="BB74">
        <v>-6.4179192766940307</v>
      </c>
      <c r="BC74">
        <v>-5.637197677412022</v>
      </c>
      <c r="BD74">
        <v>-4.9470927840741261</v>
      </c>
      <c r="BE74">
        <v>-5.7547295278995092</v>
      </c>
      <c r="BF74">
        <v>-6.4965733994758796</v>
      </c>
      <c r="BG74">
        <v>-6.7501982597757291</v>
      </c>
      <c r="BH74">
        <v>-6.8538361567415356</v>
      </c>
      <c r="BI74">
        <v>-6.8830153623845796</v>
      </c>
      <c r="BJ74">
        <v>-6.5325590735909449</v>
      </c>
      <c r="BK74">
        <v>-6.5119386823759076</v>
      </c>
      <c r="BL74">
        <v>-6.3110037091752522</v>
      </c>
      <c r="BM74">
        <v>-6.174885718943103</v>
      </c>
      <c r="BN74">
        <v>-6.4234283025541936</v>
      </c>
      <c r="BO74">
        <v>-6.5774542764154758</v>
      </c>
      <c r="BP74">
        <v>-6.4467600869743764</v>
      </c>
      <c r="BQ74">
        <v>-6.8131446362976664</v>
      </c>
      <c r="BR74">
        <v>-6.6839146332797936</v>
      </c>
      <c r="BS74">
        <v>-6.6528052913274296</v>
      </c>
      <c r="BT74">
        <v>-6.3524959486340826</v>
      </c>
      <c r="BU74">
        <v>-6.5289198191746012</v>
      </c>
      <c r="BV74">
        <v>-5.0052303728332932</v>
      </c>
      <c r="BX74">
        <v>-5.6032572754004084</v>
      </c>
      <c r="BY74">
        <v>-6.1241296837564798</v>
      </c>
      <c r="BZ74">
        <v>-4.8327691042998531</v>
      </c>
      <c r="CA74">
        <v>-5.9628166491220584</v>
      </c>
      <c r="CB74">
        <v>-5.5870070809270951</v>
      </c>
      <c r="CC74">
        <v>-6.7713002224335694</v>
      </c>
      <c r="CD74">
        <v>-6.7127208898649569</v>
      </c>
      <c r="CE74">
        <v>-6.110858028948849</v>
      </c>
      <c r="CF74">
        <v>-6.6592307643572761</v>
      </c>
      <c r="CG74">
        <v>-6.3808475935854698</v>
      </c>
      <c r="CH74">
        <v>-4.8074367612364721</v>
      </c>
      <c r="CI74">
        <v>-5.2668559664949361</v>
      </c>
      <c r="CJ74">
        <v>-6.7602202298421696</v>
      </c>
      <c r="CK74">
        <v>-6.4899455357335638</v>
      </c>
      <c r="CL74">
        <v>-6.1389505941164479</v>
      </c>
      <c r="CM74">
        <v>-6.6846288474030109</v>
      </c>
      <c r="CN74">
        <v>-6.6460762051983489</v>
      </c>
      <c r="CO74">
        <v>-6.6100912229266164</v>
      </c>
      <c r="CP74">
        <v>-6.7816921212811572</v>
      </c>
      <c r="CQ74">
        <v>-6.4567262716941034</v>
      </c>
      <c r="CR74">
        <v>-6.4403052335463462</v>
      </c>
      <c r="CV74">
        <v>-6.2136824315433818</v>
      </c>
      <c r="CW74">
        <v>-6.2977622701532683</v>
      </c>
    </row>
    <row r="75" spans="1:101" x14ac:dyDescent="0.25">
      <c r="A75" t="s">
        <v>89</v>
      </c>
      <c r="C75">
        <v>-6.6486530985796959</v>
      </c>
      <c r="D75">
        <v>-2.177592582769611</v>
      </c>
      <c r="E75">
        <v>-1.4645372168609789</v>
      </c>
      <c r="F75">
        <v>-5.8676956190988632</v>
      </c>
      <c r="G75">
        <v>-4.7833089608078296</v>
      </c>
      <c r="H75">
        <v>-6.4717496657394813</v>
      </c>
      <c r="I75">
        <v>-6.4382099963332866</v>
      </c>
      <c r="J75">
        <v>-6.1068295137125874</v>
      </c>
      <c r="K75">
        <v>-6.2530124562175109</v>
      </c>
      <c r="L75">
        <v>-6.1373870867430966</v>
      </c>
      <c r="M75">
        <v>-4.531271214809375</v>
      </c>
      <c r="N75">
        <v>-1.5792057160912101</v>
      </c>
      <c r="O75">
        <v>-1.2810901011770079</v>
      </c>
      <c r="P75">
        <v>-4.7048694455634852</v>
      </c>
      <c r="Q75">
        <v>-3.1476371133786771</v>
      </c>
      <c r="R75">
        <v>-3.12811631911315</v>
      </c>
      <c r="S75">
        <v>-7.1998958638807871</v>
      </c>
      <c r="T75">
        <v>-6.173387799875881</v>
      </c>
      <c r="U75">
        <v>-5.3294004159146642</v>
      </c>
      <c r="V75">
        <v>-5.2325904487279651</v>
      </c>
      <c r="W75">
        <v>-2.211276146902633</v>
      </c>
      <c r="Y75">
        <v>-3.001928092047923</v>
      </c>
      <c r="Z75">
        <v>-3.9609586443565021</v>
      </c>
      <c r="AA75">
        <v>-2.8725664604718069</v>
      </c>
      <c r="AB75">
        <v>-7.040406977796394</v>
      </c>
      <c r="AC75">
        <v>-5.5740809061792671</v>
      </c>
      <c r="AD75">
        <v>-7.2727902549414596</v>
      </c>
      <c r="AE75">
        <v>-4.2566785474899111</v>
      </c>
      <c r="AF75">
        <v>-4.1645677114160176</v>
      </c>
      <c r="AG75">
        <v>-3.275005822586575</v>
      </c>
      <c r="AH75">
        <v>-7.4283394187574734</v>
      </c>
      <c r="AI75">
        <v>-6.727589825262088</v>
      </c>
      <c r="AJ75">
        <v>-4.2496237343506671</v>
      </c>
      <c r="AK75">
        <v>-6.2749267045885224</v>
      </c>
      <c r="AL75">
        <v>-3.083792591195087</v>
      </c>
      <c r="AM75">
        <v>-4.6291187602851211</v>
      </c>
      <c r="AN75">
        <v>-3.8283784304858739</v>
      </c>
      <c r="AO75">
        <v>-3.945702440669185</v>
      </c>
      <c r="AP75">
        <v>-6.888863890718901</v>
      </c>
      <c r="AQ75">
        <v>-4.3513996610510954</v>
      </c>
      <c r="AR75">
        <v>-5.4156817097840779</v>
      </c>
      <c r="AS75">
        <v>-5.6243586261018752</v>
      </c>
      <c r="AW75">
        <v>-2.7738001417020151</v>
      </c>
      <c r="AX75">
        <v>-6.7354524631063937</v>
      </c>
      <c r="BB75">
        <v>-6.9676636300032646</v>
      </c>
      <c r="BC75">
        <v>-1.6794447964402559</v>
      </c>
      <c r="BD75">
        <v>-1.136798459052593</v>
      </c>
      <c r="BE75">
        <v>-7.744295062490048</v>
      </c>
      <c r="BF75">
        <v>-7.1449431921436206</v>
      </c>
      <c r="BG75">
        <v>-7.1117277815876427</v>
      </c>
      <c r="BH75">
        <v>-6.5094595629761134</v>
      </c>
      <c r="BI75">
        <v>-4.810960856319765</v>
      </c>
      <c r="BJ75">
        <v>-5.9650086270088929</v>
      </c>
      <c r="BK75">
        <v>-7.0881885939449836</v>
      </c>
      <c r="BL75">
        <v>-3.9152226690982168</v>
      </c>
      <c r="BM75">
        <v>-4.5205762233897193</v>
      </c>
      <c r="BN75">
        <v>-5.9954657737802144</v>
      </c>
      <c r="BO75">
        <v>-6.8845718393734394</v>
      </c>
      <c r="BP75">
        <v>-6.7223986311241024</v>
      </c>
      <c r="BQ75">
        <v>-6.6802960765491104</v>
      </c>
      <c r="BR75">
        <v>-6.5850835527144156</v>
      </c>
      <c r="BS75">
        <v>-5.9023628027211208</v>
      </c>
      <c r="BT75">
        <v>-5.7062351512412537</v>
      </c>
      <c r="BU75">
        <v>-7.0493025436005929</v>
      </c>
      <c r="BV75">
        <v>-1.041290318008153</v>
      </c>
      <c r="BX75">
        <v>-2.1522767021801501</v>
      </c>
      <c r="BY75">
        <v>-6.6101297804661154</v>
      </c>
      <c r="BZ75">
        <v>-5.4429508366491568</v>
      </c>
      <c r="CA75">
        <v>-6.6793165999203552</v>
      </c>
      <c r="CB75">
        <v>-4.5831407225065206</v>
      </c>
      <c r="CC75">
        <v>-7.4081307282369524</v>
      </c>
      <c r="CD75">
        <v>-7.1852656565734252</v>
      </c>
      <c r="CE75">
        <v>-7.311450468340813</v>
      </c>
      <c r="CF75">
        <v>-6.8338232343209251</v>
      </c>
      <c r="CG75">
        <v>-5.8870579959717944</v>
      </c>
      <c r="CH75">
        <v>-7.2346880503571089</v>
      </c>
      <c r="CI75">
        <v>-7.1514619542072113</v>
      </c>
      <c r="CJ75">
        <v>-5.2259061401459883</v>
      </c>
      <c r="CK75">
        <v>-7.6721291481600558</v>
      </c>
      <c r="CL75">
        <v>-5.272394122788878</v>
      </c>
      <c r="CM75">
        <v>-6.5170948965175279</v>
      </c>
      <c r="CN75">
        <v>-2.7598532533497111</v>
      </c>
      <c r="CO75">
        <v>-4.6714800224564552</v>
      </c>
      <c r="CP75">
        <v>-6.4417208984859569</v>
      </c>
      <c r="CQ75">
        <v>-5.1181543979359914</v>
      </c>
      <c r="CR75">
        <v>-6.4626009904304391</v>
      </c>
      <c r="CV75">
        <v>-6.7721403627356302</v>
      </c>
      <c r="CW75">
        <v>-7.1173423733590493</v>
      </c>
    </row>
    <row r="76" spans="1:101" x14ac:dyDescent="0.25">
      <c r="A76" t="s">
        <v>90</v>
      </c>
      <c r="C76">
        <v>-5.1253045247817068</v>
      </c>
      <c r="D76">
        <v>-3.1105135644741511</v>
      </c>
      <c r="E76">
        <v>-2.9079871981590539</v>
      </c>
      <c r="F76">
        <v>-5.092652863656272</v>
      </c>
      <c r="G76">
        <v>-3.8499762682474672</v>
      </c>
      <c r="H76">
        <v>-2.451147836418722</v>
      </c>
      <c r="I76">
        <v>-2.1881144052086152</v>
      </c>
      <c r="J76">
        <v>-4.5804754007774022</v>
      </c>
      <c r="K76">
        <v>-4.5764863846822204</v>
      </c>
      <c r="L76">
        <v>-4.742557589394548</v>
      </c>
      <c r="M76">
        <v>-2.7625249992679448</v>
      </c>
      <c r="N76">
        <v>-2.6243005000797002</v>
      </c>
      <c r="O76">
        <v>-4.3108629726197636</v>
      </c>
      <c r="P76">
        <v>-4.8898229572362863</v>
      </c>
      <c r="Q76">
        <v>-4.969587807990516</v>
      </c>
      <c r="R76">
        <v>-4.1074921200103649</v>
      </c>
      <c r="S76">
        <v>-5.309588192942666</v>
      </c>
      <c r="T76">
        <v>-5.1001332623666338</v>
      </c>
      <c r="U76">
        <v>-4.1204479401879022</v>
      </c>
      <c r="V76">
        <v>-4.4948768558900714</v>
      </c>
      <c r="W76">
        <v>-3.3475740175068029</v>
      </c>
      <c r="Y76">
        <v>-3.826952374287099</v>
      </c>
      <c r="Z76">
        <v>-5.4512930086467826</v>
      </c>
      <c r="AA76">
        <v>-3.4206103203285778</v>
      </c>
      <c r="AB76">
        <v>-5.2380638398849966</v>
      </c>
      <c r="AC76">
        <v>-5.3564981041562518</v>
      </c>
      <c r="AD76">
        <v>-5.0761241693088186</v>
      </c>
      <c r="AE76">
        <v>-5.2148394329736911</v>
      </c>
      <c r="AF76">
        <v>-4.8747233031531687</v>
      </c>
      <c r="AG76">
        <v>-5.3228061898388042</v>
      </c>
      <c r="AH76">
        <v>-5.113856872988217</v>
      </c>
      <c r="AI76">
        <v>-4.861411385402592</v>
      </c>
      <c r="AJ76">
        <v>-4.4771236224466966</v>
      </c>
      <c r="AK76">
        <v>-5.0064733942729003</v>
      </c>
      <c r="AL76">
        <v>-5.0956791092050926</v>
      </c>
      <c r="AM76">
        <v>-4.9388614318585802</v>
      </c>
      <c r="AN76">
        <v>-4.8146626937580557</v>
      </c>
      <c r="AO76">
        <v>-4.8106110130378319</v>
      </c>
      <c r="AP76">
        <v>-4.9525369514339479</v>
      </c>
      <c r="AQ76">
        <v>-4.7759941195133013</v>
      </c>
      <c r="AR76">
        <v>-5.1116339977269414</v>
      </c>
      <c r="AS76">
        <v>-5.0290056033410782</v>
      </c>
      <c r="AW76">
        <v>-4.7282988432615616</v>
      </c>
      <c r="AX76">
        <v>-5.3239830330953239</v>
      </c>
      <c r="BB76">
        <v>-5.1104285230143409</v>
      </c>
      <c r="BC76">
        <v>-4.8703818631354752</v>
      </c>
      <c r="BD76">
        <v>-3.028541463425265</v>
      </c>
      <c r="BE76">
        <v>-3.077192699557469</v>
      </c>
      <c r="BF76">
        <v>-4.7265046061023472</v>
      </c>
      <c r="BG76">
        <v>-4.4057766765202491</v>
      </c>
      <c r="BH76">
        <v>-4.6830613723334116</v>
      </c>
      <c r="BI76">
        <v>-5.1174010422845493</v>
      </c>
      <c r="BJ76">
        <v>-5.3581694959092614</v>
      </c>
      <c r="BK76">
        <v>-4.8839437590842749</v>
      </c>
      <c r="BL76">
        <v>-3.8554192434422339</v>
      </c>
      <c r="BM76">
        <v>-4.6526853151908076</v>
      </c>
      <c r="BN76">
        <v>-4.7192817050932394</v>
      </c>
      <c r="BO76">
        <v>-3.0232368573753838</v>
      </c>
      <c r="BP76">
        <v>-2.5139102964731168</v>
      </c>
      <c r="BQ76">
        <v>-3.1427235666262172</v>
      </c>
      <c r="BR76">
        <v>-2.858045795123648</v>
      </c>
      <c r="BS76">
        <v>-3.6119967813210199</v>
      </c>
      <c r="BT76">
        <v>-3.0335096404884041</v>
      </c>
      <c r="BU76">
        <v>-2.6603404722550081</v>
      </c>
      <c r="BV76">
        <v>-2.3914092486468541</v>
      </c>
      <c r="BX76">
        <v>-4.9340572413224191</v>
      </c>
      <c r="BY76">
        <v>-4.9632172806537662</v>
      </c>
      <c r="BZ76">
        <v>-4.2587893637413954</v>
      </c>
      <c r="CA76">
        <v>-3.0412256081644879</v>
      </c>
      <c r="CB76">
        <v>-4.7133023924068391</v>
      </c>
      <c r="CC76">
        <v>-4.9409221700457646</v>
      </c>
      <c r="CD76">
        <v>-4.725146821128436</v>
      </c>
      <c r="CE76">
        <v>-5.0484069262898821</v>
      </c>
      <c r="CF76">
        <v>-4.2170875985534408</v>
      </c>
      <c r="CG76">
        <v>-5.1911795201847486</v>
      </c>
      <c r="CH76">
        <v>-5.1424839628826522</v>
      </c>
      <c r="CI76">
        <v>-2.1068156949181769</v>
      </c>
      <c r="CJ76">
        <v>-0.36974453117539641</v>
      </c>
      <c r="CK76">
        <v>-5.0299697847129794</v>
      </c>
      <c r="CL76">
        <v>-4.9536157346498113</v>
      </c>
      <c r="CM76">
        <v>-5.1439592496221307</v>
      </c>
      <c r="CN76">
        <v>-4.9591564491686784</v>
      </c>
      <c r="CO76">
        <v>-5.1360583241365001</v>
      </c>
      <c r="CP76">
        <v>-4.0436565304104493</v>
      </c>
      <c r="CQ76">
        <v>-4.0103335970977678</v>
      </c>
      <c r="CR76">
        <v>-4.581082007343654</v>
      </c>
      <c r="CV76">
        <v>-3.689735757708855</v>
      </c>
      <c r="CW76">
        <v>-5.2895060768489612</v>
      </c>
    </row>
    <row r="77" spans="1:101" x14ac:dyDescent="0.25">
      <c r="A77" t="s">
        <v>91</v>
      </c>
      <c r="BB77">
        <v>-6.8763620740344553</v>
      </c>
      <c r="BC77">
        <v>-3.6315200241357659</v>
      </c>
      <c r="BD77">
        <v>-2.593755696091022</v>
      </c>
      <c r="BE77">
        <v>-7.1476503746598103</v>
      </c>
      <c r="BF77">
        <v>-7.45357427556843</v>
      </c>
      <c r="BG77">
        <v>-6.6302639392487848</v>
      </c>
      <c r="BH77">
        <v>-6.7564675378854284</v>
      </c>
      <c r="BI77">
        <v>-7.0626116759684736</v>
      </c>
      <c r="BJ77">
        <v>-6.7621571103042308</v>
      </c>
      <c r="BK77">
        <v>-7.2418580083787747</v>
      </c>
      <c r="BL77">
        <v>-7.0847886386150911</v>
      </c>
      <c r="BM77">
        <v>-0.26401639172495139</v>
      </c>
      <c r="BN77">
        <v>0.12833579498073611</v>
      </c>
      <c r="BO77">
        <v>-7.2088539510760707</v>
      </c>
      <c r="BP77">
        <v>-7.1764299889771621</v>
      </c>
      <c r="BQ77">
        <v>-7.3025132311951957</v>
      </c>
      <c r="BR77">
        <v>-6.9885791961887787</v>
      </c>
      <c r="BS77">
        <v>-7.013855721771562</v>
      </c>
      <c r="BT77">
        <v>-7.0197201101132176</v>
      </c>
      <c r="BU77">
        <v>-7.0797959224275822</v>
      </c>
      <c r="BV77">
        <v>-1.5673754349023139</v>
      </c>
      <c r="BX77">
        <v>-2.286983102207325</v>
      </c>
      <c r="BY77">
        <v>-5.6590087933140483</v>
      </c>
      <c r="BZ77">
        <v>-3.617149055431657</v>
      </c>
      <c r="CA77">
        <v>-0.21675845607827871</v>
      </c>
      <c r="CB77">
        <v>-7.1523411780270152</v>
      </c>
      <c r="CC77">
        <v>-7.1388531412767904</v>
      </c>
      <c r="CD77">
        <v>-6.7373769515663362</v>
      </c>
      <c r="CE77">
        <v>-6.7014270843448056</v>
      </c>
      <c r="CF77">
        <v>-5.9248039081354467</v>
      </c>
      <c r="CG77">
        <v>-7.1386081752141406</v>
      </c>
      <c r="CH77">
        <v>-6.2810631911556074</v>
      </c>
      <c r="CI77">
        <v>-5.9437157602388639</v>
      </c>
      <c r="CJ77">
        <v>-5.8108527821640399</v>
      </c>
      <c r="CK77">
        <v>-6.1737601076406667</v>
      </c>
      <c r="CL77">
        <v>-6.217938327734247</v>
      </c>
      <c r="CM77">
        <v>-7.282774539555442</v>
      </c>
      <c r="CN77">
        <v>-7.2453502205727993</v>
      </c>
      <c r="CO77">
        <v>-7.187652092579671</v>
      </c>
      <c r="CP77">
        <v>-7.6324842928768257</v>
      </c>
      <c r="CQ77">
        <v>-5.7896606431268349</v>
      </c>
      <c r="CR77">
        <v>-7.5679484731630469</v>
      </c>
      <c r="CV77">
        <v>-2.36639236843962</v>
      </c>
      <c r="CW77">
        <v>-7.456281726393577</v>
      </c>
    </row>
    <row r="78" spans="1:101" x14ac:dyDescent="0.25">
      <c r="A78" t="s">
        <v>92</v>
      </c>
      <c r="C78">
        <v>-6.3234116403942249</v>
      </c>
      <c r="D78">
        <v>-6.2944772129502162</v>
      </c>
      <c r="E78">
        <v>-4.5562327304122334</v>
      </c>
      <c r="F78">
        <v>-2.857994383158283</v>
      </c>
      <c r="G78">
        <v>-2.249201134292099</v>
      </c>
      <c r="H78">
        <v>-6.5528870605288363</v>
      </c>
      <c r="I78">
        <v>-3.9516048610419152</v>
      </c>
      <c r="J78">
        <v>-3.482270446903871</v>
      </c>
      <c r="K78">
        <v>-1.735350684335651</v>
      </c>
      <c r="L78">
        <v>-1.010179510202968</v>
      </c>
      <c r="M78">
        <v>-0.62235089816462352</v>
      </c>
      <c r="N78">
        <v>-1.569972724940327</v>
      </c>
      <c r="O78">
        <v>-5.4343634561606589</v>
      </c>
      <c r="P78">
        <v>-2.8436447915230398</v>
      </c>
      <c r="Q78">
        <v>-2.8980773982394412</v>
      </c>
      <c r="R78">
        <v>-3.0047968576638211</v>
      </c>
      <c r="S78">
        <v>-5.3539243958967786</v>
      </c>
      <c r="T78">
        <v>-4.4737517246659024</v>
      </c>
      <c r="U78">
        <v>-4.9863554736803906</v>
      </c>
      <c r="V78">
        <v>-4.3603780938041323</v>
      </c>
      <c r="W78">
        <v>-3.501862187171584</v>
      </c>
      <c r="Y78">
        <v>-3.7823374234695</v>
      </c>
      <c r="Z78">
        <v>-6.2164096992824573</v>
      </c>
      <c r="AA78">
        <v>-4.2916396927755454</v>
      </c>
      <c r="AB78">
        <v>-3.2254828788547121</v>
      </c>
      <c r="AC78">
        <v>-3.66788726551933</v>
      </c>
      <c r="AD78">
        <v>-4.4774758180347467</v>
      </c>
      <c r="AE78">
        <v>-3.4825169166153969</v>
      </c>
      <c r="AF78">
        <v>-1.746581388838474</v>
      </c>
      <c r="AG78">
        <v>-1.363147590869711</v>
      </c>
      <c r="AH78">
        <v>-4.7901239350357718</v>
      </c>
      <c r="AI78">
        <v>-3.067519769263062</v>
      </c>
      <c r="AJ78">
        <v>-1.609292718728194</v>
      </c>
      <c r="AK78">
        <v>-2.4819515778089931</v>
      </c>
      <c r="AL78">
        <v>-1.314058200631796</v>
      </c>
      <c r="AM78">
        <v>-3.512344449958746</v>
      </c>
      <c r="AN78">
        <v>-3.7965792294935641</v>
      </c>
      <c r="AO78">
        <v>-1.6231208630903959</v>
      </c>
      <c r="AP78">
        <v>-5.2379648810139674</v>
      </c>
      <c r="AQ78">
        <v>-3.3047818760012828</v>
      </c>
      <c r="AR78">
        <v>-3.9576887774093641</v>
      </c>
      <c r="AS78">
        <v>-4.3026327844016956</v>
      </c>
      <c r="AW78">
        <v>-5.6387517706121093</v>
      </c>
      <c r="AX78">
        <v>-5.4474445660423907</v>
      </c>
      <c r="BB78">
        <v>-5.3101314854882631</v>
      </c>
      <c r="BC78">
        <v>-2.701619133436798</v>
      </c>
      <c r="BD78">
        <v>-0.93474973452062216</v>
      </c>
      <c r="BE78">
        <v>-2.8331845648573348</v>
      </c>
      <c r="BF78">
        <v>-5.2945148857961124</v>
      </c>
      <c r="BG78">
        <v>-5.3176965735745947</v>
      </c>
      <c r="BH78">
        <v>-4.1663929255715546</v>
      </c>
      <c r="BI78">
        <v>-4.914481475370085</v>
      </c>
      <c r="BJ78">
        <v>-5.3242184407890161</v>
      </c>
      <c r="BK78">
        <v>-4.0789813784048539</v>
      </c>
      <c r="BL78">
        <v>-5.6567219471635486</v>
      </c>
      <c r="BM78">
        <v>-3.9010717050068551</v>
      </c>
      <c r="BN78">
        <v>-5.5658535955151933</v>
      </c>
      <c r="BO78">
        <v>-5.4073893648403279</v>
      </c>
      <c r="BP78">
        <v>-2.8381218537635768</v>
      </c>
      <c r="BQ78">
        <v>-3.7563231686457699</v>
      </c>
      <c r="BR78">
        <v>-3.6310061301658352</v>
      </c>
      <c r="BS78">
        <v>-3.9410714698220199</v>
      </c>
      <c r="BT78">
        <v>-1.630585951469238</v>
      </c>
      <c r="BU78">
        <v>-3.7993112709002999</v>
      </c>
      <c r="BV78">
        <v>-2.7055604017312169</v>
      </c>
      <c r="BX78">
        <v>-3.2249893531806459</v>
      </c>
      <c r="BY78">
        <v>-5.7607656841713037</v>
      </c>
      <c r="BZ78">
        <v>-2.5520835126273709</v>
      </c>
      <c r="CA78">
        <v>-3.8448377544341059</v>
      </c>
      <c r="CB78">
        <v>-5.2905022543551778</v>
      </c>
      <c r="CC78">
        <v>-3.76349229917219</v>
      </c>
      <c r="CD78">
        <v>-2.7567403664077959</v>
      </c>
      <c r="CE78">
        <v>-6.3210705432123664</v>
      </c>
      <c r="CF78">
        <v>-3.358130389053001</v>
      </c>
      <c r="CG78">
        <v>-6.2329426037471327</v>
      </c>
      <c r="CH78">
        <v>-4.6254611309196303</v>
      </c>
      <c r="CI78">
        <v>-5.4428988635924052</v>
      </c>
      <c r="CJ78">
        <v>-4.4184381780532673</v>
      </c>
      <c r="CK78">
        <v>-3.2969153854331852</v>
      </c>
      <c r="CL78">
        <v>-3.1627489594946692</v>
      </c>
      <c r="CM78">
        <v>-3.2151715888252479</v>
      </c>
      <c r="CN78">
        <v>-6.7249135314640043</v>
      </c>
      <c r="CO78">
        <v>-3.567178935619979</v>
      </c>
      <c r="CP78">
        <v>-3.170117998437243</v>
      </c>
      <c r="CQ78">
        <v>-5.2048537738215206</v>
      </c>
      <c r="CR78">
        <v>-5.5234993873752369</v>
      </c>
      <c r="CV78">
        <v>-3.45792723123663</v>
      </c>
      <c r="CW78">
        <v>-4.051440268433943</v>
      </c>
    </row>
    <row r="79" spans="1:101" x14ac:dyDescent="0.25">
      <c r="A79" t="s">
        <v>93</v>
      </c>
      <c r="BD79">
        <v>-6.7777743078323773</v>
      </c>
      <c r="BE79">
        <v>-6.492503592847811</v>
      </c>
      <c r="BF79">
        <v>-6.1190802547225447</v>
      </c>
      <c r="BG79">
        <v>-6.7321444354607358</v>
      </c>
      <c r="BH79">
        <v>-6.7385032358131207</v>
      </c>
      <c r="BI79">
        <v>-6.5500664364245189</v>
      </c>
      <c r="BJ79">
        <v>-6.4417180431919308</v>
      </c>
      <c r="BK79">
        <v>-7.0528863390407999</v>
      </c>
      <c r="BL79">
        <v>-2.5520894906331661</v>
      </c>
      <c r="BM79">
        <v>-1.053173745623005</v>
      </c>
      <c r="BN79">
        <v>-3.935987659754284</v>
      </c>
      <c r="BO79">
        <v>-2.763207964304486</v>
      </c>
      <c r="BP79">
        <v>-6.5648628319739508</v>
      </c>
      <c r="BQ79">
        <v>-6.5934584235809837</v>
      </c>
      <c r="BR79">
        <v>-6.6376774136836127</v>
      </c>
      <c r="BS79">
        <v>-6.0103890373193964</v>
      </c>
      <c r="BT79">
        <v>-6.0535592602136497</v>
      </c>
      <c r="BU79">
        <v>-5.7626520901792029</v>
      </c>
      <c r="BV79">
        <v>-1.8888302050095001</v>
      </c>
      <c r="BZ79">
        <v>-0.72641251361405423</v>
      </c>
      <c r="CA79">
        <v>-1.849390878202777</v>
      </c>
      <c r="CB79">
        <v>-5.0192644387375793</v>
      </c>
      <c r="CC79">
        <v>-5.9404339589154711</v>
      </c>
      <c r="CD79">
        <v>-3.5449931627684879</v>
      </c>
      <c r="CE79">
        <v>-1.5314377087698381</v>
      </c>
      <c r="CF79">
        <v>-3.8888085273902191</v>
      </c>
      <c r="CG79">
        <v>-6.1607966548181681</v>
      </c>
      <c r="CH79">
        <v>-1.8136217113810771</v>
      </c>
      <c r="CI79">
        <v>-0.54719058188181191</v>
      </c>
      <c r="CJ79">
        <v>-2.882662992251483</v>
      </c>
      <c r="CK79">
        <v>-6.0970066914962926</v>
      </c>
      <c r="CL79">
        <v>-3.322508049689592</v>
      </c>
      <c r="CM79">
        <v>-4.4222746759788336</v>
      </c>
      <c r="CN79">
        <v>-6.1967053813080986</v>
      </c>
      <c r="CO79">
        <v>-6.3396796097596013</v>
      </c>
      <c r="CP79">
        <v>-6.4041412857553439</v>
      </c>
      <c r="CQ79">
        <v>-2.7564268152331941</v>
      </c>
      <c r="CR79">
        <v>-1.5360208311909069</v>
      </c>
      <c r="CV79">
        <v>-0.8362831890729584</v>
      </c>
      <c r="CW79">
        <v>-6.3504437402803724</v>
      </c>
    </row>
    <row r="80" spans="1:101" x14ac:dyDescent="0.25">
      <c r="A80" t="s">
        <v>94</v>
      </c>
      <c r="C80">
        <v>-6.4336679857592394</v>
      </c>
      <c r="D80">
        <v>-3.6320823130416029</v>
      </c>
      <c r="E80">
        <v>-2.8112872089654739</v>
      </c>
      <c r="F80">
        <v>-6.4549756119614203</v>
      </c>
      <c r="G80">
        <v>-6.1899883720773854</v>
      </c>
      <c r="H80">
        <v>-3.483424541361233</v>
      </c>
      <c r="I80">
        <v>-6.7462117982933547</v>
      </c>
      <c r="J80">
        <v>-6.4610764662275546</v>
      </c>
      <c r="K80">
        <v>-6.5203614400245904</v>
      </c>
      <c r="L80">
        <v>-6.6451067767241252</v>
      </c>
      <c r="M80">
        <v>-7.0402022839610856</v>
      </c>
      <c r="N80">
        <v>-1.8617589314408041</v>
      </c>
      <c r="O80">
        <v>-2.2146003845895619</v>
      </c>
      <c r="P80">
        <v>-3.10805152002512</v>
      </c>
      <c r="Q80">
        <v>-5.6968763649016916</v>
      </c>
      <c r="R80">
        <v>-6.6630347396560561</v>
      </c>
      <c r="S80">
        <v>-4.5942321537024791</v>
      </c>
      <c r="T80">
        <v>-4.9290567675628143</v>
      </c>
      <c r="U80">
        <v>-2.780055059934631</v>
      </c>
      <c r="V80">
        <v>-2.7838759471490349</v>
      </c>
      <c r="W80">
        <v>-1.66091148608263</v>
      </c>
      <c r="AA80">
        <v>-1.1978179227778409</v>
      </c>
      <c r="AB80">
        <v>-4.8012912264523129</v>
      </c>
      <c r="AC80">
        <v>-6.2918516908858333</v>
      </c>
      <c r="AD80">
        <v>-6.9480419375217366</v>
      </c>
      <c r="AE80">
        <v>-6.7844725123706642</v>
      </c>
      <c r="AF80">
        <v>-6.6554309150447182</v>
      </c>
      <c r="AG80">
        <v>-6.9861714841321856</v>
      </c>
      <c r="AH80">
        <v>-6.9173939680299474</v>
      </c>
      <c r="AI80">
        <v>-2.268810226820436</v>
      </c>
      <c r="AJ80">
        <v>-1.8584896056824529</v>
      </c>
      <c r="AK80">
        <v>-0.18219459044453981</v>
      </c>
      <c r="AL80">
        <v>-6.6551328378778472</v>
      </c>
      <c r="AM80">
        <v>-5.1299090814179404</v>
      </c>
      <c r="AN80">
        <v>-6.2285496704396808</v>
      </c>
      <c r="AO80">
        <v>-4.9836751309933502</v>
      </c>
      <c r="AP80">
        <v>-3.7956896297303628</v>
      </c>
      <c r="AQ80">
        <v>-6.8929510134551109</v>
      </c>
      <c r="AR80">
        <v>-6.5770176771313444</v>
      </c>
      <c r="AS80">
        <v>-5.413251939583656</v>
      </c>
      <c r="BD80">
        <v>-6.701012691864884</v>
      </c>
      <c r="BE80">
        <v>-6.8080381416924194</v>
      </c>
      <c r="BF80">
        <v>-6.2145745397940466</v>
      </c>
      <c r="BG80">
        <v>-6.5417713769293471</v>
      </c>
      <c r="BH80">
        <v>-6.3459063180588497</v>
      </c>
      <c r="BI80">
        <v>-1.4167658131198959</v>
      </c>
      <c r="BJ80">
        <v>-0.8709525413809186</v>
      </c>
      <c r="BK80">
        <v>-5.8643712477962158</v>
      </c>
      <c r="BL80">
        <v>-7.0505342780984241</v>
      </c>
      <c r="BM80">
        <v>-0.56782295887464007</v>
      </c>
      <c r="BN80">
        <v>-0.1116259486305391</v>
      </c>
      <c r="BO80">
        <v>-6.3379004196855906</v>
      </c>
      <c r="BP80">
        <v>-4.2656092394119094</v>
      </c>
      <c r="BQ80">
        <v>-3.5562956629396281</v>
      </c>
      <c r="BR80">
        <v>-6.1866160715688157</v>
      </c>
      <c r="BS80">
        <v>-7.1305350511154</v>
      </c>
      <c r="BT80">
        <v>-6.546124717612825</v>
      </c>
      <c r="BU80">
        <v>-6.8521778153009123</v>
      </c>
      <c r="BV80">
        <v>-6.9528801662584474</v>
      </c>
      <c r="BZ80">
        <v>-3.266342304164735</v>
      </c>
      <c r="CA80">
        <v>-6.4263449828731822</v>
      </c>
      <c r="CB80">
        <v>-6.6945177469583248</v>
      </c>
      <c r="CC80">
        <v>-4.0850553810998091</v>
      </c>
      <c r="CD80">
        <v>-5.2419779869374308</v>
      </c>
      <c r="CE80">
        <v>-2.5318767706294469</v>
      </c>
      <c r="CF80">
        <v>-5.9085062552583878</v>
      </c>
      <c r="CG80">
        <v>-7.0682930134587156</v>
      </c>
      <c r="CH80">
        <v>-6.7815608508840084</v>
      </c>
      <c r="CI80">
        <v>-6.7345919701109231</v>
      </c>
      <c r="CJ80">
        <v>-5.9851958154087752</v>
      </c>
      <c r="CK80">
        <v>-4.9911382395212991</v>
      </c>
      <c r="CL80">
        <v>-5.4594401445538239</v>
      </c>
      <c r="CM80">
        <v>-6.6805693884805883</v>
      </c>
      <c r="CN80">
        <v>-6.1409415169333359</v>
      </c>
      <c r="CO80">
        <v>-2.5506070032513741</v>
      </c>
      <c r="CP80">
        <v>-6.3017755709950523</v>
      </c>
      <c r="CQ80">
        <v>-6.3095424012846246</v>
      </c>
      <c r="CR80">
        <v>-6.534578142814901</v>
      </c>
      <c r="CV80">
        <v>-6.5929814613999786</v>
      </c>
      <c r="CW80">
        <v>-6.874264204905761</v>
      </c>
    </row>
    <row r="81" spans="1:101" x14ac:dyDescent="0.25">
      <c r="A81" t="s">
        <v>95</v>
      </c>
      <c r="BD81">
        <v>-6.0519068855082754</v>
      </c>
      <c r="BE81">
        <v>-4.7035937697824917</v>
      </c>
      <c r="BF81">
        <v>-4.6511618152143672</v>
      </c>
      <c r="BG81">
        <v>-1.7614721719224711</v>
      </c>
      <c r="BH81">
        <v>-2.2256270734115828</v>
      </c>
      <c r="BI81">
        <v>-5.7566686386432764</v>
      </c>
      <c r="BJ81">
        <v>-6.1365172591096524</v>
      </c>
      <c r="BK81">
        <v>-3.7966642127697172</v>
      </c>
      <c r="BL81">
        <v>-4.18677442631832</v>
      </c>
      <c r="BM81">
        <v>-5.2750734117808022</v>
      </c>
      <c r="BN81">
        <v>-6.9234795144487116</v>
      </c>
      <c r="BO81">
        <v>-7.513902389113218</v>
      </c>
      <c r="BP81">
        <v>-8.0086902643380231</v>
      </c>
      <c r="BQ81">
        <v>-7.365326724019071</v>
      </c>
      <c r="BR81">
        <v>-4.226691506280698</v>
      </c>
      <c r="BS81">
        <v>-4.4402536720025996</v>
      </c>
      <c r="BT81">
        <v>-7.6525421877197948</v>
      </c>
      <c r="BU81">
        <v>-4.5029834459076623</v>
      </c>
      <c r="BV81">
        <v>-1.5705215469009179</v>
      </c>
      <c r="BZ81">
        <v>-1.0837353717432889</v>
      </c>
      <c r="CA81">
        <v>-2.7574905969474619</v>
      </c>
      <c r="CB81">
        <v>-6.1576307712375193</v>
      </c>
      <c r="CC81">
        <v>-5.2211881425567501</v>
      </c>
      <c r="CD81">
        <v>-4.5989702527604601</v>
      </c>
      <c r="CE81">
        <v>-3.4861155737177159</v>
      </c>
      <c r="CF81">
        <v>-6.0745255349469609</v>
      </c>
      <c r="CG81">
        <v>-2.045649771713097</v>
      </c>
      <c r="CH81">
        <v>-6.4752209013271127</v>
      </c>
      <c r="CI81">
        <v>-5.6055148271728514</v>
      </c>
      <c r="CJ81">
        <v>-1.5178042458950041</v>
      </c>
      <c r="CK81">
        <v>-6.9757288756123863</v>
      </c>
      <c r="CL81">
        <v>-5.9793633525513972</v>
      </c>
      <c r="CM81">
        <v>-7.3096095647723391</v>
      </c>
      <c r="CN81">
        <v>-7.5543482185927431</v>
      </c>
      <c r="CO81">
        <v>-8.1641455470241588</v>
      </c>
      <c r="CP81">
        <v>-4.8660147482917777</v>
      </c>
      <c r="CQ81">
        <v>-7.051601704763077</v>
      </c>
      <c r="CR81">
        <v>-5.3749286250987316</v>
      </c>
      <c r="CV81">
        <v>-3.38007004430087</v>
      </c>
      <c r="CW81">
        <v>-7.1055137517212161</v>
      </c>
    </row>
    <row r="82" spans="1:101" x14ac:dyDescent="0.25">
      <c r="A82" t="s">
        <v>96</v>
      </c>
      <c r="C82">
        <v>-6.6564557377847509</v>
      </c>
      <c r="D82">
        <v>-3.0542089968086579</v>
      </c>
      <c r="E82">
        <v>-1.7004174691612479</v>
      </c>
      <c r="F82">
        <v>-4.2080899475295492</v>
      </c>
      <c r="G82">
        <v>-6.5433721737205177</v>
      </c>
      <c r="H82">
        <v>-6.135736314284336</v>
      </c>
      <c r="I82">
        <v>-5.7702176718667531</v>
      </c>
      <c r="J82">
        <v>-6.4711330950022141</v>
      </c>
      <c r="K82">
        <v>-5.7196118239694069</v>
      </c>
      <c r="L82">
        <v>-6.0214662647568398</v>
      </c>
      <c r="M82">
        <v>-5.7630472036202178</v>
      </c>
      <c r="N82">
        <v>-0.19844201554306179</v>
      </c>
      <c r="O82">
        <v>-0.82922779538774394</v>
      </c>
      <c r="P82">
        <v>-1.266778202350709</v>
      </c>
      <c r="Q82">
        <v>-4.0562958700055018</v>
      </c>
      <c r="R82">
        <v>-4.1128974630136108</v>
      </c>
      <c r="S82">
        <v>-2.886830429833005</v>
      </c>
      <c r="T82">
        <v>-4.2620082657232752</v>
      </c>
      <c r="U82">
        <v>-3.620947510636245</v>
      </c>
      <c r="V82">
        <v>-6.0113397830052104</v>
      </c>
      <c r="W82">
        <v>-0.55961212968660579</v>
      </c>
      <c r="AA82">
        <v>-7.2612692548297664E-2</v>
      </c>
      <c r="AB82">
        <v>-1.7661763037878231</v>
      </c>
      <c r="AC82">
        <v>-0.1006940819774438</v>
      </c>
      <c r="AD82">
        <v>-4.0652016503909936</v>
      </c>
      <c r="AE82">
        <v>-5.8134680416661624</v>
      </c>
      <c r="AF82">
        <v>-5.4490308232521354</v>
      </c>
      <c r="AG82">
        <v>-6.0850722379867728</v>
      </c>
      <c r="AH82">
        <v>-6.1364862362123578</v>
      </c>
      <c r="AI82">
        <v>-6.1043514303846402</v>
      </c>
      <c r="AJ82">
        <v>-6.0631246259572276</v>
      </c>
      <c r="AK82">
        <v>-1.776627253401333</v>
      </c>
      <c r="AL82">
        <v>-5.6023435646816013</v>
      </c>
      <c r="AM82">
        <v>-3.766065886987175</v>
      </c>
      <c r="AN82">
        <v>-4.9098024987941962</v>
      </c>
      <c r="AO82">
        <v>-5.119452029639783</v>
      </c>
      <c r="AP82">
        <v>-5.1461956772952746</v>
      </c>
      <c r="AQ82">
        <v>-5.3372098096125313</v>
      </c>
      <c r="AR82">
        <v>-6.0320968210338304</v>
      </c>
      <c r="AS82">
        <v>-5.8914154147894751</v>
      </c>
      <c r="BD82">
        <v>-4.8285636812564832</v>
      </c>
      <c r="BE82">
        <v>-2.9462862449487521</v>
      </c>
      <c r="BF82">
        <v>-2.606934313187045</v>
      </c>
      <c r="BG82">
        <v>-3.8689659542289818</v>
      </c>
      <c r="BH82">
        <v>-4.0133510247074238</v>
      </c>
      <c r="BI82">
        <v>-4.1279647549946246</v>
      </c>
      <c r="BJ82">
        <v>-5.9870167572155664</v>
      </c>
      <c r="BK82">
        <v>-5.6370687850354653</v>
      </c>
      <c r="BL82">
        <v>-3.9696727003553351</v>
      </c>
      <c r="BM82">
        <v>-2.6550859230786612</v>
      </c>
      <c r="BN82">
        <v>-1.3980962750499859</v>
      </c>
      <c r="BO82">
        <v>-1.626598415199062</v>
      </c>
      <c r="BP82">
        <v>-4.6714842851943494</v>
      </c>
      <c r="BQ82">
        <v>-5.8756235296218078</v>
      </c>
      <c r="BR82">
        <v>-4.701878617195149</v>
      </c>
      <c r="BS82">
        <v>-5.269716498777048</v>
      </c>
      <c r="BT82">
        <v>-4.4707996632113174</v>
      </c>
      <c r="BU82">
        <v>-5.8114655150473462</v>
      </c>
      <c r="BV82">
        <v>-0.70259337784643516</v>
      </c>
      <c r="BZ82">
        <v>-0.588765473418007</v>
      </c>
      <c r="CA82">
        <v>-5.2676902096725193</v>
      </c>
      <c r="CB82">
        <v>-1.3252058980252961</v>
      </c>
      <c r="CC82">
        <v>-5.1153249512620116</v>
      </c>
      <c r="CD82">
        <v>-5.0498590031069606</v>
      </c>
      <c r="CE82">
        <v>-4.3836741625676803</v>
      </c>
      <c r="CF82">
        <v>-4.1090789526099476</v>
      </c>
      <c r="CG82">
        <v>-2.6578510988915651</v>
      </c>
      <c r="CH82">
        <v>-3.4531403719931428</v>
      </c>
      <c r="CI82">
        <v>-6.1555217005612439</v>
      </c>
      <c r="CJ82">
        <v>-1.5040525255185651</v>
      </c>
      <c r="CK82">
        <v>-5.157905235481735</v>
      </c>
      <c r="CL82">
        <v>-6.4793729172269234</v>
      </c>
      <c r="CM82">
        <v>-6.0774615000532313</v>
      </c>
      <c r="CN82">
        <v>-4.0111797476383302</v>
      </c>
      <c r="CO82">
        <v>-3.8305900071169718</v>
      </c>
      <c r="CP82">
        <v>-3.4138245855285581</v>
      </c>
      <c r="CQ82">
        <v>-5.8996214921062879</v>
      </c>
      <c r="CR82">
        <v>-5.5774546751861083</v>
      </c>
      <c r="CV82">
        <v>0.20825227914032851</v>
      </c>
      <c r="CW82">
        <v>-6.3403085819233196</v>
      </c>
    </row>
    <row r="83" spans="1:101" x14ac:dyDescent="0.25">
      <c r="A83" t="s">
        <v>97</v>
      </c>
      <c r="BD83">
        <v>-5.3527807495398827</v>
      </c>
      <c r="BE83">
        <v>-4.4732171329821959</v>
      </c>
      <c r="BF83">
        <v>-4.2571623058984853</v>
      </c>
      <c r="BG83">
        <v>-5.1625071763736141</v>
      </c>
      <c r="BH83">
        <v>-5.0056791719738696</v>
      </c>
      <c r="BI83">
        <v>-5.4720049216761302</v>
      </c>
      <c r="BJ83">
        <v>-5.9467676498245243</v>
      </c>
      <c r="BK83">
        <v>-4.8145319929074866</v>
      </c>
      <c r="BL83">
        <v>-2.12925486430058</v>
      </c>
      <c r="BM83">
        <v>-5.4644191856432194</v>
      </c>
      <c r="BN83">
        <v>-5.1519735601000596</v>
      </c>
      <c r="BO83">
        <v>-5.6578133102313606</v>
      </c>
      <c r="BP83">
        <v>-5.4172210482142109</v>
      </c>
      <c r="BQ83">
        <v>-6.4595170729085778</v>
      </c>
      <c r="BR83">
        <v>-6.7836330114347643</v>
      </c>
      <c r="BS83">
        <v>-6.4463683939526906</v>
      </c>
      <c r="BT83">
        <v>-6.4975240782375696</v>
      </c>
      <c r="BU83">
        <v>-6.1649134764236928</v>
      </c>
      <c r="BV83">
        <v>-3.9935312067887252</v>
      </c>
      <c r="BZ83">
        <v>-2.9150803283905171</v>
      </c>
      <c r="CA83">
        <v>-5.6647862380091238</v>
      </c>
      <c r="CB83">
        <v>-6.995561839070402</v>
      </c>
      <c r="CC83">
        <v>-4.4631708246593123</v>
      </c>
      <c r="CD83">
        <v>-7.241338494186218</v>
      </c>
      <c r="CE83">
        <v>-6.9818659612994054</v>
      </c>
      <c r="CF83">
        <v>-6.7358544254372994</v>
      </c>
      <c r="CG83">
        <v>-6.6615600915685071</v>
      </c>
      <c r="CH83">
        <v>-5.3823235244840406</v>
      </c>
      <c r="CI83">
        <v>-5.1524571656187774</v>
      </c>
      <c r="CJ83">
        <v>-6.2103515418657613</v>
      </c>
      <c r="CK83">
        <v>-6.8299080293231178</v>
      </c>
      <c r="CL83">
        <v>-6.8586498800860038</v>
      </c>
      <c r="CM83">
        <v>-6.75993263780106</v>
      </c>
      <c r="CN83">
        <v>-6.0230753827389414</v>
      </c>
      <c r="CO83">
        <v>-6.6603917362160514</v>
      </c>
      <c r="CP83">
        <v>-7.1886239809576544</v>
      </c>
      <c r="CQ83">
        <v>-5.9873872393415306</v>
      </c>
      <c r="CR83">
        <v>-6.1692007598591028</v>
      </c>
      <c r="CV83">
        <v>-3.9406026384285071</v>
      </c>
      <c r="CW83">
        <v>-6.4864834371535887</v>
      </c>
    </row>
    <row r="84" spans="1:101" x14ac:dyDescent="0.25">
      <c r="A84" t="s">
        <v>98</v>
      </c>
      <c r="BD84">
        <v>-6.3201424102063779</v>
      </c>
      <c r="BE84">
        <v>-2.599484792456503</v>
      </c>
      <c r="BF84">
        <v>-1.673795311095464</v>
      </c>
      <c r="BG84">
        <v>-4.3070104950234871</v>
      </c>
      <c r="BH84">
        <v>-5.1751517369958986</v>
      </c>
      <c r="BI84">
        <v>-6.8639941873675392</v>
      </c>
      <c r="BJ84">
        <v>-6.9867579027270521</v>
      </c>
      <c r="BK84">
        <v>-7.3640149630667331</v>
      </c>
      <c r="BL84">
        <v>-3.9660597937754378</v>
      </c>
      <c r="BM84">
        <v>-2.8665759681894238</v>
      </c>
      <c r="BN84">
        <v>-5.7091849677320656</v>
      </c>
      <c r="BO84">
        <v>-6.4862198676870468</v>
      </c>
      <c r="BP84">
        <v>-3.9959539064788898</v>
      </c>
      <c r="BQ84">
        <v>-4.1230467886514877</v>
      </c>
      <c r="BR84">
        <v>-6.5584084803075786</v>
      </c>
      <c r="BS84">
        <v>-6.3346542066851672</v>
      </c>
      <c r="BT84">
        <v>-7.0305015839620468</v>
      </c>
      <c r="BU84">
        <v>-3.8841816575120358</v>
      </c>
      <c r="BV84">
        <v>-1.177143661174749</v>
      </c>
      <c r="BZ84">
        <v>-1.793170017491001</v>
      </c>
      <c r="CA84">
        <v>-3.359709943293816</v>
      </c>
      <c r="CB84">
        <v>-4.4514978240416108</v>
      </c>
      <c r="CC84">
        <v>-6.8395630605658582</v>
      </c>
      <c r="CD84">
        <v>-4.8872187918668253</v>
      </c>
      <c r="CE84">
        <v>-3.986131128436571</v>
      </c>
      <c r="CF84">
        <v>-4.4347356926097437</v>
      </c>
      <c r="CG84">
        <v>-6.4924439335926154</v>
      </c>
      <c r="CH84">
        <v>-7.0361273993846449</v>
      </c>
      <c r="CI84">
        <v>-5.7168744341265914</v>
      </c>
      <c r="CJ84">
        <v>-4.5421254788590284</v>
      </c>
      <c r="CK84">
        <v>-6.5432819153651289</v>
      </c>
      <c r="CL84">
        <v>-6.5461048144489729</v>
      </c>
      <c r="CM84">
        <v>-5.7730081256416721</v>
      </c>
      <c r="CN84">
        <v>-6.6151677635732309</v>
      </c>
      <c r="CO84">
        <v>-5.7699500537470056</v>
      </c>
      <c r="CP84">
        <v>-5.9320147503948162</v>
      </c>
      <c r="CQ84">
        <v>-3.982663765663601</v>
      </c>
      <c r="CR84">
        <v>-5.1315941415080326</v>
      </c>
      <c r="CV84">
        <v>-6.7384896194308634</v>
      </c>
      <c r="CW84">
        <v>-6.8354864460017133</v>
      </c>
    </row>
    <row r="85" spans="1:101" x14ac:dyDescent="0.25">
      <c r="A85" t="s">
        <v>99</v>
      </c>
      <c r="C85">
        <v>-7.7182797104896554</v>
      </c>
      <c r="D85">
        <v>-6.450682352222092</v>
      </c>
      <c r="E85">
        <v>-3.6919696381744598</v>
      </c>
      <c r="F85">
        <v>-3.6906329102077491</v>
      </c>
      <c r="G85">
        <v>-2.3539332161511282</v>
      </c>
      <c r="H85">
        <v>-2.7212738565122558</v>
      </c>
      <c r="I85">
        <v>-6.3869201985691992</v>
      </c>
      <c r="J85">
        <v>-4.0274899166056111</v>
      </c>
      <c r="K85">
        <v>-3.6886241608489359</v>
      </c>
      <c r="L85">
        <v>-6.7772989257412366</v>
      </c>
      <c r="M85">
        <v>-6.7449895503095512</v>
      </c>
      <c r="N85">
        <v>-6.0223968855709282</v>
      </c>
      <c r="O85">
        <v>-4.6217275592269811</v>
      </c>
      <c r="P85">
        <v>-4.7381236515026153</v>
      </c>
      <c r="Q85">
        <v>-3.165476890953284</v>
      </c>
      <c r="R85">
        <v>-4.0798707371469396</v>
      </c>
      <c r="S85">
        <v>-5.3563716296037391</v>
      </c>
      <c r="T85">
        <v>-3.7473299218634861</v>
      </c>
      <c r="U85">
        <v>-3.3751624850559638</v>
      </c>
      <c r="V85">
        <v>-3.2896197514677898</v>
      </c>
      <c r="W85">
        <v>-2.5371917513107558</v>
      </c>
      <c r="AA85">
        <v>-5.4335199393342837</v>
      </c>
      <c r="AB85">
        <v>-2.9098710987039031</v>
      </c>
      <c r="AC85">
        <v>-7.7731522250960063</v>
      </c>
      <c r="AD85">
        <v>-7.8570966897672836</v>
      </c>
      <c r="AE85">
        <v>-4.8542010366307586</v>
      </c>
      <c r="AF85">
        <v>-8.0969214508314522</v>
      </c>
      <c r="AG85">
        <v>-6.9613757767750082</v>
      </c>
      <c r="AH85">
        <v>-7.8228438961051294</v>
      </c>
      <c r="AI85">
        <v>-7.40680909802425</v>
      </c>
      <c r="AJ85">
        <v>-4.7187770928570529</v>
      </c>
      <c r="AK85">
        <v>-3.02839733610727</v>
      </c>
      <c r="AL85">
        <v>-6.3285266838138767</v>
      </c>
      <c r="AM85">
        <v>-6.1112428050393879</v>
      </c>
      <c r="AN85">
        <v>-6.0752445523320997</v>
      </c>
      <c r="AO85">
        <v>-4.4467131394450368</v>
      </c>
      <c r="AP85">
        <v>-6.6946903745311683</v>
      </c>
      <c r="AQ85">
        <v>-6.1342693261748584</v>
      </c>
      <c r="AR85">
        <v>-6.875667067452599</v>
      </c>
      <c r="AS85">
        <v>-7.7423358960157076</v>
      </c>
      <c r="BD85">
        <v>-7.2830047930325632</v>
      </c>
      <c r="BE85">
        <v>-7.4655149199637689</v>
      </c>
      <c r="BF85">
        <v>-7.9516327713076151</v>
      </c>
      <c r="BG85">
        <v>-7.8695563497495744</v>
      </c>
      <c r="BH85">
        <v>-7.6009613641752294</v>
      </c>
      <c r="BI85">
        <v>-7.4706190891964113</v>
      </c>
      <c r="BJ85">
        <v>-7.3053398609590108</v>
      </c>
      <c r="BK85">
        <v>-4.4071084022016214</v>
      </c>
      <c r="BL85">
        <v>-1.5700502265828169</v>
      </c>
      <c r="BM85">
        <v>-1.290468585936358</v>
      </c>
      <c r="BN85">
        <v>-2.7752702749903042</v>
      </c>
      <c r="BO85">
        <v>-6.7516583795651428</v>
      </c>
      <c r="BP85">
        <v>-1.824865119725485</v>
      </c>
      <c r="BQ85">
        <v>-1.793400304773868</v>
      </c>
      <c r="BR85">
        <v>-2.5246305839419891</v>
      </c>
      <c r="BS85">
        <v>-7.0767820377956436</v>
      </c>
      <c r="BT85">
        <v>-7.9518934886661379</v>
      </c>
      <c r="BU85">
        <v>-7.2591305963974166</v>
      </c>
      <c r="BV85">
        <v>-3.9986760560908641</v>
      </c>
      <c r="BZ85">
        <v>-3.9774992448588118</v>
      </c>
      <c r="CA85">
        <v>-6.0739068019493629</v>
      </c>
      <c r="CB85">
        <v>-5.7231197079878511</v>
      </c>
      <c r="CC85">
        <v>-5.0103870636221686</v>
      </c>
      <c r="CD85">
        <v>-7.375492885426385</v>
      </c>
      <c r="CE85">
        <v>-7.2291055663031214</v>
      </c>
      <c r="CF85">
        <v>-7.2881173032079758</v>
      </c>
      <c r="CG85">
        <v>-7.456641501995497</v>
      </c>
      <c r="CH85">
        <v>-7.2957104789788421</v>
      </c>
      <c r="CI85">
        <v>-7.5379740837634532</v>
      </c>
      <c r="CJ85">
        <v>-1.7855918470116181</v>
      </c>
      <c r="CK85">
        <v>-7.3651895883595406</v>
      </c>
      <c r="CL85">
        <v>-7.3886161887372559</v>
      </c>
      <c r="CM85">
        <v>-7.4021890674501023</v>
      </c>
      <c r="CN85">
        <v>-6.9977326838878167</v>
      </c>
      <c r="CO85">
        <v>-6.6248891314636067</v>
      </c>
      <c r="CP85">
        <v>-5.8645315925236483</v>
      </c>
      <c r="CQ85">
        <v>-6.5080848743490867</v>
      </c>
      <c r="CR85">
        <v>-7.3532653590718917</v>
      </c>
      <c r="CV85">
        <v>-4.3010124952001956</v>
      </c>
      <c r="CW85">
        <v>-7.6584613085808009</v>
      </c>
    </row>
    <row r="86" spans="1:101" x14ac:dyDescent="0.25">
      <c r="A86" t="s">
        <v>100</v>
      </c>
      <c r="C86">
        <v>-5.5012414943960124</v>
      </c>
      <c r="D86">
        <v>-2.2320439148667219</v>
      </c>
      <c r="E86">
        <v>-0.9789553841589822</v>
      </c>
      <c r="F86">
        <v>-3.6049045890996059</v>
      </c>
      <c r="G86">
        <v>-5.1155187752404663</v>
      </c>
      <c r="H86">
        <v>-3.6767029282063071</v>
      </c>
      <c r="I86">
        <v>-4.1115728318824329</v>
      </c>
      <c r="J86">
        <v>-2.2476875674458681</v>
      </c>
      <c r="K86">
        <v>-4.1299436839148989</v>
      </c>
      <c r="L86">
        <v>-3.561488251632575</v>
      </c>
      <c r="M86">
        <v>-4.355289698689246</v>
      </c>
      <c r="N86">
        <v>-3.0617240613601219E-2</v>
      </c>
      <c r="O86">
        <v>0.48606729411690719</v>
      </c>
      <c r="P86">
        <v>-3.5004074612057239</v>
      </c>
      <c r="Q86">
        <v>-4.3480115058333952</v>
      </c>
      <c r="R86">
        <v>-4.1092993797963207</v>
      </c>
      <c r="S86">
        <v>-3.691278376878258</v>
      </c>
      <c r="T86">
        <v>-3.81623527510606</v>
      </c>
      <c r="U86">
        <v>-3.2360018212957602</v>
      </c>
      <c r="V86">
        <v>-3.6745774995844078</v>
      </c>
      <c r="W86">
        <v>-2.9669946393592599</v>
      </c>
      <c r="AA86">
        <v>-2.4399197534682018</v>
      </c>
      <c r="AB86">
        <v>-2.887838424563125</v>
      </c>
      <c r="AC86">
        <v>-4.3697289586233072</v>
      </c>
      <c r="AD86">
        <v>-4.897663436509422</v>
      </c>
      <c r="AE86">
        <v>-3.3515888553862609</v>
      </c>
      <c r="AF86">
        <v>-3.6940069152108022</v>
      </c>
      <c r="AG86">
        <v>-5.6519026887456656</v>
      </c>
      <c r="AH86">
        <v>-5.2031759105652764</v>
      </c>
      <c r="AI86">
        <v>-5.7789980204630718</v>
      </c>
      <c r="AJ86">
        <v>-5.2707169701766103</v>
      </c>
      <c r="AK86">
        <v>-6.0084564797165747</v>
      </c>
      <c r="AL86">
        <v>-4.7810332245686036</v>
      </c>
      <c r="AM86">
        <v>-3.5263814873790542</v>
      </c>
      <c r="AN86">
        <v>-5.8671551345073656</v>
      </c>
      <c r="AO86">
        <v>-5.5507517191405613</v>
      </c>
      <c r="AP86">
        <v>-4.3259525123132674</v>
      </c>
      <c r="AQ86">
        <v>-5.2049893882185163</v>
      </c>
      <c r="AR86">
        <v>-5.0095559541715273</v>
      </c>
      <c r="AS86">
        <v>-4.627114851947308</v>
      </c>
      <c r="BD86">
        <v>-5.7734359660313181</v>
      </c>
      <c r="BE86">
        <v>-5.707742140121967</v>
      </c>
      <c r="BF86">
        <v>-6.2873259184361663</v>
      </c>
      <c r="BG86">
        <v>-6.7110082011251713</v>
      </c>
      <c r="BH86">
        <v>-6.1307912527571116</v>
      </c>
      <c r="BI86">
        <v>-6.3526847406048823</v>
      </c>
      <c r="BJ86">
        <v>-6.3990310219073532</v>
      </c>
      <c r="BK86">
        <v>-6.2054241905068048</v>
      </c>
      <c r="BL86">
        <v>-6.6340584495264476</v>
      </c>
      <c r="BM86">
        <v>-3.506697615500892</v>
      </c>
      <c r="BN86">
        <v>-3.2097813815023009</v>
      </c>
      <c r="BO86">
        <v>-6.1608107500753491</v>
      </c>
      <c r="BP86">
        <v>-4.1771408883250096</v>
      </c>
      <c r="BQ86">
        <v>-3.753459521321254</v>
      </c>
      <c r="BR86">
        <v>-5.2259756825863883</v>
      </c>
      <c r="BS86">
        <v>-6.1786855582985512</v>
      </c>
      <c r="BT86">
        <v>-6.0447848666543624</v>
      </c>
      <c r="BU86">
        <v>-5.6698804725678524</v>
      </c>
      <c r="BV86">
        <v>-4.8846110481067049</v>
      </c>
      <c r="BZ86">
        <v>-5.5994603101726668</v>
      </c>
      <c r="CA86">
        <v>-5.5205482961220413</v>
      </c>
      <c r="CB86">
        <v>-5.7981938590406834</v>
      </c>
      <c r="CC86">
        <v>-3.632391012216158</v>
      </c>
      <c r="CD86">
        <v>-6.0172646389376157</v>
      </c>
      <c r="CE86">
        <v>-5.6372818180890327</v>
      </c>
      <c r="CF86">
        <v>-6.306487511724387</v>
      </c>
      <c r="CG86">
        <v>-6.2359429073921104</v>
      </c>
      <c r="CH86">
        <v>-6.0262306478256162</v>
      </c>
      <c r="CI86">
        <v>-5.8570543382667406</v>
      </c>
      <c r="CJ86">
        <v>-0.93750115489337793</v>
      </c>
      <c r="CK86">
        <v>-5.9750711746762706</v>
      </c>
      <c r="CL86">
        <v>-2.552002857983525</v>
      </c>
      <c r="CM86">
        <v>-6.448685900491367</v>
      </c>
      <c r="CN86">
        <v>-5.9502167271430118</v>
      </c>
      <c r="CO86">
        <v>-6.3894596460695574</v>
      </c>
      <c r="CP86">
        <v>-6.1933445687078619</v>
      </c>
      <c r="CQ86">
        <v>-5.4978197325476863</v>
      </c>
      <c r="CR86">
        <v>-5.1798172231109954</v>
      </c>
      <c r="CV86">
        <v>-3.0169073103406099</v>
      </c>
      <c r="CW86">
        <v>-2.6700155494423639</v>
      </c>
    </row>
    <row r="87" spans="1:101" x14ac:dyDescent="0.25">
      <c r="A87" t="s">
        <v>101</v>
      </c>
      <c r="C87">
        <v>-7.1168656988173318</v>
      </c>
      <c r="D87">
        <v>-5.9021118063201792</v>
      </c>
      <c r="E87">
        <v>-4.6855045378108278</v>
      </c>
      <c r="F87">
        <v>-6.9583471185219379</v>
      </c>
      <c r="G87">
        <v>-6.9765814930141721</v>
      </c>
      <c r="H87">
        <v>-6.5916163001775674</v>
      </c>
      <c r="I87">
        <v>-6.5905447381899984</v>
      </c>
      <c r="J87">
        <v>-6.8071943361248408</v>
      </c>
      <c r="K87">
        <v>-7.2023640129255879</v>
      </c>
      <c r="L87">
        <v>-4.2738968752473694</v>
      </c>
      <c r="M87">
        <v>-4.2838525600956281</v>
      </c>
      <c r="N87">
        <v>-7.1036121885199597</v>
      </c>
      <c r="O87">
        <v>-4.3877205635056793</v>
      </c>
      <c r="P87">
        <v>-6.0760505719664124</v>
      </c>
      <c r="Q87">
        <v>-7.1593494836962419</v>
      </c>
      <c r="R87">
        <v>-6.7606437749692461</v>
      </c>
      <c r="S87">
        <v>-6.4158525256745724</v>
      </c>
      <c r="T87">
        <v>-7.4699145357675887</v>
      </c>
      <c r="U87">
        <v>-7.4714217383803234</v>
      </c>
      <c r="V87">
        <v>-7.3445168402649168</v>
      </c>
      <c r="W87">
        <v>-2.7534759162170541</v>
      </c>
      <c r="AA87">
        <v>-2.8889058917769201</v>
      </c>
      <c r="AB87">
        <v>-6.3396515255539549</v>
      </c>
      <c r="AC87">
        <v>-6.6463600918036061</v>
      </c>
      <c r="AD87">
        <v>-7.0818886964128396</v>
      </c>
      <c r="AE87">
        <v>-1.900010135321847</v>
      </c>
      <c r="AF87">
        <v>-7.2607637826533002</v>
      </c>
      <c r="AG87">
        <v>-6.9857903853677286</v>
      </c>
      <c r="AH87">
        <v>-7.3184476131867786</v>
      </c>
      <c r="AI87">
        <v>-7.8934803837452971</v>
      </c>
      <c r="AJ87">
        <v>-7.1457483330264928</v>
      </c>
      <c r="AK87">
        <v>-5.4395323501805199</v>
      </c>
      <c r="AL87">
        <v>-4.3681424390218631</v>
      </c>
      <c r="AM87">
        <v>-6.5344221183564297</v>
      </c>
      <c r="AN87">
        <v>-1.377727239400004</v>
      </c>
      <c r="AO87">
        <v>-6.941784756895605</v>
      </c>
      <c r="AP87">
        <v>-6.786499379629781</v>
      </c>
      <c r="AQ87">
        <v>-7.2799855213822759</v>
      </c>
      <c r="AR87">
        <v>-6.0639396190955894</v>
      </c>
      <c r="AS87">
        <v>-5.5086358749259139</v>
      </c>
      <c r="BD87">
        <v>-7.4034180147176283</v>
      </c>
      <c r="BE87">
        <v>-7.26124193173513</v>
      </c>
      <c r="BF87">
        <v>-7.2315411118358472</v>
      </c>
      <c r="BG87">
        <v>-6.9250625483452239</v>
      </c>
      <c r="BH87">
        <v>-7.7815322956930544</v>
      </c>
      <c r="BI87">
        <v>-6.5498409972174336</v>
      </c>
      <c r="BJ87">
        <v>-6.1380110369114318</v>
      </c>
      <c r="BK87">
        <v>-7.1464894873907836</v>
      </c>
      <c r="BL87">
        <v>-3.9086162567119782</v>
      </c>
      <c r="BM87">
        <v>-4.0775805643528944</v>
      </c>
      <c r="BN87">
        <v>-5.3473156076770278</v>
      </c>
      <c r="BO87">
        <v>-5.0245468230279382</v>
      </c>
      <c r="BP87">
        <v>-4.0482833045838822</v>
      </c>
      <c r="BQ87">
        <v>-5.1328564998369464</v>
      </c>
      <c r="BR87">
        <v>-7.0401561041389868</v>
      </c>
      <c r="BS87">
        <v>-7.3869152466838406</v>
      </c>
      <c r="BT87">
        <v>-5.274026529968749</v>
      </c>
      <c r="BU87">
        <v>-6.7973752375386089</v>
      </c>
      <c r="BV87">
        <v>-2.275702510366286</v>
      </c>
      <c r="BZ87">
        <v>-1.818109522771473</v>
      </c>
      <c r="CA87">
        <v>-4.8412262747036108</v>
      </c>
      <c r="CB87">
        <v>-6.8237734955107117</v>
      </c>
      <c r="CC87">
        <v>-7.0535131885629614</v>
      </c>
      <c r="CD87">
        <v>-7.5419757162898327</v>
      </c>
      <c r="CE87">
        <v>-7.1885147850738216</v>
      </c>
      <c r="CF87">
        <v>-6.4932531113766903</v>
      </c>
      <c r="CG87">
        <v>-7.3655747244530696</v>
      </c>
      <c r="CH87">
        <v>-6.9482249222014767</v>
      </c>
      <c r="CI87">
        <v>-6.9185709183267328</v>
      </c>
      <c r="CJ87">
        <v>-4.0313701992509241</v>
      </c>
      <c r="CK87">
        <v>-7.389227475240606</v>
      </c>
      <c r="CL87">
        <v>-4.6611741612536894</v>
      </c>
      <c r="CM87">
        <v>-5.1226886336804238</v>
      </c>
      <c r="CN87">
        <v>-5.4557966671626454</v>
      </c>
      <c r="CO87">
        <v>-5.0516146819275267</v>
      </c>
      <c r="CP87">
        <v>-6.2217568048363052</v>
      </c>
      <c r="CQ87">
        <v>-3.650480166234368</v>
      </c>
      <c r="CR87">
        <v>-6.5874573242667971</v>
      </c>
      <c r="CV87">
        <v>-1.446947761496866</v>
      </c>
      <c r="CW87">
        <v>-7.3264943829438041</v>
      </c>
    </row>
    <row r="88" spans="1:101" x14ac:dyDescent="0.25">
      <c r="A88" t="s">
        <v>102</v>
      </c>
      <c r="BD88">
        <v>-7.0119263589103582</v>
      </c>
      <c r="BE88">
        <v>-6.8776381590483284</v>
      </c>
      <c r="BF88">
        <v>-6.9013324281533874</v>
      </c>
      <c r="BG88">
        <v>-7.159692528418077</v>
      </c>
      <c r="BH88">
        <v>-7.0008548420988577</v>
      </c>
      <c r="BI88">
        <v>-6.6827692538404726</v>
      </c>
      <c r="BJ88">
        <v>-7.1445046279847269</v>
      </c>
      <c r="BK88">
        <v>-7.2520596335133796</v>
      </c>
      <c r="BL88">
        <v>-2.9569588288273092</v>
      </c>
      <c r="BM88">
        <v>-1.8878077373434361</v>
      </c>
      <c r="BN88">
        <v>-5.3631781969340544</v>
      </c>
      <c r="BO88">
        <v>-5.2240687742253504</v>
      </c>
      <c r="BP88">
        <v>-4.5118318663514474</v>
      </c>
      <c r="BQ88">
        <v>-7.1943499554243759</v>
      </c>
      <c r="BR88">
        <v>-7.0226103779917617</v>
      </c>
      <c r="BS88">
        <v>-6.8476049524270106</v>
      </c>
      <c r="BT88">
        <v>-6.5126033806775663</v>
      </c>
      <c r="BU88">
        <v>-6.6463819935202118</v>
      </c>
      <c r="BV88">
        <v>-2.465069845573828</v>
      </c>
      <c r="BZ88">
        <v>-2.2664938618963308</v>
      </c>
      <c r="CA88">
        <v>-5.6654621672182479</v>
      </c>
      <c r="CB88">
        <v>-3.6221538164831588</v>
      </c>
      <c r="CC88">
        <v>-4.2861544344044438</v>
      </c>
      <c r="CD88">
        <v>-7.0038268902618963</v>
      </c>
      <c r="CE88">
        <v>-7.0639810578331881</v>
      </c>
      <c r="CF88">
        <v>-5.2959080122490709</v>
      </c>
      <c r="CG88">
        <v>-5.8336416064528676</v>
      </c>
      <c r="CH88">
        <v>-6.7310005303003146</v>
      </c>
      <c r="CI88">
        <v>-7.0357723254763487</v>
      </c>
      <c r="CJ88">
        <v>-6.112024193467132</v>
      </c>
      <c r="CK88">
        <v>-5.691140290232263</v>
      </c>
      <c r="CL88">
        <v>-7.0156780151473344</v>
      </c>
      <c r="CM88">
        <v>-7.1523527951618568</v>
      </c>
      <c r="CN88">
        <v>-7.3286835203733407</v>
      </c>
      <c r="CO88">
        <v>-6.7768655852354032</v>
      </c>
      <c r="CP88">
        <v>-7.296988796159507</v>
      </c>
      <c r="CQ88">
        <v>-3.2410297570495441</v>
      </c>
      <c r="CR88">
        <v>-6.3127617006113192</v>
      </c>
      <c r="CV88">
        <v>-3.6057162282114019</v>
      </c>
      <c r="CW88">
        <v>-7.2725880221956292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корелл</vt:lpstr>
      <vt:lpstr>Психол+Повед</vt:lpstr>
      <vt:lpstr>Средние</vt:lpstr>
      <vt:lpstr>Для презентации</vt:lpstr>
      <vt:lpstr>Energy V2</vt:lpstr>
      <vt:lpstr>Energy Vx2+Vy2</vt:lpstr>
      <vt:lpstr>Energy Vx2</vt:lpstr>
      <vt:lpstr>Energy Vy2</vt:lpstr>
      <vt:lpstr>Energy Vz2</vt:lpstr>
      <vt:lpstr>Energy V</vt:lpstr>
      <vt:lpstr>Energy Vx</vt:lpstr>
      <vt:lpstr>Energy Vy</vt:lpstr>
      <vt:lpstr>Energy Vz</vt:lpstr>
      <vt:lpstr>Entropy old</vt:lpstr>
      <vt:lpstr>Entropy X old</vt:lpstr>
      <vt:lpstr>Entropy Y old</vt:lpstr>
      <vt:lpstr>Entropy Z old</vt:lpstr>
      <vt:lpstr>Entropy new</vt:lpstr>
      <vt:lpstr>Entropy X</vt:lpstr>
      <vt:lpstr>Entropy Y</vt:lpstr>
      <vt:lpstr>Entropy Z</vt:lpstr>
      <vt:lpstr>Hurst V2</vt:lpstr>
      <vt:lpstr>Hurst Vx2+Vy2</vt:lpstr>
      <vt:lpstr>Hurst Vx2</vt:lpstr>
      <vt:lpstr>Hurst Vy2</vt:lpstr>
      <vt:lpstr>Hurst Vz2</vt:lpstr>
      <vt:lpstr>Hurst Vx</vt:lpstr>
      <vt:lpstr>Hurst Vy</vt:lpstr>
      <vt:lpstr>Hurst Vz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egrishkova(EGRISHKOVA)</cp:lastModifiedBy>
  <dcterms:created xsi:type="dcterms:W3CDTF">2017-05-30T12:11:06Z</dcterms:created>
  <dcterms:modified xsi:type="dcterms:W3CDTF">2017-06-06T15:39:43Z</dcterms:modified>
</cp:coreProperties>
</file>